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8C4F1C90-05EB-6A55-5F09-09C24B55AC0B}"/>
  <workbookPr autoCompressPictures="0"/>
  <bookViews>
    <workbookView xWindow="-51020" yWindow="-13240" windowWidth="50880" windowHeight="28800" activeTab="3"/>
  </bookViews>
  <sheets>
    <sheet name="Inputs &amp; Output Metrics" sheetId="6" r:id="rId1"/>
    <sheet name="Impact Policy Assumptions" sheetId="10" r:id="rId2"/>
    <sheet name="Fleet Mix Policy Options" sheetId="7" r:id="rId3"/>
    <sheet name="Fleet Mix Engine" sheetId="3" r:id="rId4"/>
  </sheets>
  <externalReferences>
    <externalReference r:id="rId5"/>
    <externalReference r:id="rId6"/>
  </externalReferences>
  <definedNames>
    <definedName name="acres_devtype" localSheetId="0">#REF!</definedName>
    <definedName name="acres_devtype">#REF!</definedName>
    <definedName name="AdditionalCost.2020" localSheetId="2">'Fleet Mix Policy Options'!#REF!</definedName>
    <definedName name="AdditionalCost.2020" localSheetId="0">#REF!</definedName>
    <definedName name="AdditionalCost.2020">#REF!</definedName>
    <definedName name="AdditionalCost.2035" localSheetId="2">'Fleet Mix Policy Options'!#REF!</definedName>
    <definedName name="AdditionalCost.2035" localSheetId="0">#REF!</definedName>
    <definedName name="AdditionalCost.2035">#REF!</definedName>
    <definedName name="AdditionalCost.2050" localSheetId="2">'Fleet Mix Policy Options'!#REF!</definedName>
    <definedName name="AdditionalCost.2050" localSheetId="0">#REF!</definedName>
    <definedName name="AdditionalCost.2050">#REF!</definedName>
    <definedName name="AnnualMileage.Baseline">'[1]Inputs &amp; Output Metrics'!$B$6</definedName>
    <definedName name="avgsfperemp" localSheetId="0">#REF!</definedName>
    <definedName name="avgsfperemp">#REF!</definedName>
    <definedName name="B.CommNewEfficiencyD.A.2020" localSheetId="2">'Fleet Mix Policy Options'!#REF!</definedName>
    <definedName name="B.CommNewEfficiencyD.A.2020">#REF!</definedName>
    <definedName name="B.CommNewEfficiencyD.A.2035" localSheetId="2">'Fleet Mix Policy Options'!#REF!</definedName>
    <definedName name="B.CommNewEfficiencyD.A.2035">#REF!</definedName>
    <definedName name="B.CommNewEfficiencyD.A.2050" localSheetId="2">'Fleet Mix Policy Options'!#REF!</definedName>
    <definedName name="B.CommNewEfficiencyD.A.2050">#REF!</definedName>
    <definedName name="B.CommNewEfficiencyD.B.2020" localSheetId="2">'Fleet Mix Policy Options'!#REF!</definedName>
    <definedName name="B.CommNewEfficiencyD.B.2020">#REF!</definedName>
    <definedName name="B.CommNewEfficiencyD.B.2035" localSheetId="2">'Fleet Mix Policy Options'!#REF!</definedName>
    <definedName name="B.CommNewEfficiencyD.B.2035">#REF!</definedName>
    <definedName name="B.CommNewEfficiencyD.B.2050" localSheetId="2">'Fleet Mix Policy Options'!#REF!</definedName>
    <definedName name="B.CommNewEfficiencyD.B.2050">#REF!</definedName>
    <definedName name="B.CommNewEfficiencyD.C.2020" localSheetId="2">'Fleet Mix Policy Options'!#REF!</definedName>
    <definedName name="B.CommNewEfficiencyD.C.2020">#REF!</definedName>
    <definedName name="B.CommNewEfficiencyD.C.2035" localSheetId="2">'Fleet Mix Policy Options'!#REF!</definedName>
    <definedName name="B.CommNewEfficiencyD.C.2035">#REF!</definedName>
    <definedName name="B.CommNewEfficiencyD.C.2050" localSheetId="2">'Fleet Mix Policy Options'!#REF!</definedName>
    <definedName name="B.CommNewEfficiencyD.C.2050">#REF!</definedName>
    <definedName name="B.CommReplaced.A.2020" localSheetId="2">'Fleet Mix Policy Options'!#REF!</definedName>
    <definedName name="B.CommReplaced.A.2020">#REF!</definedName>
    <definedName name="B.CommReplaced.A.2035" localSheetId="2">'Fleet Mix Policy Options'!#REF!</definedName>
    <definedName name="B.CommReplaced.A.2035">#REF!</definedName>
    <definedName name="B.CommReplaced.A.2050" localSheetId="2">'Fleet Mix Policy Options'!#REF!</definedName>
    <definedName name="B.CommReplaced.A.2050">#REF!</definedName>
    <definedName name="B.CommReplaced.B.2020" localSheetId="2">'Fleet Mix Policy Options'!#REF!</definedName>
    <definedName name="B.CommReplaced.B.2020">#REF!</definedName>
    <definedName name="B.CommReplaced.B.2035" localSheetId="2">'Fleet Mix Policy Options'!#REF!</definedName>
    <definedName name="B.CommReplaced.B.2035">#REF!</definedName>
    <definedName name="B.CommReplaced.B.2050" localSheetId="2">'Fleet Mix Policy Options'!#REF!</definedName>
    <definedName name="B.CommReplaced.B.2050">#REF!</definedName>
    <definedName name="B.CommReplaced.C.2020" localSheetId="2">'Fleet Mix Policy Options'!#REF!</definedName>
    <definedName name="B.CommReplaced.C.2020">#REF!</definedName>
    <definedName name="B.CommReplaced.C.2035" localSheetId="2">'Fleet Mix Policy Options'!#REF!</definedName>
    <definedName name="B.CommReplaced.C.2035">#REF!</definedName>
    <definedName name="B.CommReplaced.C.2050" localSheetId="2">'Fleet Mix Policy Options'!#REF!</definedName>
    <definedName name="B.CommReplaced.C.2050">#REF!</definedName>
    <definedName name="B.CommUpgradeA.A.2020" localSheetId="2">'Fleet Mix Policy Options'!#REF!</definedName>
    <definedName name="B.CommUpgradeA.A.2020">#REF!</definedName>
    <definedName name="B.CommUpgradeA.A.2035" localSheetId="2">'Fleet Mix Policy Options'!#REF!</definedName>
    <definedName name="B.CommUpgradeA.A.2035">#REF!</definedName>
    <definedName name="B.CommUpgradeA.A.2050" localSheetId="2">'Fleet Mix Policy Options'!#REF!</definedName>
    <definedName name="B.CommUpgradeA.A.2050">#REF!</definedName>
    <definedName name="B.CommUpgradeA.B.2020" localSheetId="2">'Fleet Mix Policy Options'!#REF!</definedName>
    <definedName name="B.CommUpgradeA.B.2020">#REF!</definedName>
    <definedName name="B.CommUpgradeA.B.2035" localSheetId="2">'Fleet Mix Policy Options'!#REF!</definedName>
    <definedName name="B.CommUpgradeA.B.2035">#REF!</definedName>
    <definedName name="B.CommUpgradeA.B.2050" localSheetId="2">'Fleet Mix Policy Options'!#REF!</definedName>
    <definedName name="B.CommUpgradeA.B.2050">#REF!</definedName>
    <definedName name="B.CommUpgradeA.C.2020" localSheetId="2">'Fleet Mix Policy Options'!#REF!</definedName>
    <definedName name="B.CommUpgradeA.C.2020">#REF!</definedName>
    <definedName name="B.CommUpgradeA.C.2035" localSheetId="2">'Fleet Mix Policy Options'!#REF!</definedName>
    <definedName name="B.CommUpgradeA.C.2035">#REF!</definedName>
    <definedName name="B.CommUpgradeA.C.2050" localSheetId="2">'Fleet Mix Policy Options'!#REF!</definedName>
    <definedName name="B.CommUpgradeA.C.2050">#REF!</definedName>
    <definedName name="B.ElecPrice.A.2020" localSheetId="2">'Fleet Mix Policy Options'!#REF!</definedName>
    <definedName name="B.ElecPrice.A.2020">#REF!</definedName>
    <definedName name="B.ElecPrice.A.2035" localSheetId="2">'Fleet Mix Policy Options'!#REF!</definedName>
    <definedName name="B.ElecPrice.A.2035">#REF!</definedName>
    <definedName name="B.ElecPrice.A.2050" localSheetId="2">'Fleet Mix Policy Options'!#REF!</definedName>
    <definedName name="B.ElecPrice.A.2050">#REF!</definedName>
    <definedName name="B.ElecPrice.B.2020" localSheetId="2">'Fleet Mix Policy Options'!#REF!</definedName>
    <definedName name="B.ElecPrice.B.2020">#REF!</definedName>
    <definedName name="B.ElecPrice.B.2035" localSheetId="2">'Fleet Mix Policy Options'!#REF!</definedName>
    <definedName name="B.ElecPrice.B.2035">#REF!</definedName>
    <definedName name="B.ElecPrice.B.2050" localSheetId="2">'Fleet Mix Policy Options'!#REF!</definedName>
    <definedName name="B.ElecPrice.B.2050">#REF!</definedName>
    <definedName name="B.ElecPrice.C.2020" localSheetId="2">'Fleet Mix Policy Options'!#REF!</definedName>
    <definedName name="B.ElecPrice.C.2020">#REF!</definedName>
    <definedName name="B.ElecPrice.C.2035" localSheetId="2">'Fleet Mix Policy Options'!#REF!</definedName>
    <definedName name="B.ElecPrice.C.2035">#REF!</definedName>
    <definedName name="B.ElecPrice.C.2050" localSheetId="2">'Fleet Mix Policy Options'!#REF!</definedName>
    <definedName name="B.ElecPrice.C.2050">#REF!</definedName>
    <definedName name="B.NatGasPrice.A.2020" localSheetId="2">'Fleet Mix Policy Options'!#REF!</definedName>
    <definedName name="B.NatGasPrice.A.2020">#REF!</definedName>
    <definedName name="B.NatGasPrice.A.2035" localSheetId="2">'Fleet Mix Policy Options'!#REF!</definedName>
    <definedName name="B.NatGasPrice.A.2035">#REF!</definedName>
    <definedName name="B.NatGasPrice.A.2050" localSheetId="2">'Fleet Mix Policy Options'!#REF!</definedName>
    <definedName name="B.NatGasPrice.A.2050">#REF!</definedName>
    <definedName name="B.NatGasPrice.B.2020" localSheetId="2">'Fleet Mix Policy Options'!#REF!</definedName>
    <definedName name="B.NatGasPrice.B.2020">#REF!</definedName>
    <definedName name="B.NatGasPrice.B.2035" localSheetId="2">'Fleet Mix Policy Options'!#REF!</definedName>
    <definedName name="B.NatGasPrice.B.2035">#REF!</definedName>
    <definedName name="B.NatGasPrice.B.2050" localSheetId="2">'Fleet Mix Policy Options'!#REF!</definedName>
    <definedName name="B.NatGasPrice.B.2050">#REF!</definedName>
    <definedName name="B.NatGasPrice.C.2020" localSheetId="2">'Fleet Mix Policy Options'!#REF!</definedName>
    <definedName name="B.NatGasPrice.C.2020">#REF!</definedName>
    <definedName name="B.NatGasPrice.C.2035" localSheetId="2">'Fleet Mix Policy Options'!#REF!</definedName>
    <definedName name="B.NatGasPrice.C.2035">#REF!</definedName>
    <definedName name="B.NatGasPrice.C.2050" localSheetId="2">'Fleet Mix Policy Options'!#REF!</definedName>
    <definedName name="B.NatGasPrice.C.2050">#REF!</definedName>
    <definedName name="B.ResBaseWaterEfficiency.A.2020" localSheetId="2">'Fleet Mix Policy Options'!#REF!</definedName>
    <definedName name="B.ResBaseWaterEfficiency.A.2020">#REF!</definedName>
    <definedName name="B.ResBaseWaterEfficiency.A.2035" localSheetId="2">'Fleet Mix Policy Options'!#REF!</definedName>
    <definedName name="B.ResBaseWaterEfficiency.A.2035">#REF!</definedName>
    <definedName name="B.ResBaseWaterEfficiency.A.2050" localSheetId="2">'Fleet Mix Policy Options'!#REF!</definedName>
    <definedName name="B.ResBaseWaterEfficiency.A.2050">#REF!</definedName>
    <definedName name="B.ResBaseWaterEfficiency.B.2020" localSheetId="2">'Fleet Mix Policy Options'!#REF!</definedName>
    <definedName name="B.ResBaseWaterEfficiency.B.2020">#REF!</definedName>
    <definedName name="B.ResBaseWaterEfficiency.B.2035" localSheetId="2">'Fleet Mix Policy Options'!#REF!</definedName>
    <definedName name="B.ResBaseWaterEfficiency.B.2035">#REF!</definedName>
    <definedName name="B.ResBaseWaterEfficiency.B.2050" localSheetId="2">'Fleet Mix Policy Options'!#REF!</definedName>
    <definedName name="B.ResBaseWaterEfficiency.B.2050">#REF!</definedName>
    <definedName name="B.ResBaseWaterEfficiency.C.2020" localSheetId="2">'Fleet Mix Policy Options'!#REF!</definedName>
    <definedName name="B.ResBaseWaterEfficiency.C.2020">#REF!</definedName>
    <definedName name="B.ResBaseWaterEfficiency.C.2035" localSheetId="2">'Fleet Mix Policy Options'!#REF!</definedName>
    <definedName name="B.ResBaseWaterEfficiency.C.2035">#REF!</definedName>
    <definedName name="B.ResBaseWaterEfficiency.C.2050" localSheetId="2">'Fleet Mix Policy Options'!#REF!</definedName>
    <definedName name="B.ResBaseWaterEfficiency.C.2050">#REF!</definedName>
    <definedName name="B.ResNewEfficiencyD.A.2020" localSheetId="2">'Fleet Mix Policy Options'!#REF!</definedName>
    <definedName name="B.ResNewEfficiencyD.A.2020">#REF!</definedName>
    <definedName name="B.ResNewEfficiencyD.A.2035" localSheetId="2">'Fleet Mix Policy Options'!#REF!</definedName>
    <definedName name="B.ResNewEfficiencyD.A.2035">#REF!</definedName>
    <definedName name="B.ResNewEfficiencyD.A.2050" localSheetId="2">'Fleet Mix Policy Options'!#REF!</definedName>
    <definedName name="B.ResNewEfficiencyD.A.2050">#REF!</definedName>
    <definedName name="B.ResNewEfficiencyD.B.2020" localSheetId="2">'Fleet Mix Policy Options'!#REF!</definedName>
    <definedName name="B.ResNewEfficiencyD.B.2020">#REF!</definedName>
    <definedName name="B.ResNewEfficiencyD.B.2035" localSheetId="2">'Fleet Mix Policy Options'!#REF!</definedName>
    <definedName name="B.ResNewEfficiencyD.B.2035">#REF!</definedName>
    <definedName name="B.ResNewEfficiencyD.B.2050" localSheetId="2">'Fleet Mix Policy Options'!#REF!</definedName>
    <definedName name="B.ResNewEfficiencyD.B.2050">#REF!</definedName>
    <definedName name="B.ResNewEfficiencyD.C.2020" localSheetId="2">'Fleet Mix Policy Options'!#REF!</definedName>
    <definedName name="B.ResNewEfficiencyD.C.2020">#REF!</definedName>
    <definedName name="B.ResNewEfficiencyD.C.2035" localSheetId="2">'Fleet Mix Policy Options'!#REF!</definedName>
    <definedName name="B.ResNewEfficiencyD.C.2035">#REF!</definedName>
    <definedName name="B.ResNewEfficiencyD.C.2050" localSheetId="2">'Fleet Mix Policy Options'!#REF!</definedName>
    <definedName name="B.ResNewEfficiencyD.C.2050">#REF!</definedName>
    <definedName name="B.ResNewWaterEfficiency.A.2020" localSheetId="2">'Fleet Mix Policy Options'!#REF!</definedName>
    <definedName name="B.ResNewWaterEfficiency.A.2020">#REF!</definedName>
    <definedName name="B.ResNewWaterEfficiency.A.2035" localSheetId="2">'Fleet Mix Policy Options'!#REF!</definedName>
    <definedName name="B.ResNewWaterEfficiency.A.2035">#REF!</definedName>
    <definedName name="B.ResNewWaterEfficiency.A.2050" localSheetId="2">'Fleet Mix Policy Options'!#REF!</definedName>
    <definedName name="B.ResNewWaterEfficiency.A.2050">#REF!</definedName>
    <definedName name="B.ResNewWaterEfficiency.B.2020" localSheetId="2">'Fleet Mix Policy Options'!#REF!</definedName>
    <definedName name="B.ResNewWaterEfficiency.B.2020">#REF!</definedName>
    <definedName name="B.ResNewWaterEfficiency.B.2035" localSheetId="2">'Fleet Mix Policy Options'!#REF!</definedName>
    <definedName name="B.ResNewWaterEfficiency.B.2035">#REF!</definedName>
    <definedName name="B.ResNewWaterEfficiency.B.2050" localSheetId="2">'Fleet Mix Policy Options'!#REF!</definedName>
    <definedName name="B.ResNewWaterEfficiency.B.2050">#REF!</definedName>
    <definedName name="B.ResNewWaterEfficiency.C.2020" localSheetId="2">'Fleet Mix Policy Options'!#REF!</definedName>
    <definedName name="B.ResNewWaterEfficiency.C.2020">#REF!</definedName>
    <definedName name="B.ResNewWaterEfficiency.C.2035" localSheetId="2">'Fleet Mix Policy Options'!#REF!</definedName>
    <definedName name="B.ResNewWaterEfficiency.C.2035">#REF!</definedName>
    <definedName name="B.ResNewWaterEfficiency.C.2050" localSheetId="2">'Fleet Mix Policy Options'!#REF!</definedName>
    <definedName name="B.ResNewWaterEfficiency.C.2050">#REF!</definedName>
    <definedName name="B.ResReplaced.A.2020" localSheetId="2">'Fleet Mix Policy Options'!#REF!</definedName>
    <definedName name="B.ResReplaced.A.2020">#REF!</definedName>
    <definedName name="B.ResReplaced.A.2035" localSheetId="2">'Fleet Mix Policy Options'!#REF!</definedName>
    <definedName name="B.ResReplaced.A.2035">#REF!</definedName>
    <definedName name="B.ResReplaced.A.2050" localSheetId="2">'Fleet Mix Policy Options'!#REF!</definedName>
    <definedName name="B.ResReplaced.A.2050">#REF!</definedName>
    <definedName name="B.ResReplaced.B.2020" localSheetId="2">'Fleet Mix Policy Options'!#REF!</definedName>
    <definedName name="B.ResReplaced.B.2020">#REF!</definedName>
    <definedName name="B.ResReplaced.B.2035" localSheetId="2">'Fleet Mix Policy Options'!#REF!</definedName>
    <definedName name="B.ResReplaced.B.2035">#REF!</definedName>
    <definedName name="B.ResReplaced.B.2050" localSheetId="2">'Fleet Mix Policy Options'!#REF!</definedName>
    <definedName name="B.ResReplaced.B.2050">#REF!</definedName>
    <definedName name="B.ResReplaced.C.2020" localSheetId="2">'Fleet Mix Policy Options'!#REF!</definedName>
    <definedName name="B.ResReplaced.C.2020">#REF!</definedName>
    <definedName name="B.ResReplaced.C.2035" localSheetId="2">'Fleet Mix Policy Options'!#REF!</definedName>
    <definedName name="B.ResReplaced.C.2035">#REF!</definedName>
    <definedName name="B.ResReplaced.C.2050" localSheetId="2">'Fleet Mix Policy Options'!#REF!</definedName>
    <definedName name="B.ResReplaced.C.2050">#REF!</definedName>
    <definedName name="B.ResUpgradeA.A.2020" localSheetId="2">'Fleet Mix Policy Options'!#REF!</definedName>
    <definedName name="B.ResUpgradeA.A.2020">#REF!</definedName>
    <definedName name="B.ResUpgradeA.A.2035" localSheetId="2">'Fleet Mix Policy Options'!#REF!</definedName>
    <definedName name="B.ResUpgradeA.A.2035">#REF!</definedName>
    <definedName name="B.ResUpgradeA.A.2050" localSheetId="2">'Fleet Mix Policy Options'!#REF!</definedName>
    <definedName name="B.ResUpgradeA.A.2050">#REF!</definedName>
    <definedName name="B.ResUpgradeA.B.2020" localSheetId="2">'Fleet Mix Policy Options'!#REF!</definedName>
    <definedName name="B.ResUpgradeA.B.2020">#REF!</definedName>
    <definedName name="B.ResUpgradeA.B.2035" localSheetId="2">'Fleet Mix Policy Options'!#REF!</definedName>
    <definedName name="B.ResUpgradeA.B.2035">#REF!</definedName>
    <definedName name="B.ResUpgradeA.B.2050" localSheetId="2">'Fleet Mix Policy Options'!#REF!</definedName>
    <definedName name="B.ResUpgradeA.B.2050">#REF!</definedName>
    <definedName name="B.ResUpgradeA.C.2020" localSheetId="2">'Fleet Mix Policy Options'!#REF!</definedName>
    <definedName name="B.ResUpgradeA.C.2020">#REF!</definedName>
    <definedName name="B.ResUpgradeA.C.2035" localSheetId="2">'Fleet Mix Policy Options'!#REF!</definedName>
    <definedName name="B.ResUpgradeA.C.2035">#REF!</definedName>
    <definedName name="B.ResUpgradeA.C.2050" localSheetId="2">'Fleet Mix Policy Options'!#REF!</definedName>
    <definedName name="B.ResUpgradeA.C.2050">#REF!</definedName>
    <definedName name="B.WaterPrice.A.2020" localSheetId="2">'Fleet Mix Policy Options'!#REF!</definedName>
    <definedName name="B.WaterPrice.A.2020">#REF!</definedName>
    <definedName name="B.WaterPrice.A.2035" localSheetId="2">'Fleet Mix Policy Options'!#REF!</definedName>
    <definedName name="B.WaterPrice.A.2035">#REF!</definedName>
    <definedName name="B.WaterPrice.A.2050" localSheetId="2">'Fleet Mix Policy Options'!#REF!</definedName>
    <definedName name="B.WaterPrice.A.2050">#REF!</definedName>
    <definedName name="B.WaterPrice.B.2020" localSheetId="2">'Fleet Mix Policy Options'!#REF!</definedName>
    <definedName name="B.WaterPrice.B.2020">#REF!</definedName>
    <definedName name="B.WaterPrice.B.2035" localSheetId="2">'Fleet Mix Policy Options'!#REF!</definedName>
    <definedName name="B.WaterPrice.B.2035">#REF!</definedName>
    <definedName name="B.WaterPrice.B.2050" localSheetId="2">'Fleet Mix Policy Options'!#REF!</definedName>
    <definedName name="B.WaterPrice.B.2050">#REF!</definedName>
    <definedName name="B.WaterPrice.C.2020" localSheetId="2">'Fleet Mix Policy Options'!#REF!</definedName>
    <definedName name="B.WaterPrice.C.2020">#REF!</definedName>
    <definedName name="B.WaterPrice.C.2035" localSheetId="2">'Fleet Mix Policy Options'!#REF!</definedName>
    <definedName name="B.WaterPrice.C.2035">#REF!</definedName>
    <definedName name="B.WaterPrice.C.2050" localSheetId="2">'Fleet Mix Policy Options'!#REF!</definedName>
    <definedName name="B.WaterPrice.C.2050">#REF!</definedName>
    <definedName name="Base1990.11">'[1]Inputs &amp; Output Metrics'!$C$77</definedName>
    <definedName name="Base1990.14">'[1]Inputs &amp; Output Metrics'!$C$81</definedName>
    <definedName name="Base1990.15">'[1]Inputs &amp; Output Metrics'!$C$82</definedName>
    <definedName name="Base1990.17">'[1]Inputs &amp; Output Metrics'!$C$84</definedName>
    <definedName name="Base1990.18">'[1]Inputs &amp; Output Metrics'!$C$85</definedName>
    <definedName name="Base1990.3">'[1]Inputs &amp; Output Metrics'!$C$66</definedName>
    <definedName name="Base1990.5">'[1]Inputs &amp; Output Metrics'!$C$70</definedName>
    <definedName name="Base1990.Households">'[1]Inputs &amp; Output Metrics'!$C$62</definedName>
    <definedName name="Base1990.Population">'[1]Inputs &amp; Output Metrics'!$C$61</definedName>
    <definedName name="Base2005.11">'[1]Inputs &amp; Output Metrics'!$D$77</definedName>
    <definedName name="Base2005.13">'[1]Inputs &amp; Output Metrics'!$D$79</definedName>
    <definedName name="Base2005.14">'[1]Inputs &amp; Output Metrics'!$D$81</definedName>
    <definedName name="Base2005.15">'[1]Inputs &amp; Output Metrics'!$D$82</definedName>
    <definedName name="Base2005.16">'[1]Inputs &amp; Output Metrics'!$D$83</definedName>
    <definedName name="Base2005.17">'[1]Inputs &amp; Output Metrics'!$D$84</definedName>
    <definedName name="Base2005.18">'[1]Inputs &amp; Output Metrics'!$D$85</definedName>
    <definedName name="Base2005.19">'[1]Inputs &amp; Output Metrics'!$D$86</definedName>
    <definedName name="Base2005.3">'[1]Inputs &amp; Output Metrics'!$D$66</definedName>
    <definedName name="Base2005.5">'[1]Inputs &amp; Output Metrics'!$D$70</definedName>
    <definedName name="Base2005.6">'[1]Inputs &amp; Output Metrics'!$D$71</definedName>
    <definedName name="Base2005.7">'[1]Inputs &amp; Output Metrics'!$D$72</definedName>
    <definedName name="Baseline.BayArea.Households">'[1]Inputs &amp; Output Metrics'!$AB$8</definedName>
    <definedName name="Baseline.BayArea.HousingUnits">'[1]Inputs &amp; Output Metrics'!$AB$9</definedName>
    <definedName name="Baseline.BayArea.NonFarmJobs">'[1]Inputs &amp; Output Metrics'!$AB$10</definedName>
    <definedName name="Baseline.BayArea.Population">'[1]Inputs &amp; Output Metrics'!$AB$7</definedName>
    <definedName name="Baseline.BayArea.VMT.1990">'[1]Inputs &amp; Output Metrics'!$AB$57</definedName>
    <definedName name="Baseline.CA.BuildingEmissions.1990">'[1]Inputs &amp; Output Metrics'!$C$53</definedName>
    <definedName name="Baseline.CA.BuildingEmissions.2005">'[1]Inputs &amp; Output Metrics'!$E$53</definedName>
    <definedName name="Baseline.CA.Cars">'[1]Inputs &amp; Output Metrics'!$C$19</definedName>
    <definedName name="Baseline.CA.Cars_per_capita">'[1]Inputs &amp; Output Metrics'!$C$20</definedName>
    <definedName name="Baseline.CA.ComEmissions.1990">'[1]Inputs &amp; Output Metrics'!$C$68</definedName>
    <definedName name="Baseline.CA.ComEmissions.2005">'[1]Inputs &amp; Output Metrics'!$E$68</definedName>
    <definedName name="Baseline.CA.ComEnergy.1990">'[1]Inputs &amp; Output Metrics'!$C$65</definedName>
    <definedName name="Baseline.CA.ComEnergy.2005">'[1]Inputs &amp; Output Metrics'!$E$65</definedName>
    <definedName name="Baseline.CA.CriteriaPollutants.2005">'[1]Inputs &amp; Output Metrics'!$E$62</definedName>
    <definedName name="Baseline.CA.Elec.Com.New">'[1]Inputs &amp; Output Metrics'!$C$36</definedName>
    <definedName name="Baseline.CA.Elec.Com.Price">'[1]Inputs &amp; Output Metrics'!$C$37</definedName>
    <definedName name="Baseline.CA.Elec.Existing">'[1]Inputs &amp; Output Metrics'!$C$26</definedName>
    <definedName name="Baseline.CA.Elec.MF">'[1]Inputs &amp; Output Metrics'!$C$31</definedName>
    <definedName name="Baseline.CA.Elec.Price">'[1]Inputs &amp; Output Metrics'!$C$32</definedName>
    <definedName name="Baseline.CA.Elec.SFA">'[1]Inputs &amp; Output Metrics'!$C$30</definedName>
    <definedName name="Baseline.CA.Elec.SFLL">'[1]Inputs &amp; Output Metrics'!$C$28</definedName>
    <definedName name="Baseline.CA.Elec.SFSL">'[1]Inputs &amp; Output Metrics'!$C$29</definedName>
    <definedName name="Baseline.CA.ElecEmissions">'[1]Inputs &amp; Output Metrics'!$C$22</definedName>
    <definedName name="Baseline.CA.Floorspace">'[1]Inputs &amp; Output Metrics'!$C$38</definedName>
    <definedName name="Baseline.CA.FuelConsumed.2005">'[1]Inputs &amp; Output Metrics'!$E$58</definedName>
    <definedName name="Baseline.CA.FuelCost.2005">'[1]Inputs &amp; Output Metrics'!$E$59</definedName>
    <definedName name="Baseline.CA.FuelEfficiency">'[1]Inputs &amp; Output Metrics'!$C$13</definedName>
    <definedName name="Baseline.CA.FuelPrice">'[1]Inputs &amp; Output Metrics'!$C$16</definedName>
    <definedName name="Baseline.CA.Gas.Com.Existing">'[1]Inputs &amp; Output Metrics'!$E$35</definedName>
    <definedName name="Baseline.CA.Gas.Com.New">'[1]Inputs &amp; Output Metrics'!$E$36</definedName>
    <definedName name="Baseline.CA.Gas.Com.Price">'[1]Inputs &amp; Output Metrics'!$E$37</definedName>
    <definedName name="Baseline.CA.Gas.Existing">'[1]Inputs &amp; Output Metrics'!$E$26</definedName>
    <definedName name="Baseline.CA.Gas.MF">'[1]Inputs &amp; Output Metrics'!$E$31</definedName>
    <definedName name="Baseline.CA.Gas.Price">'[1]Inputs &amp; Output Metrics'!$E$32</definedName>
    <definedName name="Baseline.CA.Gas.SFA">'[1]Inputs &amp; Output Metrics'!$E$30</definedName>
    <definedName name="Baseline.CA.Gas.SFLL">'[1]Inputs &amp; Output Metrics'!$E$28</definedName>
    <definedName name="Baseline.CA.Gas.SFSL">'[1]Inputs &amp; Output Metrics'!$E$29</definedName>
    <definedName name="Baseline.CA.Households">'[1]Inputs &amp; Output Metrics'!$C$8</definedName>
    <definedName name="Baseline.CA.HousingUnits">'[1]Inputs &amp; Output Metrics'!$C$9</definedName>
    <definedName name="Baseline.CA.Land.1990">'[1]Inputs &amp; Output Metrics'!$C$55</definedName>
    <definedName name="Baseline.CA.Land.2005">'[1]Inputs &amp; Output Metrics'!$E$55</definedName>
    <definedName name="Baseline.CA.Maintenance">'[1]Inputs &amp; Output Metrics'!$C$18</definedName>
    <definedName name="Baseline.CA.NatGasEmissions">'[1]Inputs &amp; Output Metrics'!$C$23</definedName>
    <definedName name="Baseline.CA.NonFarmJobs">'[1]Inputs &amp; Output Metrics'!$C$10</definedName>
    <definedName name="Baseline.CA.Ownership">'[1]Inputs &amp; Output Metrics'!$C$17</definedName>
    <definedName name="Baseline.CA.Population">'[1]Inputs &amp; Output Metrics'!$C$7</definedName>
    <definedName name="Baseline.CA.ResEmissions.1990">'[1]Inputs &amp; Output Metrics'!$C$67</definedName>
    <definedName name="Baseline.CA.ResEmissions.2005">'[1]Inputs &amp; Output Metrics'!$E$67</definedName>
    <definedName name="Baseline.CA.ResEnergy.1990">'[1]Inputs &amp; Output Metrics'!$C$64</definedName>
    <definedName name="Baseline.CA.ResEnergy.2005">'[1]Inputs &amp; Output Metrics'!$E$64</definedName>
    <definedName name="Baseline.CA.TotalBuildingEnergy.1990">'[1]Inputs &amp; Output Metrics'!$C$66</definedName>
    <definedName name="Baseline.CA.TotalBuildingEnergy.2005">'[1]Inputs &amp; Output Metrics'!$E$66</definedName>
    <definedName name="Baseline.CA.TotalEmissions.1990">'[1]Inputs &amp; Output Metrics'!$C$51</definedName>
    <definedName name="Baseline.CA.TotalEmissions.2005">'[1]Inputs &amp; Output Metrics'!$E$51</definedName>
    <definedName name="Baseline.CA.TtWEmissions">'[1]Inputs &amp; Output Metrics'!$C$15</definedName>
    <definedName name="Baseline.CA.TtWEmissions.1990">'[1]Inputs &amp; Output Metrics'!$C$60</definedName>
    <definedName name="Baseline.CA.TtWEmissions.2005">'[1]Inputs &amp; Output Metrics'!$E$60</definedName>
    <definedName name="Baseline.CA.VMT">'[1]Inputs &amp; Output Metrics'!$C$12</definedName>
    <definedName name="Baseline.CA.VMT.1990">'[1]Inputs &amp; Output Metrics'!$C$57</definedName>
    <definedName name="Baseline.CA.VMT.2005">'[1]Inputs &amp; Output Metrics'!$E$57</definedName>
    <definedName name="Baseline.CA.Water">'[1]Inputs &amp; Output Metrics'!$C$41</definedName>
    <definedName name="Baseline.CA.Water.2005">'[1]Inputs &amp; Output Metrics'!$E$71</definedName>
    <definedName name="Baseline.CA.WtWEmissions.1990">'[1]Inputs &amp; Output Metrics'!$C$61</definedName>
    <definedName name="Baseline.CA.WtWEmissions.2005">'[1]Inputs &amp; Output Metrics'!$E$61</definedName>
    <definedName name="Baseline.ExBayArea.Households">'[1]Inputs &amp; Output Metrics'!$AJ$8</definedName>
    <definedName name="Baseline.SACOG.Households">'[1]Inputs &amp; Output Metrics'!$O$8</definedName>
    <definedName name="Baseline.SACOG.Population">'[1]Inputs &amp; Output Metrics'!$O$7</definedName>
    <definedName name="Baseline.US.ComEnergy.1990">'[1]Inputs &amp; Output Metrics'!$I$65</definedName>
    <definedName name="Baseline.US.ComEnergy.2005">'[1]Inputs &amp; Output Metrics'!$K$65</definedName>
    <definedName name="Baseline.US.FuelConsumed.1990">'[1]Inputs &amp; Output Metrics'!$I$58</definedName>
    <definedName name="Baseline.US.FuelConsumed.2005">'[1]Inputs &amp; Output Metrics'!$K$58</definedName>
    <definedName name="Baseline.US.Gas.Price">'[1]Inputs &amp; Output Metrics'!$K$32</definedName>
    <definedName name="Baseline.US.HousingUnits">'[1]Inputs &amp; Output Metrics'!$I$9</definedName>
    <definedName name="Baseline.US.Population">'[1]Inputs &amp; Output Metrics'!$I$7</definedName>
    <definedName name="Baseline.US.ResEnergy.1990">'[1]Inputs &amp; Output Metrics'!$I$64</definedName>
    <definedName name="Baseline.US.ResEnergy.2005">'[1]Inputs &amp; Output Metrics'!$K$64</definedName>
    <definedName name="Baseline.US.ResEnergyCost.1990">'[1]Inputs &amp; Output Metrics'!$I$69</definedName>
    <definedName name="Baseline.US.ResEnergyCost.2005">'[1]Inputs &amp; Output Metrics'!$K$69</definedName>
    <definedName name="Baseline.US.Water.1990">'[1]Inputs &amp; Output Metrics'!$I$71</definedName>
    <definedName name="Baseline.US.Water.2005">'[1]Inputs &amp; Output Metrics'!$K$71</definedName>
    <definedName name="Baseline.US.WaterCost.1990">'[1]Inputs &amp; Output Metrics'!$I$72</definedName>
    <definedName name="Baseline.US.WaterCost.2005">'[1]Inputs &amp; Output Metrics'!$K$72</definedName>
    <definedName name="Baseline.US.WtWEmissions.1990">'[1]Inputs &amp; Output Metrics'!$I$61</definedName>
    <definedName name="Baseline.US.WtWEmissions.2005">'[1]Inputs &amp; Output Metrics'!$K$61</definedName>
    <definedName name="BayArea">'[1]Inputs &amp; Output Metrics'!$AB$7</definedName>
    <definedName name="BayArea.Households.1990">'[1]Inputs &amp; Output Metrics'!$AB$48</definedName>
    <definedName name="BayArea.Households.2020">'[1]Inputs &amp; Output Metrics'!$AC$8</definedName>
    <definedName name="BayArea.Households.2035">'[1]Inputs &amp; Output Metrics'!$AD$8</definedName>
    <definedName name="BayArea.Households.2050">'[1]Inputs &amp; Output Metrics'!$AE$8</definedName>
    <definedName name="BayArea.NonFarmJobs.2020">'[1]Inputs &amp; Output Metrics'!$AC$10</definedName>
    <definedName name="BayArea.NonFarmJobs.2035">'[1]Inputs &amp; Output Metrics'!$AD$10</definedName>
    <definedName name="BayArea.Population.2020">'[1]Inputs &amp; Output Metrics'!$AC$7</definedName>
    <definedName name="BayArea.Population.2035">'[1]Inputs &amp; Output Metrics'!$AD$7</definedName>
    <definedName name="BEVEfficiency.Baseline" localSheetId="2">'Fleet Mix Policy Options'!#REF!</definedName>
    <definedName name="BEVEfficiency.Baseline">#REF!</definedName>
    <definedName name="BEVp.Baseline" localSheetId="2">'Fleet Mix Policy Options'!#REF!</definedName>
    <definedName name="BEVp.Baseline">#REF!</definedName>
    <definedName name="BPT.CO.2005">#REF!</definedName>
    <definedName name="BPT.CO.2020" localSheetId="2">#REF!</definedName>
    <definedName name="BPT.CO.2020" localSheetId="0">#REF!</definedName>
    <definedName name="BPT.CO.2020">#REF!</definedName>
    <definedName name="BPT.CO.2035" localSheetId="2">#REF!</definedName>
    <definedName name="BPT.CO.2035" localSheetId="0">#REF!</definedName>
    <definedName name="BPT.CO.2035">#REF!</definedName>
    <definedName name="BPT.CO.2050" localSheetId="2">#REF!</definedName>
    <definedName name="BPT.CO.2050" localSheetId="0">#REF!</definedName>
    <definedName name="BPT.CO.2050">#REF!</definedName>
    <definedName name="BPT.GHG.2005">#REF!</definedName>
    <definedName name="BPT.GHG.2020" localSheetId="2">#REF!</definedName>
    <definedName name="BPT.GHG.2020" localSheetId="0">#REF!</definedName>
    <definedName name="BPT.GHG.2020">#REF!</definedName>
    <definedName name="BPT.GHG.2035" localSheetId="2">#REF!</definedName>
    <definedName name="BPT.GHG.2035" localSheetId="0">#REF!</definedName>
    <definedName name="BPT.GHG.2035">#REF!</definedName>
    <definedName name="BPT.GHG.2050" localSheetId="2">#REF!</definedName>
    <definedName name="BPT.GHG.2050" localSheetId="0">#REF!</definedName>
    <definedName name="BPT.GHG.2050">#REF!</definedName>
    <definedName name="BPT.indNOx.2005">#REF!</definedName>
    <definedName name="BPT.indNOx.2020" localSheetId="2">#REF!</definedName>
    <definedName name="BPT.indNOx.2020" localSheetId="0">#REF!</definedName>
    <definedName name="BPT.indNOx.2020">#REF!</definedName>
    <definedName name="BPT.indNOx.2035" localSheetId="2">#REF!</definedName>
    <definedName name="BPT.indNOx.2035" localSheetId="0">#REF!</definedName>
    <definedName name="BPT.indNOx.2035">#REF!</definedName>
    <definedName name="BPT.indNOx.2050" localSheetId="2">#REF!</definedName>
    <definedName name="BPT.indNOx.2050" localSheetId="0">#REF!</definedName>
    <definedName name="BPT.indNOx.2050">#REF!</definedName>
    <definedName name="BPT.indSOx.2005">#REF!</definedName>
    <definedName name="BPT.indSOx.2020" localSheetId="2">#REF!</definedName>
    <definedName name="BPT.indSOx.2020" localSheetId="0">#REF!</definedName>
    <definedName name="BPT.indSOx.2020">#REF!</definedName>
    <definedName name="BPT.indSOx.2035" localSheetId="2">#REF!</definedName>
    <definedName name="BPT.indSOx.2035" localSheetId="0">#REF!</definedName>
    <definedName name="BPT.indSOx.2035">#REF!</definedName>
    <definedName name="BPT.indSOx.2050" localSheetId="2">#REF!</definedName>
    <definedName name="BPT.indSOx.2050" localSheetId="0">#REF!</definedName>
    <definedName name="BPT.indSOx.2050">#REF!</definedName>
    <definedName name="BPT.indVOC.2005">#REF!</definedName>
    <definedName name="BPT.indVOC.2020" localSheetId="2">#REF!</definedName>
    <definedName name="BPT.indVOC.2020" localSheetId="0">#REF!</definedName>
    <definedName name="BPT.indVOC.2020">#REF!</definedName>
    <definedName name="BPT.indVOC.2035" localSheetId="2">#REF!</definedName>
    <definedName name="BPT.indVOC.2035" localSheetId="0">#REF!</definedName>
    <definedName name="BPT.indVOC.2035">#REF!</definedName>
    <definedName name="BPT.indVOC.2050" localSheetId="2">#REF!</definedName>
    <definedName name="BPT.indVOC.2050" localSheetId="0">#REF!</definedName>
    <definedName name="BPT.indVOC.2050">#REF!</definedName>
    <definedName name="BPT.NOx.2005">#REF!</definedName>
    <definedName name="BPT.NOx.2020" localSheetId="2">#REF!</definedName>
    <definedName name="BPT.NOx.2020" localSheetId="0">#REF!</definedName>
    <definedName name="BPT.NOx.2020">#REF!</definedName>
    <definedName name="BPT.NOx.2035" localSheetId="2">#REF!</definedName>
    <definedName name="BPT.NOx.2035" localSheetId="0">#REF!</definedName>
    <definedName name="BPT.NOx.2035">#REF!</definedName>
    <definedName name="BPT.NOx.2050" localSheetId="2">#REF!</definedName>
    <definedName name="BPT.NOx.2050" localSheetId="0">#REF!</definedName>
    <definedName name="BPT.NOx.2050">#REF!</definedName>
    <definedName name="BPT.PM2.5.2005">#REF!</definedName>
    <definedName name="BPT.PM2.5.2020" localSheetId="2">#REF!</definedName>
    <definedName name="BPT.PM2.5.2020" localSheetId="0">#REF!</definedName>
    <definedName name="BPT.PM2.5.2020">#REF!</definedName>
    <definedName name="BPT.PM2.5.2035" localSheetId="2">#REF!</definedName>
    <definedName name="BPT.PM2.5.2035" localSheetId="0">#REF!</definedName>
    <definedName name="BPT.PM2.5.2035">#REF!</definedName>
    <definedName name="BPT.PM2.5.2050" localSheetId="2">#REF!</definedName>
    <definedName name="BPT.PM2.5.2050" localSheetId="0">#REF!</definedName>
    <definedName name="BPT.PM2.5.2050">#REF!</definedName>
    <definedName name="BPT.SOx.2005">#REF!</definedName>
    <definedName name="BPT.SOx.2020" localSheetId="2">#REF!</definedName>
    <definedName name="BPT.SOx.2020" localSheetId="0">#REF!</definedName>
    <definedName name="BPT.SOx.2020">#REF!</definedName>
    <definedName name="BPT.SOx.2035" localSheetId="2">#REF!</definedName>
    <definedName name="BPT.SOx.2035" localSheetId="0">#REF!</definedName>
    <definedName name="BPT.SOx.2035">#REF!</definedName>
    <definedName name="BPT.SOx.2050" localSheetId="2">#REF!</definedName>
    <definedName name="BPT.SOx.2050" localSheetId="0">#REF!</definedName>
    <definedName name="BPT.SOx.2050">#REF!</definedName>
    <definedName name="BPT.VOC.2005">#REF!</definedName>
    <definedName name="BPT.VOC.2020" localSheetId="2">#REF!</definedName>
    <definedName name="BPT.VOC.2020" localSheetId="0">#REF!</definedName>
    <definedName name="BPT.VOC.2020">#REF!</definedName>
    <definedName name="BPT.VOC.2035" localSheetId="2">#REF!</definedName>
    <definedName name="BPT.VOC.2035" localSheetId="0">#REF!</definedName>
    <definedName name="BPT.VOC.2035">#REF!</definedName>
    <definedName name="BPT.VOC.2050" localSheetId="2">#REF!</definedName>
    <definedName name="BPT.VOC.2050" localSheetId="0">#REF!</definedName>
    <definedName name="BPT.VOC.2050">#REF!</definedName>
    <definedName name="BtuperGal" localSheetId="0">'Inputs &amp; Output Metrics'!$AX$42</definedName>
    <definedName name="BtuperGal">#REF!</definedName>
    <definedName name="BTUperKWh" localSheetId="2">#REF!</definedName>
    <definedName name="BTUperKWh">#REF!</definedName>
    <definedName name="BTUperTherm" localSheetId="2">#REF!</definedName>
    <definedName name="BTUperTherm">#REF!</definedName>
    <definedName name="Buildings.A" localSheetId="2">'Fleet Mix Policy Options'!#REF!</definedName>
    <definedName name="Buildings.A">#REF!</definedName>
    <definedName name="Buildings.B" localSheetId="2">'Fleet Mix Policy Options'!#REF!</definedName>
    <definedName name="Buildings.B">#REF!</definedName>
    <definedName name="Buildings.C" localSheetId="2">'Fleet Mix Policy Options'!#REF!</definedName>
    <definedName name="Buildings.C">#REF!</definedName>
    <definedName name="Buildings.Group" localSheetId="2">'Fleet Mix Policy Options'!#REF!</definedName>
    <definedName name="Buildings.Group">#REF!</definedName>
    <definedName name="CA.Households.1990">'[1]Inputs &amp; Output Metrics'!$C$48</definedName>
    <definedName name="CA.Households.2005">'[1]Inputs &amp; Output Metrics'!$E$48</definedName>
    <definedName name="CA.Households.2010">'[1]Inputs &amp; Output Metrics'!$D$8</definedName>
    <definedName name="CA.Households.2020">'[1]Inputs &amp; Output Metrics'!$E$8</definedName>
    <definedName name="CA.Households.2035">'[1]Inputs &amp; Output Metrics'!$F$8</definedName>
    <definedName name="CA.Households.2050">'[1]Inputs &amp; Output Metrics'!$G$8</definedName>
    <definedName name="CA.HousingUnits.2010">'[1]Inputs &amp; Output Metrics'!$D$9</definedName>
    <definedName name="CA.HousingUnits.2020">'[1]Inputs &amp; Output Metrics'!$E$9</definedName>
    <definedName name="CA.HousingUnits.2035">'[1]Inputs &amp; Output Metrics'!$F$9</definedName>
    <definedName name="CA.HousingUnits.2050">'[1]Inputs &amp; Output Metrics'!$G$9</definedName>
    <definedName name="CA.NonFarmJobs.2010">'[1]Inputs &amp; Output Metrics'!$D$10</definedName>
    <definedName name="CA.NonFarmJobs.2020">'[1]Inputs &amp; Output Metrics'!$E$10</definedName>
    <definedName name="CA.NonFarmJobs.2035">'[1]Inputs &amp; Output Metrics'!$F$10</definedName>
    <definedName name="CA.NonFarmJobs.2050">'[1]Inputs &amp; Output Metrics'!$G$10</definedName>
    <definedName name="CA.Population.1990">'[1]Inputs &amp; Output Metrics'!$C$47</definedName>
    <definedName name="CA.Population.2010">'[1]Inputs &amp; Output Metrics'!$D$7</definedName>
    <definedName name="CA.Population.2020">'[1]Inputs &amp; Output Metrics'!$E$7</definedName>
    <definedName name="CA.Population.2035">'[1]Inputs &amp; Output Metrics'!$F$7</definedName>
    <definedName name="CA.Population.2050">'[1]Inputs &amp; Output Metrics'!$G$7</definedName>
    <definedName name="CC1.2050">'[1]Inputs &amp; Output Metrics'!$N$107</definedName>
    <definedName name="CC10.2050">'[1]Inputs &amp; Output Metrics'!$N$119</definedName>
    <definedName name="CC11.2050">'[1]Inputs &amp; Output Metrics'!$N$120</definedName>
    <definedName name="CC12.2050">'[1]Inputs &amp; Output Metrics'!$N$121</definedName>
    <definedName name="CC13.2050">'[1]Inputs &amp; Output Metrics'!$N$122</definedName>
    <definedName name="CC14.2050">'[1]Inputs &amp; Output Metrics'!$N$124</definedName>
    <definedName name="CC15.2050">'[1]Inputs &amp; Output Metrics'!$N$125</definedName>
    <definedName name="CC16.2050">'[1]Inputs &amp; Output Metrics'!$N$126</definedName>
    <definedName name="CC17.2050">'[1]Inputs &amp; Output Metrics'!$N$127</definedName>
    <definedName name="CC18.2050">'[1]Inputs &amp; Output Metrics'!$N$128</definedName>
    <definedName name="CC19.2050">'[1]Inputs &amp; Output Metrics'!$N$129</definedName>
    <definedName name="CC2.2050">'[1]Inputs &amp; Output Metrics'!$N$108</definedName>
    <definedName name="CC20.2050">'[1]Inputs &amp; Output Metrics'!$N$131</definedName>
    <definedName name="CC21.2050">'[1]Inputs &amp; Output Metrics'!$N$132</definedName>
    <definedName name="CC22.2050">'[1]Inputs &amp; Output Metrics'!$N$133</definedName>
    <definedName name="CC23.2050">'[1]Inputs &amp; Output Metrics'!$N$134</definedName>
    <definedName name="CC24.2050">'[1]Inputs &amp; Output Metrics'!$N$136</definedName>
    <definedName name="CC3.2050">'[1]Inputs &amp; Output Metrics'!$N$109</definedName>
    <definedName name="CC4.2050">'[1]Inputs &amp; Output Metrics'!$N$111</definedName>
    <definedName name="CC5.2050">'[1]Inputs &amp; Output Metrics'!$N$113</definedName>
    <definedName name="CC6.2050">'[1]Inputs &amp; Output Metrics'!$N$114</definedName>
    <definedName name="CC7.2050">'[1]Inputs &amp; Output Metrics'!$N$115</definedName>
    <definedName name="CC8.2050">'[1]Inputs &amp; Output Metrics'!$N$117</definedName>
    <definedName name="CC9.2050">'[1]Inputs &amp; Output Metrics'!$N$118</definedName>
    <definedName name="CO.Baseline">#REF!</definedName>
    <definedName name="CommNewEfficiencyD.2020" localSheetId="2">'Fleet Mix Policy Options'!#REF!</definedName>
    <definedName name="CommNewEfficiencyD.2020" localSheetId="0">#REF!</definedName>
    <definedName name="CommNewEfficiencyD.2020">#REF!</definedName>
    <definedName name="CommNewEfficiencyD.2035" localSheetId="2">'Fleet Mix Policy Options'!#REF!</definedName>
    <definedName name="CommNewEfficiencyD.2035" localSheetId="0">#REF!</definedName>
    <definedName name="CommNewEfficiencyD.2035">#REF!</definedName>
    <definedName name="CommNewEfficiencyD.2050" localSheetId="2">'Fleet Mix Policy Options'!#REF!</definedName>
    <definedName name="CommNewEfficiencyD.2050" localSheetId="0">#REF!</definedName>
    <definedName name="CommNewEfficiencyD.2050">#REF!</definedName>
    <definedName name="CommReplaced.2020" localSheetId="2">'Fleet Mix Policy Options'!#REF!</definedName>
    <definedName name="CommReplaced.2020" localSheetId="0">#REF!</definedName>
    <definedName name="CommReplaced.2020">#REF!</definedName>
    <definedName name="CommReplaced.2035" localSheetId="2">'Fleet Mix Policy Options'!#REF!</definedName>
    <definedName name="CommReplaced.2035" localSheetId="0">#REF!</definedName>
    <definedName name="CommReplaced.2035">#REF!</definedName>
    <definedName name="CommReplaced.2050" localSheetId="2">'Fleet Mix Policy Options'!#REF!</definedName>
    <definedName name="CommReplaced.2050" localSheetId="0">#REF!</definedName>
    <definedName name="CommReplaced.2050">#REF!</definedName>
    <definedName name="CommUpgradeA.2020" localSheetId="2">'Fleet Mix Policy Options'!#REF!</definedName>
    <definedName name="CommUpgradeA.2020" localSheetId="0">#REF!</definedName>
    <definedName name="CommUpgradeA.2020">#REF!</definedName>
    <definedName name="CommUpgradeA.2035" localSheetId="2">'Fleet Mix Policy Options'!#REF!</definedName>
    <definedName name="CommUpgradeA.2035" localSheetId="0">#REF!</definedName>
    <definedName name="CommUpgradeA.2035">#REF!</definedName>
    <definedName name="CommUpgradeA.2050" localSheetId="2">'Fleet Mix Policy Options'!#REF!</definedName>
    <definedName name="CommUpgradeA.2050" localSheetId="0">#REF!</definedName>
    <definedName name="CommUpgradeA.2050">#REF!</definedName>
    <definedName name="cost_acre" localSheetId="0">#REF!</definedName>
    <definedName name="cost_acre">#REF!</definedName>
    <definedName name="CS1.2050">'[1]Inputs &amp; Output Metrics'!$O$107</definedName>
    <definedName name="CS10.2050">'[1]Inputs &amp; Output Metrics'!$O$119</definedName>
    <definedName name="CS11.2050">'[1]Inputs &amp; Output Metrics'!$O$120</definedName>
    <definedName name="CS12.2050">'[1]Inputs &amp; Output Metrics'!$O$121</definedName>
    <definedName name="CS13.2050">'[1]Inputs &amp; Output Metrics'!$O$122</definedName>
    <definedName name="CS14.2050">'[1]Inputs &amp; Output Metrics'!$O$124</definedName>
    <definedName name="CS15.2050">'[1]Inputs &amp; Output Metrics'!$O$125</definedName>
    <definedName name="CS16.2050">'[1]Inputs &amp; Output Metrics'!$O$126</definedName>
    <definedName name="CS17.2050">'[1]Inputs &amp; Output Metrics'!$O$127</definedName>
    <definedName name="CS18.2050">'[1]Inputs &amp; Output Metrics'!$O$128</definedName>
    <definedName name="CS19.2050">'[1]Inputs &amp; Output Metrics'!$O$129</definedName>
    <definedName name="CS2.2050">'[1]Inputs &amp; Output Metrics'!$O$108</definedName>
    <definedName name="CS20.2050">'[1]Inputs &amp; Output Metrics'!$O$131</definedName>
    <definedName name="CS21.2050">'[1]Inputs &amp; Output Metrics'!$O$132</definedName>
    <definedName name="CS22.2050">'[1]Inputs &amp; Output Metrics'!$O$133</definedName>
    <definedName name="CS23.2050">'[1]Inputs &amp; Output Metrics'!$O$134</definedName>
    <definedName name="CS24.2050">'[1]Inputs &amp; Output Metrics'!$O$136</definedName>
    <definedName name="CS3.2050">'[1]Inputs &amp; Output Metrics'!$O$109</definedName>
    <definedName name="CS4.2050">'[1]Inputs &amp; Output Metrics'!$O$111</definedName>
    <definedName name="CS5.2050">'[1]Inputs &amp; Output Metrics'!$O$113</definedName>
    <definedName name="CS6.2050">'[1]Inputs &amp; Output Metrics'!$O$114</definedName>
    <definedName name="CS7.2050">'[1]Inputs &amp; Output Metrics'!$O$115</definedName>
    <definedName name="CS8.2050">'[1]Inputs &amp; Output Metrics'!$O$117</definedName>
    <definedName name="CS9.2050">'[1]Inputs &amp; Output Metrics'!$O$118</definedName>
    <definedName name="CT1.2050">'[1]Inputs &amp; Output Metrics'!$M$107</definedName>
    <definedName name="CT10.2050">'[1]Inputs &amp; Output Metrics'!$M$119</definedName>
    <definedName name="CT11.2050">'[1]Inputs &amp; Output Metrics'!$M$120</definedName>
    <definedName name="CT12.2050">'[1]Inputs &amp; Output Metrics'!$M$121</definedName>
    <definedName name="CT13.2050">'[1]Inputs &amp; Output Metrics'!$M$122</definedName>
    <definedName name="CT14.2050">'[1]Inputs &amp; Output Metrics'!$M$124</definedName>
    <definedName name="CT15.2050">'[1]Inputs &amp; Output Metrics'!$M$125</definedName>
    <definedName name="CT16.2050">'[1]Inputs &amp; Output Metrics'!$M$126</definedName>
    <definedName name="CT17.2050">'[1]Inputs &amp; Output Metrics'!$M$127</definedName>
    <definedName name="CT18.2050">'[1]Inputs &amp; Output Metrics'!$M$128</definedName>
    <definedName name="CT19.2050">'[1]Inputs &amp; Output Metrics'!$M$129</definedName>
    <definedName name="CT2.2050">'[1]Inputs &amp; Output Metrics'!$M$108</definedName>
    <definedName name="CT20.2050">'[1]Inputs &amp; Output Metrics'!$M$131</definedName>
    <definedName name="CT21.2050">'[1]Inputs &amp; Output Metrics'!$M$132</definedName>
    <definedName name="CT22.2050">'[1]Inputs &amp; Output Metrics'!$M$133</definedName>
    <definedName name="CT23.2050">'[1]Inputs &amp; Output Metrics'!$M$134</definedName>
    <definedName name="CT24.2050">'[1]Inputs &amp; Output Metrics'!$M$136</definedName>
    <definedName name="CT3.2050">'[1]Inputs &amp; Output Metrics'!$M$109</definedName>
    <definedName name="CT4.2050">'[1]Inputs &amp; Output Metrics'!$M$111</definedName>
    <definedName name="CT5.2050">'[1]Inputs &amp; Output Metrics'!$M$113</definedName>
    <definedName name="CT6.2050">'[1]Inputs &amp; Output Metrics'!$M$114</definedName>
    <definedName name="CT7.2050">'[1]Inputs &amp; Output Metrics'!$M$115</definedName>
    <definedName name="CT8.2050">'[1]Inputs &amp; Output Metrics'!$M$117</definedName>
    <definedName name="CT9.2050">'[1]Inputs &amp; Output Metrics'!$M$118</definedName>
    <definedName name="CU1.2050">'[1]Inputs &amp; Output Metrics'!$P$107</definedName>
    <definedName name="CU10.2050">'[1]Inputs &amp; Output Metrics'!$P$119</definedName>
    <definedName name="CU11.2050">'[1]Inputs &amp; Output Metrics'!$P$120</definedName>
    <definedName name="CU12.2050">'[1]Inputs &amp; Output Metrics'!$P$121</definedName>
    <definedName name="CU13.2050">'[1]Inputs &amp; Output Metrics'!$P$122</definedName>
    <definedName name="CU14.2050">'[1]Inputs &amp; Output Metrics'!$P$124</definedName>
    <definedName name="CU15.2050">'[1]Inputs &amp; Output Metrics'!$P$125</definedName>
    <definedName name="CU16.2050">'[1]Inputs &amp; Output Metrics'!$P$126</definedName>
    <definedName name="CU17.2050">'[1]Inputs &amp; Output Metrics'!$P$127</definedName>
    <definedName name="CU18.2050">'[1]Inputs &amp; Output Metrics'!$P$128</definedName>
    <definedName name="CU19.2050">'[1]Inputs &amp; Output Metrics'!$P$129</definedName>
    <definedName name="CU2.2050">'[1]Inputs &amp; Output Metrics'!$P$108</definedName>
    <definedName name="CU20.2050">'[1]Inputs &amp; Output Metrics'!$P$131</definedName>
    <definedName name="CU21.2050">'[1]Inputs &amp; Output Metrics'!$P$132</definedName>
    <definedName name="CU22.2050">'[1]Inputs &amp; Output Metrics'!$P$133</definedName>
    <definedName name="CU23.2050">'[1]Inputs &amp; Output Metrics'!$P$134</definedName>
    <definedName name="CU24.2050">'[1]Inputs &amp; Output Metrics'!$P$136</definedName>
    <definedName name="CU3.2050">'[1]Inputs &amp; Output Metrics'!$P$109</definedName>
    <definedName name="CU4.2050">'[1]Inputs &amp; Output Metrics'!$P$111</definedName>
    <definedName name="CU5.2050">'[1]Inputs &amp; Output Metrics'!$P$113</definedName>
    <definedName name="CU6.2050">'[1]Inputs &amp; Output Metrics'!$P$114</definedName>
    <definedName name="CU7.2050">'[1]Inputs &amp; Output Metrics'!$P$115</definedName>
    <definedName name="CU8.2050">'[1]Inputs &amp; Output Metrics'!$P$117</definedName>
    <definedName name="CU9.2050">'[1]Inputs &amp; Output Metrics'!$P$118</definedName>
    <definedName name="_xlnm.Database">'[2]Inputs &amp; Output Metrics'!$A$1:$BE$16780</definedName>
    <definedName name="Default.CommNewEfficiencyD.2020" localSheetId="2">'Fleet Mix Policy Options'!#REF!</definedName>
    <definedName name="Default.CommNewEfficiencyD.2020">#REF!</definedName>
    <definedName name="Default.CommNewEfficiencyD.2035" localSheetId="2">'Fleet Mix Policy Options'!#REF!</definedName>
    <definedName name="Default.CommNewEfficiencyD.2035">#REF!</definedName>
    <definedName name="Default.CommNewEfficiencyD.2050" localSheetId="2">'Fleet Mix Policy Options'!#REF!</definedName>
    <definedName name="Default.CommNewEfficiencyD.2050">#REF!</definedName>
    <definedName name="Default.CommReplaced.2020" localSheetId="2">'Fleet Mix Policy Options'!#REF!</definedName>
    <definedName name="Default.CommReplaced.2020">#REF!</definedName>
    <definedName name="Default.CommReplaced.2035" localSheetId="2">'Fleet Mix Policy Options'!#REF!</definedName>
    <definedName name="Default.CommReplaced.2035">#REF!</definedName>
    <definedName name="Default.CommReplaced.2050" localSheetId="2">'Fleet Mix Policy Options'!#REF!</definedName>
    <definedName name="Default.CommReplaced.2050">#REF!</definedName>
    <definedName name="Default.CommUpgradeA.2020" localSheetId="2">'Fleet Mix Policy Options'!#REF!</definedName>
    <definedName name="Default.CommUpgradeA.2020">#REF!</definedName>
    <definedName name="Default.CommUpgradeA.2035" localSheetId="2">'Fleet Mix Policy Options'!#REF!</definedName>
    <definedName name="Default.CommUpgradeA.2035">#REF!</definedName>
    <definedName name="Default.CommUpgradeA.2050" localSheetId="2">'Fleet Mix Policy Options'!#REF!</definedName>
    <definedName name="Default.CommUpgradeA.2050">#REF!</definedName>
    <definedName name="Default.ElecEmissions.2035" localSheetId="2">'Fleet Mix Policy Options'!#REF!</definedName>
    <definedName name="Default.ElecEmissions.2035">#REF!</definedName>
    <definedName name="Default.ElecEmissions.2050" localSheetId="2">'Fleet Mix Policy Options'!#REF!</definedName>
    <definedName name="Default.ElecEmissions.2050">#REF!</definedName>
    <definedName name="Default.ElecPrice.2020" localSheetId="2">'Fleet Mix Policy Options'!#REF!</definedName>
    <definedName name="Default.ElecPrice.2020">#REF!</definedName>
    <definedName name="Default.ElecPrice.2035" localSheetId="2">'Fleet Mix Policy Options'!#REF!</definedName>
    <definedName name="Default.ElecPrice.2035">#REF!</definedName>
    <definedName name="Default.ElecPrice.2050" localSheetId="2">'Fleet Mix Policy Options'!#REF!</definedName>
    <definedName name="Default.ElecPrice.2050">#REF!</definedName>
    <definedName name="Default.EV.2020" localSheetId="2">'Fleet Mix Policy Options'!#REF!</definedName>
    <definedName name="Default.EV.2020">#REF!</definedName>
    <definedName name="Default.EV.2035" localSheetId="2">'Fleet Mix Policy Options'!#REF!</definedName>
    <definedName name="Default.EV.2035">#REF!</definedName>
    <definedName name="Default.EV.2050" localSheetId="2">'Fleet Mix Policy Options'!#REF!</definedName>
    <definedName name="Default.EV.2050">#REF!</definedName>
    <definedName name="Default.EVEfficiency.2020" localSheetId="2">'Fleet Mix Policy Options'!#REF!</definedName>
    <definedName name="Default.EVEfficiency.2020">#REF!</definedName>
    <definedName name="Default.EVEfficiency.2035" localSheetId="2">'Fleet Mix Policy Options'!#REF!</definedName>
    <definedName name="Default.EVEfficiency.2035">#REF!</definedName>
    <definedName name="Default.EVEfficiency.2050" localSheetId="2">'Fleet Mix Policy Options'!#REF!</definedName>
    <definedName name="Default.EVEfficiency.2050">#REF!</definedName>
    <definedName name="Default.FuelEfficiency.2020" localSheetId="2">'Fleet Mix Policy Options'!#REF!</definedName>
    <definedName name="Default.FuelEfficiency.2020">#REF!</definedName>
    <definedName name="Default.FuelEfficiency.2035" localSheetId="2">'Fleet Mix Policy Options'!#REF!</definedName>
    <definedName name="Default.FuelEfficiency.2035">#REF!</definedName>
    <definedName name="Default.FuelEfficiency.2050" localSheetId="2">'Fleet Mix Policy Options'!#REF!</definedName>
    <definedName name="Default.FuelEfficiency.2050">#REF!</definedName>
    <definedName name="Default.FuelPrice.2020" localSheetId="2">'Fleet Mix Policy Options'!#REF!</definedName>
    <definedName name="Default.FuelPrice.2020">#REF!</definedName>
    <definedName name="Default.FuelPrice.2035" localSheetId="2">'Fleet Mix Policy Options'!#REF!</definedName>
    <definedName name="Default.FuelPrice.2035">#REF!</definedName>
    <definedName name="Default.FuelPrice.2050" localSheetId="2">'Fleet Mix Policy Options'!#REF!</definedName>
    <definedName name="Default.FuelPrice.2050">#REF!</definedName>
    <definedName name="Default.NatGasEmissions.2020" localSheetId="2">'Fleet Mix Policy Options'!#REF!</definedName>
    <definedName name="Default.NatGasEmissions.2020">#REF!</definedName>
    <definedName name="Default.NatGasEmissions.2035" localSheetId="2">'Fleet Mix Policy Options'!#REF!</definedName>
    <definedName name="Default.NatGasEmissions.2035">#REF!</definedName>
    <definedName name="Default.NatGasEmissions.2050" localSheetId="2">'Fleet Mix Policy Options'!#REF!</definedName>
    <definedName name="Default.NatGasEmissions.2050">#REF!</definedName>
    <definedName name="Default.NatGasPrice.2020" localSheetId="2">'Fleet Mix Policy Options'!#REF!</definedName>
    <definedName name="Default.NatGasPrice.2020">#REF!</definedName>
    <definedName name="Default.NatGasPrice.2035" localSheetId="2">'Fleet Mix Policy Options'!#REF!</definedName>
    <definedName name="Default.NatGasPrice.2035">#REF!</definedName>
    <definedName name="Default.NatGasPrice.2050" localSheetId="2">'Fleet Mix Policy Options'!#REF!</definedName>
    <definedName name="Default.NatGasPrice.2050">#REF!</definedName>
    <definedName name="Default.PHEVEfficiency.2020" localSheetId="2">'Fleet Mix Policy Options'!#REF!</definedName>
    <definedName name="Default.PHEVEfficiency.2020">#REF!</definedName>
    <definedName name="Default.PHEVEfficiency.2035" localSheetId="2">'Fleet Mix Policy Options'!#REF!</definedName>
    <definedName name="Default.PHEVEfficiency.2035">#REF!</definedName>
    <definedName name="Default.PHEVEfficiency.2050" localSheetId="2">'Fleet Mix Policy Options'!#REF!</definedName>
    <definedName name="Default.PHEVEfficiency.2050">#REF!</definedName>
    <definedName name="Default.ResNewEfficiencyD.2020" localSheetId="2">'Fleet Mix Policy Options'!#REF!</definedName>
    <definedName name="Default.ResNewEfficiencyD.2020">#REF!</definedName>
    <definedName name="Default.ResNewEfficiencyD.2035" localSheetId="2">'Fleet Mix Policy Options'!#REF!</definedName>
    <definedName name="Default.ResNewEfficiencyD.2035">#REF!</definedName>
    <definedName name="Default.ResNewEfficiencyD.2050" localSheetId="2">'Fleet Mix Policy Options'!#REF!</definedName>
    <definedName name="Default.ResNewEfficiencyD.2050">#REF!</definedName>
    <definedName name="Default.ResNewWaterEfficiency.2020" localSheetId="2">'Fleet Mix Policy Options'!#REF!</definedName>
    <definedName name="Default.ResNewWaterEfficiency.2020">#REF!</definedName>
    <definedName name="Default.ResNewWaterEfficiency.2035" localSheetId="2">'Fleet Mix Policy Options'!#REF!</definedName>
    <definedName name="Default.ResNewWaterEfficiency.2035">#REF!</definedName>
    <definedName name="Default.ResNewWaterEfficiency.2050" localSheetId="2">'Fleet Mix Policy Options'!#REF!</definedName>
    <definedName name="Default.ResNewWaterEfficiency.2050">#REF!</definedName>
    <definedName name="Default.ResReplaced.2020" localSheetId="2">'Fleet Mix Policy Options'!#REF!</definedName>
    <definedName name="Default.ResReplaced.2020">#REF!</definedName>
    <definedName name="Default.ResReplaced.2035" localSheetId="2">'Fleet Mix Policy Options'!#REF!</definedName>
    <definedName name="Default.ResReplaced.2035">#REF!</definedName>
    <definedName name="Default.ResReplaced.2050" localSheetId="2">'Fleet Mix Policy Options'!#REF!</definedName>
    <definedName name="Default.ResReplaced.2050">#REF!</definedName>
    <definedName name="Default.ResUpgradeA.2020" localSheetId="2">'Fleet Mix Policy Options'!#REF!</definedName>
    <definedName name="Default.ResUpgradeA.2020">#REF!</definedName>
    <definedName name="Default.ResUpgradeA.2035" localSheetId="2">'Fleet Mix Policy Options'!#REF!</definedName>
    <definedName name="Default.ResUpgradeA.2035">#REF!</definedName>
    <definedName name="Default.ResUpgradeA.2050" localSheetId="2">'Fleet Mix Policy Options'!#REF!</definedName>
    <definedName name="Default.ResUpgradeA.2050">#REF!</definedName>
    <definedName name="Default.TtWEmissions.2035" localSheetId="2">'Fleet Mix Policy Options'!#REF!</definedName>
    <definedName name="Default.TtWEmissions.2035">#REF!</definedName>
    <definedName name="Default.TtWEmissions.2050" localSheetId="2">'Fleet Mix Policy Options'!#REF!</definedName>
    <definedName name="Default.TtWEmissions.2050">#REF!</definedName>
    <definedName name="Default.WaterPrice.2020" localSheetId="2">'Fleet Mix Policy Options'!#REF!</definedName>
    <definedName name="Default.WaterPrice.2020">#REF!</definedName>
    <definedName name="Default.WaterPrice.2035" localSheetId="2">'Fleet Mix Policy Options'!#REF!</definedName>
    <definedName name="Default.WaterPrice.2035">#REF!</definedName>
    <definedName name="Default.WaterPrice.2050" localSheetId="2">'Fleet Mix Policy Options'!#REF!</definedName>
    <definedName name="Default.WaterPrice.2050">#REF!</definedName>
    <definedName name="Default.WtWEmissions.2020" localSheetId="2">'Fleet Mix Policy Options'!#REF!</definedName>
    <definedName name="Default.WtWEmissions.2020">#REF!</definedName>
    <definedName name="Default.WtWEmissions.2035" localSheetId="2">'Fleet Mix Policy Options'!#REF!</definedName>
    <definedName name="Default.WtWEmissions.2035">#REF!</definedName>
    <definedName name="Default.WtWEmissions.2050" localSheetId="2">'Fleet Mix Policy Options'!#REF!</definedName>
    <definedName name="Default.WtWEmissions.2050">#REF!</definedName>
    <definedName name="E.ElecEmissions.A.2020" localSheetId="2">'Fleet Mix Policy Options'!#REF!</definedName>
    <definedName name="E.ElecEmissions.A.2020">#REF!</definedName>
    <definedName name="E.ElecEmissions.A.2035" localSheetId="2">'Fleet Mix Policy Options'!#REF!</definedName>
    <definedName name="E.ElecEmissions.A.2035">#REF!</definedName>
    <definedName name="E.ElecEmissions.A.2050" localSheetId="2">'Fleet Mix Policy Options'!#REF!</definedName>
    <definedName name="E.ElecEmissions.A.2050">#REF!</definedName>
    <definedName name="E.ElecEmissions.B.2020" localSheetId="2">'Fleet Mix Policy Options'!#REF!</definedName>
    <definedName name="E.ElecEmissions.B.2020">#REF!</definedName>
    <definedName name="E.ElecEmissions.B.2035" localSheetId="2">'Fleet Mix Policy Options'!#REF!</definedName>
    <definedName name="E.ElecEmissions.B.2035">#REF!</definedName>
    <definedName name="E.ElecEmissions.B.2050" localSheetId="2">'Fleet Mix Policy Options'!#REF!</definedName>
    <definedName name="E.ElecEmissions.B.2050">#REF!</definedName>
    <definedName name="E.ElecEmissions.C.2020" localSheetId="2">'Fleet Mix Policy Options'!#REF!</definedName>
    <definedName name="E.ElecEmissions.C.2020">#REF!</definedName>
    <definedName name="E.ElecEmissions.C.2035" localSheetId="2">'Fleet Mix Policy Options'!#REF!</definedName>
    <definedName name="E.ElecEmissions.C.2035">#REF!</definedName>
    <definedName name="E.ElecEmissions.C.2050" localSheetId="2">'Fleet Mix Policy Options'!#REF!</definedName>
    <definedName name="E.ElecEmissions.C.2050">#REF!</definedName>
    <definedName name="E.NatGasEmissions.A.2020" localSheetId="2">'Fleet Mix Policy Options'!#REF!</definedName>
    <definedName name="E.NatGasEmissions.A.2020">#REF!</definedName>
    <definedName name="E.NatGasEmissions.A.2035" localSheetId="2">'Fleet Mix Policy Options'!#REF!</definedName>
    <definedName name="E.NatGasEmissions.A.2035">#REF!</definedName>
    <definedName name="E.NatGasEmissions.A.2050" localSheetId="2">'Fleet Mix Policy Options'!#REF!</definedName>
    <definedName name="E.NatGasEmissions.A.2050">#REF!</definedName>
    <definedName name="E.NatGasEmissions.B.2020" localSheetId="2">'Fleet Mix Policy Options'!#REF!</definedName>
    <definedName name="E.NatGasEmissions.B.2020">#REF!</definedName>
    <definedName name="E.NatGasEmissions.B.2035" localSheetId="2">'Fleet Mix Policy Options'!#REF!</definedName>
    <definedName name="E.NatGasEmissions.B.2035">#REF!</definedName>
    <definedName name="E.NatGasEmissions.B.2050" localSheetId="2">'Fleet Mix Policy Options'!#REF!</definedName>
    <definedName name="E.NatGasEmissions.B.2050">#REF!</definedName>
    <definedName name="E.NatGasEmissions.C.2020" localSheetId="2">'Fleet Mix Policy Options'!#REF!</definedName>
    <definedName name="E.NatGasEmissions.C.2020">#REF!</definedName>
    <definedName name="E.NatGasEmissions.C.2035" localSheetId="2">'Fleet Mix Policy Options'!#REF!</definedName>
    <definedName name="E.NatGasEmissions.C.2035">#REF!</definedName>
    <definedName name="E.NatGasEmissions.C.2050" localSheetId="2">'Fleet Mix Policy Options'!#REF!</definedName>
    <definedName name="E.NatGasEmissions.C.2050">#REF!</definedName>
    <definedName name="Elec.TransmissionLoss">#REF!</definedName>
    <definedName name="ElecEmissions.2020" localSheetId="2">'Fleet Mix Policy Options'!#REF!</definedName>
    <definedName name="ElecEmissions.2020" localSheetId="0">#REF!</definedName>
    <definedName name="ElecEmissions.2020">#REF!</definedName>
    <definedName name="ElecEmissions.2035" localSheetId="2">'Fleet Mix Policy Options'!#REF!</definedName>
    <definedName name="ElecEmissions.2035" localSheetId="0">#REF!</definedName>
    <definedName name="ElecEmissions.2035">#REF!</definedName>
    <definedName name="ElecEmissions.2050" localSheetId="2">'Fleet Mix Policy Options'!#REF!</definedName>
    <definedName name="ElecEmissions.2050" localSheetId="0">#REF!</definedName>
    <definedName name="ElecEmissions.2050">#REF!</definedName>
    <definedName name="ElecEmissions.Baseline" localSheetId="2">'Fleet Mix Policy Options'!#REF!</definedName>
    <definedName name="ElecEmissions.Baseline">#REF!</definedName>
    <definedName name="ElecPrice.2020" localSheetId="2">'Fleet Mix Policy Options'!#REF!</definedName>
    <definedName name="ElecPrice.2020" localSheetId="0">#REF!</definedName>
    <definedName name="ElecPrice.2020">#REF!</definedName>
    <definedName name="ElecPrice.2035" localSheetId="2">'Fleet Mix Policy Options'!#REF!</definedName>
    <definedName name="ElecPrice.2035" localSheetId="0">#REF!</definedName>
    <definedName name="ElecPrice.2035">#REF!</definedName>
    <definedName name="ElecPrice.2050" localSheetId="2">'Fleet Mix Policy Options'!#REF!</definedName>
    <definedName name="ElecPrice.2050" localSheetId="0">#REF!</definedName>
    <definedName name="ElecPrice.2050">#REF!</definedName>
    <definedName name="ElecPrice.Baseline" localSheetId="2">'Fleet Mix Policy Options'!#REF!</definedName>
    <definedName name="ElecPrice.Baseline">#REF!</definedName>
    <definedName name="Emissions.A" localSheetId="2">'Fleet Mix Policy Options'!#REF!</definedName>
    <definedName name="Emissions.A">#REF!</definedName>
    <definedName name="Emissions.B" localSheetId="2">'Fleet Mix Policy Options'!#REF!</definedName>
    <definedName name="Emissions.B">#REF!</definedName>
    <definedName name="Emissions.C" localSheetId="2">'Fleet Mix Policy Options'!#REF!</definedName>
    <definedName name="Emissions.C">#REF!</definedName>
    <definedName name="Emissions.Group" localSheetId="2">'Fleet Mix Policy Options'!#REF!</definedName>
    <definedName name="Emissions.Group">#REF!</definedName>
    <definedName name="EV.2020" localSheetId="2">'Fleet Mix Policy Options'!#REF!</definedName>
    <definedName name="EV.2020">#REF!</definedName>
    <definedName name="EV.2035" localSheetId="2">'Fleet Mix Policy Options'!#REF!</definedName>
    <definedName name="EV.2035">#REF!</definedName>
    <definedName name="EV.2050" localSheetId="2">'Fleet Mix Policy Options'!#REF!</definedName>
    <definedName name="EV.2050">#REF!</definedName>
    <definedName name="EVEfficiency.2020" localSheetId="2">'Fleet Mix Policy Options'!#REF!</definedName>
    <definedName name="EVEfficiency.2020" localSheetId="0">#REF!</definedName>
    <definedName name="EVEfficiency.2020">#REF!</definedName>
    <definedName name="EVEfficiency.2035" localSheetId="2">'Fleet Mix Policy Options'!#REF!</definedName>
    <definedName name="EVEfficiency.2035" localSheetId="0">#REF!</definedName>
    <definedName name="EVEfficiency.2035">#REF!</definedName>
    <definedName name="EVEfficiency.2050" localSheetId="2">'Fleet Mix Policy Options'!#REF!</definedName>
    <definedName name="EVEfficiency.2050" localSheetId="0">#REF!</definedName>
    <definedName name="EVEfficiency.2050">#REF!</definedName>
    <definedName name="ExBayArea.Households.2035">'[1]Inputs &amp; Output Metrics'!$AL$8</definedName>
    <definedName name="ExBayArea.Households.2050">'[1]Inputs &amp; Output Metrics'!$AM$8</definedName>
    <definedName name="ExBayArea.Population.2035">'[1]Inputs &amp; Output Metrics'!$AL$7</definedName>
    <definedName name="Format.AF">'[1]Inputs &amp; Output Metrics'!$C$48:$F$48,'[1]Inputs &amp; Output Metrics'!$G$48,'[1]Inputs &amp; Output Metrics'!$I$48,'[1]Inputs &amp; Output Metrics'!$K$48,'[1]Inputs &amp; Output Metrics'!$M$48,'[1]Inputs &amp; Output Metrics'!$O$48,'[1]Inputs &amp; Output Metrics'!$Q$48,'[1]Inputs &amp; Output Metrics'!$S$48,'[1]Inputs &amp; Output Metrics'!$U$48</definedName>
    <definedName name="Format.BtuT">'[1]Inputs &amp; Output Metrics'!$C$41:$F$43,'[1]Inputs &amp; Output Metrics'!$G$41:$G$43,'[1]Inputs &amp; Output Metrics'!$I$41:$I$43,'[1]Inputs &amp; Output Metrics'!$K$41:$K$43,'[1]Inputs &amp; Output Metrics'!$M$41:$M$43,'[1]Inputs &amp; Output Metrics'!$O$41:$O$43,'[1]Inputs &amp; Output Metrics'!$Q$41:$Q$43,'[1]Inputs &amp; Output Metrics'!$S$41:$S$43,'[1]Inputs &amp; Output Metrics'!$U$41:$U$43</definedName>
    <definedName name="Format.DollarsB">'[1]Inputs &amp; Output Metrics'!$C$32:$F$32,'[1]Inputs &amp; Output Metrics'!$C$35:$F$35,'[1]Inputs &amp; Output Metrics'!$C$46:$F$46,'[1]Inputs &amp; Output Metrics'!$C$49:$F$49,'[1]Inputs &amp; Output Metrics'!$C$53:$F$53,'[1]Inputs &amp; Output Metrics'!$G$32,'[1]Inputs &amp; Output Metrics'!$G$35,'[1]Inputs &amp; Output Metrics'!$G$46,'[1]Inputs &amp; Output Metrics'!$G$49,'[1]Inputs &amp; Output Metrics'!$G$53,'[1]Inputs &amp; Output Metrics'!$I$32,'[1]Inputs &amp; Output Metrics'!$I$35,'[1]Inputs &amp; Output Metrics'!$I$46,'[1]Inputs &amp; Output Metrics'!$I$49,'[1]Inputs &amp; Output Metrics'!$I$53,'[1]Inputs &amp; Output Metrics'!$K$32,'[1]Inputs &amp; Output Metrics'!$K$35,'[1]Inputs &amp; Output Metrics'!$K$46,'[1]Inputs &amp; Output Metrics'!$K$49,'[1]Inputs &amp; Output Metrics'!$K$53,'[1]Inputs &amp; Output Metrics'!$M$32,'[1]Inputs &amp; Output Metrics'!$M$35,'[1]Inputs &amp; Output Metrics'!$M$46,'[1]Inputs &amp; Output Metrics'!$M$49,'[1]Inputs &amp; Output Metrics'!$M$53,'[1]Inputs &amp; Output Metrics'!$O$53,'[1]Inputs &amp; Output Metrics'!$O$49,'[1]Inputs &amp; Output Metrics'!$O$46,'[1]Inputs &amp; Output Metrics'!$O$35,'[1]Inputs &amp; Output Metrics'!$O$32,'[1]Inputs &amp; Output Metrics'!$Q$32,'[1]Inputs &amp; Output Metrics'!$Q$35,'[1]Inputs &amp; Output Metrics'!$Q$46,'[1]Inputs &amp; Output Metrics'!$Q$49,'[1]Inputs &amp; Output Metrics'!$Q$53,'[1]Inputs &amp; Output Metrics'!$S$32,'[1]Inputs &amp; Output Metrics'!$S$35,'[1]Inputs &amp; Output Metrics'!$S$46,'[1]Inputs &amp; Output Metrics'!$S$49,'[1]Inputs &amp; Output Metrics'!$S$53,'[1]Inputs &amp; Output Metrics'!$U$32,'[1]Inputs &amp; Output Metrics'!$U$35,'[1]Inputs &amp; Output Metrics'!$U$46,'[1]Inputs &amp; Output Metrics'!$U$49,'[1]Inputs &amp; Output Metrics'!$U$53</definedName>
    <definedName name="Format.GallonsB">'[1]Inputs &amp; Output Metrics'!$C$31:$F$31,'[1]Inputs &amp; Output Metrics'!$G$31,'[1]Inputs &amp; Output Metrics'!$I$31,'[1]Inputs &amp; Output Metrics'!$K$31,'[1]Inputs &amp; Output Metrics'!$M$31,'[1]Inputs &amp; Output Metrics'!$O$31,'[1]Inputs &amp; Output Metrics'!$Q$31,'[1]Inputs &amp; Output Metrics'!$S$31,'[1]Inputs &amp; Output Metrics'!$U$31</definedName>
    <definedName name="Format.GWh">'[1]Inputs &amp; Output Metrics'!$C$50:$F$50,'[1]Inputs &amp; Output Metrics'!$G$50,'[1]Inputs &amp; Output Metrics'!$I$50,'[1]Inputs &amp; Output Metrics'!$K$50,'[1]Inputs &amp; Output Metrics'!$M$50,'[1]Inputs &amp; Output Metrics'!$O$50,'[1]Inputs &amp; Output Metrics'!$Q$50,'[1]Inputs &amp; Output Metrics'!$S$50,'[1]Inputs &amp; Output Metrics'!$U$50,'[1]Inputs &amp; Output Metrics'!$C$34:$F$34,'[1]Inputs &amp; Output Metrics'!$G$34,'[1]Inputs &amp; Output Metrics'!$I$34,'[1]Inputs &amp; Output Metrics'!$K$34,'[1]Inputs &amp; Output Metrics'!$M$34,'[1]Inputs &amp; Output Metrics'!$O$34,'[1]Inputs &amp; Output Metrics'!$Q$34,'[1]Inputs &amp; Output Metrics'!$S$34,'[1]Inputs &amp; Output Metrics'!$U$34</definedName>
    <definedName name="Format.MilesB">'[1]Inputs &amp; Output Metrics'!$C$30:$F$30,'[1]Inputs &amp; Output Metrics'!$G$30,'[1]Inputs &amp; Output Metrics'!$I$30,'[1]Inputs &amp; Output Metrics'!$K$30,'[1]Inputs &amp; Output Metrics'!$M$30,'[1]Inputs &amp; Output Metrics'!$O$30,'[1]Inputs &amp; Output Metrics'!$Q$30,'[1]Inputs &amp; Output Metrics'!$S$30,'[1]Inputs &amp; Output Metrics'!$U$30</definedName>
    <definedName name="Format.MMTa">'[1]Inputs &amp; Output Metrics'!$C$24:$F$26,'[1]Inputs &amp; Output Metrics'!$G$24:$G$26,'[1]Inputs &amp; Output Metrics'!$I$24:$I$26,'[1]Inputs &amp; Output Metrics'!$K$24:$K$26,'[1]Inputs &amp; Output Metrics'!$M$24:$M$26,'[1]Inputs &amp; Output Metrics'!$O$24:$O$26,'[1]Inputs &amp; Output Metrics'!$Q$24:$Q$26,'[1]Inputs &amp; Output Metrics'!$S$24:$S$26,'[1]Inputs &amp; Output Metrics'!$U$24:$U$26</definedName>
    <definedName name="Format.MMTb">'[1]Inputs &amp; Output Metrics'!$C$36:$F$38,'[1]Inputs &amp; Output Metrics'!$G$36:$G$38,'[1]Inputs &amp; Output Metrics'!$I$36:$I$38,'[1]Inputs &amp; Output Metrics'!$K$36:$K$38,'[1]Inputs &amp; Output Metrics'!$M$36:$M$38,'[1]Inputs &amp; Output Metrics'!$O$36:$O$38,'[1]Inputs &amp; Output Metrics'!$Q$36:$Q$38,'[1]Inputs &amp; Output Metrics'!$S$36:$S$38,'[1]Inputs &amp; Output Metrics'!$U$36:$U$38</definedName>
    <definedName name="Format.MMTc">'[1]Inputs &amp; Output Metrics'!$C$44:$F$45,'[1]Inputs &amp; Output Metrics'!$G$44:$G$45,'[1]Inputs &amp; Output Metrics'!$I$44:$I$45,'[1]Inputs &amp; Output Metrics'!$K$44:$K$45,'[1]Inputs &amp; Output Metrics'!$M$44:$M$45,'[1]Inputs &amp; Output Metrics'!$O$44:$O$45,'[1]Inputs &amp; Output Metrics'!$Q$44:$Q$45,'[1]Inputs &amp; Output Metrics'!$S$44:$S$45,'[1]Inputs &amp; Output Metrics'!$U$44:$U$45</definedName>
    <definedName name="Format.MMTd">'[1]Inputs &amp; Output Metrics'!$C$51:$F$51,'[1]Inputs &amp; Output Metrics'!$G$51,'[1]Inputs &amp; Output Metrics'!$I$51,'[1]Inputs &amp; Output Metrics'!$K$51,'[1]Inputs &amp; Output Metrics'!$M$51,'[1]Inputs &amp; Output Metrics'!$O$51,'[1]Inputs &amp; Output Metrics'!$Q$51,'[1]Inputs &amp; Output Metrics'!$S$51,'[1]Inputs &amp; Output Metrics'!$U$51</definedName>
    <definedName name="Format.SqMi">'[1]Inputs &amp; Output Metrics'!$C$28:$F$28,'[1]Inputs &amp; Output Metrics'!$G$28,'[1]Inputs &amp; Output Metrics'!$I$28,'[1]Inputs &amp; Output Metrics'!$K$28,'[1]Inputs &amp; Output Metrics'!$M$28,'[1]Inputs &amp; Output Metrics'!$O$28,'[1]Inputs &amp; Output Metrics'!$Q$28,'[1]Inputs &amp; Output Metrics'!$S$28,'[1]Inputs &amp; Output Metrics'!$U$28</definedName>
    <definedName name="Format.Tons">'[1]Inputs &amp; Output Metrics'!$C$39:$F$39,'[1]Inputs &amp; Output Metrics'!$G$39,'[1]Inputs &amp; Output Metrics'!$I$39,'[1]Inputs &amp; Output Metrics'!$K$39,'[1]Inputs &amp; Output Metrics'!$M$39,'[1]Inputs &amp; Output Metrics'!$O$39,'[1]Inputs &amp; Output Metrics'!$Q$39,'[1]Inputs &amp; Output Metrics'!$S$39,'[1]Inputs &amp; Output Metrics'!$U$39</definedName>
    <definedName name="FuelCalc.WtT.2005">'[1]Inputs &amp; Output Metrics'!$B$93</definedName>
    <definedName name="FuelCalc.WtT.2020">'[1]Inputs &amp; Output Metrics'!$D$93</definedName>
    <definedName name="FuelCalc.WtT.2035">'[1]Inputs &amp; Output Metrics'!$E$93</definedName>
    <definedName name="FuelCalc.WtT.2050">'[1]Inputs &amp; Output Metrics'!$F$93</definedName>
    <definedName name="FuelCalc.WtW.2005">'[1]Inputs &amp; Output Metrics'!$B$103</definedName>
    <definedName name="FuelCalc.WtW.2020">'[1]Inputs &amp; Output Metrics'!$D$103</definedName>
    <definedName name="FuelCalc.WtW.2035">'[1]Inputs &amp; Output Metrics'!$E$103</definedName>
    <definedName name="FuelCalc.WtW.2050">'[1]Inputs &amp; Output Metrics'!$F$103</definedName>
    <definedName name="FuelEfficiency.2020" localSheetId="2">'Fleet Mix Policy Options'!#REF!</definedName>
    <definedName name="FuelEfficiency.2020">#REF!</definedName>
    <definedName name="FuelEfficiency.2035" localSheetId="2">'Fleet Mix Policy Options'!#REF!</definedName>
    <definedName name="FuelEfficiency.2035">#REF!</definedName>
    <definedName name="FuelEfficiency.2050" localSheetId="2">'Fleet Mix Policy Options'!#REF!</definedName>
    <definedName name="FuelEfficiency.2050">#REF!</definedName>
    <definedName name="FuelEfficiency.Baseline" localSheetId="2">'Fleet Mix Policy Options'!#REF!</definedName>
    <definedName name="FuelEfficiency.Baseline">#REF!</definedName>
    <definedName name="FuelPrice.2020" localSheetId="2">'Fleet Mix Policy Options'!#REF!</definedName>
    <definedName name="FuelPrice.2020" localSheetId="0">#REF!</definedName>
    <definedName name="FuelPrice.2020">#REF!</definedName>
    <definedName name="FuelPrice.2035" localSheetId="2">'Fleet Mix Policy Options'!#REF!</definedName>
    <definedName name="FuelPrice.2035" localSheetId="0">#REF!</definedName>
    <definedName name="FuelPrice.2035">#REF!</definedName>
    <definedName name="FuelPrice.2050" localSheetId="2">'Fleet Mix Policy Options'!#REF!</definedName>
    <definedName name="FuelPrice.2050" localSheetId="0">#REF!</definedName>
    <definedName name="FuelPrice.2050">#REF!</definedName>
    <definedName name="FuelPrice.Baseline" localSheetId="2">'Fleet Mix Policy Options'!#REF!</definedName>
    <definedName name="FuelPrice.Baseline">#REF!</definedName>
    <definedName name="GalperAF" localSheetId="2">#REF!</definedName>
    <definedName name="GalperAF">#REF!</definedName>
    <definedName name="gtonlist" localSheetId="0">#REF!</definedName>
    <definedName name="gtonlist">#REF!</definedName>
    <definedName name="HistoricBaselines.OFF">'[1]Inputs &amp; Output Metrics'!$U$34:$U$36,'[1]Inputs &amp; Output Metrics'!$U$40,'[1]Inputs &amp; Output Metrics'!$U$47:$U$53,'[1]Inputs &amp; Output Metrics'!$U$39,'[1]Inputs &amp; Output Metrics'!$U$32,'[1]Inputs &amp; Output Metrics'!$U$32</definedName>
    <definedName name="HistoricBaselines.Values.OFF">'[1]Inputs &amp; Output Metrics'!$M$46,'[1]Inputs &amp; Output Metrics'!$O$46,'[1]Inputs &amp; Output Metrics'!$Q$46,'[1]Inputs &amp; Output Metrics'!$S$46,'[1]Inputs &amp; Output Metrics'!$S$39,'[1]Inputs &amp; Output Metrics'!$Q$39,'[1]Inputs &amp; Output Metrics'!$O$39,'[1]Inputs &amp; Output Metrics'!$M$39,'[1]Inputs &amp; Output Metrics'!$M$34:$M$36,'[1]Inputs &amp; Output Metrics'!$O$34:$O$36,'[1]Inputs &amp; Output Metrics'!$Q$34:$Q$36,'[1]Inputs &amp; Output Metrics'!$S$34:$S$36</definedName>
    <definedName name="Households.2005">'[1]Inputs &amp; Output Metrics'!$J$6</definedName>
    <definedName name="HTML_CodePage" hidden="1">1252</definedName>
    <definedName name="HTML_Control" localSheetId="3" hidden="1">{"'Sheet1'!$A$1:$O$31","'Sheet1'!$A$1"}</definedName>
    <definedName name="HTML_Control" localSheetId="2" hidden="1">{"'Sheet1'!$A$1:$O$31","'Sheet1'!$A$1"}</definedName>
    <definedName name="HTML_Control" localSheetId="0" hidden="1">{"'Sheet1'!$A$1:$O$31","'Sheet1'!$A$1"}</definedName>
    <definedName name="HTML_Control" hidden="1">{"'Sheet1'!$A$1:$O$31","'Sheet1'!$A$1"}</definedName>
    <definedName name="HTML_Control_1" localSheetId="3" hidden="1">{"'Sheet1'!$A$1:$O$31","'Sheet1'!$A$1"}</definedName>
    <definedName name="HTML_Control_1" localSheetId="2" hidden="1">{"'Sheet1'!$A$1:$O$31","'Sheet1'!$A$1"}</definedName>
    <definedName name="HTML_Control_1" localSheetId="0" hidden="1">{"'Sheet1'!$A$1:$O$31","'Sheet1'!$A$1"}</definedName>
    <definedName name="HTML_Control_1" hidden="1">{"'Sheet1'!$A$1:$O$31","'Sheet1'!$A$1"}</definedName>
    <definedName name="HTML_Control_2" localSheetId="3" hidden="1">{"'Sheet1'!$A$1:$O$31","'Sheet1'!$A$1"}</definedName>
    <definedName name="HTML_Control_2" localSheetId="2" hidden="1">{"'Sheet1'!$A$1:$O$31","'Sheet1'!$A$1"}</definedName>
    <definedName name="HTML_Control_2" localSheetId="0" hidden="1">{"'Sheet1'!$A$1:$O$31","'Sheet1'!$A$1"}</definedName>
    <definedName name="HTML_Control_2" hidden="1">{"'Sheet1'!$A$1:$O$31","'Sheet1'!$A$1"}</definedName>
    <definedName name="HTML_Description" hidden="1">""</definedName>
    <definedName name="HTML_Email" hidden="1">""</definedName>
    <definedName name="HTML_Header" hidden="1">"Sheet1"</definedName>
    <definedName name="HTML_LastUpdate" hidden="1">"2/25/99"</definedName>
    <definedName name="HTML_LineAfter" hidden="1">FALSE</definedName>
    <definedName name="HTML_LineBefore" hidden="1">FALSE</definedName>
    <definedName name="HTML_Name" hidden="1">"TrfOps"</definedName>
    <definedName name="HTML_OBDlg2" hidden="1">TRUE</definedName>
    <definedName name="HTML_OBDlg4" hidden="1">TRUE</definedName>
    <definedName name="HTML_OS" hidden="1">0</definedName>
    <definedName name="HTML_PathFile" hidden="1">"D:\My Documents\EXCEL\CENSUS\MyHTML.htm"</definedName>
    <definedName name="HTML_Title" hidden="1">"VMTHIST"</definedName>
    <definedName name="IPTa.NOx.2020" localSheetId="2">#REF!</definedName>
    <definedName name="IPTa.NOx.2020" localSheetId="0">#REF!</definedName>
    <definedName name="IPTa.NOx.2020">#REF!</definedName>
    <definedName name="IPTa.NOx.2035" localSheetId="2">#REF!</definedName>
    <definedName name="IPTa.NOx.2035" localSheetId="0">#REF!</definedName>
    <definedName name="IPTa.NOx.2035">#REF!</definedName>
    <definedName name="IPTa.NOx.2050" localSheetId="2">#REF!</definedName>
    <definedName name="IPTa.NOx.2050" localSheetId="0">#REF!</definedName>
    <definedName name="IPTa.NOx.2050">#REF!</definedName>
    <definedName name="IPTa.PM2.5.2020" localSheetId="2">#REF!</definedName>
    <definedName name="IPTa.PM2.5.2020" localSheetId="0">#REF!</definedName>
    <definedName name="IPTa.PM2.5.2020">#REF!</definedName>
    <definedName name="IPTa.PM2.5.2035" localSheetId="2">#REF!</definedName>
    <definedName name="IPTa.PM2.5.2035" localSheetId="0">#REF!</definedName>
    <definedName name="IPTa.PM2.5.2035">#REF!</definedName>
    <definedName name="IPTa.PM2.5.2050" localSheetId="2">#REF!</definedName>
    <definedName name="IPTa.PM2.5.2050" localSheetId="0">#REF!</definedName>
    <definedName name="IPTa.PM2.5.2050">#REF!</definedName>
    <definedName name="IPTa.SOx.2020" localSheetId="2">#REF!</definedName>
    <definedName name="IPTa.SOx.2020" localSheetId="0">#REF!</definedName>
    <definedName name="IPTa.SOx.2020">#REF!</definedName>
    <definedName name="IPTa.SOx.2035" localSheetId="2">#REF!</definedName>
    <definedName name="IPTa.SOx.2035" localSheetId="0">#REF!</definedName>
    <definedName name="IPTa.SOx.2035">#REF!</definedName>
    <definedName name="IPTa.SOx.2050" localSheetId="2">#REF!</definedName>
    <definedName name="IPTa.SOx.2050" localSheetId="0">#REF!</definedName>
    <definedName name="IPTa.SOx.2050">#REF!</definedName>
    <definedName name="IPTa.VOC.2020" localSheetId="2">#REF!</definedName>
    <definedName name="IPTa.VOC.2020" localSheetId="0">#REF!</definedName>
    <definedName name="IPTa.VOC.2020">#REF!</definedName>
    <definedName name="IPTa.VOC.2035" localSheetId="2">#REF!</definedName>
    <definedName name="IPTa.VOC.2035" localSheetId="0">#REF!</definedName>
    <definedName name="IPTa.VOC.2035">#REF!</definedName>
    <definedName name="IPTa.VOC.2050" localSheetId="2">#REF!</definedName>
    <definedName name="IPTa.VOC.2050" localSheetId="0">#REF!</definedName>
    <definedName name="IPTa.VOC.2050">#REF!</definedName>
    <definedName name="IPTb.NOx.2020" localSheetId="2">#REF!</definedName>
    <definedName name="IPTb.NOx.2020" localSheetId="0">#REF!</definedName>
    <definedName name="IPTb.NOx.2020">#REF!</definedName>
    <definedName name="IPTb.NOx.2035" localSheetId="2">#REF!</definedName>
    <definedName name="IPTb.NOx.2035" localSheetId="0">#REF!</definedName>
    <definedName name="IPTb.NOx.2035">#REF!</definedName>
    <definedName name="IPTb.NOx.2050" localSheetId="2">#REF!</definedName>
    <definedName name="IPTb.NOx.2050" localSheetId="0">#REF!</definedName>
    <definedName name="IPTb.NOx.2050">#REF!</definedName>
    <definedName name="IPTb.PM2.5.2020" localSheetId="2">#REF!</definedName>
    <definedName name="IPTb.PM2.5.2020" localSheetId="0">#REF!</definedName>
    <definedName name="IPTb.PM2.5.2020">#REF!</definedName>
    <definedName name="IPTb.PM2.5.2035" localSheetId="2">#REF!</definedName>
    <definedName name="IPTb.PM2.5.2035" localSheetId="0">#REF!</definedName>
    <definedName name="IPTb.PM2.5.2035">#REF!</definedName>
    <definedName name="IPTb.PM2.5.2050" localSheetId="2">#REF!</definedName>
    <definedName name="IPTb.PM2.5.2050" localSheetId="0">#REF!</definedName>
    <definedName name="IPTb.PM2.5.2050">#REF!</definedName>
    <definedName name="IPTb.SOx.2020" localSheetId="2">#REF!</definedName>
    <definedName name="IPTb.SOx.2020" localSheetId="0">#REF!</definedName>
    <definedName name="IPTb.SOx.2020">#REF!</definedName>
    <definedName name="IPTb.SOx.2035" localSheetId="2">#REF!</definedName>
    <definedName name="IPTb.SOx.2035" localSheetId="0">#REF!</definedName>
    <definedName name="IPTb.SOx.2035">#REF!</definedName>
    <definedName name="IPTb.SOx.2050" localSheetId="2">#REF!</definedName>
    <definedName name="IPTb.SOx.2050" localSheetId="0">#REF!</definedName>
    <definedName name="IPTb.SOx.2050">#REF!</definedName>
    <definedName name="IPTb.VOC.2020" localSheetId="2">#REF!</definedName>
    <definedName name="IPTb.VOC.2020" localSheetId="0">#REF!</definedName>
    <definedName name="IPTb.VOC.2020">#REF!</definedName>
    <definedName name="IPTb.VOC.2035" localSheetId="2">#REF!</definedName>
    <definedName name="IPTb.VOC.2035" localSheetId="0">#REF!</definedName>
    <definedName name="IPTb.VOC.2035">#REF!</definedName>
    <definedName name="IPTb.VOC.2050" localSheetId="2">#REF!</definedName>
    <definedName name="IPTb.VOC.2050" localSheetId="0">#REF!</definedName>
    <definedName name="IPTb.VOC.2050">#REF!</definedName>
    <definedName name="IPTc.NOx.2020" localSheetId="2">#REF!</definedName>
    <definedName name="IPTc.NOx.2020" localSheetId="0">#REF!</definedName>
    <definedName name="IPTc.NOx.2020">#REF!</definedName>
    <definedName name="IPTc.NOx.2035" localSheetId="2">#REF!</definedName>
    <definedName name="IPTc.NOx.2035" localSheetId="0">#REF!</definedName>
    <definedName name="IPTc.NOx.2035">#REF!</definedName>
    <definedName name="IPTc.NOx.2050" localSheetId="2">#REF!</definedName>
    <definedName name="IPTc.NOx.2050" localSheetId="0">#REF!</definedName>
    <definedName name="IPTc.NOx.2050">#REF!</definedName>
    <definedName name="IPTc.PM2.5.2020" localSheetId="2">#REF!</definedName>
    <definedName name="IPTc.PM2.5.2020" localSheetId="0">#REF!</definedName>
    <definedName name="IPTc.PM2.5.2020">#REF!</definedName>
    <definedName name="IPTc.PM2.5.2035" localSheetId="2">#REF!</definedName>
    <definedName name="IPTc.PM2.5.2035" localSheetId="0">#REF!</definedName>
    <definedName name="IPTc.PM2.5.2035">#REF!</definedName>
    <definedName name="IPTc.PM2.5.2050" localSheetId="2">#REF!</definedName>
    <definedName name="IPTc.PM2.5.2050" localSheetId="0">#REF!</definedName>
    <definedName name="IPTc.PM2.5.2050">#REF!</definedName>
    <definedName name="IPTc.SOx.2020" localSheetId="2">#REF!</definedName>
    <definedName name="IPTc.SOx.2020" localSheetId="0">#REF!</definedName>
    <definedName name="IPTc.SOx.2020">#REF!</definedName>
    <definedName name="IPTc.SOx.2035" localSheetId="2">#REF!</definedName>
    <definedName name="IPTc.SOx.2035" localSheetId="0">#REF!</definedName>
    <definedName name="IPTc.SOx.2035">#REF!</definedName>
    <definedName name="IPTc.SOx.2050" localSheetId="2">#REF!</definedName>
    <definedName name="IPTc.SOx.2050" localSheetId="0">#REF!</definedName>
    <definedName name="IPTc.SOx.2050">#REF!</definedName>
    <definedName name="IPTc.VOC.2020" localSheetId="2">#REF!</definedName>
    <definedName name="IPTc.VOC.2020" localSheetId="0">#REF!</definedName>
    <definedName name="IPTc.VOC.2020">#REF!</definedName>
    <definedName name="IPTc.VOC.2035" localSheetId="2">#REF!</definedName>
    <definedName name="IPTc.VOC.2035" localSheetId="0">#REF!</definedName>
    <definedName name="IPTc.VOC.2035">#REF!</definedName>
    <definedName name="IPTc.VOC.2050" localSheetId="2">#REF!</definedName>
    <definedName name="IPTc.VOC.2050" localSheetId="0">#REF!</definedName>
    <definedName name="IPTc.VOC.2050">#REF!</definedName>
    <definedName name="IPTd.NOx.2020" localSheetId="2">#REF!</definedName>
    <definedName name="IPTd.NOx.2020" localSheetId="0">#REF!</definedName>
    <definedName name="IPTd.NOx.2020">#REF!</definedName>
    <definedName name="IPTd.NOx.2035" localSheetId="2">#REF!</definedName>
    <definedName name="IPTd.NOx.2035" localSheetId="0">#REF!</definedName>
    <definedName name="IPTd.NOx.2035">#REF!</definedName>
    <definedName name="IPTd.NOx.2050" localSheetId="2">#REF!</definedName>
    <definedName name="IPTd.NOx.2050" localSheetId="0">#REF!</definedName>
    <definedName name="IPTd.NOx.2050">#REF!</definedName>
    <definedName name="IPTd.PM2.5.2020" localSheetId="2">#REF!</definedName>
    <definedName name="IPTd.PM2.5.2020" localSheetId="0">#REF!</definedName>
    <definedName name="IPTd.PM2.5.2020">#REF!</definedName>
    <definedName name="IPTd.PM2.5.2035" localSheetId="2">#REF!</definedName>
    <definedName name="IPTd.PM2.5.2035" localSheetId="0">#REF!</definedName>
    <definedName name="IPTd.PM2.5.2035">#REF!</definedName>
    <definedName name="IPTd.PM2.5.2050" localSheetId="2">#REF!</definedName>
    <definedName name="IPTd.PM2.5.2050" localSheetId="0">#REF!</definedName>
    <definedName name="IPTd.PM2.5.2050">#REF!</definedName>
    <definedName name="IPTd.SOx.2020" localSheetId="2">#REF!</definedName>
    <definedName name="IPTd.SOx.2020" localSheetId="0">#REF!</definedName>
    <definedName name="IPTd.SOx.2020">#REF!</definedName>
    <definedName name="IPTd.SOx.2035" localSheetId="2">#REF!</definedName>
    <definedName name="IPTd.SOx.2035" localSheetId="0">#REF!</definedName>
    <definedName name="IPTd.SOx.2035">#REF!</definedName>
    <definedName name="IPTd.SOx.2050" localSheetId="2">#REF!</definedName>
    <definedName name="IPTd.SOx.2050" localSheetId="0">#REF!</definedName>
    <definedName name="IPTd.SOx.2050">#REF!</definedName>
    <definedName name="IPTd.VOC.2020" localSheetId="2">#REF!</definedName>
    <definedName name="IPTd.VOC.2020" localSheetId="0">#REF!</definedName>
    <definedName name="IPTd.VOC.2020">#REF!</definedName>
    <definedName name="IPTd.VOC.2035" localSheetId="2">#REF!</definedName>
    <definedName name="IPTd.VOC.2035" localSheetId="0">#REF!</definedName>
    <definedName name="IPTd.VOC.2035">#REF!</definedName>
    <definedName name="IPTd.VOC.2050" localSheetId="2">#REF!</definedName>
    <definedName name="IPTd.VOC.2050" localSheetId="0">#REF!</definedName>
    <definedName name="IPTd.VOC.2050">#REF!</definedName>
    <definedName name="IPTe.NOx.2020" localSheetId="2">#REF!</definedName>
    <definedName name="IPTe.NOx.2020" localSheetId="0">#REF!</definedName>
    <definedName name="IPTe.NOx.2020">#REF!</definedName>
    <definedName name="IPTe.NOx.2035" localSheetId="2">#REF!</definedName>
    <definedName name="IPTe.NOx.2035" localSheetId="0">#REF!</definedName>
    <definedName name="IPTe.NOx.2035">#REF!</definedName>
    <definedName name="IPTe.NOx.2050" localSheetId="2">#REF!</definedName>
    <definedName name="IPTe.NOx.2050" localSheetId="0">#REF!</definedName>
    <definedName name="IPTe.NOx.2050">#REF!</definedName>
    <definedName name="IPTe.PM2.5.2020" localSheetId="2">#REF!</definedName>
    <definedName name="IPTe.PM2.5.2020" localSheetId="0">#REF!</definedName>
    <definedName name="IPTe.PM2.5.2020">#REF!</definedName>
    <definedName name="IPTe.PM2.5.2035" localSheetId="2">#REF!</definedName>
    <definedName name="IPTe.PM2.5.2035" localSheetId="0">#REF!</definedName>
    <definedName name="IPTe.PM2.5.2035">#REF!</definedName>
    <definedName name="IPTe.PM2.5.2050" localSheetId="2">#REF!</definedName>
    <definedName name="IPTe.PM2.5.2050" localSheetId="0">#REF!</definedName>
    <definedName name="IPTe.PM2.5.2050">#REF!</definedName>
    <definedName name="IPTe.SOx.2020" localSheetId="2">#REF!</definedName>
    <definedName name="IPTe.SOx.2020" localSheetId="0">#REF!</definedName>
    <definedName name="IPTe.SOx.2020">#REF!</definedName>
    <definedName name="IPTe.SOx.2035" localSheetId="2">#REF!</definedName>
    <definedName name="IPTe.SOx.2035" localSheetId="0">#REF!</definedName>
    <definedName name="IPTe.SOx.2035">#REF!</definedName>
    <definedName name="IPTe.SOx.2050" localSheetId="2">#REF!</definedName>
    <definedName name="IPTe.SOx.2050" localSheetId="0">#REF!</definedName>
    <definedName name="IPTe.SOx.2050">#REF!</definedName>
    <definedName name="IPTe.VOC.2020" localSheetId="2">#REF!</definedName>
    <definedName name="IPTe.VOC.2020" localSheetId="0">#REF!</definedName>
    <definedName name="IPTe.VOC.2020">#REF!</definedName>
    <definedName name="IPTe.VOC.2035" localSheetId="2">#REF!</definedName>
    <definedName name="IPTe.VOC.2035" localSheetId="0">#REF!</definedName>
    <definedName name="IPTe.VOC.2035">#REF!</definedName>
    <definedName name="IPTe.VOC.2050" localSheetId="2">#REF!</definedName>
    <definedName name="IPTe.VOC.2050" localSheetId="0">#REF!</definedName>
    <definedName name="IPTe.VOC.2050">#REF!</definedName>
    <definedName name="IPTf.NOx.2020" localSheetId="2">#REF!</definedName>
    <definedName name="IPTf.NOx.2020" localSheetId="0">#REF!</definedName>
    <definedName name="IPTf.NOx.2020">#REF!</definedName>
    <definedName name="IPTf.NOx.2035" localSheetId="2">#REF!</definedName>
    <definedName name="IPTf.NOx.2035" localSheetId="0">#REF!</definedName>
    <definedName name="IPTf.NOx.2035">#REF!</definedName>
    <definedName name="IPTf.NOx.2050" localSheetId="2">#REF!</definedName>
    <definedName name="IPTf.NOx.2050" localSheetId="0">#REF!</definedName>
    <definedName name="IPTf.NOx.2050">#REF!</definedName>
    <definedName name="IPTf.PM2.5.2020" localSheetId="2">#REF!</definedName>
    <definedName name="IPTf.PM2.5.2020" localSheetId="0">#REF!</definedName>
    <definedName name="IPTf.PM2.5.2020">#REF!</definedName>
    <definedName name="IPTf.PM2.5.2035" localSheetId="2">#REF!</definedName>
    <definedName name="IPTf.PM2.5.2035" localSheetId="0">#REF!</definedName>
    <definedName name="IPTf.PM2.5.2035">#REF!</definedName>
    <definedName name="IPTf.PM2.5.2050" localSheetId="2">#REF!</definedName>
    <definedName name="IPTf.PM2.5.2050" localSheetId="0">#REF!</definedName>
    <definedName name="IPTf.PM2.5.2050">#REF!</definedName>
    <definedName name="IPTf.SOx.2020" localSheetId="2">#REF!</definedName>
    <definedName name="IPTf.SOx.2020" localSheetId="0">#REF!</definedName>
    <definedName name="IPTf.SOx.2020">#REF!</definedName>
    <definedName name="IPTf.SOx.2035" localSheetId="2">#REF!</definedName>
    <definedName name="IPTf.SOx.2035" localSheetId="0">#REF!</definedName>
    <definedName name="IPTf.SOx.2035">#REF!</definedName>
    <definedName name="IPTf.SOx.2050" localSheetId="2">#REF!</definedName>
    <definedName name="IPTf.SOx.2050" localSheetId="0">#REF!</definedName>
    <definedName name="IPTf.SOx.2050">#REF!</definedName>
    <definedName name="IPTf.VOC.2020" localSheetId="2">#REF!</definedName>
    <definedName name="IPTf.VOC.2020" localSheetId="0">#REF!</definedName>
    <definedName name="IPTf.VOC.2020">#REF!</definedName>
    <definedName name="IPTf.VOC.2035" localSheetId="2">#REF!</definedName>
    <definedName name="IPTf.VOC.2035" localSheetId="0">#REF!</definedName>
    <definedName name="IPTf.VOC.2035">#REF!</definedName>
    <definedName name="IPTf.VOC.2050" localSheetId="2">#REF!</definedName>
    <definedName name="IPTf.VOC.2050" localSheetId="0">#REF!</definedName>
    <definedName name="IPTf.VOC.2050">#REF!</definedName>
    <definedName name="IPTg.NOx.2020" localSheetId="2">#REF!</definedName>
    <definedName name="IPTg.NOx.2020" localSheetId="0">#REF!</definedName>
    <definedName name="IPTg.NOx.2020">#REF!</definedName>
    <definedName name="IPTg.NOx.2035" localSheetId="2">#REF!</definedName>
    <definedName name="IPTg.NOx.2035" localSheetId="0">#REF!</definedName>
    <definedName name="IPTg.NOx.2035">#REF!</definedName>
    <definedName name="IPTg.NOx.2050" localSheetId="2">#REF!</definedName>
    <definedName name="IPTg.NOx.2050" localSheetId="0">#REF!</definedName>
    <definedName name="IPTg.NOx.2050">#REF!</definedName>
    <definedName name="IPTg.PM2.5.2020" localSheetId="2">#REF!</definedName>
    <definedName name="IPTg.PM2.5.2020" localSheetId="0">#REF!</definedName>
    <definedName name="IPTg.PM2.5.2020">#REF!</definedName>
    <definedName name="IPTg.PM2.5.2035" localSheetId="2">#REF!</definedName>
    <definedName name="IPTg.PM2.5.2035" localSheetId="0">#REF!</definedName>
    <definedName name="IPTg.PM2.5.2035">#REF!</definedName>
    <definedName name="IPTg.PM2.5.2050" localSheetId="2">#REF!</definedName>
    <definedName name="IPTg.PM2.5.2050" localSheetId="0">#REF!</definedName>
    <definedName name="IPTg.PM2.5.2050">#REF!</definedName>
    <definedName name="IPTg.SOx.2020" localSheetId="2">#REF!</definedName>
    <definedName name="IPTg.SOx.2020" localSheetId="0">#REF!</definedName>
    <definedName name="IPTg.SOx.2020">#REF!</definedName>
    <definedName name="IPTg.SOx.2035" localSheetId="2">#REF!</definedName>
    <definedName name="IPTg.SOx.2035" localSheetId="0">#REF!</definedName>
    <definedName name="IPTg.SOx.2035">#REF!</definedName>
    <definedName name="IPTg.SOx.2050" localSheetId="2">#REF!</definedName>
    <definedName name="IPTg.SOx.2050" localSheetId="0">#REF!</definedName>
    <definedName name="IPTg.SOx.2050">#REF!</definedName>
    <definedName name="IPTg.VOC.2020" localSheetId="2">#REF!</definedName>
    <definedName name="IPTg.VOC.2020" localSheetId="0">#REF!</definedName>
    <definedName name="IPTg.VOC.2020">#REF!</definedName>
    <definedName name="IPTg.VOC.2035" localSheetId="2">#REF!</definedName>
    <definedName name="IPTg.VOC.2035" localSheetId="0">#REF!</definedName>
    <definedName name="IPTg.VOC.2035">#REF!</definedName>
    <definedName name="IPTg.VOC.2050" localSheetId="2">#REF!</definedName>
    <definedName name="IPTg.VOC.2050" localSheetId="0">#REF!</definedName>
    <definedName name="IPTg.VOC.2050">#REF!</definedName>
    <definedName name="IPTh.NOx.2020" localSheetId="2">#REF!</definedName>
    <definedName name="IPTh.NOx.2020" localSheetId="0">#REF!</definedName>
    <definedName name="IPTh.NOx.2020">#REF!</definedName>
    <definedName name="IPTh.NOx.2035" localSheetId="2">#REF!</definedName>
    <definedName name="IPTh.NOx.2035" localSheetId="0">#REF!</definedName>
    <definedName name="IPTh.NOx.2035">#REF!</definedName>
    <definedName name="IPTh.NOx.2050" localSheetId="2">#REF!</definedName>
    <definedName name="IPTh.NOx.2050" localSheetId="0">#REF!</definedName>
    <definedName name="IPTh.NOx.2050">#REF!</definedName>
    <definedName name="IPTh.PM2.5.2020" localSheetId="2">#REF!</definedName>
    <definedName name="IPTh.PM2.5.2020" localSheetId="0">#REF!</definedName>
    <definedName name="IPTh.PM2.5.2020">#REF!</definedName>
    <definedName name="IPTh.PM2.5.2035" localSheetId="2">#REF!</definedName>
    <definedName name="IPTh.PM2.5.2035" localSheetId="0">#REF!</definedName>
    <definedName name="IPTh.PM2.5.2035">#REF!</definedName>
    <definedName name="IPTh.PM2.5.2050" localSheetId="2">#REF!</definedName>
    <definedName name="IPTh.PM2.5.2050" localSheetId="0">#REF!</definedName>
    <definedName name="IPTh.PM2.5.2050">#REF!</definedName>
    <definedName name="IPTh.SOx.2020" localSheetId="2">#REF!</definedName>
    <definedName name="IPTh.SOx.2020" localSheetId="0">#REF!</definedName>
    <definedName name="IPTh.SOx.2020">#REF!</definedName>
    <definedName name="IPTh.SOx.2035" localSheetId="2">#REF!</definedName>
    <definedName name="IPTh.SOx.2035" localSheetId="0">#REF!</definedName>
    <definedName name="IPTh.SOx.2035">#REF!</definedName>
    <definedName name="IPTh.SOx.2050" localSheetId="2">#REF!</definedName>
    <definedName name="IPTh.SOx.2050" localSheetId="0">#REF!</definedName>
    <definedName name="IPTh.SOx.2050">#REF!</definedName>
    <definedName name="IPTh.VOC.2020" localSheetId="2">#REF!</definedName>
    <definedName name="IPTh.VOC.2020" localSheetId="0">#REF!</definedName>
    <definedName name="IPTh.VOC.2020">#REF!</definedName>
    <definedName name="IPTh.VOC.2035" localSheetId="2">#REF!</definedName>
    <definedName name="IPTh.VOC.2035" localSheetId="0">#REF!</definedName>
    <definedName name="IPTh.VOC.2035">#REF!</definedName>
    <definedName name="IPTh.VOC.2050" localSheetId="2">#REF!</definedName>
    <definedName name="IPTh.VOC.2050" localSheetId="0">#REF!</definedName>
    <definedName name="IPTh.VOC.2050">#REF!</definedName>
    <definedName name="IPTi.NOx.2020" localSheetId="2">#REF!</definedName>
    <definedName name="IPTi.NOx.2020" localSheetId="0">#REF!</definedName>
    <definedName name="IPTi.NOx.2020">#REF!</definedName>
    <definedName name="IPTi.NOx.2035" localSheetId="2">#REF!</definedName>
    <definedName name="IPTi.NOx.2035" localSheetId="0">#REF!</definedName>
    <definedName name="IPTi.NOx.2035">#REF!</definedName>
    <definedName name="IPTi.NOx.2050" localSheetId="2">#REF!</definedName>
    <definedName name="IPTi.NOx.2050" localSheetId="0">#REF!</definedName>
    <definedName name="IPTi.NOx.2050">#REF!</definedName>
    <definedName name="IPTi.PM2.5.2020" localSheetId="2">#REF!</definedName>
    <definedName name="IPTi.PM2.5.2020" localSheetId="0">#REF!</definedName>
    <definedName name="IPTi.PM2.5.2020">#REF!</definedName>
    <definedName name="IPTi.PM2.5.2035" localSheetId="2">#REF!</definedName>
    <definedName name="IPTi.PM2.5.2035" localSheetId="0">#REF!</definedName>
    <definedName name="IPTi.PM2.5.2035">#REF!</definedName>
    <definedName name="IPTi.PM2.5.2050" localSheetId="2">#REF!</definedName>
    <definedName name="IPTi.PM2.5.2050" localSheetId="0">#REF!</definedName>
    <definedName name="IPTi.PM2.5.2050">#REF!</definedName>
    <definedName name="IPTi.SOx.2020" localSheetId="2">#REF!</definedName>
    <definedName name="IPTi.SOx.2020" localSheetId="0">#REF!</definedName>
    <definedName name="IPTi.SOx.2020">#REF!</definedName>
    <definedName name="IPTi.SOx.2035" localSheetId="2">#REF!</definedName>
    <definedName name="IPTi.SOx.2035" localSheetId="0">#REF!</definedName>
    <definedName name="IPTi.SOx.2035">#REF!</definedName>
    <definedName name="IPTi.SOx.2050" localSheetId="2">#REF!</definedName>
    <definedName name="IPTi.SOx.2050" localSheetId="0">#REF!</definedName>
    <definedName name="IPTi.SOx.2050">#REF!</definedName>
    <definedName name="IPTi.VOC.2020" localSheetId="2">#REF!</definedName>
    <definedName name="IPTi.VOC.2020" localSheetId="0">#REF!</definedName>
    <definedName name="IPTi.VOC.2020">#REF!</definedName>
    <definedName name="IPTi.VOC.2035" localSheetId="2">#REF!</definedName>
    <definedName name="IPTi.VOC.2035" localSheetId="0">#REF!</definedName>
    <definedName name="IPTi.VOC.2035">#REF!</definedName>
    <definedName name="IPTi.VOC.2050" localSheetId="2">#REF!</definedName>
    <definedName name="IPTi.VOC.2050" localSheetId="0">#REF!</definedName>
    <definedName name="IPTi.VOC.2050">#REF!</definedName>
    <definedName name="IPTj.NOx.2020" localSheetId="2">#REF!</definedName>
    <definedName name="IPTj.NOx.2020" localSheetId="0">#REF!</definedName>
    <definedName name="IPTj.NOx.2020">#REF!</definedName>
    <definedName name="IPTj.NOx.2035" localSheetId="2">#REF!</definedName>
    <definedName name="IPTj.NOx.2035" localSheetId="0">#REF!</definedName>
    <definedName name="IPTj.NOx.2035">#REF!</definedName>
    <definedName name="IPTj.NOx.2050" localSheetId="2">#REF!</definedName>
    <definedName name="IPTj.NOx.2050" localSheetId="0">#REF!</definedName>
    <definedName name="IPTj.NOx.2050">#REF!</definedName>
    <definedName name="IPTj.PM2.5.2020" localSheetId="2">#REF!</definedName>
    <definedName name="IPTj.PM2.5.2020" localSheetId="0">#REF!</definedName>
    <definedName name="IPTj.PM2.5.2020">#REF!</definedName>
    <definedName name="IPTj.PM2.5.2035" localSheetId="2">#REF!</definedName>
    <definedName name="IPTj.PM2.5.2035" localSheetId="0">#REF!</definedName>
    <definedName name="IPTj.PM2.5.2035">#REF!</definedName>
    <definedName name="IPTj.PM2.5.2050" localSheetId="2">#REF!</definedName>
    <definedName name="IPTj.PM2.5.2050" localSheetId="0">#REF!</definedName>
    <definedName name="IPTj.PM2.5.2050">#REF!</definedName>
    <definedName name="IPTj.SOx.2020" localSheetId="2">#REF!</definedName>
    <definedName name="IPTj.SOx.2020" localSheetId="0">#REF!</definedName>
    <definedName name="IPTj.SOx.2020">#REF!</definedName>
    <definedName name="IPTj.SOx.2035" localSheetId="2">#REF!</definedName>
    <definedName name="IPTj.SOx.2035" localSheetId="0">#REF!</definedName>
    <definedName name="IPTj.SOx.2035">#REF!</definedName>
    <definedName name="IPTj.SOx.2050" localSheetId="2">#REF!</definedName>
    <definedName name="IPTj.SOx.2050" localSheetId="0">#REF!</definedName>
    <definedName name="IPTj.SOx.2050">#REF!</definedName>
    <definedName name="IPTj.VOC.2020" localSheetId="2">#REF!</definedName>
    <definedName name="IPTj.VOC.2020" localSheetId="0">#REF!</definedName>
    <definedName name="IPTj.VOC.2020">#REF!</definedName>
    <definedName name="IPTj.VOC.2035" localSheetId="2">#REF!</definedName>
    <definedName name="IPTj.VOC.2035" localSheetId="0">#REF!</definedName>
    <definedName name="IPTj.VOC.2035">#REF!</definedName>
    <definedName name="IPTj.VOC.2050" localSheetId="2">#REF!</definedName>
    <definedName name="IPTj.VOC.2050" localSheetId="0">#REF!</definedName>
    <definedName name="IPTj.VOC.2050">#REF!</definedName>
    <definedName name="IPTk.NOx.2020" localSheetId="2">#REF!</definedName>
    <definedName name="IPTk.NOx.2020" localSheetId="0">#REF!</definedName>
    <definedName name="IPTk.NOx.2020">#REF!</definedName>
    <definedName name="IPTk.NOx.2035" localSheetId="2">#REF!</definedName>
    <definedName name="IPTk.NOx.2035" localSheetId="0">#REF!</definedName>
    <definedName name="IPTk.NOx.2035">#REF!</definedName>
    <definedName name="IPTk.NOx.2050" localSheetId="2">#REF!</definedName>
    <definedName name="IPTk.NOx.2050" localSheetId="0">#REF!</definedName>
    <definedName name="IPTk.NOx.2050">#REF!</definedName>
    <definedName name="IPTk.PM2.5.2020" localSheetId="2">#REF!</definedName>
    <definedName name="IPTk.PM2.5.2020" localSheetId="0">#REF!</definedName>
    <definedName name="IPTk.PM2.5.2020">#REF!</definedName>
    <definedName name="IPTk.PM2.5.2035" localSheetId="2">#REF!</definedName>
    <definedName name="IPTk.PM2.5.2035" localSheetId="0">#REF!</definedName>
    <definedName name="IPTk.PM2.5.2035">#REF!</definedName>
    <definedName name="IPTk.PM2.5.2050" localSheetId="2">#REF!</definedName>
    <definedName name="IPTk.PM2.5.2050" localSheetId="0">#REF!</definedName>
    <definedName name="IPTk.PM2.5.2050">#REF!</definedName>
    <definedName name="IPTk.SOx.2020" localSheetId="2">#REF!</definedName>
    <definedName name="IPTk.SOx.2020" localSheetId="0">#REF!</definedName>
    <definedName name="IPTk.SOx.2020">#REF!</definedName>
    <definedName name="IPTk.SOx.2035" localSheetId="2">#REF!</definedName>
    <definedName name="IPTk.SOx.2035" localSheetId="0">#REF!</definedName>
    <definedName name="IPTk.SOx.2035">#REF!</definedName>
    <definedName name="IPTk.SOx.2050" localSheetId="2">#REF!</definedName>
    <definedName name="IPTk.SOx.2050" localSheetId="0">#REF!</definedName>
    <definedName name="IPTk.SOx.2050">#REF!</definedName>
    <definedName name="IPTk.VOC.2020" localSheetId="2">#REF!</definedName>
    <definedName name="IPTk.VOC.2020" localSheetId="0">#REF!</definedName>
    <definedName name="IPTk.VOC.2020">#REF!</definedName>
    <definedName name="IPTk.VOC.2035" localSheetId="2">#REF!</definedName>
    <definedName name="IPTk.VOC.2035" localSheetId="0">#REF!</definedName>
    <definedName name="IPTk.VOC.2035">#REF!</definedName>
    <definedName name="IPTk.VOC.2050" localSheetId="2">#REF!</definedName>
    <definedName name="IPTk.VOC.2050" localSheetId="0">#REF!</definedName>
    <definedName name="IPTk.VOC.2050">#REF!</definedName>
    <definedName name="IPTl.NOx.2020" localSheetId="2">#REF!</definedName>
    <definedName name="IPTl.NOx.2020" localSheetId="0">#REF!</definedName>
    <definedName name="IPTl.NOx.2020">#REF!</definedName>
    <definedName name="IPTl.NOx.2035" localSheetId="2">#REF!</definedName>
    <definedName name="IPTl.NOx.2035" localSheetId="0">#REF!</definedName>
    <definedName name="IPTl.NOx.2035">#REF!</definedName>
    <definedName name="IPTl.NOx.2050" localSheetId="2">#REF!</definedName>
    <definedName name="IPTl.NOx.2050" localSheetId="0">#REF!</definedName>
    <definedName name="IPTl.NOx.2050">#REF!</definedName>
    <definedName name="IPTl.PM2.5.2020" localSheetId="2">#REF!</definedName>
    <definedName name="IPTl.PM2.5.2020" localSheetId="0">#REF!</definedName>
    <definedName name="IPTl.PM2.5.2020">#REF!</definedName>
    <definedName name="IPTl.PM2.5.2035" localSheetId="2">#REF!</definedName>
    <definedName name="IPTl.PM2.5.2035" localSheetId="0">#REF!</definedName>
    <definedName name="IPTl.PM2.5.2035">#REF!</definedName>
    <definedName name="IPTl.PM2.5.2050" localSheetId="2">#REF!</definedName>
    <definedName name="IPTl.PM2.5.2050" localSheetId="0">#REF!</definedName>
    <definedName name="IPTl.PM2.5.2050">#REF!</definedName>
    <definedName name="IPTl.SOx.2020" localSheetId="2">#REF!</definedName>
    <definedName name="IPTl.SOx.2020" localSheetId="0">#REF!</definedName>
    <definedName name="IPTl.SOx.2020">#REF!</definedName>
    <definedName name="IPTl.SOx.2035" localSheetId="2">#REF!</definedName>
    <definedName name="IPTl.SOx.2035" localSheetId="0">#REF!</definedName>
    <definedName name="IPTl.SOx.2035">#REF!</definedName>
    <definedName name="IPTl.SOx.2050" localSheetId="2">#REF!</definedName>
    <definedName name="IPTl.SOx.2050" localSheetId="0">#REF!</definedName>
    <definedName name="IPTl.SOx.2050">#REF!</definedName>
    <definedName name="IPTl.VOC.2020" localSheetId="2">#REF!</definedName>
    <definedName name="IPTl.VOC.2020" localSheetId="0">#REF!</definedName>
    <definedName name="IPTl.VOC.2020">#REF!</definedName>
    <definedName name="IPTl.VOC.2035" localSheetId="2">#REF!</definedName>
    <definedName name="IPTl.VOC.2035" localSheetId="0">#REF!</definedName>
    <definedName name="IPTl.VOC.2035">#REF!</definedName>
    <definedName name="IPTl.VOC.2050" localSheetId="2">#REF!</definedName>
    <definedName name="IPTl.VOC.2050" localSheetId="0">#REF!</definedName>
    <definedName name="IPTl.VOC.2050">#REF!</definedName>
    <definedName name="k" localSheetId="2">'Fleet Mix Policy Options'!#REF!</definedName>
    <definedName name="k">#REF!</definedName>
    <definedName name="LDC.Compact.MF" localSheetId="2">'Fleet Mix Policy Options'!#REF!</definedName>
    <definedName name="LDC.Compact.MF">#REF!</definedName>
    <definedName name="LDC.Compact.SFA" localSheetId="2">'Fleet Mix Policy Options'!#REF!</definedName>
    <definedName name="LDC.Compact.SFA">#REF!</definedName>
    <definedName name="LDC.Compact.SFLL" localSheetId="2">'Fleet Mix Policy Options'!#REF!</definedName>
    <definedName name="LDC.Compact.SFLL">#REF!</definedName>
    <definedName name="LDC.Compact.SFSL" localSheetId="2">'Fleet Mix Policy Options'!#REF!</definedName>
    <definedName name="LDC.Compact.SFSL">#REF!</definedName>
    <definedName name="LDC.Sprawl.MF" localSheetId="2">'Fleet Mix Policy Options'!#REF!</definedName>
    <definedName name="LDC.Sprawl.MF">#REF!</definedName>
    <definedName name="LDC.Sprawl.SFA" localSheetId="2">'Fleet Mix Policy Options'!#REF!</definedName>
    <definedName name="LDC.Sprawl.SFA">#REF!</definedName>
    <definedName name="LDC.Sprawl.SFLL" localSheetId="2">'Fleet Mix Policy Options'!#REF!</definedName>
    <definedName name="LDC.Sprawl.SFLL">#REF!</definedName>
    <definedName name="LDC.Sprawl.SFSL" localSheetId="2">'Fleet Mix Policy Options'!#REF!</definedName>
    <definedName name="LDC.Sprawl.SFSL">#REF!</definedName>
    <definedName name="LDC.Urban.MF" localSheetId="2">'Fleet Mix Policy Options'!#REF!</definedName>
    <definedName name="LDC.Urban.MF">#REF!</definedName>
    <definedName name="LDC.Urban.SFA" localSheetId="2">'Fleet Mix Policy Options'!#REF!</definedName>
    <definedName name="LDC.Urban.SFA">#REF!</definedName>
    <definedName name="LDC.Urban.SFLL" localSheetId="2">'Fleet Mix Policy Options'!#REF!</definedName>
    <definedName name="LDC.Urban.SFLL">#REF!</definedName>
    <definedName name="LDC.Urban.SFSL" localSheetId="2">'Fleet Mix Policy Options'!#REF!</definedName>
    <definedName name="LDC.Urban.SFSL">#REF!</definedName>
    <definedName name="Live.Baseline.Evapotranspiration">'[1]Inputs &amp; Output Metrics'!$B$54</definedName>
    <definedName name="Live.Baseline.Maintenance">'[1]Inputs &amp; Output Metrics'!$B$32</definedName>
    <definedName name="Live.Baseline.WaterperHH">'[1]Inputs &amp; Output Metrics'!$B$52</definedName>
    <definedName name="Live.Households.1990">'[1]Inputs &amp; Output Metrics'!$B$8</definedName>
    <definedName name="Live.HousingUnits.1990">'[1]Inputs &amp; Output Metrics'!$B$9</definedName>
    <definedName name="Live.NonFarmJobs.1990">'[1]Inputs &amp; Output Metrics'!$B$10</definedName>
    <definedName name="Live.Population.1990">'[1]Inputs &amp; Output Metrics'!$B$7</definedName>
    <definedName name="Live.VMT.1990">'[1]Inputs &amp; Output Metrics'!$B$13</definedName>
    <definedName name="Main.AdditionalCost.2020" localSheetId="2">#REF!</definedName>
    <definedName name="Main.AdditionalCost.2020" localSheetId="0">#REF!</definedName>
    <definedName name="Main.AdditionalCost.2020">#REF!</definedName>
    <definedName name="Main.AdditionalCost.2035" localSheetId="2">#REF!</definedName>
    <definedName name="Main.AdditionalCost.2035" localSheetId="0">#REF!</definedName>
    <definedName name="Main.AdditionalCost.2035">#REF!</definedName>
    <definedName name="Main.AdditionalCost.2050" localSheetId="2">#REF!</definedName>
    <definedName name="Main.AdditionalCost.2050" localSheetId="0">#REF!</definedName>
    <definedName name="Main.AdditionalCost.2050">#REF!</definedName>
    <definedName name="Main.AdditionalCost.Baseline" localSheetId="2">#REF!</definedName>
    <definedName name="Main.AdditionalCost.Baseline" localSheetId="0">#REF!</definedName>
    <definedName name="Main.AdditionalCost.Baseline">#REF!</definedName>
    <definedName name="Main.AdditionalCost.Baseline2008">#REF!</definedName>
    <definedName name="Main.AdditionalCost.Baseline2010">#REF!</definedName>
    <definedName name="Main.CO.2020" localSheetId="2">#REF!</definedName>
    <definedName name="Main.CO.2020" localSheetId="0">#REF!</definedName>
    <definedName name="Main.CO.2020">#REF!</definedName>
    <definedName name="Main.CO.2035" localSheetId="2">#REF!</definedName>
    <definedName name="Main.CO.2035" localSheetId="0">#REF!</definedName>
    <definedName name="Main.CO.2035">#REF!</definedName>
    <definedName name="Main.CO.2050" localSheetId="2">#REF!</definedName>
    <definedName name="Main.CO.2050" localSheetId="0">#REF!</definedName>
    <definedName name="Main.CO.2050">#REF!</definedName>
    <definedName name="Main.CO.Baseline" localSheetId="2">#REF!</definedName>
    <definedName name="Main.CO.Baseline" localSheetId="0">#REF!</definedName>
    <definedName name="Main.CO.Baseline">#REF!</definedName>
    <definedName name="Main.CommNewEfficiencyD.2020" localSheetId="2">#REF!</definedName>
    <definedName name="Main.CommNewEfficiencyD.2020">#REF!</definedName>
    <definedName name="Main.CommNewEfficiencyD.2035">#REF!</definedName>
    <definedName name="Main.CommNewEfficiencyD.2050">#REF!</definedName>
    <definedName name="Main.CommNewEfficiencyD.Gas.2020">#REF!</definedName>
    <definedName name="Main.CommNewEfficiencyD.Gas.2035">#REF!</definedName>
    <definedName name="Main.CommNewEfficiencyD.Gas.2050">#REF!</definedName>
    <definedName name="Main.CommReplaced.2020">#REF!</definedName>
    <definedName name="Main.CommReplaced.2035">#REF!</definedName>
    <definedName name="Main.CommReplaced.2050">#REF!</definedName>
    <definedName name="Main.CommUpgradeA.2020">#REF!</definedName>
    <definedName name="Main.CommUpgradeA.2035">#REF!</definedName>
    <definedName name="Main.CommUpgradeA.2050">#REF!</definedName>
    <definedName name="Main.CommUpgradeA.Gas.2020">#REF!</definedName>
    <definedName name="Main.CommUpgradeA.Gas.2035">#REF!</definedName>
    <definedName name="Main.CommUpgradeA.Gas.2050">#REF!</definedName>
    <definedName name="Main.Elec.Com.Existing.Baseline">#REF!</definedName>
    <definedName name="Main.Elec.Com.New.Baseline" localSheetId="2">#REF!</definedName>
    <definedName name="Main.Elec.Com.New.Baseline">#REF!</definedName>
    <definedName name="Main.Elec.Com.Price.Baseline">#REF!</definedName>
    <definedName name="Main.Elec.Existing.Baseline">#REF!</definedName>
    <definedName name="Main.Elec.MF.Baseline">#REF!</definedName>
    <definedName name="Main.Elec.Price.Baseline">#REF!</definedName>
    <definedName name="Main.Elec.SFA.Baseline">#REF!</definedName>
    <definedName name="Main.Elec.SFLL.Baseline">#REF!</definedName>
    <definedName name="Main.Elec.SFSL.Baseline">#REF!</definedName>
    <definedName name="Main.ElecEmissions.2020">#REF!</definedName>
    <definedName name="Main.ElecEmissions.2035">#REF!</definedName>
    <definedName name="Main.ElecEmissions.2050">#REF!</definedName>
    <definedName name="Main.ElecEmissions.Baseline" localSheetId="2">#REF!</definedName>
    <definedName name="Main.ElecEmissions.Baseline">#REF!</definedName>
    <definedName name="Main.ElecPrice.2020">#REF!</definedName>
    <definedName name="Main.ElecPrice.2035">#REF!</definedName>
    <definedName name="Main.ElecPrice.2050">#REF!</definedName>
    <definedName name="Main.EV.2020" localSheetId="2">#REF!</definedName>
    <definedName name="Main.EV.2020">#REF!</definedName>
    <definedName name="Main.EV.2035" localSheetId="2">#REF!</definedName>
    <definedName name="Main.EV.2035">#REF!</definedName>
    <definedName name="Main.EV.2050" localSheetId="2">#REF!</definedName>
    <definedName name="Main.EV.2050">#REF!</definedName>
    <definedName name="Main.EV.Baseline">#REF!</definedName>
    <definedName name="Main.Evapotranspiration.Baseline">#REF!</definedName>
    <definedName name="Main.EVEfficiency.2020">#REF!</definedName>
    <definedName name="Main.EVEfficiency.2035">#REF!</definedName>
    <definedName name="Main.EVEfficiency.2050">#REF!</definedName>
    <definedName name="Main.EVEfficiency.Baseline">#REF!</definedName>
    <definedName name="Main.Floorspace.Baseline" localSheetId="2">#REF!</definedName>
    <definedName name="Main.Floorspace.Baseline">#REF!</definedName>
    <definedName name="Main.FuelEfficiency.2020" localSheetId="2">#REF!</definedName>
    <definedName name="Main.FuelEfficiency.2020" localSheetId="0">#REF!</definedName>
    <definedName name="Main.FuelEfficiency.2020">#REF!</definedName>
    <definedName name="Main.FuelEfficiency.2035">#REF!</definedName>
    <definedName name="Main.FuelEfficiency.2050">#REF!</definedName>
    <definedName name="Main.FuelEfficiency.Baseline" localSheetId="2">#REF!</definedName>
    <definedName name="Main.FuelEfficiency.Baseline">#REF!</definedName>
    <definedName name="Main.FuelEfficiency.Baseline2008" localSheetId="2">#REF!</definedName>
    <definedName name="Main.FuelEfficiency.Baseline2008" localSheetId="0">#REF!</definedName>
    <definedName name="Main.FuelEfficiency.Baseline2008">#REF!</definedName>
    <definedName name="Main.FuelEfficiency.Baseline2010" localSheetId="2">#REF!</definedName>
    <definedName name="Main.FuelEfficiency.Baseline2010" localSheetId="0">#REF!</definedName>
    <definedName name="Main.FuelEfficiency.Baseline2010">#REF!</definedName>
    <definedName name="Main.FuelPrice.2020" localSheetId="2">#REF!</definedName>
    <definedName name="Main.FuelPrice.2020">#REF!</definedName>
    <definedName name="Main.FuelPrice.2035" localSheetId="2">#REF!</definedName>
    <definedName name="Main.FuelPrice.2035">#REF!</definedName>
    <definedName name="Main.FuelPrice.2050" localSheetId="2">#REF!</definedName>
    <definedName name="Main.FuelPrice.2050">#REF!</definedName>
    <definedName name="Main.FuelPrice.Baseline" localSheetId="2">#REF!</definedName>
    <definedName name="Main.FuelPrice.Baseline">#REF!</definedName>
    <definedName name="Main.FuelPrice.Baseline2008" localSheetId="2">#REF!</definedName>
    <definedName name="Main.FuelPrice.Baseline2008" localSheetId="0">#REF!</definedName>
    <definedName name="Main.FuelPrice.Baseline2008">#REF!</definedName>
    <definedName name="Main.FuelPrice.Baseline2010" localSheetId="2">#REF!</definedName>
    <definedName name="Main.FuelPrice.Baseline2010" localSheetId="0">#REF!</definedName>
    <definedName name="Main.FuelPrice.Baseline2010">#REF!</definedName>
    <definedName name="Main.Gas.Com.Existing.Baseline">#REF!</definedName>
    <definedName name="Main.Gas.Com.New.Baseline">#REF!</definedName>
    <definedName name="Main.Gas.Com.Price.Baseline">#REF!</definedName>
    <definedName name="Main.Gas.Existing.Baseline">#REF!</definedName>
    <definedName name="Main.Gas.MF.Baseline">#REF!</definedName>
    <definedName name="Main.Gas.Price.Baseline">#REF!</definedName>
    <definedName name="Main.Gas.SFA.Baseline">#REF!</definedName>
    <definedName name="Main.Gas.SFLL.Baseline">#REF!</definedName>
    <definedName name="Main.Gas.SFSL.Baseline">#REF!</definedName>
    <definedName name="Main.Households.2008" localSheetId="2">#REF!</definedName>
    <definedName name="Main.Households.2008" localSheetId="0">#REF!</definedName>
    <definedName name="Main.Households.2008">#REF!</definedName>
    <definedName name="Main.Households.2010" localSheetId="2">#REF!</definedName>
    <definedName name="Main.Households.2010">#REF!</definedName>
    <definedName name="Main.Households.2020" localSheetId="2">#REF!</definedName>
    <definedName name="Main.Households.2020">#REF!</definedName>
    <definedName name="Main.Households.2035" localSheetId="2">#REF!</definedName>
    <definedName name="Main.Households.2035">#REF!</definedName>
    <definedName name="Main.Households.2050" localSheetId="2">#REF!</definedName>
    <definedName name="Main.Households.2050">#REF!</definedName>
    <definedName name="Main.Households.Baseline" localSheetId="2">#REF!</definedName>
    <definedName name="Main.Households.Baseline">#REF!</definedName>
    <definedName name="Main.Households.Baseline2008">#REF!</definedName>
    <definedName name="Main.HousingUnits.2008">#REF!</definedName>
    <definedName name="Main.HousingUnits.2010" localSheetId="2">#REF!</definedName>
    <definedName name="Main.HousingUnits.2010">#REF!</definedName>
    <definedName name="Main.HousingUnits.2020" localSheetId="2">#REF!</definedName>
    <definedName name="Main.HousingUnits.2020">#REF!</definedName>
    <definedName name="Main.HousingUnits.2035" localSheetId="2">#REF!</definedName>
    <definedName name="Main.HousingUnits.2035">#REF!</definedName>
    <definedName name="Main.HousingUnits.2050" localSheetId="2">#REF!</definedName>
    <definedName name="Main.HousingUnits.2050">#REF!</definedName>
    <definedName name="Main.HousingUnits.Baseline" localSheetId="2">#REF!</definedName>
    <definedName name="Main.HousingUnits.Baseline">#REF!</definedName>
    <definedName name="Main.ICE.2020" localSheetId="2">#REF!</definedName>
    <definedName name="Main.ICE.2020">#REF!</definedName>
    <definedName name="Main.ICE.2035" localSheetId="2">#REF!</definedName>
    <definedName name="Main.ICE.2035">#REF!</definedName>
    <definedName name="Main.ICE.2050" localSheetId="2">#REF!</definedName>
    <definedName name="Main.ICE.2050">#REF!</definedName>
    <definedName name="Main.ICE.Baseline" localSheetId="2">#REF!</definedName>
    <definedName name="Main.ICE.Baseline">#REF!</definedName>
    <definedName name="Main.Infrastructure.Compact.Greenfield.MF" localSheetId="2">#REF!</definedName>
    <definedName name="Main.Infrastructure.Compact.Greenfield.MF" localSheetId="0">#REF!</definedName>
    <definedName name="Main.Infrastructure.Compact.Greenfield.MF">#REF!</definedName>
    <definedName name="Main.Infrastructure.Compact.Greenfield.SFLL" localSheetId="2">#REF!</definedName>
    <definedName name="Main.Infrastructure.Compact.Greenfield.SFLL" localSheetId="0">#REF!</definedName>
    <definedName name="Main.Infrastructure.Compact.Greenfield.SFLL">#REF!</definedName>
    <definedName name="Main.Infrastructure.Compact.Greenfield.SFSL" localSheetId="2">#REF!</definedName>
    <definedName name="Main.Infrastructure.Compact.Greenfield.SFSL" localSheetId="0">#REF!</definedName>
    <definedName name="Main.Infrastructure.Compact.Greenfield.SFSL">#REF!</definedName>
    <definedName name="Main.Infrastructure.Compact.Greenfield.TH" localSheetId="2">#REF!</definedName>
    <definedName name="Main.Infrastructure.Compact.Greenfield.TH" localSheetId="0">#REF!</definedName>
    <definedName name="Main.Infrastructure.Compact.Greenfield.TH">#REF!</definedName>
    <definedName name="Main.Infrastructure.Compact.Refill.MF" localSheetId="2">#REF!</definedName>
    <definedName name="Main.Infrastructure.Compact.Refill.MF" localSheetId="0">#REF!</definedName>
    <definedName name="Main.Infrastructure.Compact.Refill.MF">#REF!</definedName>
    <definedName name="Main.Infrastructure.Compact.Refill.SFLL" localSheetId="2">#REF!</definedName>
    <definedName name="Main.Infrastructure.Compact.Refill.SFLL" localSheetId="0">#REF!</definedName>
    <definedName name="Main.Infrastructure.Compact.Refill.SFLL">#REF!</definedName>
    <definedName name="Main.Infrastructure.Compact.Refill.SFSL" localSheetId="2">#REF!</definedName>
    <definedName name="Main.Infrastructure.Compact.Refill.SFSL" localSheetId="0">#REF!</definedName>
    <definedName name="Main.Infrastructure.Compact.Refill.SFSL">#REF!</definedName>
    <definedName name="Main.Infrastructure.Compact.Refill.TH" localSheetId="2">#REF!</definedName>
    <definedName name="Main.Infrastructure.Compact.Refill.TH" localSheetId="0">#REF!</definedName>
    <definedName name="Main.Infrastructure.Compact.Refill.TH">#REF!</definedName>
    <definedName name="Main.Infrastructure.Standard.MF" localSheetId="2">#REF!</definedName>
    <definedName name="Main.Infrastructure.Standard.MF" localSheetId="0">#REF!</definedName>
    <definedName name="Main.Infrastructure.Standard.MF">#REF!</definedName>
    <definedName name="Main.Infrastructure.Standard.SFLL" localSheetId="2">#REF!</definedName>
    <definedName name="Main.Infrastructure.Standard.SFLL" localSheetId="0">#REF!</definedName>
    <definedName name="Main.Infrastructure.Standard.SFLL">#REF!</definedName>
    <definedName name="Main.Infrastructure.Standard.SFSL" localSheetId="2">#REF!</definedName>
    <definedName name="Main.Infrastructure.Standard.SFSL" localSheetId="0">#REF!</definedName>
    <definedName name="Main.Infrastructure.Standard.SFSL">#REF!</definedName>
    <definedName name="Main.Infrastructure.Standard.TH" localSheetId="2">#REF!</definedName>
    <definedName name="Main.Infrastructure.Standard.TH" localSheetId="0">#REF!</definedName>
    <definedName name="Main.Infrastructure.Standard.TH">#REF!</definedName>
    <definedName name="Main.Infrastructure.Urban.MF" localSheetId="2">#REF!</definedName>
    <definedName name="Main.Infrastructure.Urban.MF" localSheetId="0">#REF!</definedName>
    <definedName name="Main.Infrastructure.Urban.MF">#REF!</definedName>
    <definedName name="Main.Infrastructure.Urban.SFLL" localSheetId="2">#REF!</definedName>
    <definedName name="Main.Infrastructure.Urban.SFLL" localSheetId="0">#REF!</definedName>
    <definedName name="Main.Infrastructure.Urban.SFLL">#REF!</definedName>
    <definedName name="Main.Infrastructure.Urban.SFSL" localSheetId="2">#REF!</definedName>
    <definedName name="Main.Infrastructure.Urban.SFSL" localSheetId="0">#REF!</definedName>
    <definedName name="Main.Infrastructure.Urban.SFSL">#REF!</definedName>
    <definedName name="Main.Infrastructure.Urban.TH" localSheetId="2">#REF!</definedName>
    <definedName name="Main.Infrastructure.Urban.TH" localSheetId="0">#REF!</definedName>
    <definedName name="Main.Infrastructure.Urban.TH">#REF!</definedName>
    <definedName name="Main.Jobs.Baseline">#REF!</definedName>
    <definedName name="Main.LDC.Standard.Greenfield.SFLL">#REF!</definedName>
    <definedName name="Main.LDC.Standard.Refill.SFLL">#REF!</definedName>
    <definedName name="Main.Maintenance.2020" localSheetId="2">#REF!</definedName>
    <definedName name="Main.Maintenance.2020" localSheetId="0">#REF!</definedName>
    <definedName name="Main.Maintenance.2020">#REF!</definedName>
    <definedName name="Main.Maintenance.2035" localSheetId="2">#REF!</definedName>
    <definedName name="Main.Maintenance.2035" localSheetId="0">#REF!</definedName>
    <definedName name="Main.Maintenance.2035">#REF!</definedName>
    <definedName name="Main.Maintenance.2050" localSheetId="2">#REF!</definedName>
    <definedName name="Main.Maintenance.2050" localSheetId="0">#REF!</definedName>
    <definedName name="Main.Maintenance.2050">#REF!</definedName>
    <definedName name="Main.Maintenance.Baseline" localSheetId="2">#REF!</definedName>
    <definedName name="Main.Maintenance.Baseline" localSheetId="0">#REF!</definedName>
    <definedName name="Main.Maintenance.Baseline">#REF!</definedName>
    <definedName name="Main.Maintenance.Baseline2008">#REF!</definedName>
    <definedName name="Main.Maintenance.Baseline2010">#REF!</definedName>
    <definedName name="Main.NatGasEmissions.2020">#REF!</definedName>
    <definedName name="Main.NatGasEmissions.2035">#REF!</definedName>
    <definedName name="Main.NatGasEmissions.2050">#REF!</definedName>
    <definedName name="Main.NatGasEmissions.Baseline" localSheetId="2">#REF!</definedName>
    <definedName name="Main.NatGasEmissions.Baseline">#REF!</definedName>
    <definedName name="Main.NatGasPrice.2020">#REF!</definedName>
    <definedName name="Main.NatGasPrice.2035">#REF!</definedName>
    <definedName name="Main.NatGasPrice.2050">#REF!</definedName>
    <definedName name="Main.NonFarmJobs.2008">#REF!</definedName>
    <definedName name="Main.NonFarmJobs.2010" localSheetId="2">#REF!</definedName>
    <definedName name="Main.NonFarmJobs.2010">#REF!</definedName>
    <definedName name="Main.NonFarmJobs.2020" localSheetId="2">#REF!</definedName>
    <definedName name="Main.NonFarmJobs.2020">#REF!</definedName>
    <definedName name="Main.NonFarmJobs.2035" localSheetId="2">#REF!</definedName>
    <definedName name="Main.NonFarmJobs.2035">#REF!</definedName>
    <definedName name="Main.NonFarmJobs.2050" localSheetId="2">#REF!</definedName>
    <definedName name="Main.NonFarmJobs.2050">#REF!</definedName>
    <definedName name="Main.NonFarmJobs.Baseline" localSheetId="2">#REF!</definedName>
    <definedName name="Main.NonFarmJobs.Baseline">#REF!</definedName>
    <definedName name="Main.NOx.2020" localSheetId="2">#REF!</definedName>
    <definedName name="Main.NOx.2020">#REF!</definedName>
    <definedName name="Main.NOx.2035" localSheetId="2">#REF!</definedName>
    <definedName name="Main.NOx.2035" localSheetId="0">#REF!</definedName>
    <definedName name="Main.NOx.2035">#REF!</definedName>
    <definedName name="Main.NOx.2050" localSheetId="2">#REF!</definedName>
    <definedName name="Main.NOx.2050" localSheetId="0">#REF!</definedName>
    <definedName name="Main.NOx.2050">#REF!</definedName>
    <definedName name="Main.NOx.Baseline" localSheetId="2">#REF!</definedName>
    <definedName name="Main.NOx.Baseline" localSheetId="0">#REF!</definedName>
    <definedName name="Main.NOx.Baseline">#REF!</definedName>
    <definedName name="Main.OandM.Compact.Greenfield.MF" localSheetId="2">#REF!</definedName>
    <definedName name="Main.OandM.Compact.Greenfield.MF" localSheetId="0">#REF!</definedName>
    <definedName name="Main.OandM.Compact.Greenfield.MF">#REF!</definedName>
    <definedName name="Main.OandM.Compact.Greenfield.SFLL" localSheetId="2">#REF!</definedName>
    <definedName name="Main.OandM.Compact.Greenfield.SFLL" localSheetId="0">#REF!</definedName>
    <definedName name="Main.OandM.Compact.Greenfield.SFLL">#REF!</definedName>
    <definedName name="Main.OandM.Compact.Greenfield.SFSL" localSheetId="2">#REF!</definedName>
    <definedName name="Main.OandM.Compact.Greenfield.SFSL" localSheetId="0">#REF!</definedName>
    <definedName name="Main.OandM.Compact.Greenfield.SFSL">#REF!</definedName>
    <definedName name="Main.OandM.Compact.Greenfield.TH" localSheetId="2">#REF!</definedName>
    <definedName name="Main.OandM.Compact.Greenfield.TH" localSheetId="0">#REF!</definedName>
    <definedName name="Main.OandM.Compact.Greenfield.TH">#REF!</definedName>
    <definedName name="Main.OandM.Compact.Refill.MF" localSheetId="2">#REF!</definedName>
    <definedName name="Main.OandM.Compact.Refill.MF" localSheetId="0">#REF!</definedName>
    <definedName name="Main.OandM.Compact.Refill.MF">#REF!</definedName>
    <definedName name="Main.OandM.Compact.Refill.SFLL" localSheetId="2">#REF!</definedName>
    <definedName name="Main.OandM.Compact.Refill.SFLL" localSheetId="0">#REF!</definedName>
    <definedName name="Main.OandM.Compact.Refill.SFLL">#REF!</definedName>
    <definedName name="Main.OandM.Compact.Refill.SFSL" localSheetId="2">#REF!</definedName>
    <definedName name="Main.OandM.Compact.Refill.SFSL" localSheetId="0">#REF!</definedName>
    <definedName name="Main.OandM.Compact.Refill.SFSL">#REF!</definedName>
    <definedName name="Main.OandM.Compact.Refill.TH" localSheetId="2">#REF!</definedName>
    <definedName name="Main.OandM.Compact.Refill.TH" localSheetId="0">#REF!</definedName>
    <definedName name="Main.OandM.Compact.Refill.TH">#REF!</definedName>
    <definedName name="Main.OandM.Standard.MF" localSheetId="2">#REF!</definedName>
    <definedName name="Main.OandM.Standard.MF" localSheetId="0">#REF!</definedName>
    <definedName name="Main.OandM.Standard.MF">#REF!</definedName>
    <definedName name="Main.OandM.Standard.SFLL" localSheetId="2">#REF!</definedName>
    <definedName name="Main.OandM.Standard.SFLL" localSheetId="0">#REF!</definedName>
    <definedName name="Main.OandM.Standard.SFLL">#REF!</definedName>
    <definedName name="Main.OandM.Standard.SFSL" localSheetId="2">#REF!</definedName>
    <definedName name="Main.OandM.Standard.SFSL" localSheetId="0">#REF!</definedName>
    <definedName name="Main.OandM.Standard.SFSL">#REF!</definedName>
    <definedName name="Main.OandM.Standard.TH" localSheetId="2">#REF!</definedName>
    <definedName name="Main.OandM.Standard.TH" localSheetId="0">#REF!</definedName>
    <definedName name="Main.OandM.Standard.TH">#REF!</definedName>
    <definedName name="Main.OandM.Urban.MF" localSheetId="2">#REF!</definedName>
    <definedName name="Main.OandM.Urban.MF" localSheetId="0">#REF!</definedName>
    <definedName name="Main.OandM.Urban.MF">#REF!</definedName>
    <definedName name="Main.OandM.Urban.SFLL" localSheetId="2">#REF!</definedName>
    <definedName name="Main.OandM.Urban.SFLL" localSheetId="0">#REF!</definedName>
    <definedName name="Main.OandM.Urban.SFLL">#REF!</definedName>
    <definedName name="Main.OandM.Urban.SFSL" localSheetId="2">#REF!</definedName>
    <definedName name="Main.OandM.Urban.SFSL" localSheetId="0">#REF!</definedName>
    <definedName name="Main.OandM.Urban.SFSL">#REF!</definedName>
    <definedName name="Main.OandM.Urban.TH" localSheetId="2">#REF!</definedName>
    <definedName name="Main.OandM.Urban.TH" localSheetId="0">#REF!</definedName>
    <definedName name="Main.OandM.Urban.TH">#REF!</definedName>
    <definedName name="Main.Ownership.2020" localSheetId="2">#REF!</definedName>
    <definedName name="Main.Ownership.2020">#REF!</definedName>
    <definedName name="Main.Ownership.2035" localSheetId="2">#REF!</definedName>
    <definedName name="Main.Ownership.2035">#REF!</definedName>
    <definedName name="Main.Ownership.2050" localSheetId="2">#REF!</definedName>
    <definedName name="Main.Ownership.2050">#REF!</definedName>
    <definedName name="Main.Ownership.Baseline" localSheetId="2">#REF!</definedName>
    <definedName name="Main.Ownership.Baseline">#REF!</definedName>
    <definedName name="Main.Ownership.Baseline2008">#REF!</definedName>
    <definedName name="Main.Ownership.Baseline2010">#REF!</definedName>
    <definedName name="Main.PHEV.2020" localSheetId="2">#REF!</definedName>
    <definedName name="Main.PHEV.2020">#REF!</definedName>
    <definedName name="Main.PHEV.2035" localSheetId="2">#REF!</definedName>
    <definedName name="Main.PHEV.2035">#REF!</definedName>
    <definedName name="Main.PHEV.2050" localSheetId="2">#REF!</definedName>
    <definedName name="Main.PHEV.2050">#REF!</definedName>
    <definedName name="Main.PHEV.Baseline">#REF!</definedName>
    <definedName name="Main.PHEVEfficiency.2020">#REF!</definedName>
    <definedName name="Main.PHEVEfficiency.2035">#REF!</definedName>
    <definedName name="Main.PHEVEfficiency.2050">#REF!</definedName>
    <definedName name="Main.PHEVEfficiency.Baseline">#REF!</definedName>
    <definedName name="Main.PM10.2020" localSheetId="2">#REF!</definedName>
    <definedName name="Main.PM10.2020" localSheetId="0">#REF!</definedName>
    <definedName name="Main.PM10.2020">#REF!</definedName>
    <definedName name="Main.PM10.2035" localSheetId="2">#REF!</definedName>
    <definedName name="Main.PM10.2035" localSheetId="0">#REF!</definedName>
    <definedName name="Main.PM10.2035">#REF!</definedName>
    <definedName name="Main.PM10.2050" localSheetId="2">#REF!</definedName>
    <definedName name="Main.PM10.2050" localSheetId="0">#REF!</definedName>
    <definedName name="Main.PM10.2050">#REF!</definedName>
    <definedName name="Main.PM10.Baseline" localSheetId="2">#REF!</definedName>
    <definedName name="Main.PM10.Baseline" localSheetId="0">#REF!</definedName>
    <definedName name="Main.PM10.Baseline">#REF!</definedName>
    <definedName name="Main.PM25.2020" localSheetId="2">#REF!</definedName>
    <definedName name="Main.PM25.2020" localSheetId="0">#REF!</definedName>
    <definedName name="Main.PM25.2020">#REF!</definedName>
    <definedName name="Main.PM25.2035" localSheetId="2">#REF!</definedName>
    <definedName name="Main.PM25.2035" localSheetId="0">#REF!</definedName>
    <definedName name="Main.PM25.2035">#REF!</definedName>
    <definedName name="Main.PM25.2050" localSheetId="2">#REF!</definedName>
    <definedName name="Main.PM25.2050" localSheetId="0">#REF!</definedName>
    <definedName name="Main.PM25.2050">#REF!</definedName>
    <definedName name="Main.PM25.Baseline" localSheetId="2">#REF!</definedName>
    <definedName name="Main.PM25.Baseline" localSheetId="0">#REF!</definedName>
    <definedName name="Main.PM25.Baseline">#REF!</definedName>
    <definedName name="Main.Population.2008" localSheetId="2">#REF!</definedName>
    <definedName name="Main.Population.2008">#REF!</definedName>
    <definedName name="Main.Population.2010" localSheetId="2">#REF!</definedName>
    <definedName name="Main.Population.2010">#REF!</definedName>
    <definedName name="Main.Population.2020" localSheetId="2">#REF!</definedName>
    <definedName name="Main.Population.2020">#REF!</definedName>
    <definedName name="Main.Population.2035" localSheetId="2">#REF!</definedName>
    <definedName name="Main.Population.2035">#REF!</definedName>
    <definedName name="Main.Population.2050" localSheetId="2">#REF!</definedName>
    <definedName name="Main.Population.2050">#REF!</definedName>
    <definedName name="Main.Population.Baseline" localSheetId="2">#REF!</definedName>
    <definedName name="Main.Population.Baseline">#REF!</definedName>
    <definedName name="Main.Population.Baseline2008">#REF!</definedName>
    <definedName name="Main.Population.Baseline2010">#REF!</definedName>
    <definedName name="Main.PriceElasticity.2020" localSheetId="2">#REF!</definedName>
    <definedName name="Main.PriceElasticity.2020" localSheetId="0">#REF!</definedName>
    <definedName name="Main.PriceElasticity.2020">#REF!</definedName>
    <definedName name="Main.PriceElasticity.2035" localSheetId="2">#REF!</definedName>
    <definedName name="Main.PriceElasticity.2035">#REF!</definedName>
    <definedName name="Main.PriceElasticity.2050" localSheetId="2">#REF!</definedName>
    <definedName name="Main.PriceElasticity.2050">#REF!</definedName>
    <definedName name="Main.PriceElasticity.Baseline" localSheetId="2">#REF!</definedName>
    <definedName name="Main.PriceElasticity.Baseline" localSheetId="0">#REF!</definedName>
    <definedName name="Main.PriceElasticity.Baseline">#REF!</definedName>
    <definedName name="Main.PriceperMile.2020">#REF!</definedName>
    <definedName name="Main.PriceperMile.2035">#REF!</definedName>
    <definedName name="Main.PriceperMile.2050">#REF!</definedName>
    <definedName name="Main.PriceperMile.Baseline">#REF!</definedName>
    <definedName name="Main.ResBaseWaterEfficiency.2020" localSheetId="2">#REF!</definedName>
    <definedName name="Main.ResBaseWaterEfficiency.2020">#REF!</definedName>
    <definedName name="Main.ResBaseWaterEfficiency.2035" localSheetId="2">#REF!</definedName>
    <definedName name="Main.ResBaseWaterEfficiency.2035">#REF!</definedName>
    <definedName name="Main.ResBaseWaterEfficiency.2050" localSheetId="2">#REF!</definedName>
    <definedName name="Main.ResBaseWaterEfficiency.2050">#REF!</definedName>
    <definedName name="Main.ResNewEfficiencyD.2020" localSheetId="2">#REF!</definedName>
    <definedName name="Main.ResNewEfficiencyD.2020">#REF!</definedName>
    <definedName name="Main.ResNewEfficiencyD.2035" localSheetId="2">#REF!</definedName>
    <definedName name="Main.ResNewEfficiencyD.2035">#REF!</definedName>
    <definedName name="Main.ResNewEfficiencyD.2050" localSheetId="2">#REF!</definedName>
    <definedName name="Main.ResNewEfficiencyD.2050">#REF!</definedName>
    <definedName name="Main.ResNewEfficiencyD.Gas.2020">#REF!</definedName>
    <definedName name="Main.ResNewEfficiencyD.Gas.2035">#REF!</definedName>
    <definedName name="Main.ResNewEfficiencyD.Gas.2050">#REF!</definedName>
    <definedName name="Main.ResNewWaterEfficiency.2020">#REF!</definedName>
    <definedName name="Main.ResNewWaterEfficiency.2035">#REF!</definedName>
    <definedName name="Main.ResNewWaterEfficiency.2050">#REF!</definedName>
    <definedName name="Main.ResReplaced.2020">#REF!</definedName>
    <definedName name="Main.ResReplaced.2035">#REF!</definedName>
    <definedName name="Main.ResReplaced.2050">#REF!</definedName>
    <definedName name="Main.ResUpgradeA.2020">#REF!</definedName>
    <definedName name="Main.ResUpgradeA.2035">#REF!</definedName>
    <definedName name="Main.ResUpgradeA.2050">#REF!</definedName>
    <definedName name="Main.ResUpgradeA.Gas.2020" localSheetId="2">#REF!</definedName>
    <definedName name="Main.ResUpgradeA.Gas.2020" localSheetId="0">#REF!</definedName>
    <definedName name="Main.ResUpgradeA.Gas.2020">#REF!</definedName>
    <definedName name="Main.ResUpgradeA.Gas.2035" localSheetId="2">#REF!</definedName>
    <definedName name="Main.ResUpgradeA.Gas.2035" localSheetId="0">#REF!</definedName>
    <definedName name="Main.ResUpgradeA.Gas.2035">#REF!</definedName>
    <definedName name="Main.ResUpgradeA.Gas.2050">#REF!</definedName>
    <definedName name="Main.Revenue.Compact.Greenfield.MF" localSheetId="2">#REF!</definedName>
    <definedName name="Main.Revenue.Compact.Greenfield.MF" localSheetId="0">#REF!</definedName>
    <definedName name="Main.Revenue.Compact.Greenfield.MF">#REF!</definedName>
    <definedName name="Main.Revenue.Compact.Greenfield.SFLL" localSheetId="2">#REF!</definedName>
    <definedName name="Main.Revenue.Compact.Greenfield.SFLL" localSheetId="0">#REF!</definedName>
    <definedName name="Main.Revenue.Compact.Greenfield.SFLL">#REF!</definedName>
    <definedName name="Main.Revenue.Compact.Greenfield.SFSL" localSheetId="2">#REF!</definedName>
    <definedName name="Main.Revenue.Compact.Greenfield.SFSL" localSheetId="0">#REF!</definedName>
    <definedName name="Main.Revenue.Compact.Greenfield.SFSL">#REF!</definedName>
    <definedName name="Main.Revenue.Compact.Greenfield.TH" localSheetId="2">#REF!</definedName>
    <definedName name="Main.Revenue.Compact.Greenfield.TH" localSheetId="0">#REF!</definedName>
    <definedName name="Main.Revenue.Compact.Greenfield.TH">#REF!</definedName>
    <definedName name="Main.Revenue.Compact.Refill.MF" localSheetId="2">#REF!</definedName>
    <definedName name="Main.Revenue.Compact.Refill.MF" localSheetId="0">#REF!</definedName>
    <definedName name="Main.Revenue.Compact.Refill.MF">#REF!</definedName>
    <definedName name="Main.Revenue.Compact.Refill.SFLL" localSheetId="2">#REF!</definedName>
    <definedName name="Main.Revenue.Compact.Refill.SFLL" localSheetId="0">#REF!</definedName>
    <definedName name="Main.Revenue.Compact.Refill.SFLL">#REF!</definedName>
    <definedName name="Main.Revenue.Compact.Refill.SFSL" localSheetId="2">#REF!</definedName>
    <definedName name="Main.Revenue.Compact.Refill.SFSL" localSheetId="0">#REF!</definedName>
    <definedName name="Main.Revenue.Compact.Refill.SFSL">#REF!</definedName>
    <definedName name="Main.Revenue.Compact.Refill.TH" localSheetId="2">#REF!</definedName>
    <definedName name="Main.Revenue.Compact.Refill.TH" localSheetId="0">#REF!</definedName>
    <definedName name="Main.Revenue.Compact.Refill.TH">#REF!</definedName>
    <definedName name="Main.Revenue.Standard.MF" localSheetId="2">#REF!</definedName>
    <definedName name="Main.Revenue.Standard.MF" localSheetId="0">#REF!</definedName>
    <definedName name="Main.Revenue.Standard.MF">#REF!</definedName>
    <definedName name="Main.Revenue.Standard.SFLL" localSheetId="2">#REF!</definedName>
    <definedName name="Main.Revenue.Standard.SFLL" localSheetId="0">#REF!</definedName>
    <definedName name="Main.Revenue.Standard.SFLL">#REF!</definedName>
    <definedName name="Main.Revenue.Standard.SFSL" localSheetId="2">#REF!</definedName>
    <definedName name="Main.Revenue.Standard.SFSL" localSheetId="0">#REF!</definedName>
    <definedName name="Main.Revenue.Standard.SFSL">#REF!</definedName>
    <definedName name="Main.Revenue.Standard.TH" localSheetId="2">#REF!</definedName>
    <definedName name="Main.Revenue.Standard.TH" localSheetId="0">#REF!</definedName>
    <definedName name="Main.Revenue.Standard.TH">#REF!</definedName>
    <definedName name="Main.Revenue.Urban.MF" localSheetId="2">#REF!</definedName>
    <definedName name="Main.Revenue.Urban.MF" localSheetId="0">#REF!</definedName>
    <definedName name="Main.Revenue.Urban.MF">#REF!</definedName>
    <definedName name="Main.Revenue.Urban.SFLL" localSheetId="2">#REF!</definedName>
    <definedName name="Main.Revenue.Urban.SFLL" localSheetId="0">#REF!</definedName>
    <definedName name="Main.Revenue.Urban.SFLL">#REF!</definedName>
    <definedName name="Main.Revenue.Urban.SFSL" localSheetId="2">#REF!</definedName>
    <definedName name="Main.Revenue.Urban.SFSL" localSheetId="0">#REF!</definedName>
    <definedName name="Main.Revenue.Urban.SFSL">#REF!</definedName>
    <definedName name="Main.Revenue.Urban.TH" localSheetId="2">#REF!</definedName>
    <definedName name="Main.Revenue.Urban.TH" localSheetId="0">#REF!</definedName>
    <definedName name="Main.Revenue.Urban.TH">#REF!</definedName>
    <definedName name="Main.ROG.2020" localSheetId="2">#REF!</definedName>
    <definedName name="Main.ROG.2020" localSheetId="0">#REF!</definedName>
    <definedName name="Main.ROG.2020">#REF!</definedName>
    <definedName name="Main.ROG.2035" localSheetId="2">#REF!</definedName>
    <definedName name="Main.ROG.2035" localSheetId="0">#REF!</definedName>
    <definedName name="Main.ROG.2035">#REF!</definedName>
    <definedName name="Main.ROG.2050" localSheetId="2">#REF!</definedName>
    <definedName name="Main.ROG.2050" localSheetId="0">#REF!</definedName>
    <definedName name="Main.ROG.2050">#REF!</definedName>
    <definedName name="Main.ROG.Baseline" localSheetId="2">#REF!</definedName>
    <definedName name="Main.ROG.Baseline" localSheetId="0">#REF!</definedName>
    <definedName name="Main.ROG.Baseline">#REF!</definedName>
    <definedName name="Main.Scen1.LDC.Compact.Greenfield.MF" localSheetId="2">#REF!</definedName>
    <definedName name="Main.Scen1.LDC.Compact.Greenfield.MF">#REF!</definedName>
    <definedName name="Main.Scen1.LDC.Compact.Greenfield.SFLL" localSheetId="2">#REF!</definedName>
    <definedName name="Main.Scen1.LDC.Compact.Greenfield.SFLL">#REF!</definedName>
    <definedName name="Main.Scen1.LDC.Compact.Greenfield.SFSL" localSheetId="2">#REF!</definedName>
    <definedName name="Main.Scen1.LDC.Compact.Greenfield.SFSL">#REF!</definedName>
    <definedName name="Main.Scen1.LDC.Compact.Greenfield.TH" localSheetId="2">#REF!</definedName>
    <definedName name="Main.Scen1.LDC.Compact.Greenfield.TH">#REF!</definedName>
    <definedName name="Main.Scen1.LDC.Compact.Refill.MF" localSheetId="2">#REF!</definedName>
    <definedName name="Main.Scen1.LDC.Compact.Refill.MF">#REF!</definedName>
    <definedName name="Main.Scen1.LDC.Compact.Refill.SFLL" localSheetId="2">#REF!</definedName>
    <definedName name="Main.Scen1.LDC.Compact.Refill.SFLL">#REF!</definedName>
    <definedName name="Main.Scen1.LDC.Compact.Refill.SFSL" localSheetId="2">#REF!</definedName>
    <definedName name="Main.Scen1.LDC.Compact.Refill.SFSL">#REF!</definedName>
    <definedName name="Main.Scen1.LDC.Compact.Refill.TH" localSheetId="2">#REF!</definedName>
    <definedName name="Main.Scen1.LDC.Compact.Refill.TH">#REF!</definedName>
    <definedName name="Main.Scen1.LDC.Standard.Greenfield.MF" localSheetId="2">#REF!</definedName>
    <definedName name="Main.Scen1.LDC.Standard.Greenfield.MF">#REF!</definedName>
    <definedName name="Main.Scen1.LDC.Standard.Greenfield.SFLL" localSheetId="2">#REF!</definedName>
    <definedName name="Main.Scen1.LDC.Standard.Greenfield.SFLL">#REF!</definedName>
    <definedName name="Main.Scen1.LDC.Standard.Greenfield.SFSL" localSheetId="2">#REF!</definedName>
    <definedName name="Main.Scen1.LDC.Standard.Greenfield.SFSL">#REF!</definedName>
    <definedName name="Main.Scen1.LDC.Standard.Greenfield.TH" localSheetId="2">#REF!</definedName>
    <definedName name="Main.Scen1.LDC.Standard.Greenfield.TH">#REF!</definedName>
    <definedName name="Main.Scen1.LDC.Standard.Refill.MF" localSheetId="2">#REF!</definedName>
    <definedName name="Main.Scen1.LDC.Standard.Refill.MF">#REF!</definedName>
    <definedName name="Main.Scen1.LDC.Standard.Refill.SFLL" localSheetId="2">#REF!</definedName>
    <definedName name="Main.Scen1.LDC.Standard.Refill.SFLL">#REF!</definedName>
    <definedName name="Main.Scen1.LDC.Standard.Refill.SFSL" localSheetId="2">#REF!</definedName>
    <definedName name="Main.Scen1.LDC.Standard.Refill.SFSL">#REF!</definedName>
    <definedName name="Main.Scen1.LDC.Standard.Refill.TH" localSheetId="2">#REF!</definedName>
    <definedName name="Main.Scen1.LDC.Standard.Refill.TH">#REF!</definedName>
    <definedName name="Main.Scen1.LDC.Urban.Greenfield.MF" localSheetId="2">#REF!</definedName>
    <definedName name="Main.Scen1.LDC.Urban.Greenfield.MF">#REF!</definedName>
    <definedName name="Main.Scen1.LDC.Urban.Greenfield.SFLL" localSheetId="2">#REF!</definedName>
    <definedName name="Main.Scen1.LDC.Urban.Greenfield.SFLL">#REF!</definedName>
    <definedName name="Main.Scen1.LDC.Urban.Greenfield.SFSL" localSheetId="2">#REF!</definedName>
    <definedName name="Main.Scen1.LDC.Urban.Greenfield.SFSL">#REF!</definedName>
    <definedName name="Main.Scen1.LDC.Urban.Greenfield.TH" localSheetId="2">#REF!</definedName>
    <definedName name="Main.Scen1.LDC.Urban.Greenfield.TH">#REF!</definedName>
    <definedName name="Main.Scen1.LDC.Urban.Refill.MF" localSheetId="2">#REF!</definedName>
    <definedName name="Main.Scen1.LDC.Urban.Refill.MF">#REF!</definedName>
    <definedName name="Main.Scen1.LDC.Urban.Refill.SFLL" localSheetId="2">#REF!</definedName>
    <definedName name="Main.Scen1.LDC.Urban.Refill.SFLL">#REF!</definedName>
    <definedName name="Main.Scen1.LDC.Urban.Refill.SFSL" localSheetId="2">#REF!</definedName>
    <definedName name="Main.Scen1.LDC.Urban.Refill.SFSL">#REF!</definedName>
    <definedName name="Main.Scen1.LDC.Urban.Refill.TH" localSheetId="2">#REF!</definedName>
    <definedName name="Main.Scen1.LDC.Urban.Refill.TH">#REF!</definedName>
    <definedName name="Main.Scen2.LDC.Compact.Greenfield.MF" localSheetId="2">#REF!</definedName>
    <definedName name="Main.Scen2.LDC.Compact.Greenfield.MF">#REF!</definedName>
    <definedName name="Main.Scen2.LDC.Compact.Greenfield.SFLL" localSheetId="2">#REF!</definedName>
    <definedName name="Main.Scen2.LDC.Compact.Greenfield.SFLL">#REF!</definedName>
    <definedName name="Main.Scen2.LDC.Compact.Greenfield.SFSL" localSheetId="2">#REF!</definedName>
    <definedName name="Main.Scen2.LDC.Compact.Greenfield.SFSL">#REF!</definedName>
    <definedName name="Main.Scen2.LDC.Compact.Greenfield.TH" localSheetId="2">#REF!</definedName>
    <definedName name="Main.Scen2.LDC.Compact.Greenfield.TH">#REF!</definedName>
    <definedName name="Main.Scen2.LDC.Compact.Refill.MF" localSheetId="2">#REF!</definedName>
    <definedName name="Main.Scen2.LDC.Compact.Refill.MF">#REF!</definedName>
    <definedName name="Main.Scen2.LDC.Compact.Refill.SFLL" localSheetId="2">#REF!</definedName>
    <definedName name="Main.Scen2.LDC.Compact.Refill.SFLL">#REF!</definedName>
    <definedName name="Main.Scen2.LDC.Compact.Refill.SFSL" localSheetId="2">#REF!</definedName>
    <definedName name="Main.Scen2.LDC.Compact.Refill.SFSL">#REF!</definedName>
    <definedName name="Main.Scen2.LDC.Compact.Refill.TH" localSheetId="2">#REF!</definedName>
    <definedName name="Main.Scen2.LDC.Compact.Refill.TH">#REF!</definedName>
    <definedName name="Main.Scen2.LDC.Standard.Greenfield.MF" localSheetId="2">#REF!</definedName>
    <definedName name="Main.Scen2.LDC.Standard.Greenfield.MF">#REF!</definedName>
    <definedName name="Main.Scen2.LDC.Standard.Greenfield.SFLL" localSheetId="2">#REF!</definedName>
    <definedName name="Main.Scen2.LDC.Standard.Greenfield.SFLL">#REF!</definedName>
    <definedName name="Main.Scen2.LDC.Standard.Greenfield.SFSL" localSheetId="2">#REF!</definedName>
    <definedName name="Main.Scen2.LDC.Standard.Greenfield.SFSL">#REF!</definedName>
    <definedName name="Main.Scen2.LDC.Standard.Greenfield.TH" localSheetId="2">#REF!</definedName>
    <definedName name="Main.Scen2.LDC.Standard.Greenfield.TH">#REF!</definedName>
    <definedName name="Main.Scen2.LDC.Standard.Refill.MF" localSheetId="2">#REF!</definedName>
    <definedName name="Main.Scen2.LDC.Standard.Refill.MF">#REF!</definedName>
    <definedName name="Main.Scen2.LDC.Standard.Refill.SFLL" localSheetId="2">#REF!</definedName>
    <definedName name="Main.Scen2.LDC.Standard.Refill.SFLL">#REF!</definedName>
    <definedName name="Main.Scen2.LDC.Standard.Refill.SFSL" localSheetId="2">#REF!</definedName>
    <definedName name="Main.Scen2.LDC.Standard.Refill.SFSL">#REF!</definedName>
    <definedName name="Main.Scen2.LDC.Standard.Refill.TH" localSheetId="2">#REF!</definedName>
    <definedName name="Main.Scen2.LDC.Standard.Refill.TH">#REF!</definedName>
    <definedName name="Main.Scen2.LDC.Urban.Greenfield.MF" localSheetId="2">#REF!</definedName>
    <definedName name="Main.Scen2.LDC.Urban.Greenfield.MF">#REF!</definedName>
    <definedName name="Main.Scen2.LDC.Urban.Greenfield.SFLL" localSheetId="2">#REF!</definedName>
    <definedName name="Main.Scen2.LDC.Urban.Greenfield.SFLL">#REF!</definedName>
    <definedName name="Main.Scen2.LDC.Urban.Greenfield.SFSL" localSheetId="2">#REF!</definedName>
    <definedName name="Main.Scen2.LDC.Urban.Greenfield.SFSL">#REF!</definedName>
    <definedName name="Main.Scen2.LDC.Urban.Greenfield.TH" localSheetId="2">#REF!</definedName>
    <definedName name="Main.Scen2.LDC.Urban.Greenfield.TH">#REF!</definedName>
    <definedName name="Main.Scen2.LDC.Urban.Refill.MF" localSheetId="2">#REF!</definedName>
    <definedName name="Main.Scen2.LDC.Urban.Refill.MF">#REF!</definedName>
    <definedName name="Main.Scen2.LDC.Urban.Refill.SFLL" localSheetId="2">#REF!</definedName>
    <definedName name="Main.Scen2.LDC.Urban.Refill.SFLL">#REF!</definedName>
    <definedName name="Main.Scen2.LDC.Urban.Refill.SFSL" localSheetId="2">#REF!</definedName>
    <definedName name="Main.Scen2.LDC.Urban.Refill.SFSL">#REF!</definedName>
    <definedName name="Main.Scen2.LDC.Urban.Refill.TH" localSheetId="2">#REF!</definedName>
    <definedName name="Main.Scen2.LDC.Urban.Refill.TH">#REF!</definedName>
    <definedName name="Main.Scen3.LDC.Compact.Greenfield.MF" localSheetId="2">#REF!</definedName>
    <definedName name="Main.Scen3.LDC.Compact.Greenfield.MF">#REF!</definedName>
    <definedName name="Main.Scen3.LDC.Compact.Greenfield.SFLL" localSheetId="2">#REF!</definedName>
    <definedName name="Main.Scen3.LDC.Compact.Greenfield.SFLL">#REF!</definedName>
    <definedName name="Main.Scen3.LDC.Compact.Greenfield.SFSL" localSheetId="2">#REF!</definedName>
    <definedName name="Main.Scen3.LDC.Compact.Greenfield.SFSL">#REF!</definedName>
    <definedName name="Main.Scen3.LDC.Compact.Greenfield.TH" localSheetId="2">#REF!</definedName>
    <definedName name="Main.Scen3.LDC.Compact.Greenfield.TH">#REF!</definedName>
    <definedName name="Main.Scen3.LDC.Compact.Refill.MF" localSheetId="2">#REF!</definedName>
    <definedName name="Main.Scen3.LDC.Compact.Refill.MF">#REF!</definedName>
    <definedName name="Main.Scen3.LDC.Compact.Refill.SFLL" localSheetId="2">#REF!</definedName>
    <definedName name="Main.Scen3.LDC.Compact.Refill.SFLL">#REF!</definedName>
    <definedName name="Main.Scen3.LDC.Compact.Refill.SFSL" localSheetId="2">#REF!</definedName>
    <definedName name="Main.Scen3.LDC.Compact.Refill.SFSL">#REF!</definedName>
    <definedName name="Main.Scen3.LDC.Compact.Refill.TH" localSheetId="2">#REF!</definedName>
    <definedName name="Main.Scen3.LDC.Compact.Refill.TH">#REF!</definedName>
    <definedName name="Main.Scen3.LDC.Standard.Greenfield.MF" localSheetId="2">#REF!</definedName>
    <definedName name="Main.Scen3.LDC.Standard.Greenfield.MF">#REF!</definedName>
    <definedName name="Main.Scen3.LDC.Standard.Greenfield.SFLL" localSheetId="2">#REF!</definedName>
    <definedName name="Main.Scen3.LDC.Standard.Greenfield.SFLL">#REF!</definedName>
    <definedName name="Main.Scen3.LDC.Standard.Greenfield.SFSL" localSheetId="2">#REF!</definedName>
    <definedName name="Main.Scen3.LDC.Standard.Greenfield.SFSL">#REF!</definedName>
    <definedName name="Main.Scen3.LDC.Standard.Greenfield.TH" localSheetId="2">#REF!</definedName>
    <definedName name="Main.Scen3.LDC.Standard.Greenfield.TH">#REF!</definedName>
    <definedName name="Main.Scen3.LDC.Standard.Refill.MF" localSheetId="2">#REF!</definedName>
    <definedName name="Main.Scen3.LDC.Standard.Refill.MF">#REF!</definedName>
    <definedName name="Main.Scen3.LDC.Standard.Refill.SFLL" localSheetId="2">#REF!</definedName>
    <definedName name="Main.Scen3.LDC.Standard.Refill.SFLL">#REF!</definedName>
    <definedName name="Main.Scen3.LDC.Standard.Refill.SFSL" localSheetId="2">#REF!</definedName>
    <definedName name="Main.Scen3.LDC.Standard.Refill.SFSL">#REF!</definedName>
    <definedName name="Main.Scen3.LDC.Standard.Refill.TH" localSheetId="2">#REF!</definedName>
    <definedName name="Main.Scen3.LDC.Standard.Refill.TH">#REF!</definedName>
    <definedName name="Main.Scen3.LDC.Urban.Greenfield.MF" localSheetId="2">#REF!</definedName>
    <definedName name="Main.Scen3.LDC.Urban.Greenfield.MF">#REF!</definedName>
    <definedName name="Main.Scen3.LDC.Urban.Greenfield.SFLL" localSheetId="2">#REF!</definedName>
    <definedName name="Main.Scen3.LDC.Urban.Greenfield.SFLL">#REF!</definedName>
    <definedName name="Main.Scen3.LDC.Urban.Greenfield.SFSL" localSheetId="2">#REF!</definedName>
    <definedName name="Main.Scen3.LDC.Urban.Greenfield.SFSL">#REF!</definedName>
    <definedName name="Main.Scen3.LDC.Urban.Greenfield.TH" localSheetId="2">#REF!</definedName>
    <definedName name="Main.Scen3.LDC.Urban.Greenfield.TH">#REF!</definedName>
    <definedName name="Main.Scen3.LDC.Urban.Refill.MF" localSheetId="2">#REF!</definedName>
    <definedName name="Main.Scen3.LDC.Urban.Refill.MF">#REF!</definedName>
    <definedName name="Main.Scen3.LDC.Urban.Refill.SFLL" localSheetId="2">#REF!</definedName>
    <definedName name="Main.Scen3.LDC.Urban.Refill.SFLL">#REF!</definedName>
    <definedName name="Main.Scen3.LDC.Urban.Refill.SFSL" localSheetId="2">#REF!</definedName>
    <definedName name="Main.Scen3.LDC.Urban.Refill.SFSL">#REF!</definedName>
    <definedName name="Main.Scen3.LDC.Urban.Refill.TH" localSheetId="2">#REF!</definedName>
    <definedName name="Main.Scen3.LDC.Urban.Refill.TH">#REF!</definedName>
    <definedName name="Main.Scen4.LDC.Compact.Greenfield.MF" localSheetId="2">#REF!</definedName>
    <definedName name="Main.Scen4.LDC.Compact.Greenfield.MF">#REF!</definedName>
    <definedName name="Main.Scen4.LDC.Compact.Greenfield.SFLL" localSheetId="2">#REF!</definedName>
    <definedName name="Main.Scen4.LDC.Compact.Greenfield.SFLL">#REF!</definedName>
    <definedName name="Main.Scen4.LDC.Compact.Greenfield.SFSL" localSheetId="2">#REF!</definedName>
    <definedName name="Main.Scen4.LDC.Compact.Greenfield.SFSL">#REF!</definedName>
    <definedName name="Main.Scen4.LDC.Compact.Greenfield.TH" localSheetId="2">#REF!</definedName>
    <definedName name="Main.Scen4.LDC.Compact.Greenfield.TH">#REF!</definedName>
    <definedName name="Main.Scen4.LDC.Compact.Refill.MF" localSheetId="2">#REF!</definedName>
    <definedName name="Main.Scen4.LDC.Compact.Refill.MF">#REF!</definedName>
    <definedName name="Main.Scen4.LDC.Compact.Refill.SFLL" localSheetId="2">#REF!</definedName>
    <definedName name="Main.Scen4.LDC.Compact.Refill.SFLL">#REF!</definedName>
    <definedName name="Main.Scen4.LDC.Compact.Refill.SFSL" localSheetId="2">#REF!</definedName>
    <definedName name="Main.Scen4.LDC.Compact.Refill.SFSL">#REF!</definedName>
    <definedName name="Main.Scen4.LDC.Compact.Refill.TH" localSheetId="2">#REF!</definedName>
    <definedName name="Main.Scen4.LDC.Compact.Refill.TH">#REF!</definedName>
    <definedName name="Main.Scen4.LDC.Standard.Greenfield.MF" localSheetId="2">#REF!</definedName>
    <definedName name="Main.Scen4.LDC.Standard.Greenfield.MF">#REF!</definedName>
    <definedName name="Main.Scen4.LDC.Standard.Greenfield.SFLL" localSheetId="2">#REF!</definedName>
    <definedName name="Main.Scen4.LDC.Standard.Greenfield.SFLL">#REF!</definedName>
    <definedName name="Main.Scen4.LDC.Standard.Greenfield.SFSL" localSheetId="2">#REF!</definedName>
    <definedName name="Main.Scen4.LDC.Standard.Greenfield.SFSL">#REF!</definedName>
    <definedName name="Main.Scen4.LDC.Standard.Greenfield.TH" localSheetId="2">#REF!</definedName>
    <definedName name="Main.Scen4.LDC.Standard.Greenfield.TH">#REF!</definedName>
    <definedName name="Main.Scen4.LDC.Standard.Refill.MF" localSheetId="2">#REF!</definedName>
    <definedName name="Main.Scen4.LDC.Standard.Refill.MF">#REF!</definedName>
    <definedName name="Main.Scen4.LDC.Standard.Refill.SFLL" localSheetId="2">#REF!</definedName>
    <definedName name="Main.Scen4.LDC.Standard.Refill.SFLL">#REF!</definedName>
    <definedName name="Main.Scen4.LDC.Standard.Refill.SFSL" localSheetId="2">#REF!</definedName>
    <definedName name="Main.Scen4.LDC.Standard.Refill.SFSL">#REF!</definedName>
    <definedName name="Main.Scen4.LDC.Standard.Refill.TH" localSheetId="2">#REF!</definedName>
    <definedName name="Main.Scen4.LDC.Standard.Refill.TH">#REF!</definedName>
    <definedName name="Main.Scen4.LDC.Urban.Greenfield.MF" localSheetId="2">#REF!</definedName>
    <definedName name="Main.Scen4.LDC.Urban.Greenfield.MF">#REF!</definedName>
    <definedName name="Main.Scen4.LDC.Urban.Greenfield.SFLL" localSheetId="2">#REF!</definedName>
    <definedName name="Main.Scen4.LDC.Urban.Greenfield.SFLL">#REF!</definedName>
    <definedName name="Main.Scen4.LDC.Urban.Greenfield.SFSL" localSheetId="2">#REF!</definedName>
    <definedName name="Main.Scen4.LDC.Urban.Greenfield.SFSL">#REF!</definedName>
    <definedName name="Main.Scen4.LDC.Urban.Greenfield.TH" localSheetId="2">#REF!</definedName>
    <definedName name="Main.Scen4.LDC.Urban.Greenfield.TH">#REF!</definedName>
    <definedName name="Main.Scen4.LDC.Urban.Refill.MF" localSheetId="2">#REF!</definedName>
    <definedName name="Main.Scen4.LDC.Urban.Refill.MF">#REF!</definedName>
    <definedName name="Main.Scen4.LDC.Urban.Refill.SFLL" localSheetId="2">#REF!</definedName>
    <definedName name="Main.Scen4.LDC.Urban.Refill.SFLL">#REF!</definedName>
    <definedName name="Main.Scen4.LDC.Urban.Refill.SFSL" localSheetId="2">#REF!</definedName>
    <definedName name="Main.Scen4.LDC.Urban.Refill.SFSL">#REF!</definedName>
    <definedName name="Main.Scen4.LDC.Urban.Refill.TH" localSheetId="2">#REF!</definedName>
    <definedName name="Main.Scen4.LDC.Urban.Refill.TH">#REF!</definedName>
    <definedName name="Main.Scenario.1.Compact.2020" localSheetId="2">#REF!</definedName>
    <definedName name="Main.Scenario.1.Compact.2020" localSheetId="0">#REF!</definedName>
    <definedName name="Main.Scenario.1.Compact.2020">#REF!</definedName>
    <definedName name="Main.Scenario.1.Compact.2035" localSheetId="2">#REF!</definedName>
    <definedName name="Main.Scenario.1.Compact.2035" localSheetId="0">#REF!</definedName>
    <definedName name="Main.Scenario.1.Compact.2035">#REF!</definedName>
    <definedName name="Main.Scenario.1.Compact.2050" localSheetId="2">#REF!</definedName>
    <definedName name="Main.Scenario.1.Compact.2050" localSheetId="0">#REF!</definedName>
    <definedName name="Main.Scenario.1.Compact.2050">#REF!</definedName>
    <definedName name="Main.Scenario.1.Sprawl.2020" localSheetId="2">#REF!</definedName>
    <definedName name="Main.Scenario.1.Sprawl.2020" localSheetId="0">#REF!</definedName>
    <definedName name="Main.Scenario.1.Sprawl.2020">#REF!</definedName>
    <definedName name="Main.Scenario.1.Sprawl.2035" localSheetId="2">#REF!</definedName>
    <definedName name="Main.Scenario.1.Sprawl.2035" localSheetId="0">#REF!</definedName>
    <definedName name="Main.Scenario.1.Sprawl.2035">#REF!</definedName>
    <definedName name="Main.Scenario.1.Sprawl.2050" localSheetId="2">#REF!</definedName>
    <definedName name="Main.Scenario.1.Sprawl.2050" localSheetId="0">#REF!</definedName>
    <definedName name="Main.Scenario.1.Sprawl.2050">#REF!</definedName>
    <definedName name="Main.Scenario.1.Urban.2020" localSheetId="2">#REF!</definedName>
    <definedName name="Main.Scenario.1.Urban.2020" localSheetId="0">#REF!</definedName>
    <definedName name="Main.Scenario.1.Urban.2020">#REF!</definedName>
    <definedName name="Main.Scenario.1.Urban.2035" localSheetId="2">#REF!</definedName>
    <definedName name="Main.Scenario.1.Urban.2035" localSheetId="0">#REF!</definedName>
    <definedName name="Main.Scenario.1.Urban.2035">#REF!</definedName>
    <definedName name="Main.Scenario.1.Urban.2050" localSheetId="2">#REF!</definedName>
    <definedName name="Main.Scenario.1.Urban.2050" localSheetId="0">#REF!</definedName>
    <definedName name="Main.Scenario.1.Urban.2050">#REF!</definedName>
    <definedName name="Main.Scenario.1.UrbanEmp.2020">#REF!</definedName>
    <definedName name="Main.Scenario.2.Compact.2020" localSheetId="2">#REF!</definedName>
    <definedName name="Main.Scenario.2.Compact.2020" localSheetId="0">#REF!</definedName>
    <definedName name="Main.Scenario.2.Compact.2020">#REF!</definedName>
    <definedName name="Main.Scenario.2.Compact.2035" localSheetId="2">#REF!</definedName>
    <definedName name="Main.Scenario.2.Compact.2035" localSheetId="0">#REF!</definedName>
    <definedName name="Main.Scenario.2.Compact.2035">#REF!</definedName>
    <definedName name="Main.Scenario.2.Compact.2050" localSheetId="2">#REF!</definedName>
    <definedName name="Main.Scenario.2.Compact.2050" localSheetId="0">#REF!</definedName>
    <definedName name="Main.Scenario.2.Compact.2050">#REF!</definedName>
    <definedName name="Main.Scenario.2.Sprawl.2020" localSheetId="2">#REF!</definedName>
    <definedName name="Main.Scenario.2.Sprawl.2020" localSheetId="0">#REF!</definedName>
    <definedName name="Main.Scenario.2.Sprawl.2020">#REF!</definedName>
    <definedName name="Main.Scenario.2.Sprawl.2035" localSheetId="2">#REF!</definedName>
    <definedName name="Main.Scenario.2.Sprawl.2035" localSheetId="0">#REF!</definedName>
    <definedName name="Main.Scenario.2.Sprawl.2035">#REF!</definedName>
    <definedName name="Main.Scenario.2.Sprawl.2050" localSheetId="2">#REF!</definedName>
    <definedName name="Main.Scenario.2.Sprawl.2050" localSheetId="0">#REF!</definedName>
    <definedName name="Main.Scenario.2.Sprawl.2050">#REF!</definedName>
    <definedName name="Main.Scenario.2.Urban.2020" localSheetId="2">#REF!</definedName>
    <definedName name="Main.Scenario.2.Urban.2020" localSheetId="0">#REF!</definedName>
    <definedName name="Main.Scenario.2.Urban.2020">#REF!</definedName>
    <definedName name="Main.Scenario.2.Urban.2035" localSheetId="2">#REF!</definedName>
    <definedName name="Main.Scenario.2.Urban.2035" localSheetId="0">#REF!</definedName>
    <definedName name="Main.Scenario.2.Urban.2035">#REF!</definedName>
    <definedName name="Main.Scenario.2.Urban.2050" localSheetId="2">#REF!</definedName>
    <definedName name="Main.Scenario.2.Urban.2050" localSheetId="0">#REF!</definedName>
    <definedName name="Main.Scenario.2.Urban.2050">#REF!</definedName>
    <definedName name="Main.Scenario.3.Compact.2020" localSheetId="2">#REF!</definedName>
    <definedName name="Main.Scenario.3.Compact.2020" localSheetId="0">#REF!</definedName>
    <definedName name="Main.Scenario.3.Compact.2020">#REF!</definedName>
    <definedName name="Main.Scenario.3.Compact.2035" localSheetId="2">#REF!</definedName>
    <definedName name="Main.Scenario.3.Compact.2035" localSheetId="0">#REF!</definedName>
    <definedName name="Main.Scenario.3.Compact.2035">#REF!</definedName>
    <definedName name="Main.Scenario.3.Compact.2050" localSheetId="2">#REF!</definedName>
    <definedName name="Main.Scenario.3.Compact.2050" localSheetId="0">#REF!</definedName>
    <definedName name="Main.Scenario.3.Compact.2050">#REF!</definedName>
    <definedName name="Main.Scenario.3.Sprawl.2020" localSheetId="2">#REF!</definedName>
    <definedName name="Main.Scenario.3.Sprawl.2020" localSheetId="0">#REF!</definedName>
    <definedName name="Main.Scenario.3.Sprawl.2020">#REF!</definedName>
    <definedName name="Main.Scenario.3.Sprawl.2035" localSheetId="2">#REF!</definedName>
    <definedName name="Main.Scenario.3.Sprawl.2035" localSheetId="0">#REF!</definedName>
    <definedName name="Main.Scenario.3.Sprawl.2035">#REF!</definedName>
    <definedName name="Main.Scenario.3.Sprawl.2050" localSheetId="2">#REF!</definedName>
    <definedName name="Main.Scenario.3.Sprawl.2050" localSheetId="0">#REF!</definedName>
    <definedName name="Main.Scenario.3.Sprawl.2050">#REF!</definedName>
    <definedName name="Main.Scenario.3.Urban.2020" localSheetId="2">#REF!</definedName>
    <definedName name="Main.Scenario.3.Urban.2020" localSheetId="0">#REF!</definedName>
    <definedName name="Main.Scenario.3.Urban.2020">#REF!</definedName>
    <definedName name="Main.Scenario.3.Urban.2035" localSheetId="2">#REF!</definedName>
    <definedName name="Main.Scenario.3.Urban.2035" localSheetId="0">#REF!</definedName>
    <definedName name="Main.Scenario.3.Urban.2035">#REF!</definedName>
    <definedName name="Main.Scenario.3.Urban.2050" localSheetId="2">#REF!</definedName>
    <definedName name="Main.Scenario.3.Urban.2050" localSheetId="0">#REF!</definedName>
    <definedName name="Main.Scenario.3.Urban.2050">#REF!</definedName>
    <definedName name="Main.Scenario.4.Compact.2020" localSheetId="2">#REF!</definedName>
    <definedName name="Main.Scenario.4.Compact.2020" localSheetId="0">#REF!</definedName>
    <definedName name="Main.Scenario.4.Compact.2020">#REF!</definedName>
    <definedName name="Main.Scenario.4.Compact.2035" localSheetId="2">#REF!</definedName>
    <definedName name="Main.Scenario.4.Compact.2035" localSheetId="0">#REF!</definedName>
    <definedName name="Main.Scenario.4.Compact.2035">#REF!</definedName>
    <definedName name="Main.Scenario.4.Compact.2050" localSheetId="2">#REF!</definedName>
    <definedName name="Main.Scenario.4.Compact.2050" localSheetId="0">#REF!</definedName>
    <definedName name="Main.Scenario.4.Compact.2050">#REF!</definedName>
    <definedName name="Main.Scenario.4.Sprawl.2020" localSheetId="2">#REF!</definedName>
    <definedName name="Main.Scenario.4.Sprawl.2020" localSheetId="0">#REF!</definedName>
    <definedName name="Main.Scenario.4.Sprawl.2020">#REF!</definedName>
    <definedName name="Main.Scenario.4.Sprawl.2035" localSheetId="2">#REF!</definedName>
    <definedName name="Main.Scenario.4.Sprawl.2035" localSheetId="0">#REF!</definedName>
    <definedName name="Main.Scenario.4.Sprawl.2035">#REF!</definedName>
    <definedName name="Main.Scenario.4.Sprawl.2050" localSheetId="2">#REF!</definedName>
    <definedName name="Main.Scenario.4.Sprawl.2050" localSheetId="0">#REF!</definedName>
    <definedName name="Main.Scenario.4.Sprawl.2050">#REF!</definedName>
    <definedName name="Main.Scenario.4.Urban.2020" localSheetId="2">#REF!</definedName>
    <definedName name="Main.Scenario.4.Urban.2020" localSheetId="0">#REF!</definedName>
    <definedName name="Main.Scenario.4.Urban.2020">#REF!</definedName>
    <definedName name="Main.Scenario.4.Urban.2035" localSheetId="2">#REF!</definedName>
    <definedName name="Main.Scenario.4.Urban.2035" localSheetId="0">#REF!</definedName>
    <definedName name="Main.Scenario.4.Urban.2035">#REF!</definedName>
    <definedName name="Main.Scenario.4.Urban.2050" localSheetId="2">#REF!</definedName>
    <definedName name="Main.Scenario.4.Urban.2050" localSheetId="0">#REF!</definedName>
    <definedName name="Main.Scenario.4.Urban.2050">#REF!</definedName>
    <definedName name="Main.Scenario1.Compact.Greenfield.2020">#REF!</definedName>
    <definedName name="Main.Scenario1.Compact.Greenfield.2035">#REF!</definedName>
    <definedName name="Main.Scenario1.Compact.Greenfield.2050">#REF!</definedName>
    <definedName name="Main.Scenario1.Compact.Refill.2020">#REF!</definedName>
    <definedName name="Main.Scenario1.Compact.Refill.2035">#REF!</definedName>
    <definedName name="Main.Scenario1.Compact.Refill.2050">#REF!</definedName>
    <definedName name="Main.Scenario1.Standard.Greenfield.2020">#REF!</definedName>
    <definedName name="Main.Scenario1.Standard.Greenfield.2035">#REF!</definedName>
    <definedName name="Main.Scenario1.Standard.Greenfield.2050">#REF!</definedName>
    <definedName name="Main.Scenario1.Standard.Refill.2020">#REF!</definedName>
    <definedName name="Main.Scenario1.Standard.Refill.2035">#REF!</definedName>
    <definedName name="Main.Scenario1.Standard.Refill.2050">#REF!</definedName>
    <definedName name="Main.Scenario1.Urban.Greenfield.2020">#REF!</definedName>
    <definedName name="Main.Scenario1.Urban.Greenfield.2035">#REF!</definedName>
    <definedName name="Main.Scenario1.Urban.Greenfield.2050">#REF!</definedName>
    <definedName name="Main.Scenario1.Urban.Refill.2020">#REF!</definedName>
    <definedName name="Main.Scenario1.Urban.Refill.2035">#REF!</definedName>
    <definedName name="Main.Scenario1.Urban.Refill.2050">#REF!</definedName>
    <definedName name="Main.Scenario2.Compact.Greenfield.2020">#REF!</definedName>
    <definedName name="Main.Scenario2.Compact.Greenfield.2035">#REF!</definedName>
    <definedName name="Main.Scenario2.Compact.Greenfield.2050">#REF!</definedName>
    <definedName name="Main.Scenario2.Compact.Refill.2020" localSheetId="2">#REF!</definedName>
    <definedName name="Main.Scenario2.Compact.Refill.2020">#REF!</definedName>
    <definedName name="Main.Scenario2.Compact.Refill.2035" localSheetId="2">#REF!</definedName>
    <definedName name="Main.Scenario2.Compact.Refill.2035">#REF!</definedName>
    <definedName name="Main.Scenario2.Compact.Refill.2050" localSheetId="2">#REF!</definedName>
    <definedName name="Main.Scenario2.Compact.Refill.2050">#REF!</definedName>
    <definedName name="Main.Scenario2.Standard.Greenfield.2020">#REF!</definedName>
    <definedName name="Main.Scenario2.Standard.Greenfield.2035">#REF!</definedName>
    <definedName name="Main.Scenario2.Standard.Greenfield.2050">#REF!</definedName>
    <definedName name="Main.Scenario2.Standard.Refill.2020">#REF!</definedName>
    <definedName name="Main.Scenario2.Standard.Refill.2035">#REF!</definedName>
    <definedName name="Main.Scenario2.Standard.Refill.2050">#REF!</definedName>
    <definedName name="Main.Scenario2.Urban.Greenfield.2020">#REF!</definedName>
    <definedName name="Main.Scenario2.Urban.Greenfield.2035">#REF!</definedName>
    <definedName name="Main.Scenario2.Urban.Greenfield.2050">#REF!</definedName>
    <definedName name="Main.Scenario2.Urban.Refill.2020">#REF!</definedName>
    <definedName name="Main.Scenario2.Urban.Refill.2035">#REF!</definedName>
    <definedName name="Main.Scenario2.Urban.Refill.2050">#REF!</definedName>
    <definedName name="Main.Scenario3.Compact.Greenfield.2020">#REF!</definedName>
    <definedName name="Main.Scenario3.Compact.Greenfield.2035">#REF!</definedName>
    <definedName name="Main.Scenario3.Compact.Greenfield.2050">#REF!</definedName>
    <definedName name="Main.Scenario3.Compact.Refill.2020">#REF!</definedName>
    <definedName name="Main.Scenario3.Compact.Refill.2035">#REF!</definedName>
    <definedName name="Main.Scenario3.Compact.Refill.2050">#REF!</definedName>
    <definedName name="Main.Scenario3.Standard.Greenfield.2020">#REF!</definedName>
    <definedName name="Main.Scenario3.Standard.Greenfield.2035">#REF!</definedName>
    <definedName name="Main.Scenario3.Standard.Greenfield.2050">#REF!</definedName>
    <definedName name="Main.Scenario3.Standard.Refill.2020">#REF!</definedName>
    <definedName name="Main.Scenario3.Standard.Refill.2035">#REF!</definedName>
    <definedName name="Main.Scenario3.Standard.Refill.2050">#REF!</definedName>
    <definedName name="Main.Scenario3.Urban.Greenfield.2020">#REF!</definedName>
    <definedName name="Main.Scenario3.Urban.Greenfield.2035">#REF!</definedName>
    <definedName name="Main.Scenario3.Urban.Greenfield.2050">#REF!</definedName>
    <definedName name="Main.Scenario3.Urban.Refill.2020">#REF!</definedName>
    <definedName name="Main.Scenario3.Urban.Refill.2035">#REF!</definedName>
    <definedName name="Main.Scenario3.Urban.Refill.2050">#REF!</definedName>
    <definedName name="Main.Scenario4.Compact.Greenfield.2020">#REF!</definedName>
    <definedName name="Main.Scenario4.Compact.Greenfield.2035">#REF!</definedName>
    <definedName name="Main.Scenario4.Compact.Greenfield.2050">#REF!</definedName>
    <definedName name="Main.Scenario4.Compact.Refill.2020">#REF!</definedName>
    <definedName name="Main.Scenario4.Compact.Refill.2035">#REF!</definedName>
    <definedName name="Main.Scenario4.Compact.Refill.2050">#REF!</definedName>
    <definedName name="Main.Scenario4.Standard.Greenfield.2020">#REF!</definedName>
    <definedName name="Main.Scenario4.Standard.Greenfield.2035">#REF!</definedName>
    <definedName name="Main.Scenario4.Standard.Greenfield.2050">#REF!</definedName>
    <definedName name="Main.Scenario4.Standard.Refill.2020">#REF!</definedName>
    <definedName name="Main.Scenario4.Standard.Refill.2035">#REF!</definedName>
    <definedName name="Main.Scenario4.Standard.Refill.2050">#REF!</definedName>
    <definedName name="Main.Scenario4.Urban.Greenfield.2020">#REF!</definedName>
    <definedName name="Main.Scenario4.Urban.Greenfield.2035">#REF!</definedName>
    <definedName name="Main.Scenario4.Urban.Greenfield.2050">#REF!</definedName>
    <definedName name="Main.Scenario4.Urban.Refill.2020">#REF!</definedName>
    <definedName name="Main.Scenario4.Urban.Refill.2035">#REF!</definedName>
    <definedName name="Main.Scenario4.Urban.Refill.2050">#REF!</definedName>
    <definedName name="Main.ScenarioDefinitions">#REF!</definedName>
    <definedName name="Main.SOx.2020" localSheetId="2">#REF!</definedName>
    <definedName name="Main.SOx.2020" localSheetId="0">#REF!</definedName>
    <definedName name="Main.SOx.2020">#REF!</definedName>
    <definedName name="Main.SOx.2035" localSheetId="2">#REF!</definedName>
    <definedName name="Main.SOx.2035" localSheetId="0">#REF!</definedName>
    <definedName name="Main.SOx.2035">#REF!</definedName>
    <definedName name="Main.SOx.2050" localSheetId="2">#REF!</definedName>
    <definedName name="Main.SOx.2050" localSheetId="0">#REF!</definedName>
    <definedName name="Main.SOx.2050">#REF!</definedName>
    <definedName name="Main.SOx.Baseline" localSheetId="2">#REF!</definedName>
    <definedName name="Main.SOx.Baseline" localSheetId="0">#REF!</definedName>
    <definedName name="Main.SOx.Baseline">#REF!</definedName>
    <definedName name="Main.TtWEmissions.2020">#REF!</definedName>
    <definedName name="Main.TtWEmissions.2035">#REF!</definedName>
    <definedName name="Main.TtWEmissions.2050">#REF!</definedName>
    <definedName name="Main.TtWEmissions.Baseline">#REF!</definedName>
    <definedName name="Main.VMT.Baseline" localSheetId="2">#REF!</definedName>
    <definedName name="Main.VMT.Baseline">#REF!</definedName>
    <definedName name="Main.VMT.Baseline.2008" localSheetId="2">#REF!</definedName>
    <definedName name="Main.VMT.Baseline.2008">#REF!</definedName>
    <definedName name="Main.VMT.Baseline.2010" localSheetId="2">#REF!</definedName>
    <definedName name="Main.VMT.Baseline.2010">#REF!</definedName>
    <definedName name="Main.VMT.Baseline2008">#REF!</definedName>
    <definedName name="Main.VMT.Baseline2010">#REF!</definedName>
    <definedName name="Main.VMTAdjustment.Compact.Greenfield.Conservative.2006">#REF!</definedName>
    <definedName name="Main.VMTAdjustment.Compact.Greenfield.Conservative.2020">#REF!</definedName>
    <definedName name="Main.VMTAdjustment.Compact.Greenfield.Conservative.2035">#REF!</definedName>
    <definedName name="Main.VMTAdjustment.Compact.Greenfield.Conservative.2050">#REF!</definedName>
    <definedName name="Main.VMTAdjustment.Compact.Greenfield.Smart.2006">#REF!</definedName>
    <definedName name="Main.VMTAdjustment.Compact.Greenfield.Smart.2020">#REF!</definedName>
    <definedName name="Main.VMTAdjustment.Compact.Greenfield.Smart.2035">#REF!</definedName>
    <definedName name="Main.VMTAdjustment.Compact.Greenfield.Smart.2050">#REF!</definedName>
    <definedName name="Main.VMTAdjustment.Compact.Greenfield.Trend.2006">#REF!</definedName>
    <definedName name="Main.VMTAdjustment.Compact.Greenfield.Trend.2020">#REF!</definedName>
    <definedName name="Main.VMTAdjustment.Compact.Greenfield.Trend.2035">#REF!</definedName>
    <definedName name="Main.VMTAdjustment.Compact.Greenfield.Trend.2050">#REF!</definedName>
    <definedName name="Main.VMTAdjustment.Compact.Refill.Conservative.2006">#REF!</definedName>
    <definedName name="Main.VMTAdjustment.Compact.Refill.Conservative.2020">#REF!</definedName>
    <definedName name="Main.VMTAdjustment.Compact.Refill.Conservative.2035">#REF!</definedName>
    <definedName name="Main.VMTAdjustment.Compact.Refill.Conservative.2050">#REF!</definedName>
    <definedName name="Main.VMTAdjustment.Compact.Refill.Smart.2006">#REF!</definedName>
    <definedName name="Main.VMTAdjustment.Compact.Refill.Smart.2020">#REF!</definedName>
    <definedName name="Main.VMTAdjustment.Compact.Refill.Smart.2035">#REF!</definedName>
    <definedName name="Main.VMTAdjustment.Compact.Refill.Smart.2050">#REF!</definedName>
    <definedName name="Main.VMTAdjustment.Compact.Refill.Trend.2006">#REF!</definedName>
    <definedName name="Main.VMTAdjustment.Compact.Refill.Trend.2020">#REF!</definedName>
    <definedName name="Main.VMTAdjustment.Compact.Refill.Trend.2035">#REF!</definedName>
    <definedName name="Main.VMTAdjustment.Compact.Refill.Trend.2050">#REF!</definedName>
    <definedName name="Main.VMTAdjustment.IntRange.High" localSheetId="2">#REF!</definedName>
    <definedName name="Main.VMTAdjustment.IntRange.High" localSheetId="0">#REF!</definedName>
    <definedName name="Main.VMTAdjustment.IntRange.High">#REF!</definedName>
    <definedName name="Main.VMTAdjustment.IntRange.Low" localSheetId="2">#REF!</definedName>
    <definedName name="Main.VMTAdjustment.IntRange.Low" localSheetId="0">#REF!</definedName>
    <definedName name="Main.VMTAdjustment.IntRange.Low">#REF!</definedName>
    <definedName name="Main.VMTAdjustment.Standard.Greenfield.Conservative.2006">#REF!</definedName>
    <definedName name="Main.VMTAdjustment.Standard.Greenfield.Conservative.2020">#REF!</definedName>
    <definedName name="Main.VMTAdjustment.Standard.Greenfield.Conservative.2035">#REF!</definedName>
    <definedName name="Main.VMTAdjustment.Standard.Greenfield.Conservative.2050">#REF!</definedName>
    <definedName name="Main.VMTAdjustment.Standard.Greenfield.Smart.2006">#REF!</definedName>
    <definedName name="Main.VMTAdjustment.Standard.Greenfield.Smart.2020">#REF!</definedName>
    <definedName name="Main.VMTAdjustment.Standard.Greenfield.Smart.2035">#REF!</definedName>
    <definedName name="Main.VMTAdjustment.Standard.Greenfield.Smart.2050">#REF!</definedName>
    <definedName name="Main.VMTAdjustment.Standard.Greenfield.Trend.2006">#REF!</definedName>
    <definedName name="Main.VMTAdjustment.Standard.Greenfield.Trend.2020">#REF!</definedName>
    <definedName name="Main.VMTAdjustment.Standard.Greenfield.Trend.2035">#REF!</definedName>
    <definedName name="Main.VMTAdjustment.Standard.Greenfield.Trend.2050">#REF!</definedName>
    <definedName name="Main.VMTAdjustment.Standard.Refill.Conservative.2006">#REF!</definedName>
    <definedName name="Main.VMTAdjustment.Standard.Refill.Conservative.2020">#REF!</definedName>
    <definedName name="Main.VMTAdjustment.Standard.Refill.Conservative.2035">#REF!</definedName>
    <definedName name="Main.VMTAdjustment.Standard.Refill.Conservative.2050">#REF!</definedName>
    <definedName name="Main.VMTAdjustment.Standard.Refill.Smart.2006">#REF!</definedName>
    <definedName name="Main.VMTAdjustment.Standard.Refill.Smart.2020">#REF!</definedName>
    <definedName name="Main.VMTAdjustment.Standard.Refill.Smart.2035">#REF!</definedName>
    <definedName name="Main.VMTAdjustment.Standard.Refill.Smart.2050">#REF!</definedName>
    <definedName name="Main.VMTAdjustment.Standard.Refill.Trend.2006">#REF!</definedName>
    <definedName name="Main.VMTAdjustment.Standard.Refill.Trend.2020">#REF!</definedName>
    <definedName name="Main.VMTAdjustment.Standard.Refill.Trend.2035">#REF!</definedName>
    <definedName name="Main.VMTAdjustment.Standard.Refill.Trend.2050">#REF!</definedName>
    <definedName name="Main.VMTAdjustment.Urban.Greenfield.Conservative.2006">#REF!</definedName>
    <definedName name="Main.VMTAdjustment.Urban.Greenfield.Conservative.2020">#REF!</definedName>
    <definedName name="Main.VMTAdjustment.Urban.Greenfield.Conservative.2035">#REF!</definedName>
    <definedName name="Main.VMTAdjustment.Urban.Greenfield.Conservative.2050">#REF!</definedName>
    <definedName name="Main.VMTAdjustment.Urban.Greenfield.Smart.2006">#REF!</definedName>
    <definedName name="Main.VMTAdjustment.Urban.Greenfield.Smart.2020">#REF!</definedName>
    <definedName name="Main.VMTAdjustment.Urban.Greenfield.Smart.2035">#REF!</definedName>
    <definedName name="Main.VMTAdjustment.Urban.Greenfield.Smart.2050">#REF!</definedName>
    <definedName name="Main.VMTAdjustment.Urban.Greenfield.Trend.2006">#REF!</definedName>
    <definedName name="Main.VMTAdjustment.Urban.Greenfield.Trend.2020">#REF!</definedName>
    <definedName name="Main.VMTAdjustment.Urban.Greenfield.Trend.2035">#REF!</definedName>
    <definedName name="Main.VMTAdjustment.Urban.Greenfield.Trend.2050">#REF!</definedName>
    <definedName name="Main.VMTAdjustment.Urban.Refill.Conservative.2006">#REF!</definedName>
    <definedName name="Main.VMTAdjustment.Urban.Refill.Conservative.2020">#REF!</definedName>
    <definedName name="Main.VMTAdjustment.Urban.Refill.Conservative.2035">#REF!</definedName>
    <definedName name="Main.VMTAdjustment.Urban.Refill.Conservative.2050">#REF!</definedName>
    <definedName name="Main.VMTAdjustment.Urban.Refill.Smart.2006">#REF!</definedName>
    <definedName name="Main.VMTAdjustment.Urban.Refill.Smart.2020">#REF!</definedName>
    <definedName name="Main.VMTAdjustment.Urban.Refill.Smart.2035">#REF!</definedName>
    <definedName name="Main.VMTAdjustment.Urban.Refill.Smart.2050">#REF!</definedName>
    <definedName name="Main.VMTAdjustment.Urban.Refill.Trend.2006">#REF!</definedName>
    <definedName name="Main.VMTAdjustment.Urban.Refill.Trend.2020">#REF!</definedName>
    <definedName name="Main.VMTAdjustment.Urban.Refill.Trend.2035">#REF!</definedName>
    <definedName name="Main.VMTAdjustment.Urban.Refill.Trend.2050">#REF!</definedName>
    <definedName name="Main.VMTCriticalMass" localSheetId="0">#REF!</definedName>
    <definedName name="Main.VMTCriticalMass">#REF!</definedName>
    <definedName name="Main.VMTCriticalMassGreen" localSheetId="0">#REF!</definedName>
    <definedName name="Main.VMTCriticalMassGreen">#REF!</definedName>
    <definedName name="Main.VMTCriticalMassGreenfield" localSheetId="0">#REF!</definedName>
    <definedName name="Main.VMTCriticalMassGreenfield">#REF!</definedName>
    <definedName name="Main.VMTCriticalMassRefill" localSheetId="2">#REF!</definedName>
    <definedName name="Main.VMTCriticalMassRefill" localSheetId="0">#REF!</definedName>
    <definedName name="Main.VMTCriticalMassRefill">#REF!</definedName>
    <definedName name="Main.VMTCriticalMG" localSheetId="2">#REF!</definedName>
    <definedName name="Main.VMTCriticalMG" localSheetId="0">#REF!</definedName>
    <definedName name="Main.VMTCriticalMG">#REF!</definedName>
    <definedName name="Main.VMTDeceleration.2005to2020">#REF!</definedName>
    <definedName name="Main.VMTDeceleration.2020to2035">#REF!</definedName>
    <definedName name="Main.VMTDeceleration.2035to2050">#REF!</definedName>
    <definedName name="Main.VMTEscalation.2005to2020">#REF!</definedName>
    <definedName name="Main.VMTEscalation.2020to2035">#REF!</definedName>
    <definedName name="Main.VMTEscalation.2035to2050">#REF!</definedName>
    <definedName name="Main.Water.Baseline" localSheetId="2">#REF!</definedName>
    <definedName name="Main.Water.Baseline" localSheetId="0">#REF!</definedName>
    <definedName name="Main.Water.Baseline">#REF!</definedName>
    <definedName name="Main.WaterperHH.Baseline" localSheetId="2">#REF!</definedName>
    <definedName name="Main.WaterperHH.Baseline" localSheetId="0">#REF!</definedName>
    <definedName name="Main.WaterperHH.Baseline">#REF!</definedName>
    <definedName name="Main.WaterPrice.2020" localSheetId="2">#REF!</definedName>
    <definedName name="Main.WaterPrice.2020" localSheetId="0">#REF!</definedName>
    <definedName name="Main.WaterPrice.2020">#REF!</definedName>
    <definedName name="Main.WaterPrice.2035" localSheetId="2">#REF!</definedName>
    <definedName name="Main.WaterPrice.2035" localSheetId="0">#REF!</definedName>
    <definedName name="Main.WaterPrice.2035">#REF!</definedName>
    <definedName name="Main.WaterPrice.2050" localSheetId="2">#REF!</definedName>
    <definedName name="Main.WaterPrice.2050" localSheetId="0">#REF!</definedName>
    <definedName name="Main.WaterPrice.2050">#REF!</definedName>
    <definedName name="Main.WaterPrice.Baseline" localSheetId="2">#REF!</definedName>
    <definedName name="Main.WaterPrice.Baseline" localSheetId="0">#REF!</definedName>
    <definedName name="Main.WaterPrice.Baseline">#REF!</definedName>
    <definedName name="Main.WtT.Reduction.2020">#REF!</definedName>
    <definedName name="Main.WtT.Reduction.2035">#REF!</definedName>
    <definedName name="Main.WtT.Reduction.2050">#REF!</definedName>
    <definedName name="Main.WtTEmissions.2020" localSheetId="2">#REF!</definedName>
    <definedName name="Main.WtTEmissions.2020">#REF!</definedName>
    <definedName name="Main.WtTEmissions.2035" localSheetId="2">#REF!</definedName>
    <definedName name="Main.WtTEmissions.2035">#REF!</definedName>
    <definedName name="Main.WtTEmissions.2050" localSheetId="2">#REF!</definedName>
    <definedName name="Main.WtTEmissions.2050">#REF!</definedName>
    <definedName name="Main.WtTEmissions.Baseline" localSheetId="2">#REF!</definedName>
    <definedName name="Main.WtTEmissions.Baseline">#REF!</definedName>
    <definedName name="Main.WtWEmissions.2020">#REF!</definedName>
    <definedName name="Main.WtWEmissions.2035">#REF!</definedName>
    <definedName name="Main.WtWEmissions.2050">#REF!</definedName>
    <definedName name="Main.WtWEmissions.Baseline">#REF!</definedName>
    <definedName name="MetricTonsperPound" localSheetId="2">#REF!</definedName>
    <definedName name="MetricTonsperPound">#REF!</definedName>
    <definedName name="MMTinLbs" localSheetId="2">#REF!</definedName>
    <definedName name="MMTinLbs">'Inputs &amp; Output Metrics'!$AY$31</definedName>
    <definedName name="NatGasEmissions.2020" localSheetId="2">'Fleet Mix Policy Options'!#REF!</definedName>
    <definedName name="NatGasEmissions.2020" localSheetId="0">#REF!</definedName>
    <definedName name="NatGasEmissions.2020">#REF!</definedName>
    <definedName name="NatGasEmissions.2035" localSheetId="2">'Fleet Mix Policy Options'!#REF!</definedName>
    <definedName name="NatGasEmissions.2035" localSheetId="0">#REF!</definedName>
    <definedName name="NatGasEmissions.2035">#REF!</definedName>
    <definedName name="NatGasEmissions.2050" localSheetId="2">'Fleet Mix Policy Options'!#REF!</definedName>
    <definedName name="NatGasEmissions.2050" localSheetId="0">#REF!</definedName>
    <definedName name="NatGasEmissions.2050">#REF!</definedName>
    <definedName name="NatGasEmissions.Baseline" localSheetId="2">'Fleet Mix Policy Options'!#REF!</definedName>
    <definedName name="NatGasEmissions.Baseline">#REF!</definedName>
    <definedName name="NatGasPrice.2020" localSheetId="2">'Fleet Mix Policy Options'!#REF!</definedName>
    <definedName name="NatGasPrice.2020" localSheetId="0">#REF!</definedName>
    <definedName name="NatGasPrice.2020">#REF!</definedName>
    <definedName name="NatGasPrice.2035" localSheetId="2">'Fleet Mix Policy Options'!#REF!</definedName>
    <definedName name="NatGasPrice.2035" localSheetId="0">#REF!</definedName>
    <definedName name="NatGasPrice.2035">#REF!</definedName>
    <definedName name="NatGasPrice.2050" localSheetId="2">'Fleet Mix Policy Options'!#REF!</definedName>
    <definedName name="NatGasPrice.2050" localSheetId="0">#REF!</definedName>
    <definedName name="NatGasPrice.2050">#REF!</definedName>
    <definedName name="NatGasPrice.Baseline" localSheetId="2">'Fleet Mix Policy Options'!#REF!</definedName>
    <definedName name="NatGasPrice.Baseline">#REF!</definedName>
    <definedName name="NOx.Baseline">#REF!</definedName>
    <definedName name="Ownership.2020" localSheetId="2">'Fleet Mix Policy Options'!#REF!</definedName>
    <definedName name="Ownership.2020" localSheetId="0">#REF!</definedName>
    <definedName name="Ownership.2020">#REF!</definedName>
    <definedName name="Ownership.2035" localSheetId="2">'Fleet Mix Policy Options'!#REF!</definedName>
    <definedName name="Ownership.2035" localSheetId="0">#REF!</definedName>
    <definedName name="Ownership.2035">#REF!</definedName>
    <definedName name="Ownership.2050" localSheetId="2">'Fleet Mix Policy Options'!#REF!</definedName>
    <definedName name="Ownership.2050" localSheetId="0">#REF!</definedName>
    <definedName name="Ownership.2050">#REF!</definedName>
    <definedName name="P.AdditionalCost.A.2020" localSheetId="2">'Fleet Mix Policy Options'!#REF!</definedName>
    <definedName name="P.AdditionalCost.A.2020">#REF!</definedName>
    <definedName name="P.AdditionalCost.A.2035" localSheetId="2">'Fleet Mix Policy Options'!#REF!</definedName>
    <definedName name="P.AdditionalCost.A.2035">#REF!</definedName>
    <definedName name="P.AdditionalCost.A.2050" localSheetId="2">'Fleet Mix Policy Options'!#REF!</definedName>
    <definedName name="P.AdditionalCost.A.2050">#REF!</definedName>
    <definedName name="P.AdditionalCost.B.2020" localSheetId="2">'Fleet Mix Policy Options'!#REF!</definedName>
    <definedName name="P.AdditionalCost.B.2020">#REF!</definedName>
    <definedName name="P.AdditionalCost.B.2035" localSheetId="2">'Fleet Mix Policy Options'!#REF!</definedName>
    <definedName name="P.AdditionalCost.B.2035">#REF!</definedName>
    <definedName name="P.AdditionalCost.B.2050" localSheetId="2">'Fleet Mix Policy Options'!#REF!</definedName>
    <definedName name="P.AdditionalCost.B.2050">#REF!</definedName>
    <definedName name="P.AdditionalCost.C.2020" localSheetId="2">'Fleet Mix Policy Options'!#REF!</definedName>
    <definedName name="P.AdditionalCost.C.2020">#REF!</definedName>
    <definedName name="P.AdditionalCost.C.2035" localSheetId="2">'Fleet Mix Policy Options'!#REF!</definedName>
    <definedName name="P.AdditionalCost.C.2035">#REF!</definedName>
    <definedName name="P.AdditionalCost.C.2050" localSheetId="2">'Fleet Mix Policy Options'!#REF!</definedName>
    <definedName name="P.AdditionalCost.C.2050">#REF!</definedName>
    <definedName name="P.CommNewEfficiencyD.A.2020" localSheetId="2">'Fleet Mix Policy Options'!#REF!</definedName>
    <definedName name="P.CommNewEfficiencyD.A.2020">#REF!</definedName>
    <definedName name="P.CommNewEfficiencyD.A.2035" localSheetId="2">'Fleet Mix Policy Options'!#REF!</definedName>
    <definedName name="P.CommNewEfficiencyD.A.2035">#REF!</definedName>
    <definedName name="P.CommNewEfficiencyD.A.2050" localSheetId="2">'Fleet Mix Policy Options'!#REF!</definedName>
    <definedName name="P.CommNewEfficiencyD.A.2050">#REF!</definedName>
    <definedName name="P.CommNewEfficiencyD.B.2020" localSheetId="2">'Fleet Mix Policy Options'!#REF!</definedName>
    <definedName name="P.CommNewEfficiencyD.B.2020">#REF!</definedName>
    <definedName name="P.CommNewEfficiencyD.B.2035" localSheetId="2">'Fleet Mix Policy Options'!#REF!</definedName>
    <definedName name="P.CommNewEfficiencyD.B.2035">#REF!</definedName>
    <definedName name="P.CommNewEfficiencyD.B.2050" localSheetId="2">'Fleet Mix Policy Options'!#REF!</definedName>
    <definedName name="P.CommNewEfficiencyD.B.2050">#REF!</definedName>
    <definedName name="P.CommNewEfficiencyD.C.2020" localSheetId="2">'Fleet Mix Policy Options'!#REF!</definedName>
    <definedName name="P.CommNewEfficiencyD.C.2020">#REF!</definedName>
    <definedName name="P.CommNewEfficiencyD.C.2035" localSheetId="2">'Fleet Mix Policy Options'!#REF!</definedName>
    <definedName name="P.CommNewEfficiencyD.C.2035">#REF!</definedName>
    <definedName name="P.CommNewEfficiencyD.C.2050" localSheetId="2">'Fleet Mix Policy Options'!#REF!</definedName>
    <definedName name="P.CommNewEfficiencyD.C.2050">#REF!</definedName>
    <definedName name="P.CommReplaced.A.2020" localSheetId="2">'Fleet Mix Policy Options'!#REF!</definedName>
    <definedName name="P.CommReplaced.A.2020">#REF!</definedName>
    <definedName name="P.CommReplaced.A.2035" localSheetId="2">'Fleet Mix Policy Options'!#REF!</definedName>
    <definedName name="P.CommReplaced.A.2035">#REF!</definedName>
    <definedName name="P.CommReplaced.A.2050" localSheetId="2">'Fleet Mix Policy Options'!#REF!</definedName>
    <definedName name="P.CommReplaced.A.2050">#REF!</definedName>
    <definedName name="P.CommReplaced.B.2020" localSheetId="2">'Fleet Mix Policy Options'!#REF!</definedName>
    <definedName name="P.CommReplaced.B.2020">#REF!</definedName>
    <definedName name="P.CommReplaced.B.2035" localSheetId="2">'Fleet Mix Policy Options'!#REF!</definedName>
    <definedName name="P.CommReplaced.B.2035">#REF!</definedName>
    <definedName name="P.CommReplaced.B.2050" localSheetId="2">'Fleet Mix Policy Options'!#REF!</definedName>
    <definedName name="P.CommReplaced.B.2050">#REF!</definedName>
    <definedName name="P.CommReplaced.C.2020" localSheetId="2">'Fleet Mix Policy Options'!#REF!</definedName>
    <definedName name="P.CommReplaced.C.2020">#REF!</definedName>
    <definedName name="P.CommReplaced.C.2035" localSheetId="2">'Fleet Mix Policy Options'!#REF!</definedName>
    <definedName name="P.CommReplaced.C.2035">#REF!</definedName>
    <definedName name="P.CommReplaced.C.2050" localSheetId="2">'Fleet Mix Policy Options'!#REF!</definedName>
    <definedName name="P.CommReplaced.C.2050">#REF!</definedName>
    <definedName name="P.CommUpgradeA.A.2020" localSheetId="2">'Fleet Mix Policy Options'!#REF!</definedName>
    <definedName name="P.CommUpgradeA.A.2020">#REF!</definedName>
    <definedName name="P.CommUpgradeA.A.2035" localSheetId="2">'Fleet Mix Policy Options'!#REF!</definedName>
    <definedName name="P.CommUpgradeA.A.2035">#REF!</definedName>
    <definedName name="P.CommUpgradeA.A.2050" localSheetId="2">'Fleet Mix Policy Options'!#REF!</definedName>
    <definedName name="P.CommUpgradeA.A.2050">#REF!</definedName>
    <definedName name="P.CommUpgradeA.B.2020" localSheetId="2">'Fleet Mix Policy Options'!#REF!</definedName>
    <definedName name="P.CommUpgradeA.B.2020">#REF!</definedName>
    <definedName name="P.CommUpgradeA.B.2035" localSheetId="2">'Fleet Mix Policy Options'!#REF!</definedName>
    <definedName name="P.CommUpgradeA.B.2035">#REF!</definedName>
    <definedName name="P.CommUpgradeA.B.2050" localSheetId="2">'Fleet Mix Policy Options'!#REF!</definedName>
    <definedName name="P.CommUpgradeA.B.2050">#REF!</definedName>
    <definedName name="P.CommUpgradeA.C.2020" localSheetId="2">'Fleet Mix Policy Options'!#REF!</definedName>
    <definedName name="P.CommUpgradeA.C.2020">#REF!</definedName>
    <definedName name="P.CommUpgradeA.C.2035" localSheetId="2">'Fleet Mix Policy Options'!#REF!</definedName>
    <definedName name="P.CommUpgradeA.C.2035">#REF!</definedName>
    <definedName name="P.CommUpgradeA.C.2050" localSheetId="2">'Fleet Mix Policy Options'!#REF!</definedName>
    <definedName name="P.CommUpgradeA.C.2050">#REF!</definedName>
    <definedName name="P.Cost.A.2020" localSheetId="2">'Fleet Mix Policy Options'!#REF!</definedName>
    <definedName name="P.Cost.A.2020">#REF!</definedName>
    <definedName name="P.Cost.A.2035" localSheetId="2">'Fleet Mix Policy Options'!#REF!</definedName>
    <definedName name="P.Cost.A.2035">#REF!</definedName>
    <definedName name="P.Cost.A.2050" localSheetId="2">'Fleet Mix Policy Options'!#REF!</definedName>
    <definedName name="P.Cost.A.2050">#REF!</definedName>
    <definedName name="P.Cost.B.2020" localSheetId="2">'Fleet Mix Policy Options'!#REF!</definedName>
    <definedName name="P.Cost.B.2020">#REF!</definedName>
    <definedName name="P.Cost.B.2035" localSheetId="2">'Fleet Mix Policy Options'!#REF!</definedName>
    <definedName name="P.Cost.B.2035">#REF!</definedName>
    <definedName name="P.Cost.B.2050" localSheetId="2">'Fleet Mix Policy Options'!#REF!</definedName>
    <definedName name="P.Cost.B.2050">#REF!</definedName>
    <definedName name="P.Cost.C.2020" localSheetId="2">'Fleet Mix Policy Options'!#REF!</definedName>
    <definedName name="P.Cost.C.2020">#REF!</definedName>
    <definedName name="P.Cost.C.2035" localSheetId="2">'Fleet Mix Policy Options'!#REF!</definedName>
    <definedName name="P.Cost.C.2035">#REF!</definedName>
    <definedName name="P.Cost.C.2050" localSheetId="2">'Fleet Mix Policy Options'!#REF!</definedName>
    <definedName name="P.Cost.C.2050">#REF!</definedName>
    <definedName name="P.Efficiency.A.2020" localSheetId="2">'Fleet Mix Policy Options'!#REF!</definedName>
    <definedName name="P.Efficiency.A.2020">#REF!</definedName>
    <definedName name="P.Efficiency.A.2035" localSheetId="2">'Fleet Mix Policy Options'!#REF!</definedName>
    <definedName name="P.Efficiency.A.2035">#REF!</definedName>
    <definedName name="P.Efficiency.A.2050" localSheetId="2">'Fleet Mix Policy Options'!#REF!</definedName>
    <definedName name="P.Efficiency.A.2050">#REF!</definedName>
    <definedName name="P.Efficiency.B.2020" localSheetId="2">'Fleet Mix Policy Options'!#REF!</definedName>
    <definedName name="P.Efficiency.B.2020">#REF!</definedName>
    <definedName name="P.Efficiency.B.2035" localSheetId="2">'Fleet Mix Policy Options'!#REF!</definedName>
    <definedName name="P.Efficiency.B.2035">#REF!</definedName>
    <definedName name="P.Efficiency.B.2050" localSheetId="2">'Fleet Mix Policy Options'!#REF!</definedName>
    <definedName name="P.Efficiency.B.2050">#REF!</definedName>
    <definedName name="P.Efficiency.C.2020" localSheetId="2">'Fleet Mix Policy Options'!#REF!</definedName>
    <definedName name="P.Efficiency.C.2020">#REF!</definedName>
    <definedName name="P.Efficiency.C.2035" localSheetId="2">'Fleet Mix Policy Options'!#REF!</definedName>
    <definedName name="P.Efficiency.C.2035">#REF!</definedName>
    <definedName name="P.Efficiency.C.2050" localSheetId="2">'Fleet Mix Policy Options'!#REF!</definedName>
    <definedName name="P.Efficiency.C.2050">#REF!</definedName>
    <definedName name="P.Elec.A.2020" localSheetId="2">'Fleet Mix Policy Options'!#REF!</definedName>
    <definedName name="P.Elec.A.2020">#REF!</definedName>
    <definedName name="P.Elec.A.2035" localSheetId="2">'Fleet Mix Policy Options'!#REF!</definedName>
    <definedName name="P.Elec.A.2035">#REF!</definedName>
    <definedName name="P.Elec.A.2050" localSheetId="2">'Fleet Mix Policy Options'!#REF!</definedName>
    <definedName name="P.Elec.A.2050">#REF!</definedName>
    <definedName name="P.Elec.B.2020" localSheetId="2">'Fleet Mix Policy Options'!#REF!</definedName>
    <definedName name="P.Elec.B.2020">#REF!</definedName>
    <definedName name="P.Elec.B.2035" localSheetId="2">'Fleet Mix Policy Options'!#REF!</definedName>
    <definedName name="P.Elec.B.2035">#REF!</definedName>
    <definedName name="P.Elec.B.2050" localSheetId="2">'Fleet Mix Policy Options'!#REF!</definedName>
    <definedName name="P.Elec.B.2050">#REF!</definedName>
    <definedName name="P.Elec.C.2020" localSheetId="2">'Fleet Mix Policy Options'!#REF!</definedName>
    <definedName name="P.Elec.C.2020">#REF!</definedName>
    <definedName name="P.Elec.C.2035" localSheetId="2">'Fleet Mix Policy Options'!#REF!</definedName>
    <definedName name="P.Elec.C.2035">#REF!</definedName>
    <definedName name="P.Elec.C.2050" localSheetId="2">'Fleet Mix Policy Options'!#REF!</definedName>
    <definedName name="P.Elec.C.2050">#REF!</definedName>
    <definedName name="P.ElecEmissions.A.2020" localSheetId="2">'Fleet Mix Policy Options'!#REF!</definedName>
    <definedName name="P.ElecEmissions.A.2020">#REF!</definedName>
    <definedName name="P.ElecEmissions.A.2035" localSheetId="2">'Fleet Mix Policy Options'!#REF!</definedName>
    <definedName name="P.ElecEmissions.A.2035">#REF!</definedName>
    <definedName name="P.ElecEmissions.A.2050" localSheetId="2">'Fleet Mix Policy Options'!#REF!</definedName>
    <definedName name="P.ElecEmissions.A.2050">#REF!</definedName>
    <definedName name="P.ElecEmissions.B.2020" localSheetId="2">'Fleet Mix Policy Options'!#REF!</definedName>
    <definedName name="P.ElecEmissions.B.2020">#REF!</definedName>
    <definedName name="P.ElecEmissions.B.2035" localSheetId="2">'Fleet Mix Policy Options'!#REF!</definedName>
    <definedName name="P.ElecEmissions.B.2035">#REF!</definedName>
    <definedName name="P.ElecEmissions.B.2050" localSheetId="2">'Fleet Mix Policy Options'!#REF!</definedName>
    <definedName name="P.ElecEmissions.B.2050">#REF!</definedName>
    <definedName name="P.ElecEmissions.C.2020" localSheetId="2">'Fleet Mix Policy Options'!#REF!</definedName>
    <definedName name="P.ElecEmissions.C.2020">#REF!</definedName>
    <definedName name="P.ElecEmissions.C.2035" localSheetId="2">'Fleet Mix Policy Options'!#REF!</definedName>
    <definedName name="P.ElecEmissions.C.2035">#REF!</definedName>
    <definedName name="P.ElecEmissions.C.2050" localSheetId="2">'Fleet Mix Policy Options'!#REF!</definedName>
    <definedName name="P.ElecEmissions.C.2050">#REF!</definedName>
    <definedName name="P.ElecPrice.A.2020" localSheetId="2">'Fleet Mix Policy Options'!#REF!</definedName>
    <definedName name="P.ElecPrice.A.2020">#REF!</definedName>
    <definedName name="P.ElecPrice.A.2035" localSheetId="2">'Fleet Mix Policy Options'!#REF!</definedName>
    <definedName name="P.ElecPrice.A.2035">#REF!</definedName>
    <definedName name="P.ElecPrice.A.2050" localSheetId="2">'Fleet Mix Policy Options'!#REF!</definedName>
    <definedName name="P.ElecPrice.A.2050">#REF!</definedName>
    <definedName name="P.ElecPrice.B.2020" localSheetId="2">'Fleet Mix Policy Options'!#REF!</definedName>
    <definedName name="P.ElecPrice.B.2020">#REF!</definedName>
    <definedName name="P.ElecPrice.B.2035" localSheetId="2">'Fleet Mix Policy Options'!#REF!</definedName>
    <definedName name="P.ElecPrice.B.2035">#REF!</definedName>
    <definedName name="P.ElecPrice.B.2050" localSheetId="2">'Fleet Mix Policy Options'!#REF!</definedName>
    <definedName name="P.ElecPrice.B.2050">#REF!</definedName>
    <definedName name="P.ElecPrice.C.2020" localSheetId="2">'Fleet Mix Policy Options'!#REF!</definedName>
    <definedName name="P.ElecPrice.C.2020">#REF!</definedName>
    <definedName name="P.ElecPrice.C.2035" localSheetId="2">'Fleet Mix Policy Options'!#REF!</definedName>
    <definedName name="P.ElecPrice.C.2035">#REF!</definedName>
    <definedName name="P.ElecPrice.C.2050" localSheetId="2">'Fleet Mix Policy Options'!#REF!</definedName>
    <definedName name="P.ElecPrice.C.2050">#REF!</definedName>
    <definedName name="P.EV.A.2020" localSheetId="2">'Fleet Mix Policy Options'!#REF!</definedName>
    <definedName name="P.EV.A.2020">#REF!</definedName>
    <definedName name="P.EV.A.2035" localSheetId="2">'Fleet Mix Policy Options'!#REF!</definedName>
    <definedName name="P.EV.A.2035">#REF!</definedName>
    <definedName name="P.EV.A.2050" localSheetId="2">'Fleet Mix Policy Options'!#REF!</definedName>
    <definedName name="P.EV.A.2050">#REF!</definedName>
    <definedName name="P.EV.B.2020" localSheetId="2">'Fleet Mix Policy Options'!#REF!</definedName>
    <definedName name="P.EV.B.2020">#REF!</definedName>
    <definedName name="P.EV.B.2035" localSheetId="2">'Fleet Mix Policy Options'!#REF!</definedName>
    <definedName name="P.EV.B.2035">#REF!</definedName>
    <definedName name="P.EV.B.2050" localSheetId="2">'Fleet Mix Policy Options'!#REF!</definedName>
    <definedName name="P.EV.B.2050">#REF!</definedName>
    <definedName name="P.EV.C.2020" localSheetId="2">'Fleet Mix Policy Options'!#REF!</definedName>
    <definedName name="P.EV.C.2020">#REF!</definedName>
    <definedName name="P.EV.C.2035" localSheetId="2">'Fleet Mix Policy Options'!#REF!</definedName>
    <definedName name="P.EV.C.2035">#REF!</definedName>
    <definedName name="P.EV.C.2050" localSheetId="2">'Fleet Mix Policy Options'!#REF!</definedName>
    <definedName name="P.EV.C.2050">#REF!</definedName>
    <definedName name="P.NatGasEmissions.A.2020" localSheetId="2">'Fleet Mix Policy Options'!#REF!</definedName>
    <definedName name="P.NatGasEmissions.A.2020">#REF!</definedName>
    <definedName name="P.NatGasEmissions.A.2035" localSheetId="2">'Fleet Mix Policy Options'!#REF!</definedName>
    <definedName name="P.NatGasEmissions.A.2035">#REF!</definedName>
    <definedName name="P.NatGasEmissions.A.2050" localSheetId="2">'Fleet Mix Policy Options'!#REF!</definedName>
    <definedName name="P.NatGasEmissions.A.2050">#REF!</definedName>
    <definedName name="P.NatGasEmissions.B.2020" localSheetId="2">'Fleet Mix Policy Options'!#REF!</definedName>
    <definedName name="P.NatGasEmissions.B.2020">#REF!</definedName>
    <definedName name="P.NatGasEmissions.B.2035" localSheetId="2">'Fleet Mix Policy Options'!#REF!</definedName>
    <definedName name="P.NatGasEmissions.B.2035">#REF!</definedName>
    <definedName name="P.NatGasEmissions.B.2050" localSheetId="2">'Fleet Mix Policy Options'!#REF!</definedName>
    <definedName name="P.NatGasEmissions.B.2050">#REF!</definedName>
    <definedName name="P.NatGasEmissions.C.2020" localSheetId="2">'Fleet Mix Policy Options'!#REF!</definedName>
    <definedName name="P.NatGasEmissions.C.2020">#REF!</definedName>
    <definedName name="P.NatGasEmissions.C.2035" localSheetId="2">'Fleet Mix Policy Options'!#REF!</definedName>
    <definedName name="P.NatGasEmissions.C.2035">#REF!</definedName>
    <definedName name="P.NatGasEmissions.C.2050" localSheetId="2">'Fleet Mix Policy Options'!#REF!</definedName>
    <definedName name="P.NatGasEmissions.C.2050">#REF!</definedName>
    <definedName name="P.NatGasPrice.A.2020" localSheetId="2">'Fleet Mix Policy Options'!#REF!</definedName>
    <definedName name="P.NatGasPrice.A.2020">#REF!</definedName>
    <definedName name="P.NatGasPrice.A.2035" localSheetId="2">'Fleet Mix Policy Options'!#REF!</definedName>
    <definedName name="P.NatGasPrice.A.2035">#REF!</definedName>
    <definedName name="P.NatGasPrice.A.2050" localSheetId="2">'Fleet Mix Policy Options'!#REF!</definedName>
    <definedName name="P.NatGasPrice.A.2050">#REF!</definedName>
    <definedName name="P.NatGasPrice.B.2020" localSheetId="2">'Fleet Mix Policy Options'!#REF!</definedName>
    <definedName name="P.NatGasPrice.B.2020">#REF!</definedName>
    <definedName name="P.NatGasPrice.B.2035" localSheetId="2">'Fleet Mix Policy Options'!#REF!</definedName>
    <definedName name="P.NatGasPrice.B.2035">#REF!</definedName>
    <definedName name="P.NatGasPrice.B.2050" localSheetId="2">'Fleet Mix Policy Options'!#REF!</definedName>
    <definedName name="P.NatGasPrice.B.2050">#REF!</definedName>
    <definedName name="P.NatGasPrice.C.2020" localSheetId="2">'Fleet Mix Policy Options'!#REF!</definedName>
    <definedName name="P.NatGasPrice.C.2020">#REF!</definedName>
    <definedName name="P.NatGasPrice.C.2035" localSheetId="2">'Fleet Mix Policy Options'!#REF!</definedName>
    <definedName name="P.NatGasPrice.C.2035">#REF!</definedName>
    <definedName name="P.NatGasPrice.C.2050" localSheetId="2">'Fleet Mix Policy Options'!#REF!</definedName>
    <definedName name="P.NatGasPrice.C.2050">#REF!</definedName>
    <definedName name="P.Ownership.A.2020" localSheetId="2">'Fleet Mix Policy Options'!#REF!</definedName>
    <definedName name="P.Ownership.A.2020">#REF!</definedName>
    <definedName name="P.Ownership.A.2035" localSheetId="2">'Fleet Mix Policy Options'!#REF!</definedName>
    <definedName name="P.Ownership.A.2035">#REF!</definedName>
    <definedName name="P.Ownership.A.2050" localSheetId="2">'Fleet Mix Policy Options'!#REF!</definedName>
    <definedName name="P.Ownership.A.2050">#REF!</definedName>
    <definedName name="P.Ownership.B.2020" localSheetId="2">'Fleet Mix Policy Options'!#REF!</definedName>
    <definedName name="P.Ownership.B.2020">#REF!</definedName>
    <definedName name="P.Ownership.B.2035" localSheetId="2">'Fleet Mix Policy Options'!#REF!</definedName>
    <definedName name="P.Ownership.B.2035">#REF!</definedName>
    <definedName name="P.Ownership.B.2050" localSheetId="2">'Fleet Mix Policy Options'!#REF!</definedName>
    <definedName name="P.Ownership.B.2050">#REF!</definedName>
    <definedName name="P.Ownership.C.2020" localSheetId="2">'Fleet Mix Policy Options'!#REF!</definedName>
    <definedName name="P.Ownership.C.2020">#REF!</definedName>
    <definedName name="P.Ownership.C.2035" localSheetId="2">'Fleet Mix Policy Options'!#REF!</definedName>
    <definedName name="P.Ownership.C.2035">#REF!</definedName>
    <definedName name="P.Ownership.C.2050" localSheetId="2">'Fleet Mix Policy Options'!#REF!</definedName>
    <definedName name="P.Ownership.C.2050">#REF!</definedName>
    <definedName name="P.PHEVEfficiency.A.2020" localSheetId="2">'Fleet Mix Policy Options'!#REF!</definedName>
    <definedName name="P.PHEVEfficiency.A.2020">#REF!</definedName>
    <definedName name="P.PHEVEfficiency.A.2035" localSheetId="2">'Fleet Mix Policy Options'!#REF!</definedName>
    <definedName name="P.PHEVEfficiency.A.2035">#REF!</definedName>
    <definedName name="P.PHEVEfficiency.A.2050" localSheetId="2">'Fleet Mix Policy Options'!#REF!</definedName>
    <definedName name="P.PHEVEfficiency.A.2050">#REF!</definedName>
    <definedName name="P.PHEVEfficiency.B.2020" localSheetId="2">'Fleet Mix Policy Options'!#REF!</definedName>
    <definedName name="P.PHEVEfficiency.B.2020">#REF!</definedName>
    <definedName name="P.PHEVEfficiency.B.2035" localSheetId="2">'Fleet Mix Policy Options'!#REF!</definedName>
    <definedName name="P.PHEVEfficiency.B.2035">#REF!</definedName>
    <definedName name="P.PHEVEfficiency.B.2050" localSheetId="2">'Fleet Mix Policy Options'!#REF!</definedName>
    <definedName name="P.PHEVEfficiency.B.2050">#REF!</definedName>
    <definedName name="P.PHEVEfficiency.C.2020" localSheetId="2">'Fleet Mix Policy Options'!#REF!</definedName>
    <definedName name="P.PHEVEfficiency.C.2020">#REF!</definedName>
    <definedName name="P.PHEVEfficiency.C.2035" localSheetId="2">'Fleet Mix Policy Options'!#REF!</definedName>
    <definedName name="P.PHEVEfficiency.C.2035">#REF!</definedName>
    <definedName name="P.PHEVEfficiency.C.2050" localSheetId="2">'Fleet Mix Policy Options'!#REF!</definedName>
    <definedName name="P.PHEVEfficiency.C.2050">#REF!</definedName>
    <definedName name="P.PriceElasticity.A.2020" localSheetId="2">'Fleet Mix Policy Options'!#REF!</definedName>
    <definedName name="P.PriceElasticity.A.2020">#REF!</definedName>
    <definedName name="P.PriceElasticity.A.2035" localSheetId="2">'Fleet Mix Policy Options'!#REF!</definedName>
    <definedName name="P.PriceElasticity.A.2035">#REF!</definedName>
    <definedName name="P.PriceElasticity.A.2050" localSheetId="2">'Fleet Mix Policy Options'!#REF!</definedName>
    <definedName name="P.PriceElasticity.A.2050">#REF!</definedName>
    <definedName name="P.PriceElasticity.B.2020" localSheetId="2">'Fleet Mix Policy Options'!#REF!</definedName>
    <definedName name="P.PriceElasticity.B.2020">#REF!</definedName>
    <definedName name="P.PriceElasticity.B.2035" localSheetId="2">'Fleet Mix Policy Options'!#REF!</definedName>
    <definedName name="P.PriceElasticity.B.2035">#REF!</definedName>
    <definedName name="P.PriceElasticity.B.2050" localSheetId="2">'Fleet Mix Policy Options'!#REF!</definedName>
    <definedName name="P.PriceElasticity.B.2050">#REF!</definedName>
    <definedName name="P.PriceElasticity.C.2020" localSheetId="2">'Fleet Mix Policy Options'!#REF!</definedName>
    <definedName name="P.PriceElasticity.C.2020">#REF!</definedName>
    <definedName name="P.PriceElasticity.C.2035" localSheetId="2">'Fleet Mix Policy Options'!#REF!</definedName>
    <definedName name="P.PriceElasticity.C.2035">#REF!</definedName>
    <definedName name="P.PriceElasticity.C.2050" localSheetId="2">'Fleet Mix Policy Options'!#REF!</definedName>
    <definedName name="P.PriceElasticity.C.2050">#REF!</definedName>
    <definedName name="P.ResBaseWaterEfficiency.A.2020" localSheetId="2">'Fleet Mix Policy Options'!#REF!</definedName>
    <definedName name="P.ResBaseWaterEfficiency.A.2020">#REF!</definedName>
    <definedName name="P.ResBaseWaterEfficiency.A.2035" localSheetId="2">'Fleet Mix Policy Options'!#REF!</definedName>
    <definedName name="P.ResBaseWaterEfficiency.A.2035">#REF!</definedName>
    <definedName name="P.ResBaseWaterEfficiency.A.2050" localSheetId="2">'Fleet Mix Policy Options'!#REF!</definedName>
    <definedName name="P.ResBaseWaterEfficiency.A.2050">#REF!</definedName>
    <definedName name="P.ResBaseWaterEfficiency.B.2020" localSheetId="2">'Fleet Mix Policy Options'!#REF!</definedName>
    <definedName name="P.ResBaseWaterEfficiency.B.2020">#REF!</definedName>
    <definedName name="P.ResBaseWaterEfficiency.B.2035" localSheetId="2">'Fleet Mix Policy Options'!#REF!</definedName>
    <definedName name="P.ResBaseWaterEfficiency.B.2035">#REF!</definedName>
    <definedName name="P.ResBaseWaterEfficiency.B.2050" localSheetId="2">'Fleet Mix Policy Options'!#REF!</definedName>
    <definedName name="P.ResBaseWaterEfficiency.B.2050">#REF!</definedName>
    <definedName name="P.ResBaseWaterEfficiency.C.2020" localSheetId="2">'Fleet Mix Policy Options'!#REF!</definedName>
    <definedName name="P.ResBaseWaterEfficiency.C.2020">#REF!</definedName>
    <definedName name="P.ResBaseWaterEfficiency.C.2035" localSheetId="2">'Fleet Mix Policy Options'!#REF!</definedName>
    <definedName name="P.ResBaseWaterEfficiency.C.2035">#REF!</definedName>
    <definedName name="P.ResBaseWaterEfficiency.C.2050" localSheetId="2">'Fleet Mix Policy Options'!#REF!</definedName>
    <definedName name="P.ResBaseWaterEfficiency.C.2050">#REF!</definedName>
    <definedName name="P.ResNewEfficiencyD.A.2020" localSheetId="2">'Fleet Mix Policy Options'!#REF!</definedName>
    <definedName name="P.ResNewEfficiencyD.A.2020">#REF!</definedName>
    <definedName name="P.ResNewEfficiencyD.A.2035" localSheetId="2">'Fleet Mix Policy Options'!#REF!</definedName>
    <definedName name="P.ResNewEfficiencyD.A.2035">#REF!</definedName>
    <definedName name="P.ResNewEfficiencyD.A.2050" localSheetId="2">'Fleet Mix Policy Options'!#REF!</definedName>
    <definedName name="P.ResNewEfficiencyD.A.2050">#REF!</definedName>
    <definedName name="P.ResNewEfficiencyD.B.2020" localSheetId="2">'Fleet Mix Policy Options'!#REF!</definedName>
    <definedName name="P.ResNewEfficiencyD.B.2020">#REF!</definedName>
    <definedName name="P.ResNewEfficiencyD.B.2035" localSheetId="2">'Fleet Mix Policy Options'!#REF!</definedName>
    <definedName name="P.ResNewEfficiencyD.B.2035">#REF!</definedName>
    <definedName name="P.ResNewEfficiencyD.B.2050" localSheetId="2">'Fleet Mix Policy Options'!#REF!</definedName>
    <definedName name="P.ResNewEfficiencyD.B.2050">#REF!</definedName>
    <definedName name="P.ResNewEfficiencyD.C.2020" localSheetId="2">'Fleet Mix Policy Options'!#REF!</definedName>
    <definedName name="P.ResNewEfficiencyD.C.2020">#REF!</definedName>
    <definedName name="P.ResNewEfficiencyD.C.2035" localSheetId="2">'Fleet Mix Policy Options'!#REF!</definedName>
    <definedName name="P.ResNewEfficiencyD.C.2035">#REF!</definedName>
    <definedName name="P.ResNewEfficiencyD.C.2050" localSheetId="2">'Fleet Mix Policy Options'!#REF!</definedName>
    <definedName name="P.ResNewEfficiencyD.C.2050">#REF!</definedName>
    <definedName name="P.ResNewWaterEfficiency.A.2020" localSheetId="2">'Fleet Mix Policy Options'!#REF!</definedName>
    <definedName name="P.ResNewWaterEfficiency.A.2020">#REF!</definedName>
    <definedName name="P.ResNewWaterEfficiency.A.2035" localSheetId="2">'Fleet Mix Policy Options'!#REF!</definedName>
    <definedName name="P.ResNewWaterEfficiency.A.2035">#REF!</definedName>
    <definedName name="P.ResNewWaterEfficiency.A.2050" localSheetId="2">'Fleet Mix Policy Options'!#REF!</definedName>
    <definedName name="P.ResNewWaterEfficiency.A.2050">#REF!</definedName>
    <definedName name="P.ResNewWaterEfficiency.B.2020" localSheetId="2">'Fleet Mix Policy Options'!#REF!</definedName>
    <definedName name="P.ResNewWaterEfficiency.B.2020">#REF!</definedName>
    <definedName name="P.ResNewWaterEfficiency.B.2035" localSheetId="2">'Fleet Mix Policy Options'!#REF!</definedName>
    <definedName name="P.ResNewWaterEfficiency.B.2035">#REF!</definedName>
    <definedName name="P.ResNewWaterEfficiency.B.2050" localSheetId="2">'Fleet Mix Policy Options'!#REF!</definedName>
    <definedName name="P.ResNewWaterEfficiency.B.2050">#REF!</definedName>
    <definedName name="P.ResNewWaterEfficiency.C.2020" localSheetId="2">'Fleet Mix Policy Options'!#REF!</definedName>
    <definedName name="P.ResNewWaterEfficiency.C.2020">#REF!</definedName>
    <definedName name="P.ResNewWaterEfficiency.C.2035" localSheetId="2">'Fleet Mix Policy Options'!#REF!</definedName>
    <definedName name="P.ResNewWaterEfficiency.C.2035">#REF!</definedName>
    <definedName name="P.ResNewWaterEfficiency.C.2050" localSheetId="2">'Fleet Mix Policy Options'!#REF!</definedName>
    <definedName name="P.ResNewWaterEfficiency.C.2050">#REF!</definedName>
    <definedName name="P.ResReplaced.A.2020" localSheetId="2">'Fleet Mix Policy Options'!#REF!</definedName>
    <definedName name="P.ResReplaced.A.2020">#REF!</definedName>
    <definedName name="P.ResReplaced.A.2035" localSheetId="2">'Fleet Mix Policy Options'!#REF!</definedName>
    <definedName name="P.ResReplaced.A.2035">#REF!</definedName>
    <definedName name="P.ResReplaced.A.2050" localSheetId="2">'Fleet Mix Policy Options'!#REF!</definedName>
    <definedName name="P.ResReplaced.A.2050">#REF!</definedName>
    <definedName name="P.ResReplaced.B.2020" localSheetId="2">'Fleet Mix Policy Options'!#REF!</definedName>
    <definedName name="P.ResReplaced.B.2020">#REF!</definedName>
    <definedName name="P.ResReplaced.B.2035" localSheetId="2">'Fleet Mix Policy Options'!#REF!</definedName>
    <definedName name="P.ResReplaced.B.2035">#REF!</definedName>
    <definedName name="P.ResReplaced.B.2050" localSheetId="2">'Fleet Mix Policy Options'!#REF!</definedName>
    <definedName name="P.ResReplaced.B.2050">#REF!</definedName>
    <definedName name="P.ResReplaced.C.2020" localSheetId="2">'Fleet Mix Policy Options'!#REF!</definedName>
    <definedName name="P.ResReplaced.C.2020">#REF!</definedName>
    <definedName name="P.ResReplaced.C.2035" localSheetId="2">'Fleet Mix Policy Options'!#REF!</definedName>
    <definedName name="P.ResReplaced.C.2035">#REF!</definedName>
    <definedName name="P.ResReplaced.C.2050" localSheetId="2">'Fleet Mix Policy Options'!#REF!</definedName>
    <definedName name="P.ResReplaced.C.2050">#REF!</definedName>
    <definedName name="P.ResUpgradeA.A.2020" localSheetId="2">'Fleet Mix Policy Options'!#REF!</definedName>
    <definedName name="P.ResUpgradeA.A.2020">#REF!</definedName>
    <definedName name="P.ResUpgradeA.A.2035" localSheetId="2">'Fleet Mix Policy Options'!#REF!</definedName>
    <definedName name="P.ResUpgradeA.A.2035">#REF!</definedName>
    <definedName name="P.ResUpgradeA.A.2050" localSheetId="2">'Fleet Mix Policy Options'!#REF!</definedName>
    <definedName name="P.ResUpgradeA.A.2050">#REF!</definedName>
    <definedName name="P.ResUpgradeA.B.2020" localSheetId="2">'Fleet Mix Policy Options'!#REF!</definedName>
    <definedName name="P.ResUpgradeA.B.2020">#REF!</definedName>
    <definedName name="P.ResUpgradeA.B.2035" localSheetId="2">'Fleet Mix Policy Options'!#REF!</definedName>
    <definedName name="P.ResUpgradeA.B.2035">#REF!</definedName>
    <definedName name="P.ResUpgradeA.B.2050" localSheetId="2">'Fleet Mix Policy Options'!#REF!</definedName>
    <definedName name="P.ResUpgradeA.B.2050">#REF!</definedName>
    <definedName name="P.ResUpgradeA.C.2020" localSheetId="2">'Fleet Mix Policy Options'!#REF!</definedName>
    <definedName name="P.ResUpgradeA.C.2020">#REF!</definedName>
    <definedName name="P.ResUpgradeA.C.2035" localSheetId="2">'Fleet Mix Policy Options'!#REF!</definedName>
    <definedName name="P.ResUpgradeA.C.2035">#REF!</definedName>
    <definedName name="P.ResUpgradeA.C.2050" localSheetId="2">'Fleet Mix Policy Options'!#REF!</definedName>
    <definedName name="P.ResUpgradeA.C.2050">#REF!</definedName>
    <definedName name="P.TtWEmissions.A.2020" localSheetId="2">'Fleet Mix Policy Options'!#REF!</definedName>
    <definedName name="P.TtWEmissions.A.2020">#REF!</definedName>
    <definedName name="P.TtWEmissions.A.2035" localSheetId="2">'Fleet Mix Policy Options'!#REF!</definedName>
    <definedName name="P.TtWEmissions.A.2035">#REF!</definedName>
    <definedName name="P.TtWEmissions.A.2050" localSheetId="2">'Fleet Mix Policy Options'!#REF!</definedName>
    <definedName name="P.TtWEmissions.A.2050">#REF!</definedName>
    <definedName name="P.TtWEmissions.B.2020" localSheetId="2">'Fleet Mix Policy Options'!#REF!</definedName>
    <definedName name="P.TtWEmissions.B.2020">#REF!</definedName>
    <definedName name="P.TtWEmissions.B.2035" localSheetId="2">'Fleet Mix Policy Options'!#REF!</definedName>
    <definedName name="P.TtWEmissions.B.2035">#REF!</definedName>
    <definedName name="P.TtWEmissions.B.2050" localSheetId="2">'Fleet Mix Policy Options'!#REF!</definedName>
    <definedName name="P.TtWEmissions.B.2050">#REF!</definedName>
    <definedName name="P.TtWEmissions.C.2020" localSheetId="2">'Fleet Mix Policy Options'!#REF!</definedName>
    <definedName name="P.TtWEmissions.C.2020">#REF!</definedName>
    <definedName name="P.TtWEmissions.C.2035" localSheetId="2">'Fleet Mix Policy Options'!#REF!</definedName>
    <definedName name="P.TtWEmissions.C.2035">#REF!</definedName>
    <definedName name="P.TtWEmissions.C.2050" localSheetId="2">'Fleet Mix Policy Options'!#REF!</definedName>
    <definedName name="P.TtWEmissions.C.2050">#REF!</definedName>
    <definedName name="P.WaterPrice.A.2020" localSheetId="2">'Fleet Mix Policy Options'!#REF!</definedName>
    <definedName name="P.WaterPrice.A.2020">#REF!</definedName>
    <definedName name="P.WaterPrice.A.2035" localSheetId="2">'Fleet Mix Policy Options'!#REF!</definedName>
    <definedName name="P.WaterPrice.A.2035">#REF!</definedName>
    <definedName name="P.WaterPrice.A.2050" localSheetId="2">'Fleet Mix Policy Options'!#REF!</definedName>
    <definedName name="P.WaterPrice.A.2050">#REF!</definedName>
    <definedName name="P.WaterPrice.B.2020" localSheetId="2">'Fleet Mix Policy Options'!#REF!</definedName>
    <definedName name="P.WaterPrice.B.2020">#REF!</definedName>
    <definedName name="P.WaterPrice.B.2035" localSheetId="2">'Fleet Mix Policy Options'!#REF!</definedName>
    <definedName name="P.WaterPrice.B.2035">#REF!</definedName>
    <definedName name="P.WaterPrice.B.2050" localSheetId="2">'Fleet Mix Policy Options'!#REF!</definedName>
    <definedName name="P.WaterPrice.B.2050">#REF!</definedName>
    <definedName name="P.WaterPrice.C.2020" localSheetId="2">'Fleet Mix Policy Options'!#REF!</definedName>
    <definedName name="P.WaterPrice.C.2020">#REF!</definedName>
    <definedName name="P.WaterPrice.C.2035" localSheetId="2">'Fleet Mix Policy Options'!#REF!</definedName>
    <definedName name="P.WaterPrice.C.2035">#REF!</definedName>
    <definedName name="P.WaterPrice.C.2050" localSheetId="2">'Fleet Mix Policy Options'!#REF!</definedName>
    <definedName name="P.WaterPrice.C.2050">#REF!</definedName>
    <definedName name="P.WtWEmissions.A.2020" localSheetId="2">'Fleet Mix Policy Options'!#REF!</definedName>
    <definedName name="P.WtWEmissions.A.2020">#REF!</definedName>
    <definedName name="P.WtWEmissions.A.2035" localSheetId="2">'Fleet Mix Policy Options'!#REF!</definedName>
    <definedName name="P.WtWEmissions.A.2035">#REF!</definedName>
    <definedName name="P.WtWEmissions.A.2050" localSheetId="2">'Fleet Mix Policy Options'!#REF!</definedName>
    <definedName name="P.WtWEmissions.A.2050">#REF!</definedName>
    <definedName name="P.WtWEmissions.B.2020" localSheetId="2">'Fleet Mix Policy Options'!#REF!</definedName>
    <definedName name="P.WtWEmissions.B.2020">#REF!</definedName>
    <definedName name="P.WtWEmissions.B.2035" localSheetId="2">'Fleet Mix Policy Options'!#REF!</definedName>
    <definedName name="P.WtWEmissions.B.2035">#REF!</definedName>
    <definedName name="P.WtWEmissions.B.2050" localSheetId="2">'Fleet Mix Policy Options'!#REF!</definedName>
    <definedName name="P.WtWEmissions.B.2050">#REF!</definedName>
    <definedName name="P.WtWEmissions.C.2020" localSheetId="2">'Fleet Mix Policy Options'!#REF!</definedName>
    <definedName name="P.WtWEmissions.C.2020">#REF!</definedName>
    <definedName name="P.WtWEmissions.C.2035" localSheetId="2">'Fleet Mix Policy Options'!#REF!</definedName>
    <definedName name="P.WtWEmissions.C.2035">#REF!</definedName>
    <definedName name="P.WtWEmissions.C.2050" localSheetId="2">'Fleet Mix Policy Options'!#REF!</definedName>
    <definedName name="P.WtWEmissions.C.2050">#REF!</definedName>
    <definedName name="PerMileElasticity.MC">'[1]Inputs &amp; Output Metrics'!$B$49</definedName>
    <definedName name="PHEVEfficiency.2020" localSheetId="2">'Fleet Mix Policy Options'!#REF!</definedName>
    <definedName name="PHEVEfficiency.2020">#REF!</definedName>
    <definedName name="PHEVEfficiency.2035" localSheetId="2">'Fleet Mix Policy Options'!#REF!</definedName>
    <definedName name="PHEVEfficiency.2035">#REF!</definedName>
    <definedName name="PHEVEfficiency.2050" localSheetId="2">'Fleet Mix Policy Options'!#REF!</definedName>
    <definedName name="PHEVEfficiency.2050">#REF!</definedName>
    <definedName name="PHEVEfficiency.Baseline" localSheetId="2">'Fleet Mix Policy Options'!#REF!</definedName>
    <definedName name="PHEVEfficiency.Baseline">#REF!</definedName>
    <definedName name="PM10.Baseline">#REF!</definedName>
    <definedName name="PM25.Baseline">#REF!</definedName>
    <definedName name="Policy.A.Buildings" localSheetId="2">'Fleet Mix Policy Options'!#REF!</definedName>
    <definedName name="Policy.A.Buildings">#REF!</definedName>
    <definedName name="Policy.A.EnergyEmissions" localSheetId="2">'Fleet Mix Policy Options'!#REF!</definedName>
    <definedName name="Policy.A.EnergyEmissions">#REF!</definedName>
    <definedName name="Policy.A.Transportation" localSheetId="2">'Fleet Mix Policy Options'!#REF!</definedName>
    <definedName name="Policy.A.Transportation">#REF!</definedName>
    <definedName name="Policy.A.TransportationE" localSheetId="2">'Fleet Mix Policy Options'!#REF!</definedName>
    <definedName name="Policy.A.TransportationE">#REF!</definedName>
    <definedName name="Policy.A.TransportationPricing" localSheetId="2">'Fleet Mix Policy Options'!#REF!</definedName>
    <definedName name="Policy.A.TransportationPricing">#REF!</definedName>
    <definedName name="Policy.A.Water" localSheetId="2">'Fleet Mix Policy Options'!#REF!</definedName>
    <definedName name="Policy.A.Water">#REF!</definedName>
    <definedName name="Policy.B.Buildings" localSheetId="2">'Fleet Mix Policy Options'!#REF!</definedName>
    <definedName name="Policy.B.Buildings">#REF!</definedName>
    <definedName name="Policy.B.EnergyEmissions" localSheetId="2">'Fleet Mix Policy Options'!#REF!</definedName>
    <definedName name="Policy.B.EnergyEmissions">#REF!</definedName>
    <definedName name="Policy.B.Transportation" localSheetId="2">'Fleet Mix Policy Options'!#REF!</definedName>
    <definedName name="Policy.B.Transportation">#REF!</definedName>
    <definedName name="Policy.B.TransportationE" localSheetId="2">'Fleet Mix Policy Options'!#REF!</definedName>
    <definedName name="Policy.B.TransportationE">#REF!</definedName>
    <definedName name="Policy.B.TransportationPricing" localSheetId="2">'Fleet Mix Policy Options'!#REF!</definedName>
    <definedName name="Policy.B.TransportationPricing">#REF!</definedName>
    <definedName name="Policy.B.Water" localSheetId="2">'Fleet Mix Policy Options'!#REF!</definedName>
    <definedName name="Policy.B.Water">#REF!</definedName>
    <definedName name="Policy.Buildings" localSheetId="2">'Fleet Mix Policy Options'!#REF!</definedName>
    <definedName name="Policy.Buildings">#REF!</definedName>
    <definedName name="Policy.C.Buildings" localSheetId="2">'Fleet Mix Policy Options'!#REF!</definedName>
    <definedName name="Policy.C.Buildings">#REF!</definedName>
    <definedName name="Policy.C.EnergyEmissions" localSheetId="2">'Fleet Mix Policy Options'!#REF!</definedName>
    <definedName name="Policy.C.EnergyEmissions">#REF!</definedName>
    <definedName name="Policy.C.Transportation" localSheetId="2">'Fleet Mix Policy Options'!#REF!</definedName>
    <definedName name="Policy.C.Transportation">#REF!</definedName>
    <definedName name="Policy.C.TransportationE" localSheetId="2">'Fleet Mix Policy Options'!#REF!</definedName>
    <definedName name="Policy.C.TransportationE">#REF!</definedName>
    <definedName name="Policy.C.TransportationPricing" localSheetId="2">'Fleet Mix Policy Options'!#REF!</definedName>
    <definedName name="Policy.C.TransportationPricing">#REF!</definedName>
    <definedName name="Policy.C.Water" localSheetId="2">'Fleet Mix Policy Options'!#REF!</definedName>
    <definedName name="Policy.C.Water">#REF!</definedName>
    <definedName name="Policy.EnergyEmissions" localSheetId="2">'Fleet Mix Policy Options'!#REF!</definedName>
    <definedName name="Policy.EnergyEmissions">#REF!</definedName>
    <definedName name="Policy.FuelEmissions" localSheetId="2">'Fleet Mix Policy Options'!#REF!</definedName>
    <definedName name="Policy.FuelEmissions">#REF!</definedName>
    <definedName name="Policy.Transportation" localSheetId="2">'Fleet Mix Policy Options'!#REF!</definedName>
    <definedName name="Policy.Transportation">#REF!</definedName>
    <definedName name="Policy.Water" localSheetId="2">'Fleet Mix Policy Options'!#REF!</definedName>
    <definedName name="Policy.Water">#REF!</definedName>
    <definedName name="PolicyGroupB" localSheetId="2">'Fleet Mix Policy Options'!#REF!</definedName>
    <definedName name="PolicyGroupB">#REF!</definedName>
    <definedName name="PolicyGroupC" localSheetId="2">'Fleet Mix Policy Options'!#REF!</definedName>
    <definedName name="PolicyGroupC">#REF!</definedName>
    <definedName name="Population.2005">'[1]Inputs &amp; Output Metrics'!$J$5</definedName>
    <definedName name="Population.2020">'[1]Inputs &amp; Output Metrics'!$K$5</definedName>
    <definedName name="Population.2035">'[1]Inputs &amp; Output Metrics'!$L$5</definedName>
    <definedName name="Population.2050">'[1]Inputs &amp; Output Metrics'!$M$5</definedName>
    <definedName name="PriceElasticity.2020" localSheetId="2">'Fleet Mix Policy Options'!#REF!</definedName>
    <definedName name="PriceElasticity.2020" localSheetId="0">#REF!</definedName>
    <definedName name="PriceElasticity.2020">#REF!</definedName>
    <definedName name="PriceElasticity.2035" localSheetId="2">'Fleet Mix Policy Options'!#REF!</definedName>
    <definedName name="PriceElasticity.2035" localSheetId="0">#REF!</definedName>
    <definedName name="PriceElasticity.2035">#REF!</definedName>
    <definedName name="PriceElasticity.2050" localSheetId="2">'Fleet Mix Policy Options'!#REF!</definedName>
    <definedName name="PriceElasticity.2050" localSheetId="0">#REF!</definedName>
    <definedName name="PriceElasticity.2050">#REF!</definedName>
    <definedName name="Pricing.Efficiency.A.2020" localSheetId="2">'Fleet Mix Policy Options'!#REF!</definedName>
    <definedName name="Pricing.Efficiency.A.2020">#REF!</definedName>
    <definedName name="Pricing.Efficiency.A.2035" localSheetId="2">'Fleet Mix Policy Options'!#REF!</definedName>
    <definedName name="Pricing.Efficiency.A.2035">#REF!</definedName>
    <definedName name="Pricing.Efficiency.A.2050" localSheetId="2">'Fleet Mix Policy Options'!#REF!</definedName>
    <definedName name="Pricing.Efficiency.A.2050">#REF!</definedName>
    <definedName name="ResBaseWaterEfficiency.2020" localSheetId="2">'Fleet Mix Policy Options'!#REF!</definedName>
    <definedName name="ResBaseWaterEfficiency.2020" localSheetId="0">#REF!</definedName>
    <definedName name="ResBaseWaterEfficiency.2020">#REF!</definedName>
    <definedName name="ResBaseWaterEfficiency.2035" localSheetId="2">'Fleet Mix Policy Options'!#REF!</definedName>
    <definedName name="ResBaseWaterEfficiency.2035" localSheetId="0">#REF!</definedName>
    <definedName name="ResBaseWaterEfficiency.2035">#REF!</definedName>
    <definedName name="ResBaseWaterEfficiency.2050" localSheetId="2">'Fleet Mix Policy Options'!#REF!</definedName>
    <definedName name="ResBaseWaterEfficiency.2050" localSheetId="0">#REF!</definedName>
    <definedName name="ResBaseWaterEfficiency.2050">#REF!</definedName>
    <definedName name="ResNewEfficiencyD.2020" localSheetId="2">'Fleet Mix Policy Options'!#REF!</definedName>
    <definedName name="ResNewEfficiencyD.2020" localSheetId="0">#REF!</definedName>
    <definedName name="ResNewEfficiencyD.2020">#REF!</definedName>
    <definedName name="ResNewEfficiencyD.2035" localSheetId="2">'Fleet Mix Policy Options'!#REF!</definedName>
    <definedName name="ResNewEfficiencyD.2035" localSheetId="0">#REF!</definedName>
    <definedName name="ResNewEfficiencyD.2035">#REF!</definedName>
    <definedName name="ResNewEfficiencyD.2050" localSheetId="2">'Fleet Mix Policy Options'!#REF!</definedName>
    <definedName name="ResNewEfficiencyD.2050" localSheetId="0">#REF!</definedName>
    <definedName name="ResNewEfficiencyD.2050">#REF!</definedName>
    <definedName name="ResNewWaterEfficiency.2020" localSheetId="2">'Fleet Mix Policy Options'!#REF!</definedName>
    <definedName name="ResNewWaterEfficiency.2020" localSheetId="0">#REF!</definedName>
    <definedName name="ResNewWaterEfficiency.2020">#REF!</definedName>
    <definedName name="ResNewWaterEfficiency.2035" localSheetId="2">'Fleet Mix Policy Options'!#REF!</definedName>
    <definedName name="ResNewWaterEfficiency.2035" localSheetId="0">#REF!</definedName>
    <definedName name="ResNewWaterEfficiency.2035">#REF!</definedName>
    <definedName name="ResNewWaterEfficiency.2050" localSheetId="2">'Fleet Mix Policy Options'!#REF!</definedName>
    <definedName name="ResNewWaterEfficiency.2050" localSheetId="0">#REF!</definedName>
    <definedName name="ResNewWaterEfficiency.2050">#REF!</definedName>
    <definedName name="ResReplaced.2020" localSheetId="2">'Fleet Mix Policy Options'!#REF!</definedName>
    <definedName name="ResReplaced.2020" localSheetId="0">#REF!</definedName>
    <definedName name="ResReplaced.2020">#REF!</definedName>
    <definedName name="ResReplaced.2035" localSheetId="2">'Fleet Mix Policy Options'!#REF!</definedName>
    <definedName name="ResReplaced.2035" localSheetId="0">#REF!</definedName>
    <definedName name="ResReplaced.2035">#REF!</definedName>
    <definedName name="ResReplaced.2050" localSheetId="2">'Fleet Mix Policy Options'!#REF!</definedName>
    <definedName name="ResReplaced.2050" localSheetId="0">#REF!</definedName>
    <definedName name="ResReplaced.2050">#REF!</definedName>
    <definedName name="Results.SelectedBuildingGroup">'[1]Inputs &amp; Output Metrics'!$B$20</definedName>
    <definedName name="Results.SelectedTransGroup">'[1]Inputs &amp; Output Metrics'!$B$19</definedName>
    <definedName name="Results.SelectedUtilityGroup">'[1]Inputs &amp; Output Metrics'!$B$21</definedName>
    <definedName name="ResUpgradeA.2020" localSheetId="2">'Fleet Mix Policy Options'!#REF!</definedName>
    <definedName name="ResUpgradeA.2020" localSheetId="0">#REF!</definedName>
    <definedName name="ResUpgradeA.2020">#REF!</definedName>
    <definedName name="ResUpgradeA.2035" localSheetId="2">'Fleet Mix Policy Options'!#REF!</definedName>
    <definedName name="ResUpgradeA.2035" localSheetId="0">#REF!</definedName>
    <definedName name="ResUpgradeA.2035">#REF!</definedName>
    <definedName name="ResUpgradeA.2050" localSheetId="2">'Fleet Mix Policy Options'!#REF!</definedName>
    <definedName name="ResUpgradeA.2050" localSheetId="0">#REF!</definedName>
    <definedName name="ResUpgradeA.2050">#REF!</definedName>
    <definedName name="ROG.Baseline">#REF!</definedName>
    <definedName name="SACOG.Population.2005">'[1]Inputs &amp; Output Metrics'!$Q$47</definedName>
    <definedName name="SACOG.Population.2050">'[1]Inputs &amp; Output Metrics'!$S$7</definedName>
    <definedName name="Scenario.1.Compact.2020" localSheetId="2">'Fleet Mix Policy Options'!#REF!</definedName>
    <definedName name="Scenario.1.Compact.2020" localSheetId="0">#REF!</definedName>
    <definedName name="Scenario.1.Compact.2020">#REF!</definedName>
    <definedName name="Scenario.1.Compact.2035" localSheetId="2">'Fleet Mix Policy Options'!#REF!</definedName>
    <definedName name="Scenario.1.Compact.2035" localSheetId="0">#REF!</definedName>
    <definedName name="Scenario.1.Compact.2035">#REF!</definedName>
    <definedName name="Scenario.1.Compact.2050" localSheetId="2">'Fleet Mix Policy Options'!#REF!</definedName>
    <definedName name="Scenario.1.Compact.2050" localSheetId="0">#REF!</definedName>
    <definedName name="Scenario.1.Compact.2050">#REF!</definedName>
    <definedName name="Scenario.1.Emp.Compact.2020" localSheetId="2">'Fleet Mix Policy Options'!#REF!</definedName>
    <definedName name="Scenario.1.Emp.Compact.2020" localSheetId="0">#REF!</definedName>
    <definedName name="Scenario.1.Emp.Compact.2020">#REF!</definedName>
    <definedName name="Scenario.1.Emp.Compact.2035" localSheetId="2">'Fleet Mix Policy Options'!#REF!</definedName>
    <definedName name="Scenario.1.Emp.Compact.2035" localSheetId="0">#REF!</definedName>
    <definedName name="Scenario.1.Emp.Compact.2035">#REF!</definedName>
    <definedName name="Scenario.1.Emp.Compact.2050" localSheetId="2">'Fleet Mix Policy Options'!#REF!</definedName>
    <definedName name="Scenario.1.Emp.Compact.2050" localSheetId="0">#REF!</definedName>
    <definedName name="Scenario.1.Emp.Compact.2050">#REF!</definedName>
    <definedName name="Scenario.1.Emp.Sprawl.2020" localSheetId="2">'Fleet Mix Policy Options'!#REF!</definedName>
    <definedName name="Scenario.1.Emp.Sprawl.2020" localSheetId="0">#REF!</definedName>
    <definedName name="Scenario.1.Emp.Sprawl.2020">#REF!</definedName>
    <definedName name="Scenario.1.Emp.Sprawl.2035" localSheetId="2">'Fleet Mix Policy Options'!#REF!</definedName>
    <definedName name="Scenario.1.Emp.Sprawl.2035" localSheetId="0">#REF!</definedName>
    <definedName name="Scenario.1.Emp.Sprawl.2035">#REF!</definedName>
    <definedName name="Scenario.1.Emp.Sprawl.2050" localSheetId="2">'Fleet Mix Policy Options'!#REF!</definedName>
    <definedName name="Scenario.1.Emp.Sprawl.2050" localSheetId="0">#REF!</definedName>
    <definedName name="Scenario.1.Emp.Sprawl.2050">#REF!</definedName>
    <definedName name="Scenario.1.Emp.Urban.2020" localSheetId="2">'Fleet Mix Policy Options'!#REF!</definedName>
    <definedName name="Scenario.1.Emp.Urban.2020" localSheetId="0">#REF!</definedName>
    <definedName name="Scenario.1.Emp.Urban.2020">#REF!</definedName>
    <definedName name="Scenario.1.Emp.Urban.2035" localSheetId="2">'Fleet Mix Policy Options'!#REF!</definedName>
    <definedName name="Scenario.1.Emp.Urban.2035" localSheetId="0">#REF!</definedName>
    <definedName name="Scenario.1.Emp.Urban.2035">#REF!</definedName>
    <definedName name="Scenario.1.Emp.Urban.2050" localSheetId="2">'Fleet Mix Policy Options'!#REF!</definedName>
    <definedName name="Scenario.1.Emp.Urban.2050" localSheetId="0">#REF!</definedName>
    <definedName name="Scenario.1.Emp.Urban.2050">#REF!</definedName>
    <definedName name="Scenario.1.Sprawl.2020" localSheetId="2">'Fleet Mix Policy Options'!#REF!</definedName>
    <definedName name="Scenario.1.Sprawl.2020" localSheetId="0">#REF!</definedName>
    <definedName name="Scenario.1.Sprawl.2020">#REF!</definedName>
    <definedName name="Scenario.1.Sprawl.2035" localSheetId="2">'Fleet Mix Policy Options'!#REF!</definedName>
    <definedName name="Scenario.1.Sprawl.2035" localSheetId="0">#REF!</definedName>
    <definedName name="Scenario.1.Sprawl.2035">#REF!</definedName>
    <definedName name="Scenario.1.Sprawl.2050" localSheetId="2">'Fleet Mix Policy Options'!#REF!</definedName>
    <definedName name="Scenario.1.Sprawl.2050" localSheetId="0">#REF!</definedName>
    <definedName name="Scenario.1.Sprawl.2050">#REF!</definedName>
    <definedName name="Scenario.1.Urban.2020" localSheetId="2">'Fleet Mix Policy Options'!#REF!</definedName>
    <definedName name="Scenario.1.Urban.2020" localSheetId="0">#REF!</definedName>
    <definedName name="Scenario.1.Urban.2020">#REF!</definedName>
    <definedName name="Scenario.1.Urban.2035" localSheetId="2">'Fleet Mix Policy Options'!#REF!</definedName>
    <definedName name="Scenario.1.Urban.2035" localSheetId="0">#REF!</definedName>
    <definedName name="Scenario.1.Urban.2035">#REF!</definedName>
    <definedName name="Scenario.1.Urban.2050" localSheetId="2">'Fleet Mix Policy Options'!#REF!</definedName>
    <definedName name="Scenario.1.Urban.2050" localSheetId="0">#REF!</definedName>
    <definedName name="Scenario.1.Urban.2050">#REF!</definedName>
    <definedName name="Scenario.2.Compact.2020" localSheetId="2">'Fleet Mix Policy Options'!#REF!</definedName>
    <definedName name="Scenario.2.Compact.2020" localSheetId="0">#REF!</definedName>
    <definedName name="Scenario.2.Compact.2020">#REF!</definedName>
    <definedName name="Scenario.2.Compact.2035" localSheetId="2">'Fleet Mix Policy Options'!#REF!</definedName>
    <definedName name="Scenario.2.Compact.2035" localSheetId="0">#REF!</definedName>
    <definedName name="Scenario.2.Compact.2035">#REF!</definedName>
    <definedName name="Scenario.2.Compact.2050" localSheetId="2">'Fleet Mix Policy Options'!#REF!</definedName>
    <definedName name="Scenario.2.Compact.2050" localSheetId="0">#REF!</definedName>
    <definedName name="Scenario.2.Compact.2050">#REF!</definedName>
    <definedName name="Scenario.2.Emp.Compact.2020" localSheetId="2">'Fleet Mix Policy Options'!#REF!</definedName>
    <definedName name="Scenario.2.Emp.Compact.2020" localSheetId="0">#REF!</definedName>
    <definedName name="Scenario.2.Emp.Compact.2020">#REF!</definedName>
    <definedName name="Scenario.2.Emp.Compact.2035" localSheetId="2">'Fleet Mix Policy Options'!#REF!</definedName>
    <definedName name="Scenario.2.Emp.Compact.2035" localSheetId="0">#REF!</definedName>
    <definedName name="Scenario.2.Emp.Compact.2035">#REF!</definedName>
    <definedName name="Scenario.2.Emp.Compact.2050" localSheetId="2">'Fleet Mix Policy Options'!#REF!</definedName>
    <definedName name="Scenario.2.Emp.Compact.2050" localSheetId="0">#REF!</definedName>
    <definedName name="Scenario.2.Emp.Compact.2050">#REF!</definedName>
    <definedName name="Scenario.2.Emp.Sprawl.2020" localSheetId="2">'Fleet Mix Policy Options'!#REF!</definedName>
    <definedName name="Scenario.2.Emp.Sprawl.2020" localSheetId="0">#REF!</definedName>
    <definedName name="Scenario.2.Emp.Sprawl.2020">#REF!</definedName>
    <definedName name="Scenario.2.Emp.Sprawl.2035" localSheetId="2">'Fleet Mix Policy Options'!#REF!</definedName>
    <definedName name="Scenario.2.Emp.Sprawl.2035" localSheetId="0">#REF!</definedName>
    <definedName name="Scenario.2.Emp.Sprawl.2035">#REF!</definedName>
    <definedName name="Scenario.2.Emp.Sprawl.2050" localSheetId="2">'Fleet Mix Policy Options'!#REF!</definedName>
    <definedName name="Scenario.2.Emp.Sprawl.2050" localSheetId="0">#REF!</definedName>
    <definedName name="Scenario.2.Emp.Sprawl.2050">#REF!</definedName>
    <definedName name="Scenario.2.Emp.Urban.2020" localSheetId="2">'Fleet Mix Policy Options'!#REF!</definedName>
    <definedName name="Scenario.2.Emp.Urban.2020" localSheetId="0">#REF!</definedName>
    <definedName name="Scenario.2.Emp.Urban.2020">#REF!</definedName>
    <definedName name="Scenario.2.Emp.Urban.2035" localSheetId="2">'Fleet Mix Policy Options'!#REF!</definedName>
    <definedName name="Scenario.2.Emp.Urban.2035" localSheetId="0">#REF!</definedName>
    <definedName name="Scenario.2.Emp.Urban.2035">#REF!</definedName>
    <definedName name="Scenario.2.Emp.Urban.2050" localSheetId="2">'Fleet Mix Policy Options'!#REF!</definedName>
    <definedName name="Scenario.2.Emp.Urban.2050" localSheetId="0">#REF!</definedName>
    <definedName name="Scenario.2.Emp.Urban.2050">#REF!</definedName>
    <definedName name="Scenario.2.Sprawl.2020" localSheetId="2">'Fleet Mix Policy Options'!#REF!</definedName>
    <definedName name="Scenario.2.Sprawl.2020" localSheetId="0">#REF!</definedName>
    <definedName name="Scenario.2.Sprawl.2020">#REF!</definedName>
    <definedName name="Scenario.2.Sprawl.2035" localSheetId="2">'Fleet Mix Policy Options'!#REF!</definedName>
    <definedName name="Scenario.2.Sprawl.2035" localSheetId="0">#REF!</definedName>
    <definedName name="Scenario.2.Sprawl.2035">#REF!</definedName>
    <definedName name="Scenario.2.Sprawl.2050" localSheetId="2">'Fleet Mix Policy Options'!#REF!</definedName>
    <definedName name="Scenario.2.Sprawl.2050" localSheetId="0">#REF!</definedName>
    <definedName name="Scenario.2.Sprawl.2050">#REF!</definedName>
    <definedName name="Scenario.2.Urban.2020" localSheetId="2">'Fleet Mix Policy Options'!#REF!</definedName>
    <definedName name="Scenario.2.Urban.2020" localSheetId="0">#REF!</definedName>
    <definedName name="Scenario.2.Urban.2020">#REF!</definedName>
    <definedName name="Scenario.2.Urban.2035" localSheetId="2">'Fleet Mix Policy Options'!#REF!</definedName>
    <definedName name="Scenario.2.Urban.2035" localSheetId="0">#REF!</definedName>
    <definedName name="Scenario.2.Urban.2035">#REF!</definedName>
    <definedName name="Scenario.2.Urban.2050" localSheetId="2">'Fleet Mix Policy Options'!#REF!</definedName>
    <definedName name="Scenario.2.Urban.2050" localSheetId="0">#REF!</definedName>
    <definedName name="Scenario.2.Urban.2050">#REF!</definedName>
    <definedName name="Scenario.3.Compact.2020" localSheetId="2">'Fleet Mix Policy Options'!#REF!</definedName>
    <definedName name="Scenario.3.Compact.2020" localSheetId="0">#REF!</definedName>
    <definedName name="Scenario.3.Compact.2020">#REF!</definedName>
    <definedName name="Scenario.3.Compact.2035" localSheetId="2">'Fleet Mix Policy Options'!#REF!</definedName>
    <definedName name="Scenario.3.Compact.2035" localSheetId="0">#REF!</definedName>
    <definedName name="Scenario.3.Compact.2035">#REF!</definedName>
    <definedName name="Scenario.3.Compact.2050" localSheetId="2">'Fleet Mix Policy Options'!#REF!</definedName>
    <definedName name="Scenario.3.Compact.2050" localSheetId="0">#REF!</definedName>
    <definedName name="Scenario.3.Compact.2050">#REF!</definedName>
    <definedName name="Scenario.3.Emp.Compact.2020" localSheetId="2">'Fleet Mix Policy Options'!#REF!</definedName>
    <definedName name="Scenario.3.Emp.Compact.2020" localSheetId="0">#REF!</definedName>
    <definedName name="Scenario.3.Emp.Compact.2020">#REF!</definedName>
    <definedName name="Scenario.3.Emp.Compact.2035" localSheetId="2">'Fleet Mix Policy Options'!#REF!</definedName>
    <definedName name="Scenario.3.Emp.Compact.2035" localSheetId="0">#REF!</definedName>
    <definedName name="Scenario.3.Emp.Compact.2035">#REF!</definedName>
    <definedName name="Scenario.3.Emp.Compact.2050" localSheetId="2">'Fleet Mix Policy Options'!#REF!</definedName>
    <definedName name="Scenario.3.Emp.Compact.2050" localSheetId="0">#REF!</definedName>
    <definedName name="Scenario.3.Emp.Compact.2050">#REF!</definedName>
    <definedName name="Scenario.3.Emp.Sprawl.2020" localSheetId="2">'Fleet Mix Policy Options'!#REF!</definedName>
    <definedName name="Scenario.3.Emp.Sprawl.2020" localSheetId="0">#REF!</definedName>
    <definedName name="Scenario.3.Emp.Sprawl.2020">#REF!</definedName>
    <definedName name="Scenario.3.Emp.Sprawl.2035" localSheetId="2">'Fleet Mix Policy Options'!#REF!</definedName>
    <definedName name="Scenario.3.Emp.Sprawl.2035" localSheetId="0">#REF!</definedName>
    <definedName name="Scenario.3.Emp.Sprawl.2035">#REF!</definedName>
    <definedName name="Scenario.3.Emp.Sprawl.2050" localSheetId="2">'Fleet Mix Policy Options'!#REF!</definedName>
    <definedName name="Scenario.3.Emp.Sprawl.2050" localSheetId="0">#REF!</definedName>
    <definedName name="Scenario.3.Emp.Sprawl.2050">#REF!</definedName>
    <definedName name="Scenario.3.Emp.Urban.2020" localSheetId="2">'Fleet Mix Policy Options'!#REF!</definedName>
    <definedName name="Scenario.3.Emp.Urban.2020" localSheetId="0">#REF!</definedName>
    <definedName name="Scenario.3.Emp.Urban.2020">#REF!</definedName>
    <definedName name="Scenario.3.Emp.Urban.2035" localSheetId="2">'Fleet Mix Policy Options'!#REF!</definedName>
    <definedName name="Scenario.3.Emp.Urban.2035" localSheetId="0">#REF!</definedName>
    <definedName name="Scenario.3.Emp.Urban.2035">#REF!</definedName>
    <definedName name="Scenario.3.Emp.Urban.2050" localSheetId="2">'Fleet Mix Policy Options'!#REF!</definedName>
    <definedName name="Scenario.3.Emp.Urban.2050" localSheetId="0">#REF!</definedName>
    <definedName name="Scenario.3.Emp.Urban.2050">#REF!</definedName>
    <definedName name="Scenario.3.Sprawl.2020" localSheetId="2">'Fleet Mix Policy Options'!#REF!</definedName>
    <definedName name="Scenario.3.Sprawl.2020" localSheetId="0">#REF!</definedName>
    <definedName name="Scenario.3.Sprawl.2020">#REF!</definedName>
    <definedName name="Scenario.3.Sprawl.2035" localSheetId="2">'Fleet Mix Policy Options'!#REF!</definedName>
    <definedName name="Scenario.3.Sprawl.2035" localSheetId="0">#REF!</definedName>
    <definedName name="Scenario.3.Sprawl.2035">#REF!</definedName>
    <definedName name="Scenario.3.Sprawl.2050" localSheetId="2">'Fleet Mix Policy Options'!#REF!</definedName>
    <definedName name="Scenario.3.Sprawl.2050" localSheetId="0">#REF!</definedName>
    <definedName name="Scenario.3.Sprawl.2050">#REF!</definedName>
    <definedName name="Scenario.3.Urban.2020" localSheetId="2">'Fleet Mix Policy Options'!#REF!</definedName>
    <definedName name="Scenario.3.Urban.2020" localSheetId="0">#REF!</definedName>
    <definedName name="Scenario.3.Urban.2020">#REF!</definedName>
    <definedName name="Scenario.3.Urban.2035" localSheetId="2">'Fleet Mix Policy Options'!#REF!</definedName>
    <definedName name="Scenario.3.Urban.2035" localSheetId="0">#REF!</definedName>
    <definedName name="Scenario.3.Urban.2035">#REF!</definedName>
    <definedName name="Scenario.3.Urban.2050" localSheetId="2">'Fleet Mix Policy Options'!#REF!</definedName>
    <definedName name="Scenario.3.Urban.2050" localSheetId="0">#REF!</definedName>
    <definedName name="Scenario.3.Urban.2050">#REF!</definedName>
    <definedName name="Scenario.4.Compact.2020" localSheetId="2">'Fleet Mix Policy Options'!#REF!</definedName>
    <definedName name="Scenario.4.Compact.2020" localSheetId="0">#REF!</definedName>
    <definedName name="Scenario.4.Compact.2020">#REF!</definedName>
    <definedName name="Scenario.4.Compact.2035" localSheetId="2">'Fleet Mix Policy Options'!#REF!</definedName>
    <definedName name="Scenario.4.Compact.2035" localSheetId="0">#REF!</definedName>
    <definedName name="Scenario.4.Compact.2035">#REF!</definedName>
    <definedName name="Scenario.4.Compact.2050" localSheetId="2">'Fleet Mix Policy Options'!#REF!</definedName>
    <definedName name="Scenario.4.Compact.2050" localSheetId="0">#REF!</definedName>
    <definedName name="Scenario.4.Compact.2050">#REF!</definedName>
    <definedName name="Scenario.4.Emp.Compact.2020" localSheetId="2">'Fleet Mix Policy Options'!#REF!</definedName>
    <definedName name="Scenario.4.Emp.Compact.2020" localSheetId="0">#REF!</definedName>
    <definedName name="Scenario.4.Emp.Compact.2020">#REF!</definedName>
    <definedName name="Scenario.4.Emp.Compact.2035" localSheetId="2">'Fleet Mix Policy Options'!#REF!</definedName>
    <definedName name="Scenario.4.Emp.Compact.2035" localSheetId="0">#REF!</definedName>
    <definedName name="Scenario.4.Emp.Compact.2035">#REF!</definedName>
    <definedName name="Scenario.4.Emp.Compact.2050" localSheetId="2">'Fleet Mix Policy Options'!#REF!</definedName>
    <definedName name="Scenario.4.Emp.Compact.2050" localSheetId="0">#REF!</definedName>
    <definedName name="Scenario.4.Emp.Compact.2050">#REF!</definedName>
    <definedName name="Scenario.4.Emp.Sprawl.2020" localSheetId="2">'Fleet Mix Policy Options'!#REF!</definedName>
    <definedName name="Scenario.4.Emp.Sprawl.2020" localSheetId="0">#REF!</definedName>
    <definedName name="Scenario.4.Emp.Sprawl.2020">#REF!</definedName>
    <definedName name="Scenario.4.Emp.Sprawl.2035" localSheetId="2">'Fleet Mix Policy Options'!#REF!</definedName>
    <definedName name="Scenario.4.Emp.Sprawl.2035" localSheetId="0">#REF!</definedName>
    <definedName name="Scenario.4.Emp.Sprawl.2035">#REF!</definedName>
    <definedName name="Scenario.4.Emp.Sprawl.2050" localSheetId="2">'Fleet Mix Policy Options'!#REF!</definedName>
    <definedName name="Scenario.4.Emp.Sprawl.2050" localSheetId="0">#REF!</definedName>
    <definedName name="Scenario.4.Emp.Sprawl.2050">#REF!</definedName>
    <definedName name="Scenario.4.Emp.Urban.2020" localSheetId="2">'Fleet Mix Policy Options'!#REF!</definedName>
    <definedName name="Scenario.4.Emp.Urban.2020" localSheetId="0">#REF!</definedName>
    <definedName name="Scenario.4.Emp.Urban.2020">#REF!</definedName>
    <definedName name="Scenario.4.Emp.Urban.2035" localSheetId="2">'Fleet Mix Policy Options'!#REF!</definedName>
    <definedName name="Scenario.4.Emp.Urban.2035" localSheetId="0">#REF!</definedName>
    <definedName name="Scenario.4.Emp.Urban.2035">#REF!</definedName>
    <definedName name="Scenario.4.Emp.Urban.2050" localSheetId="2">'Fleet Mix Policy Options'!#REF!</definedName>
    <definedName name="Scenario.4.Emp.Urban.2050" localSheetId="0">#REF!</definedName>
    <definedName name="Scenario.4.Emp.Urban.2050">#REF!</definedName>
    <definedName name="Scenario.4.Sprawl.2020" localSheetId="2">'Fleet Mix Policy Options'!#REF!</definedName>
    <definedName name="Scenario.4.Sprawl.2020" localSheetId="0">#REF!</definedName>
    <definedName name="Scenario.4.Sprawl.2020">#REF!</definedName>
    <definedName name="Scenario.4.Sprawl.2035" localSheetId="2">'Fleet Mix Policy Options'!#REF!</definedName>
    <definedName name="Scenario.4.Sprawl.2035" localSheetId="0">#REF!</definedName>
    <definedName name="Scenario.4.Sprawl.2035">#REF!</definedName>
    <definedName name="Scenario.4.Sprawl.2050" localSheetId="2">'Fleet Mix Policy Options'!#REF!</definedName>
    <definedName name="Scenario.4.Sprawl.2050" localSheetId="0">#REF!</definedName>
    <definedName name="Scenario.4.Sprawl.2050">#REF!</definedName>
    <definedName name="Scenario.4.Urban.2020" localSheetId="2">'Fleet Mix Policy Options'!#REF!</definedName>
    <definedName name="Scenario.4.Urban.2020" localSheetId="0">#REF!</definedName>
    <definedName name="Scenario.4.Urban.2020">#REF!</definedName>
    <definedName name="Scenario.4.Urban.2035" localSheetId="2">'Fleet Mix Policy Options'!#REF!</definedName>
    <definedName name="Scenario.4.Urban.2035" localSheetId="0">#REF!</definedName>
    <definedName name="Scenario.4.Urban.2035">#REF!</definedName>
    <definedName name="Scenario.4.Urban.2050" localSheetId="2">'Fleet Mix Policy Options'!#REF!</definedName>
    <definedName name="Scenario.4.Urban.2050" localSheetId="0">#REF!</definedName>
    <definedName name="Scenario.4.Urban.2050">#REF!</definedName>
    <definedName name="Scenario.Checksum" localSheetId="2">'Fleet Mix Policy Options'!#REF!</definedName>
    <definedName name="Scenario.Checksum">#REF!</definedName>
    <definedName name="Scenario1.Compact.Greenfield.2035">#REF!</definedName>
    <definedName name="Scenario1.Compact.Greenfield.2050">#REF!</definedName>
    <definedName name="Scenario1.Compact.Refill.2020" localSheetId="2">'Fleet Mix Policy Options'!#REF!</definedName>
    <definedName name="Scenario1.Compact.Refill.2020">#REF!</definedName>
    <definedName name="Scenario1.Compact.Refill.2035" localSheetId="2">'Fleet Mix Policy Options'!#REF!</definedName>
    <definedName name="Scenario1.Compact.Refill.2035">#REF!</definedName>
    <definedName name="Scenario1.Compact.Refill.2050" localSheetId="2">'Fleet Mix Policy Options'!#REF!</definedName>
    <definedName name="Scenario1.Compact.Refill.2050">#REF!</definedName>
    <definedName name="Scenario1.Emp.Compact.Refill.2020" localSheetId="2">'Fleet Mix Policy Options'!#REF!</definedName>
    <definedName name="Scenario1.Emp.Compact.Refill.2020" localSheetId="0">#REF!</definedName>
    <definedName name="Scenario1.Emp.Compact.Refill.2020">#REF!</definedName>
    <definedName name="Scenario1.Emp.Compact.Refill.2035" localSheetId="2">'Fleet Mix Policy Options'!#REF!</definedName>
    <definedName name="Scenario1.Emp.Compact.Refill.2035" localSheetId="0">#REF!</definedName>
    <definedName name="Scenario1.Emp.Compact.Refill.2035">#REF!</definedName>
    <definedName name="Scenario1.Emp.Compact.Refill.2050" localSheetId="2">'Fleet Mix Policy Options'!#REF!</definedName>
    <definedName name="Scenario1.Emp.Compact.Refill.2050" localSheetId="0">#REF!</definedName>
    <definedName name="Scenario1.Emp.Compact.Refill.2050">#REF!</definedName>
    <definedName name="Scenario1.Emp.Standard.Refill.2020" localSheetId="2">'Fleet Mix Policy Options'!#REF!</definedName>
    <definedName name="Scenario1.Emp.Standard.Refill.2020" localSheetId="0">#REF!</definedName>
    <definedName name="Scenario1.Emp.Standard.Refill.2020">#REF!</definedName>
    <definedName name="Scenario1.Emp.Standard.Refill.2035" localSheetId="2">'Fleet Mix Policy Options'!#REF!</definedName>
    <definedName name="Scenario1.Emp.Standard.Refill.2035" localSheetId="0">#REF!</definedName>
    <definedName name="Scenario1.Emp.Standard.Refill.2035">#REF!</definedName>
    <definedName name="Scenario1.Emp.Standard.Refill.2050" localSheetId="2">'Fleet Mix Policy Options'!#REF!</definedName>
    <definedName name="Scenario1.Emp.Standard.Refill.2050" localSheetId="0">#REF!</definedName>
    <definedName name="Scenario1.Emp.Standard.Refill.2050">#REF!</definedName>
    <definedName name="Scenario1.Emp.Urban.Refill.2020" localSheetId="2">'Fleet Mix Policy Options'!#REF!</definedName>
    <definedName name="Scenario1.Emp.Urban.Refill.2020" localSheetId="0">#REF!</definedName>
    <definedName name="Scenario1.Emp.Urban.Refill.2020">#REF!</definedName>
    <definedName name="Scenario1.Emp.Urban.Refill.2035" localSheetId="2">'Fleet Mix Policy Options'!#REF!</definedName>
    <definedName name="Scenario1.Emp.Urban.Refill.2035" localSheetId="0">#REF!</definedName>
    <definedName name="Scenario1.Emp.Urban.Refill.2035">#REF!</definedName>
    <definedName name="Scenario1.Emp.Urban.Refill.2050" localSheetId="2">'Fleet Mix Policy Options'!#REF!</definedName>
    <definedName name="Scenario1.Emp.Urban.Refill.2050" localSheetId="0">#REF!</definedName>
    <definedName name="Scenario1.Emp.Urban.Refill.2050">#REF!</definedName>
    <definedName name="Scenario1.Name" localSheetId="2">'Fleet Mix Policy Options'!#REF!</definedName>
    <definedName name="Scenario1.Name">#REF!</definedName>
    <definedName name="Scenario1.Standard.Refill.2020" localSheetId="2">'Fleet Mix Policy Options'!#REF!</definedName>
    <definedName name="Scenario1.Standard.Refill.2020">#REF!</definedName>
    <definedName name="Scenario1.Standard.Refill.2035" localSheetId="2">'Fleet Mix Policy Options'!#REF!</definedName>
    <definedName name="Scenario1.Standard.Refill.2035">#REF!</definedName>
    <definedName name="Scenario1.Standard.Refill.2050" localSheetId="2">'Fleet Mix Policy Options'!#REF!</definedName>
    <definedName name="Scenario1.Standard.Refill.2050">#REF!</definedName>
    <definedName name="Scenario1.Urban.Refill.2020" localSheetId="2">'Fleet Mix Policy Options'!#REF!</definedName>
    <definedName name="Scenario1.Urban.Refill.2020">#REF!</definedName>
    <definedName name="Scenario1.Urban.Refill.2035" localSheetId="2">'Fleet Mix Policy Options'!#REF!</definedName>
    <definedName name="Scenario1.Urban.Refill.2035">#REF!</definedName>
    <definedName name="Scenario1.Urban.Refill.2050" localSheetId="2">'Fleet Mix Policy Options'!#REF!</definedName>
    <definedName name="Scenario1.Urban.Refill.2050">#REF!</definedName>
    <definedName name="Scenario2.Compact.Refill.2020" localSheetId="2">'Fleet Mix Policy Options'!#REF!</definedName>
    <definedName name="Scenario2.Compact.Refill.2020">#REF!</definedName>
    <definedName name="Scenario2.Compact.Refill.2035" localSheetId="2">'Fleet Mix Policy Options'!#REF!</definedName>
    <definedName name="Scenario2.Compact.Refill.2035">#REF!</definedName>
    <definedName name="Scenario2.Compact.Refill.2050" localSheetId="2">'Fleet Mix Policy Options'!#REF!</definedName>
    <definedName name="Scenario2.Compact.Refill.2050">#REF!</definedName>
    <definedName name="Scenario2.Emp.Compact.Refill.2020" localSheetId="2">'Fleet Mix Policy Options'!#REF!</definedName>
    <definedName name="Scenario2.Emp.Compact.Refill.2020" localSheetId="0">#REF!</definedName>
    <definedName name="Scenario2.Emp.Compact.Refill.2020">#REF!</definedName>
    <definedName name="Scenario2.Emp.Compact.Refill.2035" localSheetId="2">'Fleet Mix Policy Options'!#REF!</definedName>
    <definedName name="Scenario2.Emp.Compact.Refill.2035" localSheetId="0">#REF!</definedName>
    <definedName name="Scenario2.Emp.Compact.Refill.2035">#REF!</definedName>
    <definedName name="Scenario2.Emp.Compact.Refill.2050" localSheetId="2">'Fleet Mix Policy Options'!#REF!</definedName>
    <definedName name="Scenario2.Emp.Compact.Refill.2050" localSheetId="0">#REF!</definedName>
    <definedName name="Scenario2.Emp.Compact.Refill.2050">#REF!</definedName>
    <definedName name="Scenario2.Emp.Standard.Refill.2020" localSheetId="2">'Fleet Mix Policy Options'!#REF!</definedName>
    <definedName name="Scenario2.Emp.Standard.Refill.2020" localSheetId="0">#REF!</definedName>
    <definedName name="Scenario2.Emp.Standard.Refill.2020">#REF!</definedName>
    <definedName name="Scenario2.Emp.Standard.Refill.2035" localSheetId="2">'Fleet Mix Policy Options'!#REF!</definedName>
    <definedName name="Scenario2.Emp.Standard.Refill.2035" localSheetId="0">#REF!</definedName>
    <definedName name="Scenario2.Emp.Standard.Refill.2035">#REF!</definedName>
    <definedName name="Scenario2.Emp.Standard.Refill.2050" localSheetId="2">'Fleet Mix Policy Options'!#REF!</definedName>
    <definedName name="Scenario2.Emp.Standard.Refill.2050" localSheetId="0">#REF!</definedName>
    <definedName name="Scenario2.Emp.Standard.Refill.2050">#REF!</definedName>
    <definedName name="Scenario2.Emp.Urban.Refill.2020" localSheetId="2">'Fleet Mix Policy Options'!#REF!</definedName>
    <definedName name="Scenario2.Emp.Urban.Refill.2020" localSheetId="0">#REF!</definedName>
    <definedName name="Scenario2.Emp.Urban.Refill.2020">#REF!</definedName>
    <definedName name="Scenario2.Emp.Urban.Refill.2035" localSheetId="2">'Fleet Mix Policy Options'!#REF!</definedName>
    <definedName name="Scenario2.Emp.Urban.Refill.2035" localSheetId="0">#REF!</definedName>
    <definedName name="Scenario2.Emp.Urban.Refill.2035">#REF!</definedName>
    <definedName name="Scenario2.Emp.Urban.Refill.2050" localSheetId="2">'Fleet Mix Policy Options'!#REF!</definedName>
    <definedName name="Scenario2.Emp.Urban.Refill.2050" localSheetId="0">#REF!</definedName>
    <definedName name="Scenario2.Emp.Urban.Refill.2050">#REF!</definedName>
    <definedName name="Scenario2.Name" localSheetId="2">'Fleet Mix Policy Options'!#REF!</definedName>
    <definedName name="Scenario2.Name">#REF!</definedName>
    <definedName name="Scenario2.Standard.Refill.2020" localSheetId="2">'Fleet Mix Policy Options'!#REF!</definedName>
    <definedName name="Scenario2.Standard.Refill.2020">#REF!</definedName>
    <definedName name="Scenario2.Standard.Refill.2035" localSheetId="2">'Fleet Mix Policy Options'!#REF!</definedName>
    <definedName name="Scenario2.Standard.Refill.2035">#REF!</definedName>
    <definedName name="Scenario2.Standard.Refill.2050" localSheetId="2">'Fleet Mix Policy Options'!#REF!</definedName>
    <definedName name="Scenario2.Standard.Refill.2050">#REF!</definedName>
    <definedName name="Scenario2.Urban.Refill.2020" localSheetId="2">'Fleet Mix Policy Options'!#REF!</definedName>
    <definedName name="Scenario2.Urban.Refill.2020">#REF!</definedName>
    <definedName name="Scenario2.Urban.Refill.2035" localSheetId="2">'Fleet Mix Policy Options'!#REF!</definedName>
    <definedName name="Scenario2.Urban.Refill.2035">#REF!</definedName>
    <definedName name="Scenario2.Urban.Refill.2050" localSheetId="2">'Fleet Mix Policy Options'!#REF!</definedName>
    <definedName name="Scenario2.Urban.Refill.2050">#REF!</definedName>
    <definedName name="Scenario3.Compact.Refill.2020" localSheetId="2">'Fleet Mix Policy Options'!#REF!</definedName>
    <definedName name="Scenario3.Compact.Refill.2020">#REF!</definedName>
    <definedName name="Scenario3.Compact.Refill.2035" localSheetId="2">'Fleet Mix Policy Options'!#REF!</definedName>
    <definedName name="Scenario3.Compact.Refill.2035">#REF!</definedName>
    <definedName name="Scenario3.Compact.Refill.2050" localSheetId="2">'Fleet Mix Policy Options'!#REF!</definedName>
    <definedName name="Scenario3.Compact.Refill.2050">#REF!</definedName>
    <definedName name="Scenario3.Emp.Compact.Refill.2020" localSheetId="2">'Fleet Mix Policy Options'!#REF!</definedName>
    <definedName name="Scenario3.Emp.Compact.Refill.2020" localSheetId="0">#REF!</definedName>
    <definedName name="Scenario3.Emp.Compact.Refill.2020">#REF!</definedName>
    <definedName name="Scenario3.Emp.Compact.Refill.2035" localSheetId="2">'Fleet Mix Policy Options'!#REF!</definedName>
    <definedName name="Scenario3.Emp.Compact.Refill.2035" localSheetId="0">#REF!</definedName>
    <definedName name="Scenario3.Emp.Compact.Refill.2035">#REF!</definedName>
    <definedName name="Scenario3.Emp.Compact.Refill.2050" localSheetId="2">'Fleet Mix Policy Options'!#REF!</definedName>
    <definedName name="Scenario3.Emp.Compact.Refill.2050" localSheetId="0">#REF!</definedName>
    <definedName name="Scenario3.Emp.Compact.Refill.2050">#REF!</definedName>
    <definedName name="Scenario3.Emp.Standard.Refill.2020" localSheetId="2">'Fleet Mix Policy Options'!#REF!</definedName>
    <definedName name="Scenario3.Emp.Standard.Refill.2020" localSheetId="0">#REF!</definedName>
    <definedName name="Scenario3.Emp.Standard.Refill.2020">#REF!</definedName>
    <definedName name="Scenario3.Emp.Standard.Refill.2035" localSheetId="2">'Fleet Mix Policy Options'!#REF!</definedName>
    <definedName name="Scenario3.Emp.Standard.Refill.2035" localSheetId="0">#REF!</definedName>
    <definedName name="Scenario3.Emp.Standard.Refill.2035">#REF!</definedName>
    <definedName name="Scenario3.Emp.Standard.Refill.2050" localSheetId="2">'Fleet Mix Policy Options'!#REF!</definedName>
    <definedName name="Scenario3.Emp.Standard.Refill.2050" localSheetId="0">#REF!</definedName>
    <definedName name="Scenario3.Emp.Standard.Refill.2050">#REF!</definedName>
    <definedName name="Scenario3.Emp.Urban.Refill.2020" localSheetId="2">'Fleet Mix Policy Options'!#REF!</definedName>
    <definedName name="Scenario3.Emp.Urban.Refill.2020" localSheetId="0">#REF!</definedName>
    <definedName name="Scenario3.Emp.Urban.Refill.2020">#REF!</definedName>
    <definedName name="Scenario3.Emp.Urban.Refill.2035" localSheetId="2">'Fleet Mix Policy Options'!#REF!</definedName>
    <definedName name="Scenario3.Emp.Urban.Refill.2035" localSheetId="0">#REF!</definedName>
    <definedName name="Scenario3.Emp.Urban.Refill.2035">#REF!</definedName>
    <definedName name="Scenario3.Emp.Urban.Refill.2050" localSheetId="2">'Fleet Mix Policy Options'!#REF!</definedName>
    <definedName name="Scenario3.Emp.Urban.Refill.2050" localSheetId="0">#REF!</definedName>
    <definedName name="Scenario3.Emp.Urban.Refill.2050">#REF!</definedName>
    <definedName name="Scenario3.Name" localSheetId="2">'Fleet Mix Policy Options'!#REF!</definedName>
    <definedName name="Scenario3.Name">#REF!</definedName>
    <definedName name="Scenario3.Standard.Refill.2020" localSheetId="2">'Fleet Mix Policy Options'!#REF!</definedName>
    <definedName name="Scenario3.Standard.Refill.2020">#REF!</definedName>
    <definedName name="Scenario3.Standard.Refill.2035" localSheetId="2">'Fleet Mix Policy Options'!#REF!</definedName>
    <definedName name="Scenario3.Standard.Refill.2035">#REF!</definedName>
    <definedName name="Scenario3.Standard.Refill.2050" localSheetId="2">'Fleet Mix Policy Options'!#REF!</definedName>
    <definedName name="Scenario3.Standard.Refill.2050">#REF!</definedName>
    <definedName name="Scenario3.Urban.Refill.2020" localSheetId="2">'Fleet Mix Policy Options'!#REF!</definedName>
    <definedName name="Scenario3.Urban.Refill.2020">#REF!</definedName>
    <definedName name="Scenario3.Urban.Refill.2035" localSheetId="2">'Fleet Mix Policy Options'!#REF!</definedName>
    <definedName name="Scenario3.Urban.Refill.2035">#REF!</definedName>
    <definedName name="Scenario3.Urban.Refill.2050" localSheetId="2">'Fleet Mix Policy Options'!#REF!</definedName>
    <definedName name="Scenario3.Urban.Refill.2050">#REF!</definedName>
    <definedName name="Scenario4.Compact.Refill.2020" localSheetId="2">'Fleet Mix Policy Options'!#REF!</definedName>
    <definedName name="Scenario4.Compact.Refill.2020">#REF!</definedName>
    <definedName name="Scenario4.Compact.Refill.2035" localSheetId="2">'Fleet Mix Policy Options'!#REF!</definedName>
    <definedName name="Scenario4.Compact.Refill.2035">#REF!</definedName>
    <definedName name="Scenario4.Compact.Refill.2050" localSheetId="2">'Fleet Mix Policy Options'!#REF!</definedName>
    <definedName name="Scenario4.Compact.Refill.2050">#REF!</definedName>
    <definedName name="Scenario4.Emp.Compact.Refill.2020" localSheetId="2">'Fleet Mix Policy Options'!#REF!</definedName>
    <definedName name="Scenario4.Emp.Compact.Refill.2020" localSheetId="0">#REF!</definedName>
    <definedName name="Scenario4.Emp.Compact.Refill.2020">#REF!</definedName>
    <definedName name="Scenario4.Emp.Compact.Refill.2035" localSheetId="2">'Fleet Mix Policy Options'!#REF!</definedName>
    <definedName name="Scenario4.Emp.Compact.Refill.2035" localSheetId="0">#REF!</definedName>
    <definedName name="Scenario4.Emp.Compact.Refill.2035">#REF!</definedName>
    <definedName name="Scenario4.Emp.Compact.Refill.2050" localSheetId="2">'Fleet Mix Policy Options'!#REF!</definedName>
    <definedName name="Scenario4.Emp.Compact.Refill.2050" localSheetId="0">#REF!</definedName>
    <definedName name="Scenario4.Emp.Compact.Refill.2050">#REF!</definedName>
    <definedName name="Scenario4.Emp.Standard.Refill.2020" localSheetId="2">'Fleet Mix Policy Options'!#REF!</definedName>
    <definedName name="Scenario4.Emp.Standard.Refill.2020" localSheetId="0">#REF!</definedName>
    <definedName name="Scenario4.Emp.Standard.Refill.2020">#REF!</definedName>
    <definedName name="Scenario4.Emp.Standard.Refill.2035" localSheetId="2">'Fleet Mix Policy Options'!#REF!</definedName>
    <definedName name="Scenario4.Emp.Standard.Refill.2035" localSheetId="0">#REF!</definedName>
    <definedName name="Scenario4.Emp.Standard.Refill.2035">#REF!</definedName>
    <definedName name="Scenario4.Emp.Standard.Refill.2050" localSheetId="2">'Fleet Mix Policy Options'!#REF!</definedName>
    <definedName name="Scenario4.Emp.Standard.Refill.2050" localSheetId="0">#REF!</definedName>
    <definedName name="Scenario4.Emp.Standard.Refill.2050">#REF!</definedName>
    <definedName name="Scenario4.Emp.Urban.Refill.2020" localSheetId="2">'Fleet Mix Policy Options'!#REF!</definedName>
    <definedName name="Scenario4.Emp.Urban.Refill.2020" localSheetId="0">#REF!</definedName>
    <definedName name="Scenario4.Emp.Urban.Refill.2020">#REF!</definedName>
    <definedName name="Scenario4.Emp.Urban.Refill.2035" localSheetId="2">'Fleet Mix Policy Options'!#REF!</definedName>
    <definedName name="Scenario4.Emp.Urban.Refill.2035" localSheetId="0">#REF!</definedName>
    <definedName name="Scenario4.Emp.Urban.Refill.2035">#REF!</definedName>
    <definedName name="Scenario4.Emp.Urban.Refill.2050" localSheetId="2">'Fleet Mix Policy Options'!#REF!</definedName>
    <definedName name="Scenario4.Emp.Urban.Refill.2050" localSheetId="0">#REF!</definedName>
    <definedName name="Scenario4.Emp.Urban.Refill.2050">#REF!</definedName>
    <definedName name="Scenario4.Name" localSheetId="2">'Fleet Mix Policy Options'!#REF!</definedName>
    <definedName name="Scenario4.Name">#REF!</definedName>
    <definedName name="Scenario4.Standard.Refill.2020" localSheetId="2">'Fleet Mix Policy Options'!#REF!</definedName>
    <definedName name="Scenario4.Standard.Refill.2020">#REF!</definedName>
    <definedName name="Scenario4.Standard.Refill.2035" localSheetId="2">'Fleet Mix Policy Options'!#REF!</definedName>
    <definedName name="Scenario4.Standard.Refill.2035">#REF!</definedName>
    <definedName name="Scenario4.Standard.Refill.2050" localSheetId="2">'Fleet Mix Policy Options'!#REF!</definedName>
    <definedName name="Scenario4.Standard.Refill.2050">#REF!</definedName>
    <definedName name="Scenario4.Urban.Refill.2020" localSheetId="2">'Fleet Mix Policy Options'!#REF!</definedName>
    <definedName name="Scenario4.Urban.Refill.2020">#REF!</definedName>
    <definedName name="Scenario4.Urban.Refill.2035" localSheetId="2">'Fleet Mix Policy Options'!#REF!</definedName>
    <definedName name="Scenario4.Urban.Refill.2035">#REF!</definedName>
    <definedName name="Scenario4.Urban.Refill.2050" localSheetId="2">'Fleet Mix Policy Options'!#REF!</definedName>
    <definedName name="Scenario4.Urban.Refill.2050">#REF!</definedName>
    <definedName name="SelectPolicyOptions" localSheetId="2">'Fleet Mix Policy Options'!#REF!</definedName>
    <definedName name="SelectPolicyOptions">#REF!</definedName>
    <definedName name="SOx.Baseline">#REF!</definedName>
    <definedName name="StudyArea.MainTitle">#REF!</definedName>
    <definedName name="T.Cost.A.2020" localSheetId="2">'Fleet Mix Policy Options'!#REF!</definedName>
    <definedName name="T.Cost.A.2020">#REF!</definedName>
    <definedName name="T.Cost.A.2035" localSheetId="2">'Fleet Mix Policy Options'!#REF!</definedName>
    <definedName name="T.Cost.A.2035">#REF!</definedName>
    <definedName name="T.Cost.A.2050" localSheetId="2">'Fleet Mix Policy Options'!#REF!</definedName>
    <definedName name="T.Cost.A.2050">#REF!</definedName>
    <definedName name="T.Cost.B.2020" localSheetId="2">'Fleet Mix Policy Options'!#REF!</definedName>
    <definedName name="T.Cost.B.2020">#REF!</definedName>
    <definedName name="T.Cost.B.2035" localSheetId="2">'Fleet Mix Policy Options'!#REF!</definedName>
    <definedName name="T.Cost.B.2035">#REF!</definedName>
    <definedName name="T.Cost.B.2050" localSheetId="2">'Fleet Mix Policy Options'!#REF!</definedName>
    <definedName name="T.Cost.B.2050">#REF!</definedName>
    <definedName name="T.Cost.C.2020" localSheetId="2">'Fleet Mix Policy Options'!#REF!</definedName>
    <definedName name="T.Cost.C.2020">#REF!</definedName>
    <definedName name="T.Cost.C.2035" localSheetId="2">'Fleet Mix Policy Options'!#REF!</definedName>
    <definedName name="T.Cost.C.2035">#REF!</definedName>
    <definedName name="T.Cost.C.2050" localSheetId="2">'Fleet Mix Policy Options'!#REF!</definedName>
    <definedName name="T.Cost.C.2050">#REF!</definedName>
    <definedName name="T.Efficiency.A.2020" localSheetId="2">'Fleet Mix Policy Options'!#REF!</definedName>
    <definedName name="T.Efficiency.A.2020">#REF!</definedName>
    <definedName name="T.Efficiency.A.2035" localSheetId="2">'Fleet Mix Policy Options'!#REF!</definedName>
    <definedName name="T.Efficiency.A.2035">#REF!</definedName>
    <definedName name="T.Efficiency.A.2050" localSheetId="2">'Fleet Mix Policy Options'!#REF!</definedName>
    <definedName name="T.Efficiency.A.2050">#REF!</definedName>
    <definedName name="T.Efficiency.B.2020" localSheetId="2">'Fleet Mix Policy Options'!#REF!</definedName>
    <definedName name="T.Efficiency.B.2020">#REF!</definedName>
    <definedName name="T.Efficiency.B.2035" localSheetId="2">'Fleet Mix Policy Options'!#REF!</definedName>
    <definedName name="T.Efficiency.B.2035">#REF!</definedName>
    <definedName name="T.Efficiency.B.2050" localSheetId="2">'Fleet Mix Policy Options'!#REF!</definedName>
    <definedName name="T.Efficiency.B.2050">#REF!</definedName>
    <definedName name="T.Efficiency.C.2020" localSheetId="2">'Fleet Mix Policy Options'!#REF!</definedName>
    <definedName name="T.Efficiency.C.2020">#REF!</definedName>
    <definedName name="T.Efficiency.C.2035" localSheetId="2">'Fleet Mix Policy Options'!#REF!</definedName>
    <definedName name="T.Efficiency.C.2035">#REF!</definedName>
    <definedName name="T.Efficiency.C.2050" localSheetId="2">'Fleet Mix Policy Options'!#REF!</definedName>
    <definedName name="T.Efficiency.C.2050">#REF!</definedName>
    <definedName name="T.Elec.A.2020" localSheetId="2">'Fleet Mix Policy Options'!#REF!</definedName>
    <definedName name="T.Elec.A.2020">#REF!</definedName>
    <definedName name="T.Elec.A.2035" localSheetId="2">'Fleet Mix Policy Options'!#REF!</definedName>
    <definedName name="T.Elec.A.2035">#REF!</definedName>
    <definedName name="T.Elec.A.2050" localSheetId="2">'Fleet Mix Policy Options'!#REF!</definedName>
    <definedName name="T.Elec.A.2050">#REF!</definedName>
    <definedName name="T.Elec.B.2020" localSheetId="2">'Fleet Mix Policy Options'!#REF!</definedName>
    <definedName name="T.Elec.B.2020">#REF!</definedName>
    <definedName name="T.Elec.B.2035" localSheetId="2">'Fleet Mix Policy Options'!#REF!</definedName>
    <definedName name="T.Elec.B.2035">#REF!</definedName>
    <definedName name="T.Elec.B.2050" localSheetId="2">'Fleet Mix Policy Options'!#REF!</definedName>
    <definedName name="T.Elec.B.2050">#REF!</definedName>
    <definedName name="T.Elec.C.2020" localSheetId="2">'Fleet Mix Policy Options'!#REF!</definedName>
    <definedName name="T.Elec.C.2020">#REF!</definedName>
    <definedName name="T.Elec.C.2035" localSheetId="2">'Fleet Mix Policy Options'!#REF!</definedName>
    <definedName name="T.Elec.C.2035">#REF!</definedName>
    <definedName name="T.Elec.C.2050" localSheetId="2">'Fleet Mix Policy Options'!#REF!</definedName>
    <definedName name="T.Elec.C.2050">#REF!</definedName>
    <definedName name="T.EV.A.2020" localSheetId="2">'Fleet Mix Policy Options'!#REF!</definedName>
    <definedName name="T.EV.A.2020">#REF!</definedName>
    <definedName name="T.EV.A.2035" localSheetId="2">'Fleet Mix Policy Options'!#REF!</definedName>
    <definedName name="T.EV.A.2035">#REF!</definedName>
    <definedName name="T.EV.A.2050" localSheetId="2">'Fleet Mix Policy Options'!#REF!</definedName>
    <definedName name="T.EV.A.2050">#REF!</definedName>
    <definedName name="T.EV.B.2020" localSheetId="2">'Fleet Mix Policy Options'!#REF!</definedName>
    <definedName name="T.EV.B.2020">#REF!</definedName>
    <definedName name="T.EV.B.2035" localSheetId="2">'Fleet Mix Policy Options'!#REF!</definedName>
    <definedName name="T.EV.B.2035">#REF!</definedName>
    <definedName name="T.EV.B.2050" localSheetId="2">'Fleet Mix Policy Options'!#REF!</definedName>
    <definedName name="T.EV.B.2050">#REF!</definedName>
    <definedName name="T.EV.C.2020" localSheetId="2">'Fleet Mix Policy Options'!#REF!</definedName>
    <definedName name="T.EV.C.2020">#REF!</definedName>
    <definedName name="T.EV.C.2035" localSheetId="2">'Fleet Mix Policy Options'!#REF!</definedName>
    <definedName name="T.EV.C.2035">#REF!</definedName>
    <definedName name="T.EV.C.2050" localSheetId="2">'Fleet Mix Policy Options'!#REF!</definedName>
    <definedName name="T.EV.C.2050">#REF!</definedName>
    <definedName name="T.Ownership.A.2020" localSheetId="2">'Fleet Mix Policy Options'!#REF!</definedName>
    <definedName name="T.Ownership.A.2020">#REF!</definedName>
    <definedName name="T.Ownership.A.2035" localSheetId="2">'Fleet Mix Policy Options'!#REF!</definedName>
    <definedName name="T.Ownership.A.2035">#REF!</definedName>
    <definedName name="T.Ownership.A.2050" localSheetId="2">'Fleet Mix Policy Options'!#REF!</definedName>
    <definedName name="T.Ownership.A.2050">#REF!</definedName>
    <definedName name="T.Ownership.B.2020" localSheetId="2">'Fleet Mix Policy Options'!#REF!</definedName>
    <definedName name="T.Ownership.B.2020">#REF!</definedName>
    <definedName name="T.Ownership.B.2035" localSheetId="2">'Fleet Mix Policy Options'!#REF!</definedName>
    <definedName name="T.Ownership.B.2035">#REF!</definedName>
    <definedName name="T.Ownership.B.2050" localSheetId="2">'Fleet Mix Policy Options'!#REF!</definedName>
    <definedName name="T.Ownership.B.2050">#REF!</definedName>
    <definedName name="T.Ownership.C.2020" localSheetId="2">'Fleet Mix Policy Options'!#REF!</definedName>
    <definedName name="T.Ownership.C.2020">#REF!</definedName>
    <definedName name="T.Ownership.C.2035" localSheetId="2">'Fleet Mix Policy Options'!#REF!</definedName>
    <definedName name="T.Ownership.C.2035">#REF!</definedName>
    <definedName name="T.Ownership.C.2050" localSheetId="2">'Fleet Mix Policy Options'!#REF!</definedName>
    <definedName name="T.Ownership.C.2050">#REF!</definedName>
    <definedName name="T.PHEV.A.2020" localSheetId="2">'Fleet Mix Policy Options'!#REF!</definedName>
    <definedName name="T.PHEV.A.2020">#REF!</definedName>
    <definedName name="T.PHEV.A.2035" localSheetId="2">'Fleet Mix Policy Options'!#REF!</definedName>
    <definedName name="T.PHEV.A.2035">#REF!</definedName>
    <definedName name="T.PHEV.A.2050" localSheetId="2">'Fleet Mix Policy Options'!#REF!</definedName>
    <definedName name="T.PHEV.A.2050">#REF!</definedName>
    <definedName name="T.PHEV.B.2020" localSheetId="2">'Fleet Mix Policy Options'!#REF!</definedName>
    <definedName name="T.PHEV.B.2020">#REF!</definedName>
    <definedName name="T.PHEV.B.2035" localSheetId="2">'Fleet Mix Policy Options'!#REF!</definedName>
    <definedName name="T.PHEV.B.2035">#REF!</definedName>
    <definedName name="T.PHEV.B.2050" localSheetId="2">'Fleet Mix Policy Options'!#REF!</definedName>
    <definedName name="T.PHEV.B.2050">#REF!</definedName>
    <definedName name="T.PHEV.C.2020" localSheetId="2">'Fleet Mix Policy Options'!#REF!</definedName>
    <definedName name="T.PHEV.C.2020">#REF!</definedName>
    <definedName name="T.PHEV.C.2035" localSheetId="2">'Fleet Mix Policy Options'!#REF!</definedName>
    <definedName name="T.PHEV.C.2035">#REF!</definedName>
    <definedName name="T.PHEV.C.2050" localSheetId="2">'Fleet Mix Policy Options'!#REF!</definedName>
    <definedName name="T.PHEV.C.2050">#REF!</definedName>
    <definedName name="T.TtWEmissions.A.2020" localSheetId="2">'Fleet Mix Policy Options'!#REF!</definedName>
    <definedName name="T.TtWEmissions.A.2020">#REF!</definedName>
    <definedName name="T.TtWEmissions.A.2035" localSheetId="2">'Fleet Mix Policy Options'!#REF!</definedName>
    <definedName name="T.TtWEmissions.A.2035">#REF!</definedName>
    <definedName name="T.TtWEmissions.A.2050" localSheetId="2">'Fleet Mix Policy Options'!#REF!</definedName>
    <definedName name="T.TtWEmissions.A.2050">#REF!</definedName>
    <definedName name="T.TtWEmissions.B.2020" localSheetId="2">'Fleet Mix Policy Options'!#REF!</definedName>
    <definedName name="T.TtWEmissions.B.2020">#REF!</definedName>
    <definedName name="T.TtWEmissions.B.2035" localSheetId="2">'Fleet Mix Policy Options'!#REF!</definedName>
    <definedName name="T.TtWEmissions.B.2035">#REF!</definedName>
    <definedName name="T.TtWEmissions.B.2050" localSheetId="2">'Fleet Mix Policy Options'!#REF!</definedName>
    <definedName name="T.TtWEmissions.B.2050">#REF!</definedName>
    <definedName name="T.TtWEmissions.C.2020" localSheetId="2">'Fleet Mix Policy Options'!#REF!</definedName>
    <definedName name="T.TtWEmissions.C.2020">#REF!</definedName>
    <definedName name="T.TtWEmissions.C.2035" localSheetId="2">'Fleet Mix Policy Options'!#REF!</definedName>
    <definedName name="T.TtWEmissions.C.2035">#REF!</definedName>
    <definedName name="T.TtWEmissions.C.2050" localSheetId="2">'Fleet Mix Policy Options'!#REF!</definedName>
    <definedName name="T.TtWEmissions.C.2050">#REF!</definedName>
    <definedName name="T.WtWEmissions.2020" localSheetId="2">'Fleet Mix Policy Options'!#REF!</definedName>
    <definedName name="T.WtWEmissions.2020">#REF!</definedName>
    <definedName name="T.WtWEmissions.A.2020" localSheetId="2">'Fleet Mix Policy Options'!#REF!</definedName>
    <definedName name="T.WtWEmissions.A.2020">#REF!</definedName>
    <definedName name="T.WtWEmissions.A.2035" localSheetId="2">'Fleet Mix Policy Options'!#REF!</definedName>
    <definedName name="T.WtWEmissions.A.2035">#REF!</definedName>
    <definedName name="T.WtWEmissions.A.2050" localSheetId="2">'Fleet Mix Policy Options'!#REF!</definedName>
    <definedName name="T.WtWEmissions.A.2050">#REF!</definedName>
    <definedName name="T.WtWEmissions.B.2020" localSheetId="2">'Fleet Mix Policy Options'!#REF!</definedName>
    <definedName name="T.WtWEmissions.B.2020">#REF!</definedName>
    <definedName name="T.WtWEmissions.B.2035" localSheetId="2">'Fleet Mix Policy Options'!#REF!</definedName>
    <definedName name="T.WtWEmissions.B.2035">#REF!</definedName>
    <definedName name="T.WtWEmissions.B.2050" localSheetId="2">'Fleet Mix Policy Options'!#REF!</definedName>
    <definedName name="T.WtWEmissions.B.2050">#REF!</definedName>
    <definedName name="T.WtWEmissions.C.2020" localSheetId="2">'Fleet Mix Policy Options'!#REF!</definedName>
    <definedName name="T.WtWEmissions.C.2020">#REF!</definedName>
    <definedName name="T.WtWEmissions.C.2035" localSheetId="2">'Fleet Mix Policy Options'!#REF!</definedName>
    <definedName name="T.WtWEmissions.C.2035">#REF!</definedName>
    <definedName name="T.WtWEmissions.C.2050" localSheetId="2">'Fleet Mix Policy Options'!#REF!</definedName>
    <definedName name="T.WtWEmissions.C.2050">#REF!</definedName>
    <definedName name="TonsperMT" localSheetId="3">'[1]Inputs &amp; Output Metrics'!$AY$57</definedName>
    <definedName name="TonsperMT" localSheetId="2">'[1]Inputs &amp; Output Metrics'!$AY$57</definedName>
    <definedName name="TonsperMT" localSheetId="0">'Inputs &amp; Output Metrics'!$AY$173</definedName>
    <definedName name="TonsperMT">#REF!</definedName>
    <definedName name="Transportation.A" localSheetId="2">'Fleet Mix Policy Options'!#REF!</definedName>
    <definedName name="Transportation.A">#REF!</definedName>
    <definedName name="Transportation.B" localSheetId="2">'Fleet Mix Policy Options'!#REF!</definedName>
    <definedName name="Transportation.B">#REF!</definedName>
    <definedName name="Transportation.C" localSheetId="2">'Fleet Mix Policy Options'!#REF!</definedName>
    <definedName name="Transportation.C">#REF!</definedName>
    <definedName name="Transportation.FuelEmissions.A" localSheetId="2">'Fleet Mix Policy Options'!#REF!</definedName>
    <definedName name="Transportation.FuelEmissions.A">#REF!</definedName>
    <definedName name="Transportation.FuelEmissions.B" localSheetId="2">'Fleet Mix Policy Options'!#REF!</definedName>
    <definedName name="Transportation.FuelEmissions.B">#REF!</definedName>
    <definedName name="Transportation.FuelEmissions.C" localSheetId="2">'Fleet Mix Policy Options'!#REF!</definedName>
    <definedName name="Transportation.FuelEmissions.C">#REF!</definedName>
    <definedName name="Transportation.Group1" localSheetId="2">'Fleet Mix Policy Options'!#REF!</definedName>
    <definedName name="Transportation.Group1">#REF!</definedName>
    <definedName name="Transportation.Group2" localSheetId="2">'Fleet Mix Policy Options'!#REF!</definedName>
    <definedName name="Transportation.Group2">#REF!</definedName>
    <definedName name="Transportation.Inputs" localSheetId="2">'Fleet Mix Policy Options'!#REF!,'Fleet Mix Policy Options'!#REF!</definedName>
    <definedName name="Transportation.Inputs" localSheetId="0">#REF!,#REF!</definedName>
    <definedName name="Transportation.Inputs">#REF!,#REF!</definedName>
    <definedName name="Transportation.VMT.Baseline">'[1]Inputs &amp; Output Metrics'!$C$5</definedName>
    <definedName name="TtWEmissions.2020" localSheetId="2">'Fleet Mix Policy Options'!#REF!</definedName>
    <definedName name="TtWEmissions.2020" localSheetId="0">#REF!</definedName>
    <definedName name="TtWEmissions.2020">#REF!</definedName>
    <definedName name="TtWEmissions.2035" localSheetId="2">'Fleet Mix Policy Options'!#REF!</definedName>
    <definedName name="TtWEmissions.2035" localSheetId="0">#REF!</definedName>
    <definedName name="TtWEmissions.2035">#REF!</definedName>
    <definedName name="TtWEmissions.2050" localSheetId="2">'Fleet Mix Policy Options'!#REF!</definedName>
    <definedName name="TtWEmissions.2050" localSheetId="0">#REF!</definedName>
    <definedName name="TtWEmissions.2050">#REF!</definedName>
    <definedName name="TtWFuel.Baseline" localSheetId="2">'Fleet Mix Policy Options'!#REF!</definedName>
    <definedName name="TtWFuel.Baseline">#REF!</definedName>
    <definedName name="US.Population.1990">'[1]Inputs &amp; Output Metrics'!$I$47</definedName>
    <definedName name="VMT.Elasticity">'[1]Inputs &amp; Output Metrics'!$B$59</definedName>
    <definedName name="VMTAdjustment.Compact.Greenfield.Conservative.2006">'[1]Inputs &amp; Output Metrics'!$G$34</definedName>
    <definedName name="VMTAdjustment.Compact.Greenfield.Conservative.2020">'[1]Inputs &amp; Output Metrics'!$K$34</definedName>
    <definedName name="VMTAdjustment.Compact.Greenfield.Conservative.2035">'[1]Inputs &amp; Output Metrics'!$O$34</definedName>
    <definedName name="VMTAdjustment.Compact.Greenfield.Conservative.2050">'[1]Inputs &amp; Output Metrics'!$S$34</definedName>
    <definedName name="VMTAdjustment.Compact.Greenfield.Smart.2006">'[1]Inputs &amp; Output Metrics'!$G$35</definedName>
    <definedName name="VMTAdjustment.Compact.Greenfield.Smart.2020">'[1]Inputs &amp; Output Metrics'!$K$35</definedName>
    <definedName name="VMTAdjustment.Compact.Greenfield.Smart.2035">'[1]Inputs &amp; Output Metrics'!$O$35</definedName>
    <definedName name="VMTAdjustment.Compact.Greenfield.Smart.2050">'[1]Inputs &amp; Output Metrics'!$S$35</definedName>
    <definedName name="VMTAdjustment.Compact.Greenfield.Trend.2006">'[1]Inputs &amp; Output Metrics'!$G$33</definedName>
    <definedName name="VMTAdjustment.Compact.Greenfield.Trend.2020">'[1]Inputs &amp; Output Metrics'!$K$33</definedName>
    <definedName name="VMTAdjustment.Compact.Greenfield.Trend.2035">'[1]Inputs &amp; Output Metrics'!$O$33</definedName>
    <definedName name="VMTAdjustment.Compact.Greenfield.Trend.2050">'[1]Inputs &amp; Output Metrics'!$S$33</definedName>
    <definedName name="VMTAdjustment.Compact.Refill.Conservative.2006">'[1]Inputs &amp; Output Metrics'!$E$34</definedName>
    <definedName name="VMTAdjustment.Compact.Refill.Conservative.2020">'[1]Inputs &amp; Output Metrics'!$I$34</definedName>
    <definedName name="VMTAdjustment.Compact.Refill.Conservative.2035">'[1]Inputs &amp; Output Metrics'!$M$34</definedName>
    <definedName name="VMTAdjustment.Compact.Refill.Conservative.2050">'[1]Inputs &amp; Output Metrics'!$Q$34</definedName>
    <definedName name="VMTAdjustment.Compact.Refill.Smart.2006">'[1]Inputs &amp; Output Metrics'!$E$35</definedName>
    <definedName name="VMTAdjustment.Compact.Refill.Smart.2020">'[1]Inputs &amp; Output Metrics'!$I$35</definedName>
    <definedName name="VMTAdjustment.Compact.Refill.Smart.2035">'[1]Inputs &amp; Output Metrics'!$M$35</definedName>
    <definedName name="VMTAdjustment.Compact.Refill.Smart.2050">'[1]Inputs &amp; Output Metrics'!$Q$35</definedName>
    <definedName name="VMTAdjustment.Compact.Refill.Trend.2006">'[1]Inputs &amp; Output Metrics'!$E$33</definedName>
    <definedName name="VMTAdjustment.Compact.Refill.Trend.2020">'[1]Inputs &amp; Output Metrics'!$I$33</definedName>
    <definedName name="VMTAdjustment.Compact.Refill.Trend.2035">'[1]Inputs &amp; Output Metrics'!$M$33</definedName>
    <definedName name="VMTAdjustment.Compact.Refill.Trend.2050">'[1]Inputs &amp; Output Metrics'!$Q$33</definedName>
    <definedName name="VMTAdjustment.IntRange.High">'[1]Inputs &amp; Output Metrics'!$C$23</definedName>
    <definedName name="VMTAdjustment.IntRange.Low">'[1]Inputs &amp; Output Metrics'!$C$22</definedName>
    <definedName name="VMTAdjustment.Standard.Greenfield.Conservative.2006">'[1]Inputs &amp; Output Metrics'!$G$31</definedName>
    <definedName name="VMTAdjustment.Standard.Greenfield.Conservative.2020">'[1]Inputs &amp; Output Metrics'!$K$31</definedName>
    <definedName name="VMTAdjustment.Standard.Greenfield.Conservative.2035">'[1]Inputs &amp; Output Metrics'!$O$31</definedName>
    <definedName name="VMTAdjustment.Standard.Greenfield.Conservative.2050">'[1]Inputs &amp; Output Metrics'!$S$31</definedName>
    <definedName name="VMTAdjustment.Standard.Greenfield.Smart.2006">'[1]Inputs &amp; Output Metrics'!$G$32</definedName>
    <definedName name="VMTAdjustment.Standard.Greenfield.Smart.2020">'[1]Inputs &amp; Output Metrics'!$K$32</definedName>
    <definedName name="VMTAdjustment.Standard.Greenfield.Smart.2035">'[1]Inputs &amp; Output Metrics'!$O$32</definedName>
    <definedName name="VMTAdjustment.Standard.Greenfield.Smart.2050">'[1]Inputs &amp; Output Metrics'!$S$32</definedName>
    <definedName name="VMTAdjustment.Standard.Greenfield.Trend.2006">'[1]Inputs &amp; Output Metrics'!$G$30</definedName>
    <definedName name="VMTAdjustment.Standard.Greenfield.Trend.2020">'[1]Inputs &amp; Output Metrics'!$K$30</definedName>
    <definedName name="VMTAdjustment.Standard.Greenfield.Trend.2035">'[1]Inputs &amp; Output Metrics'!$O$30</definedName>
    <definedName name="VMTAdjustment.Standard.Greenfield.Trend.2050">'[1]Inputs &amp; Output Metrics'!$S$30</definedName>
    <definedName name="VMTAdjustment.Standard.Refill.Conservative.2006">'[1]Inputs &amp; Output Metrics'!$E$31</definedName>
    <definedName name="VMTAdjustment.Standard.Refill.Conservative.2020">'[1]Inputs &amp; Output Metrics'!$I$31</definedName>
    <definedName name="VMTAdjustment.Standard.Refill.Conservative.2035">'[1]Inputs &amp; Output Metrics'!$M$31</definedName>
    <definedName name="VMTAdjustment.Standard.Refill.Conservative.2050">'[1]Inputs &amp; Output Metrics'!$Q$31</definedName>
    <definedName name="VMTAdjustment.Standard.Refill.Smart.2006">'[1]Inputs &amp; Output Metrics'!$E$32</definedName>
    <definedName name="VMTAdjustment.Standard.Refill.Smart.2020">'[1]Inputs &amp; Output Metrics'!$I$32</definedName>
    <definedName name="VMTAdjustment.Standard.Refill.Smart.2035">'[1]Inputs &amp; Output Metrics'!$M$32</definedName>
    <definedName name="VMTAdjustment.Standard.Refill.Smart.2050">'[1]Inputs &amp; Output Metrics'!$Q$32</definedName>
    <definedName name="VMTAdjustment.Standard.Refill.Trend.2006">'[1]Inputs &amp; Output Metrics'!$E$30</definedName>
    <definedName name="VMTAdjustment.Standard.Refill.Trend.2020">'[1]Inputs &amp; Output Metrics'!$I$30</definedName>
    <definedName name="VMTAdjustment.Standard.Refill.Trend.2035">'[1]Inputs &amp; Output Metrics'!$M$30</definedName>
    <definedName name="VMTAdjustment.Standard.Refill.Trend.2050">'[1]Inputs &amp; Output Metrics'!$Q$30</definedName>
    <definedName name="VMTAdjustment.Urban.Conservative.2020">'[1]Inputs &amp; Output Metrics'!$F$13</definedName>
    <definedName name="VMTAdjustment.Urban.Conservative.2035">'[1]Inputs &amp; Output Metrics'!$H$13</definedName>
    <definedName name="VMTAdjustment.Urban.Conservative.2050">'[1]Inputs &amp; Output Metrics'!$J$13</definedName>
    <definedName name="VMTAdjustment.Urban.Greenfield.Conservative.2006">'[1]Inputs &amp; Output Metrics'!$G$37</definedName>
    <definedName name="VMTAdjustment.Urban.Greenfield.Conservative.2020">'[1]Inputs &amp; Output Metrics'!$K$37</definedName>
    <definedName name="VMTAdjustment.Urban.Greenfield.Conservative.2035">'[1]Inputs &amp; Output Metrics'!$O$37</definedName>
    <definedName name="VMTAdjustment.Urban.Greenfield.Conservative.2050">'[1]Inputs &amp; Output Metrics'!$S$37</definedName>
    <definedName name="VMTAdjustment.Urban.Greenfield.Smart.2006">'[1]Inputs &amp; Output Metrics'!$G$38</definedName>
    <definedName name="VMTAdjustment.Urban.Greenfield.Smart.2020">'[1]Inputs &amp; Output Metrics'!$K$38</definedName>
    <definedName name="VMTAdjustment.Urban.Greenfield.Smart.2035">'[1]Inputs &amp; Output Metrics'!$O$38</definedName>
    <definedName name="VMTAdjustment.Urban.Greenfield.Smart.2050">'[1]Inputs &amp; Output Metrics'!$S$38</definedName>
    <definedName name="VMTAdjustment.Urban.Greenfield.Trend.2006">'[1]Inputs &amp; Output Metrics'!$G$36</definedName>
    <definedName name="VMTAdjustment.Urban.Greenfield.Trend.2020">'[1]Inputs &amp; Output Metrics'!$K$36</definedName>
    <definedName name="VMTAdjustment.Urban.Greenfield.Trend.2035">'[1]Inputs &amp; Output Metrics'!$O$36</definedName>
    <definedName name="VMTAdjustment.Urban.Greenfield.Trend.2050">'[1]Inputs &amp; Output Metrics'!$S$36</definedName>
    <definedName name="VMTAdjustment.Urban.Refill.Conservative.2006">'[1]Inputs &amp; Output Metrics'!$E$37</definedName>
    <definedName name="VMTAdjustment.Urban.Refill.Conservative.2020">'[1]Inputs &amp; Output Metrics'!$I$37</definedName>
    <definedName name="VMTAdjustment.Urban.Refill.Conservative.2035">'[1]Inputs &amp; Output Metrics'!$M$37</definedName>
    <definedName name="VMTAdjustment.Urban.Refill.Conservative.2050">'[1]Inputs &amp; Output Metrics'!$Q$37</definedName>
    <definedName name="VMTAdjustment.Urban.Refill.Smart.2006">'[1]Inputs &amp; Output Metrics'!$E$38</definedName>
    <definedName name="VMTAdjustment.Urban.Refill.Smart.2020">'[1]Inputs &amp; Output Metrics'!$I$38</definedName>
    <definedName name="VMTAdjustment.Urban.Refill.Smart.2035">'[1]Inputs &amp; Output Metrics'!$M$38</definedName>
    <definedName name="VMTAdjustment.Urban.Refill.Smart.2050">'[1]Inputs &amp; Output Metrics'!$Q$38</definedName>
    <definedName name="VMTAdjustment.Urban.Refill.Trend.2006">'[1]Inputs &amp; Output Metrics'!$E$36</definedName>
    <definedName name="VMTAdjustment.Urban.Refill.Trend.2020">'[1]Inputs &amp; Output Metrics'!$I$36</definedName>
    <definedName name="VMTAdjustment.Urban.Refill.Trend.2035">'[1]Inputs &amp; Output Metrics'!$M$36</definedName>
    <definedName name="VMTAdjustment.Urban.Refill.Trend.2050">'[1]Inputs &amp; Output Metrics'!$Q$36</definedName>
    <definedName name="VMTDeceleration.2005to2020">'[1]Inputs &amp; Output Metrics'!$C$40</definedName>
    <definedName name="VMTDeceleration.2020to2035">'[1]Inputs &amp; Output Metrics'!$C$41</definedName>
    <definedName name="VMTDeceleration.2035to2050">'[1]Inputs &amp; Output Metrics'!$C$42</definedName>
    <definedName name="VMTEscalation.2005to2020">'[1]Inputs &amp; Output Metrics'!$F$40</definedName>
    <definedName name="VMTEscalation.2020to2035">'[1]Inputs &amp; Output Metrics'!$F$41</definedName>
    <definedName name="VMTEscalation.2035to2050">'[1]Inputs &amp; Output Metrics'!$F$42</definedName>
    <definedName name="Water.A" localSheetId="2">'Fleet Mix Policy Options'!#REF!</definedName>
    <definedName name="Water.A">#REF!</definedName>
    <definedName name="Water.B" localSheetId="2">'Fleet Mix Policy Options'!#REF!</definedName>
    <definedName name="Water.B">#REF!</definedName>
    <definedName name="Water.C" localSheetId="2">'Fleet Mix Policy Options'!#REF!</definedName>
    <definedName name="Water.C">#REF!</definedName>
    <definedName name="Water.Group" localSheetId="2">'Fleet Mix Policy Options'!#REF!</definedName>
    <definedName name="Water.Group">#REF!</definedName>
    <definedName name="WaterPrice.2020" localSheetId="2">'Fleet Mix Policy Options'!#REF!</definedName>
    <definedName name="WaterPrice.2020" localSheetId="0">#REF!</definedName>
    <definedName name="WaterPrice.2020">#REF!</definedName>
    <definedName name="WaterPrice.2035" localSheetId="2">'Fleet Mix Policy Options'!#REF!</definedName>
    <definedName name="WaterPrice.2035" localSheetId="0">#REF!</definedName>
    <definedName name="WaterPrice.2035">#REF!</definedName>
    <definedName name="WaterPrice.2050" localSheetId="2">'Fleet Mix Policy Options'!#REF!</definedName>
    <definedName name="WaterPrice.2050" localSheetId="0">#REF!</definedName>
    <definedName name="WaterPrice.2050">#REF!</definedName>
    <definedName name="WaterPrice.Baseline" localSheetId="2">'Fleet Mix Policy Options'!#REF!</definedName>
    <definedName name="WaterPrice.Baseline">#REF!</definedName>
    <definedName name="WtT.Reductions">#REF!</definedName>
    <definedName name="WtWEmissions.2020" localSheetId="2">'Fleet Mix Policy Options'!#REF!</definedName>
    <definedName name="WtWEmissions.2020">#REF!</definedName>
    <definedName name="WtWEmissions.2035" localSheetId="2">'Fleet Mix Policy Options'!#REF!</definedName>
    <definedName name="WtWEmissions.2035">#REF!</definedName>
    <definedName name="WtWEmissions.2050" localSheetId="2">'Fleet Mix Policy Options'!#REF!</definedName>
    <definedName name="WtWEmissions.2050">#REF!</definedName>
    <definedName name="WtWFuel.Baseline" localSheetId="2">'Fleet Mix Policy Options'!#REF!</definedName>
    <definedName name="WtWFuel.Baseline">#REF!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12" i="3" l="1"/>
  <c r="E11" i="3"/>
  <c r="D12" i="3"/>
  <c r="D13" i="3"/>
  <c r="D14" i="3"/>
  <c r="D15" i="3"/>
  <c r="D16" i="3"/>
  <c r="E42" i="3"/>
  <c r="E159" i="3"/>
  <c r="E153" i="3"/>
  <c r="E152" i="3"/>
  <c r="E43" i="3"/>
  <c r="E41" i="3"/>
  <c r="E49" i="3"/>
  <c r="E76" i="3"/>
  <c r="F43" i="3"/>
  <c r="F41" i="3"/>
  <c r="F49" i="3"/>
  <c r="E164" i="3"/>
  <c r="F170" i="3"/>
  <c r="F452" i="3"/>
  <c r="F446" i="3"/>
  <c r="F76" i="3"/>
  <c r="F159" i="3"/>
  <c r="E160" i="3"/>
  <c r="F166" i="3"/>
  <c r="E161" i="3"/>
  <c r="F167" i="3"/>
  <c r="E162" i="3"/>
  <c r="F168" i="3"/>
  <c r="E163" i="3"/>
  <c r="F169" i="3"/>
  <c r="F165" i="3"/>
  <c r="F153" i="3"/>
  <c r="F152" i="3"/>
  <c r="G43" i="3"/>
  <c r="G41" i="3"/>
  <c r="G49" i="3"/>
  <c r="F164" i="3"/>
  <c r="G170" i="3"/>
  <c r="G452" i="3"/>
  <c r="G176" i="3"/>
  <c r="G458" i="3"/>
  <c r="G446" i="3"/>
  <c r="G76" i="3"/>
  <c r="G159" i="3"/>
  <c r="F160" i="3"/>
  <c r="G166" i="3"/>
  <c r="F161" i="3"/>
  <c r="G167" i="3"/>
  <c r="F162" i="3"/>
  <c r="G168" i="3"/>
  <c r="F163" i="3"/>
  <c r="G169" i="3"/>
  <c r="G165" i="3"/>
  <c r="G172" i="3"/>
  <c r="G173" i="3"/>
  <c r="G174" i="3"/>
  <c r="G175" i="3"/>
  <c r="G171" i="3"/>
  <c r="G153" i="3"/>
  <c r="G152" i="3"/>
  <c r="H43" i="3"/>
  <c r="H41" i="3"/>
  <c r="H49" i="3"/>
  <c r="G164" i="3"/>
  <c r="H170" i="3"/>
  <c r="H452" i="3"/>
  <c r="H176" i="3"/>
  <c r="H458" i="3"/>
  <c r="H182" i="3"/>
  <c r="H464" i="3"/>
  <c r="H446" i="3"/>
  <c r="H76" i="3"/>
  <c r="E68" i="3"/>
  <c r="F68" i="3"/>
  <c r="G68" i="3"/>
  <c r="H159" i="3"/>
  <c r="G160" i="3"/>
  <c r="H166" i="3"/>
  <c r="G161" i="3"/>
  <c r="H167" i="3"/>
  <c r="G162" i="3"/>
  <c r="H168" i="3"/>
  <c r="G163" i="3"/>
  <c r="H169" i="3"/>
  <c r="H165" i="3"/>
  <c r="H172" i="3"/>
  <c r="H173" i="3"/>
  <c r="H174" i="3"/>
  <c r="H175" i="3"/>
  <c r="H171" i="3"/>
  <c r="H178" i="3"/>
  <c r="H179" i="3"/>
  <c r="H180" i="3"/>
  <c r="H181" i="3"/>
  <c r="H177" i="3"/>
  <c r="H153" i="3"/>
  <c r="H152" i="3"/>
  <c r="H68" i="3"/>
  <c r="H66" i="3"/>
  <c r="H62" i="6"/>
  <c r="H159" i="6"/>
  <c r="D18" i="3"/>
  <c r="D4" i="6"/>
  <c r="E53" i="3"/>
  <c r="F53" i="3"/>
  <c r="G53" i="3"/>
  <c r="H53" i="3"/>
  <c r="I53" i="3"/>
  <c r="J53" i="3"/>
  <c r="K53" i="3"/>
  <c r="L53" i="3"/>
  <c r="M53" i="3"/>
  <c r="N53" i="3"/>
  <c r="O53" i="3"/>
  <c r="P53" i="3"/>
  <c r="Q53" i="3"/>
  <c r="R53" i="3"/>
  <c r="S53" i="3"/>
  <c r="T53" i="3"/>
  <c r="U53" i="3"/>
  <c r="V53" i="3"/>
  <c r="W53" i="3"/>
  <c r="X53" i="3"/>
  <c r="Y53" i="3"/>
  <c r="Z53" i="3"/>
  <c r="AA53" i="3"/>
  <c r="AB53" i="3"/>
  <c r="AC53" i="3"/>
  <c r="AD53" i="3"/>
  <c r="AE53" i="3"/>
  <c r="AF53" i="3"/>
  <c r="AG53" i="3"/>
  <c r="AH53" i="3"/>
  <c r="AI53" i="3"/>
  <c r="AJ53" i="3"/>
  <c r="AK53" i="3"/>
  <c r="AL53" i="3"/>
  <c r="AM53" i="3"/>
  <c r="AN53" i="3"/>
  <c r="AO53" i="3"/>
  <c r="AP53" i="3"/>
  <c r="AQ53" i="3"/>
  <c r="AR53" i="3"/>
  <c r="AS53" i="3"/>
  <c r="AT53" i="3"/>
  <c r="AU53" i="3"/>
  <c r="AV53" i="3"/>
  <c r="AW53" i="3"/>
  <c r="D19" i="3"/>
  <c r="D20" i="3"/>
  <c r="E13" i="3"/>
  <c r="D21" i="3"/>
  <c r="E14" i="3"/>
  <c r="D22" i="3"/>
  <c r="E15" i="3"/>
  <c r="D23" i="3"/>
  <c r="E16" i="3"/>
  <c r="D53" i="3"/>
  <c r="E45" i="3"/>
  <c r="E54" i="3"/>
  <c r="E19" i="3"/>
  <c r="F12" i="3"/>
  <c r="E20" i="3"/>
  <c r="F13" i="3"/>
  <c r="E21" i="3"/>
  <c r="F14" i="3"/>
  <c r="E22" i="3"/>
  <c r="F15" i="3"/>
  <c r="E23" i="3"/>
  <c r="F16" i="3"/>
  <c r="F11" i="3"/>
  <c r="F42" i="3"/>
  <c r="F45" i="3"/>
  <c r="F448" i="3"/>
  <c r="F442" i="3"/>
  <c r="F54" i="3"/>
  <c r="F19" i="3"/>
  <c r="G12" i="3"/>
  <c r="F20" i="3"/>
  <c r="G13" i="3"/>
  <c r="F21" i="3"/>
  <c r="G14" i="3"/>
  <c r="F22" i="3"/>
  <c r="G15" i="3"/>
  <c r="F23" i="3"/>
  <c r="G16" i="3"/>
  <c r="G11" i="3"/>
  <c r="G42" i="3"/>
  <c r="G45" i="3"/>
  <c r="G448" i="3"/>
  <c r="G454" i="3"/>
  <c r="G442" i="3"/>
  <c r="G54" i="3"/>
  <c r="G19" i="3"/>
  <c r="H12" i="3"/>
  <c r="G20" i="3"/>
  <c r="H13" i="3"/>
  <c r="G21" i="3"/>
  <c r="H14" i="3"/>
  <c r="G22" i="3"/>
  <c r="H15" i="3"/>
  <c r="G23" i="3"/>
  <c r="H16" i="3"/>
  <c r="H11" i="3"/>
  <c r="H42" i="3"/>
  <c r="H45" i="3"/>
  <c r="H448" i="3"/>
  <c r="H454" i="3"/>
  <c r="H460" i="3"/>
  <c r="H442" i="3"/>
  <c r="H54" i="3"/>
  <c r="H19" i="3"/>
  <c r="I12" i="3"/>
  <c r="H20" i="3"/>
  <c r="I13" i="3"/>
  <c r="H21" i="3"/>
  <c r="I14" i="3"/>
  <c r="H22" i="3"/>
  <c r="I15" i="3"/>
  <c r="H23" i="3"/>
  <c r="I16" i="3"/>
  <c r="I11" i="3"/>
  <c r="I42" i="3"/>
  <c r="I43" i="3"/>
  <c r="I41" i="3"/>
  <c r="I45" i="3"/>
  <c r="H160" i="3"/>
  <c r="I166" i="3"/>
  <c r="I448" i="3"/>
  <c r="I172" i="3"/>
  <c r="I454" i="3"/>
  <c r="I178" i="3"/>
  <c r="I460" i="3"/>
  <c r="I184" i="3"/>
  <c r="I466" i="3"/>
  <c r="I442" i="3"/>
  <c r="I54" i="3"/>
  <c r="I19" i="3"/>
  <c r="J12" i="3"/>
  <c r="I20" i="3"/>
  <c r="J13" i="3"/>
  <c r="I21" i="3"/>
  <c r="J14" i="3"/>
  <c r="I22" i="3"/>
  <c r="J15" i="3"/>
  <c r="I23" i="3"/>
  <c r="J16" i="3"/>
  <c r="J11" i="3"/>
  <c r="J42" i="3"/>
  <c r="I159" i="3"/>
  <c r="H161" i="3"/>
  <c r="I167" i="3"/>
  <c r="H162" i="3"/>
  <c r="I168" i="3"/>
  <c r="H163" i="3"/>
  <c r="I169" i="3"/>
  <c r="H164" i="3"/>
  <c r="I170" i="3"/>
  <c r="I165" i="3"/>
  <c r="I173" i="3"/>
  <c r="I174" i="3"/>
  <c r="I175" i="3"/>
  <c r="I176" i="3"/>
  <c r="I171" i="3"/>
  <c r="I179" i="3"/>
  <c r="I180" i="3"/>
  <c r="I181" i="3"/>
  <c r="I182" i="3"/>
  <c r="I177" i="3"/>
  <c r="I185" i="3"/>
  <c r="I186" i="3"/>
  <c r="I187" i="3"/>
  <c r="I188" i="3"/>
  <c r="I183" i="3"/>
  <c r="I153" i="3"/>
  <c r="I152" i="3"/>
  <c r="J43" i="3"/>
  <c r="J41" i="3"/>
  <c r="J45" i="3"/>
  <c r="I160" i="3"/>
  <c r="J166" i="3"/>
  <c r="J448" i="3"/>
  <c r="J172" i="3"/>
  <c r="J454" i="3"/>
  <c r="J178" i="3"/>
  <c r="J460" i="3"/>
  <c r="J184" i="3"/>
  <c r="J466" i="3"/>
  <c r="J190" i="3"/>
  <c r="J472" i="3"/>
  <c r="J442" i="3"/>
  <c r="J54" i="3"/>
  <c r="J19" i="3"/>
  <c r="K12" i="3"/>
  <c r="J20" i="3"/>
  <c r="K13" i="3"/>
  <c r="J21" i="3"/>
  <c r="K14" i="3"/>
  <c r="J22" i="3"/>
  <c r="K15" i="3"/>
  <c r="J23" i="3"/>
  <c r="K16" i="3"/>
  <c r="K11" i="3"/>
  <c r="K42" i="3"/>
  <c r="J159" i="3"/>
  <c r="I161" i="3"/>
  <c r="J167" i="3"/>
  <c r="I162" i="3"/>
  <c r="J168" i="3"/>
  <c r="I163" i="3"/>
  <c r="J169" i="3"/>
  <c r="I164" i="3"/>
  <c r="J170" i="3"/>
  <c r="J165" i="3"/>
  <c r="J173" i="3"/>
  <c r="J174" i="3"/>
  <c r="J175" i="3"/>
  <c r="J176" i="3"/>
  <c r="J171" i="3"/>
  <c r="J179" i="3"/>
  <c r="J180" i="3"/>
  <c r="J181" i="3"/>
  <c r="J182" i="3"/>
  <c r="J177" i="3"/>
  <c r="J185" i="3"/>
  <c r="J186" i="3"/>
  <c r="J187" i="3"/>
  <c r="J188" i="3"/>
  <c r="J183" i="3"/>
  <c r="J191" i="3"/>
  <c r="J192" i="3"/>
  <c r="J193" i="3"/>
  <c r="J194" i="3"/>
  <c r="J189" i="3"/>
  <c r="J153" i="3"/>
  <c r="J152" i="3"/>
  <c r="K43" i="3"/>
  <c r="K41" i="3"/>
  <c r="K45" i="3"/>
  <c r="J160" i="3"/>
  <c r="K166" i="3"/>
  <c r="K448" i="3"/>
  <c r="K172" i="3"/>
  <c r="K454" i="3"/>
  <c r="K178" i="3"/>
  <c r="K460" i="3"/>
  <c r="K184" i="3"/>
  <c r="K466" i="3"/>
  <c r="K190" i="3"/>
  <c r="K472" i="3"/>
  <c r="K196" i="3"/>
  <c r="K478" i="3"/>
  <c r="K442" i="3"/>
  <c r="K54" i="3"/>
  <c r="K19" i="3"/>
  <c r="L12" i="3"/>
  <c r="K20" i="3"/>
  <c r="L13" i="3"/>
  <c r="K21" i="3"/>
  <c r="L14" i="3"/>
  <c r="K22" i="3"/>
  <c r="L15" i="3"/>
  <c r="K23" i="3"/>
  <c r="L16" i="3"/>
  <c r="L11" i="3"/>
  <c r="L42" i="3"/>
  <c r="K159" i="3"/>
  <c r="J161" i="3"/>
  <c r="K167" i="3"/>
  <c r="J162" i="3"/>
  <c r="K168" i="3"/>
  <c r="J163" i="3"/>
  <c r="K169" i="3"/>
  <c r="J164" i="3"/>
  <c r="K170" i="3"/>
  <c r="K165" i="3"/>
  <c r="K173" i="3"/>
  <c r="K174" i="3"/>
  <c r="K175" i="3"/>
  <c r="K176" i="3"/>
  <c r="K171" i="3"/>
  <c r="K179" i="3"/>
  <c r="K180" i="3"/>
  <c r="K181" i="3"/>
  <c r="K182" i="3"/>
  <c r="K177" i="3"/>
  <c r="K185" i="3"/>
  <c r="K186" i="3"/>
  <c r="K187" i="3"/>
  <c r="K188" i="3"/>
  <c r="K183" i="3"/>
  <c r="K191" i="3"/>
  <c r="K192" i="3"/>
  <c r="K193" i="3"/>
  <c r="K194" i="3"/>
  <c r="K189" i="3"/>
  <c r="K197" i="3"/>
  <c r="K198" i="3"/>
  <c r="K199" i="3"/>
  <c r="K200" i="3"/>
  <c r="K195" i="3"/>
  <c r="K153" i="3"/>
  <c r="K152" i="3"/>
  <c r="L43" i="3"/>
  <c r="L41" i="3"/>
  <c r="L45" i="3"/>
  <c r="K160" i="3"/>
  <c r="L166" i="3"/>
  <c r="L448" i="3"/>
  <c r="L172" i="3"/>
  <c r="L454" i="3"/>
  <c r="L178" i="3"/>
  <c r="L460" i="3"/>
  <c r="L184" i="3"/>
  <c r="L466" i="3"/>
  <c r="L190" i="3"/>
  <c r="L472" i="3"/>
  <c r="L196" i="3"/>
  <c r="L478" i="3"/>
  <c r="L202" i="3"/>
  <c r="L484" i="3"/>
  <c r="L442" i="3"/>
  <c r="L54" i="3"/>
  <c r="L19" i="3"/>
  <c r="M12" i="3"/>
  <c r="L20" i="3"/>
  <c r="M13" i="3"/>
  <c r="L21" i="3"/>
  <c r="M14" i="3"/>
  <c r="L22" i="3"/>
  <c r="M15" i="3"/>
  <c r="L23" i="3"/>
  <c r="M16" i="3"/>
  <c r="M11" i="3"/>
  <c r="M42" i="3"/>
  <c r="L159" i="3"/>
  <c r="K161" i="3"/>
  <c r="L167" i="3"/>
  <c r="K162" i="3"/>
  <c r="L168" i="3"/>
  <c r="K163" i="3"/>
  <c r="L169" i="3"/>
  <c r="K164" i="3"/>
  <c r="L170" i="3"/>
  <c r="L165" i="3"/>
  <c r="L173" i="3"/>
  <c r="L174" i="3"/>
  <c r="L175" i="3"/>
  <c r="L176" i="3"/>
  <c r="L171" i="3"/>
  <c r="L179" i="3"/>
  <c r="L180" i="3"/>
  <c r="L181" i="3"/>
  <c r="L182" i="3"/>
  <c r="L177" i="3"/>
  <c r="L185" i="3"/>
  <c r="L186" i="3"/>
  <c r="L187" i="3"/>
  <c r="L188" i="3"/>
  <c r="L183" i="3"/>
  <c r="L191" i="3"/>
  <c r="L192" i="3"/>
  <c r="L193" i="3"/>
  <c r="L194" i="3"/>
  <c r="L189" i="3"/>
  <c r="L197" i="3"/>
  <c r="L198" i="3"/>
  <c r="L199" i="3"/>
  <c r="L200" i="3"/>
  <c r="L195" i="3"/>
  <c r="L203" i="3"/>
  <c r="L204" i="3"/>
  <c r="L205" i="3"/>
  <c r="L206" i="3"/>
  <c r="L201" i="3"/>
  <c r="L153" i="3"/>
  <c r="L152" i="3"/>
  <c r="M43" i="3"/>
  <c r="M41" i="3"/>
  <c r="M45" i="3"/>
  <c r="L160" i="3"/>
  <c r="M166" i="3"/>
  <c r="M448" i="3"/>
  <c r="M172" i="3"/>
  <c r="M454" i="3"/>
  <c r="M178" i="3"/>
  <c r="M460" i="3"/>
  <c r="M184" i="3"/>
  <c r="M466" i="3"/>
  <c r="M190" i="3"/>
  <c r="M472" i="3"/>
  <c r="M196" i="3"/>
  <c r="M478" i="3"/>
  <c r="M202" i="3"/>
  <c r="M484" i="3"/>
  <c r="M208" i="3"/>
  <c r="M490" i="3"/>
  <c r="M442" i="3"/>
  <c r="M54" i="3"/>
  <c r="M19" i="3"/>
  <c r="N12" i="3"/>
  <c r="M20" i="3"/>
  <c r="N13" i="3"/>
  <c r="M21" i="3"/>
  <c r="N14" i="3"/>
  <c r="M22" i="3"/>
  <c r="N15" i="3"/>
  <c r="M23" i="3"/>
  <c r="N16" i="3"/>
  <c r="N11" i="3"/>
  <c r="N42" i="3"/>
  <c r="M159" i="3"/>
  <c r="L161" i="3"/>
  <c r="M167" i="3"/>
  <c r="L162" i="3"/>
  <c r="M168" i="3"/>
  <c r="L163" i="3"/>
  <c r="M169" i="3"/>
  <c r="L164" i="3"/>
  <c r="M170" i="3"/>
  <c r="M165" i="3"/>
  <c r="M173" i="3"/>
  <c r="M174" i="3"/>
  <c r="M175" i="3"/>
  <c r="M176" i="3"/>
  <c r="M171" i="3"/>
  <c r="M179" i="3"/>
  <c r="M180" i="3"/>
  <c r="M181" i="3"/>
  <c r="M182" i="3"/>
  <c r="M177" i="3"/>
  <c r="M185" i="3"/>
  <c r="M186" i="3"/>
  <c r="M187" i="3"/>
  <c r="M188" i="3"/>
  <c r="M183" i="3"/>
  <c r="M191" i="3"/>
  <c r="M192" i="3"/>
  <c r="M193" i="3"/>
  <c r="M194" i="3"/>
  <c r="M189" i="3"/>
  <c r="M197" i="3"/>
  <c r="M198" i="3"/>
  <c r="M199" i="3"/>
  <c r="M200" i="3"/>
  <c r="M195" i="3"/>
  <c r="M203" i="3"/>
  <c r="M204" i="3"/>
  <c r="M205" i="3"/>
  <c r="M206" i="3"/>
  <c r="M201" i="3"/>
  <c r="M209" i="3"/>
  <c r="M210" i="3"/>
  <c r="M211" i="3"/>
  <c r="M212" i="3"/>
  <c r="M207" i="3"/>
  <c r="M153" i="3"/>
  <c r="M152" i="3"/>
  <c r="N43" i="3"/>
  <c r="N41" i="3"/>
  <c r="N45" i="3"/>
  <c r="M160" i="3"/>
  <c r="N166" i="3"/>
  <c r="N448" i="3"/>
  <c r="N172" i="3"/>
  <c r="N454" i="3"/>
  <c r="N178" i="3"/>
  <c r="N460" i="3"/>
  <c r="N184" i="3"/>
  <c r="N466" i="3"/>
  <c r="N190" i="3"/>
  <c r="N472" i="3"/>
  <c r="N196" i="3"/>
  <c r="N478" i="3"/>
  <c r="N202" i="3"/>
  <c r="N484" i="3"/>
  <c r="N208" i="3"/>
  <c r="N490" i="3"/>
  <c r="N214" i="3"/>
  <c r="N496" i="3"/>
  <c r="N442" i="3"/>
  <c r="N54" i="3"/>
  <c r="N19" i="3"/>
  <c r="O12" i="3"/>
  <c r="N20" i="3"/>
  <c r="O13" i="3"/>
  <c r="N21" i="3"/>
  <c r="O14" i="3"/>
  <c r="N22" i="3"/>
  <c r="O15" i="3"/>
  <c r="N23" i="3"/>
  <c r="O16" i="3"/>
  <c r="O11" i="3"/>
  <c r="O42" i="3"/>
  <c r="N159" i="3"/>
  <c r="M161" i="3"/>
  <c r="N167" i="3"/>
  <c r="M162" i="3"/>
  <c r="N168" i="3"/>
  <c r="M163" i="3"/>
  <c r="N169" i="3"/>
  <c r="M164" i="3"/>
  <c r="N170" i="3"/>
  <c r="N165" i="3"/>
  <c r="N173" i="3"/>
  <c r="N174" i="3"/>
  <c r="N175" i="3"/>
  <c r="N176" i="3"/>
  <c r="N171" i="3"/>
  <c r="N179" i="3"/>
  <c r="N180" i="3"/>
  <c r="N181" i="3"/>
  <c r="N182" i="3"/>
  <c r="N177" i="3"/>
  <c r="N185" i="3"/>
  <c r="N186" i="3"/>
  <c r="N187" i="3"/>
  <c r="N188" i="3"/>
  <c r="N183" i="3"/>
  <c r="N191" i="3"/>
  <c r="N192" i="3"/>
  <c r="N193" i="3"/>
  <c r="N194" i="3"/>
  <c r="N189" i="3"/>
  <c r="N197" i="3"/>
  <c r="N198" i="3"/>
  <c r="N199" i="3"/>
  <c r="N200" i="3"/>
  <c r="N195" i="3"/>
  <c r="N203" i="3"/>
  <c r="N204" i="3"/>
  <c r="N205" i="3"/>
  <c r="N206" i="3"/>
  <c r="N201" i="3"/>
  <c r="N209" i="3"/>
  <c r="N210" i="3"/>
  <c r="N211" i="3"/>
  <c r="N212" i="3"/>
  <c r="N207" i="3"/>
  <c r="N215" i="3"/>
  <c r="N216" i="3"/>
  <c r="N217" i="3"/>
  <c r="N218" i="3"/>
  <c r="N213" i="3"/>
  <c r="N153" i="3"/>
  <c r="N152" i="3"/>
  <c r="O43" i="3"/>
  <c r="O41" i="3"/>
  <c r="O45" i="3"/>
  <c r="N160" i="3"/>
  <c r="O166" i="3"/>
  <c r="O448" i="3"/>
  <c r="O172" i="3"/>
  <c r="O454" i="3"/>
  <c r="O178" i="3"/>
  <c r="O460" i="3"/>
  <c r="O184" i="3"/>
  <c r="O466" i="3"/>
  <c r="O190" i="3"/>
  <c r="O472" i="3"/>
  <c r="O196" i="3"/>
  <c r="O478" i="3"/>
  <c r="O202" i="3"/>
  <c r="O484" i="3"/>
  <c r="O208" i="3"/>
  <c r="O490" i="3"/>
  <c r="O214" i="3"/>
  <c r="O496" i="3"/>
  <c r="O220" i="3"/>
  <c r="O502" i="3"/>
  <c r="O442" i="3"/>
  <c r="O54" i="3"/>
  <c r="O19" i="3"/>
  <c r="P12" i="3"/>
  <c r="O20" i="3"/>
  <c r="P13" i="3"/>
  <c r="O21" i="3"/>
  <c r="P14" i="3"/>
  <c r="O22" i="3"/>
  <c r="P15" i="3"/>
  <c r="O23" i="3"/>
  <c r="P16" i="3"/>
  <c r="P11" i="3"/>
  <c r="P42" i="3"/>
  <c r="O159" i="3"/>
  <c r="N161" i="3"/>
  <c r="O167" i="3"/>
  <c r="N162" i="3"/>
  <c r="O168" i="3"/>
  <c r="N163" i="3"/>
  <c r="O169" i="3"/>
  <c r="N164" i="3"/>
  <c r="O170" i="3"/>
  <c r="O165" i="3"/>
  <c r="O173" i="3"/>
  <c r="O174" i="3"/>
  <c r="O175" i="3"/>
  <c r="O176" i="3"/>
  <c r="O171" i="3"/>
  <c r="O179" i="3"/>
  <c r="O180" i="3"/>
  <c r="O181" i="3"/>
  <c r="O182" i="3"/>
  <c r="O177" i="3"/>
  <c r="O185" i="3"/>
  <c r="O186" i="3"/>
  <c r="O187" i="3"/>
  <c r="O188" i="3"/>
  <c r="O183" i="3"/>
  <c r="O191" i="3"/>
  <c r="O192" i="3"/>
  <c r="O193" i="3"/>
  <c r="O194" i="3"/>
  <c r="O189" i="3"/>
  <c r="O197" i="3"/>
  <c r="O198" i="3"/>
  <c r="O199" i="3"/>
  <c r="O200" i="3"/>
  <c r="O195" i="3"/>
  <c r="O203" i="3"/>
  <c r="O204" i="3"/>
  <c r="O205" i="3"/>
  <c r="O206" i="3"/>
  <c r="O201" i="3"/>
  <c r="O209" i="3"/>
  <c r="O210" i="3"/>
  <c r="O211" i="3"/>
  <c r="O212" i="3"/>
  <c r="O207" i="3"/>
  <c r="O215" i="3"/>
  <c r="O216" i="3"/>
  <c r="O217" i="3"/>
  <c r="O218" i="3"/>
  <c r="O213" i="3"/>
  <c r="O221" i="3"/>
  <c r="O222" i="3"/>
  <c r="O223" i="3"/>
  <c r="O224" i="3"/>
  <c r="O219" i="3"/>
  <c r="O153" i="3"/>
  <c r="O152" i="3"/>
  <c r="P43" i="3"/>
  <c r="P41" i="3"/>
  <c r="P45" i="3"/>
  <c r="O160" i="3"/>
  <c r="P166" i="3"/>
  <c r="P448" i="3"/>
  <c r="P172" i="3"/>
  <c r="P454" i="3"/>
  <c r="P178" i="3"/>
  <c r="P460" i="3"/>
  <c r="P184" i="3"/>
  <c r="P466" i="3"/>
  <c r="P190" i="3"/>
  <c r="P472" i="3"/>
  <c r="P196" i="3"/>
  <c r="P478" i="3"/>
  <c r="P202" i="3"/>
  <c r="P484" i="3"/>
  <c r="P208" i="3"/>
  <c r="P490" i="3"/>
  <c r="P214" i="3"/>
  <c r="P496" i="3"/>
  <c r="P220" i="3"/>
  <c r="P502" i="3"/>
  <c r="P226" i="3"/>
  <c r="P508" i="3"/>
  <c r="P442" i="3"/>
  <c r="P54" i="3"/>
  <c r="P19" i="3"/>
  <c r="Q12" i="3"/>
  <c r="P20" i="3"/>
  <c r="Q13" i="3"/>
  <c r="P21" i="3"/>
  <c r="Q14" i="3"/>
  <c r="P22" i="3"/>
  <c r="Q15" i="3"/>
  <c r="P23" i="3"/>
  <c r="Q16" i="3"/>
  <c r="Q11" i="3"/>
  <c r="Q42" i="3"/>
  <c r="P159" i="3"/>
  <c r="O161" i="3"/>
  <c r="P167" i="3"/>
  <c r="O162" i="3"/>
  <c r="P168" i="3"/>
  <c r="O163" i="3"/>
  <c r="P169" i="3"/>
  <c r="O164" i="3"/>
  <c r="P170" i="3"/>
  <c r="P165" i="3"/>
  <c r="P173" i="3"/>
  <c r="P174" i="3"/>
  <c r="P175" i="3"/>
  <c r="P176" i="3"/>
  <c r="P171" i="3"/>
  <c r="P179" i="3"/>
  <c r="P180" i="3"/>
  <c r="P181" i="3"/>
  <c r="P182" i="3"/>
  <c r="P177" i="3"/>
  <c r="P185" i="3"/>
  <c r="P186" i="3"/>
  <c r="P187" i="3"/>
  <c r="P188" i="3"/>
  <c r="P183" i="3"/>
  <c r="P191" i="3"/>
  <c r="P192" i="3"/>
  <c r="P193" i="3"/>
  <c r="P194" i="3"/>
  <c r="P189" i="3"/>
  <c r="P197" i="3"/>
  <c r="P198" i="3"/>
  <c r="P199" i="3"/>
  <c r="P200" i="3"/>
  <c r="P195" i="3"/>
  <c r="P203" i="3"/>
  <c r="P204" i="3"/>
  <c r="P205" i="3"/>
  <c r="P206" i="3"/>
  <c r="P201" i="3"/>
  <c r="P209" i="3"/>
  <c r="P210" i="3"/>
  <c r="P211" i="3"/>
  <c r="P212" i="3"/>
  <c r="P207" i="3"/>
  <c r="P215" i="3"/>
  <c r="P216" i="3"/>
  <c r="P217" i="3"/>
  <c r="P218" i="3"/>
  <c r="P213" i="3"/>
  <c r="P221" i="3"/>
  <c r="P222" i="3"/>
  <c r="P223" i="3"/>
  <c r="P224" i="3"/>
  <c r="P219" i="3"/>
  <c r="P227" i="3"/>
  <c r="P228" i="3"/>
  <c r="P229" i="3"/>
  <c r="P230" i="3"/>
  <c r="P225" i="3"/>
  <c r="P153" i="3"/>
  <c r="P152" i="3"/>
  <c r="Q43" i="3"/>
  <c r="Q41" i="3"/>
  <c r="Q45" i="3"/>
  <c r="P160" i="3"/>
  <c r="Q166" i="3"/>
  <c r="Q448" i="3"/>
  <c r="Q172" i="3"/>
  <c r="Q454" i="3"/>
  <c r="Q178" i="3"/>
  <c r="Q460" i="3"/>
  <c r="Q184" i="3"/>
  <c r="Q466" i="3"/>
  <c r="Q190" i="3"/>
  <c r="Q472" i="3"/>
  <c r="Q196" i="3"/>
  <c r="Q478" i="3"/>
  <c r="Q202" i="3"/>
  <c r="Q484" i="3"/>
  <c r="Q208" i="3"/>
  <c r="Q490" i="3"/>
  <c r="Q214" i="3"/>
  <c r="Q496" i="3"/>
  <c r="Q220" i="3"/>
  <c r="Q502" i="3"/>
  <c r="Q226" i="3"/>
  <c r="Q508" i="3"/>
  <c r="Q232" i="3"/>
  <c r="Q514" i="3"/>
  <c r="Q442" i="3"/>
  <c r="Q54" i="3"/>
  <c r="Q19" i="3"/>
  <c r="R12" i="3"/>
  <c r="Q20" i="3"/>
  <c r="R13" i="3"/>
  <c r="Q21" i="3"/>
  <c r="R14" i="3"/>
  <c r="Q22" i="3"/>
  <c r="R15" i="3"/>
  <c r="Q23" i="3"/>
  <c r="R16" i="3"/>
  <c r="R11" i="3"/>
  <c r="R42" i="3"/>
  <c r="Q159" i="3"/>
  <c r="P161" i="3"/>
  <c r="Q167" i="3"/>
  <c r="P162" i="3"/>
  <c r="Q168" i="3"/>
  <c r="P163" i="3"/>
  <c r="Q169" i="3"/>
  <c r="P164" i="3"/>
  <c r="Q170" i="3"/>
  <c r="Q165" i="3"/>
  <c r="Q173" i="3"/>
  <c r="Q174" i="3"/>
  <c r="Q175" i="3"/>
  <c r="Q176" i="3"/>
  <c r="Q171" i="3"/>
  <c r="Q179" i="3"/>
  <c r="Q180" i="3"/>
  <c r="Q181" i="3"/>
  <c r="Q182" i="3"/>
  <c r="Q177" i="3"/>
  <c r="Q185" i="3"/>
  <c r="Q186" i="3"/>
  <c r="Q187" i="3"/>
  <c r="Q188" i="3"/>
  <c r="Q183" i="3"/>
  <c r="Q191" i="3"/>
  <c r="Q192" i="3"/>
  <c r="Q193" i="3"/>
  <c r="Q194" i="3"/>
  <c r="Q189" i="3"/>
  <c r="Q197" i="3"/>
  <c r="Q198" i="3"/>
  <c r="Q199" i="3"/>
  <c r="Q200" i="3"/>
  <c r="Q195" i="3"/>
  <c r="Q203" i="3"/>
  <c r="Q204" i="3"/>
  <c r="Q205" i="3"/>
  <c r="Q206" i="3"/>
  <c r="Q201" i="3"/>
  <c r="Q209" i="3"/>
  <c r="Q210" i="3"/>
  <c r="Q211" i="3"/>
  <c r="Q212" i="3"/>
  <c r="Q207" i="3"/>
  <c r="Q215" i="3"/>
  <c r="Q216" i="3"/>
  <c r="Q217" i="3"/>
  <c r="Q218" i="3"/>
  <c r="Q213" i="3"/>
  <c r="Q221" i="3"/>
  <c r="Q222" i="3"/>
  <c r="Q223" i="3"/>
  <c r="Q224" i="3"/>
  <c r="Q219" i="3"/>
  <c r="Q227" i="3"/>
  <c r="Q228" i="3"/>
  <c r="Q229" i="3"/>
  <c r="Q230" i="3"/>
  <c r="Q225" i="3"/>
  <c r="Q233" i="3"/>
  <c r="Q234" i="3"/>
  <c r="Q235" i="3"/>
  <c r="Q236" i="3"/>
  <c r="Q231" i="3"/>
  <c r="Q153" i="3"/>
  <c r="Q152" i="3"/>
  <c r="R43" i="3"/>
  <c r="R41" i="3"/>
  <c r="R45" i="3"/>
  <c r="Q160" i="3"/>
  <c r="R166" i="3"/>
  <c r="R448" i="3"/>
  <c r="R172" i="3"/>
  <c r="R454" i="3"/>
  <c r="R178" i="3"/>
  <c r="R460" i="3"/>
  <c r="R184" i="3"/>
  <c r="R466" i="3"/>
  <c r="R190" i="3"/>
  <c r="R472" i="3"/>
  <c r="R196" i="3"/>
  <c r="R478" i="3"/>
  <c r="R202" i="3"/>
  <c r="R484" i="3"/>
  <c r="R208" i="3"/>
  <c r="R490" i="3"/>
  <c r="R214" i="3"/>
  <c r="R496" i="3"/>
  <c r="R220" i="3"/>
  <c r="R502" i="3"/>
  <c r="R226" i="3"/>
  <c r="R508" i="3"/>
  <c r="R232" i="3"/>
  <c r="R514" i="3"/>
  <c r="R238" i="3"/>
  <c r="R520" i="3"/>
  <c r="R442" i="3"/>
  <c r="R54" i="3"/>
  <c r="R19" i="3"/>
  <c r="S12" i="3"/>
  <c r="R20" i="3"/>
  <c r="S13" i="3"/>
  <c r="R21" i="3"/>
  <c r="S14" i="3"/>
  <c r="R22" i="3"/>
  <c r="S15" i="3"/>
  <c r="R23" i="3"/>
  <c r="S16" i="3"/>
  <c r="S11" i="3"/>
  <c r="S42" i="3"/>
  <c r="R159" i="3"/>
  <c r="Q161" i="3"/>
  <c r="R167" i="3"/>
  <c r="Q162" i="3"/>
  <c r="R168" i="3"/>
  <c r="Q163" i="3"/>
  <c r="R169" i="3"/>
  <c r="Q164" i="3"/>
  <c r="R170" i="3"/>
  <c r="R165" i="3"/>
  <c r="R173" i="3"/>
  <c r="R174" i="3"/>
  <c r="R175" i="3"/>
  <c r="R176" i="3"/>
  <c r="R171" i="3"/>
  <c r="R179" i="3"/>
  <c r="R180" i="3"/>
  <c r="R181" i="3"/>
  <c r="R182" i="3"/>
  <c r="R177" i="3"/>
  <c r="R185" i="3"/>
  <c r="R186" i="3"/>
  <c r="R187" i="3"/>
  <c r="R188" i="3"/>
  <c r="R183" i="3"/>
  <c r="R191" i="3"/>
  <c r="R192" i="3"/>
  <c r="R193" i="3"/>
  <c r="R194" i="3"/>
  <c r="R189" i="3"/>
  <c r="R197" i="3"/>
  <c r="R198" i="3"/>
  <c r="R199" i="3"/>
  <c r="R200" i="3"/>
  <c r="R195" i="3"/>
  <c r="R203" i="3"/>
  <c r="R204" i="3"/>
  <c r="R205" i="3"/>
  <c r="R206" i="3"/>
  <c r="R201" i="3"/>
  <c r="R209" i="3"/>
  <c r="R210" i="3"/>
  <c r="R211" i="3"/>
  <c r="R212" i="3"/>
  <c r="R207" i="3"/>
  <c r="R215" i="3"/>
  <c r="R216" i="3"/>
  <c r="R217" i="3"/>
  <c r="R218" i="3"/>
  <c r="R213" i="3"/>
  <c r="R221" i="3"/>
  <c r="R222" i="3"/>
  <c r="R223" i="3"/>
  <c r="R224" i="3"/>
  <c r="R219" i="3"/>
  <c r="R227" i="3"/>
  <c r="R228" i="3"/>
  <c r="R229" i="3"/>
  <c r="R230" i="3"/>
  <c r="R225" i="3"/>
  <c r="R233" i="3"/>
  <c r="R234" i="3"/>
  <c r="R235" i="3"/>
  <c r="R236" i="3"/>
  <c r="R231" i="3"/>
  <c r="R239" i="3"/>
  <c r="R240" i="3"/>
  <c r="R241" i="3"/>
  <c r="R242" i="3"/>
  <c r="R237" i="3"/>
  <c r="R153" i="3"/>
  <c r="R152" i="3"/>
  <c r="S43" i="3"/>
  <c r="S41" i="3"/>
  <c r="S45" i="3"/>
  <c r="R160" i="3"/>
  <c r="S166" i="3"/>
  <c r="S448" i="3"/>
  <c r="S172" i="3"/>
  <c r="S454" i="3"/>
  <c r="S178" i="3"/>
  <c r="S460" i="3"/>
  <c r="S184" i="3"/>
  <c r="S466" i="3"/>
  <c r="S190" i="3"/>
  <c r="S472" i="3"/>
  <c r="S196" i="3"/>
  <c r="S478" i="3"/>
  <c r="S202" i="3"/>
  <c r="S484" i="3"/>
  <c r="S208" i="3"/>
  <c r="S490" i="3"/>
  <c r="S214" i="3"/>
  <c r="S496" i="3"/>
  <c r="S220" i="3"/>
  <c r="S502" i="3"/>
  <c r="S226" i="3"/>
  <c r="S508" i="3"/>
  <c r="S232" i="3"/>
  <c r="S514" i="3"/>
  <c r="S238" i="3"/>
  <c r="S520" i="3"/>
  <c r="S244" i="3"/>
  <c r="S526" i="3"/>
  <c r="S442" i="3"/>
  <c r="S54" i="3"/>
  <c r="S19" i="3"/>
  <c r="T12" i="3"/>
  <c r="S20" i="3"/>
  <c r="T13" i="3"/>
  <c r="S21" i="3"/>
  <c r="T14" i="3"/>
  <c r="S22" i="3"/>
  <c r="T15" i="3"/>
  <c r="S23" i="3"/>
  <c r="T16" i="3"/>
  <c r="T11" i="3"/>
  <c r="T42" i="3"/>
  <c r="S159" i="3"/>
  <c r="R161" i="3"/>
  <c r="S167" i="3"/>
  <c r="R162" i="3"/>
  <c r="S168" i="3"/>
  <c r="R163" i="3"/>
  <c r="S169" i="3"/>
  <c r="R164" i="3"/>
  <c r="S170" i="3"/>
  <c r="S165" i="3"/>
  <c r="S173" i="3"/>
  <c r="S174" i="3"/>
  <c r="S175" i="3"/>
  <c r="S176" i="3"/>
  <c r="S171" i="3"/>
  <c r="S179" i="3"/>
  <c r="S180" i="3"/>
  <c r="S181" i="3"/>
  <c r="S182" i="3"/>
  <c r="S177" i="3"/>
  <c r="S185" i="3"/>
  <c r="S186" i="3"/>
  <c r="S187" i="3"/>
  <c r="S188" i="3"/>
  <c r="S183" i="3"/>
  <c r="S191" i="3"/>
  <c r="S192" i="3"/>
  <c r="S193" i="3"/>
  <c r="S194" i="3"/>
  <c r="S189" i="3"/>
  <c r="S197" i="3"/>
  <c r="S198" i="3"/>
  <c r="S199" i="3"/>
  <c r="S200" i="3"/>
  <c r="S195" i="3"/>
  <c r="S203" i="3"/>
  <c r="S204" i="3"/>
  <c r="S205" i="3"/>
  <c r="S206" i="3"/>
  <c r="S201" i="3"/>
  <c r="S209" i="3"/>
  <c r="S210" i="3"/>
  <c r="S211" i="3"/>
  <c r="S212" i="3"/>
  <c r="S207" i="3"/>
  <c r="S215" i="3"/>
  <c r="S216" i="3"/>
  <c r="S217" i="3"/>
  <c r="S218" i="3"/>
  <c r="S213" i="3"/>
  <c r="S221" i="3"/>
  <c r="S222" i="3"/>
  <c r="S223" i="3"/>
  <c r="S224" i="3"/>
  <c r="S219" i="3"/>
  <c r="S227" i="3"/>
  <c r="S228" i="3"/>
  <c r="S229" i="3"/>
  <c r="S230" i="3"/>
  <c r="S225" i="3"/>
  <c r="S233" i="3"/>
  <c r="S234" i="3"/>
  <c r="S235" i="3"/>
  <c r="S236" i="3"/>
  <c r="S231" i="3"/>
  <c r="S239" i="3"/>
  <c r="S240" i="3"/>
  <c r="S241" i="3"/>
  <c r="S242" i="3"/>
  <c r="S237" i="3"/>
  <c r="S245" i="3"/>
  <c r="S246" i="3"/>
  <c r="S247" i="3"/>
  <c r="S248" i="3"/>
  <c r="S243" i="3"/>
  <c r="S153" i="3"/>
  <c r="S152" i="3"/>
  <c r="T43" i="3"/>
  <c r="T41" i="3"/>
  <c r="T45" i="3"/>
  <c r="S160" i="3"/>
  <c r="T166" i="3"/>
  <c r="T448" i="3"/>
  <c r="T172" i="3"/>
  <c r="T454" i="3"/>
  <c r="T178" i="3"/>
  <c r="T460" i="3"/>
  <c r="T184" i="3"/>
  <c r="T466" i="3"/>
  <c r="T190" i="3"/>
  <c r="T472" i="3"/>
  <c r="T196" i="3"/>
  <c r="T478" i="3"/>
  <c r="T202" i="3"/>
  <c r="T484" i="3"/>
  <c r="T208" i="3"/>
  <c r="T490" i="3"/>
  <c r="T214" i="3"/>
  <c r="T496" i="3"/>
  <c r="T220" i="3"/>
  <c r="T502" i="3"/>
  <c r="T226" i="3"/>
  <c r="T508" i="3"/>
  <c r="T232" i="3"/>
  <c r="T514" i="3"/>
  <c r="T238" i="3"/>
  <c r="T520" i="3"/>
  <c r="T244" i="3"/>
  <c r="T526" i="3"/>
  <c r="T250" i="3"/>
  <c r="T532" i="3"/>
  <c r="T442" i="3"/>
  <c r="T54" i="3"/>
  <c r="T19" i="3"/>
  <c r="U12" i="3"/>
  <c r="T20" i="3"/>
  <c r="U13" i="3"/>
  <c r="T21" i="3"/>
  <c r="U14" i="3"/>
  <c r="T22" i="3"/>
  <c r="U15" i="3"/>
  <c r="T23" i="3"/>
  <c r="U16" i="3"/>
  <c r="U11" i="3"/>
  <c r="U42" i="3"/>
  <c r="T159" i="3"/>
  <c r="S161" i="3"/>
  <c r="T167" i="3"/>
  <c r="S162" i="3"/>
  <c r="T168" i="3"/>
  <c r="S163" i="3"/>
  <c r="T169" i="3"/>
  <c r="S164" i="3"/>
  <c r="T170" i="3"/>
  <c r="T165" i="3"/>
  <c r="T173" i="3"/>
  <c r="T174" i="3"/>
  <c r="T175" i="3"/>
  <c r="T176" i="3"/>
  <c r="T171" i="3"/>
  <c r="T179" i="3"/>
  <c r="T180" i="3"/>
  <c r="T181" i="3"/>
  <c r="T182" i="3"/>
  <c r="T177" i="3"/>
  <c r="T185" i="3"/>
  <c r="T186" i="3"/>
  <c r="T187" i="3"/>
  <c r="T188" i="3"/>
  <c r="T183" i="3"/>
  <c r="T191" i="3"/>
  <c r="T192" i="3"/>
  <c r="T193" i="3"/>
  <c r="T194" i="3"/>
  <c r="T189" i="3"/>
  <c r="T197" i="3"/>
  <c r="T198" i="3"/>
  <c r="T199" i="3"/>
  <c r="T200" i="3"/>
  <c r="T195" i="3"/>
  <c r="T203" i="3"/>
  <c r="T204" i="3"/>
  <c r="T205" i="3"/>
  <c r="T206" i="3"/>
  <c r="T201" i="3"/>
  <c r="T209" i="3"/>
  <c r="T210" i="3"/>
  <c r="T211" i="3"/>
  <c r="T212" i="3"/>
  <c r="T207" i="3"/>
  <c r="T215" i="3"/>
  <c r="T216" i="3"/>
  <c r="T217" i="3"/>
  <c r="T218" i="3"/>
  <c r="T213" i="3"/>
  <c r="T221" i="3"/>
  <c r="T222" i="3"/>
  <c r="T223" i="3"/>
  <c r="T224" i="3"/>
  <c r="T219" i="3"/>
  <c r="T227" i="3"/>
  <c r="T228" i="3"/>
  <c r="T229" i="3"/>
  <c r="T230" i="3"/>
  <c r="T225" i="3"/>
  <c r="T233" i="3"/>
  <c r="T234" i="3"/>
  <c r="T235" i="3"/>
  <c r="T236" i="3"/>
  <c r="T231" i="3"/>
  <c r="T239" i="3"/>
  <c r="T240" i="3"/>
  <c r="T241" i="3"/>
  <c r="T242" i="3"/>
  <c r="T237" i="3"/>
  <c r="T245" i="3"/>
  <c r="T246" i="3"/>
  <c r="T247" i="3"/>
  <c r="T248" i="3"/>
  <c r="T243" i="3"/>
  <c r="T251" i="3"/>
  <c r="T252" i="3"/>
  <c r="T253" i="3"/>
  <c r="T254" i="3"/>
  <c r="T249" i="3"/>
  <c r="T153" i="3"/>
  <c r="T152" i="3"/>
  <c r="U43" i="3"/>
  <c r="U41" i="3"/>
  <c r="U45" i="3"/>
  <c r="T160" i="3"/>
  <c r="U166" i="3"/>
  <c r="U448" i="3"/>
  <c r="U172" i="3"/>
  <c r="U454" i="3"/>
  <c r="U178" i="3"/>
  <c r="U460" i="3"/>
  <c r="U184" i="3"/>
  <c r="U466" i="3"/>
  <c r="U190" i="3"/>
  <c r="U472" i="3"/>
  <c r="U196" i="3"/>
  <c r="U478" i="3"/>
  <c r="U202" i="3"/>
  <c r="U484" i="3"/>
  <c r="U208" i="3"/>
  <c r="U490" i="3"/>
  <c r="U214" i="3"/>
  <c r="U496" i="3"/>
  <c r="U220" i="3"/>
  <c r="U502" i="3"/>
  <c r="U226" i="3"/>
  <c r="U508" i="3"/>
  <c r="U232" i="3"/>
  <c r="U514" i="3"/>
  <c r="U238" i="3"/>
  <c r="U520" i="3"/>
  <c r="U244" i="3"/>
  <c r="U526" i="3"/>
  <c r="U250" i="3"/>
  <c r="U532" i="3"/>
  <c r="U256" i="3"/>
  <c r="U538" i="3"/>
  <c r="U442" i="3"/>
  <c r="U54" i="3"/>
  <c r="U19" i="3"/>
  <c r="V12" i="3"/>
  <c r="U20" i="3"/>
  <c r="V13" i="3"/>
  <c r="U21" i="3"/>
  <c r="V14" i="3"/>
  <c r="U22" i="3"/>
  <c r="V15" i="3"/>
  <c r="U23" i="3"/>
  <c r="V16" i="3"/>
  <c r="V11" i="3"/>
  <c r="V42" i="3"/>
  <c r="U159" i="3"/>
  <c r="T161" i="3"/>
  <c r="U167" i="3"/>
  <c r="T162" i="3"/>
  <c r="U168" i="3"/>
  <c r="T163" i="3"/>
  <c r="U169" i="3"/>
  <c r="T164" i="3"/>
  <c r="U170" i="3"/>
  <c r="U165" i="3"/>
  <c r="U173" i="3"/>
  <c r="U174" i="3"/>
  <c r="U175" i="3"/>
  <c r="U176" i="3"/>
  <c r="U171" i="3"/>
  <c r="U179" i="3"/>
  <c r="U180" i="3"/>
  <c r="U181" i="3"/>
  <c r="U182" i="3"/>
  <c r="U177" i="3"/>
  <c r="U185" i="3"/>
  <c r="U186" i="3"/>
  <c r="U187" i="3"/>
  <c r="U188" i="3"/>
  <c r="U183" i="3"/>
  <c r="U191" i="3"/>
  <c r="U192" i="3"/>
  <c r="U193" i="3"/>
  <c r="U194" i="3"/>
  <c r="U189" i="3"/>
  <c r="U197" i="3"/>
  <c r="U198" i="3"/>
  <c r="U199" i="3"/>
  <c r="U200" i="3"/>
  <c r="U195" i="3"/>
  <c r="U203" i="3"/>
  <c r="U204" i="3"/>
  <c r="U205" i="3"/>
  <c r="U206" i="3"/>
  <c r="U201" i="3"/>
  <c r="U209" i="3"/>
  <c r="U210" i="3"/>
  <c r="U211" i="3"/>
  <c r="U212" i="3"/>
  <c r="U207" i="3"/>
  <c r="U215" i="3"/>
  <c r="U216" i="3"/>
  <c r="U217" i="3"/>
  <c r="U218" i="3"/>
  <c r="U213" i="3"/>
  <c r="U221" i="3"/>
  <c r="U222" i="3"/>
  <c r="U223" i="3"/>
  <c r="U224" i="3"/>
  <c r="U219" i="3"/>
  <c r="U227" i="3"/>
  <c r="U228" i="3"/>
  <c r="U229" i="3"/>
  <c r="U230" i="3"/>
  <c r="U225" i="3"/>
  <c r="U233" i="3"/>
  <c r="U234" i="3"/>
  <c r="U235" i="3"/>
  <c r="U236" i="3"/>
  <c r="U231" i="3"/>
  <c r="U239" i="3"/>
  <c r="U240" i="3"/>
  <c r="U241" i="3"/>
  <c r="U242" i="3"/>
  <c r="U237" i="3"/>
  <c r="U245" i="3"/>
  <c r="U246" i="3"/>
  <c r="U247" i="3"/>
  <c r="U248" i="3"/>
  <c r="U243" i="3"/>
  <c r="U251" i="3"/>
  <c r="U252" i="3"/>
  <c r="U253" i="3"/>
  <c r="U254" i="3"/>
  <c r="U249" i="3"/>
  <c r="U257" i="3"/>
  <c r="U258" i="3"/>
  <c r="U259" i="3"/>
  <c r="U260" i="3"/>
  <c r="U255" i="3"/>
  <c r="U153" i="3"/>
  <c r="U152" i="3"/>
  <c r="V43" i="3"/>
  <c r="V41" i="3"/>
  <c r="V45" i="3"/>
  <c r="U160" i="3"/>
  <c r="V166" i="3"/>
  <c r="V448" i="3"/>
  <c r="V172" i="3"/>
  <c r="V454" i="3"/>
  <c r="V178" i="3"/>
  <c r="V460" i="3"/>
  <c r="V184" i="3"/>
  <c r="V466" i="3"/>
  <c r="V190" i="3"/>
  <c r="V472" i="3"/>
  <c r="V196" i="3"/>
  <c r="V478" i="3"/>
  <c r="V202" i="3"/>
  <c r="V484" i="3"/>
  <c r="V208" i="3"/>
  <c r="V490" i="3"/>
  <c r="V214" i="3"/>
  <c r="V496" i="3"/>
  <c r="V220" i="3"/>
  <c r="V502" i="3"/>
  <c r="V226" i="3"/>
  <c r="V508" i="3"/>
  <c r="V232" i="3"/>
  <c r="V514" i="3"/>
  <c r="V238" i="3"/>
  <c r="V520" i="3"/>
  <c r="V244" i="3"/>
  <c r="V526" i="3"/>
  <c r="V250" i="3"/>
  <c r="V532" i="3"/>
  <c r="V256" i="3"/>
  <c r="V538" i="3"/>
  <c r="V262" i="3"/>
  <c r="V544" i="3"/>
  <c r="V442" i="3"/>
  <c r="V54" i="3"/>
  <c r="V19" i="3"/>
  <c r="W12" i="3"/>
  <c r="V20" i="3"/>
  <c r="W13" i="3"/>
  <c r="V21" i="3"/>
  <c r="W14" i="3"/>
  <c r="V22" i="3"/>
  <c r="W15" i="3"/>
  <c r="V23" i="3"/>
  <c r="W16" i="3"/>
  <c r="W11" i="3"/>
  <c r="W42" i="3"/>
  <c r="V159" i="3"/>
  <c r="U161" i="3"/>
  <c r="V167" i="3"/>
  <c r="U162" i="3"/>
  <c r="V168" i="3"/>
  <c r="U163" i="3"/>
  <c r="V169" i="3"/>
  <c r="U164" i="3"/>
  <c r="V170" i="3"/>
  <c r="V165" i="3"/>
  <c r="V173" i="3"/>
  <c r="V174" i="3"/>
  <c r="V175" i="3"/>
  <c r="V176" i="3"/>
  <c r="V171" i="3"/>
  <c r="V179" i="3"/>
  <c r="V180" i="3"/>
  <c r="V181" i="3"/>
  <c r="V182" i="3"/>
  <c r="V177" i="3"/>
  <c r="V185" i="3"/>
  <c r="V186" i="3"/>
  <c r="V187" i="3"/>
  <c r="V188" i="3"/>
  <c r="V183" i="3"/>
  <c r="V191" i="3"/>
  <c r="V192" i="3"/>
  <c r="V193" i="3"/>
  <c r="V194" i="3"/>
  <c r="V189" i="3"/>
  <c r="V197" i="3"/>
  <c r="V198" i="3"/>
  <c r="V199" i="3"/>
  <c r="V200" i="3"/>
  <c r="V195" i="3"/>
  <c r="V203" i="3"/>
  <c r="V204" i="3"/>
  <c r="V205" i="3"/>
  <c r="V206" i="3"/>
  <c r="V201" i="3"/>
  <c r="V209" i="3"/>
  <c r="V210" i="3"/>
  <c r="V211" i="3"/>
  <c r="V212" i="3"/>
  <c r="V207" i="3"/>
  <c r="V215" i="3"/>
  <c r="V216" i="3"/>
  <c r="V217" i="3"/>
  <c r="V218" i="3"/>
  <c r="V213" i="3"/>
  <c r="V221" i="3"/>
  <c r="V222" i="3"/>
  <c r="V223" i="3"/>
  <c r="V224" i="3"/>
  <c r="V219" i="3"/>
  <c r="V227" i="3"/>
  <c r="V228" i="3"/>
  <c r="V229" i="3"/>
  <c r="V230" i="3"/>
  <c r="V225" i="3"/>
  <c r="V233" i="3"/>
  <c r="V234" i="3"/>
  <c r="V235" i="3"/>
  <c r="V236" i="3"/>
  <c r="V231" i="3"/>
  <c r="V239" i="3"/>
  <c r="V240" i="3"/>
  <c r="V241" i="3"/>
  <c r="V242" i="3"/>
  <c r="V237" i="3"/>
  <c r="V245" i="3"/>
  <c r="V246" i="3"/>
  <c r="V247" i="3"/>
  <c r="V248" i="3"/>
  <c r="V243" i="3"/>
  <c r="V251" i="3"/>
  <c r="V252" i="3"/>
  <c r="V253" i="3"/>
  <c r="V254" i="3"/>
  <c r="V249" i="3"/>
  <c r="V257" i="3"/>
  <c r="V258" i="3"/>
  <c r="V259" i="3"/>
  <c r="V260" i="3"/>
  <c r="V255" i="3"/>
  <c r="V263" i="3"/>
  <c r="V264" i="3"/>
  <c r="V265" i="3"/>
  <c r="V266" i="3"/>
  <c r="V261" i="3"/>
  <c r="V153" i="3"/>
  <c r="V152" i="3"/>
  <c r="W43" i="3"/>
  <c r="W41" i="3"/>
  <c r="W45" i="3"/>
  <c r="V160" i="3"/>
  <c r="W166" i="3"/>
  <c r="W448" i="3"/>
  <c r="W172" i="3"/>
  <c r="W454" i="3"/>
  <c r="W178" i="3"/>
  <c r="W460" i="3"/>
  <c r="W184" i="3"/>
  <c r="W466" i="3"/>
  <c r="W190" i="3"/>
  <c r="W472" i="3"/>
  <c r="W196" i="3"/>
  <c r="W478" i="3"/>
  <c r="W202" i="3"/>
  <c r="W484" i="3"/>
  <c r="W208" i="3"/>
  <c r="W490" i="3"/>
  <c r="W214" i="3"/>
  <c r="W496" i="3"/>
  <c r="W220" i="3"/>
  <c r="W502" i="3"/>
  <c r="W226" i="3"/>
  <c r="W508" i="3"/>
  <c r="W232" i="3"/>
  <c r="W514" i="3"/>
  <c r="W238" i="3"/>
  <c r="W520" i="3"/>
  <c r="W244" i="3"/>
  <c r="W526" i="3"/>
  <c r="W250" i="3"/>
  <c r="W532" i="3"/>
  <c r="W256" i="3"/>
  <c r="W538" i="3"/>
  <c r="W262" i="3"/>
  <c r="W544" i="3"/>
  <c r="W268" i="3"/>
  <c r="W550" i="3"/>
  <c r="W442" i="3"/>
  <c r="W54" i="3"/>
  <c r="W19" i="3"/>
  <c r="X12" i="3"/>
  <c r="W20" i="3"/>
  <c r="X13" i="3"/>
  <c r="W21" i="3"/>
  <c r="X14" i="3"/>
  <c r="W22" i="3"/>
  <c r="X15" i="3"/>
  <c r="W23" i="3"/>
  <c r="X16" i="3"/>
  <c r="X11" i="3"/>
  <c r="X42" i="3"/>
  <c r="W159" i="3"/>
  <c r="V161" i="3"/>
  <c r="W167" i="3"/>
  <c r="V162" i="3"/>
  <c r="W168" i="3"/>
  <c r="V163" i="3"/>
  <c r="W169" i="3"/>
  <c r="V164" i="3"/>
  <c r="W170" i="3"/>
  <c r="W165" i="3"/>
  <c r="W173" i="3"/>
  <c r="W174" i="3"/>
  <c r="W175" i="3"/>
  <c r="W176" i="3"/>
  <c r="W171" i="3"/>
  <c r="W179" i="3"/>
  <c r="W180" i="3"/>
  <c r="W181" i="3"/>
  <c r="W182" i="3"/>
  <c r="W177" i="3"/>
  <c r="W185" i="3"/>
  <c r="W186" i="3"/>
  <c r="W187" i="3"/>
  <c r="W188" i="3"/>
  <c r="W183" i="3"/>
  <c r="W191" i="3"/>
  <c r="W192" i="3"/>
  <c r="W193" i="3"/>
  <c r="W194" i="3"/>
  <c r="W189" i="3"/>
  <c r="W197" i="3"/>
  <c r="W198" i="3"/>
  <c r="W199" i="3"/>
  <c r="W200" i="3"/>
  <c r="W195" i="3"/>
  <c r="W203" i="3"/>
  <c r="W204" i="3"/>
  <c r="W205" i="3"/>
  <c r="W206" i="3"/>
  <c r="W201" i="3"/>
  <c r="W209" i="3"/>
  <c r="W210" i="3"/>
  <c r="W211" i="3"/>
  <c r="W212" i="3"/>
  <c r="W207" i="3"/>
  <c r="W215" i="3"/>
  <c r="W216" i="3"/>
  <c r="W217" i="3"/>
  <c r="W218" i="3"/>
  <c r="W213" i="3"/>
  <c r="W221" i="3"/>
  <c r="W222" i="3"/>
  <c r="W223" i="3"/>
  <c r="W224" i="3"/>
  <c r="W219" i="3"/>
  <c r="W227" i="3"/>
  <c r="W228" i="3"/>
  <c r="W229" i="3"/>
  <c r="W230" i="3"/>
  <c r="W225" i="3"/>
  <c r="W233" i="3"/>
  <c r="W234" i="3"/>
  <c r="W235" i="3"/>
  <c r="W236" i="3"/>
  <c r="W231" i="3"/>
  <c r="W239" i="3"/>
  <c r="W240" i="3"/>
  <c r="W241" i="3"/>
  <c r="W242" i="3"/>
  <c r="W237" i="3"/>
  <c r="W245" i="3"/>
  <c r="W246" i="3"/>
  <c r="W247" i="3"/>
  <c r="W248" i="3"/>
  <c r="W243" i="3"/>
  <c r="W251" i="3"/>
  <c r="W252" i="3"/>
  <c r="W253" i="3"/>
  <c r="W254" i="3"/>
  <c r="W249" i="3"/>
  <c r="W257" i="3"/>
  <c r="W258" i="3"/>
  <c r="W259" i="3"/>
  <c r="W260" i="3"/>
  <c r="W255" i="3"/>
  <c r="W263" i="3"/>
  <c r="W264" i="3"/>
  <c r="W265" i="3"/>
  <c r="W266" i="3"/>
  <c r="W261" i="3"/>
  <c r="W269" i="3"/>
  <c r="W270" i="3"/>
  <c r="W271" i="3"/>
  <c r="W272" i="3"/>
  <c r="W267" i="3"/>
  <c r="W153" i="3"/>
  <c r="W152" i="3"/>
  <c r="X43" i="3"/>
  <c r="X41" i="3"/>
  <c r="X45" i="3"/>
  <c r="W160" i="3"/>
  <c r="X166" i="3"/>
  <c r="X448" i="3"/>
  <c r="X172" i="3"/>
  <c r="X454" i="3"/>
  <c r="X178" i="3"/>
  <c r="X460" i="3"/>
  <c r="X184" i="3"/>
  <c r="X466" i="3"/>
  <c r="X190" i="3"/>
  <c r="X472" i="3"/>
  <c r="X196" i="3"/>
  <c r="X478" i="3"/>
  <c r="X202" i="3"/>
  <c r="X484" i="3"/>
  <c r="X208" i="3"/>
  <c r="X490" i="3"/>
  <c r="X214" i="3"/>
  <c r="X496" i="3"/>
  <c r="X220" i="3"/>
  <c r="X502" i="3"/>
  <c r="X226" i="3"/>
  <c r="X508" i="3"/>
  <c r="X232" i="3"/>
  <c r="X514" i="3"/>
  <c r="X238" i="3"/>
  <c r="X520" i="3"/>
  <c r="X244" i="3"/>
  <c r="X526" i="3"/>
  <c r="X250" i="3"/>
  <c r="X532" i="3"/>
  <c r="X256" i="3"/>
  <c r="X538" i="3"/>
  <c r="X262" i="3"/>
  <c r="X544" i="3"/>
  <c r="X268" i="3"/>
  <c r="X550" i="3"/>
  <c r="X274" i="3"/>
  <c r="X556" i="3"/>
  <c r="X442" i="3"/>
  <c r="X54" i="3"/>
  <c r="X19" i="3"/>
  <c r="Y12" i="3"/>
  <c r="X20" i="3"/>
  <c r="Y13" i="3"/>
  <c r="X21" i="3"/>
  <c r="Y14" i="3"/>
  <c r="X22" i="3"/>
  <c r="Y15" i="3"/>
  <c r="X23" i="3"/>
  <c r="Y16" i="3"/>
  <c r="Y11" i="3"/>
  <c r="Y42" i="3"/>
  <c r="X159" i="3"/>
  <c r="W161" i="3"/>
  <c r="X167" i="3"/>
  <c r="W162" i="3"/>
  <c r="X168" i="3"/>
  <c r="W163" i="3"/>
  <c r="X169" i="3"/>
  <c r="W164" i="3"/>
  <c r="X170" i="3"/>
  <c r="X165" i="3"/>
  <c r="X173" i="3"/>
  <c r="X174" i="3"/>
  <c r="X175" i="3"/>
  <c r="X176" i="3"/>
  <c r="X171" i="3"/>
  <c r="X179" i="3"/>
  <c r="X180" i="3"/>
  <c r="X181" i="3"/>
  <c r="X182" i="3"/>
  <c r="X177" i="3"/>
  <c r="X185" i="3"/>
  <c r="X186" i="3"/>
  <c r="X187" i="3"/>
  <c r="X188" i="3"/>
  <c r="X183" i="3"/>
  <c r="X191" i="3"/>
  <c r="X192" i="3"/>
  <c r="X193" i="3"/>
  <c r="X194" i="3"/>
  <c r="X189" i="3"/>
  <c r="X197" i="3"/>
  <c r="X198" i="3"/>
  <c r="X199" i="3"/>
  <c r="X200" i="3"/>
  <c r="X195" i="3"/>
  <c r="X203" i="3"/>
  <c r="X204" i="3"/>
  <c r="X205" i="3"/>
  <c r="X206" i="3"/>
  <c r="X201" i="3"/>
  <c r="X209" i="3"/>
  <c r="X210" i="3"/>
  <c r="X211" i="3"/>
  <c r="X212" i="3"/>
  <c r="X207" i="3"/>
  <c r="X215" i="3"/>
  <c r="X216" i="3"/>
  <c r="X217" i="3"/>
  <c r="X218" i="3"/>
  <c r="X213" i="3"/>
  <c r="X221" i="3"/>
  <c r="X222" i="3"/>
  <c r="X223" i="3"/>
  <c r="X224" i="3"/>
  <c r="X219" i="3"/>
  <c r="X227" i="3"/>
  <c r="X228" i="3"/>
  <c r="X229" i="3"/>
  <c r="X230" i="3"/>
  <c r="X225" i="3"/>
  <c r="X233" i="3"/>
  <c r="X234" i="3"/>
  <c r="X235" i="3"/>
  <c r="X236" i="3"/>
  <c r="X231" i="3"/>
  <c r="X239" i="3"/>
  <c r="X240" i="3"/>
  <c r="X241" i="3"/>
  <c r="X242" i="3"/>
  <c r="X237" i="3"/>
  <c r="X245" i="3"/>
  <c r="X246" i="3"/>
  <c r="X247" i="3"/>
  <c r="X248" i="3"/>
  <c r="X243" i="3"/>
  <c r="X251" i="3"/>
  <c r="X252" i="3"/>
  <c r="X253" i="3"/>
  <c r="X254" i="3"/>
  <c r="X249" i="3"/>
  <c r="X257" i="3"/>
  <c r="X258" i="3"/>
  <c r="X259" i="3"/>
  <c r="X260" i="3"/>
  <c r="X255" i="3"/>
  <c r="X263" i="3"/>
  <c r="X264" i="3"/>
  <c r="X265" i="3"/>
  <c r="X266" i="3"/>
  <c r="X261" i="3"/>
  <c r="X269" i="3"/>
  <c r="X270" i="3"/>
  <c r="X271" i="3"/>
  <c r="X272" i="3"/>
  <c r="X267" i="3"/>
  <c r="X275" i="3"/>
  <c r="X276" i="3"/>
  <c r="X277" i="3"/>
  <c r="X278" i="3"/>
  <c r="X273" i="3"/>
  <c r="X153" i="3"/>
  <c r="X152" i="3"/>
  <c r="Y43" i="3"/>
  <c r="Y41" i="3"/>
  <c r="Y45" i="3"/>
  <c r="X160" i="3"/>
  <c r="Y166" i="3"/>
  <c r="Y448" i="3"/>
  <c r="Y172" i="3"/>
  <c r="Y454" i="3"/>
  <c r="Y178" i="3"/>
  <c r="Y460" i="3"/>
  <c r="Y184" i="3"/>
  <c r="Y466" i="3"/>
  <c r="Y190" i="3"/>
  <c r="Y472" i="3"/>
  <c r="Y196" i="3"/>
  <c r="Y478" i="3"/>
  <c r="Y202" i="3"/>
  <c r="Y484" i="3"/>
  <c r="Y208" i="3"/>
  <c r="Y490" i="3"/>
  <c r="Y214" i="3"/>
  <c r="Y496" i="3"/>
  <c r="Y220" i="3"/>
  <c r="Y502" i="3"/>
  <c r="Y226" i="3"/>
  <c r="Y508" i="3"/>
  <c r="Y232" i="3"/>
  <c r="Y514" i="3"/>
  <c r="Y238" i="3"/>
  <c r="Y520" i="3"/>
  <c r="Y244" i="3"/>
  <c r="Y526" i="3"/>
  <c r="Y250" i="3"/>
  <c r="Y532" i="3"/>
  <c r="Y256" i="3"/>
  <c r="Y538" i="3"/>
  <c r="Y262" i="3"/>
  <c r="Y544" i="3"/>
  <c r="Y268" i="3"/>
  <c r="Y550" i="3"/>
  <c r="Y274" i="3"/>
  <c r="Y556" i="3"/>
  <c r="Y280" i="3"/>
  <c r="Y562" i="3"/>
  <c r="Y442" i="3"/>
  <c r="Y54" i="3"/>
  <c r="Y19" i="3"/>
  <c r="Z12" i="3"/>
  <c r="Y20" i="3"/>
  <c r="Z13" i="3"/>
  <c r="Y21" i="3"/>
  <c r="Z14" i="3"/>
  <c r="Y22" i="3"/>
  <c r="Z15" i="3"/>
  <c r="Y23" i="3"/>
  <c r="Z16" i="3"/>
  <c r="Z11" i="3"/>
  <c r="Z42" i="3"/>
  <c r="Y159" i="3"/>
  <c r="X161" i="3"/>
  <c r="Y167" i="3"/>
  <c r="X162" i="3"/>
  <c r="Y168" i="3"/>
  <c r="X163" i="3"/>
  <c r="Y169" i="3"/>
  <c r="X164" i="3"/>
  <c r="Y170" i="3"/>
  <c r="Y165" i="3"/>
  <c r="Y173" i="3"/>
  <c r="Y174" i="3"/>
  <c r="Y175" i="3"/>
  <c r="Y176" i="3"/>
  <c r="Y171" i="3"/>
  <c r="Y179" i="3"/>
  <c r="Y180" i="3"/>
  <c r="Y181" i="3"/>
  <c r="Y182" i="3"/>
  <c r="Y177" i="3"/>
  <c r="Y185" i="3"/>
  <c r="Y186" i="3"/>
  <c r="Y187" i="3"/>
  <c r="Y188" i="3"/>
  <c r="Y183" i="3"/>
  <c r="Y191" i="3"/>
  <c r="Y192" i="3"/>
  <c r="Y193" i="3"/>
  <c r="Y194" i="3"/>
  <c r="Y189" i="3"/>
  <c r="Y197" i="3"/>
  <c r="Y198" i="3"/>
  <c r="Y199" i="3"/>
  <c r="Y200" i="3"/>
  <c r="Y195" i="3"/>
  <c r="Y203" i="3"/>
  <c r="Y204" i="3"/>
  <c r="Y205" i="3"/>
  <c r="Y206" i="3"/>
  <c r="Y201" i="3"/>
  <c r="Y209" i="3"/>
  <c r="Y210" i="3"/>
  <c r="Y211" i="3"/>
  <c r="Y212" i="3"/>
  <c r="Y207" i="3"/>
  <c r="Y215" i="3"/>
  <c r="Y216" i="3"/>
  <c r="Y217" i="3"/>
  <c r="Y218" i="3"/>
  <c r="Y213" i="3"/>
  <c r="Y221" i="3"/>
  <c r="Y222" i="3"/>
  <c r="Y223" i="3"/>
  <c r="Y224" i="3"/>
  <c r="Y219" i="3"/>
  <c r="Y227" i="3"/>
  <c r="Y228" i="3"/>
  <c r="Y229" i="3"/>
  <c r="Y230" i="3"/>
  <c r="Y225" i="3"/>
  <c r="Y233" i="3"/>
  <c r="Y234" i="3"/>
  <c r="Y235" i="3"/>
  <c r="Y236" i="3"/>
  <c r="Y231" i="3"/>
  <c r="Y239" i="3"/>
  <c r="Y240" i="3"/>
  <c r="Y241" i="3"/>
  <c r="Y242" i="3"/>
  <c r="Y237" i="3"/>
  <c r="Y245" i="3"/>
  <c r="Y246" i="3"/>
  <c r="Y247" i="3"/>
  <c r="Y248" i="3"/>
  <c r="Y243" i="3"/>
  <c r="Y251" i="3"/>
  <c r="Y252" i="3"/>
  <c r="Y253" i="3"/>
  <c r="Y254" i="3"/>
  <c r="Y249" i="3"/>
  <c r="Y257" i="3"/>
  <c r="Y258" i="3"/>
  <c r="Y259" i="3"/>
  <c r="Y260" i="3"/>
  <c r="Y255" i="3"/>
  <c r="Y263" i="3"/>
  <c r="Y264" i="3"/>
  <c r="Y265" i="3"/>
  <c r="Y266" i="3"/>
  <c r="Y261" i="3"/>
  <c r="Y269" i="3"/>
  <c r="Y270" i="3"/>
  <c r="Y271" i="3"/>
  <c r="Y272" i="3"/>
  <c r="Y267" i="3"/>
  <c r="Y275" i="3"/>
  <c r="Y276" i="3"/>
  <c r="Y277" i="3"/>
  <c r="Y278" i="3"/>
  <c r="Y273" i="3"/>
  <c r="Y281" i="3"/>
  <c r="Y282" i="3"/>
  <c r="Y283" i="3"/>
  <c r="Y284" i="3"/>
  <c r="Y279" i="3"/>
  <c r="Y153" i="3"/>
  <c r="Y152" i="3"/>
  <c r="Z43" i="3"/>
  <c r="Z41" i="3"/>
  <c r="Z45" i="3"/>
  <c r="Y160" i="3"/>
  <c r="Z166" i="3"/>
  <c r="Z448" i="3"/>
  <c r="Z172" i="3"/>
  <c r="Z454" i="3"/>
  <c r="Z178" i="3"/>
  <c r="Z460" i="3"/>
  <c r="Z184" i="3"/>
  <c r="Z466" i="3"/>
  <c r="Z190" i="3"/>
  <c r="Z472" i="3"/>
  <c r="Z196" i="3"/>
  <c r="Z478" i="3"/>
  <c r="Z202" i="3"/>
  <c r="Z484" i="3"/>
  <c r="Z208" i="3"/>
  <c r="Z490" i="3"/>
  <c r="Z214" i="3"/>
  <c r="Z496" i="3"/>
  <c r="Z220" i="3"/>
  <c r="Z502" i="3"/>
  <c r="Z226" i="3"/>
  <c r="Z508" i="3"/>
  <c r="Z232" i="3"/>
  <c r="Z514" i="3"/>
  <c r="Z238" i="3"/>
  <c r="Z520" i="3"/>
  <c r="Z244" i="3"/>
  <c r="Z526" i="3"/>
  <c r="Z250" i="3"/>
  <c r="Z532" i="3"/>
  <c r="Z256" i="3"/>
  <c r="Z538" i="3"/>
  <c r="Z262" i="3"/>
  <c r="Z544" i="3"/>
  <c r="Z268" i="3"/>
  <c r="Z550" i="3"/>
  <c r="Z274" i="3"/>
  <c r="Z556" i="3"/>
  <c r="Z280" i="3"/>
  <c r="Z562" i="3"/>
  <c r="Z286" i="3"/>
  <c r="Z568" i="3"/>
  <c r="Z442" i="3"/>
  <c r="Z54" i="3"/>
  <c r="Z19" i="3"/>
  <c r="AA12" i="3"/>
  <c r="Z20" i="3"/>
  <c r="AA13" i="3"/>
  <c r="Z21" i="3"/>
  <c r="AA14" i="3"/>
  <c r="Z22" i="3"/>
  <c r="AA15" i="3"/>
  <c r="Z23" i="3"/>
  <c r="AA16" i="3"/>
  <c r="AA11" i="3"/>
  <c r="AA42" i="3"/>
  <c r="Z159" i="3"/>
  <c r="Y161" i="3"/>
  <c r="Z167" i="3"/>
  <c r="Y162" i="3"/>
  <c r="Z168" i="3"/>
  <c r="Y163" i="3"/>
  <c r="Z169" i="3"/>
  <c r="Y164" i="3"/>
  <c r="Z170" i="3"/>
  <c r="Z165" i="3"/>
  <c r="Z173" i="3"/>
  <c r="Z174" i="3"/>
  <c r="Z175" i="3"/>
  <c r="Z176" i="3"/>
  <c r="Z171" i="3"/>
  <c r="Z179" i="3"/>
  <c r="Z180" i="3"/>
  <c r="Z181" i="3"/>
  <c r="Z182" i="3"/>
  <c r="Z177" i="3"/>
  <c r="Z185" i="3"/>
  <c r="Z186" i="3"/>
  <c r="Z187" i="3"/>
  <c r="Z188" i="3"/>
  <c r="Z183" i="3"/>
  <c r="Z191" i="3"/>
  <c r="Z192" i="3"/>
  <c r="Z193" i="3"/>
  <c r="Z194" i="3"/>
  <c r="Z189" i="3"/>
  <c r="Z197" i="3"/>
  <c r="Z198" i="3"/>
  <c r="Z199" i="3"/>
  <c r="Z200" i="3"/>
  <c r="Z195" i="3"/>
  <c r="Z203" i="3"/>
  <c r="Z204" i="3"/>
  <c r="Z205" i="3"/>
  <c r="Z206" i="3"/>
  <c r="Z201" i="3"/>
  <c r="Z209" i="3"/>
  <c r="Z210" i="3"/>
  <c r="Z211" i="3"/>
  <c r="Z212" i="3"/>
  <c r="Z207" i="3"/>
  <c r="Z215" i="3"/>
  <c r="Z216" i="3"/>
  <c r="Z217" i="3"/>
  <c r="Z218" i="3"/>
  <c r="Z213" i="3"/>
  <c r="Z221" i="3"/>
  <c r="Z222" i="3"/>
  <c r="Z223" i="3"/>
  <c r="Z224" i="3"/>
  <c r="Z219" i="3"/>
  <c r="Z227" i="3"/>
  <c r="Z228" i="3"/>
  <c r="Z229" i="3"/>
  <c r="Z230" i="3"/>
  <c r="Z225" i="3"/>
  <c r="Z233" i="3"/>
  <c r="Z234" i="3"/>
  <c r="Z235" i="3"/>
  <c r="Z236" i="3"/>
  <c r="Z231" i="3"/>
  <c r="Z239" i="3"/>
  <c r="Z240" i="3"/>
  <c r="Z241" i="3"/>
  <c r="Z242" i="3"/>
  <c r="Z237" i="3"/>
  <c r="Z245" i="3"/>
  <c r="Z246" i="3"/>
  <c r="Z247" i="3"/>
  <c r="Z248" i="3"/>
  <c r="Z243" i="3"/>
  <c r="Z251" i="3"/>
  <c r="Z252" i="3"/>
  <c r="Z253" i="3"/>
  <c r="Z254" i="3"/>
  <c r="Z249" i="3"/>
  <c r="Z257" i="3"/>
  <c r="Z258" i="3"/>
  <c r="Z259" i="3"/>
  <c r="Z260" i="3"/>
  <c r="Z255" i="3"/>
  <c r="Z263" i="3"/>
  <c r="Z264" i="3"/>
  <c r="Z265" i="3"/>
  <c r="Z266" i="3"/>
  <c r="Z261" i="3"/>
  <c r="Z269" i="3"/>
  <c r="Z270" i="3"/>
  <c r="Z271" i="3"/>
  <c r="Z272" i="3"/>
  <c r="Z267" i="3"/>
  <c r="Z275" i="3"/>
  <c r="Z276" i="3"/>
  <c r="Z277" i="3"/>
  <c r="Z278" i="3"/>
  <c r="Z273" i="3"/>
  <c r="Z281" i="3"/>
  <c r="Z282" i="3"/>
  <c r="Z283" i="3"/>
  <c r="Z284" i="3"/>
  <c r="Z279" i="3"/>
  <c r="Z287" i="3"/>
  <c r="Z288" i="3"/>
  <c r="Z289" i="3"/>
  <c r="Z290" i="3"/>
  <c r="Z285" i="3"/>
  <c r="Z153" i="3"/>
  <c r="Z152" i="3"/>
  <c r="AA43" i="3"/>
  <c r="AA41" i="3"/>
  <c r="AA45" i="3"/>
  <c r="Z160" i="3"/>
  <c r="AA166" i="3"/>
  <c r="AA448" i="3"/>
  <c r="AA172" i="3"/>
  <c r="AA454" i="3"/>
  <c r="AA178" i="3"/>
  <c r="AA460" i="3"/>
  <c r="AA184" i="3"/>
  <c r="AA466" i="3"/>
  <c r="AA190" i="3"/>
  <c r="AA472" i="3"/>
  <c r="AA196" i="3"/>
  <c r="AA478" i="3"/>
  <c r="AA202" i="3"/>
  <c r="AA484" i="3"/>
  <c r="AA208" i="3"/>
  <c r="AA490" i="3"/>
  <c r="AA214" i="3"/>
  <c r="AA496" i="3"/>
  <c r="AA220" i="3"/>
  <c r="AA502" i="3"/>
  <c r="AA226" i="3"/>
  <c r="AA508" i="3"/>
  <c r="AA232" i="3"/>
  <c r="AA514" i="3"/>
  <c r="AA238" i="3"/>
  <c r="AA520" i="3"/>
  <c r="AA244" i="3"/>
  <c r="AA526" i="3"/>
  <c r="AA250" i="3"/>
  <c r="AA532" i="3"/>
  <c r="AA256" i="3"/>
  <c r="AA538" i="3"/>
  <c r="AA262" i="3"/>
  <c r="AA544" i="3"/>
  <c r="AA268" i="3"/>
  <c r="AA550" i="3"/>
  <c r="AA274" i="3"/>
  <c r="AA556" i="3"/>
  <c r="AA280" i="3"/>
  <c r="AA562" i="3"/>
  <c r="AA286" i="3"/>
  <c r="AA568" i="3"/>
  <c r="AA292" i="3"/>
  <c r="AA574" i="3"/>
  <c r="AA442" i="3"/>
  <c r="AA54" i="3"/>
  <c r="AA19" i="3"/>
  <c r="AB12" i="3"/>
  <c r="AA20" i="3"/>
  <c r="AB13" i="3"/>
  <c r="AA21" i="3"/>
  <c r="AB14" i="3"/>
  <c r="AA22" i="3"/>
  <c r="AB15" i="3"/>
  <c r="AA23" i="3"/>
  <c r="AB16" i="3"/>
  <c r="AB11" i="3"/>
  <c r="AB42" i="3"/>
  <c r="AA159" i="3"/>
  <c r="Z161" i="3"/>
  <c r="AA167" i="3"/>
  <c r="Z162" i="3"/>
  <c r="AA168" i="3"/>
  <c r="Z163" i="3"/>
  <c r="AA169" i="3"/>
  <c r="Z164" i="3"/>
  <c r="AA170" i="3"/>
  <c r="AA165" i="3"/>
  <c r="AA173" i="3"/>
  <c r="AA174" i="3"/>
  <c r="AA175" i="3"/>
  <c r="AA176" i="3"/>
  <c r="AA171" i="3"/>
  <c r="AA179" i="3"/>
  <c r="AA180" i="3"/>
  <c r="AA181" i="3"/>
  <c r="AA182" i="3"/>
  <c r="AA177" i="3"/>
  <c r="AA185" i="3"/>
  <c r="AA186" i="3"/>
  <c r="AA187" i="3"/>
  <c r="AA188" i="3"/>
  <c r="AA183" i="3"/>
  <c r="AA191" i="3"/>
  <c r="AA192" i="3"/>
  <c r="AA193" i="3"/>
  <c r="AA194" i="3"/>
  <c r="AA189" i="3"/>
  <c r="AA197" i="3"/>
  <c r="AA198" i="3"/>
  <c r="AA199" i="3"/>
  <c r="AA200" i="3"/>
  <c r="AA195" i="3"/>
  <c r="AA203" i="3"/>
  <c r="AA204" i="3"/>
  <c r="AA205" i="3"/>
  <c r="AA206" i="3"/>
  <c r="AA201" i="3"/>
  <c r="AA209" i="3"/>
  <c r="AA210" i="3"/>
  <c r="AA211" i="3"/>
  <c r="AA212" i="3"/>
  <c r="AA207" i="3"/>
  <c r="AA215" i="3"/>
  <c r="AA216" i="3"/>
  <c r="AA217" i="3"/>
  <c r="AA218" i="3"/>
  <c r="AA213" i="3"/>
  <c r="AA221" i="3"/>
  <c r="AA222" i="3"/>
  <c r="AA223" i="3"/>
  <c r="AA224" i="3"/>
  <c r="AA219" i="3"/>
  <c r="AA227" i="3"/>
  <c r="AA228" i="3"/>
  <c r="AA229" i="3"/>
  <c r="AA230" i="3"/>
  <c r="AA225" i="3"/>
  <c r="AA233" i="3"/>
  <c r="AA234" i="3"/>
  <c r="AA235" i="3"/>
  <c r="AA236" i="3"/>
  <c r="AA231" i="3"/>
  <c r="AA239" i="3"/>
  <c r="AA240" i="3"/>
  <c r="AA241" i="3"/>
  <c r="AA242" i="3"/>
  <c r="AA237" i="3"/>
  <c r="AA245" i="3"/>
  <c r="AA246" i="3"/>
  <c r="AA247" i="3"/>
  <c r="AA248" i="3"/>
  <c r="AA243" i="3"/>
  <c r="AA251" i="3"/>
  <c r="AA252" i="3"/>
  <c r="AA253" i="3"/>
  <c r="AA254" i="3"/>
  <c r="AA249" i="3"/>
  <c r="AA257" i="3"/>
  <c r="AA258" i="3"/>
  <c r="AA259" i="3"/>
  <c r="AA260" i="3"/>
  <c r="AA255" i="3"/>
  <c r="AA263" i="3"/>
  <c r="AA264" i="3"/>
  <c r="AA265" i="3"/>
  <c r="AA266" i="3"/>
  <c r="AA261" i="3"/>
  <c r="AA269" i="3"/>
  <c r="AA270" i="3"/>
  <c r="AA271" i="3"/>
  <c r="AA272" i="3"/>
  <c r="AA267" i="3"/>
  <c r="AA275" i="3"/>
  <c r="AA276" i="3"/>
  <c r="AA277" i="3"/>
  <c r="AA278" i="3"/>
  <c r="AA273" i="3"/>
  <c r="AA281" i="3"/>
  <c r="AA282" i="3"/>
  <c r="AA283" i="3"/>
  <c r="AA284" i="3"/>
  <c r="AA279" i="3"/>
  <c r="AA287" i="3"/>
  <c r="AA288" i="3"/>
  <c r="AA289" i="3"/>
  <c r="AA290" i="3"/>
  <c r="AA285" i="3"/>
  <c r="AA293" i="3"/>
  <c r="AA294" i="3"/>
  <c r="AA295" i="3"/>
  <c r="AA296" i="3"/>
  <c r="AA291" i="3"/>
  <c r="AA153" i="3"/>
  <c r="AA152" i="3"/>
  <c r="AB43" i="3"/>
  <c r="AB41" i="3"/>
  <c r="AB45" i="3"/>
  <c r="AA160" i="3"/>
  <c r="AB166" i="3"/>
  <c r="AB448" i="3"/>
  <c r="AB172" i="3"/>
  <c r="AB454" i="3"/>
  <c r="AB178" i="3"/>
  <c r="AB460" i="3"/>
  <c r="AB184" i="3"/>
  <c r="AB466" i="3"/>
  <c r="AB190" i="3"/>
  <c r="AB472" i="3"/>
  <c r="AB196" i="3"/>
  <c r="AB478" i="3"/>
  <c r="AB202" i="3"/>
  <c r="AB484" i="3"/>
  <c r="AB208" i="3"/>
  <c r="AB490" i="3"/>
  <c r="AB214" i="3"/>
  <c r="AB496" i="3"/>
  <c r="AB220" i="3"/>
  <c r="AB502" i="3"/>
  <c r="AB226" i="3"/>
  <c r="AB508" i="3"/>
  <c r="AB232" i="3"/>
  <c r="AB514" i="3"/>
  <c r="AB238" i="3"/>
  <c r="AB520" i="3"/>
  <c r="AB244" i="3"/>
  <c r="AB526" i="3"/>
  <c r="AB250" i="3"/>
  <c r="AB532" i="3"/>
  <c r="AB256" i="3"/>
  <c r="AB538" i="3"/>
  <c r="AB262" i="3"/>
  <c r="AB544" i="3"/>
  <c r="AB268" i="3"/>
  <c r="AB550" i="3"/>
  <c r="AB274" i="3"/>
  <c r="AB556" i="3"/>
  <c r="AB280" i="3"/>
  <c r="AB562" i="3"/>
  <c r="AB286" i="3"/>
  <c r="AB568" i="3"/>
  <c r="AB292" i="3"/>
  <c r="AB574" i="3"/>
  <c r="AB298" i="3"/>
  <c r="AB580" i="3"/>
  <c r="AB442" i="3"/>
  <c r="AB54" i="3"/>
  <c r="AB19" i="3"/>
  <c r="AC12" i="3"/>
  <c r="AB20" i="3"/>
  <c r="AC13" i="3"/>
  <c r="AB21" i="3"/>
  <c r="AC14" i="3"/>
  <c r="AB22" i="3"/>
  <c r="AC15" i="3"/>
  <c r="AB23" i="3"/>
  <c r="AC16" i="3"/>
  <c r="AC11" i="3"/>
  <c r="AC42" i="3"/>
  <c r="AB159" i="3"/>
  <c r="AA161" i="3"/>
  <c r="AB167" i="3"/>
  <c r="AA162" i="3"/>
  <c r="AB168" i="3"/>
  <c r="AA163" i="3"/>
  <c r="AB169" i="3"/>
  <c r="AA164" i="3"/>
  <c r="AB170" i="3"/>
  <c r="AB165" i="3"/>
  <c r="AB173" i="3"/>
  <c r="AB174" i="3"/>
  <c r="AB175" i="3"/>
  <c r="AB176" i="3"/>
  <c r="AB171" i="3"/>
  <c r="AB179" i="3"/>
  <c r="AB180" i="3"/>
  <c r="AB181" i="3"/>
  <c r="AB182" i="3"/>
  <c r="AB177" i="3"/>
  <c r="AB185" i="3"/>
  <c r="AB186" i="3"/>
  <c r="AB187" i="3"/>
  <c r="AB188" i="3"/>
  <c r="AB183" i="3"/>
  <c r="AB191" i="3"/>
  <c r="AB192" i="3"/>
  <c r="AB193" i="3"/>
  <c r="AB194" i="3"/>
  <c r="AB189" i="3"/>
  <c r="AB197" i="3"/>
  <c r="AB198" i="3"/>
  <c r="AB199" i="3"/>
  <c r="AB200" i="3"/>
  <c r="AB195" i="3"/>
  <c r="AB203" i="3"/>
  <c r="AB204" i="3"/>
  <c r="AB205" i="3"/>
  <c r="AB206" i="3"/>
  <c r="AB201" i="3"/>
  <c r="AB209" i="3"/>
  <c r="AB210" i="3"/>
  <c r="AB211" i="3"/>
  <c r="AB212" i="3"/>
  <c r="AB207" i="3"/>
  <c r="AB215" i="3"/>
  <c r="AB216" i="3"/>
  <c r="AB217" i="3"/>
  <c r="AB218" i="3"/>
  <c r="AB213" i="3"/>
  <c r="AB221" i="3"/>
  <c r="AB222" i="3"/>
  <c r="AB223" i="3"/>
  <c r="AB224" i="3"/>
  <c r="AB219" i="3"/>
  <c r="AB227" i="3"/>
  <c r="AB228" i="3"/>
  <c r="AB229" i="3"/>
  <c r="AB230" i="3"/>
  <c r="AB225" i="3"/>
  <c r="AB233" i="3"/>
  <c r="AB234" i="3"/>
  <c r="AB235" i="3"/>
  <c r="AB236" i="3"/>
  <c r="AB231" i="3"/>
  <c r="AB239" i="3"/>
  <c r="AB240" i="3"/>
  <c r="AB241" i="3"/>
  <c r="AB242" i="3"/>
  <c r="AB237" i="3"/>
  <c r="AB245" i="3"/>
  <c r="AB246" i="3"/>
  <c r="AB247" i="3"/>
  <c r="AB248" i="3"/>
  <c r="AB243" i="3"/>
  <c r="AB251" i="3"/>
  <c r="AB252" i="3"/>
  <c r="AB253" i="3"/>
  <c r="AB254" i="3"/>
  <c r="AB249" i="3"/>
  <c r="AB257" i="3"/>
  <c r="AB258" i="3"/>
  <c r="AB259" i="3"/>
  <c r="AB260" i="3"/>
  <c r="AB255" i="3"/>
  <c r="AB263" i="3"/>
  <c r="AB264" i="3"/>
  <c r="AB265" i="3"/>
  <c r="AB266" i="3"/>
  <c r="AB261" i="3"/>
  <c r="AB269" i="3"/>
  <c r="AB270" i="3"/>
  <c r="AB271" i="3"/>
  <c r="AB272" i="3"/>
  <c r="AB267" i="3"/>
  <c r="AB275" i="3"/>
  <c r="AB276" i="3"/>
  <c r="AB277" i="3"/>
  <c r="AB278" i="3"/>
  <c r="AB273" i="3"/>
  <c r="AB281" i="3"/>
  <c r="AB282" i="3"/>
  <c r="AB283" i="3"/>
  <c r="AB284" i="3"/>
  <c r="AB279" i="3"/>
  <c r="AB287" i="3"/>
  <c r="AB288" i="3"/>
  <c r="AB289" i="3"/>
  <c r="AB290" i="3"/>
  <c r="AB285" i="3"/>
  <c r="AB293" i="3"/>
  <c r="AB294" i="3"/>
  <c r="AB295" i="3"/>
  <c r="AB296" i="3"/>
  <c r="AB291" i="3"/>
  <c r="AB299" i="3"/>
  <c r="AB300" i="3"/>
  <c r="AB301" i="3"/>
  <c r="AB302" i="3"/>
  <c r="AB297" i="3"/>
  <c r="AB153" i="3"/>
  <c r="AB152" i="3"/>
  <c r="AC43" i="3"/>
  <c r="AC41" i="3"/>
  <c r="AC45" i="3"/>
  <c r="AB160" i="3"/>
  <c r="AC166" i="3"/>
  <c r="AC448" i="3"/>
  <c r="AC172" i="3"/>
  <c r="AC454" i="3"/>
  <c r="AC178" i="3"/>
  <c r="AC460" i="3"/>
  <c r="AC184" i="3"/>
  <c r="AC466" i="3"/>
  <c r="AC190" i="3"/>
  <c r="AC472" i="3"/>
  <c r="AC196" i="3"/>
  <c r="AC478" i="3"/>
  <c r="AC202" i="3"/>
  <c r="AC484" i="3"/>
  <c r="AC208" i="3"/>
  <c r="AC490" i="3"/>
  <c r="AC214" i="3"/>
  <c r="AC496" i="3"/>
  <c r="AC220" i="3"/>
  <c r="AC502" i="3"/>
  <c r="AC226" i="3"/>
  <c r="AC508" i="3"/>
  <c r="AC232" i="3"/>
  <c r="AC514" i="3"/>
  <c r="AC238" i="3"/>
  <c r="AC520" i="3"/>
  <c r="AC244" i="3"/>
  <c r="AC526" i="3"/>
  <c r="AC250" i="3"/>
  <c r="AC532" i="3"/>
  <c r="AC256" i="3"/>
  <c r="AC538" i="3"/>
  <c r="AC262" i="3"/>
  <c r="AC544" i="3"/>
  <c r="AC268" i="3"/>
  <c r="AC550" i="3"/>
  <c r="AC274" i="3"/>
  <c r="AC556" i="3"/>
  <c r="AC280" i="3"/>
  <c r="AC562" i="3"/>
  <c r="AC286" i="3"/>
  <c r="AC568" i="3"/>
  <c r="AC292" i="3"/>
  <c r="AC574" i="3"/>
  <c r="AC298" i="3"/>
  <c r="AC580" i="3"/>
  <c r="AC304" i="3"/>
  <c r="AC586" i="3"/>
  <c r="AC442" i="3"/>
  <c r="AC54" i="3"/>
  <c r="AC19" i="3"/>
  <c r="AD12" i="3"/>
  <c r="AC20" i="3"/>
  <c r="AD13" i="3"/>
  <c r="AC21" i="3"/>
  <c r="AD14" i="3"/>
  <c r="AC22" i="3"/>
  <c r="AD15" i="3"/>
  <c r="AC23" i="3"/>
  <c r="AD16" i="3"/>
  <c r="AD11" i="3"/>
  <c r="AD42" i="3"/>
  <c r="AC159" i="3"/>
  <c r="AB161" i="3"/>
  <c r="AC167" i="3"/>
  <c r="AB162" i="3"/>
  <c r="AC168" i="3"/>
  <c r="AB163" i="3"/>
  <c r="AC169" i="3"/>
  <c r="AB164" i="3"/>
  <c r="AC170" i="3"/>
  <c r="AC165" i="3"/>
  <c r="AC173" i="3"/>
  <c r="AC174" i="3"/>
  <c r="AC175" i="3"/>
  <c r="AC176" i="3"/>
  <c r="AC171" i="3"/>
  <c r="AC179" i="3"/>
  <c r="AC180" i="3"/>
  <c r="AC181" i="3"/>
  <c r="AC182" i="3"/>
  <c r="AC177" i="3"/>
  <c r="AC185" i="3"/>
  <c r="AC186" i="3"/>
  <c r="AC187" i="3"/>
  <c r="AC188" i="3"/>
  <c r="AC183" i="3"/>
  <c r="AC191" i="3"/>
  <c r="AC192" i="3"/>
  <c r="AC193" i="3"/>
  <c r="AC194" i="3"/>
  <c r="AC189" i="3"/>
  <c r="AC197" i="3"/>
  <c r="AC198" i="3"/>
  <c r="AC199" i="3"/>
  <c r="AC200" i="3"/>
  <c r="AC195" i="3"/>
  <c r="AC203" i="3"/>
  <c r="AC204" i="3"/>
  <c r="AC205" i="3"/>
  <c r="AC206" i="3"/>
  <c r="AC201" i="3"/>
  <c r="AC209" i="3"/>
  <c r="AC210" i="3"/>
  <c r="AC211" i="3"/>
  <c r="AC212" i="3"/>
  <c r="AC207" i="3"/>
  <c r="AC215" i="3"/>
  <c r="AC216" i="3"/>
  <c r="AC217" i="3"/>
  <c r="AC218" i="3"/>
  <c r="AC213" i="3"/>
  <c r="AC221" i="3"/>
  <c r="AC222" i="3"/>
  <c r="AC223" i="3"/>
  <c r="AC224" i="3"/>
  <c r="AC219" i="3"/>
  <c r="AC227" i="3"/>
  <c r="AC228" i="3"/>
  <c r="AC229" i="3"/>
  <c r="AC230" i="3"/>
  <c r="AC225" i="3"/>
  <c r="AC233" i="3"/>
  <c r="AC234" i="3"/>
  <c r="AC235" i="3"/>
  <c r="AC236" i="3"/>
  <c r="AC231" i="3"/>
  <c r="AC239" i="3"/>
  <c r="AC240" i="3"/>
  <c r="AC241" i="3"/>
  <c r="AC242" i="3"/>
  <c r="AC237" i="3"/>
  <c r="AC245" i="3"/>
  <c r="AC246" i="3"/>
  <c r="AC247" i="3"/>
  <c r="AC248" i="3"/>
  <c r="AC243" i="3"/>
  <c r="AC251" i="3"/>
  <c r="AC252" i="3"/>
  <c r="AC253" i="3"/>
  <c r="AC254" i="3"/>
  <c r="AC249" i="3"/>
  <c r="AC257" i="3"/>
  <c r="AC258" i="3"/>
  <c r="AC259" i="3"/>
  <c r="AC260" i="3"/>
  <c r="AC255" i="3"/>
  <c r="AC263" i="3"/>
  <c r="AC264" i="3"/>
  <c r="AC265" i="3"/>
  <c r="AC266" i="3"/>
  <c r="AC261" i="3"/>
  <c r="AC269" i="3"/>
  <c r="AC270" i="3"/>
  <c r="AC271" i="3"/>
  <c r="AC272" i="3"/>
  <c r="AC267" i="3"/>
  <c r="AC275" i="3"/>
  <c r="AC276" i="3"/>
  <c r="AC277" i="3"/>
  <c r="AC278" i="3"/>
  <c r="AC273" i="3"/>
  <c r="AC281" i="3"/>
  <c r="AC282" i="3"/>
  <c r="AC283" i="3"/>
  <c r="AC284" i="3"/>
  <c r="AC279" i="3"/>
  <c r="AC287" i="3"/>
  <c r="AC288" i="3"/>
  <c r="AC289" i="3"/>
  <c r="AC290" i="3"/>
  <c r="AC285" i="3"/>
  <c r="AC293" i="3"/>
  <c r="AC294" i="3"/>
  <c r="AC295" i="3"/>
  <c r="AC296" i="3"/>
  <c r="AC291" i="3"/>
  <c r="AC299" i="3"/>
  <c r="AC300" i="3"/>
  <c r="AC301" i="3"/>
  <c r="AC302" i="3"/>
  <c r="AC297" i="3"/>
  <c r="AC305" i="3"/>
  <c r="AC306" i="3"/>
  <c r="AC307" i="3"/>
  <c r="AC308" i="3"/>
  <c r="AC303" i="3"/>
  <c r="AC153" i="3"/>
  <c r="AC152" i="3"/>
  <c r="AD43" i="3"/>
  <c r="AD41" i="3"/>
  <c r="AD45" i="3"/>
  <c r="AC160" i="3"/>
  <c r="AD166" i="3"/>
  <c r="AD448" i="3"/>
  <c r="AD172" i="3"/>
  <c r="AD454" i="3"/>
  <c r="AD178" i="3"/>
  <c r="AD460" i="3"/>
  <c r="AD184" i="3"/>
  <c r="AD466" i="3"/>
  <c r="AD190" i="3"/>
  <c r="AD472" i="3"/>
  <c r="AD196" i="3"/>
  <c r="AD478" i="3"/>
  <c r="AD202" i="3"/>
  <c r="AD484" i="3"/>
  <c r="AD208" i="3"/>
  <c r="AD490" i="3"/>
  <c r="AD214" i="3"/>
  <c r="AD496" i="3"/>
  <c r="AD220" i="3"/>
  <c r="AD502" i="3"/>
  <c r="AD226" i="3"/>
  <c r="AD508" i="3"/>
  <c r="AD232" i="3"/>
  <c r="AD514" i="3"/>
  <c r="AD238" i="3"/>
  <c r="AD520" i="3"/>
  <c r="AD244" i="3"/>
  <c r="AD526" i="3"/>
  <c r="AD250" i="3"/>
  <c r="AD532" i="3"/>
  <c r="AD256" i="3"/>
  <c r="AD538" i="3"/>
  <c r="AD262" i="3"/>
  <c r="AD544" i="3"/>
  <c r="AD268" i="3"/>
  <c r="AD550" i="3"/>
  <c r="AD274" i="3"/>
  <c r="AD556" i="3"/>
  <c r="AD280" i="3"/>
  <c r="AD562" i="3"/>
  <c r="AD286" i="3"/>
  <c r="AD568" i="3"/>
  <c r="AD292" i="3"/>
  <c r="AD574" i="3"/>
  <c r="AD298" i="3"/>
  <c r="AD580" i="3"/>
  <c r="AD304" i="3"/>
  <c r="AD586" i="3"/>
  <c r="AD310" i="3"/>
  <c r="AD592" i="3"/>
  <c r="AD442" i="3"/>
  <c r="AD54" i="3"/>
  <c r="AD19" i="3"/>
  <c r="AE12" i="3"/>
  <c r="AD20" i="3"/>
  <c r="AE13" i="3"/>
  <c r="AD21" i="3"/>
  <c r="AE14" i="3"/>
  <c r="AD22" i="3"/>
  <c r="AE15" i="3"/>
  <c r="AD23" i="3"/>
  <c r="AE16" i="3"/>
  <c r="AE11" i="3"/>
  <c r="AE42" i="3"/>
  <c r="AD159" i="3"/>
  <c r="AC161" i="3"/>
  <c r="AD167" i="3"/>
  <c r="AC162" i="3"/>
  <c r="AD168" i="3"/>
  <c r="AC163" i="3"/>
  <c r="AD169" i="3"/>
  <c r="AC164" i="3"/>
  <c r="AD170" i="3"/>
  <c r="AD165" i="3"/>
  <c r="AD173" i="3"/>
  <c r="AD174" i="3"/>
  <c r="AD175" i="3"/>
  <c r="AD176" i="3"/>
  <c r="AD171" i="3"/>
  <c r="AD179" i="3"/>
  <c r="AD180" i="3"/>
  <c r="AD181" i="3"/>
  <c r="AD182" i="3"/>
  <c r="AD177" i="3"/>
  <c r="AD185" i="3"/>
  <c r="AD186" i="3"/>
  <c r="AD187" i="3"/>
  <c r="AD188" i="3"/>
  <c r="AD183" i="3"/>
  <c r="AD191" i="3"/>
  <c r="AD192" i="3"/>
  <c r="AD193" i="3"/>
  <c r="AD194" i="3"/>
  <c r="AD189" i="3"/>
  <c r="AD197" i="3"/>
  <c r="AD198" i="3"/>
  <c r="AD199" i="3"/>
  <c r="AD200" i="3"/>
  <c r="AD195" i="3"/>
  <c r="AD203" i="3"/>
  <c r="AD204" i="3"/>
  <c r="AD205" i="3"/>
  <c r="AD206" i="3"/>
  <c r="AD201" i="3"/>
  <c r="AD209" i="3"/>
  <c r="AD210" i="3"/>
  <c r="AD211" i="3"/>
  <c r="AD212" i="3"/>
  <c r="AD207" i="3"/>
  <c r="AD215" i="3"/>
  <c r="AD216" i="3"/>
  <c r="AD217" i="3"/>
  <c r="AD218" i="3"/>
  <c r="AD213" i="3"/>
  <c r="AD221" i="3"/>
  <c r="AD222" i="3"/>
  <c r="AD223" i="3"/>
  <c r="AD224" i="3"/>
  <c r="AD219" i="3"/>
  <c r="AD227" i="3"/>
  <c r="AD228" i="3"/>
  <c r="AD229" i="3"/>
  <c r="AD230" i="3"/>
  <c r="AD225" i="3"/>
  <c r="AD233" i="3"/>
  <c r="AD234" i="3"/>
  <c r="AD235" i="3"/>
  <c r="AD236" i="3"/>
  <c r="AD231" i="3"/>
  <c r="AD239" i="3"/>
  <c r="AD240" i="3"/>
  <c r="AD241" i="3"/>
  <c r="AD242" i="3"/>
  <c r="AD237" i="3"/>
  <c r="AD245" i="3"/>
  <c r="AD246" i="3"/>
  <c r="AD247" i="3"/>
  <c r="AD248" i="3"/>
  <c r="AD243" i="3"/>
  <c r="AD251" i="3"/>
  <c r="AD252" i="3"/>
  <c r="AD253" i="3"/>
  <c r="AD254" i="3"/>
  <c r="AD249" i="3"/>
  <c r="AD257" i="3"/>
  <c r="AD258" i="3"/>
  <c r="AD259" i="3"/>
  <c r="AD260" i="3"/>
  <c r="AD255" i="3"/>
  <c r="AD263" i="3"/>
  <c r="AD264" i="3"/>
  <c r="AD265" i="3"/>
  <c r="AD266" i="3"/>
  <c r="AD261" i="3"/>
  <c r="AD269" i="3"/>
  <c r="AD270" i="3"/>
  <c r="AD271" i="3"/>
  <c r="AD272" i="3"/>
  <c r="AD267" i="3"/>
  <c r="AD275" i="3"/>
  <c r="AD276" i="3"/>
  <c r="AD277" i="3"/>
  <c r="AD278" i="3"/>
  <c r="AD273" i="3"/>
  <c r="AD281" i="3"/>
  <c r="AD282" i="3"/>
  <c r="AD283" i="3"/>
  <c r="AD284" i="3"/>
  <c r="AD279" i="3"/>
  <c r="AD287" i="3"/>
  <c r="AD288" i="3"/>
  <c r="AD289" i="3"/>
  <c r="AD290" i="3"/>
  <c r="AD285" i="3"/>
  <c r="AD293" i="3"/>
  <c r="AD294" i="3"/>
  <c r="AD295" i="3"/>
  <c r="AD296" i="3"/>
  <c r="AD291" i="3"/>
  <c r="AD299" i="3"/>
  <c r="AD300" i="3"/>
  <c r="AD301" i="3"/>
  <c r="AD302" i="3"/>
  <c r="AD297" i="3"/>
  <c r="AD305" i="3"/>
  <c r="AD306" i="3"/>
  <c r="AD307" i="3"/>
  <c r="AD308" i="3"/>
  <c r="AD303" i="3"/>
  <c r="AD311" i="3"/>
  <c r="AD312" i="3"/>
  <c r="AD313" i="3"/>
  <c r="AD314" i="3"/>
  <c r="AD309" i="3"/>
  <c r="AD153" i="3"/>
  <c r="AD152" i="3"/>
  <c r="AE43" i="3"/>
  <c r="AE41" i="3"/>
  <c r="AE45" i="3"/>
  <c r="AD160" i="3"/>
  <c r="AE166" i="3"/>
  <c r="AE448" i="3"/>
  <c r="AE172" i="3"/>
  <c r="AE454" i="3"/>
  <c r="AE178" i="3"/>
  <c r="AE460" i="3"/>
  <c r="AE184" i="3"/>
  <c r="AE466" i="3"/>
  <c r="AE190" i="3"/>
  <c r="AE472" i="3"/>
  <c r="AE196" i="3"/>
  <c r="AE478" i="3"/>
  <c r="AE202" i="3"/>
  <c r="AE484" i="3"/>
  <c r="AE208" i="3"/>
  <c r="AE490" i="3"/>
  <c r="AE214" i="3"/>
  <c r="AE496" i="3"/>
  <c r="AE220" i="3"/>
  <c r="AE502" i="3"/>
  <c r="AE226" i="3"/>
  <c r="AE508" i="3"/>
  <c r="AE232" i="3"/>
  <c r="AE514" i="3"/>
  <c r="AE238" i="3"/>
  <c r="AE520" i="3"/>
  <c r="AE244" i="3"/>
  <c r="AE526" i="3"/>
  <c r="AE250" i="3"/>
  <c r="AE532" i="3"/>
  <c r="AE256" i="3"/>
  <c r="AE538" i="3"/>
  <c r="AE262" i="3"/>
  <c r="AE544" i="3"/>
  <c r="AE268" i="3"/>
  <c r="AE550" i="3"/>
  <c r="AE274" i="3"/>
  <c r="AE556" i="3"/>
  <c r="AE280" i="3"/>
  <c r="AE562" i="3"/>
  <c r="AE286" i="3"/>
  <c r="AE568" i="3"/>
  <c r="AE292" i="3"/>
  <c r="AE574" i="3"/>
  <c r="AE298" i="3"/>
  <c r="AE580" i="3"/>
  <c r="AE304" i="3"/>
  <c r="AE586" i="3"/>
  <c r="AE310" i="3"/>
  <c r="AE592" i="3"/>
  <c r="AE316" i="3"/>
  <c r="AE598" i="3"/>
  <c r="AE442" i="3"/>
  <c r="AE54" i="3"/>
  <c r="AE19" i="3"/>
  <c r="AF12" i="3"/>
  <c r="AE20" i="3"/>
  <c r="AF13" i="3"/>
  <c r="AE21" i="3"/>
  <c r="AF14" i="3"/>
  <c r="AE22" i="3"/>
  <c r="AF15" i="3"/>
  <c r="AE23" i="3"/>
  <c r="AF16" i="3"/>
  <c r="AF11" i="3"/>
  <c r="AF42" i="3"/>
  <c r="AE159" i="3"/>
  <c r="AD161" i="3"/>
  <c r="AE167" i="3"/>
  <c r="AD162" i="3"/>
  <c r="AE168" i="3"/>
  <c r="AD163" i="3"/>
  <c r="AE169" i="3"/>
  <c r="AD164" i="3"/>
  <c r="AE170" i="3"/>
  <c r="AE165" i="3"/>
  <c r="AE173" i="3"/>
  <c r="AE174" i="3"/>
  <c r="AE175" i="3"/>
  <c r="AE176" i="3"/>
  <c r="AE171" i="3"/>
  <c r="AE179" i="3"/>
  <c r="AE180" i="3"/>
  <c r="AE181" i="3"/>
  <c r="AE182" i="3"/>
  <c r="AE177" i="3"/>
  <c r="AE185" i="3"/>
  <c r="AE186" i="3"/>
  <c r="AE187" i="3"/>
  <c r="AE188" i="3"/>
  <c r="AE183" i="3"/>
  <c r="AE191" i="3"/>
  <c r="AE192" i="3"/>
  <c r="AE193" i="3"/>
  <c r="AE194" i="3"/>
  <c r="AE189" i="3"/>
  <c r="AE197" i="3"/>
  <c r="AE198" i="3"/>
  <c r="AE199" i="3"/>
  <c r="AE200" i="3"/>
  <c r="AE195" i="3"/>
  <c r="AE203" i="3"/>
  <c r="AE204" i="3"/>
  <c r="AE205" i="3"/>
  <c r="AE206" i="3"/>
  <c r="AE201" i="3"/>
  <c r="AE209" i="3"/>
  <c r="AE210" i="3"/>
  <c r="AE211" i="3"/>
  <c r="AE212" i="3"/>
  <c r="AE207" i="3"/>
  <c r="AE215" i="3"/>
  <c r="AE216" i="3"/>
  <c r="AE217" i="3"/>
  <c r="AE218" i="3"/>
  <c r="AE213" i="3"/>
  <c r="AE221" i="3"/>
  <c r="AE222" i="3"/>
  <c r="AE223" i="3"/>
  <c r="AE224" i="3"/>
  <c r="AE219" i="3"/>
  <c r="AE227" i="3"/>
  <c r="AE228" i="3"/>
  <c r="AE229" i="3"/>
  <c r="AE230" i="3"/>
  <c r="AE225" i="3"/>
  <c r="AE233" i="3"/>
  <c r="AE234" i="3"/>
  <c r="AE235" i="3"/>
  <c r="AE236" i="3"/>
  <c r="AE231" i="3"/>
  <c r="AE239" i="3"/>
  <c r="AE240" i="3"/>
  <c r="AE241" i="3"/>
  <c r="AE242" i="3"/>
  <c r="AE237" i="3"/>
  <c r="AE245" i="3"/>
  <c r="AE246" i="3"/>
  <c r="AE247" i="3"/>
  <c r="AE248" i="3"/>
  <c r="AE243" i="3"/>
  <c r="AE251" i="3"/>
  <c r="AE252" i="3"/>
  <c r="AE253" i="3"/>
  <c r="AE254" i="3"/>
  <c r="AE249" i="3"/>
  <c r="AE257" i="3"/>
  <c r="AE258" i="3"/>
  <c r="AE259" i="3"/>
  <c r="AE260" i="3"/>
  <c r="AE255" i="3"/>
  <c r="AE263" i="3"/>
  <c r="AE264" i="3"/>
  <c r="AE265" i="3"/>
  <c r="AE266" i="3"/>
  <c r="AE261" i="3"/>
  <c r="AE269" i="3"/>
  <c r="AE270" i="3"/>
  <c r="AE271" i="3"/>
  <c r="AE272" i="3"/>
  <c r="AE267" i="3"/>
  <c r="AE275" i="3"/>
  <c r="AE276" i="3"/>
  <c r="AE277" i="3"/>
  <c r="AE278" i="3"/>
  <c r="AE273" i="3"/>
  <c r="AE281" i="3"/>
  <c r="AE282" i="3"/>
  <c r="AE283" i="3"/>
  <c r="AE284" i="3"/>
  <c r="AE279" i="3"/>
  <c r="AE287" i="3"/>
  <c r="AE288" i="3"/>
  <c r="AE289" i="3"/>
  <c r="AE290" i="3"/>
  <c r="AE285" i="3"/>
  <c r="AE293" i="3"/>
  <c r="AE294" i="3"/>
  <c r="AE295" i="3"/>
  <c r="AE296" i="3"/>
  <c r="AE291" i="3"/>
  <c r="AE299" i="3"/>
  <c r="AE300" i="3"/>
  <c r="AE301" i="3"/>
  <c r="AE302" i="3"/>
  <c r="AE297" i="3"/>
  <c r="AE305" i="3"/>
  <c r="AE306" i="3"/>
  <c r="AE307" i="3"/>
  <c r="AE308" i="3"/>
  <c r="AE303" i="3"/>
  <c r="AE311" i="3"/>
  <c r="AE312" i="3"/>
  <c r="AE313" i="3"/>
  <c r="AE314" i="3"/>
  <c r="AE309" i="3"/>
  <c r="AE317" i="3"/>
  <c r="AE318" i="3"/>
  <c r="AE319" i="3"/>
  <c r="AE320" i="3"/>
  <c r="AE315" i="3"/>
  <c r="AE153" i="3"/>
  <c r="AE152" i="3"/>
  <c r="AF43" i="3"/>
  <c r="AF41" i="3"/>
  <c r="AF45" i="3"/>
  <c r="AE160" i="3"/>
  <c r="AF166" i="3"/>
  <c r="AF448" i="3"/>
  <c r="AF172" i="3"/>
  <c r="AF454" i="3"/>
  <c r="AF178" i="3"/>
  <c r="AF460" i="3"/>
  <c r="AF184" i="3"/>
  <c r="AF466" i="3"/>
  <c r="AF190" i="3"/>
  <c r="AF472" i="3"/>
  <c r="AF196" i="3"/>
  <c r="AF478" i="3"/>
  <c r="AF202" i="3"/>
  <c r="AF484" i="3"/>
  <c r="AF208" i="3"/>
  <c r="AF490" i="3"/>
  <c r="AF214" i="3"/>
  <c r="AF496" i="3"/>
  <c r="AF220" i="3"/>
  <c r="AF502" i="3"/>
  <c r="AF226" i="3"/>
  <c r="AF508" i="3"/>
  <c r="AF232" i="3"/>
  <c r="AF514" i="3"/>
  <c r="AF238" i="3"/>
  <c r="AF520" i="3"/>
  <c r="AF244" i="3"/>
  <c r="AF526" i="3"/>
  <c r="AF250" i="3"/>
  <c r="AF532" i="3"/>
  <c r="AF256" i="3"/>
  <c r="AF538" i="3"/>
  <c r="AF262" i="3"/>
  <c r="AF544" i="3"/>
  <c r="AF268" i="3"/>
  <c r="AF550" i="3"/>
  <c r="AF274" i="3"/>
  <c r="AF556" i="3"/>
  <c r="AF280" i="3"/>
  <c r="AF562" i="3"/>
  <c r="AF286" i="3"/>
  <c r="AF568" i="3"/>
  <c r="AF292" i="3"/>
  <c r="AF574" i="3"/>
  <c r="AF298" i="3"/>
  <c r="AF580" i="3"/>
  <c r="AF304" i="3"/>
  <c r="AF586" i="3"/>
  <c r="AF310" i="3"/>
  <c r="AF592" i="3"/>
  <c r="AF316" i="3"/>
  <c r="AF598" i="3"/>
  <c r="AF322" i="3"/>
  <c r="AF604" i="3"/>
  <c r="AF442" i="3"/>
  <c r="AF54" i="3"/>
  <c r="AF19" i="3"/>
  <c r="AG12" i="3"/>
  <c r="AF20" i="3"/>
  <c r="AG13" i="3"/>
  <c r="AF21" i="3"/>
  <c r="AG14" i="3"/>
  <c r="AF22" i="3"/>
  <c r="AG15" i="3"/>
  <c r="AF23" i="3"/>
  <c r="AG16" i="3"/>
  <c r="AG11" i="3"/>
  <c r="AG42" i="3"/>
  <c r="AF159" i="3"/>
  <c r="AE161" i="3"/>
  <c r="AF167" i="3"/>
  <c r="AE162" i="3"/>
  <c r="AF168" i="3"/>
  <c r="AE163" i="3"/>
  <c r="AF169" i="3"/>
  <c r="AE164" i="3"/>
  <c r="AF170" i="3"/>
  <c r="AF165" i="3"/>
  <c r="AF173" i="3"/>
  <c r="AF174" i="3"/>
  <c r="AF175" i="3"/>
  <c r="AF176" i="3"/>
  <c r="AF171" i="3"/>
  <c r="AF179" i="3"/>
  <c r="AF180" i="3"/>
  <c r="AF181" i="3"/>
  <c r="AF182" i="3"/>
  <c r="AF177" i="3"/>
  <c r="AF185" i="3"/>
  <c r="AF186" i="3"/>
  <c r="AF187" i="3"/>
  <c r="AF188" i="3"/>
  <c r="AF183" i="3"/>
  <c r="AF191" i="3"/>
  <c r="AF192" i="3"/>
  <c r="AF193" i="3"/>
  <c r="AF194" i="3"/>
  <c r="AF189" i="3"/>
  <c r="AF197" i="3"/>
  <c r="AF198" i="3"/>
  <c r="AF199" i="3"/>
  <c r="AF200" i="3"/>
  <c r="AF195" i="3"/>
  <c r="AF203" i="3"/>
  <c r="AF204" i="3"/>
  <c r="AF205" i="3"/>
  <c r="AF206" i="3"/>
  <c r="AF201" i="3"/>
  <c r="AF209" i="3"/>
  <c r="AF210" i="3"/>
  <c r="AF211" i="3"/>
  <c r="AF212" i="3"/>
  <c r="AF207" i="3"/>
  <c r="AF215" i="3"/>
  <c r="AF216" i="3"/>
  <c r="AF217" i="3"/>
  <c r="AF218" i="3"/>
  <c r="AF213" i="3"/>
  <c r="AF221" i="3"/>
  <c r="AF222" i="3"/>
  <c r="AF223" i="3"/>
  <c r="AF224" i="3"/>
  <c r="AF219" i="3"/>
  <c r="AF227" i="3"/>
  <c r="AF228" i="3"/>
  <c r="AF229" i="3"/>
  <c r="AF230" i="3"/>
  <c r="AF225" i="3"/>
  <c r="AF233" i="3"/>
  <c r="AF234" i="3"/>
  <c r="AF235" i="3"/>
  <c r="AF236" i="3"/>
  <c r="AF231" i="3"/>
  <c r="AF239" i="3"/>
  <c r="AF240" i="3"/>
  <c r="AF241" i="3"/>
  <c r="AF242" i="3"/>
  <c r="AF237" i="3"/>
  <c r="AF245" i="3"/>
  <c r="AF246" i="3"/>
  <c r="AF247" i="3"/>
  <c r="AF248" i="3"/>
  <c r="AF243" i="3"/>
  <c r="AF251" i="3"/>
  <c r="AF252" i="3"/>
  <c r="AF253" i="3"/>
  <c r="AF254" i="3"/>
  <c r="AF249" i="3"/>
  <c r="AF257" i="3"/>
  <c r="AF258" i="3"/>
  <c r="AF259" i="3"/>
  <c r="AF260" i="3"/>
  <c r="AF255" i="3"/>
  <c r="AF263" i="3"/>
  <c r="AF264" i="3"/>
  <c r="AF265" i="3"/>
  <c r="AF266" i="3"/>
  <c r="AF261" i="3"/>
  <c r="AF269" i="3"/>
  <c r="AF270" i="3"/>
  <c r="AF271" i="3"/>
  <c r="AF272" i="3"/>
  <c r="AF267" i="3"/>
  <c r="AF275" i="3"/>
  <c r="AF276" i="3"/>
  <c r="AF277" i="3"/>
  <c r="AF278" i="3"/>
  <c r="AF273" i="3"/>
  <c r="AF281" i="3"/>
  <c r="AF282" i="3"/>
  <c r="AF283" i="3"/>
  <c r="AF284" i="3"/>
  <c r="AF279" i="3"/>
  <c r="AF287" i="3"/>
  <c r="AF288" i="3"/>
  <c r="AF289" i="3"/>
  <c r="AF290" i="3"/>
  <c r="AF285" i="3"/>
  <c r="AF293" i="3"/>
  <c r="AF294" i="3"/>
  <c r="AF295" i="3"/>
  <c r="AF296" i="3"/>
  <c r="AF291" i="3"/>
  <c r="AF299" i="3"/>
  <c r="AF300" i="3"/>
  <c r="AF301" i="3"/>
  <c r="AF302" i="3"/>
  <c r="AF297" i="3"/>
  <c r="AF305" i="3"/>
  <c r="AF306" i="3"/>
  <c r="AF307" i="3"/>
  <c r="AF308" i="3"/>
  <c r="AF303" i="3"/>
  <c r="AF311" i="3"/>
  <c r="AF312" i="3"/>
  <c r="AF313" i="3"/>
  <c r="AF314" i="3"/>
  <c r="AF309" i="3"/>
  <c r="AF317" i="3"/>
  <c r="AF318" i="3"/>
  <c r="AF319" i="3"/>
  <c r="AF320" i="3"/>
  <c r="AF315" i="3"/>
  <c r="AF323" i="3"/>
  <c r="AF324" i="3"/>
  <c r="AF325" i="3"/>
  <c r="AF326" i="3"/>
  <c r="AF321" i="3"/>
  <c r="AF153" i="3"/>
  <c r="AF152" i="3"/>
  <c r="AG43" i="3"/>
  <c r="AG41" i="3"/>
  <c r="AG45" i="3"/>
  <c r="AF160" i="3"/>
  <c r="AG166" i="3"/>
  <c r="AG448" i="3"/>
  <c r="AG172" i="3"/>
  <c r="AG454" i="3"/>
  <c r="AG178" i="3"/>
  <c r="AG460" i="3"/>
  <c r="AG184" i="3"/>
  <c r="AG466" i="3"/>
  <c r="AG190" i="3"/>
  <c r="AG472" i="3"/>
  <c r="AG196" i="3"/>
  <c r="AG478" i="3"/>
  <c r="AG202" i="3"/>
  <c r="AG484" i="3"/>
  <c r="AG208" i="3"/>
  <c r="AG490" i="3"/>
  <c r="AG214" i="3"/>
  <c r="AG496" i="3"/>
  <c r="AG220" i="3"/>
  <c r="AG502" i="3"/>
  <c r="AG226" i="3"/>
  <c r="AG508" i="3"/>
  <c r="AG232" i="3"/>
  <c r="AG514" i="3"/>
  <c r="AG238" i="3"/>
  <c r="AG520" i="3"/>
  <c r="AG244" i="3"/>
  <c r="AG526" i="3"/>
  <c r="AG250" i="3"/>
  <c r="AG532" i="3"/>
  <c r="AG256" i="3"/>
  <c r="AG538" i="3"/>
  <c r="AG262" i="3"/>
  <c r="AG544" i="3"/>
  <c r="AG268" i="3"/>
  <c r="AG550" i="3"/>
  <c r="AG274" i="3"/>
  <c r="AG556" i="3"/>
  <c r="AG280" i="3"/>
  <c r="AG562" i="3"/>
  <c r="AG286" i="3"/>
  <c r="AG568" i="3"/>
  <c r="AG292" i="3"/>
  <c r="AG574" i="3"/>
  <c r="AG298" i="3"/>
  <c r="AG580" i="3"/>
  <c r="AG304" i="3"/>
  <c r="AG586" i="3"/>
  <c r="AG310" i="3"/>
  <c r="AG592" i="3"/>
  <c r="AG316" i="3"/>
  <c r="AG598" i="3"/>
  <c r="AG322" i="3"/>
  <c r="AG604" i="3"/>
  <c r="AG328" i="3"/>
  <c r="AG610" i="3"/>
  <c r="AG442" i="3"/>
  <c r="AG54" i="3"/>
  <c r="AG19" i="3"/>
  <c r="AH12" i="3"/>
  <c r="AG20" i="3"/>
  <c r="AH13" i="3"/>
  <c r="AG21" i="3"/>
  <c r="AH14" i="3"/>
  <c r="AG22" i="3"/>
  <c r="AH15" i="3"/>
  <c r="AG23" i="3"/>
  <c r="AH16" i="3"/>
  <c r="AH11" i="3"/>
  <c r="AH42" i="3"/>
  <c r="AG159" i="3"/>
  <c r="AF161" i="3"/>
  <c r="AG167" i="3"/>
  <c r="AF162" i="3"/>
  <c r="AG168" i="3"/>
  <c r="AF163" i="3"/>
  <c r="AG169" i="3"/>
  <c r="AF164" i="3"/>
  <c r="AG170" i="3"/>
  <c r="AG165" i="3"/>
  <c r="AG173" i="3"/>
  <c r="AG174" i="3"/>
  <c r="AG175" i="3"/>
  <c r="AG176" i="3"/>
  <c r="AG171" i="3"/>
  <c r="AG179" i="3"/>
  <c r="AG180" i="3"/>
  <c r="AG181" i="3"/>
  <c r="AG182" i="3"/>
  <c r="AG177" i="3"/>
  <c r="AG185" i="3"/>
  <c r="AG186" i="3"/>
  <c r="AG187" i="3"/>
  <c r="AG188" i="3"/>
  <c r="AG183" i="3"/>
  <c r="AG191" i="3"/>
  <c r="AG192" i="3"/>
  <c r="AG193" i="3"/>
  <c r="AG194" i="3"/>
  <c r="AG189" i="3"/>
  <c r="AG197" i="3"/>
  <c r="AG198" i="3"/>
  <c r="AG199" i="3"/>
  <c r="AG200" i="3"/>
  <c r="AG195" i="3"/>
  <c r="AG203" i="3"/>
  <c r="AG204" i="3"/>
  <c r="AG205" i="3"/>
  <c r="AG206" i="3"/>
  <c r="AG201" i="3"/>
  <c r="AG209" i="3"/>
  <c r="AG210" i="3"/>
  <c r="AG211" i="3"/>
  <c r="AG212" i="3"/>
  <c r="AG207" i="3"/>
  <c r="AG215" i="3"/>
  <c r="AG216" i="3"/>
  <c r="AG217" i="3"/>
  <c r="AG218" i="3"/>
  <c r="AG213" i="3"/>
  <c r="AG221" i="3"/>
  <c r="AG222" i="3"/>
  <c r="AG223" i="3"/>
  <c r="AG224" i="3"/>
  <c r="AG219" i="3"/>
  <c r="AG227" i="3"/>
  <c r="AG228" i="3"/>
  <c r="AG229" i="3"/>
  <c r="AG230" i="3"/>
  <c r="AG225" i="3"/>
  <c r="AG233" i="3"/>
  <c r="AG234" i="3"/>
  <c r="AG235" i="3"/>
  <c r="AG236" i="3"/>
  <c r="AG231" i="3"/>
  <c r="AG239" i="3"/>
  <c r="AG240" i="3"/>
  <c r="AG241" i="3"/>
  <c r="AG242" i="3"/>
  <c r="AG237" i="3"/>
  <c r="AG245" i="3"/>
  <c r="AG246" i="3"/>
  <c r="AG247" i="3"/>
  <c r="AG248" i="3"/>
  <c r="AG243" i="3"/>
  <c r="AG251" i="3"/>
  <c r="AG252" i="3"/>
  <c r="AG253" i="3"/>
  <c r="AG254" i="3"/>
  <c r="AG249" i="3"/>
  <c r="AG257" i="3"/>
  <c r="AG258" i="3"/>
  <c r="AG259" i="3"/>
  <c r="AG260" i="3"/>
  <c r="AG255" i="3"/>
  <c r="AG263" i="3"/>
  <c r="AG264" i="3"/>
  <c r="AG265" i="3"/>
  <c r="AG266" i="3"/>
  <c r="AG261" i="3"/>
  <c r="AG269" i="3"/>
  <c r="AG270" i="3"/>
  <c r="AG271" i="3"/>
  <c r="AG272" i="3"/>
  <c r="AG267" i="3"/>
  <c r="AG275" i="3"/>
  <c r="AG276" i="3"/>
  <c r="AG277" i="3"/>
  <c r="AG278" i="3"/>
  <c r="AG273" i="3"/>
  <c r="AG281" i="3"/>
  <c r="AG282" i="3"/>
  <c r="AG283" i="3"/>
  <c r="AG284" i="3"/>
  <c r="AG279" i="3"/>
  <c r="AG287" i="3"/>
  <c r="AG288" i="3"/>
  <c r="AG289" i="3"/>
  <c r="AG290" i="3"/>
  <c r="AG285" i="3"/>
  <c r="AG293" i="3"/>
  <c r="AG294" i="3"/>
  <c r="AG295" i="3"/>
  <c r="AG296" i="3"/>
  <c r="AG291" i="3"/>
  <c r="AG299" i="3"/>
  <c r="AG300" i="3"/>
  <c r="AG301" i="3"/>
  <c r="AG302" i="3"/>
  <c r="AG297" i="3"/>
  <c r="AG305" i="3"/>
  <c r="AG306" i="3"/>
  <c r="AG307" i="3"/>
  <c r="AG308" i="3"/>
  <c r="AG303" i="3"/>
  <c r="AG311" i="3"/>
  <c r="AG312" i="3"/>
  <c r="AG313" i="3"/>
  <c r="AG314" i="3"/>
  <c r="AG309" i="3"/>
  <c r="AG317" i="3"/>
  <c r="AG318" i="3"/>
  <c r="AG319" i="3"/>
  <c r="AG320" i="3"/>
  <c r="AG315" i="3"/>
  <c r="AG323" i="3"/>
  <c r="AG324" i="3"/>
  <c r="AG325" i="3"/>
  <c r="AG326" i="3"/>
  <c r="AG321" i="3"/>
  <c r="AG329" i="3"/>
  <c r="AG330" i="3"/>
  <c r="AG331" i="3"/>
  <c r="AG332" i="3"/>
  <c r="AG327" i="3"/>
  <c r="AG153" i="3"/>
  <c r="AG152" i="3"/>
  <c r="AH43" i="3"/>
  <c r="AH41" i="3"/>
  <c r="AH45" i="3"/>
  <c r="AG160" i="3"/>
  <c r="AH166" i="3"/>
  <c r="AH448" i="3"/>
  <c r="AH172" i="3"/>
  <c r="AH454" i="3"/>
  <c r="AH178" i="3"/>
  <c r="AH460" i="3"/>
  <c r="AH184" i="3"/>
  <c r="AH466" i="3"/>
  <c r="AH190" i="3"/>
  <c r="AH472" i="3"/>
  <c r="AH196" i="3"/>
  <c r="AH478" i="3"/>
  <c r="AH202" i="3"/>
  <c r="AH484" i="3"/>
  <c r="AH208" i="3"/>
  <c r="AH490" i="3"/>
  <c r="AH214" i="3"/>
  <c r="AH496" i="3"/>
  <c r="AH220" i="3"/>
  <c r="AH502" i="3"/>
  <c r="AH226" i="3"/>
  <c r="AH508" i="3"/>
  <c r="AH232" i="3"/>
  <c r="AH514" i="3"/>
  <c r="AH238" i="3"/>
  <c r="AH520" i="3"/>
  <c r="AH244" i="3"/>
  <c r="AH526" i="3"/>
  <c r="AH250" i="3"/>
  <c r="AH532" i="3"/>
  <c r="AH256" i="3"/>
  <c r="AH538" i="3"/>
  <c r="AH262" i="3"/>
  <c r="AH544" i="3"/>
  <c r="AH268" i="3"/>
  <c r="AH550" i="3"/>
  <c r="AH274" i="3"/>
  <c r="AH556" i="3"/>
  <c r="AH280" i="3"/>
  <c r="AH562" i="3"/>
  <c r="AH286" i="3"/>
  <c r="AH568" i="3"/>
  <c r="AH292" i="3"/>
  <c r="AH574" i="3"/>
  <c r="AH298" i="3"/>
  <c r="AH580" i="3"/>
  <c r="AH304" i="3"/>
  <c r="AH586" i="3"/>
  <c r="AH310" i="3"/>
  <c r="AH592" i="3"/>
  <c r="AH316" i="3"/>
  <c r="AH598" i="3"/>
  <c r="AH322" i="3"/>
  <c r="AH604" i="3"/>
  <c r="AH328" i="3"/>
  <c r="AH610" i="3"/>
  <c r="AH334" i="3"/>
  <c r="AH616" i="3"/>
  <c r="AH442" i="3"/>
  <c r="AH54" i="3"/>
  <c r="AH19" i="3"/>
  <c r="AI12" i="3"/>
  <c r="AH20" i="3"/>
  <c r="AI13" i="3"/>
  <c r="AH21" i="3"/>
  <c r="AI14" i="3"/>
  <c r="AH22" i="3"/>
  <c r="AI15" i="3"/>
  <c r="AH23" i="3"/>
  <c r="AI16" i="3"/>
  <c r="AI11" i="3"/>
  <c r="AI42" i="3"/>
  <c r="AH159" i="3"/>
  <c r="AG161" i="3"/>
  <c r="AH167" i="3"/>
  <c r="AG162" i="3"/>
  <c r="AH168" i="3"/>
  <c r="AG163" i="3"/>
  <c r="AH169" i="3"/>
  <c r="AG164" i="3"/>
  <c r="AH170" i="3"/>
  <c r="AH165" i="3"/>
  <c r="AH173" i="3"/>
  <c r="AH174" i="3"/>
  <c r="AH175" i="3"/>
  <c r="AH176" i="3"/>
  <c r="AH171" i="3"/>
  <c r="AH179" i="3"/>
  <c r="AH180" i="3"/>
  <c r="AH181" i="3"/>
  <c r="AH182" i="3"/>
  <c r="AH177" i="3"/>
  <c r="AH185" i="3"/>
  <c r="AH186" i="3"/>
  <c r="AH187" i="3"/>
  <c r="AH188" i="3"/>
  <c r="AH183" i="3"/>
  <c r="AH191" i="3"/>
  <c r="AH192" i="3"/>
  <c r="AH193" i="3"/>
  <c r="AH194" i="3"/>
  <c r="AH189" i="3"/>
  <c r="AH197" i="3"/>
  <c r="AH198" i="3"/>
  <c r="AH199" i="3"/>
  <c r="AH200" i="3"/>
  <c r="AH195" i="3"/>
  <c r="AH203" i="3"/>
  <c r="AH204" i="3"/>
  <c r="AH205" i="3"/>
  <c r="AH206" i="3"/>
  <c r="AH201" i="3"/>
  <c r="AH209" i="3"/>
  <c r="AH210" i="3"/>
  <c r="AH211" i="3"/>
  <c r="AH212" i="3"/>
  <c r="AH207" i="3"/>
  <c r="AH215" i="3"/>
  <c r="AH216" i="3"/>
  <c r="AH217" i="3"/>
  <c r="AH218" i="3"/>
  <c r="AH213" i="3"/>
  <c r="AH221" i="3"/>
  <c r="AH222" i="3"/>
  <c r="AH223" i="3"/>
  <c r="AH224" i="3"/>
  <c r="AH219" i="3"/>
  <c r="AH227" i="3"/>
  <c r="AH228" i="3"/>
  <c r="AH229" i="3"/>
  <c r="AH230" i="3"/>
  <c r="AH225" i="3"/>
  <c r="AH233" i="3"/>
  <c r="AH234" i="3"/>
  <c r="AH235" i="3"/>
  <c r="AH236" i="3"/>
  <c r="AH231" i="3"/>
  <c r="AH239" i="3"/>
  <c r="AH240" i="3"/>
  <c r="AH241" i="3"/>
  <c r="AH242" i="3"/>
  <c r="AH237" i="3"/>
  <c r="AH245" i="3"/>
  <c r="AH246" i="3"/>
  <c r="AH247" i="3"/>
  <c r="AH248" i="3"/>
  <c r="AH243" i="3"/>
  <c r="AH251" i="3"/>
  <c r="AH252" i="3"/>
  <c r="AH253" i="3"/>
  <c r="AH254" i="3"/>
  <c r="AH249" i="3"/>
  <c r="AH257" i="3"/>
  <c r="AH258" i="3"/>
  <c r="AH259" i="3"/>
  <c r="AH260" i="3"/>
  <c r="AH255" i="3"/>
  <c r="AH263" i="3"/>
  <c r="AH264" i="3"/>
  <c r="AH265" i="3"/>
  <c r="AH266" i="3"/>
  <c r="AH261" i="3"/>
  <c r="AH269" i="3"/>
  <c r="AH270" i="3"/>
  <c r="AH271" i="3"/>
  <c r="AH272" i="3"/>
  <c r="AH267" i="3"/>
  <c r="AH275" i="3"/>
  <c r="AH276" i="3"/>
  <c r="AH277" i="3"/>
  <c r="AH278" i="3"/>
  <c r="AH273" i="3"/>
  <c r="AH281" i="3"/>
  <c r="AH282" i="3"/>
  <c r="AH283" i="3"/>
  <c r="AH284" i="3"/>
  <c r="AH279" i="3"/>
  <c r="AH287" i="3"/>
  <c r="AH288" i="3"/>
  <c r="AH289" i="3"/>
  <c r="AH290" i="3"/>
  <c r="AH285" i="3"/>
  <c r="AH293" i="3"/>
  <c r="AH294" i="3"/>
  <c r="AH295" i="3"/>
  <c r="AH296" i="3"/>
  <c r="AH291" i="3"/>
  <c r="AH299" i="3"/>
  <c r="AH300" i="3"/>
  <c r="AH301" i="3"/>
  <c r="AH302" i="3"/>
  <c r="AH297" i="3"/>
  <c r="AH305" i="3"/>
  <c r="AH306" i="3"/>
  <c r="AH307" i="3"/>
  <c r="AH308" i="3"/>
  <c r="AH303" i="3"/>
  <c r="AH311" i="3"/>
  <c r="AH312" i="3"/>
  <c r="AH313" i="3"/>
  <c r="AH314" i="3"/>
  <c r="AH309" i="3"/>
  <c r="AH317" i="3"/>
  <c r="AH318" i="3"/>
  <c r="AH319" i="3"/>
  <c r="AH320" i="3"/>
  <c r="AH315" i="3"/>
  <c r="AH323" i="3"/>
  <c r="AH324" i="3"/>
  <c r="AH325" i="3"/>
  <c r="AH326" i="3"/>
  <c r="AH321" i="3"/>
  <c r="AH329" i="3"/>
  <c r="AH330" i="3"/>
  <c r="AH331" i="3"/>
  <c r="AH332" i="3"/>
  <c r="AH327" i="3"/>
  <c r="AH335" i="3"/>
  <c r="AH336" i="3"/>
  <c r="AH337" i="3"/>
  <c r="AH338" i="3"/>
  <c r="AH333" i="3"/>
  <c r="AH153" i="3"/>
  <c r="AH152" i="3"/>
  <c r="AI43" i="3"/>
  <c r="AI41" i="3"/>
  <c r="AI45" i="3"/>
  <c r="AH160" i="3"/>
  <c r="AI166" i="3"/>
  <c r="AI448" i="3"/>
  <c r="AI172" i="3"/>
  <c r="AI454" i="3"/>
  <c r="AI178" i="3"/>
  <c r="AI460" i="3"/>
  <c r="AI184" i="3"/>
  <c r="AI466" i="3"/>
  <c r="AI190" i="3"/>
  <c r="AI472" i="3"/>
  <c r="AI196" i="3"/>
  <c r="AI478" i="3"/>
  <c r="AI202" i="3"/>
  <c r="AI484" i="3"/>
  <c r="AI208" i="3"/>
  <c r="AI490" i="3"/>
  <c r="AI214" i="3"/>
  <c r="AI496" i="3"/>
  <c r="AI220" i="3"/>
  <c r="AI502" i="3"/>
  <c r="AI226" i="3"/>
  <c r="AI508" i="3"/>
  <c r="AI232" i="3"/>
  <c r="AI514" i="3"/>
  <c r="AI238" i="3"/>
  <c r="AI520" i="3"/>
  <c r="AI244" i="3"/>
  <c r="AI526" i="3"/>
  <c r="AI250" i="3"/>
  <c r="AI532" i="3"/>
  <c r="AI256" i="3"/>
  <c r="AI538" i="3"/>
  <c r="AI262" i="3"/>
  <c r="AI544" i="3"/>
  <c r="AI268" i="3"/>
  <c r="AI550" i="3"/>
  <c r="AI274" i="3"/>
  <c r="AI556" i="3"/>
  <c r="AI280" i="3"/>
  <c r="AI562" i="3"/>
  <c r="AI286" i="3"/>
  <c r="AI568" i="3"/>
  <c r="AI292" i="3"/>
  <c r="AI574" i="3"/>
  <c r="AI298" i="3"/>
  <c r="AI580" i="3"/>
  <c r="AI304" i="3"/>
  <c r="AI586" i="3"/>
  <c r="AI310" i="3"/>
  <c r="AI592" i="3"/>
  <c r="AI316" i="3"/>
  <c r="AI598" i="3"/>
  <c r="AI322" i="3"/>
  <c r="AI604" i="3"/>
  <c r="AI328" i="3"/>
  <c r="AI610" i="3"/>
  <c r="AI334" i="3"/>
  <c r="AI616" i="3"/>
  <c r="AI340" i="3"/>
  <c r="AI622" i="3"/>
  <c r="AI442" i="3"/>
  <c r="AI54" i="3"/>
  <c r="AI19" i="3"/>
  <c r="AJ12" i="3"/>
  <c r="AI20" i="3"/>
  <c r="AJ13" i="3"/>
  <c r="AI21" i="3"/>
  <c r="AJ14" i="3"/>
  <c r="AI22" i="3"/>
  <c r="AJ15" i="3"/>
  <c r="AI23" i="3"/>
  <c r="AJ16" i="3"/>
  <c r="AJ11" i="3"/>
  <c r="AJ42" i="3"/>
  <c r="AI159" i="3"/>
  <c r="AH161" i="3"/>
  <c r="AI167" i="3"/>
  <c r="AH162" i="3"/>
  <c r="AI168" i="3"/>
  <c r="AH163" i="3"/>
  <c r="AI169" i="3"/>
  <c r="AH164" i="3"/>
  <c r="AI170" i="3"/>
  <c r="AI165" i="3"/>
  <c r="AI173" i="3"/>
  <c r="AI174" i="3"/>
  <c r="AI175" i="3"/>
  <c r="AI176" i="3"/>
  <c r="AI171" i="3"/>
  <c r="AI179" i="3"/>
  <c r="AI180" i="3"/>
  <c r="AI181" i="3"/>
  <c r="AI182" i="3"/>
  <c r="AI177" i="3"/>
  <c r="AI185" i="3"/>
  <c r="AI186" i="3"/>
  <c r="AI187" i="3"/>
  <c r="AI188" i="3"/>
  <c r="AI183" i="3"/>
  <c r="AI191" i="3"/>
  <c r="AI192" i="3"/>
  <c r="AI193" i="3"/>
  <c r="AI194" i="3"/>
  <c r="AI189" i="3"/>
  <c r="AI197" i="3"/>
  <c r="AI198" i="3"/>
  <c r="AI199" i="3"/>
  <c r="AI200" i="3"/>
  <c r="AI195" i="3"/>
  <c r="AI203" i="3"/>
  <c r="AI204" i="3"/>
  <c r="AI205" i="3"/>
  <c r="AI206" i="3"/>
  <c r="AI201" i="3"/>
  <c r="AI209" i="3"/>
  <c r="AI210" i="3"/>
  <c r="AI211" i="3"/>
  <c r="AI212" i="3"/>
  <c r="AI207" i="3"/>
  <c r="AI215" i="3"/>
  <c r="AI216" i="3"/>
  <c r="AI217" i="3"/>
  <c r="AI218" i="3"/>
  <c r="AI213" i="3"/>
  <c r="AI221" i="3"/>
  <c r="AI222" i="3"/>
  <c r="AI223" i="3"/>
  <c r="AI224" i="3"/>
  <c r="AI219" i="3"/>
  <c r="AI227" i="3"/>
  <c r="AI228" i="3"/>
  <c r="AI229" i="3"/>
  <c r="AI230" i="3"/>
  <c r="AI225" i="3"/>
  <c r="AI233" i="3"/>
  <c r="AI234" i="3"/>
  <c r="AI235" i="3"/>
  <c r="AI236" i="3"/>
  <c r="AI231" i="3"/>
  <c r="AI239" i="3"/>
  <c r="AI240" i="3"/>
  <c r="AI241" i="3"/>
  <c r="AI242" i="3"/>
  <c r="AI237" i="3"/>
  <c r="AI245" i="3"/>
  <c r="AI246" i="3"/>
  <c r="AI247" i="3"/>
  <c r="AI248" i="3"/>
  <c r="AI243" i="3"/>
  <c r="AI251" i="3"/>
  <c r="AI252" i="3"/>
  <c r="AI253" i="3"/>
  <c r="AI254" i="3"/>
  <c r="AI249" i="3"/>
  <c r="AI257" i="3"/>
  <c r="AI258" i="3"/>
  <c r="AI259" i="3"/>
  <c r="AI260" i="3"/>
  <c r="AI255" i="3"/>
  <c r="AI263" i="3"/>
  <c r="AI264" i="3"/>
  <c r="AI265" i="3"/>
  <c r="AI266" i="3"/>
  <c r="AI261" i="3"/>
  <c r="AI269" i="3"/>
  <c r="AI270" i="3"/>
  <c r="AI271" i="3"/>
  <c r="AI272" i="3"/>
  <c r="AI267" i="3"/>
  <c r="AI275" i="3"/>
  <c r="AI276" i="3"/>
  <c r="AI277" i="3"/>
  <c r="AI278" i="3"/>
  <c r="AI273" i="3"/>
  <c r="AI281" i="3"/>
  <c r="AI282" i="3"/>
  <c r="AI283" i="3"/>
  <c r="AI284" i="3"/>
  <c r="AI279" i="3"/>
  <c r="AI287" i="3"/>
  <c r="AI288" i="3"/>
  <c r="AI289" i="3"/>
  <c r="AI290" i="3"/>
  <c r="AI285" i="3"/>
  <c r="AI293" i="3"/>
  <c r="AI294" i="3"/>
  <c r="AI295" i="3"/>
  <c r="AI296" i="3"/>
  <c r="AI291" i="3"/>
  <c r="AI299" i="3"/>
  <c r="AI300" i="3"/>
  <c r="AI301" i="3"/>
  <c r="AI302" i="3"/>
  <c r="AI297" i="3"/>
  <c r="AI305" i="3"/>
  <c r="AI306" i="3"/>
  <c r="AI307" i="3"/>
  <c r="AI308" i="3"/>
  <c r="AI303" i="3"/>
  <c r="AI311" i="3"/>
  <c r="AI312" i="3"/>
  <c r="AI313" i="3"/>
  <c r="AI314" i="3"/>
  <c r="AI309" i="3"/>
  <c r="AI317" i="3"/>
  <c r="AI318" i="3"/>
  <c r="AI319" i="3"/>
  <c r="AI320" i="3"/>
  <c r="AI315" i="3"/>
  <c r="AI323" i="3"/>
  <c r="AI324" i="3"/>
  <c r="AI325" i="3"/>
  <c r="AI326" i="3"/>
  <c r="AI321" i="3"/>
  <c r="AI329" i="3"/>
  <c r="AI330" i="3"/>
  <c r="AI331" i="3"/>
  <c r="AI332" i="3"/>
  <c r="AI327" i="3"/>
  <c r="AI335" i="3"/>
  <c r="AI336" i="3"/>
  <c r="AI337" i="3"/>
  <c r="AI338" i="3"/>
  <c r="AI333" i="3"/>
  <c r="AI341" i="3"/>
  <c r="AI342" i="3"/>
  <c r="AI343" i="3"/>
  <c r="AI344" i="3"/>
  <c r="AI339" i="3"/>
  <c r="AI153" i="3"/>
  <c r="AI152" i="3"/>
  <c r="AJ43" i="3"/>
  <c r="AJ41" i="3"/>
  <c r="AJ45" i="3"/>
  <c r="AI160" i="3"/>
  <c r="AJ166" i="3"/>
  <c r="AJ448" i="3"/>
  <c r="AJ172" i="3"/>
  <c r="AJ454" i="3"/>
  <c r="AJ178" i="3"/>
  <c r="AJ460" i="3"/>
  <c r="AJ184" i="3"/>
  <c r="AJ466" i="3"/>
  <c r="AJ190" i="3"/>
  <c r="AJ472" i="3"/>
  <c r="AJ196" i="3"/>
  <c r="AJ478" i="3"/>
  <c r="AJ202" i="3"/>
  <c r="AJ484" i="3"/>
  <c r="AJ208" i="3"/>
  <c r="AJ490" i="3"/>
  <c r="AJ214" i="3"/>
  <c r="AJ496" i="3"/>
  <c r="AJ220" i="3"/>
  <c r="AJ502" i="3"/>
  <c r="AJ226" i="3"/>
  <c r="AJ508" i="3"/>
  <c r="AJ232" i="3"/>
  <c r="AJ514" i="3"/>
  <c r="AJ238" i="3"/>
  <c r="AJ520" i="3"/>
  <c r="AJ244" i="3"/>
  <c r="AJ526" i="3"/>
  <c r="AJ250" i="3"/>
  <c r="AJ532" i="3"/>
  <c r="AJ256" i="3"/>
  <c r="AJ538" i="3"/>
  <c r="AJ262" i="3"/>
  <c r="AJ544" i="3"/>
  <c r="AJ268" i="3"/>
  <c r="AJ550" i="3"/>
  <c r="AJ274" i="3"/>
  <c r="AJ556" i="3"/>
  <c r="AJ280" i="3"/>
  <c r="AJ562" i="3"/>
  <c r="AJ286" i="3"/>
  <c r="AJ568" i="3"/>
  <c r="AJ292" i="3"/>
  <c r="AJ574" i="3"/>
  <c r="AJ298" i="3"/>
  <c r="AJ580" i="3"/>
  <c r="AJ304" i="3"/>
  <c r="AJ586" i="3"/>
  <c r="AJ310" i="3"/>
  <c r="AJ592" i="3"/>
  <c r="AJ316" i="3"/>
  <c r="AJ598" i="3"/>
  <c r="AJ322" i="3"/>
  <c r="AJ604" i="3"/>
  <c r="AJ328" i="3"/>
  <c r="AJ610" i="3"/>
  <c r="AJ334" i="3"/>
  <c r="AJ616" i="3"/>
  <c r="AJ340" i="3"/>
  <c r="AJ622" i="3"/>
  <c r="AJ346" i="3"/>
  <c r="AJ628" i="3"/>
  <c r="AJ442" i="3"/>
  <c r="AJ54" i="3"/>
  <c r="AJ19" i="3"/>
  <c r="AK12" i="3"/>
  <c r="AJ20" i="3"/>
  <c r="AK13" i="3"/>
  <c r="AJ21" i="3"/>
  <c r="AK14" i="3"/>
  <c r="AJ22" i="3"/>
  <c r="AK15" i="3"/>
  <c r="AJ23" i="3"/>
  <c r="AK16" i="3"/>
  <c r="AK11" i="3"/>
  <c r="AK42" i="3"/>
  <c r="AJ159" i="3"/>
  <c r="AI161" i="3"/>
  <c r="AJ167" i="3"/>
  <c r="AI162" i="3"/>
  <c r="AJ168" i="3"/>
  <c r="AI163" i="3"/>
  <c r="AJ169" i="3"/>
  <c r="AI164" i="3"/>
  <c r="AJ170" i="3"/>
  <c r="AJ165" i="3"/>
  <c r="AJ173" i="3"/>
  <c r="AJ174" i="3"/>
  <c r="AJ175" i="3"/>
  <c r="AJ176" i="3"/>
  <c r="AJ171" i="3"/>
  <c r="AJ179" i="3"/>
  <c r="AJ180" i="3"/>
  <c r="AJ181" i="3"/>
  <c r="AJ182" i="3"/>
  <c r="AJ177" i="3"/>
  <c r="AJ185" i="3"/>
  <c r="AJ186" i="3"/>
  <c r="AJ187" i="3"/>
  <c r="AJ188" i="3"/>
  <c r="AJ183" i="3"/>
  <c r="AJ191" i="3"/>
  <c r="AJ192" i="3"/>
  <c r="AJ193" i="3"/>
  <c r="AJ194" i="3"/>
  <c r="AJ189" i="3"/>
  <c r="AJ197" i="3"/>
  <c r="AJ198" i="3"/>
  <c r="AJ199" i="3"/>
  <c r="AJ200" i="3"/>
  <c r="AJ195" i="3"/>
  <c r="AJ203" i="3"/>
  <c r="AJ204" i="3"/>
  <c r="AJ205" i="3"/>
  <c r="AJ206" i="3"/>
  <c r="AJ201" i="3"/>
  <c r="AJ209" i="3"/>
  <c r="AJ210" i="3"/>
  <c r="AJ211" i="3"/>
  <c r="AJ212" i="3"/>
  <c r="AJ207" i="3"/>
  <c r="AJ215" i="3"/>
  <c r="AJ216" i="3"/>
  <c r="AJ217" i="3"/>
  <c r="AJ218" i="3"/>
  <c r="AJ213" i="3"/>
  <c r="AJ221" i="3"/>
  <c r="AJ222" i="3"/>
  <c r="AJ223" i="3"/>
  <c r="AJ224" i="3"/>
  <c r="AJ219" i="3"/>
  <c r="AJ227" i="3"/>
  <c r="AJ228" i="3"/>
  <c r="AJ229" i="3"/>
  <c r="AJ230" i="3"/>
  <c r="AJ225" i="3"/>
  <c r="AJ233" i="3"/>
  <c r="AJ234" i="3"/>
  <c r="AJ235" i="3"/>
  <c r="AJ236" i="3"/>
  <c r="AJ231" i="3"/>
  <c r="AJ239" i="3"/>
  <c r="AJ240" i="3"/>
  <c r="AJ241" i="3"/>
  <c r="AJ242" i="3"/>
  <c r="AJ237" i="3"/>
  <c r="AJ245" i="3"/>
  <c r="AJ246" i="3"/>
  <c r="AJ247" i="3"/>
  <c r="AJ248" i="3"/>
  <c r="AJ243" i="3"/>
  <c r="AJ251" i="3"/>
  <c r="AJ252" i="3"/>
  <c r="AJ253" i="3"/>
  <c r="AJ254" i="3"/>
  <c r="AJ249" i="3"/>
  <c r="AJ257" i="3"/>
  <c r="AJ258" i="3"/>
  <c r="AJ259" i="3"/>
  <c r="AJ260" i="3"/>
  <c r="AJ255" i="3"/>
  <c r="AJ263" i="3"/>
  <c r="AJ264" i="3"/>
  <c r="AJ265" i="3"/>
  <c r="AJ266" i="3"/>
  <c r="AJ261" i="3"/>
  <c r="AJ269" i="3"/>
  <c r="AJ270" i="3"/>
  <c r="AJ271" i="3"/>
  <c r="AJ272" i="3"/>
  <c r="AJ267" i="3"/>
  <c r="AJ275" i="3"/>
  <c r="AJ276" i="3"/>
  <c r="AJ277" i="3"/>
  <c r="AJ278" i="3"/>
  <c r="AJ273" i="3"/>
  <c r="AJ281" i="3"/>
  <c r="AJ282" i="3"/>
  <c r="AJ283" i="3"/>
  <c r="AJ284" i="3"/>
  <c r="AJ279" i="3"/>
  <c r="AJ287" i="3"/>
  <c r="AJ288" i="3"/>
  <c r="AJ289" i="3"/>
  <c r="AJ290" i="3"/>
  <c r="AJ285" i="3"/>
  <c r="AJ293" i="3"/>
  <c r="AJ294" i="3"/>
  <c r="AJ295" i="3"/>
  <c r="AJ296" i="3"/>
  <c r="AJ291" i="3"/>
  <c r="AJ299" i="3"/>
  <c r="AJ300" i="3"/>
  <c r="AJ301" i="3"/>
  <c r="AJ302" i="3"/>
  <c r="AJ297" i="3"/>
  <c r="AJ305" i="3"/>
  <c r="AJ306" i="3"/>
  <c r="AJ307" i="3"/>
  <c r="AJ308" i="3"/>
  <c r="AJ303" i="3"/>
  <c r="AJ311" i="3"/>
  <c r="AJ312" i="3"/>
  <c r="AJ313" i="3"/>
  <c r="AJ314" i="3"/>
  <c r="AJ309" i="3"/>
  <c r="AJ317" i="3"/>
  <c r="AJ318" i="3"/>
  <c r="AJ319" i="3"/>
  <c r="AJ320" i="3"/>
  <c r="AJ315" i="3"/>
  <c r="AJ323" i="3"/>
  <c r="AJ324" i="3"/>
  <c r="AJ325" i="3"/>
  <c r="AJ326" i="3"/>
  <c r="AJ321" i="3"/>
  <c r="AJ329" i="3"/>
  <c r="AJ330" i="3"/>
  <c r="AJ331" i="3"/>
  <c r="AJ332" i="3"/>
  <c r="AJ327" i="3"/>
  <c r="AJ335" i="3"/>
  <c r="AJ336" i="3"/>
  <c r="AJ337" i="3"/>
  <c r="AJ338" i="3"/>
  <c r="AJ333" i="3"/>
  <c r="AJ341" i="3"/>
  <c r="AJ342" i="3"/>
  <c r="AJ343" i="3"/>
  <c r="AJ344" i="3"/>
  <c r="AJ339" i="3"/>
  <c r="AJ347" i="3"/>
  <c r="AJ348" i="3"/>
  <c r="AJ349" i="3"/>
  <c r="AJ350" i="3"/>
  <c r="AJ345" i="3"/>
  <c r="AJ153" i="3"/>
  <c r="AJ152" i="3"/>
  <c r="AK43" i="3"/>
  <c r="AK41" i="3"/>
  <c r="AK45" i="3"/>
  <c r="AJ160" i="3"/>
  <c r="AK166" i="3"/>
  <c r="AK448" i="3"/>
  <c r="AK172" i="3"/>
  <c r="AK454" i="3"/>
  <c r="AK178" i="3"/>
  <c r="AK460" i="3"/>
  <c r="AK184" i="3"/>
  <c r="AK466" i="3"/>
  <c r="AK190" i="3"/>
  <c r="AK472" i="3"/>
  <c r="AK196" i="3"/>
  <c r="AK478" i="3"/>
  <c r="AK202" i="3"/>
  <c r="AK484" i="3"/>
  <c r="AK208" i="3"/>
  <c r="AK490" i="3"/>
  <c r="AK214" i="3"/>
  <c r="AK496" i="3"/>
  <c r="AK220" i="3"/>
  <c r="AK502" i="3"/>
  <c r="AK226" i="3"/>
  <c r="AK508" i="3"/>
  <c r="AK232" i="3"/>
  <c r="AK514" i="3"/>
  <c r="AK238" i="3"/>
  <c r="AK520" i="3"/>
  <c r="AK244" i="3"/>
  <c r="AK526" i="3"/>
  <c r="AK250" i="3"/>
  <c r="AK532" i="3"/>
  <c r="AK256" i="3"/>
  <c r="AK538" i="3"/>
  <c r="AK262" i="3"/>
  <c r="AK544" i="3"/>
  <c r="AK268" i="3"/>
  <c r="AK550" i="3"/>
  <c r="AK274" i="3"/>
  <c r="AK556" i="3"/>
  <c r="AK280" i="3"/>
  <c r="AK562" i="3"/>
  <c r="AK286" i="3"/>
  <c r="AK568" i="3"/>
  <c r="AK292" i="3"/>
  <c r="AK574" i="3"/>
  <c r="AK298" i="3"/>
  <c r="AK580" i="3"/>
  <c r="AK304" i="3"/>
  <c r="AK586" i="3"/>
  <c r="AK310" i="3"/>
  <c r="AK592" i="3"/>
  <c r="AK316" i="3"/>
  <c r="AK598" i="3"/>
  <c r="AK322" i="3"/>
  <c r="AK604" i="3"/>
  <c r="AK328" i="3"/>
  <c r="AK610" i="3"/>
  <c r="AK334" i="3"/>
  <c r="AK616" i="3"/>
  <c r="AK340" i="3"/>
  <c r="AK622" i="3"/>
  <c r="AK346" i="3"/>
  <c r="AK628" i="3"/>
  <c r="AK352" i="3"/>
  <c r="AK634" i="3"/>
  <c r="AK442" i="3"/>
  <c r="AK54" i="3"/>
  <c r="AK19" i="3"/>
  <c r="AL12" i="3"/>
  <c r="AK20" i="3"/>
  <c r="AL13" i="3"/>
  <c r="AK21" i="3"/>
  <c r="AL14" i="3"/>
  <c r="AK22" i="3"/>
  <c r="AL15" i="3"/>
  <c r="AK23" i="3"/>
  <c r="AL16" i="3"/>
  <c r="AL11" i="3"/>
  <c r="AL42" i="3"/>
  <c r="AK159" i="3"/>
  <c r="AJ161" i="3"/>
  <c r="AK167" i="3"/>
  <c r="AJ162" i="3"/>
  <c r="AK168" i="3"/>
  <c r="AJ163" i="3"/>
  <c r="AK169" i="3"/>
  <c r="AJ164" i="3"/>
  <c r="AK170" i="3"/>
  <c r="AK165" i="3"/>
  <c r="AK173" i="3"/>
  <c r="AK174" i="3"/>
  <c r="AK175" i="3"/>
  <c r="AK176" i="3"/>
  <c r="AK171" i="3"/>
  <c r="AK179" i="3"/>
  <c r="AK180" i="3"/>
  <c r="AK181" i="3"/>
  <c r="AK182" i="3"/>
  <c r="AK177" i="3"/>
  <c r="AK185" i="3"/>
  <c r="AK186" i="3"/>
  <c r="AK187" i="3"/>
  <c r="AK188" i="3"/>
  <c r="AK183" i="3"/>
  <c r="AK191" i="3"/>
  <c r="AK192" i="3"/>
  <c r="AK193" i="3"/>
  <c r="AK194" i="3"/>
  <c r="AK189" i="3"/>
  <c r="AK197" i="3"/>
  <c r="AK198" i="3"/>
  <c r="AK199" i="3"/>
  <c r="AK200" i="3"/>
  <c r="AK195" i="3"/>
  <c r="AK203" i="3"/>
  <c r="AK204" i="3"/>
  <c r="AK205" i="3"/>
  <c r="AK206" i="3"/>
  <c r="AK201" i="3"/>
  <c r="AK209" i="3"/>
  <c r="AK210" i="3"/>
  <c r="AK211" i="3"/>
  <c r="AK212" i="3"/>
  <c r="AK207" i="3"/>
  <c r="AK215" i="3"/>
  <c r="AK216" i="3"/>
  <c r="AK217" i="3"/>
  <c r="AK218" i="3"/>
  <c r="AK213" i="3"/>
  <c r="AK221" i="3"/>
  <c r="AK222" i="3"/>
  <c r="AK223" i="3"/>
  <c r="AK224" i="3"/>
  <c r="AK219" i="3"/>
  <c r="AK227" i="3"/>
  <c r="AK228" i="3"/>
  <c r="AK229" i="3"/>
  <c r="AK230" i="3"/>
  <c r="AK225" i="3"/>
  <c r="AK233" i="3"/>
  <c r="AK234" i="3"/>
  <c r="AK235" i="3"/>
  <c r="AK236" i="3"/>
  <c r="AK231" i="3"/>
  <c r="AK239" i="3"/>
  <c r="AK240" i="3"/>
  <c r="AK241" i="3"/>
  <c r="AK242" i="3"/>
  <c r="AK237" i="3"/>
  <c r="AK245" i="3"/>
  <c r="AK246" i="3"/>
  <c r="AK247" i="3"/>
  <c r="AK248" i="3"/>
  <c r="AK243" i="3"/>
  <c r="AK251" i="3"/>
  <c r="AK252" i="3"/>
  <c r="AK253" i="3"/>
  <c r="AK254" i="3"/>
  <c r="AK249" i="3"/>
  <c r="AK257" i="3"/>
  <c r="AK258" i="3"/>
  <c r="AK259" i="3"/>
  <c r="AK260" i="3"/>
  <c r="AK255" i="3"/>
  <c r="AK263" i="3"/>
  <c r="AK264" i="3"/>
  <c r="AK265" i="3"/>
  <c r="AK266" i="3"/>
  <c r="AK261" i="3"/>
  <c r="AK269" i="3"/>
  <c r="AK270" i="3"/>
  <c r="AK271" i="3"/>
  <c r="AK272" i="3"/>
  <c r="AK267" i="3"/>
  <c r="AK275" i="3"/>
  <c r="AK276" i="3"/>
  <c r="AK277" i="3"/>
  <c r="AK278" i="3"/>
  <c r="AK273" i="3"/>
  <c r="AK281" i="3"/>
  <c r="AK282" i="3"/>
  <c r="AK283" i="3"/>
  <c r="AK284" i="3"/>
  <c r="AK279" i="3"/>
  <c r="AK287" i="3"/>
  <c r="AK288" i="3"/>
  <c r="AK289" i="3"/>
  <c r="AK290" i="3"/>
  <c r="AK285" i="3"/>
  <c r="AK293" i="3"/>
  <c r="AK294" i="3"/>
  <c r="AK295" i="3"/>
  <c r="AK296" i="3"/>
  <c r="AK291" i="3"/>
  <c r="AK299" i="3"/>
  <c r="AK300" i="3"/>
  <c r="AK301" i="3"/>
  <c r="AK302" i="3"/>
  <c r="AK297" i="3"/>
  <c r="AK305" i="3"/>
  <c r="AK306" i="3"/>
  <c r="AK307" i="3"/>
  <c r="AK308" i="3"/>
  <c r="AK303" i="3"/>
  <c r="AK311" i="3"/>
  <c r="AK312" i="3"/>
  <c r="AK313" i="3"/>
  <c r="AK314" i="3"/>
  <c r="AK309" i="3"/>
  <c r="AK317" i="3"/>
  <c r="AK318" i="3"/>
  <c r="AK319" i="3"/>
  <c r="AK320" i="3"/>
  <c r="AK315" i="3"/>
  <c r="AK323" i="3"/>
  <c r="AK324" i="3"/>
  <c r="AK325" i="3"/>
  <c r="AK326" i="3"/>
  <c r="AK321" i="3"/>
  <c r="AK329" i="3"/>
  <c r="AK330" i="3"/>
  <c r="AK331" i="3"/>
  <c r="AK332" i="3"/>
  <c r="AK327" i="3"/>
  <c r="AK335" i="3"/>
  <c r="AK336" i="3"/>
  <c r="AK337" i="3"/>
  <c r="AK338" i="3"/>
  <c r="AK333" i="3"/>
  <c r="AK341" i="3"/>
  <c r="AK342" i="3"/>
  <c r="AK343" i="3"/>
  <c r="AK344" i="3"/>
  <c r="AK339" i="3"/>
  <c r="AK347" i="3"/>
  <c r="AK348" i="3"/>
  <c r="AK349" i="3"/>
  <c r="AK350" i="3"/>
  <c r="AK345" i="3"/>
  <c r="AK353" i="3"/>
  <c r="AK354" i="3"/>
  <c r="AK355" i="3"/>
  <c r="AK356" i="3"/>
  <c r="AK351" i="3"/>
  <c r="AK153" i="3"/>
  <c r="AK152" i="3"/>
  <c r="AL43" i="3"/>
  <c r="AL41" i="3"/>
  <c r="AL45" i="3"/>
  <c r="AK160" i="3"/>
  <c r="AL166" i="3"/>
  <c r="AL448" i="3"/>
  <c r="AL172" i="3"/>
  <c r="AL454" i="3"/>
  <c r="AL178" i="3"/>
  <c r="AL460" i="3"/>
  <c r="AL184" i="3"/>
  <c r="AL466" i="3"/>
  <c r="AL190" i="3"/>
  <c r="AL472" i="3"/>
  <c r="AL196" i="3"/>
  <c r="AL478" i="3"/>
  <c r="AL202" i="3"/>
  <c r="AL484" i="3"/>
  <c r="AL208" i="3"/>
  <c r="AL490" i="3"/>
  <c r="AL214" i="3"/>
  <c r="AL496" i="3"/>
  <c r="AL220" i="3"/>
  <c r="AL502" i="3"/>
  <c r="AL226" i="3"/>
  <c r="AL508" i="3"/>
  <c r="AL232" i="3"/>
  <c r="AL514" i="3"/>
  <c r="AL238" i="3"/>
  <c r="AL520" i="3"/>
  <c r="AL244" i="3"/>
  <c r="AL526" i="3"/>
  <c r="AL250" i="3"/>
  <c r="AL532" i="3"/>
  <c r="AL256" i="3"/>
  <c r="AL538" i="3"/>
  <c r="AL262" i="3"/>
  <c r="AL544" i="3"/>
  <c r="AL268" i="3"/>
  <c r="AL550" i="3"/>
  <c r="AL274" i="3"/>
  <c r="AL556" i="3"/>
  <c r="AL280" i="3"/>
  <c r="AL562" i="3"/>
  <c r="AL286" i="3"/>
  <c r="AL568" i="3"/>
  <c r="AL292" i="3"/>
  <c r="AL574" i="3"/>
  <c r="AL298" i="3"/>
  <c r="AL580" i="3"/>
  <c r="AL304" i="3"/>
  <c r="AL586" i="3"/>
  <c r="AL310" i="3"/>
  <c r="AL592" i="3"/>
  <c r="AL316" i="3"/>
  <c r="AL598" i="3"/>
  <c r="AL322" i="3"/>
  <c r="AL604" i="3"/>
  <c r="AL328" i="3"/>
  <c r="AL610" i="3"/>
  <c r="AL334" i="3"/>
  <c r="AL616" i="3"/>
  <c r="AL340" i="3"/>
  <c r="AL622" i="3"/>
  <c r="AL346" i="3"/>
  <c r="AL628" i="3"/>
  <c r="AL352" i="3"/>
  <c r="AL634" i="3"/>
  <c r="AL358" i="3"/>
  <c r="AL640" i="3"/>
  <c r="AL442" i="3"/>
  <c r="AL54" i="3"/>
  <c r="AL19" i="3"/>
  <c r="AM12" i="3"/>
  <c r="AL20" i="3"/>
  <c r="AM13" i="3"/>
  <c r="AL21" i="3"/>
  <c r="AM14" i="3"/>
  <c r="AL22" i="3"/>
  <c r="AM15" i="3"/>
  <c r="AL23" i="3"/>
  <c r="AM16" i="3"/>
  <c r="AM11" i="3"/>
  <c r="AM42" i="3"/>
  <c r="AL159" i="3"/>
  <c r="AK161" i="3"/>
  <c r="AL167" i="3"/>
  <c r="AK162" i="3"/>
  <c r="AL168" i="3"/>
  <c r="AK163" i="3"/>
  <c r="AL169" i="3"/>
  <c r="AK164" i="3"/>
  <c r="AL170" i="3"/>
  <c r="AL165" i="3"/>
  <c r="AL173" i="3"/>
  <c r="AL174" i="3"/>
  <c r="AL175" i="3"/>
  <c r="AL176" i="3"/>
  <c r="AL171" i="3"/>
  <c r="AL179" i="3"/>
  <c r="AL180" i="3"/>
  <c r="AL181" i="3"/>
  <c r="AL182" i="3"/>
  <c r="AL177" i="3"/>
  <c r="AL185" i="3"/>
  <c r="AL186" i="3"/>
  <c r="AL187" i="3"/>
  <c r="AL188" i="3"/>
  <c r="AL183" i="3"/>
  <c r="AL191" i="3"/>
  <c r="AL192" i="3"/>
  <c r="AL193" i="3"/>
  <c r="AL194" i="3"/>
  <c r="AL189" i="3"/>
  <c r="AL197" i="3"/>
  <c r="AL198" i="3"/>
  <c r="AL199" i="3"/>
  <c r="AL200" i="3"/>
  <c r="AL195" i="3"/>
  <c r="AL203" i="3"/>
  <c r="AL204" i="3"/>
  <c r="AL205" i="3"/>
  <c r="AL206" i="3"/>
  <c r="AL201" i="3"/>
  <c r="AL209" i="3"/>
  <c r="AL210" i="3"/>
  <c r="AL211" i="3"/>
  <c r="AL212" i="3"/>
  <c r="AL207" i="3"/>
  <c r="AL215" i="3"/>
  <c r="AL216" i="3"/>
  <c r="AL217" i="3"/>
  <c r="AL218" i="3"/>
  <c r="AL213" i="3"/>
  <c r="AL221" i="3"/>
  <c r="AL222" i="3"/>
  <c r="AL223" i="3"/>
  <c r="AL224" i="3"/>
  <c r="AL219" i="3"/>
  <c r="AL227" i="3"/>
  <c r="AL228" i="3"/>
  <c r="AL229" i="3"/>
  <c r="AL230" i="3"/>
  <c r="AL225" i="3"/>
  <c r="AL233" i="3"/>
  <c r="AL234" i="3"/>
  <c r="AL235" i="3"/>
  <c r="AL236" i="3"/>
  <c r="AL231" i="3"/>
  <c r="AL239" i="3"/>
  <c r="AL240" i="3"/>
  <c r="AL241" i="3"/>
  <c r="AL242" i="3"/>
  <c r="AL237" i="3"/>
  <c r="AL245" i="3"/>
  <c r="AL246" i="3"/>
  <c r="AL247" i="3"/>
  <c r="AL248" i="3"/>
  <c r="AL243" i="3"/>
  <c r="AL251" i="3"/>
  <c r="AL252" i="3"/>
  <c r="AL253" i="3"/>
  <c r="AL254" i="3"/>
  <c r="AL249" i="3"/>
  <c r="AL257" i="3"/>
  <c r="AL258" i="3"/>
  <c r="AL259" i="3"/>
  <c r="AL260" i="3"/>
  <c r="AL255" i="3"/>
  <c r="AL263" i="3"/>
  <c r="AL264" i="3"/>
  <c r="AL265" i="3"/>
  <c r="AL266" i="3"/>
  <c r="AL261" i="3"/>
  <c r="AL269" i="3"/>
  <c r="AL270" i="3"/>
  <c r="AL271" i="3"/>
  <c r="AL272" i="3"/>
  <c r="AL267" i="3"/>
  <c r="AL275" i="3"/>
  <c r="AL276" i="3"/>
  <c r="AL277" i="3"/>
  <c r="AL278" i="3"/>
  <c r="AL273" i="3"/>
  <c r="AL281" i="3"/>
  <c r="AL282" i="3"/>
  <c r="AL283" i="3"/>
  <c r="AL284" i="3"/>
  <c r="AL279" i="3"/>
  <c r="AL287" i="3"/>
  <c r="AL288" i="3"/>
  <c r="AL289" i="3"/>
  <c r="AL290" i="3"/>
  <c r="AL285" i="3"/>
  <c r="AL293" i="3"/>
  <c r="AL294" i="3"/>
  <c r="AL295" i="3"/>
  <c r="AL296" i="3"/>
  <c r="AL291" i="3"/>
  <c r="AL299" i="3"/>
  <c r="AL300" i="3"/>
  <c r="AL301" i="3"/>
  <c r="AL302" i="3"/>
  <c r="AL297" i="3"/>
  <c r="AL305" i="3"/>
  <c r="AL306" i="3"/>
  <c r="AL307" i="3"/>
  <c r="AL308" i="3"/>
  <c r="AL303" i="3"/>
  <c r="AL311" i="3"/>
  <c r="AL312" i="3"/>
  <c r="AL313" i="3"/>
  <c r="AL314" i="3"/>
  <c r="AL309" i="3"/>
  <c r="AL317" i="3"/>
  <c r="AL318" i="3"/>
  <c r="AL319" i="3"/>
  <c r="AL320" i="3"/>
  <c r="AL315" i="3"/>
  <c r="AL323" i="3"/>
  <c r="AL324" i="3"/>
  <c r="AL325" i="3"/>
  <c r="AL326" i="3"/>
  <c r="AL321" i="3"/>
  <c r="AL329" i="3"/>
  <c r="AL330" i="3"/>
  <c r="AL331" i="3"/>
  <c r="AL332" i="3"/>
  <c r="AL327" i="3"/>
  <c r="AL335" i="3"/>
  <c r="AL336" i="3"/>
  <c r="AL337" i="3"/>
  <c r="AL338" i="3"/>
  <c r="AL333" i="3"/>
  <c r="AL341" i="3"/>
  <c r="AL342" i="3"/>
  <c r="AL343" i="3"/>
  <c r="AL344" i="3"/>
  <c r="AL339" i="3"/>
  <c r="AL347" i="3"/>
  <c r="AL348" i="3"/>
  <c r="AL349" i="3"/>
  <c r="AL350" i="3"/>
  <c r="AL345" i="3"/>
  <c r="AL353" i="3"/>
  <c r="AL354" i="3"/>
  <c r="AL355" i="3"/>
  <c r="AL356" i="3"/>
  <c r="AL351" i="3"/>
  <c r="AL359" i="3"/>
  <c r="AL360" i="3"/>
  <c r="AL361" i="3"/>
  <c r="AL362" i="3"/>
  <c r="AL357" i="3"/>
  <c r="AL153" i="3"/>
  <c r="AL152" i="3"/>
  <c r="AM43" i="3"/>
  <c r="AM41" i="3"/>
  <c r="AM45" i="3"/>
  <c r="AL160" i="3"/>
  <c r="AM166" i="3"/>
  <c r="AM448" i="3"/>
  <c r="AM172" i="3"/>
  <c r="AM454" i="3"/>
  <c r="AM178" i="3"/>
  <c r="AM460" i="3"/>
  <c r="AM184" i="3"/>
  <c r="AM466" i="3"/>
  <c r="AM190" i="3"/>
  <c r="AM472" i="3"/>
  <c r="AM196" i="3"/>
  <c r="AM478" i="3"/>
  <c r="AM202" i="3"/>
  <c r="AM484" i="3"/>
  <c r="AM208" i="3"/>
  <c r="AM490" i="3"/>
  <c r="AM214" i="3"/>
  <c r="AM496" i="3"/>
  <c r="AM220" i="3"/>
  <c r="AM502" i="3"/>
  <c r="AM226" i="3"/>
  <c r="AM508" i="3"/>
  <c r="AM232" i="3"/>
  <c r="AM514" i="3"/>
  <c r="AM238" i="3"/>
  <c r="AM520" i="3"/>
  <c r="AM244" i="3"/>
  <c r="AM526" i="3"/>
  <c r="AM250" i="3"/>
  <c r="AM532" i="3"/>
  <c r="AM256" i="3"/>
  <c r="AM538" i="3"/>
  <c r="AM262" i="3"/>
  <c r="AM544" i="3"/>
  <c r="AM268" i="3"/>
  <c r="AM550" i="3"/>
  <c r="AM274" i="3"/>
  <c r="AM556" i="3"/>
  <c r="AM280" i="3"/>
  <c r="AM562" i="3"/>
  <c r="AM286" i="3"/>
  <c r="AM568" i="3"/>
  <c r="AM292" i="3"/>
  <c r="AM574" i="3"/>
  <c r="AM298" i="3"/>
  <c r="AM580" i="3"/>
  <c r="AM304" i="3"/>
  <c r="AM586" i="3"/>
  <c r="AM310" i="3"/>
  <c r="AM592" i="3"/>
  <c r="AM316" i="3"/>
  <c r="AM598" i="3"/>
  <c r="AM322" i="3"/>
  <c r="AM604" i="3"/>
  <c r="AM328" i="3"/>
  <c r="AM610" i="3"/>
  <c r="AM334" i="3"/>
  <c r="AM616" i="3"/>
  <c r="AM340" i="3"/>
  <c r="AM622" i="3"/>
  <c r="AM346" i="3"/>
  <c r="AM628" i="3"/>
  <c r="AM352" i="3"/>
  <c r="AM634" i="3"/>
  <c r="AM358" i="3"/>
  <c r="AM640" i="3"/>
  <c r="AM364" i="3"/>
  <c r="AM646" i="3"/>
  <c r="AM442" i="3"/>
  <c r="AM54" i="3"/>
  <c r="AM19" i="3"/>
  <c r="AN12" i="3"/>
  <c r="AM20" i="3"/>
  <c r="AN13" i="3"/>
  <c r="AM21" i="3"/>
  <c r="AN14" i="3"/>
  <c r="AM22" i="3"/>
  <c r="AN15" i="3"/>
  <c r="AM23" i="3"/>
  <c r="AN16" i="3"/>
  <c r="AN11" i="3"/>
  <c r="AN42" i="3"/>
  <c r="AM159" i="3"/>
  <c r="AL161" i="3"/>
  <c r="AM167" i="3"/>
  <c r="AL162" i="3"/>
  <c r="AM168" i="3"/>
  <c r="AL163" i="3"/>
  <c r="AM169" i="3"/>
  <c r="AL164" i="3"/>
  <c r="AM170" i="3"/>
  <c r="AM165" i="3"/>
  <c r="AM173" i="3"/>
  <c r="AM174" i="3"/>
  <c r="AM175" i="3"/>
  <c r="AM176" i="3"/>
  <c r="AM171" i="3"/>
  <c r="AM179" i="3"/>
  <c r="AM180" i="3"/>
  <c r="AM181" i="3"/>
  <c r="AM182" i="3"/>
  <c r="AM177" i="3"/>
  <c r="AM185" i="3"/>
  <c r="AM186" i="3"/>
  <c r="AM187" i="3"/>
  <c r="AM188" i="3"/>
  <c r="AM183" i="3"/>
  <c r="AM191" i="3"/>
  <c r="AM192" i="3"/>
  <c r="AM193" i="3"/>
  <c r="AM194" i="3"/>
  <c r="AM189" i="3"/>
  <c r="AM197" i="3"/>
  <c r="AM198" i="3"/>
  <c r="AM199" i="3"/>
  <c r="AM200" i="3"/>
  <c r="AM195" i="3"/>
  <c r="AM203" i="3"/>
  <c r="AM204" i="3"/>
  <c r="AM205" i="3"/>
  <c r="AM206" i="3"/>
  <c r="AM201" i="3"/>
  <c r="AM209" i="3"/>
  <c r="AM210" i="3"/>
  <c r="AM211" i="3"/>
  <c r="AM212" i="3"/>
  <c r="AM207" i="3"/>
  <c r="AM215" i="3"/>
  <c r="AM216" i="3"/>
  <c r="AM217" i="3"/>
  <c r="AM218" i="3"/>
  <c r="AM213" i="3"/>
  <c r="AM221" i="3"/>
  <c r="AM222" i="3"/>
  <c r="AM223" i="3"/>
  <c r="AM224" i="3"/>
  <c r="AM219" i="3"/>
  <c r="AM227" i="3"/>
  <c r="AM228" i="3"/>
  <c r="AM229" i="3"/>
  <c r="AM230" i="3"/>
  <c r="AM225" i="3"/>
  <c r="AM233" i="3"/>
  <c r="AM234" i="3"/>
  <c r="AM235" i="3"/>
  <c r="AM236" i="3"/>
  <c r="AM231" i="3"/>
  <c r="AM239" i="3"/>
  <c r="AM240" i="3"/>
  <c r="AM241" i="3"/>
  <c r="AM242" i="3"/>
  <c r="AM237" i="3"/>
  <c r="AM245" i="3"/>
  <c r="AM246" i="3"/>
  <c r="AM247" i="3"/>
  <c r="AM248" i="3"/>
  <c r="AM243" i="3"/>
  <c r="AM251" i="3"/>
  <c r="AM252" i="3"/>
  <c r="AM253" i="3"/>
  <c r="AM254" i="3"/>
  <c r="AM249" i="3"/>
  <c r="AM257" i="3"/>
  <c r="AM258" i="3"/>
  <c r="AM259" i="3"/>
  <c r="AM260" i="3"/>
  <c r="AM255" i="3"/>
  <c r="AM263" i="3"/>
  <c r="AM264" i="3"/>
  <c r="AM265" i="3"/>
  <c r="AM266" i="3"/>
  <c r="AM261" i="3"/>
  <c r="AM269" i="3"/>
  <c r="AM270" i="3"/>
  <c r="AM271" i="3"/>
  <c r="AM272" i="3"/>
  <c r="AM267" i="3"/>
  <c r="AM275" i="3"/>
  <c r="AM276" i="3"/>
  <c r="AM277" i="3"/>
  <c r="AM278" i="3"/>
  <c r="AM273" i="3"/>
  <c r="AM281" i="3"/>
  <c r="AM282" i="3"/>
  <c r="AM283" i="3"/>
  <c r="AM284" i="3"/>
  <c r="AM279" i="3"/>
  <c r="AM287" i="3"/>
  <c r="AM288" i="3"/>
  <c r="AM289" i="3"/>
  <c r="AM290" i="3"/>
  <c r="AM285" i="3"/>
  <c r="AM293" i="3"/>
  <c r="AM294" i="3"/>
  <c r="AM295" i="3"/>
  <c r="AM296" i="3"/>
  <c r="AM291" i="3"/>
  <c r="AM299" i="3"/>
  <c r="AM300" i="3"/>
  <c r="AM301" i="3"/>
  <c r="AM302" i="3"/>
  <c r="AM297" i="3"/>
  <c r="AM305" i="3"/>
  <c r="AM306" i="3"/>
  <c r="AM307" i="3"/>
  <c r="AM308" i="3"/>
  <c r="AM303" i="3"/>
  <c r="AM311" i="3"/>
  <c r="AM312" i="3"/>
  <c r="AM313" i="3"/>
  <c r="AM314" i="3"/>
  <c r="AM309" i="3"/>
  <c r="AM317" i="3"/>
  <c r="AM318" i="3"/>
  <c r="AM319" i="3"/>
  <c r="AM320" i="3"/>
  <c r="AM315" i="3"/>
  <c r="AM323" i="3"/>
  <c r="AM324" i="3"/>
  <c r="AM325" i="3"/>
  <c r="AM326" i="3"/>
  <c r="AM321" i="3"/>
  <c r="AM329" i="3"/>
  <c r="AM330" i="3"/>
  <c r="AM331" i="3"/>
  <c r="AM332" i="3"/>
  <c r="AM327" i="3"/>
  <c r="AM335" i="3"/>
  <c r="AM336" i="3"/>
  <c r="AM337" i="3"/>
  <c r="AM338" i="3"/>
  <c r="AM333" i="3"/>
  <c r="AM341" i="3"/>
  <c r="AM342" i="3"/>
  <c r="AM343" i="3"/>
  <c r="AM344" i="3"/>
  <c r="AM339" i="3"/>
  <c r="AM347" i="3"/>
  <c r="AM348" i="3"/>
  <c r="AM349" i="3"/>
  <c r="AM350" i="3"/>
  <c r="AM345" i="3"/>
  <c r="AM353" i="3"/>
  <c r="AM354" i="3"/>
  <c r="AM355" i="3"/>
  <c r="AM356" i="3"/>
  <c r="AM351" i="3"/>
  <c r="AM359" i="3"/>
  <c r="AM360" i="3"/>
  <c r="AM361" i="3"/>
  <c r="AM362" i="3"/>
  <c r="AM357" i="3"/>
  <c r="AM365" i="3"/>
  <c r="AM366" i="3"/>
  <c r="AM367" i="3"/>
  <c r="AM368" i="3"/>
  <c r="AM363" i="3"/>
  <c r="AM153" i="3"/>
  <c r="AM152" i="3"/>
  <c r="AN43" i="3"/>
  <c r="AN41" i="3"/>
  <c r="AN45" i="3"/>
  <c r="AM160" i="3"/>
  <c r="AN166" i="3"/>
  <c r="AN448" i="3"/>
  <c r="AN172" i="3"/>
  <c r="AN454" i="3"/>
  <c r="AN178" i="3"/>
  <c r="AN460" i="3"/>
  <c r="AN184" i="3"/>
  <c r="AN466" i="3"/>
  <c r="AN190" i="3"/>
  <c r="AN472" i="3"/>
  <c r="AN196" i="3"/>
  <c r="AN478" i="3"/>
  <c r="AN202" i="3"/>
  <c r="AN484" i="3"/>
  <c r="AN208" i="3"/>
  <c r="AN490" i="3"/>
  <c r="AN214" i="3"/>
  <c r="AN496" i="3"/>
  <c r="AN220" i="3"/>
  <c r="AN502" i="3"/>
  <c r="AN226" i="3"/>
  <c r="AN508" i="3"/>
  <c r="AN232" i="3"/>
  <c r="AN514" i="3"/>
  <c r="AN238" i="3"/>
  <c r="AN520" i="3"/>
  <c r="AN244" i="3"/>
  <c r="AN526" i="3"/>
  <c r="AN250" i="3"/>
  <c r="AN532" i="3"/>
  <c r="AN256" i="3"/>
  <c r="AN538" i="3"/>
  <c r="AN262" i="3"/>
  <c r="AN544" i="3"/>
  <c r="AN268" i="3"/>
  <c r="AN550" i="3"/>
  <c r="AN274" i="3"/>
  <c r="AN556" i="3"/>
  <c r="AN280" i="3"/>
  <c r="AN562" i="3"/>
  <c r="AN286" i="3"/>
  <c r="AN568" i="3"/>
  <c r="AN292" i="3"/>
  <c r="AN574" i="3"/>
  <c r="AN298" i="3"/>
  <c r="AN580" i="3"/>
  <c r="AN304" i="3"/>
  <c r="AN586" i="3"/>
  <c r="AN310" i="3"/>
  <c r="AN592" i="3"/>
  <c r="AN316" i="3"/>
  <c r="AN598" i="3"/>
  <c r="AN322" i="3"/>
  <c r="AN604" i="3"/>
  <c r="AN328" i="3"/>
  <c r="AN610" i="3"/>
  <c r="AN334" i="3"/>
  <c r="AN616" i="3"/>
  <c r="AN340" i="3"/>
  <c r="AN622" i="3"/>
  <c r="AN346" i="3"/>
  <c r="AN628" i="3"/>
  <c r="AN352" i="3"/>
  <c r="AN634" i="3"/>
  <c r="AN358" i="3"/>
  <c r="AN640" i="3"/>
  <c r="AN364" i="3"/>
  <c r="AN646" i="3"/>
  <c r="AN370" i="3"/>
  <c r="AN652" i="3"/>
  <c r="AN442" i="3"/>
  <c r="AN54" i="3"/>
  <c r="AN19" i="3"/>
  <c r="AO12" i="3"/>
  <c r="AN20" i="3"/>
  <c r="AO13" i="3"/>
  <c r="AN21" i="3"/>
  <c r="AO14" i="3"/>
  <c r="AN22" i="3"/>
  <c r="AO15" i="3"/>
  <c r="AN23" i="3"/>
  <c r="AO16" i="3"/>
  <c r="AO11" i="3"/>
  <c r="AO42" i="3"/>
  <c r="AN159" i="3"/>
  <c r="AM161" i="3"/>
  <c r="AN167" i="3"/>
  <c r="AM162" i="3"/>
  <c r="AN168" i="3"/>
  <c r="AM163" i="3"/>
  <c r="AN169" i="3"/>
  <c r="AM164" i="3"/>
  <c r="AN170" i="3"/>
  <c r="AN165" i="3"/>
  <c r="AN173" i="3"/>
  <c r="AN174" i="3"/>
  <c r="AN175" i="3"/>
  <c r="AN176" i="3"/>
  <c r="AN171" i="3"/>
  <c r="AN179" i="3"/>
  <c r="AN180" i="3"/>
  <c r="AN181" i="3"/>
  <c r="AN182" i="3"/>
  <c r="AN177" i="3"/>
  <c r="AN185" i="3"/>
  <c r="AN186" i="3"/>
  <c r="AN187" i="3"/>
  <c r="AN188" i="3"/>
  <c r="AN183" i="3"/>
  <c r="AN191" i="3"/>
  <c r="AN192" i="3"/>
  <c r="AN193" i="3"/>
  <c r="AN194" i="3"/>
  <c r="AN189" i="3"/>
  <c r="AN197" i="3"/>
  <c r="AN198" i="3"/>
  <c r="AN199" i="3"/>
  <c r="AN200" i="3"/>
  <c r="AN195" i="3"/>
  <c r="AN203" i="3"/>
  <c r="AN204" i="3"/>
  <c r="AN205" i="3"/>
  <c r="AN206" i="3"/>
  <c r="AN201" i="3"/>
  <c r="AN209" i="3"/>
  <c r="AN210" i="3"/>
  <c r="AN211" i="3"/>
  <c r="AN212" i="3"/>
  <c r="AN207" i="3"/>
  <c r="AN215" i="3"/>
  <c r="AN216" i="3"/>
  <c r="AN217" i="3"/>
  <c r="AN218" i="3"/>
  <c r="AN213" i="3"/>
  <c r="AN221" i="3"/>
  <c r="AN222" i="3"/>
  <c r="AN223" i="3"/>
  <c r="AN224" i="3"/>
  <c r="AN219" i="3"/>
  <c r="AN227" i="3"/>
  <c r="AN228" i="3"/>
  <c r="AN229" i="3"/>
  <c r="AN230" i="3"/>
  <c r="AN225" i="3"/>
  <c r="AN233" i="3"/>
  <c r="AN234" i="3"/>
  <c r="AN235" i="3"/>
  <c r="AN236" i="3"/>
  <c r="AN231" i="3"/>
  <c r="AN239" i="3"/>
  <c r="AN240" i="3"/>
  <c r="AN241" i="3"/>
  <c r="AN242" i="3"/>
  <c r="AN237" i="3"/>
  <c r="AN245" i="3"/>
  <c r="AN246" i="3"/>
  <c r="AN247" i="3"/>
  <c r="AN248" i="3"/>
  <c r="AN243" i="3"/>
  <c r="AN251" i="3"/>
  <c r="AN252" i="3"/>
  <c r="AN253" i="3"/>
  <c r="AN254" i="3"/>
  <c r="AN249" i="3"/>
  <c r="AN257" i="3"/>
  <c r="AN258" i="3"/>
  <c r="AN259" i="3"/>
  <c r="AN260" i="3"/>
  <c r="AN255" i="3"/>
  <c r="AN263" i="3"/>
  <c r="AN264" i="3"/>
  <c r="AN265" i="3"/>
  <c r="AN266" i="3"/>
  <c r="AN261" i="3"/>
  <c r="AN269" i="3"/>
  <c r="AN270" i="3"/>
  <c r="AN271" i="3"/>
  <c r="AN272" i="3"/>
  <c r="AN267" i="3"/>
  <c r="AN275" i="3"/>
  <c r="AN276" i="3"/>
  <c r="AN277" i="3"/>
  <c r="AN278" i="3"/>
  <c r="AN273" i="3"/>
  <c r="AN281" i="3"/>
  <c r="AN282" i="3"/>
  <c r="AN283" i="3"/>
  <c r="AN284" i="3"/>
  <c r="AN279" i="3"/>
  <c r="AN287" i="3"/>
  <c r="AN288" i="3"/>
  <c r="AN289" i="3"/>
  <c r="AN290" i="3"/>
  <c r="AN285" i="3"/>
  <c r="AN293" i="3"/>
  <c r="AN294" i="3"/>
  <c r="AN295" i="3"/>
  <c r="AN296" i="3"/>
  <c r="AN291" i="3"/>
  <c r="AN299" i="3"/>
  <c r="AN300" i="3"/>
  <c r="AN301" i="3"/>
  <c r="AN302" i="3"/>
  <c r="AN297" i="3"/>
  <c r="AN305" i="3"/>
  <c r="AN306" i="3"/>
  <c r="AN307" i="3"/>
  <c r="AN308" i="3"/>
  <c r="AN303" i="3"/>
  <c r="AN311" i="3"/>
  <c r="AN312" i="3"/>
  <c r="AN313" i="3"/>
  <c r="AN314" i="3"/>
  <c r="AN309" i="3"/>
  <c r="AN317" i="3"/>
  <c r="AN318" i="3"/>
  <c r="AN319" i="3"/>
  <c r="AN320" i="3"/>
  <c r="AN315" i="3"/>
  <c r="AN323" i="3"/>
  <c r="AN324" i="3"/>
  <c r="AN325" i="3"/>
  <c r="AN326" i="3"/>
  <c r="AN321" i="3"/>
  <c r="AN329" i="3"/>
  <c r="AN330" i="3"/>
  <c r="AN331" i="3"/>
  <c r="AN332" i="3"/>
  <c r="AN327" i="3"/>
  <c r="AN335" i="3"/>
  <c r="AN336" i="3"/>
  <c r="AN337" i="3"/>
  <c r="AN338" i="3"/>
  <c r="AN333" i="3"/>
  <c r="AN341" i="3"/>
  <c r="AN342" i="3"/>
  <c r="AN343" i="3"/>
  <c r="AN344" i="3"/>
  <c r="AN339" i="3"/>
  <c r="AN347" i="3"/>
  <c r="AN348" i="3"/>
  <c r="AN349" i="3"/>
  <c r="AN350" i="3"/>
  <c r="AN345" i="3"/>
  <c r="AN353" i="3"/>
  <c r="AN354" i="3"/>
  <c r="AN355" i="3"/>
  <c r="AN356" i="3"/>
  <c r="AN351" i="3"/>
  <c r="AN359" i="3"/>
  <c r="AN360" i="3"/>
  <c r="AN361" i="3"/>
  <c r="AN362" i="3"/>
  <c r="AN357" i="3"/>
  <c r="AN365" i="3"/>
  <c r="AN366" i="3"/>
  <c r="AN367" i="3"/>
  <c r="AN368" i="3"/>
  <c r="AN363" i="3"/>
  <c r="AN371" i="3"/>
  <c r="AN372" i="3"/>
  <c r="AN373" i="3"/>
  <c r="AN374" i="3"/>
  <c r="AN369" i="3"/>
  <c r="AN153" i="3"/>
  <c r="AN152" i="3"/>
  <c r="AO43" i="3"/>
  <c r="AO41" i="3"/>
  <c r="AO45" i="3"/>
  <c r="AN160" i="3"/>
  <c r="AO166" i="3"/>
  <c r="AO448" i="3"/>
  <c r="AO172" i="3"/>
  <c r="AO454" i="3"/>
  <c r="AO178" i="3"/>
  <c r="AO460" i="3"/>
  <c r="AO184" i="3"/>
  <c r="AO466" i="3"/>
  <c r="AO190" i="3"/>
  <c r="AO472" i="3"/>
  <c r="AO196" i="3"/>
  <c r="AO478" i="3"/>
  <c r="AO202" i="3"/>
  <c r="AO484" i="3"/>
  <c r="AO208" i="3"/>
  <c r="AO490" i="3"/>
  <c r="AO214" i="3"/>
  <c r="AO496" i="3"/>
  <c r="AO220" i="3"/>
  <c r="AO502" i="3"/>
  <c r="AO226" i="3"/>
  <c r="AO508" i="3"/>
  <c r="AO232" i="3"/>
  <c r="AO514" i="3"/>
  <c r="AO238" i="3"/>
  <c r="AO520" i="3"/>
  <c r="AO244" i="3"/>
  <c r="AO526" i="3"/>
  <c r="AO250" i="3"/>
  <c r="AO532" i="3"/>
  <c r="AO256" i="3"/>
  <c r="AO538" i="3"/>
  <c r="AO262" i="3"/>
  <c r="AO544" i="3"/>
  <c r="AO268" i="3"/>
  <c r="AO550" i="3"/>
  <c r="AO274" i="3"/>
  <c r="AO556" i="3"/>
  <c r="AO280" i="3"/>
  <c r="AO562" i="3"/>
  <c r="AO286" i="3"/>
  <c r="AO568" i="3"/>
  <c r="AO292" i="3"/>
  <c r="AO574" i="3"/>
  <c r="AO298" i="3"/>
  <c r="AO580" i="3"/>
  <c r="AO304" i="3"/>
  <c r="AO586" i="3"/>
  <c r="AO310" i="3"/>
  <c r="AO592" i="3"/>
  <c r="AO316" i="3"/>
  <c r="AO598" i="3"/>
  <c r="AO322" i="3"/>
  <c r="AO604" i="3"/>
  <c r="AO328" i="3"/>
  <c r="AO610" i="3"/>
  <c r="AO334" i="3"/>
  <c r="AO616" i="3"/>
  <c r="AO340" i="3"/>
  <c r="AO622" i="3"/>
  <c r="AO346" i="3"/>
  <c r="AO628" i="3"/>
  <c r="AO352" i="3"/>
  <c r="AO634" i="3"/>
  <c r="AO358" i="3"/>
  <c r="AO640" i="3"/>
  <c r="AO364" i="3"/>
  <c r="AO646" i="3"/>
  <c r="AO370" i="3"/>
  <c r="AO652" i="3"/>
  <c r="AO376" i="3"/>
  <c r="AO658" i="3"/>
  <c r="AO442" i="3"/>
  <c r="AO54" i="3"/>
  <c r="AO19" i="3"/>
  <c r="AP12" i="3"/>
  <c r="AO20" i="3"/>
  <c r="AP13" i="3"/>
  <c r="AO21" i="3"/>
  <c r="AP14" i="3"/>
  <c r="AO22" i="3"/>
  <c r="AP15" i="3"/>
  <c r="AO23" i="3"/>
  <c r="AP16" i="3"/>
  <c r="AP11" i="3"/>
  <c r="AP42" i="3"/>
  <c r="AO159" i="3"/>
  <c r="AN161" i="3"/>
  <c r="AO167" i="3"/>
  <c r="AN162" i="3"/>
  <c r="AO168" i="3"/>
  <c r="AN163" i="3"/>
  <c r="AO169" i="3"/>
  <c r="AN164" i="3"/>
  <c r="AO170" i="3"/>
  <c r="AO165" i="3"/>
  <c r="AO173" i="3"/>
  <c r="AO174" i="3"/>
  <c r="AO175" i="3"/>
  <c r="AO176" i="3"/>
  <c r="AO171" i="3"/>
  <c r="AO179" i="3"/>
  <c r="AO180" i="3"/>
  <c r="AO181" i="3"/>
  <c r="AO182" i="3"/>
  <c r="AO177" i="3"/>
  <c r="AO185" i="3"/>
  <c r="AO186" i="3"/>
  <c r="AO187" i="3"/>
  <c r="AO188" i="3"/>
  <c r="AO183" i="3"/>
  <c r="AO191" i="3"/>
  <c r="AO192" i="3"/>
  <c r="AO193" i="3"/>
  <c r="AO194" i="3"/>
  <c r="AO189" i="3"/>
  <c r="AO197" i="3"/>
  <c r="AO198" i="3"/>
  <c r="AO199" i="3"/>
  <c r="AO200" i="3"/>
  <c r="AO195" i="3"/>
  <c r="AO203" i="3"/>
  <c r="AO204" i="3"/>
  <c r="AO205" i="3"/>
  <c r="AO206" i="3"/>
  <c r="AO201" i="3"/>
  <c r="AO209" i="3"/>
  <c r="AO210" i="3"/>
  <c r="AO211" i="3"/>
  <c r="AO212" i="3"/>
  <c r="AO207" i="3"/>
  <c r="AO215" i="3"/>
  <c r="AO216" i="3"/>
  <c r="AO217" i="3"/>
  <c r="AO218" i="3"/>
  <c r="AO213" i="3"/>
  <c r="AO221" i="3"/>
  <c r="AO222" i="3"/>
  <c r="AO223" i="3"/>
  <c r="AO224" i="3"/>
  <c r="AO219" i="3"/>
  <c r="AO227" i="3"/>
  <c r="AO228" i="3"/>
  <c r="AO229" i="3"/>
  <c r="AO230" i="3"/>
  <c r="AO225" i="3"/>
  <c r="AO233" i="3"/>
  <c r="AO234" i="3"/>
  <c r="AO235" i="3"/>
  <c r="AO236" i="3"/>
  <c r="AO231" i="3"/>
  <c r="AO239" i="3"/>
  <c r="AO240" i="3"/>
  <c r="AO241" i="3"/>
  <c r="AO242" i="3"/>
  <c r="AO237" i="3"/>
  <c r="AO245" i="3"/>
  <c r="AO246" i="3"/>
  <c r="AO247" i="3"/>
  <c r="AO248" i="3"/>
  <c r="AO243" i="3"/>
  <c r="AO251" i="3"/>
  <c r="AO252" i="3"/>
  <c r="AO253" i="3"/>
  <c r="AO254" i="3"/>
  <c r="AO249" i="3"/>
  <c r="AO257" i="3"/>
  <c r="AO258" i="3"/>
  <c r="AO259" i="3"/>
  <c r="AO260" i="3"/>
  <c r="AO255" i="3"/>
  <c r="AO263" i="3"/>
  <c r="AO264" i="3"/>
  <c r="AO265" i="3"/>
  <c r="AO266" i="3"/>
  <c r="AO261" i="3"/>
  <c r="AO269" i="3"/>
  <c r="AO270" i="3"/>
  <c r="AO271" i="3"/>
  <c r="AO272" i="3"/>
  <c r="AO267" i="3"/>
  <c r="AO275" i="3"/>
  <c r="AO276" i="3"/>
  <c r="AO277" i="3"/>
  <c r="AO278" i="3"/>
  <c r="AO273" i="3"/>
  <c r="AO281" i="3"/>
  <c r="AO282" i="3"/>
  <c r="AO283" i="3"/>
  <c r="AO284" i="3"/>
  <c r="AO279" i="3"/>
  <c r="AO287" i="3"/>
  <c r="AO288" i="3"/>
  <c r="AO289" i="3"/>
  <c r="AO290" i="3"/>
  <c r="AO285" i="3"/>
  <c r="AO293" i="3"/>
  <c r="AO294" i="3"/>
  <c r="AO295" i="3"/>
  <c r="AO296" i="3"/>
  <c r="AO291" i="3"/>
  <c r="AO299" i="3"/>
  <c r="AO300" i="3"/>
  <c r="AO301" i="3"/>
  <c r="AO302" i="3"/>
  <c r="AO297" i="3"/>
  <c r="AO305" i="3"/>
  <c r="AO306" i="3"/>
  <c r="AO307" i="3"/>
  <c r="AO308" i="3"/>
  <c r="AO303" i="3"/>
  <c r="AO311" i="3"/>
  <c r="AO312" i="3"/>
  <c r="AO313" i="3"/>
  <c r="AO314" i="3"/>
  <c r="AO309" i="3"/>
  <c r="AO317" i="3"/>
  <c r="AO318" i="3"/>
  <c r="AO319" i="3"/>
  <c r="AO320" i="3"/>
  <c r="AO315" i="3"/>
  <c r="AO323" i="3"/>
  <c r="AO324" i="3"/>
  <c r="AO325" i="3"/>
  <c r="AO326" i="3"/>
  <c r="AO321" i="3"/>
  <c r="AO329" i="3"/>
  <c r="AO330" i="3"/>
  <c r="AO331" i="3"/>
  <c r="AO332" i="3"/>
  <c r="AO327" i="3"/>
  <c r="AO335" i="3"/>
  <c r="AO336" i="3"/>
  <c r="AO337" i="3"/>
  <c r="AO338" i="3"/>
  <c r="AO333" i="3"/>
  <c r="AO341" i="3"/>
  <c r="AO342" i="3"/>
  <c r="AO343" i="3"/>
  <c r="AO344" i="3"/>
  <c r="AO339" i="3"/>
  <c r="AO347" i="3"/>
  <c r="AO348" i="3"/>
  <c r="AO349" i="3"/>
  <c r="AO350" i="3"/>
  <c r="AO345" i="3"/>
  <c r="AO353" i="3"/>
  <c r="AO354" i="3"/>
  <c r="AO355" i="3"/>
  <c r="AO356" i="3"/>
  <c r="AO351" i="3"/>
  <c r="AO359" i="3"/>
  <c r="AO360" i="3"/>
  <c r="AO361" i="3"/>
  <c r="AO362" i="3"/>
  <c r="AO357" i="3"/>
  <c r="AO365" i="3"/>
  <c r="AO366" i="3"/>
  <c r="AO367" i="3"/>
  <c r="AO368" i="3"/>
  <c r="AO363" i="3"/>
  <c r="AO371" i="3"/>
  <c r="AO372" i="3"/>
  <c r="AO373" i="3"/>
  <c r="AO374" i="3"/>
  <c r="AO369" i="3"/>
  <c r="AO377" i="3"/>
  <c r="AO378" i="3"/>
  <c r="AO379" i="3"/>
  <c r="AO380" i="3"/>
  <c r="AO375" i="3"/>
  <c r="AO153" i="3"/>
  <c r="AO152" i="3"/>
  <c r="AP43" i="3"/>
  <c r="AP41" i="3"/>
  <c r="AP45" i="3"/>
  <c r="AO160" i="3"/>
  <c r="AP166" i="3"/>
  <c r="AP448" i="3"/>
  <c r="AP172" i="3"/>
  <c r="AP454" i="3"/>
  <c r="AP178" i="3"/>
  <c r="AP460" i="3"/>
  <c r="AP184" i="3"/>
  <c r="AP466" i="3"/>
  <c r="AP190" i="3"/>
  <c r="AP472" i="3"/>
  <c r="AP196" i="3"/>
  <c r="AP478" i="3"/>
  <c r="AP202" i="3"/>
  <c r="AP484" i="3"/>
  <c r="AP208" i="3"/>
  <c r="AP490" i="3"/>
  <c r="AP214" i="3"/>
  <c r="AP496" i="3"/>
  <c r="AP220" i="3"/>
  <c r="AP502" i="3"/>
  <c r="AP226" i="3"/>
  <c r="AP508" i="3"/>
  <c r="AP232" i="3"/>
  <c r="AP514" i="3"/>
  <c r="AP238" i="3"/>
  <c r="AP520" i="3"/>
  <c r="AP244" i="3"/>
  <c r="AP526" i="3"/>
  <c r="AP250" i="3"/>
  <c r="AP532" i="3"/>
  <c r="AP256" i="3"/>
  <c r="AP538" i="3"/>
  <c r="AP262" i="3"/>
  <c r="AP544" i="3"/>
  <c r="AP268" i="3"/>
  <c r="AP550" i="3"/>
  <c r="AP274" i="3"/>
  <c r="AP556" i="3"/>
  <c r="AP280" i="3"/>
  <c r="AP562" i="3"/>
  <c r="AP286" i="3"/>
  <c r="AP568" i="3"/>
  <c r="AP292" i="3"/>
  <c r="AP574" i="3"/>
  <c r="AP298" i="3"/>
  <c r="AP580" i="3"/>
  <c r="AP304" i="3"/>
  <c r="AP586" i="3"/>
  <c r="AP310" i="3"/>
  <c r="AP592" i="3"/>
  <c r="AP316" i="3"/>
  <c r="AP598" i="3"/>
  <c r="AP322" i="3"/>
  <c r="AP604" i="3"/>
  <c r="AP328" i="3"/>
  <c r="AP610" i="3"/>
  <c r="AP334" i="3"/>
  <c r="AP616" i="3"/>
  <c r="AP340" i="3"/>
  <c r="AP622" i="3"/>
  <c r="AP346" i="3"/>
  <c r="AP628" i="3"/>
  <c r="AP352" i="3"/>
  <c r="AP634" i="3"/>
  <c r="AP358" i="3"/>
  <c r="AP640" i="3"/>
  <c r="AP364" i="3"/>
  <c r="AP646" i="3"/>
  <c r="AP370" i="3"/>
  <c r="AP652" i="3"/>
  <c r="AP376" i="3"/>
  <c r="AP658" i="3"/>
  <c r="AP382" i="3"/>
  <c r="AP664" i="3"/>
  <c r="AP442" i="3"/>
  <c r="AP54" i="3"/>
  <c r="AP19" i="3"/>
  <c r="AQ12" i="3"/>
  <c r="AP20" i="3"/>
  <c r="AQ13" i="3"/>
  <c r="AP21" i="3"/>
  <c r="AQ14" i="3"/>
  <c r="AP22" i="3"/>
  <c r="AQ15" i="3"/>
  <c r="AP23" i="3"/>
  <c r="AQ16" i="3"/>
  <c r="AQ11" i="3"/>
  <c r="AQ42" i="3"/>
  <c r="AP159" i="3"/>
  <c r="AO161" i="3"/>
  <c r="AP167" i="3"/>
  <c r="AO162" i="3"/>
  <c r="AP168" i="3"/>
  <c r="AO163" i="3"/>
  <c r="AP169" i="3"/>
  <c r="AO164" i="3"/>
  <c r="AP170" i="3"/>
  <c r="AP165" i="3"/>
  <c r="AP173" i="3"/>
  <c r="AP174" i="3"/>
  <c r="AP175" i="3"/>
  <c r="AP176" i="3"/>
  <c r="AP171" i="3"/>
  <c r="AP179" i="3"/>
  <c r="AP180" i="3"/>
  <c r="AP181" i="3"/>
  <c r="AP182" i="3"/>
  <c r="AP177" i="3"/>
  <c r="AP185" i="3"/>
  <c r="AP186" i="3"/>
  <c r="AP187" i="3"/>
  <c r="AP188" i="3"/>
  <c r="AP183" i="3"/>
  <c r="AP191" i="3"/>
  <c r="AP192" i="3"/>
  <c r="AP193" i="3"/>
  <c r="AP194" i="3"/>
  <c r="AP189" i="3"/>
  <c r="AP197" i="3"/>
  <c r="AP198" i="3"/>
  <c r="AP199" i="3"/>
  <c r="AP200" i="3"/>
  <c r="AP195" i="3"/>
  <c r="AP203" i="3"/>
  <c r="AP204" i="3"/>
  <c r="AP205" i="3"/>
  <c r="AP206" i="3"/>
  <c r="AP201" i="3"/>
  <c r="AP209" i="3"/>
  <c r="AP210" i="3"/>
  <c r="AP211" i="3"/>
  <c r="AP212" i="3"/>
  <c r="AP207" i="3"/>
  <c r="AP215" i="3"/>
  <c r="AP216" i="3"/>
  <c r="AP217" i="3"/>
  <c r="AP218" i="3"/>
  <c r="AP213" i="3"/>
  <c r="AP221" i="3"/>
  <c r="AP222" i="3"/>
  <c r="AP223" i="3"/>
  <c r="AP224" i="3"/>
  <c r="AP219" i="3"/>
  <c r="AP227" i="3"/>
  <c r="AP228" i="3"/>
  <c r="AP229" i="3"/>
  <c r="AP230" i="3"/>
  <c r="AP225" i="3"/>
  <c r="AP233" i="3"/>
  <c r="AP234" i="3"/>
  <c r="AP235" i="3"/>
  <c r="AP236" i="3"/>
  <c r="AP231" i="3"/>
  <c r="AP239" i="3"/>
  <c r="AP240" i="3"/>
  <c r="AP241" i="3"/>
  <c r="AP242" i="3"/>
  <c r="AP237" i="3"/>
  <c r="AP245" i="3"/>
  <c r="AP246" i="3"/>
  <c r="AP247" i="3"/>
  <c r="AP248" i="3"/>
  <c r="AP243" i="3"/>
  <c r="AP251" i="3"/>
  <c r="AP252" i="3"/>
  <c r="AP253" i="3"/>
  <c r="AP254" i="3"/>
  <c r="AP249" i="3"/>
  <c r="AP257" i="3"/>
  <c r="AP258" i="3"/>
  <c r="AP259" i="3"/>
  <c r="AP260" i="3"/>
  <c r="AP255" i="3"/>
  <c r="AP263" i="3"/>
  <c r="AP264" i="3"/>
  <c r="AP265" i="3"/>
  <c r="AP266" i="3"/>
  <c r="AP261" i="3"/>
  <c r="AP269" i="3"/>
  <c r="AP270" i="3"/>
  <c r="AP271" i="3"/>
  <c r="AP272" i="3"/>
  <c r="AP267" i="3"/>
  <c r="AP275" i="3"/>
  <c r="AP276" i="3"/>
  <c r="AP277" i="3"/>
  <c r="AP278" i="3"/>
  <c r="AP273" i="3"/>
  <c r="AP281" i="3"/>
  <c r="AP282" i="3"/>
  <c r="AP283" i="3"/>
  <c r="AP284" i="3"/>
  <c r="AP279" i="3"/>
  <c r="AP287" i="3"/>
  <c r="AP288" i="3"/>
  <c r="AP289" i="3"/>
  <c r="AP290" i="3"/>
  <c r="AP285" i="3"/>
  <c r="AP293" i="3"/>
  <c r="AP294" i="3"/>
  <c r="AP295" i="3"/>
  <c r="AP296" i="3"/>
  <c r="AP291" i="3"/>
  <c r="AP299" i="3"/>
  <c r="AP300" i="3"/>
  <c r="AP301" i="3"/>
  <c r="AP302" i="3"/>
  <c r="AP297" i="3"/>
  <c r="AP305" i="3"/>
  <c r="AP306" i="3"/>
  <c r="AP307" i="3"/>
  <c r="AP308" i="3"/>
  <c r="AP303" i="3"/>
  <c r="AP311" i="3"/>
  <c r="AP312" i="3"/>
  <c r="AP313" i="3"/>
  <c r="AP314" i="3"/>
  <c r="AP309" i="3"/>
  <c r="AP317" i="3"/>
  <c r="AP318" i="3"/>
  <c r="AP319" i="3"/>
  <c r="AP320" i="3"/>
  <c r="AP315" i="3"/>
  <c r="AP323" i="3"/>
  <c r="AP324" i="3"/>
  <c r="AP325" i="3"/>
  <c r="AP326" i="3"/>
  <c r="AP321" i="3"/>
  <c r="AP329" i="3"/>
  <c r="AP330" i="3"/>
  <c r="AP331" i="3"/>
  <c r="AP332" i="3"/>
  <c r="AP327" i="3"/>
  <c r="AP335" i="3"/>
  <c r="AP336" i="3"/>
  <c r="AP337" i="3"/>
  <c r="AP338" i="3"/>
  <c r="AP333" i="3"/>
  <c r="AP341" i="3"/>
  <c r="AP342" i="3"/>
  <c r="AP343" i="3"/>
  <c r="AP344" i="3"/>
  <c r="AP339" i="3"/>
  <c r="AP347" i="3"/>
  <c r="AP348" i="3"/>
  <c r="AP349" i="3"/>
  <c r="AP350" i="3"/>
  <c r="AP345" i="3"/>
  <c r="AP353" i="3"/>
  <c r="AP354" i="3"/>
  <c r="AP355" i="3"/>
  <c r="AP356" i="3"/>
  <c r="AP351" i="3"/>
  <c r="AP359" i="3"/>
  <c r="AP360" i="3"/>
  <c r="AP361" i="3"/>
  <c r="AP362" i="3"/>
  <c r="AP357" i="3"/>
  <c r="AP365" i="3"/>
  <c r="AP366" i="3"/>
  <c r="AP367" i="3"/>
  <c r="AP368" i="3"/>
  <c r="AP363" i="3"/>
  <c r="AP371" i="3"/>
  <c r="AP372" i="3"/>
  <c r="AP373" i="3"/>
  <c r="AP374" i="3"/>
  <c r="AP369" i="3"/>
  <c r="AP377" i="3"/>
  <c r="AP378" i="3"/>
  <c r="AP379" i="3"/>
  <c r="AP380" i="3"/>
  <c r="AP375" i="3"/>
  <c r="AP383" i="3"/>
  <c r="AP384" i="3"/>
  <c r="AP385" i="3"/>
  <c r="AP386" i="3"/>
  <c r="AP381" i="3"/>
  <c r="AP153" i="3"/>
  <c r="AP152" i="3"/>
  <c r="AQ43" i="3"/>
  <c r="AQ41" i="3"/>
  <c r="AQ45" i="3"/>
  <c r="AP160" i="3"/>
  <c r="AQ166" i="3"/>
  <c r="AQ448" i="3"/>
  <c r="AQ172" i="3"/>
  <c r="AQ454" i="3"/>
  <c r="AQ178" i="3"/>
  <c r="AQ460" i="3"/>
  <c r="AQ184" i="3"/>
  <c r="AQ466" i="3"/>
  <c r="AQ190" i="3"/>
  <c r="AQ472" i="3"/>
  <c r="AQ196" i="3"/>
  <c r="AQ478" i="3"/>
  <c r="AQ202" i="3"/>
  <c r="AQ484" i="3"/>
  <c r="AQ208" i="3"/>
  <c r="AQ490" i="3"/>
  <c r="AQ214" i="3"/>
  <c r="AQ496" i="3"/>
  <c r="AQ220" i="3"/>
  <c r="AQ502" i="3"/>
  <c r="AQ226" i="3"/>
  <c r="AQ508" i="3"/>
  <c r="AQ232" i="3"/>
  <c r="AQ514" i="3"/>
  <c r="AQ238" i="3"/>
  <c r="AQ520" i="3"/>
  <c r="AQ244" i="3"/>
  <c r="AQ526" i="3"/>
  <c r="AQ250" i="3"/>
  <c r="AQ532" i="3"/>
  <c r="AQ256" i="3"/>
  <c r="AQ538" i="3"/>
  <c r="AQ262" i="3"/>
  <c r="AQ544" i="3"/>
  <c r="AQ268" i="3"/>
  <c r="AQ550" i="3"/>
  <c r="AQ274" i="3"/>
  <c r="AQ556" i="3"/>
  <c r="AQ280" i="3"/>
  <c r="AQ562" i="3"/>
  <c r="AQ286" i="3"/>
  <c r="AQ568" i="3"/>
  <c r="AQ292" i="3"/>
  <c r="AQ574" i="3"/>
  <c r="AQ298" i="3"/>
  <c r="AQ580" i="3"/>
  <c r="AQ304" i="3"/>
  <c r="AQ586" i="3"/>
  <c r="AQ310" i="3"/>
  <c r="AQ592" i="3"/>
  <c r="AQ316" i="3"/>
  <c r="AQ598" i="3"/>
  <c r="AQ322" i="3"/>
  <c r="AQ604" i="3"/>
  <c r="AQ328" i="3"/>
  <c r="AQ610" i="3"/>
  <c r="AQ334" i="3"/>
  <c r="AQ616" i="3"/>
  <c r="AQ340" i="3"/>
  <c r="AQ622" i="3"/>
  <c r="AQ346" i="3"/>
  <c r="AQ628" i="3"/>
  <c r="AQ352" i="3"/>
  <c r="AQ634" i="3"/>
  <c r="AQ358" i="3"/>
  <c r="AQ640" i="3"/>
  <c r="AQ364" i="3"/>
  <c r="AQ646" i="3"/>
  <c r="AQ370" i="3"/>
  <c r="AQ652" i="3"/>
  <c r="AQ376" i="3"/>
  <c r="AQ658" i="3"/>
  <c r="AQ382" i="3"/>
  <c r="AQ664" i="3"/>
  <c r="AQ388" i="3"/>
  <c r="AQ670" i="3"/>
  <c r="AQ442" i="3"/>
  <c r="AQ54" i="3"/>
  <c r="AQ19" i="3"/>
  <c r="AR12" i="3"/>
  <c r="AQ20" i="3"/>
  <c r="AR13" i="3"/>
  <c r="AQ21" i="3"/>
  <c r="AR14" i="3"/>
  <c r="AQ22" i="3"/>
  <c r="AR15" i="3"/>
  <c r="AQ23" i="3"/>
  <c r="AR16" i="3"/>
  <c r="AR11" i="3"/>
  <c r="AR42" i="3"/>
  <c r="AQ159" i="3"/>
  <c r="AP161" i="3"/>
  <c r="AQ167" i="3"/>
  <c r="AP162" i="3"/>
  <c r="AQ168" i="3"/>
  <c r="AP163" i="3"/>
  <c r="AQ169" i="3"/>
  <c r="AP164" i="3"/>
  <c r="AQ170" i="3"/>
  <c r="AQ165" i="3"/>
  <c r="AQ173" i="3"/>
  <c r="AQ174" i="3"/>
  <c r="AQ175" i="3"/>
  <c r="AQ176" i="3"/>
  <c r="AQ171" i="3"/>
  <c r="AQ179" i="3"/>
  <c r="AQ180" i="3"/>
  <c r="AQ181" i="3"/>
  <c r="AQ182" i="3"/>
  <c r="AQ177" i="3"/>
  <c r="AQ185" i="3"/>
  <c r="AQ186" i="3"/>
  <c r="AQ187" i="3"/>
  <c r="AQ188" i="3"/>
  <c r="AQ183" i="3"/>
  <c r="AQ191" i="3"/>
  <c r="AQ192" i="3"/>
  <c r="AQ193" i="3"/>
  <c r="AQ194" i="3"/>
  <c r="AQ189" i="3"/>
  <c r="AQ197" i="3"/>
  <c r="AQ198" i="3"/>
  <c r="AQ199" i="3"/>
  <c r="AQ200" i="3"/>
  <c r="AQ195" i="3"/>
  <c r="AQ203" i="3"/>
  <c r="AQ204" i="3"/>
  <c r="AQ205" i="3"/>
  <c r="AQ206" i="3"/>
  <c r="AQ201" i="3"/>
  <c r="AQ209" i="3"/>
  <c r="AQ210" i="3"/>
  <c r="AQ211" i="3"/>
  <c r="AQ212" i="3"/>
  <c r="AQ207" i="3"/>
  <c r="AQ215" i="3"/>
  <c r="AQ216" i="3"/>
  <c r="AQ217" i="3"/>
  <c r="AQ218" i="3"/>
  <c r="AQ213" i="3"/>
  <c r="AQ221" i="3"/>
  <c r="AQ222" i="3"/>
  <c r="AQ223" i="3"/>
  <c r="AQ224" i="3"/>
  <c r="AQ219" i="3"/>
  <c r="AQ227" i="3"/>
  <c r="AQ228" i="3"/>
  <c r="AQ229" i="3"/>
  <c r="AQ230" i="3"/>
  <c r="AQ225" i="3"/>
  <c r="AQ233" i="3"/>
  <c r="AQ234" i="3"/>
  <c r="AQ235" i="3"/>
  <c r="AQ236" i="3"/>
  <c r="AQ231" i="3"/>
  <c r="AQ239" i="3"/>
  <c r="AQ240" i="3"/>
  <c r="AQ241" i="3"/>
  <c r="AQ242" i="3"/>
  <c r="AQ237" i="3"/>
  <c r="AQ245" i="3"/>
  <c r="AQ246" i="3"/>
  <c r="AQ247" i="3"/>
  <c r="AQ248" i="3"/>
  <c r="AQ243" i="3"/>
  <c r="AQ251" i="3"/>
  <c r="AQ252" i="3"/>
  <c r="AQ253" i="3"/>
  <c r="AQ254" i="3"/>
  <c r="AQ249" i="3"/>
  <c r="AQ257" i="3"/>
  <c r="AQ258" i="3"/>
  <c r="AQ259" i="3"/>
  <c r="AQ260" i="3"/>
  <c r="AQ255" i="3"/>
  <c r="AQ263" i="3"/>
  <c r="AQ264" i="3"/>
  <c r="AQ265" i="3"/>
  <c r="AQ266" i="3"/>
  <c r="AQ261" i="3"/>
  <c r="AQ269" i="3"/>
  <c r="AQ270" i="3"/>
  <c r="AQ271" i="3"/>
  <c r="AQ272" i="3"/>
  <c r="AQ267" i="3"/>
  <c r="AQ275" i="3"/>
  <c r="AQ276" i="3"/>
  <c r="AQ277" i="3"/>
  <c r="AQ278" i="3"/>
  <c r="AQ273" i="3"/>
  <c r="AQ281" i="3"/>
  <c r="AQ282" i="3"/>
  <c r="AQ283" i="3"/>
  <c r="AQ284" i="3"/>
  <c r="AQ279" i="3"/>
  <c r="AQ287" i="3"/>
  <c r="AQ288" i="3"/>
  <c r="AQ289" i="3"/>
  <c r="AQ290" i="3"/>
  <c r="AQ285" i="3"/>
  <c r="AQ293" i="3"/>
  <c r="AQ294" i="3"/>
  <c r="AQ295" i="3"/>
  <c r="AQ296" i="3"/>
  <c r="AQ291" i="3"/>
  <c r="AQ299" i="3"/>
  <c r="AQ300" i="3"/>
  <c r="AQ301" i="3"/>
  <c r="AQ302" i="3"/>
  <c r="AQ297" i="3"/>
  <c r="AQ305" i="3"/>
  <c r="AQ306" i="3"/>
  <c r="AQ307" i="3"/>
  <c r="AQ308" i="3"/>
  <c r="AQ303" i="3"/>
  <c r="AQ311" i="3"/>
  <c r="AQ312" i="3"/>
  <c r="AQ313" i="3"/>
  <c r="AQ314" i="3"/>
  <c r="AQ309" i="3"/>
  <c r="AQ317" i="3"/>
  <c r="AQ318" i="3"/>
  <c r="AQ319" i="3"/>
  <c r="AQ320" i="3"/>
  <c r="AQ315" i="3"/>
  <c r="AQ323" i="3"/>
  <c r="AQ324" i="3"/>
  <c r="AQ325" i="3"/>
  <c r="AQ326" i="3"/>
  <c r="AQ321" i="3"/>
  <c r="AQ329" i="3"/>
  <c r="AQ330" i="3"/>
  <c r="AQ331" i="3"/>
  <c r="AQ332" i="3"/>
  <c r="AQ327" i="3"/>
  <c r="AQ335" i="3"/>
  <c r="AQ336" i="3"/>
  <c r="AQ337" i="3"/>
  <c r="AQ338" i="3"/>
  <c r="AQ333" i="3"/>
  <c r="AQ341" i="3"/>
  <c r="AQ342" i="3"/>
  <c r="AQ343" i="3"/>
  <c r="AQ344" i="3"/>
  <c r="AQ339" i="3"/>
  <c r="AQ347" i="3"/>
  <c r="AQ348" i="3"/>
  <c r="AQ349" i="3"/>
  <c r="AQ350" i="3"/>
  <c r="AQ345" i="3"/>
  <c r="AQ353" i="3"/>
  <c r="AQ354" i="3"/>
  <c r="AQ355" i="3"/>
  <c r="AQ356" i="3"/>
  <c r="AQ351" i="3"/>
  <c r="AQ359" i="3"/>
  <c r="AQ360" i="3"/>
  <c r="AQ361" i="3"/>
  <c r="AQ362" i="3"/>
  <c r="AQ357" i="3"/>
  <c r="AQ365" i="3"/>
  <c r="AQ366" i="3"/>
  <c r="AQ367" i="3"/>
  <c r="AQ368" i="3"/>
  <c r="AQ363" i="3"/>
  <c r="AQ371" i="3"/>
  <c r="AQ372" i="3"/>
  <c r="AQ373" i="3"/>
  <c r="AQ374" i="3"/>
  <c r="AQ369" i="3"/>
  <c r="AQ377" i="3"/>
  <c r="AQ378" i="3"/>
  <c r="AQ379" i="3"/>
  <c r="AQ380" i="3"/>
  <c r="AQ375" i="3"/>
  <c r="AQ383" i="3"/>
  <c r="AQ384" i="3"/>
  <c r="AQ385" i="3"/>
  <c r="AQ386" i="3"/>
  <c r="AQ381" i="3"/>
  <c r="AQ389" i="3"/>
  <c r="AQ390" i="3"/>
  <c r="AQ391" i="3"/>
  <c r="AQ392" i="3"/>
  <c r="AQ387" i="3"/>
  <c r="AQ153" i="3"/>
  <c r="AQ152" i="3"/>
  <c r="AR43" i="3"/>
  <c r="AR41" i="3"/>
  <c r="AR45" i="3"/>
  <c r="AQ160" i="3"/>
  <c r="AR166" i="3"/>
  <c r="AR448" i="3"/>
  <c r="AR172" i="3"/>
  <c r="AR454" i="3"/>
  <c r="AR178" i="3"/>
  <c r="AR460" i="3"/>
  <c r="AR184" i="3"/>
  <c r="AR466" i="3"/>
  <c r="AR190" i="3"/>
  <c r="AR472" i="3"/>
  <c r="AR196" i="3"/>
  <c r="AR478" i="3"/>
  <c r="AR202" i="3"/>
  <c r="AR484" i="3"/>
  <c r="AR208" i="3"/>
  <c r="AR490" i="3"/>
  <c r="AR214" i="3"/>
  <c r="AR496" i="3"/>
  <c r="AR220" i="3"/>
  <c r="AR502" i="3"/>
  <c r="AR226" i="3"/>
  <c r="AR508" i="3"/>
  <c r="AR232" i="3"/>
  <c r="AR514" i="3"/>
  <c r="AR238" i="3"/>
  <c r="AR520" i="3"/>
  <c r="AR244" i="3"/>
  <c r="AR526" i="3"/>
  <c r="AR250" i="3"/>
  <c r="AR532" i="3"/>
  <c r="AR256" i="3"/>
  <c r="AR538" i="3"/>
  <c r="AR262" i="3"/>
  <c r="AR544" i="3"/>
  <c r="AR268" i="3"/>
  <c r="AR550" i="3"/>
  <c r="AR274" i="3"/>
  <c r="AR556" i="3"/>
  <c r="AR280" i="3"/>
  <c r="AR562" i="3"/>
  <c r="AR286" i="3"/>
  <c r="AR568" i="3"/>
  <c r="AR292" i="3"/>
  <c r="AR574" i="3"/>
  <c r="AR298" i="3"/>
  <c r="AR580" i="3"/>
  <c r="AR304" i="3"/>
  <c r="AR586" i="3"/>
  <c r="AR310" i="3"/>
  <c r="AR592" i="3"/>
  <c r="AR316" i="3"/>
  <c r="AR598" i="3"/>
  <c r="AR322" i="3"/>
  <c r="AR604" i="3"/>
  <c r="AR328" i="3"/>
  <c r="AR610" i="3"/>
  <c r="AR334" i="3"/>
  <c r="AR616" i="3"/>
  <c r="AR340" i="3"/>
  <c r="AR622" i="3"/>
  <c r="AR346" i="3"/>
  <c r="AR628" i="3"/>
  <c r="AR352" i="3"/>
  <c r="AR634" i="3"/>
  <c r="AR358" i="3"/>
  <c r="AR640" i="3"/>
  <c r="AR364" i="3"/>
  <c r="AR646" i="3"/>
  <c r="AR370" i="3"/>
  <c r="AR652" i="3"/>
  <c r="AR376" i="3"/>
  <c r="AR658" i="3"/>
  <c r="AR382" i="3"/>
  <c r="AR664" i="3"/>
  <c r="AR388" i="3"/>
  <c r="AR670" i="3"/>
  <c r="AR394" i="3"/>
  <c r="AR676" i="3"/>
  <c r="AR442" i="3"/>
  <c r="AR54" i="3"/>
  <c r="AR19" i="3"/>
  <c r="AS12" i="3"/>
  <c r="AR20" i="3"/>
  <c r="AS13" i="3"/>
  <c r="AR21" i="3"/>
  <c r="AS14" i="3"/>
  <c r="AR22" i="3"/>
  <c r="AS15" i="3"/>
  <c r="AR23" i="3"/>
  <c r="AS16" i="3"/>
  <c r="AS11" i="3"/>
  <c r="AS42" i="3"/>
  <c r="AR159" i="3"/>
  <c r="AQ161" i="3"/>
  <c r="AR167" i="3"/>
  <c r="AQ162" i="3"/>
  <c r="AR168" i="3"/>
  <c r="AQ163" i="3"/>
  <c r="AR169" i="3"/>
  <c r="AQ164" i="3"/>
  <c r="AR170" i="3"/>
  <c r="AR165" i="3"/>
  <c r="AR173" i="3"/>
  <c r="AR174" i="3"/>
  <c r="AR175" i="3"/>
  <c r="AR176" i="3"/>
  <c r="AR171" i="3"/>
  <c r="AR179" i="3"/>
  <c r="AR180" i="3"/>
  <c r="AR181" i="3"/>
  <c r="AR182" i="3"/>
  <c r="AR177" i="3"/>
  <c r="AR185" i="3"/>
  <c r="AR186" i="3"/>
  <c r="AR187" i="3"/>
  <c r="AR188" i="3"/>
  <c r="AR183" i="3"/>
  <c r="AR191" i="3"/>
  <c r="AR192" i="3"/>
  <c r="AR193" i="3"/>
  <c r="AR194" i="3"/>
  <c r="AR189" i="3"/>
  <c r="AR197" i="3"/>
  <c r="AR198" i="3"/>
  <c r="AR199" i="3"/>
  <c r="AR200" i="3"/>
  <c r="AR195" i="3"/>
  <c r="AR203" i="3"/>
  <c r="AR204" i="3"/>
  <c r="AR205" i="3"/>
  <c r="AR206" i="3"/>
  <c r="AR201" i="3"/>
  <c r="AR209" i="3"/>
  <c r="AR210" i="3"/>
  <c r="AR211" i="3"/>
  <c r="AR212" i="3"/>
  <c r="AR207" i="3"/>
  <c r="AR215" i="3"/>
  <c r="AR216" i="3"/>
  <c r="AR217" i="3"/>
  <c r="AR218" i="3"/>
  <c r="AR213" i="3"/>
  <c r="AR221" i="3"/>
  <c r="AR222" i="3"/>
  <c r="AR223" i="3"/>
  <c r="AR224" i="3"/>
  <c r="AR219" i="3"/>
  <c r="AR227" i="3"/>
  <c r="AR228" i="3"/>
  <c r="AR229" i="3"/>
  <c r="AR230" i="3"/>
  <c r="AR225" i="3"/>
  <c r="AR233" i="3"/>
  <c r="AR234" i="3"/>
  <c r="AR235" i="3"/>
  <c r="AR236" i="3"/>
  <c r="AR231" i="3"/>
  <c r="AR239" i="3"/>
  <c r="AR240" i="3"/>
  <c r="AR241" i="3"/>
  <c r="AR242" i="3"/>
  <c r="AR237" i="3"/>
  <c r="AR245" i="3"/>
  <c r="AR246" i="3"/>
  <c r="AR247" i="3"/>
  <c r="AR248" i="3"/>
  <c r="AR243" i="3"/>
  <c r="AR251" i="3"/>
  <c r="AR252" i="3"/>
  <c r="AR253" i="3"/>
  <c r="AR254" i="3"/>
  <c r="AR249" i="3"/>
  <c r="AR257" i="3"/>
  <c r="AR258" i="3"/>
  <c r="AR259" i="3"/>
  <c r="AR260" i="3"/>
  <c r="AR255" i="3"/>
  <c r="AR263" i="3"/>
  <c r="AR264" i="3"/>
  <c r="AR265" i="3"/>
  <c r="AR266" i="3"/>
  <c r="AR261" i="3"/>
  <c r="AR269" i="3"/>
  <c r="AR270" i="3"/>
  <c r="AR271" i="3"/>
  <c r="AR272" i="3"/>
  <c r="AR267" i="3"/>
  <c r="AR275" i="3"/>
  <c r="AR276" i="3"/>
  <c r="AR277" i="3"/>
  <c r="AR278" i="3"/>
  <c r="AR273" i="3"/>
  <c r="AR281" i="3"/>
  <c r="AR282" i="3"/>
  <c r="AR283" i="3"/>
  <c r="AR284" i="3"/>
  <c r="AR279" i="3"/>
  <c r="AR287" i="3"/>
  <c r="AR288" i="3"/>
  <c r="AR289" i="3"/>
  <c r="AR290" i="3"/>
  <c r="AR285" i="3"/>
  <c r="AR293" i="3"/>
  <c r="AR294" i="3"/>
  <c r="AR295" i="3"/>
  <c r="AR296" i="3"/>
  <c r="AR291" i="3"/>
  <c r="AR299" i="3"/>
  <c r="AR300" i="3"/>
  <c r="AR301" i="3"/>
  <c r="AR302" i="3"/>
  <c r="AR297" i="3"/>
  <c r="AR305" i="3"/>
  <c r="AR306" i="3"/>
  <c r="AR307" i="3"/>
  <c r="AR308" i="3"/>
  <c r="AR303" i="3"/>
  <c r="AR311" i="3"/>
  <c r="AR312" i="3"/>
  <c r="AR313" i="3"/>
  <c r="AR314" i="3"/>
  <c r="AR309" i="3"/>
  <c r="AR317" i="3"/>
  <c r="AR318" i="3"/>
  <c r="AR319" i="3"/>
  <c r="AR320" i="3"/>
  <c r="AR315" i="3"/>
  <c r="AR323" i="3"/>
  <c r="AR324" i="3"/>
  <c r="AR325" i="3"/>
  <c r="AR326" i="3"/>
  <c r="AR321" i="3"/>
  <c r="AR329" i="3"/>
  <c r="AR330" i="3"/>
  <c r="AR331" i="3"/>
  <c r="AR332" i="3"/>
  <c r="AR327" i="3"/>
  <c r="AR335" i="3"/>
  <c r="AR336" i="3"/>
  <c r="AR337" i="3"/>
  <c r="AR338" i="3"/>
  <c r="AR333" i="3"/>
  <c r="AR341" i="3"/>
  <c r="AR342" i="3"/>
  <c r="AR343" i="3"/>
  <c r="AR344" i="3"/>
  <c r="AR339" i="3"/>
  <c r="AR347" i="3"/>
  <c r="AR348" i="3"/>
  <c r="AR349" i="3"/>
  <c r="AR350" i="3"/>
  <c r="AR345" i="3"/>
  <c r="AR353" i="3"/>
  <c r="AR354" i="3"/>
  <c r="AR355" i="3"/>
  <c r="AR356" i="3"/>
  <c r="AR351" i="3"/>
  <c r="AR359" i="3"/>
  <c r="AR360" i="3"/>
  <c r="AR361" i="3"/>
  <c r="AR362" i="3"/>
  <c r="AR357" i="3"/>
  <c r="AR365" i="3"/>
  <c r="AR366" i="3"/>
  <c r="AR367" i="3"/>
  <c r="AR368" i="3"/>
  <c r="AR363" i="3"/>
  <c r="AR371" i="3"/>
  <c r="AR372" i="3"/>
  <c r="AR373" i="3"/>
  <c r="AR374" i="3"/>
  <c r="AR369" i="3"/>
  <c r="AR377" i="3"/>
  <c r="AR378" i="3"/>
  <c r="AR379" i="3"/>
  <c r="AR380" i="3"/>
  <c r="AR375" i="3"/>
  <c r="AR383" i="3"/>
  <c r="AR384" i="3"/>
  <c r="AR385" i="3"/>
  <c r="AR386" i="3"/>
  <c r="AR381" i="3"/>
  <c r="AR389" i="3"/>
  <c r="AR390" i="3"/>
  <c r="AR391" i="3"/>
  <c r="AR392" i="3"/>
  <c r="AR387" i="3"/>
  <c r="AR395" i="3"/>
  <c r="AR396" i="3"/>
  <c r="AR397" i="3"/>
  <c r="AR398" i="3"/>
  <c r="AR393" i="3"/>
  <c r="AR153" i="3"/>
  <c r="AR152" i="3"/>
  <c r="AS43" i="3"/>
  <c r="AS41" i="3"/>
  <c r="AS45" i="3"/>
  <c r="AR160" i="3"/>
  <c r="AS166" i="3"/>
  <c r="AS448" i="3"/>
  <c r="AS172" i="3"/>
  <c r="AS454" i="3"/>
  <c r="AS178" i="3"/>
  <c r="AS460" i="3"/>
  <c r="AS184" i="3"/>
  <c r="AS466" i="3"/>
  <c r="AS190" i="3"/>
  <c r="AS472" i="3"/>
  <c r="AS196" i="3"/>
  <c r="AS478" i="3"/>
  <c r="AS202" i="3"/>
  <c r="AS484" i="3"/>
  <c r="AS208" i="3"/>
  <c r="AS490" i="3"/>
  <c r="AS214" i="3"/>
  <c r="AS496" i="3"/>
  <c r="AS220" i="3"/>
  <c r="AS502" i="3"/>
  <c r="AS226" i="3"/>
  <c r="AS508" i="3"/>
  <c r="AS232" i="3"/>
  <c r="AS514" i="3"/>
  <c r="AS238" i="3"/>
  <c r="AS520" i="3"/>
  <c r="AS244" i="3"/>
  <c r="AS526" i="3"/>
  <c r="AS250" i="3"/>
  <c r="AS532" i="3"/>
  <c r="AS256" i="3"/>
  <c r="AS538" i="3"/>
  <c r="AS262" i="3"/>
  <c r="AS544" i="3"/>
  <c r="AS268" i="3"/>
  <c r="AS550" i="3"/>
  <c r="AS274" i="3"/>
  <c r="AS556" i="3"/>
  <c r="AS280" i="3"/>
  <c r="AS562" i="3"/>
  <c r="AS286" i="3"/>
  <c r="AS568" i="3"/>
  <c r="AS292" i="3"/>
  <c r="AS574" i="3"/>
  <c r="AS298" i="3"/>
  <c r="AS580" i="3"/>
  <c r="AS304" i="3"/>
  <c r="AS586" i="3"/>
  <c r="AS310" i="3"/>
  <c r="AS592" i="3"/>
  <c r="AS316" i="3"/>
  <c r="AS598" i="3"/>
  <c r="AS322" i="3"/>
  <c r="AS604" i="3"/>
  <c r="AS328" i="3"/>
  <c r="AS610" i="3"/>
  <c r="AS334" i="3"/>
  <c r="AS616" i="3"/>
  <c r="AS340" i="3"/>
  <c r="AS622" i="3"/>
  <c r="AS346" i="3"/>
  <c r="AS628" i="3"/>
  <c r="AS352" i="3"/>
  <c r="AS634" i="3"/>
  <c r="AS358" i="3"/>
  <c r="AS640" i="3"/>
  <c r="AS364" i="3"/>
  <c r="AS646" i="3"/>
  <c r="AS370" i="3"/>
  <c r="AS652" i="3"/>
  <c r="AS376" i="3"/>
  <c r="AS658" i="3"/>
  <c r="AS382" i="3"/>
  <c r="AS664" i="3"/>
  <c r="AS388" i="3"/>
  <c r="AS670" i="3"/>
  <c r="AS394" i="3"/>
  <c r="AS676" i="3"/>
  <c r="AS400" i="3"/>
  <c r="AS682" i="3"/>
  <c r="AS442" i="3"/>
  <c r="AS54" i="3"/>
  <c r="AS19" i="3"/>
  <c r="AT12" i="3"/>
  <c r="AS20" i="3"/>
  <c r="AT13" i="3"/>
  <c r="AS21" i="3"/>
  <c r="AT14" i="3"/>
  <c r="AS22" i="3"/>
  <c r="AT15" i="3"/>
  <c r="AS23" i="3"/>
  <c r="AT16" i="3"/>
  <c r="AT11" i="3"/>
  <c r="AT42" i="3"/>
  <c r="AS159" i="3"/>
  <c r="AR161" i="3"/>
  <c r="AS167" i="3"/>
  <c r="AR162" i="3"/>
  <c r="AS168" i="3"/>
  <c r="AR163" i="3"/>
  <c r="AS169" i="3"/>
  <c r="AR164" i="3"/>
  <c r="AS170" i="3"/>
  <c r="AS165" i="3"/>
  <c r="AS173" i="3"/>
  <c r="AS174" i="3"/>
  <c r="AS175" i="3"/>
  <c r="AS176" i="3"/>
  <c r="AS171" i="3"/>
  <c r="AS179" i="3"/>
  <c r="AS180" i="3"/>
  <c r="AS181" i="3"/>
  <c r="AS182" i="3"/>
  <c r="AS177" i="3"/>
  <c r="AS185" i="3"/>
  <c r="AS186" i="3"/>
  <c r="AS187" i="3"/>
  <c r="AS188" i="3"/>
  <c r="AS183" i="3"/>
  <c r="AS191" i="3"/>
  <c r="AS192" i="3"/>
  <c r="AS193" i="3"/>
  <c r="AS194" i="3"/>
  <c r="AS189" i="3"/>
  <c r="AS197" i="3"/>
  <c r="AS198" i="3"/>
  <c r="AS199" i="3"/>
  <c r="AS200" i="3"/>
  <c r="AS195" i="3"/>
  <c r="AS203" i="3"/>
  <c r="AS204" i="3"/>
  <c r="AS205" i="3"/>
  <c r="AS206" i="3"/>
  <c r="AS201" i="3"/>
  <c r="AS209" i="3"/>
  <c r="AS210" i="3"/>
  <c r="AS211" i="3"/>
  <c r="AS212" i="3"/>
  <c r="AS207" i="3"/>
  <c r="AS215" i="3"/>
  <c r="AS216" i="3"/>
  <c r="AS217" i="3"/>
  <c r="AS218" i="3"/>
  <c r="AS213" i="3"/>
  <c r="AS221" i="3"/>
  <c r="AS222" i="3"/>
  <c r="AS223" i="3"/>
  <c r="AS224" i="3"/>
  <c r="AS219" i="3"/>
  <c r="AS227" i="3"/>
  <c r="AS228" i="3"/>
  <c r="AS229" i="3"/>
  <c r="AS230" i="3"/>
  <c r="AS225" i="3"/>
  <c r="AS233" i="3"/>
  <c r="AS234" i="3"/>
  <c r="AS235" i="3"/>
  <c r="AS236" i="3"/>
  <c r="AS231" i="3"/>
  <c r="AS239" i="3"/>
  <c r="AS240" i="3"/>
  <c r="AS241" i="3"/>
  <c r="AS242" i="3"/>
  <c r="AS237" i="3"/>
  <c r="AS245" i="3"/>
  <c r="AS246" i="3"/>
  <c r="AS247" i="3"/>
  <c r="AS248" i="3"/>
  <c r="AS243" i="3"/>
  <c r="AS251" i="3"/>
  <c r="AS252" i="3"/>
  <c r="AS253" i="3"/>
  <c r="AS254" i="3"/>
  <c r="AS249" i="3"/>
  <c r="AS257" i="3"/>
  <c r="AS258" i="3"/>
  <c r="AS259" i="3"/>
  <c r="AS260" i="3"/>
  <c r="AS255" i="3"/>
  <c r="AS263" i="3"/>
  <c r="AS264" i="3"/>
  <c r="AS265" i="3"/>
  <c r="AS266" i="3"/>
  <c r="AS261" i="3"/>
  <c r="AS269" i="3"/>
  <c r="AS270" i="3"/>
  <c r="AS271" i="3"/>
  <c r="AS272" i="3"/>
  <c r="AS267" i="3"/>
  <c r="AS275" i="3"/>
  <c r="AS276" i="3"/>
  <c r="AS277" i="3"/>
  <c r="AS278" i="3"/>
  <c r="AS273" i="3"/>
  <c r="AS281" i="3"/>
  <c r="AS282" i="3"/>
  <c r="AS283" i="3"/>
  <c r="AS284" i="3"/>
  <c r="AS279" i="3"/>
  <c r="AS287" i="3"/>
  <c r="AS288" i="3"/>
  <c r="AS289" i="3"/>
  <c r="AS290" i="3"/>
  <c r="AS285" i="3"/>
  <c r="AS293" i="3"/>
  <c r="AS294" i="3"/>
  <c r="AS295" i="3"/>
  <c r="AS296" i="3"/>
  <c r="AS291" i="3"/>
  <c r="AS299" i="3"/>
  <c r="AS300" i="3"/>
  <c r="AS301" i="3"/>
  <c r="AS302" i="3"/>
  <c r="AS297" i="3"/>
  <c r="AS305" i="3"/>
  <c r="AS306" i="3"/>
  <c r="AS307" i="3"/>
  <c r="AS308" i="3"/>
  <c r="AS303" i="3"/>
  <c r="AS311" i="3"/>
  <c r="AS312" i="3"/>
  <c r="AS313" i="3"/>
  <c r="AS314" i="3"/>
  <c r="AS309" i="3"/>
  <c r="AS317" i="3"/>
  <c r="AS318" i="3"/>
  <c r="AS319" i="3"/>
  <c r="AS320" i="3"/>
  <c r="AS315" i="3"/>
  <c r="AS323" i="3"/>
  <c r="AS324" i="3"/>
  <c r="AS325" i="3"/>
  <c r="AS326" i="3"/>
  <c r="AS321" i="3"/>
  <c r="AS329" i="3"/>
  <c r="AS330" i="3"/>
  <c r="AS331" i="3"/>
  <c r="AS332" i="3"/>
  <c r="AS327" i="3"/>
  <c r="AS335" i="3"/>
  <c r="AS336" i="3"/>
  <c r="AS337" i="3"/>
  <c r="AS338" i="3"/>
  <c r="AS333" i="3"/>
  <c r="AS341" i="3"/>
  <c r="AS342" i="3"/>
  <c r="AS343" i="3"/>
  <c r="AS344" i="3"/>
  <c r="AS339" i="3"/>
  <c r="AS347" i="3"/>
  <c r="AS348" i="3"/>
  <c r="AS349" i="3"/>
  <c r="AS350" i="3"/>
  <c r="AS345" i="3"/>
  <c r="AS353" i="3"/>
  <c r="AS354" i="3"/>
  <c r="AS355" i="3"/>
  <c r="AS356" i="3"/>
  <c r="AS351" i="3"/>
  <c r="AS359" i="3"/>
  <c r="AS360" i="3"/>
  <c r="AS361" i="3"/>
  <c r="AS362" i="3"/>
  <c r="AS357" i="3"/>
  <c r="AS365" i="3"/>
  <c r="AS366" i="3"/>
  <c r="AS367" i="3"/>
  <c r="AS368" i="3"/>
  <c r="AS363" i="3"/>
  <c r="AS371" i="3"/>
  <c r="AS372" i="3"/>
  <c r="AS373" i="3"/>
  <c r="AS374" i="3"/>
  <c r="AS369" i="3"/>
  <c r="AS377" i="3"/>
  <c r="AS378" i="3"/>
  <c r="AS379" i="3"/>
  <c r="AS380" i="3"/>
  <c r="AS375" i="3"/>
  <c r="AS383" i="3"/>
  <c r="AS384" i="3"/>
  <c r="AS385" i="3"/>
  <c r="AS386" i="3"/>
  <c r="AS381" i="3"/>
  <c r="AS389" i="3"/>
  <c r="AS390" i="3"/>
  <c r="AS391" i="3"/>
  <c r="AS392" i="3"/>
  <c r="AS387" i="3"/>
  <c r="AS395" i="3"/>
  <c r="AS396" i="3"/>
  <c r="AS397" i="3"/>
  <c r="AS398" i="3"/>
  <c r="AS393" i="3"/>
  <c r="AS401" i="3"/>
  <c r="AS402" i="3"/>
  <c r="AS403" i="3"/>
  <c r="AS404" i="3"/>
  <c r="AS399" i="3"/>
  <c r="AS153" i="3"/>
  <c r="AS152" i="3"/>
  <c r="AT43" i="3"/>
  <c r="AT41" i="3"/>
  <c r="AT45" i="3"/>
  <c r="AS160" i="3"/>
  <c r="AT166" i="3"/>
  <c r="AT448" i="3"/>
  <c r="AT172" i="3"/>
  <c r="AT454" i="3"/>
  <c r="AT178" i="3"/>
  <c r="AT460" i="3"/>
  <c r="AT184" i="3"/>
  <c r="AT466" i="3"/>
  <c r="AT190" i="3"/>
  <c r="AT472" i="3"/>
  <c r="AT196" i="3"/>
  <c r="AT478" i="3"/>
  <c r="AT202" i="3"/>
  <c r="AT484" i="3"/>
  <c r="AT208" i="3"/>
  <c r="AT490" i="3"/>
  <c r="AT214" i="3"/>
  <c r="AT496" i="3"/>
  <c r="AT220" i="3"/>
  <c r="AT502" i="3"/>
  <c r="AT226" i="3"/>
  <c r="AT508" i="3"/>
  <c r="AT232" i="3"/>
  <c r="AT514" i="3"/>
  <c r="AT238" i="3"/>
  <c r="AT520" i="3"/>
  <c r="AT244" i="3"/>
  <c r="AT526" i="3"/>
  <c r="AT250" i="3"/>
  <c r="AT532" i="3"/>
  <c r="AT256" i="3"/>
  <c r="AT538" i="3"/>
  <c r="AT262" i="3"/>
  <c r="AT544" i="3"/>
  <c r="AT268" i="3"/>
  <c r="AT550" i="3"/>
  <c r="AT274" i="3"/>
  <c r="AT556" i="3"/>
  <c r="AT280" i="3"/>
  <c r="AT562" i="3"/>
  <c r="AT286" i="3"/>
  <c r="AT568" i="3"/>
  <c r="AT292" i="3"/>
  <c r="AT574" i="3"/>
  <c r="AT298" i="3"/>
  <c r="AT580" i="3"/>
  <c r="AT304" i="3"/>
  <c r="AT586" i="3"/>
  <c r="AT310" i="3"/>
  <c r="AT592" i="3"/>
  <c r="AT316" i="3"/>
  <c r="AT598" i="3"/>
  <c r="AT322" i="3"/>
  <c r="AT604" i="3"/>
  <c r="AT328" i="3"/>
  <c r="AT610" i="3"/>
  <c r="AT334" i="3"/>
  <c r="AT616" i="3"/>
  <c r="AT340" i="3"/>
  <c r="AT622" i="3"/>
  <c r="AT346" i="3"/>
  <c r="AT628" i="3"/>
  <c r="AT352" i="3"/>
  <c r="AT634" i="3"/>
  <c r="AT358" i="3"/>
  <c r="AT640" i="3"/>
  <c r="AT364" i="3"/>
  <c r="AT646" i="3"/>
  <c r="AT370" i="3"/>
  <c r="AT652" i="3"/>
  <c r="AT376" i="3"/>
  <c r="AT658" i="3"/>
  <c r="AT382" i="3"/>
  <c r="AT664" i="3"/>
  <c r="AT388" i="3"/>
  <c r="AT670" i="3"/>
  <c r="AT394" i="3"/>
  <c r="AT676" i="3"/>
  <c r="AT400" i="3"/>
  <c r="AT682" i="3"/>
  <c r="AT406" i="3"/>
  <c r="AT688" i="3"/>
  <c r="AT442" i="3"/>
  <c r="AT54" i="3"/>
  <c r="AT19" i="3"/>
  <c r="AU12" i="3"/>
  <c r="AT20" i="3"/>
  <c r="AU13" i="3"/>
  <c r="AT21" i="3"/>
  <c r="AU14" i="3"/>
  <c r="AT22" i="3"/>
  <c r="AU15" i="3"/>
  <c r="AT23" i="3"/>
  <c r="AU16" i="3"/>
  <c r="AU11" i="3"/>
  <c r="AU42" i="3"/>
  <c r="AT159" i="3"/>
  <c r="AS161" i="3"/>
  <c r="AT167" i="3"/>
  <c r="AS162" i="3"/>
  <c r="AT168" i="3"/>
  <c r="AS163" i="3"/>
  <c r="AT169" i="3"/>
  <c r="AS164" i="3"/>
  <c r="AT170" i="3"/>
  <c r="AT165" i="3"/>
  <c r="AT173" i="3"/>
  <c r="AT174" i="3"/>
  <c r="AT175" i="3"/>
  <c r="AT176" i="3"/>
  <c r="AT171" i="3"/>
  <c r="AT179" i="3"/>
  <c r="AT180" i="3"/>
  <c r="AT181" i="3"/>
  <c r="AT182" i="3"/>
  <c r="AT177" i="3"/>
  <c r="AT185" i="3"/>
  <c r="AT186" i="3"/>
  <c r="AT187" i="3"/>
  <c r="AT188" i="3"/>
  <c r="AT183" i="3"/>
  <c r="AT191" i="3"/>
  <c r="AT192" i="3"/>
  <c r="AT193" i="3"/>
  <c r="AT194" i="3"/>
  <c r="AT189" i="3"/>
  <c r="AT197" i="3"/>
  <c r="AT198" i="3"/>
  <c r="AT199" i="3"/>
  <c r="AT200" i="3"/>
  <c r="AT195" i="3"/>
  <c r="AT203" i="3"/>
  <c r="AT204" i="3"/>
  <c r="AT205" i="3"/>
  <c r="AT206" i="3"/>
  <c r="AT201" i="3"/>
  <c r="AT209" i="3"/>
  <c r="AT210" i="3"/>
  <c r="AT211" i="3"/>
  <c r="AT212" i="3"/>
  <c r="AT207" i="3"/>
  <c r="AT215" i="3"/>
  <c r="AT216" i="3"/>
  <c r="AT217" i="3"/>
  <c r="AT218" i="3"/>
  <c r="AT213" i="3"/>
  <c r="AT221" i="3"/>
  <c r="AT222" i="3"/>
  <c r="AT223" i="3"/>
  <c r="AT224" i="3"/>
  <c r="AT219" i="3"/>
  <c r="AT227" i="3"/>
  <c r="AT228" i="3"/>
  <c r="AT229" i="3"/>
  <c r="AT230" i="3"/>
  <c r="AT225" i="3"/>
  <c r="AT233" i="3"/>
  <c r="AT234" i="3"/>
  <c r="AT235" i="3"/>
  <c r="AT236" i="3"/>
  <c r="AT231" i="3"/>
  <c r="AT239" i="3"/>
  <c r="AT240" i="3"/>
  <c r="AT241" i="3"/>
  <c r="AT242" i="3"/>
  <c r="AT237" i="3"/>
  <c r="AT245" i="3"/>
  <c r="AT246" i="3"/>
  <c r="AT247" i="3"/>
  <c r="AT248" i="3"/>
  <c r="AT243" i="3"/>
  <c r="AT251" i="3"/>
  <c r="AT252" i="3"/>
  <c r="AT253" i="3"/>
  <c r="AT254" i="3"/>
  <c r="AT249" i="3"/>
  <c r="AT257" i="3"/>
  <c r="AT258" i="3"/>
  <c r="AT259" i="3"/>
  <c r="AT260" i="3"/>
  <c r="AT255" i="3"/>
  <c r="AT263" i="3"/>
  <c r="AT264" i="3"/>
  <c r="AT265" i="3"/>
  <c r="AT266" i="3"/>
  <c r="AT261" i="3"/>
  <c r="AT269" i="3"/>
  <c r="AT270" i="3"/>
  <c r="AT271" i="3"/>
  <c r="AT272" i="3"/>
  <c r="AT267" i="3"/>
  <c r="AT275" i="3"/>
  <c r="AT276" i="3"/>
  <c r="AT277" i="3"/>
  <c r="AT278" i="3"/>
  <c r="AT273" i="3"/>
  <c r="AT281" i="3"/>
  <c r="AT282" i="3"/>
  <c r="AT283" i="3"/>
  <c r="AT284" i="3"/>
  <c r="AT279" i="3"/>
  <c r="AT287" i="3"/>
  <c r="AT288" i="3"/>
  <c r="AT289" i="3"/>
  <c r="AT290" i="3"/>
  <c r="AT285" i="3"/>
  <c r="AT293" i="3"/>
  <c r="AT294" i="3"/>
  <c r="AT295" i="3"/>
  <c r="AT296" i="3"/>
  <c r="AT291" i="3"/>
  <c r="AT299" i="3"/>
  <c r="AT300" i="3"/>
  <c r="AT301" i="3"/>
  <c r="AT302" i="3"/>
  <c r="AT297" i="3"/>
  <c r="AT305" i="3"/>
  <c r="AT306" i="3"/>
  <c r="AT307" i="3"/>
  <c r="AT308" i="3"/>
  <c r="AT303" i="3"/>
  <c r="AT311" i="3"/>
  <c r="AT312" i="3"/>
  <c r="AT313" i="3"/>
  <c r="AT314" i="3"/>
  <c r="AT309" i="3"/>
  <c r="AT317" i="3"/>
  <c r="AT318" i="3"/>
  <c r="AT319" i="3"/>
  <c r="AT320" i="3"/>
  <c r="AT315" i="3"/>
  <c r="AT323" i="3"/>
  <c r="AT324" i="3"/>
  <c r="AT325" i="3"/>
  <c r="AT326" i="3"/>
  <c r="AT321" i="3"/>
  <c r="AT329" i="3"/>
  <c r="AT330" i="3"/>
  <c r="AT331" i="3"/>
  <c r="AT332" i="3"/>
  <c r="AT327" i="3"/>
  <c r="AT335" i="3"/>
  <c r="AT336" i="3"/>
  <c r="AT337" i="3"/>
  <c r="AT338" i="3"/>
  <c r="AT333" i="3"/>
  <c r="AT341" i="3"/>
  <c r="AT342" i="3"/>
  <c r="AT343" i="3"/>
  <c r="AT344" i="3"/>
  <c r="AT339" i="3"/>
  <c r="AT347" i="3"/>
  <c r="AT348" i="3"/>
  <c r="AT349" i="3"/>
  <c r="AT350" i="3"/>
  <c r="AT345" i="3"/>
  <c r="AT353" i="3"/>
  <c r="AT354" i="3"/>
  <c r="AT355" i="3"/>
  <c r="AT356" i="3"/>
  <c r="AT351" i="3"/>
  <c r="AT359" i="3"/>
  <c r="AT360" i="3"/>
  <c r="AT361" i="3"/>
  <c r="AT362" i="3"/>
  <c r="AT357" i="3"/>
  <c r="AT365" i="3"/>
  <c r="AT366" i="3"/>
  <c r="AT367" i="3"/>
  <c r="AT368" i="3"/>
  <c r="AT363" i="3"/>
  <c r="AT371" i="3"/>
  <c r="AT372" i="3"/>
  <c r="AT373" i="3"/>
  <c r="AT374" i="3"/>
  <c r="AT369" i="3"/>
  <c r="AT377" i="3"/>
  <c r="AT378" i="3"/>
  <c r="AT379" i="3"/>
  <c r="AT380" i="3"/>
  <c r="AT375" i="3"/>
  <c r="AT383" i="3"/>
  <c r="AT384" i="3"/>
  <c r="AT385" i="3"/>
  <c r="AT386" i="3"/>
  <c r="AT381" i="3"/>
  <c r="AT389" i="3"/>
  <c r="AT390" i="3"/>
  <c r="AT391" i="3"/>
  <c r="AT392" i="3"/>
  <c r="AT387" i="3"/>
  <c r="AT395" i="3"/>
  <c r="AT396" i="3"/>
  <c r="AT397" i="3"/>
  <c r="AT398" i="3"/>
  <c r="AT393" i="3"/>
  <c r="AT401" i="3"/>
  <c r="AT402" i="3"/>
  <c r="AT403" i="3"/>
  <c r="AT404" i="3"/>
  <c r="AT399" i="3"/>
  <c r="AT407" i="3"/>
  <c r="AT408" i="3"/>
  <c r="AT409" i="3"/>
  <c r="AT410" i="3"/>
  <c r="AT405" i="3"/>
  <c r="AT153" i="3"/>
  <c r="AT152" i="3"/>
  <c r="AU43" i="3"/>
  <c r="AU41" i="3"/>
  <c r="AU45" i="3"/>
  <c r="AT160" i="3"/>
  <c r="AU166" i="3"/>
  <c r="AU448" i="3"/>
  <c r="AU172" i="3"/>
  <c r="AU454" i="3"/>
  <c r="AU178" i="3"/>
  <c r="AU460" i="3"/>
  <c r="AU184" i="3"/>
  <c r="AU466" i="3"/>
  <c r="AU190" i="3"/>
  <c r="AU472" i="3"/>
  <c r="AU196" i="3"/>
  <c r="AU478" i="3"/>
  <c r="AU202" i="3"/>
  <c r="AU484" i="3"/>
  <c r="AU208" i="3"/>
  <c r="AU490" i="3"/>
  <c r="AU214" i="3"/>
  <c r="AU496" i="3"/>
  <c r="AU220" i="3"/>
  <c r="AU502" i="3"/>
  <c r="AU226" i="3"/>
  <c r="AU508" i="3"/>
  <c r="AU232" i="3"/>
  <c r="AU514" i="3"/>
  <c r="AU238" i="3"/>
  <c r="AU520" i="3"/>
  <c r="AU244" i="3"/>
  <c r="AU526" i="3"/>
  <c r="AU250" i="3"/>
  <c r="AU532" i="3"/>
  <c r="AU256" i="3"/>
  <c r="AU538" i="3"/>
  <c r="AU262" i="3"/>
  <c r="AU544" i="3"/>
  <c r="AU268" i="3"/>
  <c r="AU550" i="3"/>
  <c r="AU274" i="3"/>
  <c r="AU556" i="3"/>
  <c r="AU280" i="3"/>
  <c r="AU562" i="3"/>
  <c r="AU286" i="3"/>
  <c r="AU568" i="3"/>
  <c r="AU292" i="3"/>
  <c r="AU574" i="3"/>
  <c r="AU298" i="3"/>
  <c r="AU580" i="3"/>
  <c r="AU304" i="3"/>
  <c r="AU586" i="3"/>
  <c r="AU310" i="3"/>
  <c r="AU592" i="3"/>
  <c r="AU316" i="3"/>
  <c r="AU598" i="3"/>
  <c r="AU322" i="3"/>
  <c r="AU604" i="3"/>
  <c r="AU328" i="3"/>
  <c r="AU610" i="3"/>
  <c r="AU334" i="3"/>
  <c r="AU616" i="3"/>
  <c r="AU340" i="3"/>
  <c r="AU622" i="3"/>
  <c r="AU346" i="3"/>
  <c r="AU628" i="3"/>
  <c r="AU352" i="3"/>
  <c r="AU634" i="3"/>
  <c r="AU358" i="3"/>
  <c r="AU640" i="3"/>
  <c r="AU364" i="3"/>
  <c r="AU646" i="3"/>
  <c r="AU370" i="3"/>
  <c r="AU652" i="3"/>
  <c r="AU376" i="3"/>
  <c r="AU658" i="3"/>
  <c r="AU382" i="3"/>
  <c r="AU664" i="3"/>
  <c r="AU388" i="3"/>
  <c r="AU670" i="3"/>
  <c r="AU394" i="3"/>
  <c r="AU676" i="3"/>
  <c r="AU400" i="3"/>
  <c r="AU682" i="3"/>
  <c r="AU406" i="3"/>
  <c r="AU688" i="3"/>
  <c r="AU412" i="3"/>
  <c r="AU694" i="3"/>
  <c r="AU442" i="3"/>
  <c r="AU54" i="3"/>
  <c r="AU19" i="3"/>
  <c r="AV12" i="3"/>
  <c r="AU20" i="3"/>
  <c r="AV13" i="3"/>
  <c r="AU21" i="3"/>
  <c r="AV14" i="3"/>
  <c r="AU22" i="3"/>
  <c r="AV15" i="3"/>
  <c r="AU23" i="3"/>
  <c r="AV16" i="3"/>
  <c r="AV11" i="3"/>
  <c r="AV42" i="3"/>
  <c r="AU159" i="3"/>
  <c r="AT161" i="3"/>
  <c r="AU167" i="3"/>
  <c r="AT162" i="3"/>
  <c r="AU168" i="3"/>
  <c r="AT163" i="3"/>
  <c r="AU169" i="3"/>
  <c r="AT164" i="3"/>
  <c r="AU170" i="3"/>
  <c r="AU165" i="3"/>
  <c r="AU173" i="3"/>
  <c r="AU174" i="3"/>
  <c r="AU175" i="3"/>
  <c r="AU176" i="3"/>
  <c r="AU171" i="3"/>
  <c r="AU179" i="3"/>
  <c r="AU180" i="3"/>
  <c r="AU181" i="3"/>
  <c r="AU182" i="3"/>
  <c r="AU177" i="3"/>
  <c r="AU185" i="3"/>
  <c r="AU186" i="3"/>
  <c r="AU187" i="3"/>
  <c r="AU188" i="3"/>
  <c r="AU183" i="3"/>
  <c r="AU191" i="3"/>
  <c r="AU192" i="3"/>
  <c r="AU193" i="3"/>
  <c r="AU194" i="3"/>
  <c r="AU189" i="3"/>
  <c r="AU197" i="3"/>
  <c r="AU198" i="3"/>
  <c r="AU199" i="3"/>
  <c r="AU200" i="3"/>
  <c r="AU195" i="3"/>
  <c r="AU203" i="3"/>
  <c r="AU204" i="3"/>
  <c r="AU205" i="3"/>
  <c r="AU206" i="3"/>
  <c r="AU201" i="3"/>
  <c r="AU209" i="3"/>
  <c r="AU210" i="3"/>
  <c r="AU211" i="3"/>
  <c r="AU212" i="3"/>
  <c r="AU207" i="3"/>
  <c r="AU215" i="3"/>
  <c r="AU216" i="3"/>
  <c r="AU217" i="3"/>
  <c r="AU218" i="3"/>
  <c r="AU213" i="3"/>
  <c r="AU221" i="3"/>
  <c r="AU222" i="3"/>
  <c r="AU223" i="3"/>
  <c r="AU224" i="3"/>
  <c r="AU219" i="3"/>
  <c r="AU227" i="3"/>
  <c r="AU228" i="3"/>
  <c r="AU229" i="3"/>
  <c r="AU230" i="3"/>
  <c r="AU225" i="3"/>
  <c r="AU233" i="3"/>
  <c r="AU234" i="3"/>
  <c r="AU235" i="3"/>
  <c r="AU236" i="3"/>
  <c r="AU231" i="3"/>
  <c r="AU239" i="3"/>
  <c r="AU240" i="3"/>
  <c r="AU241" i="3"/>
  <c r="AU242" i="3"/>
  <c r="AU237" i="3"/>
  <c r="AU245" i="3"/>
  <c r="AU246" i="3"/>
  <c r="AU247" i="3"/>
  <c r="AU248" i="3"/>
  <c r="AU243" i="3"/>
  <c r="AU251" i="3"/>
  <c r="AU252" i="3"/>
  <c r="AU253" i="3"/>
  <c r="AU254" i="3"/>
  <c r="AU249" i="3"/>
  <c r="AU257" i="3"/>
  <c r="AU258" i="3"/>
  <c r="AU259" i="3"/>
  <c r="AU260" i="3"/>
  <c r="AU255" i="3"/>
  <c r="AU263" i="3"/>
  <c r="AU264" i="3"/>
  <c r="AU265" i="3"/>
  <c r="AU266" i="3"/>
  <c r="AU261" i="3"/>
  <c r="AU269" i="3"/>
  <c r="AU270" i="3"/>
  <c r="AU271" i="3"/>
  <c r="AU272" i="3"/>
  <c r="AU267" i="3"/>
  <c r="AU275" i="3"/>
  <c r="AU276" i="3"/>
  <c r="AU277" i="3"/>
  <c r="AU278" i="3"/>
  <c r="AU273" i="3"/>
  <c r="AU281" i="3"/>
  <c r="AU282" i="3"/>
  <c r="AU283" i="3"/>
  <c r="AU284" i="3"/>
  <c r="AU279" i="3"/>
  <c r="AU287" i="3"/>
  <c r="AU288" i="3"/>
  <c r="AU289" i="3"/>
  <c r="AU290" i="3"/>
  <c r="AU285" i="3"/>
  <c r="AU293" i="3"/>
  <c r="AU294" i="3"/>
  <c r="AU295" i="3"/>
  <c r="AU296" i="3"/>
  <c r="AU291" i="3"/>
  <c r="AU299" i="3"/>
  <c r="AU300" i="3"/>
  <c r="AU301" i="3"/>
  <c r="AU302" i="3"/>
  <c r="AU297" i="3"/>
  <c r="AU305" i="3"/>
  <c r="AU306" i="3"/>
  <c r="AU307" i="3"/>
  <c r="AU308" i="3"/>
  <c r="AU303" i="3"/>
  <c r="AU311" i="3"/>
  <c r="AU312" i="3"/>
  <c r="AU313" i="3"/>
  <c r="AU314" i="3"/>
  <c r="AU309" i="3"/>
  <c r="AU317" i="3"/>
  <c r="AU318" i="3"/>
  <c r="AU319" i="3"/>
  <c r="AU320" i="3"/>
  <c r="AU315" i="3"/>
  <c r="AU323" i="3"/>
  <c r="AU324" i="3"/>
  <c r="AU325" i="3"/>
  <c r="AU326" i="3"/>
  <c r="AU321" i="3"/>
  <c r="AU329" i="3"/>
  <c r="AU330" i="3"/>
  <c r="AU331" i="3"/>
  <c r="AU332" i="3"/>
  <c r="AU327" i="3"/>
  <c r="AU335" i="3"/>
  <c r="AU336" i="3"/>
  <c r="AU337" i="3"/>
  <c r="AU338" i="3"/>
  <c r="AU333" i="3"/>
  <c r="AU341" i="3"/>
  <c r="AU342" i="3"/>
  <c r="AU343" i="3"/>
  <c r="AU344" i="3"/>
  <c r="AU339" i="3"/>
  <c r="AU347" i="3"/>
  <c r="AU348" i="3"/>
  <c r="AU349" i="3"/>
  <c r="AU350" i="3"/>
  <c r="AU345" i="3"/>
  <c r="AU353" i="3"/>
  <c r="AU354" i="3"/>
  <c r="AU355" i="3"/>
  <c r="AU356" i="3"/>
  <c r="AU351" i="3"/>
  <c r="AU359" i="3"/>
  <c r="AU360" i="3"/>
  <c r="AU361" i="3"/>
  <c r="AU362" i="3"/>
  <c r="AU357" i="3"/>
  <c r="AU365" i="3"/>
  <c r="AU366" i="3"/>
  <c r="AU367" i="3"/>
  <c r="AU368" i="3"/>
  <c r="AU363" i="3"/>
  <c r="AU371" i="3"/>
  <c r="AU372" i="3"/>
  <c r="AU373" i="3"/>
  <c r="AU374" i="3"/>
  <c r="AU369" i="3"/>
  <c r="AU377" i="3"/>
  <c r="AU378" i="3"/>
  <c r="AU379" i="3"/>
  <c r="AU380" i="3"/>
  <c r="AU375" i="3"/>
  <c r="AU383" i="3"/>
  <c r="AU384" i="3"/>
  <c r="AU385" i="3"/>
  <c r="AU386" i="3"/>
  <c r="AU381" i="3"/>
  <c r="AU389" i="3"/>
  <c r="AU390" i="3"/>
  <c r="AU391" i="3"/>
  <c r="AU392" i="3"/>
  <c r="AU387" i="3"/>
  <c r="AU395" i="3"/>
  <c r="AU396" i="3"/>
  <c r="AU397" i="3"/>
  <c r="AU398" i="3"/>
  <c r="AU393" i="3"/>
  <c r="AU401" i="3"/>
  <c r="AU402" i="3"/>
  <c r="AU403" i="3"/>
  <c r="AU404" i="3"/>
  <c r="AU399" i="3"/>
  <c r="AU407" i="3"/>
  <c r="AU408" i="3"/>
  <c r="AU409" i="3"/>
  <c r="AU410" i="3"/>
  <c r="AU405" i="3"/>
  <c r="AU413" i="3"/>
  <c r="AU414" i="3"/>
  <c r="AU415" i="3"/>
  <c r="AU416" i="3"/>
  <c r="AU411" i="3"/>
  <c r="AU153" i="3"/>
  <c r="AU152" i="3"/>
  <c r="AV43" i="3"/>
  <c r="AV41" i="3"/>
  <c r="AV45" i="3"/>
  <c r="AU160" i="3"/>
  <c r="AV166" i="3"/>
  <c r="AV448" i="3"/>
  <c r="AV172" i="3"/>
  <c r="AV454" i="3"/>
  <c r="AV178" i="3"/>
  <c r="AV460" i="3"/>
  <c r="AV184" i="3"/>
  <c r="AV466" i="3"/>
  <c r="AV190" i="3"/>
  <c r="AV472" i="3"/>
  <c r="AV196" i="3"/>
  <c r="AV478" i="3"/>
  <c r="AV202" i="3"/>
  <c r="AV484" i="3"/>
  <c r="AV208" i="3"/>
  <c r="AV490" i="3"/>
  <c r="AV214" i="3"/>
  <c r="AV496" i="3"/>
  <c r="AV220" i="3"/>
  <c r="AV502" i="3"/>
  <c r="AV226" i="3"/>
  <c r="AV508" i="3"/>
  <c r="AV232" i="3"/>
  <c r="AV514" i="3"/>
  <c r="AV238" i="3"/>
  <c r="AV520" i="3"/>
  <c r="AV244" i="3"/>
  <c r="AV526" i="3"/>
  <c r="AV250" i="3"/>
  <c r="AV532" i="3"/>
  <c r="AV256" i="3"/>
  <c r="AV538" i="3"/>
  <c r="AV262" i="3"/>
  <c r="AV544" i="3"/>
  <c r="AV268" i="3"/>
  <c r="AV550" i="3"/>
  <c r="AV274" i="3"/>
  <c r="AV556" i="3"/>
  <c r="AV280" i="3"/>
  <c r="AV562" i="3"/>
  <c r="AV286" i="3"/>
  <c r="AV568" i="3"/>
  <c r="AV292" i="3"/>
  <c r="AV574" i="3"/>
  <c r="AV298" i="3"/>
  <c r="AV580" i="3"/>
  <c r="AV304" i="3"/>
  <c r="AV586" i="3"/>
  <c r="AV310" i="3"/>
  <c r="AV592" i="3"/>
  <c r="AV316" i="3"/>
  <c r="AV598" i="3"/>
  <c r="AV322" i="3"/>
  <c r="AV604" i="3"/>
  <c r="AV328" i="3"/>
  <c r="AV610" i="3"/>
  <c r="AV334" i="3"/>
  <c r="AV616" i="3"/>
  <c r="AV340" i="3"/>
  <c r="AV622" i="3"/>
  <c r="AV346" i="3"/>
  <c r="AV628" i="3"/>
  <c r="AV352" i="3"/>
  <c r="AV634" i="3"/>
  <c r="AV358" i="3"/>
  <c r="AV640" i="3"/>
  <c r="AV364" i="3"/>
  <c r="AV646" i="3"/>
  <c r="AV370" i="3"/>
  <c r="AV652" i="3"/>
  <c r="AV376" i="3"/>
  <c r="AV658" i="3"/>
  <c r="AV382" i="3"/>
  <c r="AV664" i="3"/>
  <c r="AV388" i="3"/>
  <c r="AV670" i="3"/>
  <c r="AV394" i="3"/>
  <c r="AV676" i="3"/>
  <c r="AV400" i="3"/>
  <c r="AV682" i="3"/>
  <c r="AV406" i="3"/>
  <c r="AV688" i="3"/>
  <c r="AV412" i="3"/>
  <c r="AV694" i="3"/>
  <c r="AV418" i="3"/>
  <c r="AV700" i="3"/>
  <c r="AV442" i="3"/>
  <c r="AV54" i="3"/>
  <c r="AV19" i="3"/>
  <c r="AW12" i="3"/>
  <c r="AV20" i="3"/>
  <c r="AW13" i="3"/>
  <c r="AV21" i="3"/>
  <c r="AW14" i="3"/>
  <c r="AV22" i="3"/>
  <c r="AW15" i="3"/>
  <c r="AV23" i="3"/>
  <c r="AW16" i="3"/>
  <c r="AW11" i="3"/>
  <c r="AW42" i="3"/>
  <c r="AV159" i="3"/>
  <c r="AU161" i="3"/>
  <c r="AV167" i="3"/>
  <c r="AU162" i="3"/>
  <c r="AV168" i="3"/>
  <c r="AU163" i="3"/>
  <c r="AV169" i="3"/>
  <c r="AU164" i="3"/>
  <c r="AV170" i="3"/>
  <c r="AV165" i="3"/>
  <c r="AV173" i="3"/>
  <c r="AV174" i="3"/>
  <c r="AV175" i="3"/>
  <c r="AV176" i="3"/>
  <c r="AV171" i="3"/>
  <c r="AV179" i="3"/>
  <c r="AV180" i="3"/>
  <c r="AV181" i="3"/>
  <c r="AV182" i="3"/>
  <c r="AV177" i="3"/>
  <c r="AV185" i="3"/>
  <c r="AV186" i="3"/>
  <c r="AV187" i="3"/>
  <c r="AV188" i="3"/>
  <c r="AV183" i="3"/>
  <c r="AV191" i="3"/>
  <c r="AV192" i="3"/>
  <c r="AV193" i="3"/>
  <c r="AV194" i="3"/>
  <c r="AV189" i="3"/>
  <c r="AV197" i="3"/>
  <c r="AV198" i="3"/>
  <c r="AV199" i="3"/>
  <c r="AV200" i="3"/>
  <c r="AV195" i="3"/>
  <c r="AV203" i="3"/>
  <c r="AV204" i="3"/>
  <c r="AV205" i="3"/>
  <c r="AV206" i="3"/>
  <c r="AV201" i="3"/>
  <c r="AV209" i="3"/>
  <c r="AV210" i="3"/>
  <c r="AV211" i="3"/>
  <c r="AV212" i="3"/>
  <c r="AV207" i="3"/>
  <c r="AV215" i="3"/>
  <c r="AV216" i="3"/>
  <c r="AV217" i="3"/>
  <c r="AV218" i="3"/>
  <c r="AV213" i="3"/>
  <c r="AV221" i="3"/>
  <c r="AV222" i="3"/>
  <c r="AV223" i="3"/>
  <c r="AV224" i="3"/>
  <c r="AV219" i="3"/>
  <c r="AV227" i="3"/>
  <c r="AV228" i="3"/>
  <c r="AV229" i="3"/>
  <c r="AV230" i="3"/>
  <c r="AV225" i="3"/>
  <c r="AV233" i="3"/>
  <c r="AV234" i="3"/>
  <c r="AV235" i="3"/>
  <c r="AV236" i="3"/>
  <c r="AV231" i="3"/>
  <c r="AV239" i="3"/>
  <c r="AV240" i="3"/>
  <c r="AV241" i="3"/>
  <c r="AV242" i="3"/>
  <c r="AV237" i="3"/>
  <c r="AV245" i="3"/>
  <c r="AV246" i="3"/>
  <c r="AV247" i="3"/>
  <c r="AV248" i="3"/>
  <c r="AV243" i="3"/>
  <c r="AV251" i="3"/>
  <c r="AV252" i="3"/>
  <c r="AV253" i="3"/>
  <c r="AV254" i="3"/>
  <c r="AV249" i="3"/>
  <c r="AV257" i="3"/>
  <c r="AV258" i="3"/>
  <c r="AV259" i="3"/>
  <c r="AV260" i="3"/>
  <c r="AV255" i="3"/>
  <c r="AV263" i="3"/>
  <c r="AV264" i="3"/>
  <c r="AV265" i="3"/>
  <c r="AV266" i="3"/>
  <c r="AV261" i="3"/>
  <c r="AV269" i="3"/>
  <c r="AV270" i="3"/>
  <c r="AV271" i="3"/>
  <c r="AV272" i="3"/>
  <c r="AV267" i="3"/>
  <c r="AV275" i="3"/>
  <c r="AV276" i="3"/>
  <c r="AV277" i="3"/>
  <c r="AV278" i="3"/>
  <c r="AV273" i="3"/>
  <c r="AV281" i="3"/>
  <c r="AV282" i="3"/>
  <c r="AV283" i="3"/>
  <c r="AV284" i="3"/>
  <c r="AV279" i="3"/>
  <c r="AV287" i="3"/>
  <c r="AV288" i="3"/>
  <c r="AV289" i="3"/>
  <c r="AV290" i="3"/>
  <c r="AV285" i="3"/>
  <c r="AV293" i="3"/>
  <c r="AV294" i="3"/>
  <c r="AV295" i="3"/>
  <c r="AV296" i="3"/>
  <c r="AV291" i="3"/>
  <c r="AV299" i="3"/>
  <c r="AV300" i="3"/>
  <c r="AV301" i="3"/>
  <c r="AV302" i="3"/>
  <c r="AV297" i="3"/>
  <c r="AV305" i="3"/>
  <c r="AV306" i="3"/>
  <c r="AV307" i="3"/>
  <c r="AV308" i="3"/>
  <c r="AV303" i="3"/>
  <c r="AV311" i="3"/>
  <c r="AV312" i="3"/>
  <c r="AV313" i="3"/>
  <c r="AV314" i="3"/>
  <c r="AV309" i="3"/>
  <c r="AV317" i="3"/>
  <c r="AV318" i="3"/>
  <c r="AV319" i="3"/>
  <c r="AV320" i="3"/>
  <c r="AV315" i="3"/>
  <c r="AV323" i="3"/>
  <c r="AV324" i="3"/>
  <c r="AV325" i="3"/>
  <c r="AV326" i="3"/>
  <c r="AV321" i="3"/>
  <c r="AV329" i="3"/>
  <c r="AV330" i="3"/>
  <c r="AV331" i="3"/>
  <c r="AV332" i="3"/>
  <c r="AV327" i="3"/>
  <c r="AV335" i="3"/>
  <c r="AV336" i="3"/>
  <c r="AV337" i="3"/>
  <c r="AV338" i="3"/>
  <c r="AV333" i="3"/>
  <c r="AV341" i="3"/>
  <c r="AV342" i="3"/>
  <c r="AV343" i="3"/>
  <c r="AV344" i="3"/>
  <c r="AV339" i="3"/>
  <c r="AV347" i="3"/>
  <c r="AV348" i="3"/>
  <c r="AV349" i="3"/>
  <c r="AV350" i="3"/>
  <c r="AV345" i="3"/>
  <c r="AV353" i="3"/>
  <c r="AV354" i="3"/>
  <c r="AV355" i="3"/>
  <c r="AV356" i="3"/>
  <c r="AV351" i="3"/>
  <c r="AV359" i="3"/>
  <c r="AV360" i="3"/>
  <c r="AV361" i="3"/>
  <c r="AV362" i="3"/>
  <c r="AV357" i="3"/>
  <c r="AV365" i="3"/>
  <c r="AV366" i="3"/>
  <c r="AV367" i="3"/>
  <c r="AV368" i="3"/>
  <c r="AV363" i="3"/>
  <c r="AV371" i="3"/>
  <c r="AV372" i="3"/>
  <c r="AV373" i="3"/>
  <c r="AV374" i="3"/>
  <c r="AV369" i="3"/>
  <c r="AV377" i="3"/>
  <c r="AV378" i="3"/>
  <c r="AV379" i="3"/>
  <c r="AV380" i="3"/>
  <c r="AV375" i="3"/>
  <c r="AV383" i="3"/>
  <c r="AV384" i="3"/>
  <c r="AV385" i="3"/>
  <c r="AV386" i="3"/>
  <c r="AV381" i="3"/>
  <c r="AV389" i="3"/>
  <c r="AV390" i="3"/>
  <c r="AV391" i="3"/>
  <c r="AV392" i="3"/>
  <c r="AV387" i="3"/>
  <c r="AV395" i="3"/>
  <c r="AV396" i="3"/>
  <c r="AV397" i="3"/>
  <c r="AV398" i="3"/>
  <c r="AV393" i="3"/>
  <c r="AV401" i="3"/>
  <c r="AV402" i="3"/>
  <c r="AV403" i="3"/>
  <c r="AV404" i="3"/>
  <c r="AV399" i="3"/>
  <c r="AV407" i="3"/>
  <c r="AV408" i="3"/>
  <c r="AV409" i="3"/>
  <c r="AV410" i="3"/>
  <c r="AV405" i="3"/>
  <c r="AV413" i="3"/>
  <c r="AV414" i="3"/>
  <c r="AV415" i="3"/>
  <c r="AV416" i="3"/>
  <c r="AV411" i="3"/>
  <c r="AV419" i="3"/>
  <c r="AV420" i="3"/>
  <c r="AV421" i="3"/>
  <c r="AV422" i="3"/>
  <c r="AV417" i="3"/>
  <c r="AV153" i="3"/>
  <c r="AV152" i="3"/>
  <c r="AW43" i="3"/>
  <c r="AW41" i="3"/>
  <c r="AW45" i="3"/>
  <c r="AV160" i="3"/>
  <c r="AW166" i="3"/>
  <c r="AW448" i="3"/>
  <c r="AW172" i="3"/>
  <c r="AW454" i="3"/>
  <c r="AW178" i="3"/>
  <c r="AW460" i="3"/>
  <c r="AW184" i="3"/>
  <c r="AW466" i="3"/>
  <c r="AW190" i="3"/>
  <c r="AW472" i="3"/>
  <c r="AW196" i="3"/>
  <c r="AW478" i="3"/>
  <c r="AW202" i="3"/>
  <c r="AW484" i="3"/>
  <c r="AW208" i="3"/>
  <c r="AW490" i="3"/>
  <c r="AW214" i="3"/>
  <c r="AW496" i="3"/>
  <c r="AW220" i="3"/>
  <c r="AW502" i="3"/>
  <c r="AW226" i="3"/>
  <c r="AW508" i="3"/>
  <c r="AW232" i="3"/>
  <c r="AW514" i="3"/>
  <c r="AW238" i="3"/>
  <c r="AW520" i="3"/>
  <c r="AW244" i="3"/>
  <c r="AW526" i="3"/>
  <c r="AW250" i="3"/>
  <c r="AW532" i="3"/>
  <c r="AW256" i="3"/>
  <c r="AW538" i="3"/>
  <c r="AW262" i="3"/>
  <c r="AW544" i="3"/>
  <c r="AW268" i="3"/>
  <c r="AW550" i="3"/>
  <c r="AW274" i="3"/>
  <c r="AW556" i="3"/>
  <c r="AW280" i="3"/>
  <c r="AW562" i="3"/>
  <c r="AW286" i="3"/>
  <c r="AW568" i="3"/>
  <c r="AW292" i="3"/>
  <c r="AW574" i="3"/>
  <c r="AW298" i="3"/>
  <c r="AW580" i="3"/>
  <c r="AW304" i="3"/>
  <c r="AW586" i="3"/>
  <c r="AW310" i="3"/>
  <c r="AW592" i="3"/>
  <c r="AW316" i="3"/>
  <c r="AW598" i="3"/>
  <c r="AW322" i="3"/>
  <c r="AW604" i="3"/>
  <c r="AW328" i="3"/>
  <c r="AW610" i="3"/>
  <c r="AW334" i="3"/>
  <c r="AW616" i="3"/>
  <c r="AW340" i="3"/>
  <c r="AW622" i="3"/>
  <c r="AW346" i="3"/>
  <c r="AW628" i="3"/>
  <c r="AW352" i="3"/>
  <c r="AW634" i="3"/>
  <c r="AW358" i="3"/>
  <c r="AW640" i="3"/>
  <c r="AW364" i="3"/>
  <c r="AW646" i="3"/>
  <c r="AW370" i="3"/>
  <c r="AW652" i="3"/>
  <c r="AW376" i="3"/>
  <c r="AW658" i="3"/>
  <c r="AW382" i="3"/>
  <c r="AW664" i="3"/>
  <c r="AW388" i="3"/>
  <c r="AW670" i="3"/>
  <c r="AW394" i="3"/>
  <c r="AW676" i="3"/>
  <c r="AW400" i="3"/>
  <c r="AW682" i="3"/>
  <c r="AW406" i="3"/>
  <c r="AW688" i="3"/>
  <c r="AW412" i="3"/>
  <c r="AW694" i="3"/>
  <c r="AW418" i="3"/>
  <c r="AW700" i="3"/>
  <c r="AW424" i="3"/>
  <c r="AW706" i="3"/>
  <c r="AW442" i="3"/>
  <c r="AW54" i="3"/>
  <c r="E44" i="3"/>
  <c r="F44" i="3"/>
  <c r="G44" i="3"/>
  <c r="H44" i="3"/>
  <c r="I44" i="3"/>
  <c r="J44" i="3"/>
  <c r="K44" i="3"/>
  <c r="L44" i="3"/>
  <c r="M44"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AT44" i="3"/>
  <c r="AU44" i="3"/>
  <c r="AV44" i="3"/>
  <c r="AW44" i="3"/>
  <c r="D44" i="3"/>
  <c r="F8" i="6"/>
  <c r="G8" i="6"/>
  <c r="H8" i="6"/>
  <c r="I8" i="6"/>
  <c r="J8" i="6"/>
  <c r="K8" i="6"/>
  <c r="L8" i="6"/>
  <c r="M8" i="6"/>
  <c r="N8" i="6"/>
  <c r="O8" i="6"/>
  <c r="P8" i="6"/>
  <c r="Q8" i="6"/>
  <c r="R8" i="6"/>
  <c r="S8" i="6"/>
  <c r="T8" i="6"/>
  <c r="U8" i="6"/>
  <c r="V8" i="6"/>
  <c r="W8" i="6"/>
  <c r="X8" i="6"/>
  <c r="Y8" i="6"/>
  <c r="Z8" i="6"/>
  <c r="AA8" i="6"/>
  <c r="AB8" i="6"/>
  <c r="AC8" i="6"/>
  <c r="AD8" i="6"/>
  <c r="AE8" i="6"/>
  <c r="AF8" i="6"/>
  <c r="AG8" i="6"/>
  <c r="AH8" i="6"/>
  <c r="AI8" i="6"/>
  <c r="AJ8" i="6"/>
  <c r="AK8" i="6"/>
  <c r="AL8" i="6"/>
  <c r="AM8" i="6"/>
  <c r="AN8" i="6"/>
  <c r="AO8" i="6"/>
  <c r="AP8" i="6"/>
  <c r="AQ8" i="6"/>
  <c r="AR8" i="6"/>
  <c r="AS8" i="6"/>
  <c r="AT8" i="6"/>
  <c r="AU8" i="6"/>
  <c r="AV8" i="6"/>
  <c r="AW8" i="6"/>
  <c r="D8" i="6"/>
  <c r="E8" i="6"/>
  <c r="E7" i="6"/>
  <c r="F7" i="6"/>
  <c r="G7" i="6"/>
  <c r="H7" i="6"/>
  <c r="I7" i="6"/>
  <c r="J7" i="6"/>
  <c r="K7" i="6"/>
  <c r="L7" i="6"/>
  <c r="M7" i="6"/>
  <c r="N7" i="6"/>
  <c r="O7" i="6"/>
  <c r="P7" i="6"/>
  <c r="Q7" i="6"/>
  <c r="R7" i="6"/>
  <c r="T7" i="6"/>
  <c r="U7" i="6"/>
  <c r="V7" i="6"/>
  <c r="W7" i="6"/>
  <c r="X7" i="6"/>
  <c r="Y7" i="6"/>
  <c r="Z7" i="6"/>
  <c r="AA7" i="6"/>
  <c r="AB7" i="6"/>
  <c r="AC7" i="6"/>
  <c r="AD7" i="6"/>
  <c r="AE7" i="6"/>
  <c r="AF7" i="6"/>
  <c r="AG7" i="6"/>
  <c r="AI7" i="6"/>
  <c r="AJ7" i="6"/>
  <c r="AK7" i="6"/>
  <c r="AL7" i="6"/>
  <c r="AM7" i="6"/>
  <c r="AN7" i="6"/>
  <c r="AO7" i="6"/>
  <c r="AP7" i="6"/>
  <c r="AQ7" i="6"/>
  <c r="AR7" i="6"/>
  <c r="AS7" i="6"/>
  <c r="AT7" i="6"/>
  <c r="AU7" i="6"/>
  <c r="AV7" i="6"/>
  <c r="AJ6" i="6"/>
  <c r="AK6" i="6"/>
  <c r="AL6" i="6"/>
  <c r="AM6" i="6"/>
  <c r="AN6" i="6"/>
  <c r="AO6" i="6"/>
  <c r="AP6" i="6"/>
  <c r="AQ6" i="6"/>
  <c r="AR6" i="6"/>
  <c r="AS6" i="6"/>
  <c r="AT6" i="6"/>
  <c r="AU6" i="6"/>
  <c r="AV6" i="6"/>
  <c r="AI6" i="6"/>
  <c r="U6" i="6"/>
  <c r="V6" i="6"/>
  <c r="W6" i="6"/>
  <c r="X6" i="6"/>
  <c r="Y6" i="6"/>
  <c r="Z6" i="6"/>
  <c r="AA6" i="6"/>
  <c r="AB6" i="6"/>
  <c r="AC6" i="6"/>
  <c r="AD6" i="6"/>
  <c r="AE6" i="6"/>
  <c r="AF6" i="6"/>
  <c r="AG6" i="6"/>
  <c r="T6" i="6"/>
  <c r="F6" i="6"/>
  <c r="G6" i="6"/>
  <c r="H6" i="6"/>
  <c r="I6" i="6"/>
  <c r="J6" i="6"/>
  <c r="K6" i="6"/>
  <c r="L6" i="6"/>
  <c r="M6" i="6"/>
  <c r="N6" i="6"/>
  <c r="O6" i="6"/>
  <c r="P6" i="6"/>
  <c r="Q6" i="6"/>
  <c r="R6" i="6"/>
  <c r="E6" i="6"/>
  <c r="AX8" i="6"/>
  <c r="AX6" i="6"/>
  <c r="AX7" i="6"/>
  <c r="AH18" i="3"/>
  <c r="AH4" i="3"/>
  <c r="E5" i="3"/>
  <c r="S5" i="3"/>
  <c r="F5" i="3"/>
  <c r="G5" i="3"/>
  <c r="H5" i="3"/>
  <c r="I5" i="3"/>
  <c r="J5" i="3"/>
  <c r="K5" i="3"/>
  <c r="L5" i="3"/>
  <c r="M5" i="3"/>
  <c r="N5" i="3"/>
  <c r="O5" i="3"/>
  <c r="P5" i="3"/>
  <c r="Q5" i="3"/>
  <c r="R5" i="3"/>
  <c r="T5" i="3"/>
  <c r="U5" i="3"/>
  <c r="V5" i="3"/>
  <c r="W5" i="3"/>
  <c r="X5" i="3"/>
  <c r="Y5" i="3"/>
  <c r="Z5" i="3"/>
  <c r="AA5" i="3"/>
  <c r="AB5" i="3"/>
  <c r="AC5" i="3"/>
  <c r="AD5" i="3"/>
  <c r="AE5" i="3"/>
  <c r="AF5" i="3"/>
  <c r="AG5" i="3"/>
  <c r="AH5" i="3"/>
  <c r="AI5" i="3"/>
  <c r="AJ5" i="3"/>
  <c r="AK5" i="3"/>
  <c r="AL5" i="3"/>
  <c r="AM5" i="3"/>
  <c r="AN5" i="3"/>
  <c r="AO5" i="3"/>
  <c r="AP5" i="3"/>
  <c r="AQ5" i="3"/>
  <c r="AR5" i="3"/>
  <c r="AS5" i="3"/>
  <c r="AT5" i="3"/>
  <c r="AU5" i="3"/>
  <c r="AV5" i="3"/>
  <c r="E6" i="3"/>
  <c r="S6" i="3"/>
  <c r="F6" i="3"/>
  <c r="G6" i="3"/>
  <c r="H6" i="3"/>
  <c r="I6" i="3"/>
  <c r="J6" i="3"/>
  <c r="K6" i="3"/>
  <c r="L6" i="3"/>
  <c r="M6" i="3"/>
  <c r="N6" i="3"/>
  <c r="O6" i="3"/>
  <c r="P6" i="3"/>
  <c r="Q6" i="3"/>
  <c r="R6" i="3"/>
  <c r="T6" i="3"/>
  <c r="U6" i="3"/>
  <c r="V6" i="3"/>
  <c r="W6" i="3"/>
  <c r="X6" i="3"/>
  <c r="Y6" i="3"/>
  <c r="Z6" i="3"/>
  <c r="AA6" i="3"/>
  <c r="AB6" i="3"/>
  <c r="AC6" i="3"/>
  <c r="AD6" i="3"/>
  <c r="AE6" i="3"/>
  <c r="AF6" i="3"/>
  <c r="AG6" i="3"/>
  <c r="AH6" i="3"/>
  <c r="AI6" i="3"/>
  <c r="AJ6" i="3"/>
  <c r="AK6" i="3"/>
  <c r="AL6" i="3"/>
  <c r="AM6" i="3"/>
  <c r="AN6" i="3"/>
  <c r="AO6" i="3"/>
  <c r="AP6" i="3"/>
  <c r="AQ6" i="3"/>
  <c r="AR6" i="3"/>
  <c r="AS6" i="3"/>
  <c r="AT6" i="3"/>
  <c r="AU6" i="3"/>
  <c r="AV6" i="3"/>
  <c r="E7" i="3"/>
  <c r="S7" i="3"/>
  <c r="F7" i="3"/>
  <c r="G7" i="3"/>
  <c r="H7" i="3"/>
  <c r="I7" i="3"/>
  <c r="J7" i="3"/>
  <c r="K7" i="3"/>
  <c r="L7" i="3"/>
  <c r="M7" i="3"/>
  <c r="N7" i="3"/>
  <c r="O7" i="3"/>
  <c r="P7" i="3"/>
  <c r="Q7" i="3"/>
  <c r="R7" i="3"/>
  <c r="T7" i="3"/>
  <c r="U7" i="3"/>
  <c r="V7" i="3"/>
  <c r="W7" i="3"/>
  <c r="X7" i="3"/>
  <c r="Y7" i="3"/>
  <c r="Z7" i="3"/>
  <c r="AA7" i="3"/>
  <c r="AB7" i="3"/>
  <c r="AC7" i="3"/>
  <c r="AD7" i="3"/>
  <c r="AE7" i="3"/>
  <c r="AF7" i="3"/>
  <c r="AG7" i="3"/>
  <c r="AH7" i="3"/>
  <c r="AI7" i="3"/>
  <c r="AJ7" i="3"/>
  <c r="AK7" i="3"/>
  <c r="AL7" i="3"/>
  <c r="AM7" i="3"/>
  <c r="AN7" i="3"/>
  <c r="AO7" i="3"/>
  <c r="AP7" i="3"/>
  <c r="AQ7" i="3"/>
  <c r="AR7" i="3"/>
  <c r="AS7" i="3"/>
  <c r="AT7" i="3"/>
  <c r="AU7" i="3"/>
  <c r="AV7" i="3"/>
  <c r="E8" i="3"/>
  <c r="S8" i="3"/>
  <c r="F8" i="3"/>
  <c r="G8" i="3"/>
  <c r="H8" i="3"/>
  <c r="I8" i="3"/>
  <c r="J8" i="3"/>
  <c r="K8" i="3"/>
  <c r="L8" i="3"/>
  <c r="M8" i="3"/>
  <c r="N8" i="3"/>
  <c r="O8" i="3"/>
  <c r="P8" i="3"/>
  <c r="Q8" i="3"/>
  <c r="R8" i="3"/>
  <c r="T8" i="3"/>
  <c r="U8" i="3"/>
  <c r="V8" i="3"/>
  <c r="W8" i="3"/>
  <c r="X8" i="3"/>
  <c r="Y8" i="3"/>
  <c r="Z8" i="3"/>
  <c r="AA8" i="3"/>
  <c r="AB8" i="3"/>
  <c r="AC8" i="3"/>
  <c r="AD8" i="3"/>
  <c r="AE8" i="3"/>
  <c r="AF8" i="3"/>
  <c r="AG8" i="3"/>
  <c r="AH8" i="3"/>
  <c r="AI8" i="3"/>
  <c r="AJ8" i="3"/>
  <c r="AK8" i="3"/>
  <c r="AL8" i="3"/>
  <c r="AM8" i="3"/>
  <c r="AN8" i="3"/>
  <c r="AO8" i="3"/>
  <c r="AP8" i="3"/>
  <c r="AQ8" i="3"/>
  <c r="AR8" i="3"/>
  <c r="AS8" i="3"/>
  <c r="AT8" i="3"/>
  <c r="AU8" i="3"/>
  <c r="AV8" i="3"/>
  <c r="E9" i="3"/>
  <c r="S9" i="3"/>
  <c r="F9" i="3"/>
  <c r="G9" i="3"/>
  <c r="H9" i="3"/>
  <c r="I9" i="3"/>
  <c r="J9" i="3"/>
  <c r="K9" i="3"/>
  <c r="L9" i="3"/>
  <c r="M9" i="3"/>
  <c r="N9" i="3"/>
  <c r="O9" i="3"/>
  <c r="P9" i="3"/>
  <c r="Q9" i="3"/>
  <c r="R9" i="3"/>
  <c r="T9" i="3"/>
  <c r="U9" i="3"/>
  <c r="V9" i="3"/>
  <c r="W9" i="3"/>
  <c r="X9" i="3"/>
  <c r="Y9" i="3"/>
  <c r="Z9" i="3"/>
  <c r="AA9" i="3"/>
  <c r="AB9" i="3"/>
  <c r="AC9" i="3"/>
  <c r="AD9" i="3"/>
  <c r="AE9" i="3"/>
  <c r="AF9" i="3"/>
  <c r="AG9" i="3"/>
  <c r="AH9" i="3"/>
  <c r="AI9" i="3"/>
  <c r="AJ9" i="3"/>
  <c r="AK9" i="3"/>
  <c r="AL9" i="3"/>
  <c r="AM9" i="3"/>
  <c r="AN9" i="3"/>
  <c r="AO9" i="3"/>
  <c r="AP9" i="3"/>
  <c r="AQ9" i="3"/>
  <c r="AR9" i="3"/>
  <c r="AS9" i="3"/>
  <c r="AT9" i="3"/>
  <c r="AU9" i="3"/>
  <c r="AV9" i="3"/>
  <c r="D159" i="3"/>
  <c r="D153" i="3"/>
  <c r="A165" i="3"/>
  <c r="A160" i="3"/>
  <c r="A166" i="3"/>
  <c r="E166" i="3"/>
  <c r="A161" i="3"/>
  <c r="A167" i="3"/>
  <c r="E167" i="3"/>
  <c r="A162" i="3"/>
  <c r="A168" i="3"/>
  <c r="E168" i="3"/>
  <c r="A163" i="3"/>
  <c r="A169" i="3"/>
  <c r="E169" i="3"/>
  <c r="A164" i="3"/>
  <c r="A170" i="3"/>
  <c r="E170" i="3"/>
  <c r="E165" i="3"/>
  <c r="J27" i="3"/>
  <c r="E27" i="3"/>
  <c r="J28" i="3"/>
  <c r="E28" i="3"/>
  <c r="J29" i="3"/>
  <c r="E29" i="3"/>
  <c r="S30" i="3"/>
  <c r="E30" i="3"/>
  <c r="J31" i="3"/>
  <c r="E31" i="3"/>
  <c r="A171" i="3"/>
  <c r="A172" i="3"/>
  <c r="F172" i="3"/>
  <c r="A173" i="3"/>
  <c r="F173" i="3"/>
  <c r="A174" i="3"/>
  <c r="F174" i="3"/>
  <c r="A175" i="3"/>
  <c r="F175" i="3"/>
  <c r="A176" i="3"/>
  <c r="F176" i="3"/>
  <c r="F171" i="3"/>
  <c r="F27" i="3"/>
  <c r="F28" i="3"/>
  <c r="F29" i="3"/>
  <c r="F30" i="3"/>
  <c r="F31" i="3"/>
  <c r="A177" i="3"/>
  <c r="A178" i="3"/>
  <c r="G178" i="3"/>
  <c r="A179" i="3"/>
  <c r="G179" i="3"/>
  <c r="A180" i="3"/>
  <c r="G180" i="3"/>
  <c r="A181" i="3"/>
  <c r="G181" i="3"/>
  <c r="A182" i="3"/>
  <c r="G182" i="3"/>
  <c r="G177" i="3"/>
  <c r="G27" i="3"/>
  <c r="G28" i="3"/>
  <c r="G29" i="3"/>
  <c r="G30" i="3"/>
  <c r="G31" i="3"/>
  <c r="A183" i="3"/>
  <c r="A184" i="3"/>
  <c r="H184" i="3"/>
  <c r="A185" i="3"/>
  <c r="H185" i="3"/>
  <c r="A186" i="3"/>
  <c r="H186" i="3"/>
  <c r="A187" i="3"/>
  <c r="H187" i="3"/>
  <c r="A188" i="3"/>
  <c r="H188" i="3"/>
  <c r="H183" i="3"/>
  <c r="H27" i="3"/>
  <c r="H28" i="3"/>
  <c r="H29" i="3"/>
  <c r="H30" i="3"/>
  <c r="H31" i="3"/>
  <c r="A189" i="3"/>
  <c r="A190" i="3"/>
  <c r="I190" i="3"/>
  <c r="A191" i="3"/>
  <c r="I191" i="3"/>
  <c r="A192" i="3"/>
  <c r="I192" i="3"/>
  <c r="A193" i="3"/>
  <c r="I193" i="3"/>
  <c r="A194" i="3"/>
  <c r="I194" i="3"/>
  <c r="I189" i="3"/>
  <c r="I27" i="3"/>
  <c r="I28" i="3"/>
  <c r="I29" i="3"/>
  <c r="I30" i="3"/>
  <c r="I31" i="3"/>
  <c r="A195" i="3"/>
  <c r="A196" i="3"/>
  <c r="J196" i="3"/>
  <c r="A197" i="3"/>
  <c r="J197" i="3"/>
  <c r="A198" i="3"/>
  <c r="J198" i="3"/>
  <c r="A199" i="3"/>
  <c r="J199" i="3"/>
  <c r="A200" i="3"/>
  <c r="J200" i="3"/>
  <c r="J195" i="3"/>
  <c r="J30" i="3"/>
  <c r="A201" i="3"/>
  <c r="A202" i="3"/>
  <c r="K202" i="3"/>
  <c r="A203" i="3"/>
  <c r="K203" i="3"/>
  <c r="A204" i="3"/>
  <c r="K204" i="3"/>
  <c r="A205" i="3"/>
  <c r="K205" i="3"/>
  <c r="A206" i="3"/>
  <c r="K206" i="3"/>
  <c r="K201" i="3"/>
  <c r="S27" i="3"/>
  <c r="K27" i="3"/>
  <c r="X28" i="3"/>
  <c r="K28" i="3"/>
  <c r="S29" i="3"/>
  <c r="K29" i="3"/>
  <c r="K30" i="3"/>
  <c r="S31" i="3"/>
  <c r="K31" i="3"/>
  <c r="A207" i="3"/>
  <c r="A208" i="3"/>
  <c r="L208" i="3"/>
  <c r="A209" i="3"/>
  <c r="L209" i="3"/>
  <c r="A210" i="3"/>
  <c r="L210" i="3"/>
  <c r="A211" i="3"/>
  <c r="L211" i="3"/>
  <c r="A212" i="3"/>
  <c r="L212" i="3"/>
  <c r="L207" i="3"/>
  <c r="L27" i="3"/>
  <c r="L28" i="3"/>
  <c r="L29" i="3"/>
  <c r="L30" i="3"/>
  <c r="L31" i="3"/>
  <c r="A213" i="3"/>
  <c r="A214" i="3"/>
  <c r="M214" i="3"/>
  <c r="A215" i="3"/>
  <c r="M215" i="3"/>
  <c r="A216" i="3"/>
  <c r="M216" i="3"/>
  <c r="A217" i="3"/>
  <c r="M217" i="3"/>
  <c r="A218" i="3"/>
  <c r="M218" i="3"/>
  <c r="M213" i="3"/>
  <c r="M27" i="3"/>
  <c r="M28" i="3"/>
  <c r="M29" i="3"/>
  <c r="M30" i="3"/>
  <c r="M31" i="3"/>
  <c r="A219" i="3"/>
  <c r="A220" i="3"/>
  <c r="N220" i="3"/>
  <c r="A221" i="3"/>
  <c r="N221" i="3"/>
  <c r="A222" i="3"/>
  <c r="N222" i="3"/>
  <c r="A223" i="3"/>
  <c r="N223" i="3"/>
  <c r="A224" i="3"/>
  <c r="N224" i="3"/>
  <c r="N219" i="3"/>
  <c r="N27" i="3"/>
  <c r="N28" i="3"/>
  <c r="N29" i="3"/>
  <c r="N30" i="3"/>
  <c r="N31" i="3"/>
  <c r="A225" i="3"/>
  <c r="A226" i="3"/>
  <c r="O226" i="3"/>
  <c r="A227" i="3"/>
  <c r="O227" i="3"/>
  <c r="A228" i="3"/>
  <c r="O228" i="3"/>
  <c r="A229" i="3"/>
  <c r="O229" i="3"/>
  <c r="A230" i="3"/>
  <c r="O230" i="3"/>
  <c r="O225" i="3"/>
  <c r="O27" i="3"/>
  <c r="O28" i="3"/>
  <c r="O29" i="3"/>
  <c r="O30" i="3"/>
  <c r="O31" i="3"/>
  <c r="A231" i="3"/>
  <c r="A232" i="3"/>
  <c r="P232" i="3"/>
  <c r="A233" i="3"/>
  <c r="P233" i="3"/>
  <c r="A234" i="3"/>
  <c r="P234" i="3"/>
  <c r="A235" i="3"/>
  <c r="P235" i="3"/>
  <c r="A236" i="3"/>
  <c r="P236" i="3"/>
  <c r="P231" i="3"/>
  <c r="P27" i="3"/>
  <c r="P28" i="3"/>
  <c r="P29" i="3"/>
  <c r="P30" i="3"/>
  <c r="P31" i="3"/>
  <c r="A237" i="3"/>
  <c r="A238" i="3"/>
  <c r="Q238" i="3"/>
  <c r="A239" i="3"/>
  <c r="Q239" i="3"/>
  <c r="A240" i="3"/>
  <c r="Q240" i="3"/>
  <c r="A241" i="3"/>
  <c r="Q241" i="3"/>
  <c r="A242" i="3"/>
  <c r="Q242" i="3"/>
  <c r="Q237" i="3"/>
  <c r="Q27" i="3"/>
  <c r="Q28" i="3"/>
  <c r="Q29" i="3"/>
  <c r="Q30" i="3"/>
  <c r="Q31" i="3"/>
  <c r="A243" i="3"/>
  <c r="A244" i="3"/>
  <c r="R244" i="3"/>
  <c r="A245" i="3"/>
  <c r="R245" i="3"/>
  <c r="A246" i="3"/>
  <c r="R246" i="3"/>
  <c r="A247" i="3"/>
  <c r="R247" i="3"/>
  <c r="A248" i="3"/>
  <c r="R248" i="3"/>
  <c r="R243" i="3"/>
  <c r="R27" i="3"/>
  <c r="R28" i="3"/>
  <c r="R29" i="3"/>
  <c r="R30" i="3"/>
  <c r="R31" i="3"/>
  <c r="A249" i="3"/>
  <c r="A250" i="3"/>
  <c r="S250" i="3"/>
  <c r="A251" i="3"/>
  <c r="S251" i="3"/>
  <c r="A252" i="3"/>
  <c r="S252" i="3"/>
  <c r="A253" i="3"/>
  <c r="S253" i="3"/>
  <c r="A254" i="3"/>
  <c r="S254" i="3"/>
  <c r="S249" i="3"/>
  <c r="S28" i="3"/>
  <c r="A255" i="3"/>
  <c r="A256" i="3"/>
  <c r="T256" i="3"/>
  <c r="A257" i="3"/>
  <c r="T257" i="3"/>
  <c r="A258" i="3"/>
  <c r="T258" i="3"/>
  <c r="A259" i="3"/>
  <c r="T259" i="3"/>
  <c r="A260" i="3"/>
  <c r="T260" i="3"/>
  <c r="T255" i="3"/>
  <c r="X27" i="3"/>
  <c r="T27" i="3"/>
  <c r="T28" i="3"/>
  <c r="X29" i="3"/>
  <c r="T29" i="3"/>
  <c r="X30" i="3"/>
  <c r="T30" i="3"/>
  <c r="X31" i="3"/>
  <c r="T31" i="3"/>
  <c r="A261" i="3"/>
  <c r="A262" i="3"/>
  <c r="U262" i="3"/>
  <c r="A263" i="3"/>
  <c r="U263" i="3"/>
  <c r="A264" i="3"/>
  <c r="U264" i="3"/>
  <c r="A265" i="3"/>
  <c r="U265" i="3"/>
  <c r="A266" i="3"/>
  <c r="U266" i="3"/>
  <c r="U261" i="3"/>
  <c r="U27" i="3"/>
  <c r="U28" i="3"/>
  <c r="U29" i="3"/>
  <c r="U30" i="3"/>
  <c r="U31" i="3"/>
  <c r="A267" i="3"/>
  <c r="A268" i="3"/>
  <c r="V268" i="3"/>
  <c r="A269" i="3"/>
  <c r="V269" i="3"/>
  <c r="A270" i="3"/>
  <c r="V270" i="3"/>
  <c r="A271" i="3"/>
  <c r="V271" i="3"/>
  <c r="A272" i="3"/>
  <c r="V272" i="3"/>
  <c r="V267" i="3"/>
  <c r="V27" i="3"/>
  <c r="V28" i="3"/>
  <c r="V29" i="3"/>
  <c r="V30" i="3"/>
  <c r="V31" i="3"/>
  <c r="A273" i="3"/>
  <c r="A274" i="3"/>
  <c r="W274" i="3"/>
  <c r="A275" i="3"/>
  <c r="W275" i="3"/>
  <c r="A276" i="3"/>
  <c r="W276" i="3"/>
  <c r="A277" i="3"/>
  <c r="W277" i="3"/>
  <c r="A278" i="3"/>
  <c r="W278" i="3"/>
  <c r="W273" i="3"/>
  <c r="W27" i="3"/>
  <c r="W28" i="3"/>
  <c r="W29" i="3"/>
  <c r="W30" i="3"/>
  <c r="W31" i="3"/>
  <c r="A279" i="3"/>
  <c r="A280" i="3"/>
  <c r="X280" i="3"/>
  <c r="A281" i="3"/>
  <c r="X281" i="3"/>
  <c r="A282" i="3"/>
  <c r="X282" i="3"/>
  <c r="A283" i="3"/>
  <c r="X283" i="3"/>
  <c r="A284" i="3"/>
  <c r="X284" i="3"/>
  <c r="X279" i="3"/>
  <c r="A285" i="3"/>
  <c r="A286" i="3"/>
  <c r="Y286" i="3"/>
  <c r="A287" i="3"/>
  <c r="Y287" i="3"/>
  <c r="A288" i="3"/>
  <c r="Y288" i="3"/>
  <c r="A289" i="3"/>
  <c r="Y289" i="3"/>
  <c r="A290" i="3"/>
  <c r="Y290" i="3"/>
  <c r="Y285" i="3"/>
  <c r="AC27" i="3"/>
  <c r="Y27" i="3"/>
  <c r="AC28" i="3"/>
  <c r="Y28" i="3"/>
  <c r="AC29" i="3"/>
  <c r="Y29" i="3"/>
  <c r="AC30" i="3"/>
  <c r="Y30" i="3"/>
  <c r="AC31" i="3"/>
  <c r="Y31" i="3"/>
  <c r="A291" i="3"/>
  <c r="A292" i="3"/>
  <c r="Z292" i="3"/>
  <c r="A293" i="3"/>
  <c r="Z293" i="3"/>
  <c r="A294" i="3"/>
  <c r="Z294" i="3"/>
  <c r="A295" i="3"/>
  <c r="Z295" i="3"/>
  <c r="A296" i="3"/>
  <c r="Z296" i="3"/>
  <c r="Z291" i="3"/>
  <c r="Z27" i="3"/>
  <c r="Z28" i="3"/>
  <c r="Z29" i="3"/>
  <c r="Z30" i="3"/>
  <c r="Z31" i="3"/>
  <c r="A297" i="3"/>
  <c r="A298" i="3"/>
  <c r="AA298" i="3"/>
  <c r="A299" i="3"/>
  <c r="AA299" i="3"/>
  <c r="A300" i="3"/>
  <c r="AA300" i="3"/>
  <c r="A301" i="3"/>
  <c r="AA301" i="3"/>
  <c r="A302" i="3"/>
  <c r="AA302" i="3"/>
  <c r="AA297" i="3"/>
  <c r="AA27" i="3"/>
  <c r="AA28" i="3"/>
  <c r="AA29" i="3"/>
  <c r="AA30" i="3"/>
  <c r="AA31" i="3"/>
  <c r="A303" i="3"/>
  <c r="A304" i="3"/>
  <c r="AB304" i="3"/>
  <c r="A305" i="3"/>
  <c r="AB305" i="3"/>
  <c r="A306" i="3"/>
  <c r="AB306" i="3"/>
  <c r="A307" i="3"/>
  <c r="AB307" i="3"/>
  <c r="A308" i="3"/>
  <c r="AB308" i="3"/>
  <c r="AB303" i="3"/>
  <c r="AB27" i="3"/>
  <c r="AB28" i="3"/>
  <c r="AB29" i="3"/>
  <c r="AB30" i="3"/>
  <c r="AB31" i="3"/>
  <c r="A309" i="3"/>
  <c r="A310" i="3"/>
  <c r="AC310" i="3"/>
  <c r="A311" i="3"/>
  <c r="AC311" i="3"/>
  <c r="A312" i="3"/>
  <c r="AC312" i="3"/>
  <c r="A313" i="3"/>
  <c r="AC313" i="3"/>
  <c r="A314" i="3"/>
  <c r="AC314" i="3"/>
  <c r="AC309" i="3"/>
  <c r="A315" i="3"/>
  <c r="A316" i="3"/>
  <c r="AD316" i="3"/>
  <c r="A317" i="3"/>
  <c r="AD317" i="3"/>
  <c r="A318" i="3"/>
  <c r="AD318" i="3"/>
  <c r="A319" i="3"/>
  <c r="AD319" i="3"/>
  <c r="A320" i="3"/>
  <c r="AD320" i="3"/>
  <c r="AD315" i="3"/>
  <c r="AH27" i="3"/>
  <c r="AD27" i="3"/>
  <c r="AH28" i="3"/>
  <c r="AD28" i="3"/>
  <c r="AH29" i="3"/>
  <c r="AD29" i="3"/>
  <c r="AH30" i="3"/>
  <c r="AD30" i="3"/>
  <c r="AH31" i="3"/>
  <c r="AD31" i="3"/>
  <c r="A321" i="3"/>
  <c r="A322" i="3"/>
  <c r="AE322" i="3"/>
  <c r="A323" i="3"/>
  <c r="AE323" i="3"/>
  <c r="A324" i="3"/>
  <c r="AE324" i="3"/>
  <c r="A325" i="3"/>
  <c r="AE325" i="3"/>
  <c r="A326" i="3"/>
  <c r="AE326" i="3"/>
  <c r="AE321" i="3"/>
  <c r="AE27" i="3"/>
  <c r="AE28" i="3"/>
  <c r="AE29" i="3"/>
  <c r="AE30" i="3"/>
  <c r="AE31" i="3"/>
  <c r="A327" i="3"/>
  <c r="A328" i="3"/>
  <c r="AF328" i="3"/>
  <c r="A329" i="3"/>
  <c r="AF329" i="3"/>
  <c r="A330" i="3"/>
  <c r="AF330" i="3"/>
  <c r="A331" i="3"/>
  <c r="AF331" i="3"/>
  <c r="A332" i="3"/>
  <c r="AF332" i="3"/>
  <c r="AF327" i="3"/>
  <c r="AF27" i="3"/>
  <c r="AF28" i="3"/>
  <c r="AF29" i="3"/>
  <c r="AF30" i="3"/>
  <c r="AF31" i="3"/>
  <c r="A333" i="3"/>
  <c r="A334" i="3"/>
  <c r="AG334" i="3"/>
  <c r="A335" i="3"/>
  <c r="AG335" i="3"/>
  <c r="A336" i="3"/>
  <c r="AG336" i="3"/>
  <c r="A337" i="3"/>
  <c r="AG337" i="3"/>
  <c r="A338" i="3"/>
  <c r="AG338" i="3"/>
  <c r="AG333" i="3"/>
  <c r="AG27" i="3"/>
  <c r="AG28" i="3"/>
  <c r="AG29" i="3"/>
  <c r="AG30" i="3"/>
  <c r="AG31" i="3"/>
  <c r="A339" i="3"/>
  <c r="A340" i="3"/>
  <c r="AH340" i="3"/>
  <c r="A341" i="3"/>
  <c r="AH341" i="3"/>
  <c r="A342" i="3"/>
  <c r="AH342" i="3"/>
  <c r="A343" i="3"/>
  <c r="AH343" i="3"/>
  <c r="A344" i="3"/>
  <c r="AH344" i="3"/>
  <c r="AH339" i="3"/>
  <c r="A345" i="3"/>
  <c r="A346" i="3"/>
  <c r="AI346" i="3"/>
  <c r="A347" i="3"/>
  <c r="AI347" i="3"/>
  <c r="A348" i="3"/>
  <c r="AI348" i="3"/>
  <c r="A349" i="3"/>
  <c r="AI349" i="3"/>
  <c r="A350" i="3"/>
  <c r="AI350" i="3"/>
  <c r="AI345" i="3"/>
  <c r="AM27" i="3"/>
  <c r="AI27" i="3"/>
  <c r="AM28" i="3"/>
  <c r="AI28" i="3"/>
  <c r="AM29" i="3"/>
  <c r="AI29" i="3"/>
  <c r="AM30" i="3"/>
  <c r="AI30" i="3"/>
  <c r="AM31" i="3"/>
  <c r="AI31" i="3"/>
  <c r="A351" i="3"/>
  <c r="A352" i="3"/>
  <c r="AJ352" i="3"/>
  <c r="A353" i="3"/>
  <c r="AJ353" i="3"/>
  <c r="A354" i="3"/>
  <c r="AJ354" i="3"/>
  <c r="A355" i="3"/>
  <c r="AJ355" i="3"/>
  <c r="A356" i="3"/>
  <c r="AJ356" i="3"/>
  <c r="AJ351" i="3"/>
  <c r="AJ27" i="3"/>
  <c r="AJ28" i="3"/>
  <c r="AJ29" i="3"/>
  <c r="AJ30" i="3"/>
  <c r="AJ31" i="3"/>
  <c r="A357" i="3"/>
  <c r="A358" i="3"/>
  <c r="AK358" i="3"/>
  <c r="A359" i="3"/>
  <c r="AK359" i="3"/>
  <c r="A360" i="3"/>
  <c r="AK360" i="3"/>
  <c r="A361" i="3"/>
  <c r="AK361" i="3"/>
  <c r="A362" i="3"/>
  <c r="AK362" i="3"/>
  <c r="AK357" i="3"/>
  <c r="AK27" i="3"/>
  <c r="AK28" i="3"/>
  <c r="AK29" i="3"/>
  <c r="AK30" i="3"/>
  <c r="AK31" i="3"/>
  <c r="A363" i="3"/>
  <c r="A364" i="3"/>
  <c r="AL364" i="3"/>
  <c r="A365" i="3"/>
  <c r="AL365" i="3"/>
  <c r="A366" i="3"/>
  <c r="AL366" i="3"/>
  <c r="A367" i="3"/>
  <c r="AL367" i="3"/>
  <c r="A368" i="3"/>
  <c r="AL368" i="3"/>
  <c r="AL363" i="3"/>
  <c r="AL27" i="3"/>
  <c r="AL28" i="3"/>
  <c r="AL29" i="3"/>
  <c r="AL30" i="3"/>
  <c r="AL31" i="3"/>
  <c r="A369" i="3"/>
  <c r="A370" i="3"/>
  <c r="AM370" i="3"/>
  <c r="A371" i="3"/>
  <c r="AM371" i="3"/>
  <c r="A372" i="3"/>
  <c r="AM372" i="3"/>
  <c r="A373" i="3"/>
  <c r="AM373" i="3"/>
  <c r="A374" i="3"/>
  <c r="AM374" i="3"/>
  <c r="AM369" i="3"/>
  <c r="A375" i="3"/>
  <c r="A376" i="3"/>
  <c r="AN376" i="3"/>
  <c r="A377" i="3"/>
  <c r="AN377" i="3"/>
  <c r="A378" i="3"/>
  <c r="AN378" i="3"/>
  <c r="A379" i="3"/>
  <c r="AN379" i="3"/>
  <c r="A380" i="3"/>
  <c r="AN380" i="3"/>
  <c r="AN375" i="3"/>
  <c r="AR27" i="3"/>
  <c r="AN27" i="3"/>
  <c r="AR28" i="3"/>
  <c r="AN28" i="3"/>
  <c r="AR29" i="3"/>
  <c r="AN29" i="3"/>
  <c r="AR30" i="3"/>
  <c r="AN30" i="3"/>
  <c r="AR31" i="3"/>
  <c r="AN31" i="3"/>
  <c r="A381" i="3"/>
  <c r="A382" i="3"/>
  <c r="AO382" i="3"/>
  <c r="A383" i="3"/>
  <c r="AO383" i="3"/>
  <c r="A384" i="3"/>
  <c r="AO384" i="3"/>
  <c r="A385" i="3"/>
  <c r="AO385" i="3"/>
  <c r="A386" i="3"/>
  <c r="AO386" i="3"/>
  <c r="AO381" i="3"/>
  <c r="AO27" i="3"/>
  <c r="AO28" i="3"/>
  <c r="AO29" i="3"/>
  <c r="AO30" i="3"/>
  <c r="AO31" i="3"/>
  <c r="A387" i="3"/>
  <c r="A388" i="3"/>
  <c r="AP388" i="3"/>
  <c r="A389" i="3"/>
  <c r="AP389" i="3"/>
  <c r="A390" i="3"/>
  <c r="AP390" i="3"/>
  <c r="A391" i="3"/>
  <c r="AP391" i="3"/>
  <c r="A392" i="3"/>
  <c r="AP392" i="3"/>
  <c r="AP387" i="3"/>
  <c r="AP27" i="3"/>
  <c r="AP28" i="3"/>
  <c r="AP29" i="3"/>
  <c r="AP30" i="3"/>
  <c r="AP31" i="3"/>
  <c r="A393" i="3"/>
  <c r="A394" i="3"/>
  <c r="AQ394" i="3"/>
  <c r="A395" i="3"/>
  <c r="AQ395" i="3"/>
  <c r="A396" i="3"/>
  <c r="AQ396" i="3"/>
  <c r="A397" i="3"/>
  <c r="AQ397" i="3"/>
  <c r="A398" i="3"/>
  <c r="AQ398" i="3"/>
  <c r="AQ393" i="3"/>
  <c r="AQ27" i="3"/>
  <c r="AQ28" i="3"/>
  <c r="AQ29" i="3"/>
  <c r="AQ30" i="3"/>
  <c r="AQ31" i="3"/>
  <c r="A399" i="3"/>
  <c r="A400" i="3"/>
  <c r="AR400" i="3"/>
  <c r="A401" i="3"/>
  <c r="AR401" i="3"/>
  <c r="A402" i="3"/>
  <c r="AR402" i="3"/>
  <c r="A403" i="3"/>
  <c r="AR403" i="3"/>
  <c r="A404" i="3"/>
  <c r="AR404" i="3"/>
  <c r="AR399" i="3"/>
  <c r="A405" i="3"/>
  <c r="A406" i="3"/>
  <c r="AS406" i="3"/>
  <c r="A407" i="3"/>
  <c r="AS407" i="3"/>
  <c r="A408" i="3"/>
  <c r="AS408" i="3"/>
  <c r="A409" i="3"/>
  <c r="AS409" i="3"/>
  <c r="A410" i="3"/>
  <c r="AS410" i="3"/>
  <c r="AS405" i="3"/>
  <c r="AW27" i="3"/>
  <c r="AS27" i="3"/>
  <c r="AW28" i="3"/>
  <c r="AS28" i="3"/>
  <c r="AW29" i="3"/>
  <c r="AS29" i="3"/>
  <c r="AW30" i="3"/>
  <c r="AS30" i="3"/>
  <c r="AW31" i="3"/>
  <c r="AS31" i="3"/>
  <c r="A411" i="3"/>
  <c r="A412" i="3"/>
  <c r="AT412" i="3"/>
  <c r="A413" i="3"/>
  <c r="AT413" i="3"/>
  <c r="A414" i="3"/>
  <c r="AT414" i="3"/>
  <c r="A415" i="3"/>
  <c r="AT415" i="3"/>
  <c r="A416" i="3"/>
  <c r="AT416" i="3"/>
  <c r="AT411" i="3"/>
  <c r="AT27" i="3"/>
  <c r="AT28" i="3"/>
  <c r="AT29" i="3"/>
  <c r="AT30" i="3"/>
  <c r="AT31" i="3"/>
  <c r="A417" i="3"/>
  <c r="A418" i="3"/>
  <c r="AU418" i="3"/>
  <c r="A419" i="3"/>
  <c r="AU419" i="3"/>
  <c r="A420" i="3"/>
  <c r="AU420" i="3"/>
  <c r="A421" i="3"/>
  <c r="AU421" i="3"/>
  <c r="A422" i="3"/>
  <c r="AU422" i="3"/>
  <c r="AU417" i="3"/>
  <c r="AU27" i="3"/>
  <c r="AV27" i="3"/>
  <c r="BA448" i="3"/>
  <c r="BA454" i="3"/>
  <c r="BA460" i="3"/>
  <c r="BA466" i="3"/>
  <c r="BA472" i="3"/>
  <c r="BA478" i="3"/>
  <c r="BA484" i="3"/>
  <c r="BA490" i="3"/>
  <c r="BA496" i="3"/>
  <c r="BA502" i="3"/>
  <c r="BA508" i="3"/>
  <c r="BA514" i="3"/>
  <c r="BA520" i="3"/>
  <c r="BA526" i="3"/>
  <c r="BA532" i="3"/>
  <c r="BA538" i="3"/>
  <c r="BA544" i="3"/>
  <c r="BA550" i="3"/>
  <c r="BA556" i="3"/>
  <c r="BA562" i="3"/>
  <c r="BA568" i="3"/>
  <c r="BA574" i="3"/>
  <c r="BA580" i="3"/>
  <c r="BA586" i="3"/>
  <c r="BA592" i="3"/>
  <c r="BA598" i="3"/>
  <c r="BA604" i="3"/>
  <c r="BA610" i="3"/>
  <c r="BA616" i="3"/>
  <c r="BA622" i="3"/>
  <c r="BA628" i="3"/>
  <c r="BA634" i="3"/>
  <c r="BA640" i="3"/>
  <c r="BA646" i="3"/>
  <c r="BA652" i="3"/>
  <c r="BA658" i="3"/>
  <c r="BA664" i="3"/>
  <c r="BA670" i="3"/>
  <c r="BA676" i="3"/>
  <c r="BA682" i="3"/>
  <c r="BA688" i="3"/>
  <c r="BA694" i="3"/>
  <c r="BA700" i="3"/>
  <c r="A423" i="3"/>
  <c r="A424" i="3"/>
  <c r="BA706" i="3"/>
  <c r="AV424" i="3"/>
  <c r="A429" i="3"/>
  <c r="A430" i="3"/>
  <c r="AW430" i="3"/>
  <c r="AW712" i="3"/>
  <c r="BA712" i="3"/>
  <c r="BA718" i="3"/>
  <c r="BA724" i="3"/>
  <c r="BC442" i="3"/>
  <c r="T27" i="7"/>
  <c r="AU28" i="3"/>
  <c r="AV28" i="3"/>
  <c r="AV161" i="3"/>
  <c r="AW167" i="3"/>
  <c r="AW449" i="3"/>
  <c r="BA449" i="3"/>
  <c r="AW173" i="3"/>
  <c r="AW455" i="3"/>
  <c r="BA455" i="3"/>
  <c r="AW179" i="3"/>
  <c r="AW461" i="3"/>
  <c r="BA461" i="3"/>
  <c r="AW185" i="3"/>
  <c r="AW467" i="3"/>
  <c r="BA467" i="3"/>
  <c r="AW191" i="3"/>
  <c r="AW473" i="3"/>
  <c r="BA473" i="3"/>
  <c r="AW197" i="3"/>
  <c r="AW479" i="3"/>
  <c r="BA479" i="3"/>
  <c r="AW203" i="3"/>
  <c r="AW485" i="3"/>
  <c r="BA485" i="3"/>
  <c r="AW209" i="3"/>
  <c r="AW491" i="3"/>
  <c r="BA491" i="3"/>
  <c r="AW215" i="3"/>
  <c r="AW497" i="3"/>
  <c r="BA497" i="3"/>
  <c r="AW221" i="3"/>
  <c r="AW503" i="3"/>
  <c r="BA503" i="3"/>
  <c r="AW227" i="3"/>
  <c r="AW509" i="3"/>
  <c r="BA509" i="3"/>
  <c r="AW233" i="3"/>
  <c r="AW515" i="3"/>
  <c r="BA515" i="3"/>
  <c r="AW239" i="3"/>
  <c r="AW521" i="3"/>
  <c r="BA521" i="3"/>
  <c r="AW245" i="3"/>
  <c r="AW527" i="3"/>
  <c r="BA527" i="3"/>
  <c r="AW251" i="3"/>
  <c r="AW533" i="3"/>
  <c r="BA533" i="3"/>
  <c r="AW257" i="3"/>
  <c r="AW539" i="3"/>
  <c r="BA539" i="3"/>
  <c r="AW263" i="3"/>
  <c r="AW545" i="3"/>
  <c r="BA545" i="3"/>
  <c r="AW269" i="3"/>
  <c r="AW551" i="3"/>
  <c r="BA551" i="3"/>
  <c r="AW275" i="3"/>
  <c r="AW557" i="3"/>
  <c r="BA557" i="3"/>
  <c r="AW281" i="3"/>
  <c r="AW563" i="3"/>
  <c r="BA563" i="3"/>
  <c r="AW287" i="3"/>
  <c r="AW569" i="3"/>
  <c r="BA569" i="3"/>
  <c r="AW293" i="3"/>
  <c r="AW575" i="3"/>
  <c r="BA575" i="3"/>
  <c r="AW299" i="3"/>
  <c r="AW581" i="3"/>
  <c r="BA581" i="3"/>
  <c r="AW305" i="3"/>
  <c r="AW587" i="3"/>
  <c r="BA587" i="3"/>
  <c r="AW311" i="3"/>
  <c r="AW593" i="3"/>
  <c r="BA593" i="3"/>
  <c r="AW317" i="3"/>
  <c r="AW599" i="3"/>
  <c r="BA599" i="3"/>
  <c r="AW323" i="3"/>
  <c r="AW605" i="3"/>
  <c r="BA605" i="3"/>
  <c r="AW329" i="3"/>
  <c r="AW611" i="3"/>
  <c r="BA611" i="3"/>
  <c r="AW335" i="3"/>
  <c r="AW617" i="3"/>
  <c r="BA617" i="3"/>
  <c r="AW341" i="3"/>
  <c r="AW623" i="3"/>
  <c r="BA623" i="3"/>
  <c r="AW347" i="3"/>
  <c r="AW629" i="3"/>
  <c r="BA629" i="3"/>
  <c r="AW353" i="3"/>
  <c r="AW635" i="3"/>
  <c r="BA635" i="3"/>
  <c r="AW359" i="3"/>
  <c r="AW641" i="3"/>
  <c r="BA641" i="3"/>
  <c r="AW365" i="3"/>
  <c r="AW647" i="3"/>
  <c r="BA647" i="3"/>
  <c r="AW371" i="3"/>
  <c r="AW653" i="3"/>
  <c r="BA653" i="3"/>
  <c r="AW377" i="3"/>
  <c r="AW659" i="3"/>
  <c r="BA659" i="3"/>
  <c r="AW383" i="3"/>
  <c r="AW665" i="3"/>
  <c r="BA665" i="3"/>
  <c r="AW389" i="3"/>
  <c r="AW671" i="3"/>
  <c r="BA671" i="3"/>
  <c r="AW395" i="3"/>
  <c r="AW677" i="3"/>
  <c r="BA677" i="3"/>
  <c r="AW401" i="3"/>
  <c r="AW683" i="3"/>
  <c r="BA683" i="3"/>
  <c r="AW407" i="3"/>
  <c r="AW689" i="3"/>
  <c r="BA689" i="3"/>
  <c r="AW413" i="3"/>
  <c r="AW695" i="3"/>
  <c r="BA695" i="3"/>
  <c r="AW419" i="3"/>
  <c r="AW701" i="3"/>
  <c r="BA701" i="3"/>
  <c r="A425" i="3"/>
  <c r="AW425" i="3"/>
  <c r="AW707" i="3"/>
  <c r="BA707" i="3"/>
  <c r="AV425" i="3"/>
  <c r="A431" i="3"/>
  <c r="AW431" i="3"/>
  <c r="AW713" i="3"/>
  <c r="BA713" i="3"/>
  <c r="BA719" i="3"/>
  <c r="BA725" i="3"/>
  <c r="AW443" i="3"/>
  <c r="BC443" i="3"/>
  <c r="T28" i="7"/>
  <c r="AU29" i="3"/>
  <c r="AV29" i="3"/>
  <c r="AV162" i="3"/>
  <c r="AW168" i="3"/>
  <c r="AW450" i="3"/>
  <c r="BA450" i="3"/>
  <c r="AW174" i="3"/>
  <c r="AW456" i="3"/>
  <c r="BA456" i="3"/>
  <c r="AW180" i="3"/>
  <c r="AW462" i="3"/>
  <c r="BA462" i="3"/>
  <c r="AW186" i="3"/>
  <c r="AW468" i="3"/>
  <c r="BA468" i="3"/>
  <c r="AW192" i="3"/>
  <c r="AW474" i="3"/>
  <c r="BA474" i="3"/>
  <c r="AW198" i="3"/>
  <c r="AW480" i="3"/>
  <c r="BA480" i="3"/>
  <c r="AW204" i="3"/>
  <c r="AW486" i="3"/>
  <c r="BA486" i="3"/>
  <c r="AW210" i="3"/>
  <c r="AW492" i="3"/>
  <c r="BA492" i="3"/>
  <c r="AW216" i="3"/>
  <c r="AW498" i="3"/>
  <c r="BA498" i="3"/>
  <c r="AW222" i="3"/>
  <c r="AW504" i="3"/>
  <c r="BA504" i="3"/>
  <c r="AW228" i="3"/>
  <c r="AW510" i="3"/>
  <c r="BA510" i="3"/>
  <c r="AW234" i="3"/>
  <c r="AW516" i="3"/>
  <c r="BA516" i="3"/>
  <c r="AW240" i="3"/>
  <c r="AW522" i="3"/>
  <c r="BA522" i="3"/>
  <c r="AW246" i="3"/>
  <c r="AW528" i="3"/>
  <c r="BA528" i="3"/>
  <c r="AW252" i="3"/>
  <c r="AW534" i="3"/>
  <c r="BA534" i="3"/>
  <c r="AW258" i="3"/>
  <c r="AW540" i="3"/>
  <c r="BA540" i="3"/>
  <c r="AW264" i="3"/>
  <c r="AW546" i="3"/>
  <c r="BA546" i="3"/>
  <c r="AW270" i="3"/>
  <c r="AW552" i="3"/>
  <c r="BA552" i="3"/>
  <c r="AW276" i="3"/>
  <c r="AW558" i="3"/>
  <c r="BA558" i="3"/>
  <c r="AW282" i="3"/>
  <c r="AW564" i="3"/>
  <c r="BA564" i="3"/>
  <c r="AW288" i="3"/>
  <c r="AW570" i="3"/>
  <c r="BA570" i="3"/>
  <c r="AW294" i="3"/>
  <c r="AW576" i="3"/>
  <c r="BA576" i="3"/>
  <c r="AW300" i="3"/>
  <c r="AW582" i="3"/>
  <c r="BA582" i="3"/>
  <c r="AW306" i="3"/>
  <c r="AW588" i="3"/>
  <c r="BA588" i="3"/>
  <c r="AW312" i="3"/>
  <c r="AW594" i="3"/>
  <c r="BA594" i="3"/>
  <c r="AW318" i="3"/>
  <c r="AW600" i="3"/>
  <c r="BA600" i="3"/>
  <c r="AW324" i="3"/>
  <c r="AW606" i="3"/>
  <c r="BA606" i="3"/>
  <c r="AW330" i="3"/>
  <c r="AW612" i="3"/>
  <c r="BA612" i="3"/>
  <c r="AW336" i="3"/>
  <c r="AW618" i="3"/>
  <c r="BA618" i="3"/>
  <c r="AW342" i="3"/>
  <c r="AW624" i="3"/>
  <c r="BA624" i="3"/>
  <c r="AW348" i="3"/>
  <c r="AW630" i="3"/>
  <c r="BA630" i="3"/>
  <c r="AW354" i="3"/>
  <c r="AW636" i="3"/>
  <c r="BA636" i="3"/>
  <c r="AW360" i="3"/>
  <c r="AW642" i="3"/>
  <c r="BA642" i="3"/>
  <c r="AW366" i="3"/>
  <c r="AW648" i="3"/>
  <c r="BA648" i="3"/>
  <c r="AW372" i="3"/>
  <c r="AW654" i="3"/>
  <c r="BA654" i="3"/>
  <c r="AW378" i="3"/>
  <c r="AW660" i="3"/>
  <c r="BA660" i="3"/>
  <c r="AW384" i="3"/>
  <c r="AW666" i="3"/>
  <c r="BA666" i="3"/>
  <c r="AW390" i="3"/>
  <c r="AW672" i="3"/>
  <c r="BA672" i="3"/>
  <c r="AW396" i="3"/>
  <c r="AW678" i="3"/>
  <c r="BA678" i="3"/>
  <c r="AW402" i="3"/>
  <c r="AW684" i="3"/>
  <c r="BA684" i="3"/>
  <c r="AW408" i="3"/>
  <c r="AW690" i="3"/>
  <c r="BA690" i="3"/>
  <c r="AW414" i="3"/>
  <c r="AW696" i="3"/>
  <c r="BA696" i="3"/>
  <c r="AW420" i="3"/>
  <c r="AW702" i="3"/>
  <c r="BA702" i="3"/>
  <c r="A426" i="3"/>
  <c r="AW426" i="3"/>
  <c r="AW708" i="3"/>
  <c r="BA708" i="3"/>
  <c r="AV426" i="3"/>
  <c r="A432" i="3"/>
  <c r="AW432" i="3"/>
  <c r="AW714" i="3"/>
  <c r="BA714" i="3"/>
  <c r="BA720" i="3"/>
  <c r="BA726" i="3"/>
  <c r="AW444" i="3"/>
  <c r="BC444" i="3"/>
  <c r="T29" i="7"/>
  <c r="AU30" i="3"/>
  <c r="AV30" i="3"/>
  <c r="AV163" i="3"/>
  <c r="AW169" i="3"/>
  <c r="AW451" i="3"/>
  <c r="BA451" i="3"/>
  <c r="AW175" i="3"/>
  <c r="AW457" i="3"/>
  <c r="BA457" i="3"/>
  <c r="AW181" i="3"/>
  <c r="AW463" i="3"/>
  <c r="BA463" i="3"/>
  <c r="AW187" i="3"/>
  <c r="AW469" i="3"/>
  <c r="BA469" i="3"/>
  <c r="AW193" i="3"/>
  <c r="AW475" i="3"/>
  <c r="BA475" i="3"/>
  <c r="AW199" i="3"/>
  <c r="AW481" i="3"/>
  <c r="BA481" i="3"/>
  <c r="AW205" i="3"/>
  <c r="AW487" i="3"/>
  <c r="BA487" i="3"/>
  <c r="AW211" i="3"/>
  <c r="AW493" i="3"/>
  <c r="BA493" i="3"/>
  <c r="AW217" i="3"/>
  <c r="AW499" i="3"/>
  <c r="BA499" i="3"/>
  <c r="AW223" i="3"/>
  <c r="AW505" i="3"/>
  <c r="BA505" i="3"/>
  <c r="AW229" i="3"/>
  <c r="AW511" i="3"/>
  <c r="BA511" i="3"/>
  <c r="AW235" i="3"/>
  <c r="AW517" i="3"/>
  <c r="BA517" i="3"/>
  <c r="AW241" i="3"/>
  <c r="AW523" i="3"/>
  <c r="BA523" i="3"/>
  <c r="AW247" i="3"/>
  <c r="AW529" i="3"/>
  <c r="BA529" i="3"/>
  <c r="AW253" i="3"/>
  <c r="AW535" i="3"/>
  <c r="BA535" i="3"/>
  <c r="AW259" i="3"/>
  <c r="AW541" i="3"/>
  <c r="BA541" i="3"/>
  <c r="AW265" i="3"/>
  <c r="AW547" i="3"/>
  <c r="BA547" i="3"/>
  <c r="AW271" i="3"/>
  <c r="AW553" i="3"/>
  <c r="BA553" i="3"/>
  <c r="AW277" i="3"/>
  <c r="AW559" i="3"/>
  <c r="BA559" i="3"/>
  <c r="AW283" i="3"/>
  <c r="AW565" i="3"/>
  <c r="BA565" i="3"/>
  <c r="AW289" i="3"/>
  <c r="AW571" i="3"/>
  <c r="BA571" i="3"/>
  <c r="AW295" i="3"/>
  <c r="AW577" i="3"/>
  <c r="BA577" i="3"/>
  <c r="AW301" i="3"/>
  <c r="AW583" i="3"/>
  <c r="BA583" i="3"/>
  <c r="AW307" i="3"/>
  <c r="AW589" i="3"/>
  <c r="BA589" i="3"/>
  <c r="AW313" i="3"/>
  <c r="AW595" i="3"/>
  <c r="BA595" i="3"/>
  <c r="AW319" i="3"/>
  <c r="AW601" i="3"/>
  <c r="BA601" i="3"/>
  <c r="AW325" i="3"/>
  <c r="AW607" i="3"/>
  <c r="BA607" i="3"/>
  <c r="AW331" i="3"/>
  <c r="AW613" i="3"/>
  <c r="BA613" i="3"/>
  <c r="AW337" i="3"/>
  <c r="AW619" i="3"/>
  <c r="BA619" i="3"/>
  <c r="AW343" i="3"/>
  <c r="AW625" i="3"/>
  <c r="BA625" i="3"/>
  <c r="AW349" i="3"/>
  <c r="AW631" i="3"/>
  <c r="BA631" i="3"/>
  <c r="AW355" i="3"/>
  <c r="AW637" i="3"/>
  <c r="BA637" i="3"/>
  <c r="AW361" i="3"/>
  <c r="AW643" i="3"/>
  <c r="BA643" i="3"/>
  <c r="AW367" i="3"/>
  <c r="AW649" i="3"/>
  <c r="BA649" i="3"/>
  <c r="AW373" i="3"/>
  <c r="AW655" i="3"/>
  <c r="BA655" i="3"/>
  <c r="AW379" i="3"/>
  <c r="AW661" i="3"/>
  <c r="BA661" i="3"/>
  <c r="AW385" i="3"/>
  <c r="AW667" i="3"/>
  <c r="BA667" i="3"/>
  <c r="AW391" i="3"/>
  <c r="AW673" i="3"/>
  <c r="BA673" i="3"/>
  <c r="AW397" i="3"/>
  <c r="AW679" i="3"/>
  <c r="BA679" i="3"/>
  <c r="AW403" i="3"/>
  <c r="AW685" i="3"/>
  <c r="BA685" i="3"/>
  <c r="AW409" i="3"/>
  <c r="AW691" i="3"/>
  <c r="BA691" i="3"/>
  <c r="AW415" i="3"/>
  <c r="AW697" i="3"/>
  <c r="BA697" i="3"/>
  <c r="AW421" i="3"/>
  <c r="AW703" i="3"/>
  <c r="BA703" i="3"/>
  <c r="A427" i="3"/>
  <c r="AW427" i="3"/>
  <c r="AW709" i="3"/>
  <c r="BA709" i="3"/>
  <c r="AV427" i="3"/>
  <c r="A433" i="3"/>
  <c r="AW433" i="3"/>
  <c r="AW715" i="3"/>
  <c r="BA715" i="3"/>
  <c r="BA721" i="3"/>
  <c r="BA727" i="3"/>
  <c r="AW445" i="3"/>
  <c r="BC445" i="3"/>
  <c r="T30" i="7"/>
  <c r="AU31" i="3"/>
  <c r="AV31" i="3"/>
  <c r="AV164" i="3"/>
  <c r="AW170" i="3"/>
  <c r="AW452" i="3"/>
  <c r="BA452" i="3"/>
  <c r="AW176" i="3"/>
  <c r="AW458" i="3"/>
  <c r="BA458" i="3"/>
  <c r="AW182" i="3"/>
  <c r="AW464" i="3"/>
  <c r="BA464" i="3"/>
  <c r="AW188" i="3"/>
  <c r="AW470" i="3"/>
  <c r="BA470" i="3"/>
  <c r="AW194" i="3"/>
  <c r="AW476" i="3"/>
  <c r="BA476" i="3"/>
  <c r="AW200" i="3"/>
  <c r="AW482" i="3"/>
  <c r="BA482" i="3"/>
  <c r="AW206" i="3"/>
  <c r="AW488" i="3"/>
  <c r="BA488" i="3"/>
  <c r="AW212" i="3"/>
  <c r="AW494" i="3"/>
  <c r="BA494" i="3"/>
  <c r="AW218" i="3"/>
  <c r="AW500" i="3"/>
  <c r="BA500" i="3"/>
  <c r="AW224" i="3"/>
  <c r="AW506" i="3"/>
  <c r="BA506" i="3"/>
  <c r="AW230" i="3"/>
  <c r="AW512" i="3"/>
  <c r="BA512" i="3"/>
  <c r="AW236" i="3"/>
  <c r="AW518" i="3"/>
  <c r="BA518" i="3"/>
  <c r="AW242" i="3"/>
  <c r="AW524" i="3"/>
  <c r="BA524" i="3"/>
  <c r="AW248" i="3"/>
  <c r="AW530" i="3"/>
  <c r="BA530" i="3"/>
  <c r="AW254" i="3"/>
  <c r="AW536" i="3"/>
  <c r="BA536" i="3"/>
  <c r="AW260" i="3"/>
  <c r="AW542" i="3"/>
  <c r="BA542" i="3"/>
  <c r="AW266" i="3"/>
  <c r="AW548" i="3"/>
  <c r="BA548" i="3"/>
  <c r="AW272" i="3"/>
  <c r="AW554" i="3"/>
  <c r="BA554" i="3"/>
  <c r="AW278" i="3"/>
  <c r="AW560" i="3"/>
  <c r="BA560" i="3"/>
  <c r="AW284" i="3"/>
  <c r="AW566" i="3"/>
  <c r="BA566" i="3"/>
  <c r="AW290" i="3"/>
  <c r="AW572" i="3"/>
  <c r="BA572" i="3"/>
  <c r="AW296" i="3"/>
  <c r="AW578" i="3"/>
  <c r="BA578" i="3"/>
  <c r="AW302" i="3"/>
  <c r="AW584" i="3"/>
  <c r="BA584" i="3"/>
  <c r="AW308" i="3"/>
  <c r="AW590" i="3"/>
  <c r="BA590" i="3"/>
  <c r="AW314" i="3"/>
  <c r="AW596" i="3"/>
  <c r="BA596" i="3"/>
  <c r="AW320" i="3"/>
  <c r="AW602" i="3"/>
  <c r="BA602" i="3"/>
  <c r="AW326" i="3"/>
  <c r="AW608" i="3"/>
  <c r="BA608" i="3"/>
  <c r="AW332" i="3"/>
  <c r="AW614" i="3"/>
  <c r="BA614" i="3"/>
  <c r="AW338" i="3"/>
  <c r="AW620" i="3"/>
  <c r="BA620" i="3"/>
  <c r="AW344" i="3"/>
  <c r="AW626" i="3"/>
  <c r="BA626" i="3"/>
  <c r="AW350" i="3"/>
  <c r="AW632" i="3"/>
  <c r="BA632" i="3"/>
  <c r="AW356" i="3"/>
  <c r="AW638" i="3"/>
  <c r="BA638" i="3"/>
  <c r="AW362" i="3"/>
  <c r="AW644" i="3"/>
  <c r="BA644" i="3"/>
  <c r="AW368" i="3"/>
  <c r="AW650" i="3"/>
  <c r="BA650" i="3"/>
  <c r="AW374" i="3"/>
  <c r="AW656" i="3"/>
  <c r="BA656" i="3"/>
  <c r="AW380" i="3"/>
  <c r="AW662" i="3"/>
  <c r="BA662" i="3"/>
  <c r="AW386" i="3"/>
  <c r="AW668" i="3"/>
  <c r="BA668" i="3"/>
  <c r="AW392" i="3"/>
  <c r="AW674" i="3"/>
  <c r="BA674" i="3"/>
  <c r="AW398" i="3"/>
  <c r="AW680" i="3"/>
  <c r="BA680" i="3"/>
  <c r="AW404" i="3"/>
  <c r="AW686" i="3"/>
  <c r="BA686" i="3"/>
  <c r="AW410" i="3"/>
  <c r="AW692" i="3"/>
  <c r="BA692" i="3"/>
  <c r="AW416" i="3"/>
  <c r="AW698" i="3"/>
  <c r="BA698" i="3"/>
  <c r="AW422" i="3"/>
  <c r="AW704" i="3"/>
  <c r="BA704" i="3"/>
  <c r="A428" i="3"/>
  <c r="AW428" i="3"/>
  <c r="AW710" i="3"/>
  <c r="BA710" i="3"/>
  <c r="AV428" i="3"/>
  <c r="A434" i="3"/>
  <c r="AW434" i="3"/>
  <c r="AW716" i="3"/>
  <c r="BA716" i="3"/>
  <c r="BA722" i="3"/>
  <c r="BA728" i="3"/>
  <c r="AW446" i="3"/>
  <c r="BC446" i="3"/>
  <c r="T31" i="7"/>
  <c r="AW165" i="3"/>
  <c r="AW447" i="3"/>
  <c r="BA447" i="3"/>
  <c r="AW171" i="3"/>
  <c r="AW453" i="3"/>
  <c r="BA453" i="3"/>
  <c r="AW177" i="3"/>
  <c r="AW459" i="3"/>
  <c r="BA459" i="3"/>
  <c r="AW183" i="3"/>
  <c r="AW465" i="3"/>
  <c r="BA465" i="3"/>
  <c r="AW189" i="3"/>
  <c r="AW471" i="3"/>
  <c r="BA471" i="3"/>
  <c r="AW195" i="3"/>
  <c r="AW477" i="3"/>
  <c r="BA477" i="3"/>
  <c r="AW201" i="3"/>
  <c r="AW483" i="3"/>
  <c r="BA483" i="3"/>
  <c r="AW207" i="3"/>
  <c r="AW489" i="3"/>
  <c r="BA489" i="3"/>
  <c r="AW213" i="3"/>
  <c r="AW495" i="3"/>
  <c r="BA495" i="3"/>
  <c r="AW219" i="3"/>
  <c r="AW501" i="3"/>
  <c r="BA501" i="3"/>
  <c r="AW225" i="3"/>
  <c r="AW507" i="3"/>
  <c r="BA507" i="3"/>
  <c r="AW231" i="3"/>
  <c r="AW513" i="3"/>
  <c r="BA513" i="3"/>
  <c r="AW237" i="3"/>
  <c r="AW519" i="3"/>
  <c r="BA519" i="3"/>
  <c r="AW243" i="3"/>
  <c r="AW525" i="3"/>
  <c r="BA525" i="3"/>
  <c r="AW249" i="3"/>
  <c r="AW531" i="3"/>
  <c r="BA531" i="3"/>
  <c r="AW255" i="3"/>
  <c r="AW537" i="3"/>
  <c r="BA537" i="3"/>
  <c r="AW261" i="3"/>
  <c r="AW543" i="3"/>
  <c r="BA543" i="3"/>
  <c r="AW267" i="3"/>
  <c r="AW549" i="3"/>
  <c r="BA549" i="3"/>
  <c r="AW273" i="3"/>
  <c r="AW555" i="3"/>
  <c r="BA555" i="3"/>
  <c r="AW279" i="3"/>
  <c r="AW561" i="3"/>
  <c r="BA561" i="3"/>
  <c r="AW285" i="3"/>
  <c r="AW567" i="3"/>
  <c r="BA567" i="3"/>
  <c r="AW291" i="3"/>
  <c r="AW573" i="3"/>
  <c r="BA573" i="3"/>
  <c r="AW297" i="3"/>
  <c r="AW579" i="3"/>
  <c r="BA579" i="3"/>
  <c r="AW303" i="3"/>
  <c r="AW585" i="3"/>
  <c r="BA585" i="3"/>
  <c r="AW309" i="3"/>
  <c r="AW591" i="3"/>
  <c r="BA591" i="3"/>
  <c r="AW315" i="3"/>
  <c r="AW597" i="3"/>
  <c r="BA597" i="3"/>
  <c r="AW321" i="3"/>
  <c r="AW603" i="3"/>
  <c r="BA603" i="3"/>
  <c r="AW327" i="3"/>
  <c r="AW609" i="3"/>
  <c r="BA609" i="3"/>
  <c r="AW333" i="3"/>
  <c r="AW615" i="3"/>
  <c r="BA615" i="3"/>
  <c r="AW339" i="3"/>
  <c r="AW621" i="3"/>
  <c r="BA621" i="3"/>
  <c r="AW345" i="3"/>
  <c r="AW627" i="3"/>
  <c r="BA627" i="3"/>
  <c r="AW351" i="3"/>
  <c r="AW633" i="3"/>
  <c r="BA633" i="3"/>
  <c r="AW357" i="3"/>
  <c r="AW639" i="3"/>
  <c r="BA639" i="3"/>
  <c r="AW363" i="3"/>
  <c r="AW645" i="3"/>
  <c r="BA645" i="3"/>
  <c r="AW369" i="3"/>
  <c r="AW651" i="3"/>
  <c r="BA651" i="3"/>
  <c r="AW375" i="3"/>
  <c r="AW657" i="3"/>
  <c r="BA657" i="3"/>
  <c r="AW381" i="3"/>
  <c r="AW663" i="3"/>
  <c r="BA663" i="3"/>
  <c r="AW387" i="3"/>
  <c r="AW669" i="3"/>
  <c r="BA669" i="3"/>
  <c r="AW393" i="3"/>
  <c r="AW675" i="3"/>
  <c r="BA675" i="3"/>
  <c r="AW399" i="3"/>
  <c r="AW681" i="3"/>
  <c r="BA681" i="3"/>
  <c r="AW405" i="3"/>
  <c r="AW687" i="3"/>
  <c r="BA687" i="3"/>
  <c r="AW411" i="3"/>
  <c r="AW693" i="3"/>
  <c r="BA693" i="3"/>
  <c r="AW417" i="3"/>
  <c r="AW699" i="3"/>
  <c r="BA699" i="3"/>
  <c r="AW423" i="3"/>
  <c r="AW705" i="3"/>
  <c r="BA705" i="3"/>
  <c r="AV423" i="3"/>
  <c r="AW429" i="3"/>
  <c r="AW711" i="3"/>
  <c r="BA711" i="3"/>
  <c r="BA717" i="3"/>
  <c r="BA723" i="3"/>
  <c r="AW441" i="3"/>
  <c r="BC441" i="3"/>
  <c r="T26" i="7"/>
  <c r="P31" i="7"/>
  <c r="Q31" i="7"/>
  <c r="P30" i="7"/>
  <c r="Q30" i="7"/>
  <c r="P29" i="7"/>
  <c r="Q29" i="7"/>
  <c r="P28" i="7"/>
  <c r="Q28" i="7"/>
  <c r="P27" i="7"/>
  <c r="Q27" i="7"/>
  <c r="P42" i="7"/>
  <c r="P26" i="7"/>
  <c r="Q26" i="7"/>
  <c r="AW5" i="3"/>
  <c r="AW19" i="3"/>
  <c r="D92" i="3"/>
  <c r="D126" i="3"/>
  <c r="D144" i="3"/>
  <c r="D118" i="3"/>
  <c r="D143" i="3"/>
  <c r="D117" i="3"/>
  <c r="D142" i="3"/>
  <c r="D116" i="3"/>
  <c r="D115" i="3"/>
  <c r="D114" i="3"/>
  <c r="D136" i="3"/>
  <c r="D132" i="3"/>
  <c r="D133" i="3"/>
  <c r="D134" i="3"/>
  <c r="D135" i="3"/>
  <c r="D128" i="3"/>
  <c r="D127" i="3"/>
  <c r="D74" i="3"/>
  <c r="E47" i="3"/>
  <c r="E450" i="3"/>
  <c r="E444" i="3"/>
  <c r="E74" i="3"/>
  <c r="F47" i="3"/>
  <c r="F450" i="3"/>
  <c r="F456" i="3"/>
  <c r="F444" i="3"/>
  <c r="F74" i="3"/>
  <c r="S142" i="3"/>
  <c r="E142" i="3"/>
  <c r="F142" i="3"/>
  <c r="F2560" i="3"/>
  <c r="F3120" i="3"/>
  <c r="F2566" i="3"/>
  <c r="F3126" i="3"/>
  <c r="F3132" i="3"/>
  <c r="F3138" i="3"/>
  <c r="F3144" i="3"/>
  <c r="F3150" i="3"/>
  <c r="F3156" i="3"/>
  <c r="F3162" i="3"/>
  <c r="F3168" i="3"/>
  <c r="F3174" i="3"/>
  <c r="F3180" i="3"/>
  <c r="F3186" i="3"/>
  <c r="F3192" i="3"/>
  <c r="F3198" i="3"/>
  <c r="F3204" i="3"/>
  <c r="F3210" i="3"/>
  <c r="F3216" i="3"/>
  <c r="F3222" i="3"/>
  <c r="F3228" i="3"/>
  <c r="F3234" i="3"/>
  <c r="F3240" i="3"/>
  <c r="F3246" i="3"/>
  <c r="F3252" i="3"/>
  <c r="F3258" i="3"/>
  <c r="F3264" i="3"/>
  <c r="F3270" i="3"/>
  <c r="F3276" i="3"/>
  <c r="F3282" i="3"/>
  <c r="F3288" i="3"/>
  <c r="F3294" i="3"/>
  <c r="F3300" i="3"/>
  <c r="F3306" i="3"/>
  <c r="F3312" i="3"/>
  <c r="F3318" i="3"/>
  <c r="F3324" i="3"/>
  <c r="F3330" i="3"/>
  <c r="F3336" i="3"/>
  <c r="F3342" i="3"/>
  <c r="F3348" i="3"/>
  <c r="F3354" i="3"/>
  <c r="F3360" i="3"/>
  <c r="F3366" i="3"/>
  <c r="F3372" i="3"/>
  <c r="F3378" i="3"/>
  <c r="F3384" i="3"/>
  <c r="F3108" i="3"/>
  <c r="F116" i="3"/>
  <c r="F105" i="6"/>
  <c r="G47" i="3"/>
  <c r="G450" i="3"/>
  <c r="G456" i="3"/>
  <c r="G462" i="3"/>
  <c r="G444" i="3"/>
  <c r="G74" i="3"/>
  <c r="G142" i="3"/>
  <c r="G2560" i="3"/>
  <c r="G3120" i="3"/>
  <c r="G2566" i="3"/>
  <c r="G3126" i="3"/>
  <c r="G2572" i="3"/>
  <c r="G3132" i="3"/>
  <c r="G3138" i="3"/>
  <c r="G3144" i="3"/>
  <c r="G3150" i="3"/>
  <c r="G3156" i="3"/>
  <c r="G3162" i="3"/>
  <c r="G3168" i="3"/>
  <c r="G3174" i="3"/>
  <c r="G3180" i="3"/>
  <c r="G3186" i="3"/>
  <c r="G3192" i="3"/>
  <c r="G3198" i="3"/>
  <c r="G3204" i="3"/>
  <c r="G3210" i="3"/>
  <c r="G3216" i="3"/>
  <c r="G3222" i="3"/>
  <c r="G3228" i="3"/>
  <c r="G3234" i="3"/>
  <c r="G3240" i="3"/>
  <c r="G3246" i="3"/>
  <c r="G3252" i="3"/>
  <c r="G3258" i="3"/>
  <c r="G3264" i="3"/>
  <c r="G3270" i="3"/>
  <c r="G3276" i="3"/>
  <c r="G3282" i="3"/>
  <c r="G3288" i="3"/>
  <c r="G3294" i="3"/>
  <c r="G3300" i="3"/>
  <c r="G3306" i="3"/>
  <c r="G3312" i="3"/>
  <c r="G3318" i="3"/>
  <c r="G3324" i="3"/>
  <c r="G3330" i="3"/>
  <c r="G3336" i="3"/>
  <c r="G3342" i="3"/>
  <c r="G3348" i="3"/>
  <c r="G3354" i="3"/>
  <c r="G3360" i="3"/>
  <c r="G3366" i="3"/>
  <c r="G3372" i="3"/>
  <c r="G3378" i="3"/>
  <c r="G3384" i="3"/>
  <c r="G3108" i="3"/>
  <c r="G116" i="3"/>
  <c r="G105" i="6"/>
  <c r="H47" i="3"/>
  <c r="H450" i="3"/>
  <c r="H456" i="3"/>
  <c r="H462" i="3"/>
  <c r="H468" i="3"/>
  <c r="H444" i="3"/>
  <c r="H74" i="3"/>
  <c r="H142" i="3"/>
  <c r="H2560" i="3"/>
  <c r="H3120" i="3"/>
  <c r="H2566" i="3"/>
  <c r="H3126" i="3"/>
  <c r="H2572" i="3"/>
  <c r="H3132" i="3"/>
  <c r="H2578" i="3"/>
  <c r="H3138" i="3"/>
  <c r="H3144" i="3"/>
  <c r="H3150" i="3"/>
  <c r="H3156" i="3"/>
  <c r="H3162" i="3"/>
  <c r="H3168" i="3"/>
  <c r="H3174" i="3"/>
  <c r="H3180" i="3"/>
  <c r="H3186" i="3"/>
  <c r="H3192" i="3"/>
  <c r="H3198" i="3"/>
  <c r="H3204" i="3"/>
  <c r="H3210" i="3"/>
  <c r="H3216" i="3"/>
  <c r="H3222" i="3"/>
  <c r="H3228" i="3"/>
  <c r="H3234" i="3"/>
  <c r="H3240" i="3"/>
  <c r="H3246" i="3"/>
  <c r="H3252" i="3"/>
  <c r="H3258" i="3"/>
  <c r="H3264" i="3"/>
  <c r="H3270" i="3"/>
  <c r="H3276" i="3"/>
  <c r="H3282" i="3"/>
  <c r="H3288" i="3"/>
  <c r="H3294" i="3"/>
  <c r="H3300" i="3"/>
  <c r="H3306" i="3"/>
  <c r="H3312" i="3"/>
  <c r="H3318" i="3"/>
  <c r="H3324" i="3"/>
  <c r="H3330" i="3"/>
  <c r="H3336" i="3"/>
  <c r="H3342" i="3"/>
  <c r="H3348" i="3"/>
  <c r="H3354" i="3"/>
  <c r="H3360" i="3"/>
  <c r="H3366" i="3"/>
  <c r="H3372" i="3"/>
  <c r="H3378" i="3"/>
  <c r="H3384" i="3"/>
  <c r="H3108" i="3"/>
  <c r="H116" i="3"/>
  <c r="H105" i="6"/>
  <c r="I47" i="3"/>
  <c r="I450" i="3"/>
  <c r="I456" i="3"/>
  <c r="I462" i="3"/>
  <c r="I468" i="3"/>
  <c r="I474" i="3"/>
  <c r="I444" i="3"/>
  <c r="I74" i="3"/>
  <c r="I142" i="3"/>
  <c r="I2560" i="3"/>
  <c r="I3120" i="3"/>
  <c r="I2566" i="3"/>
  <c r="I3126" i="3"/>
  <c r="I2572" i="3"/>
  <c r="I3132" i="3"/>
  <c r="I2578" i="3"/>
  <c r="I3138" i="3"/>
  <c r="I2584" i="3"/>
  <c r="I3144" i="3"/>
  <c r="I3150" i="3"/>
  <c r="I3156" i="3"/>
  <c r="I3162" i="3"/>
  <c r="I3168" i="3"/>
  <c r="I3174" i="3"/>
  <c r="I3180" i="3"/>
  <c r="I3186" i="3"/>
  <c r="I3192" i="3"/>
  <c r="I3198" i="3"/>
  <c r="I3204" i="3"/>
  <c r="I3210" i="3"/>
  <c r="I3216" i="3"/>
  <c r="I3222" i="3"/>
  <c r="I3228" i="3"/>
  <c r="I3234" i="3"/>
  <c r="I3240" i="3"/>
  <c r="I3246" i="3"/>
  <c r="I3252" i="3"/>
  <c r="I3258" i="3"/>
  <c r="I3264" i="3"/>
  <c r="I3270" i="3"/>
  <c r="I3276" i="3"/>
  <c r="I3282" i="3"/>
  <c r="I3288" i="3"/>
  <c r="I3294" i="3"/>
  <c r="I3300" i="3"/>
  <c r="I3306" i="3"/>
  <c r="I3312" i="3"/>
  <c r="I3318" i="3"/>
  <c r="I3324" i="3"/>
  <c r="I3330" i="3"/>
  <c r="I3336" i="3"/>
  <c r="I3342" i="3"/>
  <c r="I3348" i="3"/>
  <c r="I3354" i="3"/>
  <c r="I3360" i="3"/>
  <c r="I3366" i="3"/>
  <c r="I3372" i="3"/>
  <c r="I3378" i="3"/>
  <c r="I3384" i="3"/>
  <c r="I3108" i="3"/>
  <c r="I116" i="3"/>
  <c r="I105" i="6"/>
  <c r="J47" i="3"/>
  <c r="J450" i="3"/>
  <c r="J456" i="3"/>
  <c r="J462" i="3"/>
  <c r="J468" i="3"/>
  <c r="J474" i="3"/>
  <c r="J480" i="3"/>
  <c r="J444" i="3"/>
  <c r="J74" i="3"/>
  <c r="J142" i="3"/>
  <c r="J2560" i="3"/>
  <c r="J3120" i="3"/>
  <c r="J2566" i="3"/>
  <c r="J3126" i="3"/>
  <c r="J2572" i="3"/>
  <c r="J3132" i="3"/>
  <c r="J2578" i="3"/>
  <c r="J3138" i="3"/>
  <c r="J2584" i="3"/>
  <c r="J3144" i="3"/>
  <c r="J2590" i="3"/>
  <c r="J3150" i="3"/>
  <c r="J3156" i="3"/>
  <c r="J3162" i="3"/>
  <c r="J3168" i="3"/>
  <c r="J3174" i="3"/>
  <c r="J3180" i="3"/>
  <c r="J3186" i="3"/>
  <c r="J3192" i="3"/>
  <c r="J3198" i="3"/>
  <c r="J3204" i="3"/>
  <c r="J3210" i="3"/>
  <c r="J3216" i="3"/>
  <c r="J3222" i="3"/>
  <c r="J3228" i="3"/>
  <c r="J3234" i="3"/>
  <c r="J3240" i="3"/>
  <c r="J3246" i="3"/>
  <c r="J3252" i="3"/>
  <c r="J3258" i="3"/>
  <c r="J3264" i="3"/>
  <c r="J3270" i="3"/>
  <c r="J3276" i="3"/>
  <c r="J3282" i="3"/>
  <c r="J3288" i="3"/>
  <c r="J3294" i="3"/>
  <c r="J3300" i="3"/>
  <c r="J3306" i="3"/>
  <c r="J3312" i="3"/>
  <c r="J3318" i="3"/>
  <c r="J3324" i="3"/>
  <c r="J3330" i="3"/>
  <c r="J3336" i="3"/>
  <c r="J3342" i="3"/>
  <c r="J3348" i="3"/>
  <c r="J3354" i="3"/>
  <c r="J3360" i="3"/>
  <c r="J3366" i="3"/>
  <c r="J3372" i="3"/>
  <c r="J3378" i="3"/>
  <c r="J3384" i="3"/>
  <c r="J3108" i="3"/>
  <c r="J116" i="3"/>
  <c r="J105" i="6"/>
  <c r="K47" i="3"/>
  <c r="K450" i="3"/>
  <c r="K456" i="3"/>
  <c r="K462" i="3"/>
  <c r="K468" i="3"/>
  <c r="K474" i="3"/>
  <c r="K480" i="3"/>
  <c r="K486" i="3"/>
  <c r="K444" i="3"/>
  <c r="K74" i="3"/>
  <c r="K142" i="3"/>
  <c r="K2560" i="3"/>
  <c r="K3120" i="3"/>
  <c r="K2566" i="3"/>
  <c r="K3126" i="3"/>
  <c r="K2572" i="3"/>
  <c r="K3132" i="3"/>
  <c r="K2578" i="3"/>
  <c r="K3138" i="3"/>
  <c r="K2584" i="3"/>
  <c r="K3144" i="3"/>
  <c r="K2590" i="3"/>
  <c r="K3150" i="3"/>
  <c r="K2596" i="3"/>
  <c r="K3156" i="3"/>
  <c r="K3162" i="3"/>
  <c r="K3168" i="3"/>
  <c r="K3174" i="3"/>
  <c r="K3180" i="3"/>
  <c r="K3186" i="3"/>
  <c r="K3192" i="3"/>
  <c r="K3198" i="3"/>
  <c r="K3204" i="3"/>
  <c r="K3210" i="3"/>
  <c r="K3216" i="3"/>
  <c r="K3222" i="3"/>
  <c r="K3228" i="3"/>
  <c r="K3234" i="3"/>
  <c r="K3240" i="3"/>
  <c r="K3246" i="3"/>
  <c r="K3252" i="3"/>
  <c r="K3258" i="3"/>
  <c r="K3264" i="3"/>
  <c r="K3270" i="3"/>
  <c r="K3276" i="3"/>
  <c r="K3282" i="3"/>
  <c r="K3288" i="3"/>
  <c r="K3294" i="3"/>
  <c r="K3300" i="3"/>
  <c r="K3306" i="3"/>
  <c r="K3312" i="3"/>
  <c r="K3318" i="3"/>
  <c r="K3324" i="3"/>
  <c r="K3330" i="3"/>
  <c r="K3336" i="3"/>
  <c r="K3342" i="3"/>
  <c r="K3348" i="3"/>
  <c r="K3354" i="3"/>
  <c r="K3360" i="3"/>
  <c r="K3366" i="3"/>
  <c r="K3372" i="3"/>
  <c r="K3378" i="3"/>
  <c r="K3384" i="3"/>
  <c r="K3108" i="3"/>
  <c r="K116" i="3"/>
  <c r="K105" i="6"/>
  <c r="L47" i="3"/>
  <c r="L450" i="3"/>
  <c r="L456" i="3"/>
  <c r="L462" i="3"/>
  <c r="L468" i="3"/>
  <c r="L474" i="3"/>
  <c r="L480" i="3"/>
  <c r="L486" i="3"/>
  <c r="L492" i="3"/>
  <c r="L444" i="3"/>
  <c r="L74" i="3"/>
  <c r="L142" i="3"/>
  <c r="L2560" i="3"/>
  <c r="L3120" i="3"/>
  <c r="L2566" i="3"/>
  <c r="L3126" i="3"/>
  <c r="L2572" i="3"/>
  <c r="L3132" i="3"/>
  <c r="L2578" i="3"/>
  <c r="L3138" i="3"/>
  <c r="L2584" i="3"/>
  <c r="L3144" i="3"/>
  <c r="L2590" i="3"/>
  <c r="L3150" i="3"/>
  <c r="L2596" i="3"/>
  <c r="L3156" i="3"/>
  <c r="L2602" i="3"/>
  <c r="L3162" i="3"/>
  <c r="L3168" i="3"/>
  <c r="L3174" i="3"/>
  <c r="L3180" i="3"/>
  <c r="L3186" i="3"/>
  <c r="L3192" i="3"/>
  <c r="L3198" i="3"/>
  <c r="L3204" i="3"/>
  <c r="L3210" i="3"/>
  <c r="L3216" i="3"/>
  <c r="L3222" i="3"/>
  <c r="L3228" i="3"/>
  <c r="L3234" i="3"/>
  <c r="L3240" i="3"/>
  <c r="L3246" i="3"/>
  <c r="L3252" i="3"/>
  <c r="L3258" i="3"/>
  <c r="L3264" i="3"/>
  <c r="L3270" i="3"/>
  <c r="L3276" i="3"/>
  <c r="L3282" i="3"/>
  <c r="L3288" i="3"/>
  <c r="L3294" i="3"/>
  <c r="L3300" i="3"/>
  <c r="L3306" i="3"/>
  <c r="L3312" i="3"/>
  <c r="L3318" i="3"/>
  <c r="L3324" i="3"/>
  <c r="L3330" i="3"/>
  <c r="L3336" i="3"/>
  <c r="L3342" i="3"/>
  <c r="L3348" i="3"/>
  <c r="L3354" i="3"/>
  <c r="L3360" i="3"/>
  <c r="L3366" i="3"/>
  <c r="L3372" i="3"/>
  <c r="L3378" i="3"/>
  <c r="L3384" i="3"/>
  <c r="L3108" i="3"/>
  <c r="L116" i="3"/>
  <c r="L105" i="6"/>
  <c r="M47" i="3"/>
  <c r="M450" i="3"/>
  <c r="M456" i="3"/>
  <c r="M462" i="3"/>
  <c r="M468" i="3"/>
  <c r="M474" i="3"/>
  <c r="M480" i="3"/>
  <c r="M486" i="3"/>
  <c r="M492" i="3"/>
  <c r="M498" i="3"/>
  <c r="M444" i="3"/>
  <c r="M74" i="3"/>
  <c r="M142" i="3"/>
  <c r="M2560" i="3"/>
  <c r="M3120" i="3"/>
  <c r="M2566" i="3"/>
  <c r="M3126" i="3"/>
  <c r="M2572" i="3"/>
  <c r="M3132" i="3"/>
  <c r="M2578" i="3"/>
  <c r="M3138" i="3"/>
  <c r="M2584" i="3"/>
  <c r="M3144" i="3"/>
  <c r="M2590" i="3"/>
  <c r="M3150" i="3"/>
  <c r="M2596" i="3"/>
  <c r="M3156" i="3"/>
  <c r="M2602" i="3"/>
  <c r="M3162" i="3"/>
  <c r="M2608" i="3"/>
  <c r="M3168" i="3"/>
  <c r="M3174" i="3"/>
  <c r="M3180" i="3"/>
  <c r="M3186" i="3"/>
  <c r="M3192" i="3"/>
  <c r="M3198" i="3"/>
  <c r="M3204" i="3"/>
  <c r="M3210" i="3"/>
  <c r="M3216" i="3"/>
  <c r="M3222" i="3"/>
  <c r="M3228" i="3"/>
  <c r="M3234" i="3"/>
  <c r="M3240" i="3"/>
  <c r="M3246" i="3"/>
  <c r="M3252" i="3"/>
  <c r="M3258" i="3"/>
  <c r="M3264" i="3"/>
  <c r="M3270" i="3"/>
  <c r="M3276" i="3"/>
  <c r="M3282" i="3"/>
  <c r="M3288" i="3"/>
  <c r="M3294" i="3"/>
  <c r="M3300" i="3"/>
  <c r="M3306" i="3"/>
  <c r="M3312" i="3"/>
  <c r="M3318" i="3"/>
  <c r="M3324" i="3"/>
  <c r="M3330" i="3"/>
  <c r="M3336" i="3"/>
  <c r="M3342" i="3"/>
  <c r="M3348" i="3"/>
  <c r="M3354" i="3"/>
  <c r="M3360" i="3"/>
  <c r="M3366" i="3"/>
  <c r="M3372" i="3"/>
  <c r="M3378" i="3"/>
  <c r="M3384" i="3"/>
  <c r="M3108" i="3"/>
  <c r="M116" i="3"/>
  <c r="M105" i="6"/>
  <c r="N47" i="3"/>
  <c r="N450" i="3"/>
  <c r="N456" i="3"/>
  <c r="N462" i="3"/>
  <c r="N468" i="3"/>
  <c r="N474" i="3"/>
  <c r="N480" i="3"/>
  <c r="N486" i="3"/>
  <c r="N492" i="3"/>
  <c r="N498" i="3"/>
  <c r="N504" i="3"/>
  <c r="N444" i="3"/>
  <c r="N74" i="3"/>
  <c r="N142" i="3"/>
  <c r="N2560" i="3"/>
  <c r="N3120" i="3"/>
  <c r="N2566" i="3"/>
  <c r="N3126" i="3"/>
  <c r="N2572" i="3"/>
  <c r="N3132" i="3"/>
  <c r="N2578" i="3"/>
  <c r="N3138" i="3"/>
  <c r="N2584" i="3"/>
  <c r="N3144" i="3"/>
  <c r="N2590" i="3"/>
  <c r="N3150" i="3"/>
  <c r="N2596" i="3"/>
  <c r="N3156" i="3"/>
  <c r="N2602" i="3"/>
  <c r="N3162" i="3"/>
  <c r="N2608" i="3"/>
  <c r="N3168" i="3"/>
  <c r="N2614" i="3"/>
  <c r="N3174" i="3"/>
  <c r="N3180" i="3"/>
  <c r="N3186" i="3"/>
  <c r="N3192" i="3"/>
  <c r="N3198" i="3"/>
  <c r="N3204" i="3"/>
  <c r="N3210" i="3"/>
  <c r="N3216" i="3"/>
  <c r="N3222" i="3"/>
  <c r="N3228" i="3"/>
  <c r="N3234" i="3"/>
  <c r="N3240" i="3"/>
  <c r="N3246" i="3"/>
  <c r="N3252" i="3"/>
  <c r="N3258" i="3"/>
  <c r="N3264" i="3"/>
  <c r="N3270" i="3"/>
  <c r="N3276" i="3"/>
  <c r="N3282" i="3"/>
  <c r="N3288" i="3"/>
  <c r="N3294" i="3"/>
  <c r="N3300" i="3"/>
  <c r="N3306" i="3"/>
  <c r="N3312" i="3"/>
  <c r="N3318" i="3"/>
  <c r="N3324" i="3"/>
  <c r="N3330" i="3"/>
  <c r="N3336" i="3"/>
  <c r="N3342" i="3"/>
  <c r="N3348" i="3"/>
  <c r="N3354" i="3"/>
  <c r="N3360" i="3"/>
  <c r="N3366" i="3"/>
  <c r="N3372" i="3"/>
  <c r="N3378" i="3"/>
  <c r="N3384" i="3"/>
  <c r="N3108" i="3"/>
  <c r="N116" i="3"/>
  <c r="N105" i="6"/>
  <c r="O47" i="3"/>
  <c r="O450" i="3"/>
  <c r="O456" i="3"/>
  <c r="O462" i="3"/>
  <c r="O468" i="3"/>
  <c r="O474" i="3"/>
  <c r="O480" i="3"/>
  <c r="O486" i="3"/>
  <c r="O492" i="3"/>
  <c r="O498" i="3"/>
  <c r="O504" i="3"/>
  <c r="O510" i="3"/>
  <c r="O444" i="3"/>
  <c r="O74" i="3"/>
  <c r="O142" i="3"/>
  <c r="O2560" i="3"/>
  <c r="O3120" i="3"/>
  <c r="O2566" i="3"/>
  <c r="O3126" i="3"/>
  <c r="O2572" i="3"/>
  <c r="O3132" i="3"/>
  <c r="O2578" i="3"/>
  <c r="O3138" i="3"/>
  <c r="O2584" i="3"/>
  <c r="O3144" i="3"/>
  <c r="O2590" i="3"/>
  <c r="O3150" i="3"/>
  <c r="O2596" i="3"/>
  <c r="O3156" i="3"/>
  <c r="O2602" i="3"/>
  <c r="O3162" i="3"/>
  <c r="O2608" i="3"/>
  <c r="O3168" i="3"/>
  <c r="O2614" i="3"/>
  <c r="O3174" i="3"/>
  <c r="O2620" i="3"/>
  <c r="O3180" i="3"/>
  <c r="O3186" i="3"/>
  <c r="O3192" i="3"/>
  <c r="O3198" i="3"/>
  <c r="O3204" i="3"/>
  <c r="O3210" i="3"/>
  <c r="O3216" i="3"/>
  <c r="O3222" i="3"/>
  <c r="O3228" i="3"/>
  <c r="O3234" i="3"/>
  <c r="O3240" i="3"/>
  <c r="O3246" i="3"/>
  <c r="O3252" i="3"/>
  <c r="O3258" i="3"/>
  <c r="O3264" i="3"/>
  <c r="O3270" i="3"/>
  <c r="O3276" i="3"/>
  <c r="O3282" i="3"/>
  <c r="O3288" i="3"/>
  <c r="O3294" i="3"/>
  <c r="O3300" i="3"/>
  <c r="O3306" i="3"/>
  <c r="O3312" i="3"/>
  <c r="O3318" i="3"/>
  <c r="O3324" i="3"/>
  <c r="O3330" i="3"/>
  <c r="O3336" i="3"/>
  <c r="O3342" i="3"/>
  <c r="O3348" i="3"/>
  <c r="O3354" i="3"/>
  <c r="O3360" i="3"/>
  <c r="O3366" i="3"/>
  <c r="O3372" i="3"/>
  <c r="O3378" i="3"/>
  <c r="O3384" i="3"/>
  <c r="O3108" i="3"/>
  <c r="O116" i="3"/>
  <c r="O105" i="6"/>
  <c r="P47" i="3"/>
  <c r="P450" i="3"/>
  <c r="P456" i="3"/>
  <c r="P462" i="3"/>
  <c r="P468" i="3"/>
  <c r="P474" i="3"/>
  <c r="P480" i="3"/>
  <c r="P486" i="3"/>
  <c r="P492" i="3"/>
  <c r="P498" i="3"/>
  <c r="P504" i="3"/>
  <c r="P510" i="3"/>
  <c r="P516" i="3"/>
  <c r="P444" i="3"/>
  <c r="P74" i="3"/>
  <c r="P142" i="3"/>
  <c r="P2560" i="3"/>
  <c r="P3120" i="3"/>
  <c r="P2566" i="3"/>
  <c r="P3126" i="3"/>
  <c r="P2572" i="3"/>
  <c r="P3132" i="3"/>
  <c r="P2578" i="3"/>
  <c r="P3138" i="3"/>
  <c r="P2584" i="3"/>
  <c r="P3144" i="3"/>
  <c r="P2590" i="3"/>
  <c r="P3150" i="3"/>
  <c r="P2596" i="3"/>
  <c r="P3156" i="3"/>
  <c r="P2602" i="3"/>
  <c r="P3162" i="3"/>
  <c r="P2608" i="3"/>
  <c r="P3168" i="3"/>
  <c r="P2614" i="3"/>
  <c r="P3174" i="3"/>
  <c r="P2620" i="3"/>
  <c r="P3180" i="3"/>
  <c r="P2626" i="3"/>
  <c r="P3186" i="3"/>
  <c r="P3192" i="3"/>
  <c r="P3198" i="3"/>
  <c r="P3204" i="3"/>
  <c r="P3210" i="3"/>
  <c r="P3216" i="3"/>
  <c r="P3222" i="3"/>
  <c r="P3228" i="3"/>
  <c r="P3234" i="3"/>
  <c r="P3240" i="3"/>
  <c r="P3246" i="3"/>
  <c r="P3252" i="3"/>
  <c r="P3258" i="3"/>
  <c r="P3264" i="3"/>
  <c r="P3270" i="3"/>
  <c r="P3276" i="3"/>
  <c r="P3282" i="3"/>
  <c r="P3288" i="3"/>
  <c r="P3294" i="3"/>
  <c r="P3300" i="3"/>
  <c r="P3306" i="3"/>
  <c r="P3312" i="3"/>
  <c r="P3318" i="3"/>
  <c r="P3324" i="3"/>
  <c r="P3330" i="3"/>
  <c r="P3336" i="3"/>
  <c r="P3342" i="3"/>
  <c r="P3348" i="3"/>
  <c r="P3354" i="3"/>
  <c r="P3360" i="3"/>
  <c r="P3366" i="3"/>
  <c r="P3372" i="3"/>
  <c r="P3378" i="3"/>
  <c r="P3384" i="3"/>
  <c r="P3108" i="3"/>
  <c r="P116" i="3"/>
  <c r="P105" i="6"/>
  <c r="Q47" i="3"/>
  <c r="Q450" i="3"/>
  <c r="Q456" i="3"/>
  <c r="Q462" i="3"/>
  <c r="Q468" i="3"/>
  <c r="Q474" i="3"/>
  <c r="Q480" i="3"/>
  <c r="Q486" i="3"/>
  <c r="Q492" i="3"/>
  <c r="Q498" i="3"/>
  <c r="Q504" i="3"/>
  <c r="Q510" i="3"/>
  <c r="Q516" i="3"/>
  <c r="Q522" i="3"/>
  <c r="Q444" i="3"/>
  <c r="Q74" i="3"/>
  <c r="Q142" i="3"/>
  <c r="Q2560" i="3"/>
  <c r="Q3120" i="3"/>
  <c r="Q2566" i="3"/>
  <c r="Q3126" i="3"/>
  <c r="Q2572" i="3"/>
  <c r="Q3132" i="3"/>
  <c r="Q2578" i="3"/>
  <c r="Q3138" i="3"/>
  <c r="Q2584" i="3"/>
  <c r="Q3144" i="3"/>
  <c r="Q2590" i="3"/>
  <c r="Q3150" i="3"/>
  <c r="Q2596" i="3"/>
  <c r="Q3156" i="3"/>
  <c r="Q2602" i="3"/>
  <c r="Q3162" i="3"/>
  <c r="Q2608" i="3"/>
  <c r="Q3168" i="3"/>
  <c r="Q2614" i="3"/>
  <c r="Q3174" i="3"/>
  <c r="Q2620" i="3"/>
  <c r="Q3180" i="3"/>
  <c r="Q2626" i="3"/>
  <c r="Q3186" i="3"/>
  <c r="Q2632" i="3"/>
  <c r="Q3192" i="3"/>
  <c r="Q3198" i="3"/>
  <c r="Q3204" i="3"/>
  <c r="Q3210" i="3"/>
  <c r="Q3216" i="3"/>
  <c r="Q3222" i="3"/>
  <c r="Q3228" i="3"/>
  <c r="Q3234" i="3"/>
  <c r="Q3240" i="3"/>
  <c r="Q3246" i="3"/>
  <c r="Q3252" i="3"/>
  <c r="Q3258" i="3"/>
  <c r="Q3264" i="3"/>
  <c r="Q3270" i="3"/>
  <c r="Q3276" i="3"/>
  <c r="Q3282" i="3"/>
  <c r="Q3288" i="3"/>
  <c r="Q3294" i="3"/>
  <c r="Q3300" i="3"/>
  <c r="Q3306" i="3"/>
  <c r="Q3312" i="3"/>
  <c r="Q3318" i="3"/>
  <c r="Q3324" i="3"/>
  <c r="Q3330" i="3"/>
  <c r="Q3336" i="3"/>
  <c r="Q3342" i="3"/>
  <c r="Q3348" i="3"/>
  <c r="Q3354" i="3"/>
  <c r="Q3360" i="3"/>
  <c r="Q3366" i="3"/>
  <c r="Q3372" i="3"/>
  <c r="Q3378" i="3"/>
  <c r="Q3384" i="3"/>
  <c r="Q3108" i="3"/>
  <c r="Q116" i="3"/>
  <c r="Q105" i="6"/>
  <c r="R47" i="3"/>
  <c r="R450" i="3"/>
  <c r="R456" i="3"/>
  <c r="R462" i="3"/>
  <c r="R468" i="3"/>
  <c r="R474" i="3"/>
  <c r="R480" i="3"/>
  <c r="R486" i="3"/>
  <c r="R492" i="3"/>
  <c r="R498" i="3"/>
  <c r="R504" i="3"/>
  <c r="R510" i="3"/>
  <c r="R516" i="3"/>
  <c r="R522" i="3"/>
  <c r="R528" i="3"/>
  <c r="R444" i="3"/>
  <c r="R74" i="3"/>
  <c r="R142" i="3"/>
  <c r="R2560" i="3"/>
  <c r="R3120" i="3"/>
  <c r="R2566" i="3"/>
  <c r="R3126" i="3"/>
  <c r="R2572" i="3"/>
  <c r="R3132" i="3"/>
  <c r="R2578" i="3"/>
  <c r="R3138" i="3"/>
  <c r="R2584" i="3"/>
  <c r="R3144" i="3"/>
  <c r="R2590" i="3"/>
  <c r="R3150" i="3"/>
  <c r="R2596" i="3"/>
  <c r="R3156" i="3"/>
  <c r="R2602" i="3"/>
  <c r="R3162" i="3"/>
  <c r="R2608" i="3"/>
  <c r="R3168" i="3"/>
  <c r="R2614" i="3"/>
  <c r="R3174" i="3"/>
  <c r="R2620" i="3"/>
  <c r="R3180" i="3"/>
  <c r="R2626" i="3"/>
  <c r="R3186" i="3"/>
  <c r="R2632" i="3"/>
  <c r="R3192" i="3"/>
  <c r="R2638" i="3"/>
  <c r="R3198" i="3"/>
  <c r="R3204" i="3"/>
  <c r="R3210" i="3"/>
  <c r="R3216" i="3"/>
  <c r="R3222" i="3"/>
  <c r="R3228" i="3"/>
  <c r="R3234" i="3"/>
  <c r="R3240" i="3"/>
  <c r="R3246" i="3"/>
  <c r="R3252" i="3"/>
  <c r="R3258" i="3"/>
  <c r="R3264" i="3"/>
  <c r="R3270" i="3"/>
  <c r="R3276" i="3"/>
  <c r="R3282" i="3"/>
  <c r="R3288" i="3"/>
  <c r="R3294" i="3"/>
  <c r="R3300" i="3"/>
  <c r="R3306" i="3"/>
  <c r="R3312" i="3"/>
  <c r="R3318" i="3"/>
  <c r="R3324" i="3"/>
  <c r="R3330" i="3"/>
  <c r="R3336" i="3"/>
  <c r="R3342" i="3"/>
  <c r="R3348" i="3"/>
  <c r="R3354" i="3"/>
  <c r="R3360" i="3"/>
  <c r="R3366" i="3"/>
  <c r="R3372" i="3"/>
  <c r="R3378" i="3"/>
  <c r="R3384" i="3"/>
  <c r="R3108" i="3"/>
  <c r="R116" i="3"/>
  <c r="R105" i="6"/>
  <c r="S47" i="3"/>
  <c r="S450" i="3"/>
  <c r="S456" i="3"/>
  <c r="S462" i="3"/>
  <c r="S468" i="3"/>
  <c r="S474" i="3"/>
  <c r="S480" i="3"/>
  <c r="S486" i="3"/>
  <c r="S492" i="3"/>
  <c r="S498" i="3"/>
  <c r="S504" i="3"/>
  <c r="S510" i="3"/>
  <c r="S516" i="3"/>
  <c r="S522" i="3"/>
  <c r="S528" i="3"/>
  <c r="S534" i="3"/>
  <c r="S444" i="3"/>
  <c r="S74" i="3"/>
  <c r="S2560" i="3"/>
  <c r="S3120" i="3"/>
  <c r="S2566" i="3"/>
  <c r="S3126" i="3"/>
  <c r="S2572" i="3"/>
  <c r="S3132" i="3"/>
  <c r="S2578" i="3"/>
  <c r="S3138" i="3"/>
  <c r="S2584" i="3"/>
  <c r="S3144" i="3"/>
  <c r="S2590" i="3"/>
  <c r="S3150" i="3"/>
  <c r="S2596" i="3"/>
  <c r="S3156" i="3"/>
  <c r="S2602" i="3"/>
  <c r="S3162" i="3"/>
  <c r="S2608" i="3"/>
  <c r="S3168" i="3"/>
  <c r="S2614" i="3"/>
  <c r="S3174" i="3"/>
  <c r="S2620" i="3"/>
  <c r="S3180" i="3"/>
  <c r="S2626" i="3"/>
  <c r="S3186" i="3"/>
  <c r="S2632" i="3"/>
  <c r="S3192" i="3"/>
  <c r="S2638" i="3"/>
  <c r="S3198" i="3"/>
  <c r="S2644" i="3"/>
  <c r="S3204" i="3"/>
  <c r="S3210" i="3"/>
  <c r="S3216" i="3"/>
  <c r="S3222" i="3"/>
  <c r="S3228" i="3"/>
  <c r="S3234" i="3"/>
  <c r="S3240" i="3"/>
  <c r="S3246" i="3"/>
  <c r="S3252" i="3"/>
  <c r="S3258" i="3"/>
  <c r="S3264" i="3"/>
  <c r="S3270" i="3"/>
  <c r="S3276" i="3"/>
  <c r="S3282" i="3"/>
  <c r="S3288" i="3"/>
  <c r="S3294" i="3"/>
  <c r="S3300" i="3"/>
  <c r="S3306" i="3"/>
  <c r="S3312" i="3"/>
  <c r="S3318" i="3"/>
  <c r="S3324" i="3"/>
  <c r="S3330" i="3"/>
  <c r="S3336" i="3"/>
  <c r="S3342" i="3"/>
  <c r="S3348" i="3"/>
  <c r="S3354" i="3"/>
  <c r="S3360" i="3"/>
  <c r="S3366" i="3"/>
  <c r="S3372" i="3"/>
  <c r="S3378" i="3"/>
  <c r="S3384" i="3"/>
  <c r="S3108" i="3"/>
  <c r="S116" i="3"/>
  <c r="S105" i="6"/>
  <c r="T47" i="3"/>
  <c r="T450" i="3"/>
  <c r="T456" i="3"/>
  <c r="T462" i="3"/>
  <c r="T468" i="3"/>
  <c r="T474" i="3"/>
  <c r="T480" i="3"/>
  <c r="T486" i="3"/>
  <c r="T492" i="3"/>
  <c r="T498" i="3"/>
  <c r="T504" i="3"/>
  <c r="T510" i="3"/>
  <c r="T516" i="3"/>
  <c r="T522" i="3"/>
  <c r="T528" i="3"/>
  <c r="T534" i="3"/>
  <c r="T540" i="3"/>
  <c r="T444" i="3"/>
  <c r="T74" i="3"/>
  <c r="AH142" i="3"/>
  <c r="T142" i="3"/>
  <c r="T2560" i="3"/>
  <c r="T3120" i="3"/>
  <c r="T2566" i="3"/>
  <c r="T3126" i="3"/>
  <c r="T2572" i="3"/>
  <c r="T3132" i="3"/>
  <c r="T2578" i="3"/>
  <c r="T3138" i="3"/>
  <c r="T2584" i="3"/>
  <c r="T3144" i="3"/>
  <c r="T2590" i="3"/>
  <c r="T3150" i="3"/>
  <c r="T2596" i="3"/>
  <c r="T3156" i="3"/>
  <c r="T2602" i="3"/>
  <c r="T3162" i="3"/>
  <c r="T2608" i="3"/>
  <c r="T3168" i="3"/>
  <c r="T2614" i="3"/>
  <c r="T3174" i="3"/>
  <c r="T2620" i="3"/>
  <c r="T3180" i="3"/>
  <c r="T2626" i="3"/>
  <c r="T3186" i="3"/>
  <c r="T2632" i="3"/>
  <c r="T3192" i="3"/>
  <c r="T2638" i="3"/>
  <c r="T3198" i="3"/>
  <c r="T2644" i="3"/>
  <c r="T3204" i="3"/>
  <c r="T2650" i="3"/>
  <c r="T3210" i="3"/>
  <c r="T3216" i="3"/>
  <c r="T3222" i="3"/>
  <c r="T3228" i="3"/>
  <c r="T3234" i="3"/>
  <c r="T3240" i="3"/>
  <c r="T3246" i="3"/>
  <c r="T3252" i="3"/>
  <c r="T3258" i="3"/>
  <c r="T3264" i="3"/>
  <c r="T3270" i="3"/>
  <c r="T3276" i="3"/>
  <c r="T3282" i="3"/>
  <c r="T3288" i="3"/>
  <c r="T3294" i="3"/>
  <c r="T3300" i="3"/>
  <c r="T3306" i="3"/>
  <c r="T3312" i="3"/>
  <c r="T3318" i="3"/>
  <c r="T3324" i="3"/>
  <c r="T3330" i="3"/>
  <c r="T3336" i="3"/>
  <c r="T3342" i="3"/>
  <c r="T3348" i="3"/>
  <c r="T3354" i="3"/>
  <c r="T3360" i="3"/>
  <c r="T3366" i="3"/>
  <c r="T3372" i="3"/>
  <c r="T3378" i="3"/>
  <c r="T3384" i="3"/>
  <c r="T3108" i="3"/>
  <c r="T116" i="3"/>
  <c r="T105" i="6"/>
  <c r="U47" i="3"/>
  <c r="U450" i="3"/>
  <c r="U456" i="3"/>
  <c r="U462" i="3"/>
  <c r="U468" i="3"/>
  <c r="U474" i="3"/>
  <c r="U480" i="3"/>
  <c r="U486" i="3"/>
  <c r="U492" i="3"/>
  <c r="U498" i="3"/>
  <c r="U504" i="3"/>
  <c r="U510" i="3"/>
  <c r="U516" i="3"/>
  <c r="U522" i="3"/>
  <c r="U528" i="3"/>
  <c r="U534" i="3"/>
  <c r="U540" i="3"/>
  <c r="U546" i="3"/>
  <c r="U444" i="3"/>
  <c r="U74" i="3"/>
  <c r="U142" i="3"/>
  <c r="U2560" i="3"/>
  <c r="U3120" i="3"/>
  <c r="U2566" i="3"/>
  <c r="U3126" i="3"/>
  <c r="U2572" i="3"/>
  <c r="U3132" i="3"/>
  <c r="U2578" i="3"/>
  <c r="U3138" i="3"/>
  <c r="U2584" i="3"/>
  <c r="U3144" i="3"/>
  <c r="U2590" i="3"/>
  <c r="U3150" i="3"/>
  <c r="U2596" i="3"/>
  <c r="U3156" i="3"/>
  <c r="U2602" i="3"/>
  <c r="U3162" i="3"/>
  <c r="U2608" i="3"/>
  <c r="U3168" i="3"/>
  <c r="U2614" i="3"/>
  <c r="U3174" i="3"/>
  <c r="U2620" i="3"/>
  <c r="U3180" i="3"/>
  <c r="U2626" i="3"/>
  <c r="U3186" i="3"/>
  <c r="U2632" i="3"/>
  <c r="U3192" i="3"/>
  <c r="U2638" i="3"/>
  <c r="U3198" i="3"/>
  <c r="U2644" i="3"/>
  <c r="U3204" i="3"/>
  <c r="U2650" i="3"/>
  <c r="U3210" i="3"/>
  <c r="U2656" i="3"/>
  <c r="U3216" i="3"/>
  <c r="U3222" i="3"/>
  <c r="U3228" i="3"/>
  <c r="U3234" i="3"/>
  <c r="U3240" i="3"/>
  <c r="U3246" i="3"/>
  <c r="U3252" i="3"/>
  <c r="U3258" i="3"/>
  <c r="U3264" i="3"/>
  <c r="U3270" i="3"/>
  <c r="U3276" i="3"/>
  <c r="U3282" i="3"/>
  <c r="U3288" i="3"/>
  <c r="U3294" i="3"/>
  <c r="U3300" i="3"/>
  <c r="U3306" i="3"/>
  <c r="U3312" i="3"/>
  <c r="U3318" i="3"/>
  <c r="U3324" i="3"/>
  <c r="U3330" i="3"/>
  <c r="U3336" i="3"/>
  <c r="U3342" i="3"/>
  <c r="U3348" i="3"/>
  <c r="U3354" i="3"/>
  <c r="U3360" i="3"/>
  <c r="U3366" i="3"/>
  <c r="U3372" i="3"/>
  <c r="U3378" i="3"/>
  <c r="U3384" i="3"/>
  <c r="U3108" i="3"/>
  <c r="U116" i="3"/>
  <c r="U105" i="6"/>
  <c r="V47" i="3"/>
  <c r="V450" i="3"/>
  <c r="V456" i="3"/>
  <c r="V462" i="3"/>
  <c r="V468" i="3"/>
  <c r="V474" i="3"/>
  <c r="V480" i="3"/>
  <c r="V486" i="3"/>
  <c r="V492" i="3"/>
  <c r="V498" i="3"/>
  <c r="V504" i="3"/>
  <c r="V510" i="3"/>
  <c r="V516" i="3"/>
  <c r="V522" i="3"/>
  <c r="V528" i="3"/>
  <c r="V534" i="3"/>
  <c r="V540" i="3"/>
  <c r="V546" i="3"/>
  <c r="V552" i="3"/>
  <c r="V444" i="3"/>
  <c r="V74" i="3"/>
  <c r="V142" i="3"/>
  <c r="V2560" i="3"/>
  <c r="V3120" i="3"/>
  <c r="V2566" i="3"/>
  <c r="V3126" i="3"/>
  <c r="V2572" i="3"/>
  <c r="V3132" i="3"/>
  <c r="V2578" i="3"/>
  <c r="V3138" i="3"/>
  <c r="V2584" i="3"/>
  <c r="V3144" i="3"/>
  <c r="V2590" i="3"/>
  <c r="V3150" i="3"/>
  <c r="V2596" i="3"/>
  <c r="V3156" i="3"/>
  <c r="V2602" i="3"/>
  <c r="V3162" i="3"/>
  <c r="V2608" i="3"/>
  <c r="V3168" i="3"/>
  <c r="V2614" i="3"/>
  <c r="V3174" i="3"/>
  <c r="V2620" i="3"/>
  <c r="V3180" i="3"/>
  <c r="V2626" i="3"/>
  <c r="V3186" i="3"/>
  <c r="V2632" i="3"/>
  <c r="V3192" i="3"/>
  <c r="V2638" i="3"/>
  <c r="V3198" i="3"/>
  <c r="V2644" i="3"/>
  <c r="V3204" i="3"/>
  <c r="V2650" i="3"/>
  <c r="V3210" i="3"/>
  <c r="V2656" i="3"/>
  <c r="V3216" i="3"/>
  <c r="V2662" i="3"/>
  <c r="V3222" i="3"/>
  <c r="V3228" i="3"/>
  <c r="V3234" i="3"/>
  <c r="V3240" i="3"/>
  <c r="V3246" i="3"/>
  <c r="V3252" i="3"/>
  <c r="V3258" i="3"/>
  <c r="V3264" i="3"/>
  <c r="V3270" i="3"/>
  <c r="V3276" i="3"/>
  <c r="V3282" i="3"/>
  <c r="V3288" i="3"/>
  <c r="V3294" i="3"/>
  <c r="V3300" i="3"/>
  <c r="V3306" i="3"/>
  <c r="V3312" i="3"/>
  <c r="V3318" i="3"/>
  <c r="V3324" i="3"/>
  <c r="V3330" i="3"/>
  <c r="V3336" i="3"/>
  <c r="V3342" i="3"/>
  <c r="V3348" i="3"/>
  <c r="V3354" i="3"/>
  <c r="V3360" i="3"/>
  <c r="V3366" i="3"/>
  <c r="V3372" i="3"/>
  <c r="V3378" i="3"/>
  <c r="V3384" i="3"/>
  <c r="V3108" i="3"/>
  <c r="V116" i="3"/>
  <c r="V105" i="6"/>
  <c r="W47" i="3"/>
  <c r="W450" i="3"/>
  <c r="W456" i="3"/>
  <c r="W462" i="3"/>
  <c r="W468" i="3"/>
  <c r="W474" i="3"/>
  <c r="W480" i="3"/>
  <c r="W486" i="3"/>
  <c r="W492" i="3"/>
  <c r="W498" i="3"/>
  <c r="W504" i="3"/>
  <c r="W510" i="3"/>
  <c r="W516" i="3"/>
  <c r="W522" i="3"/>
  <c r="W528" i="3"/>
  <c r="W534" i="3"/>
  <c r="W540" i="3"/>
  <c r="W546" i="3"/>
  <c r="W552" i="3"/>
  <c r="W558" i="3"/>
  <c r="W444" i="3"/>
  <c r="W74" i="3"/>
  <c r="W142" i="3"/>
  <c r="W2560" i="3"/>
  <c r="W3120" i="3"/>
  <c r="W2566" i="3"/>
  <c r="W3126" i="3"/>
  <c r="W2572" i="3"/>
  <c r="W3132" i="3"/>
  <c r="W2578" i="3"/>
  <c r="W3138" i="3"/>
  <c r="W2584" i="3"/>
  <c r="W3144" i="3"/>
  <c r="W2590" i="3"/>
  <c r="W3150" i="3"/>
  <c r="W2596" i="3"/>
  <c r="W3156" i="3"/>
  <c r="W2602" i="3"/>
  <c r="W3162" i="3"/>
  <c r="W2608" i="3"/>
  <c r="W3168" i="3"/>
  <c r="W2614" i="3"/>
  <c r="W3174" i="3"/>
  <c r="W2620" i="3"/>
  <c r="W3180" i="3"/>
  <c r="W2626" i="3"/>
  <c r="W3186" i="3"/>
  <c r="W2632" i="3"/>
  <c r="W3192" i="3"/>
  <c r="W2638" i="3"/>
  <c r="W3198" i="3"/>
  <c r="W2644" i="3"/>
  <c r="W3204" i="3"/>
  <c r="W2650" i="3"/>
  <c r="W3210" i="3"/>
  <c r="W2656" i="3"/>
  <c r="W3216" i="3"/>
  <c r="W2662" i="3"/>
  <c r="W3222" i="3"/>
  <c r="W2668" i="3"/>
  <c r="W3228" i="3"/>
  <c r="W3234" i="3"/>
  <c r="W3240" i="3"/>
  <c r="W3246" i="3"/>
  <c r="W3252" i="3"/>
  <c r="W3258" i="3"/>
  <c r="W3264" i="3"/>
  <c r="W3270" i="3"/>
  <c r="W3276" i="3"/>
  <c r="W3282" i="3"/>
  <c r="W3288" i="3"/>
  <c r="W3294" i="3"/>
  <c r="W3300" i="3"/>
  <c r="W3306" i="3"/>
  <c r="W3312" i="3"/>
  <c r="W3318" i="3"/>
  <c r="W3324" i="3"/>
  <c r="W3330" i="3"/>
  <c r="W3336" i="3"/>
  <c r="W3342" i="3"/>
  <c r="W3348" i="3"/>
  <c r="W3354" i="3"/>
  <c r="W3360" i="3"/>
  <c r="W3366" i="3"/>
  <c r="W3372" i="3"/>
  <c r="W3378" i="3"/>
  <c r="W3384" i="3"/>
  <c r="W3108" i="3"/>
  <c r="W116" i="3"/>
  <c r="W105" i="6"/>
  <c r="X47" i="3"/>
  <c r="X450" i="3"/>
  <c r="X456" i="3"/>
  <c r="X462" i="3"/>
  <c r="X468" i="3"/>
  <c r="X474" i="3"/>
  <c r="X480" i="3"/>
  <c r="X486" i="3"/>
  <c r="X492" i="3"/>
  <c r="X498" i="3"/>
  <c r="X504" i="3"/>
  <c r="X510" i="3"/>
  <c r="X516" i="3"/>
  <c r="X522" i="3"/>
  <c r="X528" i="3"/>
  <c r="X534" i="3"/>
  <c r="X540" i="3"/>
  <c r="X546" i="3"/>
  <c r="X552" i="3"/>
  <c r="X558" i="3"/>
  <c r="X564" i="3"/>
  <c r="X444" i="3"/>
  <c r="X74" i="3"/>
  <c r="X142" i="3"/>
  <c r="X2560" i="3"/>
  <c r="X3120" i="3"/>
  <c r="X2566" i="3"/>
  <c r="X3126" i="3"/>
  <c r="X2572" i="3"/>
  <c r="X3132" i="3"/>
  <c r="X2578" i="3"/>
  <c r="X3138" i="3"/>
  <c r="X2584" i="3"/>
  <c r="X3144" i="3"/>
  <c r="X2590" i="3"/>
  <c r="X3150" i="3"/>
  <c r="X2596" i="3"/>
  <c r="X3156" i="3"/>
  <c r="X2602" i="3"/>
  <c r="X3162" i="3"/>
  <c r="X2608" i="3"/>
  <c r="X3168" i="3"/>
  <c r="X2614" i="3"/>
  <c r="X3174" i="3"/>
  <c r="X2620" i="3"/>
  <c r="X3180" i="3"/>
  <c r="X2626" i="3"/>
  <c r="X3186" i="3"/>
  <c r="X2632" i="3"/>
  <c r="X3192" i="3"/>
  <c r="X2638" i="3"/>
  <c r="X3198" i="3"/>
  <c r="X2644" i="3"/>
  <c r="X3204" i="3"/>
  <c r="X2650" i="3"/>
  <c r="X3210" i="3"/>
  <c r="X2656" i="3"/>
  <c r="X3216" i="3"/>
  <c r="X2662" i="3"/>
  <c r="X3222" i="3"/>
  <c r="X2668" i="3"/>
  <c r="X3228" i="3"/>
  <c r="X2674" i="3"/>
  <c r="X3234" i="3"/>
  <c r="X3240" i="3"/>
  <c r="X3246" i="3"/>
  <c r="X3252" i="3"/>
  <c r="X3258" i="3"/>
  <c r="X3264" i="3"/>
  <c r="X3270" i="3"/>
  <c r="X3276" i="3"/>
  <c r="X3282" i="3"/>
  <c r="X3288" i="3"/>
  <c r="X3294" i="3"/>
  <c r="X3300" i="3"/>
  <c r="X3306" i="3"/>
  <c r="X3312" i="3"/>
  <c r="X3318" i="3"/>
  <c r="X3324" i="3"/>
  <c r="X3330" i="3"/>
  <c r="X3336" i="3"/>
  <c r="X3342" i="3"/>
  <c r="X3348" i="3"/>
  <c r="X3354" i="3"/>
  <c r="X3360" i="3"/>
  <c r="X3366" i="3"/>
  <c r="X3372" i="3"/>
  <c r="X3378" i="3"/>
  <c r="X3384" i="3"/>
  <c r="X3108" i="3"/>
  <c r="X116" i="3"/>
  <c r="X105" i="6"/>
  <c r="Y47" i="3"/>
  <c r="Y450" i="3"/>
  <c r="Y456" i="3"/>
  <c r="Y462" i="3"/>
  <c r="Y468" i="3"/>
  <c r="Y474" i="3"/>
  <c r="Y480" i="3"/>
  <c r="Y486" i="3"/>
  <c r="Y492" i="3"/>
  <c r="Y498" i="3"/>
  <c r="Y504" i="3"/>
  <c r="Y510" i="3"/>
  <c r="Y516" i="3"/>
  <c r="Y522" i="3"/>
  <c r="Y528" i="3"/>
  <c r="Y534" i="3"/>
  <c r="Y540" i="3"/>
  <c r="Y546" i="3"/>
  <c r="Y552" i="3"/>
  <c r="Y558" i="3"/>
  <c r="Y564" i="3"/>
  <c r="Y570" i="3"/>
  <c r="Y444" i="3"/>
  <c r="Y74" i="3"/>
  <c r="Y142" i="3"/>
  <c r="Y2560" i="3"/>
  <c r="Y3120" i="3"/>
  <c r="Y2566" i="3"/>
  <c r="Y3126" i="3"/>
  <c r="Y2572" i="3"/>
  <c r="Y3132" i="3"/>
  <c r="Y2578" i="3"/>
  <c r="Y3138" i="3"/>
  <c r="Y2584" i="3"/>
  <c r="Y3144" i="3"/>
  <c r="Y2590" i="3"/>
  <c r="Y3150" i="3"/>
  <c r="Y2596" i="3"/>
  <c r="Y3156" i="3"/>
  <c r="Y2602" i="3"/>
  <c r="Y3162" i="3"/>
  <c r="Y2608" i="3"/>
  <c r="Y3168" i="3"/>
  <c r="Y2614" i="3"/>
  <c r="Y3174" i="3"/>
  <c r="Y2620" i="3"/>
  <c r="Y3180" i="3"/>
  <c r="Y2626" i="3"/>
  <c r="Y3186" i="3"/>
  <c r="Y2632" i="3"/>
  <c r="Y3192" i="3"/>
  <c r="Y2638" i="3"/>
  <c r="Y3198" i="3"/>
  <c r="Y2644" i="3"/>
  <c r="Y3204" i="3"/>
  <c r="Y2650" i="3"/>
  <c r="Y3210" i="3"/>
  <c r="Y2656" i="3"/>
  <c r="Y3216" i="3"/>
  <c r="Y2662" i="3"/>
  <c r="Y3222" i="3"/>
  <c r="Y2668" i="3"/>
  <c r="Y3228" i="3"/>
  <c r="Y2674" i="3"/>
  <c r="Y3234" i="3"/>
  <c r="Y2680" i="3"/>
  <c r="Y3240" i="3"/>
  <c r="Y3246" i="3"/>
  <c r="Y3252" i="3"/>
  <c r="Y3258" i="3"/>
  <c r="Y3264" i="3"/>
  <c r="Y3270" i="3"/>
  <c r="Y3276" i="3"/>
  <c r="Y3282" i="3"/>
  <c r="Y3288" i="3"/>
  <c r="Y3294" i="3"/>
  <c r="Y3300" i="3"/>
  <c r="Y3306" i="3"/>
  <c r="Y3312" i="3"/>
  <c r="Y3318" i="3"/>
  <c r="Y3324" i="3"/>
  <c r="Y3330" i="3"/>
  <c r="Y3336" i="3"/>
  <c r="Y3342" i="3"/>
  <c r="Y3348" i="3"/>
  <c r="Y3354" i="3"/>
  <c r="Y3360" i="3"/>
  <c r="Y3366" i="3"/>
  <c r="Y3372" i="3"/>
  <c r="Y3378" i="3"/>
  <c r="Y3384" i="3"/>
  <c r="Y3108" i="3"/>
  <c r="Y116" i="3"/>
  <c r="Y105" i="6"/>
  <c r="Z47" i="3"/>
  <c r="Z450" i="3"/>
  <c r="Z456" i="3"/>
  <c r="Z462" i="3"/>
  <c r="Z468" i="3"/>
  <c r="Z474" i="3"/>
  <c r="Z480" i="3"/>
  <c r="Z486" i="3"/>
  <c r="Z492" i="3"/>
  <c r="Z498" i="3"/>
  <c r="Z504" i="3"/>
  <c r="Z510" i="3"/>
  <c r="Z516" i="3"/>
  <c r="Z522" i="3"/>
  <c r="Z528" i="3"/>
  <c r="Z534" i="3"/>
  <c r="Z540" i="3"/>
  <c r="Z546" i="3"/>
  <c r="Z552" i="3"/>
  <c r="Z558" i="3"/>
  <c r="Z564" i="3"/>
  <c r="Z570" i="3"/>
  <c r="Z576" i="3"/>
  <c r="Z444" i="3"/>
  <c r="Z74" i="3"/>
  <c r="Z142" i="3"/>
  <c r="Z2560" i="3"/>
  <c r="Z3120" i="3"/>
  <c r="Z2566" i="3"/>
  <c r="Z3126" i="3"/>
  <c r="Z2572" i="3"/>
  <c r="Z3132" i="3"/>
  <c r="Z2578" i="3"/>
  <c r="Z3138" i="3"/>
  <c r="Z2584" i="3"/>
  <c r="Z3144" i="3"/>
  <c r="Z2590" i="3"/>
  <c r="Z3150" i="3"/>
  <c r="Z2596" i="3"/>
  <c r="Z3156" i="3"/>
  <c r="Z2602" i="3"/>
  <c r="Z3162" i="3"/>
  <c r="Z2608" i="3"/>
  <c r="Z3168" i="3"/>
  <c r="Z2614" i="3"/>
  <c r="Z3174" i="3"/>
  <c r="Z2620" i="3"/>
  <c r="Z3180" i="3"/>
  <c r="Z2626" i="3"/>
  <c r="Z3186" i="3"/>
  <c r="Z2632" i="3"/>
  <c r="Z3192" i="3"/>
  <c r="Z2638" i="3"/>
  <c r="Z3198" i="3"/>
  <c r="Z2644" i="3"/>
  <c r="Z3204" i="3"/>
  <c r="Z2650" i="3"/>
  <c r="Z3210" i="3"/>
  <c r="Z2656" i="3"/>
  <c r="Z3216" i="3"/>
  <c r="Z2662" i="3"/>
  <c r="Z3222" i="3"/>
  <c r="Z2668" i="3"/>
  <c r="Z3228" i="3"/>
  <c r="Z2674" i="3"/>
  <c r="Z3234" i="3"/>
  <c r="Z2680" i="3"/>
  <c r="Z3240" i="3"/>
  <c r="Z2686" i="3"/>
  <c r="Z3246" i="3"/>
  <c r="Z3252" i="3"/>
  <c r="Z3258" i="3"/>
  <c r="Z3264" i="3"/>
  <c r="Z3270" i="3"/>
  <c r="Z3276" i="3"/>
  <c r="Z3282" i="3"/>
  <c r="Z3288" i="3"/>
  <c r="Z3294" i="3"/>
  <c r="Z3300" i="3"/>
  <c r="Z3306" i="3"/>
  <c r="Z3312" i="3"/>
  <c r="Z3318" i="3"/>
  <c r="Z3324" i="3"/>
  <c r="Z3330" i="3"/>
  <c r="Z3336" i="3"/>
  <c r="Z3342" i="3"/>
  <c r="Z3348" i="3"/>
  <c r="Z3354" i="3"/>
  <c r="Z3360" i="3"/>
  <c r="Z3366" i="3"/>
  <c r="Z3372" i="3"/>
  <c r="Z3378" i="3"/>
  <c r="Z3384" i="3"/>
  <c r="Z3108" i="3"/>
  <c r="Z116" i="3"/>
  <c r="Z105" i="6"/>
  <c r="AA47" i="3"/>
  <c r="AA450" i="3"/>
  <c r="AA456" i="3"/>
  <c r="AA462" i="3"/>
  <c r="AA468" i="3"/>
  <c r="AA474" i="3"/>
  <c r="AA480" i="3"/>
  <c r="AA486" i="3"/>
  <c r="AA492" i="3"/>
  <c r="AA498" i="3"/>
  <c r="AA504" i="3"/>
  <c r="AA510" i="3"/>
  <c r="AA516" i="3"/>
  <c r="AA522" i="3"/>
  <c r="AA528" i="3"/>
  <c r="AA534" i="3"/>
  <c r="AA540" i="3"/>
  <c r="AA546" i="3"/>
  <c r="AA552" i="3"/>
  <c r="AA558" i="3"/>
  <c r="AA564" i="3"/>
  <c r="AA570" i="3"/>
  <c r="AA576" i="3"/>
  <c r="AA582" i="3"/>
  <c r="AA444" i="3"/>
  <c r="AA74" i="3"/>
  <c r="AA142" i="3"/>
  <c r="AA2560" i="3"/>
  <c r="AA3120" i="3"/>
  <c r="AA2566" i="3"/>
  <c r="AA3126" i="3"/>
  <c r="AA2572" i="3"/>
  <c r="AA3132" i="3"/>
  <c r="AA2578" i="3"/>
  <c r="AA3138" i="3"/>
  <c r="AA2584" i="3"/>
  <c r="AA3144" i="3"/>
  <c r="AA2590" i="3"/>
  <c r="AA3150" i="3"/>
  <c r="AA2596" i="3"/>
  <c r="AA3156" i="3"/>
  <c r="AA2602" i="3"/>
  <c r="AA3162" i="3"/>
  <c r="AA2608" i="3"/>
  <c r="AA3168" i="3"/>
  <c r="AA2614" i="3"/>
  <c r="AA3174" i="3"/>
  <c r="AA2620" i="3"/>
  <c r="AA3180" i="3"/>
  <c r="AA2626" i="3"/>
  <c r="AA3186" i="3"/>
  <c r="AA2632" i="3"/>
  <c r="AA3192" i="3"/>
  <c r="AA2638" i="3"/>
  <c r="AA3198" i="3"/>
  <c r="AA2644" i="3"/>
  <c r="AA3204" i="3"/>
  <c r="AA2650" i="3"/>
  <c r="AA3210" i="3"/>
  <c r="AA2656" i="3"/>
  <c r="AA3216" i="3"/>
  <c r="AA2662" i="3"/>
  <c r="AA3222" i="3"/>
  <c r="AA2668" i="3"/>
  <c r="AA3228" i="3"/>
  <c r="AA2674" i="3"/>
  <c r="AA3234" i="3"/>
  <c r="AA2680" i="3"/>
  <c r="AA3240" i="3"/>
  <c r="AA2686" i="3"/>
  <c r="AA3246" i="3"/>
  <c r="AA2692" i="3"/>
  <c r="AA3252" i="3"/>
  <c r="AA3258" i="3"/>
  <c r="AA3264" i="3"/>
  <c r="AA3270" i="3"/>
  <c r="AA3276" i="3"/>
  <c r="AA3282" i="3"/>
  <c r="AA3288" i="3"/>
  <c r="AA3294" i="3"/>
  <c r="AA3300" i="3"/>
  <c r="AA3306" i="3"/>
  <c r="AA3312" i="3"/>
  <c r="AA3318" i="3"/>
  <c r="AA3324" i="3"/>
  <c r="AA3330" i="3"/>
  <c r="AA3336" i="3"/>
  <c r="AA3342" i="3"/>
  <c r="AA3348" i="3"/>
  <c r="AA3354" i="3"/>
  <c r="AA3360" i="3"/>
  <c r="AA3366" i="3"/>
  <c r="AA3372" i="3"/>
  <c r="AA3378" i="3"/>
  <c r="AA3384" i="3"/>
  <c r="AA3108" i="3"/>
  <c r="AA116" i="3"/>
  <c r="AA105" i="6"/>
  <c r="AB47" i="3"/>
  <c r="AB450" i="3"/>
  <c r="AB456" i="3"/>
  <c r="AB462" i="3"/>
  <c r="AB468" i="3"/>
  <c r="AB474" i="3"/>
  <c r="AB480" i="3"/>
  <c r="AB486" i="3"/>
  <c r="AB492" i="3"/>
  <c r="AB498" i="3"/>
  <c r="AB504" i="3"/>
  <c r="AB510" i="3"/>
  <c r="AB516" i="3"/>
  <c r="AB522" i="3"/>
  <c r="AB528" i="3"/>
  <c r="AB534" i="3"/>
  <c r="AB540" i="3"/>
  <c r="AB546" i="3"/>
  <c r="AB552" i="3"/>
  <c r="AB558" i="3"/>
  <c r="AB564" i="3"/>
  <c r="AB570" i="3"/>
  <c r="AB576" i="3"/>
  <c r="AB582" i="3"/>
  <c r="AB588" i="3"/>
  <c r="AB444" i="3"/>
  <c r="AB74" i="3"/>
  <c r="AB142" i="3"/>
  <c r="AB2560" i="3"/>
  <c r="AB3120" i="3"/>
  <c r="AB2566" i="3"/>
  <c r="AB3126" i="3"/>
  <c r="AB2572" i="3"/>
  <c r="AB3132" i="3"/>
  <c r="AB2578" i="3"/>
  <c r="AB3138" i="3"/>
  <c r="AB2584" i="3"/>
  <c r="AB3144" i="3"/>
  <c r="AB2590" i="3"/>
  <c r="AB3150" i="3"/>
  <c r="AB2596" i="3"/>
  <c r="AB3156" i="3"/>
  <c r="AB2602" i="3"/>
  <c r="AB3162" i="3"/>
  <c r="AB2608" i="3"/>
  <c r="AB3168" i="3"/>
  <c r="AB2614" i="3"/>
  <c r="AB3174" i="3"/>
  <c r="AB2620" i="3"/>
  <c r="AB3180" i="3"/>
  <c r="AB2626" i="3"/>
  <c r="AB3186" i="3"/>
  <c r="AB2632" i="3"/>
  <c r="AB3192" i="3"/>
  <c r="AB2638" i="3"/>
  <c r="AB3198" i="3"/>
  <c r="AB2644" i="3"/>
  <c r="AB3204" i="3"/>
  <c r="AB2650" i="3"/>
  <c r="AB3210" i="3"/>
  <c r="AB2656" i="3"/>
  <c r="AB3216" i="3"/>
  <c r="AB2662" i="3"/>
  <c r="AB3222" i="3"/>
  <c r="AB2668" i="3"/>
  <c r="AB3228" i="3"/>
  <c r="AB2674" i="3"/>
  <c r="AB3234" i="3"/>
  <c r="AB2680" i="3"/>
  <c r="AB3240" i="3"/>
  <c r="AB2686" i="3"/>
  <c r="AB3246" i="3"/>
  <c r="AB2692" i="3"/>
  <c r="AB3252" i="3"/>
  <c r="AB2698" i="3"/>
  <c r="AB3258" i="3"/>
  <c r="AB3264" i="3"/>
  <c r="AB3270" i="3"/>
  <c r="AB3276" i="3"/>
  <c r="AB3282" i="3"/>
  <c r="AB3288" i="3"/>
  <c r="AB3294" i="3"/>
  <c r="AB3300" i="3"/>
  <c r="AB3306" i="3"/>
  <c r="AB3312" i="3"/>
  <c r="AB3318" i="3"/>
  <c r="AB3324" i="3"/>
  <c r="AB3330" i="3"/>
  <c r="AB3336" i="3"/>
  <c r="AB3342" i="3"/>
  <c r="AB3348" i="3"/>
  <c r="AB3354" i="3"/>
  <c r="AB3360" i="3"/>
  <c r="AB3366" i="3"/>
  <c r="AB3372" i="3"/>
  <c r="AB3378" i="3"/>
  <c r="AB3384" i="3"/>
  <c r="AB3108" i="3"/>
  <c r="AB116" i="3"/>
  <c r="AB105" i="6"/>
  <c r="AC47" i="3"/>
  <c r="AC450" i="3"/>
  <c r="AC456" i="3"/>
  <c r="AC462" i="3"/>
  <c r="AC468" i="3"/>
  <c r="AC474" i="3"/>
  <c r="AC480" i="3"/>
  <c r="AC486" i="3"/>
  <c r="AC492" i="3"/>
  <c r="AC498" i="3"/>
  <c r="AC504" i="3"/>
  <c r="AC510" i="3"/>
  <c r="AC516" i="3"/>
  <c r="AC522" i="3"/>
  <c r="AC528" i="3"/>
  <c r="AC534" i="3"/>
  <c r="AC540" i="3"/>
  <c r="AC546" i="3"/>
  <c r="AC552" i="3"/>
  <c r="AC558" i="3"/>
  <c r="AC564" i="3"/>
  <c r="AC570" i="3"/>
  <c r="AC576" i="3"/>
  <c r="AC582" i="3"/>
  <c r="AC588" i="3"/>
  <c r="AC594" i="3"/>
  <c r="AC444" i="3"/>
  <c r="AC74" i="3"/>
  <c r="AC142" i="3"/>
  <c r="AC2560" i="3"/>
  <c r="AC3120" i="3"/>
  <c r="AC2566" i="3"/>
  <c r="AC3126" i="3"/>
  <c r="AC2572" i="3"/>
  <c r="AC3132" i="3"/>
  <c r="AC2578" i="3"/>
  <c r="AC3138" i="3"/>
  <c r="AC2584" i="3"/>
  <c r="AC3144" i="3"/>
  <c r="AC2590" i="3"/>
  <c r="AC3150" i="3"/>
  <c r="AC2596" i="3"/>
  <c r="AC3156" i="3"/>
  <c r="AC2602" i="3"/>
  <c r="AC3162" i="3"/>
  <c r="AC2608" i="3"/>
  <c r="AC3168" i="3"/>
  <c r="AC2614" i="3"/>
  <c r="AC3174" i="3"/>
  <c r="AC2620" i="3"/>
  <c r="AC3180" i="3"/>
  <c r="AC2626" i="3"/>
  <c r="AC3186" i="3"/>
  <c r="AC2632" i="3"/>
  <c r="AC3192" i="3"/>
  <c r="AC2638" i="3"/>
  <c r="AC3198" i="3"/>
  <c r="AC2644" i="3"/>
  <c r="AC3204" i="3"/>
  <c r="AC2650" i="3"/>
  <c r="AC3210" i="3"/>
  <c r="AC2656" i="3"/>
  <c r="AC3216" i="3"/>
  <c r="AC2662" i="3"/>
  <c r="AC3222" i="3"/>
  <c r="AC2668" i="3"/>
  <c r="AC3228" i="3"/>
  <c r="AC2674" i="3"/>
  <c r="AC3234" i="3"/>
  <c r="AC2680" i="3"/>
  <c r="AC3240" i="3"/>
  <c r="AC2686" i="3"/>
  <c r="AC3246" i="3"/>
  <c r="AC2692" i="3"/>
  <c r="AC3252" i="3"/>
  <c r="AC2698" i="3"/>
  <c r="AC3258" i="3"/>
  <c r="AC2704" i="3"/>
  <c r="AC3264" i="3"/>
  <c r="AC3270" i="3"/>
  <c r="AC3276" i="3"/>
  <c r="AC3282" i="3"/>
  <c r="AC3288" i="3"/>
  <c r="AC3294" i="3"/>
  <c r="AC3300" i="3"/>
  <c r="AC3306" i="3"/>
  <c r="AC3312" i="3"/>
  <c r="AC3318" i="3"/>
  <c r="AC3324" i="3"/>
  <c r="AC3330" i="3"/>
  <c r="AC3336" i="3"/>
  <c r="AC3342" i="3"/>
  <c r="AC3348" i="3"/>
  <c r="AC3354" i="3"/>
  <c r="AC3360" i="3"/>
  <c r="AC3366" i="3"/>
  <c r="AC3372" i="3"/>
  <c r="AC3378" i="3"/>
  <c r="AC3384" i="3"/>
  <c r="AC3108" i="3"/>
  <c r="AC116" i="3"/>
  <c r="AC105" i="6"/>
  <c r="AD47" i="3"/>
  <c r="AD450" i="3"/>
  <c r="AD456" i="3"/>
  <c r="AD462" i="3"/>
  <c r="AD468" i="3"/>
  <c r="AD474" i="3"/>
  <c r="AD480" i="3"/>
  <c r="AD486" i="3"/>
  <c r="AD492" i="3"/>
  <c r="AD498" i="3"/>
  <c r="AD504" i="3"/>
  <c r="AD510" i="3"/>
  <c r="AD516" i="3"/>
  <c r="AD522" i="3"/>
  <c r="AD528" i="3"/>
  <c r="AD534" i="3"/>
  <c r="AD540" i="3"/>
  <c r="AD546" i="3"/>
  <c r="AD552" i="3"/>
  <c r="AD558" i="3"/>
  <c r="AD564" i="3"/>
  <c r="AD570" i="3"/>
  <c r="AD576" i="3"/>
  <c r="AD582" i="3"/>
  <c r="AD588" i="3"/>
  <c r="AD594" i="3"/>
  <c r="AD600" i="3"/>
  <c r="AD444" i="3"/>
  <c r="AD74" i="3"/>
  <c r="AD142" i="3"/>
  <c r="AD2560" i="3"/>
  <c r="AD3120" i="3"/>
  <c r="AD2566" i="3"/>
  <c r="AD3126" i="3"/>
  <c r="AD2572" i="3"/>
  <c r="AD3132" i="3"/>
  <c r="AD2578" i="3"/>
  <c r="AD3138" i="3"/>
  <c r="AD2584" i="3"/>
  <c r="AD3144" i="3"/>
  <c r="AD2590" i="3"/>
  <c r="AD3150" i="3"/>
  <c r="AD2596" i="3"/>
  <c r="AD3156" i="3"/>
  <c r="AD2602" i="3"/>
  <c r="AD3162" i="3"/>
  <c r="AD2608" i="3"/>
  <c r="AD3168" i="3"/>
  <c r="AD2614" i="3"/>
  <c r="AD3174" i="3"/>
  <c r="AD2620" i="3"/>
  <c r="AD3180" i="3"/>
  <c r="AD2626" i="3"/>
  <c r="AD3186" i="3"/>
  <c r="AD2632" i="3"/>
  <c r="AD3192" i="3"/>
  <c r="AD2638" i="3"/>
  <c r="AD3198" i="3"/>
  <c r="AD2644" i="3"/>
  <c r="AD3204" i="3"/>
  <c r="AD2650" i="3"/>
  <c r="AD3210" i="3"/>
  <c r="AD2656" i="3"/>
  <c r="AD3216" i="3"/>
  <c r="AD2662" i="3"/>
  <c r="AD3222" i="3"/>
  <c r="AD2668" i="3"/>
  <c r="AD3228" i="3"/>
  <c r="AD2674" i="3"/>
  <c r="AD3234" i="3"/>
  <c r="AD2680" i="3"/>
  <c r="AD3240" i="3"/>
  <c r="AD2686" i="3"/>
  <c r="AD3246" i="3"/>
  <c r="AD2692" i="3"/>
  <c r="AD3252" i="3"/>
  <c r="AD2698" i="3"/>
  <c r="AD3258" i="3"/>
  <c r="AD2704" i="3"/>
  <c r="AD3264" i="3"/>
  <c r="AD2710" i="3"/>
  <c r="AD3270" i="3"/>
  <c r="AD3276" i="3"/>
  <c r="AD3282" i="3"/>
  <c r="AD3288" i="3"/>
  <c r="AD3294" i="3"/>
  <c r="AD3300" i="3"/>
  <c r="AD3306" i="3"/>
  <c r="AD3312" i="3"/>
  <c r="AD3318" i="3"/>
  <c r="AD3324" i="3"/>
  <c r="AD3330" i="3"/>
  <c r="AD3336" i="3"/>
  <c r="AD3342" i="3"/>
  <c r="AD3348" i="3"/>
  <c r="AD3354" i="3"/>
  <c r="AD3360" i="3"/>
  <c r="AD3366" i="3"/>
  <c r="AD3372" i="3"/>
  <c r="AD3378" i="3"/>
  <c r="AD3384" i="3"/>
  <c r="AD3108" i="3"/>
  <c r="AD116" i="3"/>
  <c r="AD105" i="6"/>
  <c r="AE47" i="3"/>
  <c r="AE450" i="3"/>
  <c r="AE456" i="3"/>
  <c r="AE462" i="3"/>
  <c r="AE468" i="3"/>
  <c r="AE474" i="3"/>
  <c r="AE480" i="3"/>
  <c r="AE486" i="3"/>
  <c r="AE492" i="3"/>
  <c r="AE498" i="3"/>
  <c r="AE504" i="3"/>
  <c r="AE510" i="3"/>
  <c r="AE516" i="3"/>
  <c r="AE522" i="3"/>
  <c r="AE528" i="3"/>
  <c r="AE534" i="3"/>
  <c r="AE540" i="3"/>
  <c r="AE546" i="3"/>
  <c r="AE552" i="3"/>
  <c r="AE558" i="3"/>
  <c r="AE564" i="3"/>
  <c r="AE570" i="3"/>
  <c r="AE576" i="3"/>
  <c r="AE582" i="3"/>
  <c r="AE588" i="3"/>
  <c r="AE594" i="3"/>
  <c r="AE600" i="3"/>
  <c r="AE606" i="3"/>
  <c r="AE444" i="3"/>
  <c r="AE74" i="3"/>
  <c r="AE142" i="3"/>
  <c r="AE2560" i="3"/>
  <c r="AE3120" i="3"/>
  <c r="AE2566" i="3"/>
  <c r="AE3126" i="3"/>
  <c r="AE2572" i="3"/>
  <c r="AE3132" i="3"/>
  <c r="AE2578" i="3"/>
  <c r="AE3138" i="3"/>
  <c r="AE2584" i="3"/>
  <c r="AE3144" i="3"/>
  <c r="AE2590" i="3"/>
  <c r="AE3150" i="3"/>
  <c r="AE2596" i="3"/>
  <c r="AE3156" i="3"/>
  <c r="AE2602" i="3"/>
  <c r="AE3162" i="3"/>
  <c r="AE2608" i="3"/>
  <c r="AE3168" i="3"/>
  <c r="AE2614" i="3"/>
  <c r="AE3174" i="3"/>
  <c r="AE2620" i="3"/>
  <c r="AE3180" i="3"/>
  <c r="AE2626" i="3"/>
  <c r="AE3186" i="3"/>
  <c r="AE2632" i="3"/>
  <c r="AE3192" i="3"/>
  <c r="AE2638" i="3"/>
  <c r="AE3198" i="3"/>
  <c r="AE2644" i="3"/>
  <c r="AE3204" i="3"/>
  <c r="AE2650" i="3"/>
  <c r="AE3210" i="3"/>
  <c r="AE2656" i="3"/>
  <c r="AE3216" i="3"/>
  <c r="AE2662" i="3"/>
  <c r="AE3222" i="3"/>
  <c r="AE2668" i="3"/>
  <c r="AE3228" i="3"/>
  <c r="AE2674" i="3"/>
  <c r="AE3234" i="3"/>
  <c r="AE2680" i="3"/>
  <c r="AE3240" i="3"/>
  <c r="AE2686" i="3"/>
  <c r="AE3246" i="3"/>
  <c r="AE2692" i="3"/>
  <c r="AE3252" i="3"/>
  <c r="AE2698" i="3"/>
  <c r="AE3258" i="3"/>
  <c r="AE2704" i="3"/>
  <c r="AE3264" i="3"/>
  <c r="AE2710" i="3"/>
  <c r="AE3270" i="3"/>
  <c r="AE2716" i="3"/>
  <c r="AE3276" i="3"/>
  <c r="AE3282" i="3"/>
  <c r="AE3288" i="3"/>
  <c r="AE3294" i="3"/>
  <c r="AE3300" i="3"/>
  <c r="AE3306" i="3"/>
  <c r="AE3312" i="3"/>
  <c r="AE3318" i="3"/>
  <c r="AE3324" i="3"/>
  <c r="AE3330" i="3"/>
  <c r="AE3336" i="3"/>
  <c r="AE3342" i="3"/>
  <c r="AE3348" i="3"/>
  <c r="AE3354" i="3"/>
  <c r="AE3360" i="3"/>
  <c r="AE3366" i="3"/>
  <c r="AE3372" i="3"/>
  <c r="AE3378" i="3"/>
  <c r="AE3384" i="3"/>
  <c r="AE3108" i="3"/>
  <c r="AE116" i="3"/>
  <c r="AE105" i="6"/>
  <c r="AF47" i="3"/>
  <c r="AF450" i="3"/>
  <c r="AF456" i="3"/>
  <c r="AF462" i="3"/>
  <c r="AF468" i="3"/>
  <c r="AF474" i="3"/>
  <c r="AF480" i="3"/>
  <c r="AF486" i="3"/>
  <c r="AF492" i="3"/>
  <c r="AF498" i="3"/>
  <c r="AF504" i="3"/>
  <c r="AF510" i="3"/>
  <c r="AF516" i="3"/>
  <c r="AF522" i="3"/>
  <c r="AF528" i="3"/>
  <c r="AF534" i="3"/>
  <c r="AF540" i="3"/>
  <c r="AF546" i="3"/>
  <c r="AF552" i="3"/>
  <c r="AF558" i="3"/>
  <c r="AF564" i="3"/>
  <c r="AF570" i="3"/>
  <c r="AF576" i="3"/>
  <c r="AF582" i="3"/>
  <c r="AF588" i="3"/>
  <c r="AF594" i="3"/>
  <c r="AF600" i="3"/>
  <c r="AF606" i="3"/>
  <c r="AF612" i="3"/>
  <c r="AF444" i="3"/>
  <c r="AF74" i="3"/>
  <c r="AF142" i="3"/>
  <c r="AF2560" i="3"/>
  <c r="AF3120" i="3"/>
  <c r="AF2566" i="3"/>
  <c r="AF3126" i="3"/>
  <c r="AF2572" i="3"/>
  <c r="AF3132" i="3"/>
  <c r="AF2578" i="3"/>
  <c r="AF3138" i="3"/>
  <c r="AF2584" i="3"/>
  <c r="AF3144" i="3"/>
  <c r="AF2590" i="3"/>
  <c r="AF3150" i="3"/>
  <c r="AF2596" i="3"/>
  <c r="AF3156" i="3"/>
  <c r="AF2602" i="3"/>
  <c r="AF3162" i="3"/>
  <c r="AF2608" i="3"/>
  <c r="AF3168" i="3"/>
  <c r="AF2614" i="3"/>
  <c r="AF3174" i="3"/>
  <c r="AF2620" i="3"/>
  <c r="AF3180" i="3"/>
  <c r="AF2626" i="3"/>
  <c r="AF3186" i="3"/>
  <c r="AF2632" i="3"/>
  <c r="AF3192" i="3"/>
  <c r="AF2638" i="3"/>
  <c r="AF3198" i="3"/>
  <c r="AF2644" i="3"/>
  <c r="AF3204" i="3"/>
  <c r="AF2650" i="3"/>
  <c r="AF3210" i="3"/>
  <c r="AF2656" i="3"/>
  <c r="AF3216" i="3"/>
  <c r="AF2662" i="3"/>
  <c r="AF3222" i="3"/>
  <c r="AF2668" i="3"/>
  <c r="AF3228" i="3"/>
  <c r="AF2674" i="3"/>
  <c r="AF3234" i="3"/>
  <c r="AF2680" i="3"/>
  <c r="AF3240" i="3"/>
  <c r="AF2686" i="3"/>
  <c r="AF3246" i="3"/>
  <c r="AF2692" i="3"/>
  <c r="AF3252" i="3"/>
  <c r="AF2698" i="3"/>
  <c r="AF3258" i="3"/>
  <c r="AF2704" i="3"/>
  <c r="AF3264" i="3"/>
  <c r="AF2710" i="3"/>
  <c r="AF3270" i="3"/>
  <c r="AF2716" i="3"/>
  <c r="AF3276" i="3"/>
  <c r="AF2722" i="3"/>
  <c r="AF3282" i="3"/>
  <c r="AF3288" i="3"/>
  <c r="AF3294" i="3"/>
  <c r="AF3300" i="3"/>
  <c r="AF3306" i="3"/>
  <c r="AF3312" i="3"/>
  <c r="AF3318" i="3"/>
  <c r="AF3324" i="3"/>
  <c r="AF3330" i="3"/>
  <c r="AF3336" i="3"/>
  <c r="AF3342" i="3"/>
  <c r="AF3348" i="3"/>
  <c r="AF3354" i="3"/>
  <c r="AF3360" i="3"/>
  <c r="AF3366" i="3"/>
  <c r="AF3372" i="3"/>
  <c r="AF3378" i="3"/>
  <c r="AF3384" i="3"/>
  <c r="AF3108" i="3"/>
  <c r="AF116" i="3"/>
  <c r="AF105" i="6"/>
  <c r="AG47" i="3"/>
  <c r="AG450" i="3"/>
  <c r="AG456" i="3"/>
  <c r="AG462" i="3"/>
  <c r="AG468" i="3"/>
  <c r="AG474" i="3"/>
  <c r="AG480" i="3"/>
  <c r="AG486" i="3"/>
  <c r="AG492" i="3"/>
  <c r="AG498" i="3"/>
  <c r="AG504" i="3"/>
  <c r="AG510" i="3"/>
  <c r="AG516" i="3"/>
  <c r="AG522" i="3"/>
  <c r="AG528" i="3"/>
  <c r="AG534" i="3"/>
  <c r="AG540" i="3"/>
  <c r="AG546" i="3"/>
  <c r="AG552" i="3"/>
  <c r="AG558" i="3"/>
  <c r="AG564" i="3"/>
  <c r="AG570" i="3"/>
  <c r="AG576" i="3"/>
  <c r="AG582" i="3"/>
  <c r="AG588" i="3"/>
  <c r="AG594" i="3"/>
  <c r="AG600" i="3"/>
  <c r="AG606" i="3"/>
  <c r="AG612" i="3"/>
  <c r="AG618" i="3"/>
  <c r="AG444" i="3"/>
  <c r="AG74" i="3"/>
  <c r="AG142" i="3"/>
  <c r="AG2560" i="3"/>
  <c r="AG3120" i="3"/>
  <c r="AG2566" i="3"/>
  <c r="AG3126" i="3"/>
  <c r="AG2572" i="3"/>
  <c r="AG3132" i="3"/>
  <c r="AG2578" i="3"/>
  <c r="AG3138" i="3"/>
  <c r="AG2584" i="3"/>
  <c r="AG3144" i="3"/>
  <c r="AG2590" i="3"/>
  <c r="AG3150" i="3"/>
  <c r="AG2596" i="3"/>
  <c r="AG3156" i="3"/>
  <c r="AG2602" i="3"/>
  <c r="AG3162" i="3"/>
  <c r="AG2608" i="3"/>
  <c r="AG3168" i="3"/>
  <c r="AG2614" i="3"/>
  <c r="AG3174" i="3"/>
  <c r="AG2620" i="3"/>
  <c r="AG3180" i="3"/>
  <c r="AG2626" i="3"/>
  <c r="AG3186" i="3"/>
  <c r="AG2632" i="3"/>
  <c r="AG3192" i="3"/>
  <c r="AG2638" i="3"/>
  <c r="AG3198" i="3"/>
  <c r="AG2644" i="3"/>
  <c r="AG3204" i="3"/>
  <c r="AG2650" i="3"/>
  <c r="AG3210" i="3"/>
  <c r="AG2656" i="3"/>
  <c r="AG3216" i="3"/>
  <c r="AG2662" i="3"/>
  <c r="AG3222" i="3"/>
  <c r="AG2668" i="3"/>
  <c r="AG3228" i="3"/>
  <c r="AG2674" i="3"/>
  <c r="AG3234" i="3"/>
  <c r="AG2680" i="3"/>
  <c r="AG3240" i="3"/>
  <c r="AG2686" i="3"/>
  <c r="AG3246" i="3"/>
  <c r="AG2692" i="3"/>
  <c r="AG3252" i="3"/>
  <c r="AG2698" i="3"/>
  <c r="AG3258" i="3"/>
  <c r="AG2704" i="3"/>
  <c r="AG3264" i="3"/>
  <c r="AG2710" i="3"/>
  <c r="AG3270" i="3"/>
  <c r="AG2716" i="3"/>
  <c r="AG3276" i="3"/>
  <c r="AG2722" i="3"/>
  <c r="AG3282" i="3"/>
  <c r="AG2728" i="3"/>
  <c r="AG3288" i="3"/>
  <c r="AG3294" i="3"/>
  <c r="AG3300" i="3"/>
  <c r="AG3306" i="3"/>
  <c r="AG3312" i="3"/>
  <c r="AG3318" i="3"/>
  <c r="AG3324" i="3"/>
  <c r="AG3330" i="3"/>
  <c r="AG3336" i="3"/>
  <c r="AG3342" i="3"/>
  <c r="AG3348" i="3"/>
  <c r="AG3354" i="3"/>
  <c r="AG3360" i="3"/>
  <c r="AG3366" i="3"/>
  <c r="AG3372" i="3"/>
  <c r="AG3378" i="3"/>
  <c r="AG3384" i="3"/>
  <c r="AG3108" i="3"/>
  <c r="AG116" i="3"/>
  <c r="AG105" i="6"/>
  <c r="AH47" i="3"/>
  <c r="AH450" i="3"/>
  <c r="AH456" i="3"/>
  <c r="AH462" i="3"/>
  <c r="AH468" i="3"/>
  <c r="AH474" i="3"/>
  <c r="AH480" i="3"/>
  <c r="AH486" i="3"/>
  <c r="AH492" i="3"/>
  <c r="AH498" i="3"/>
  <c r="AH504" i="3"/>
  <c r="AH510" i="3"/>
  <c r="AH516" i="3"/>
  <c r="AH522" i="3"/>
  <c r="AH528" i="3"/>
  <c r="AH534" i="3"/>
  <c r="AH540" i="3"/>
  <c r="AH546" i="3"/>
  <c r="AH552" i="3"/>
  <c r="AH558" i="3"/>
  <c r="AH564" i="3"/>
  <c r="AH570" i="3"/>
  <c r="AH576" i="3"/>
  <c r="AH582" i="3"/>
  <c r="AH588" i="3"/>
  <c r="AH594" i="3"/>
  <c r="AH600" i="3"/>
  <c r="AH606" i="3"/>
  <c r="AH612" i="3"/>
  <c r="AH618" i="3"/>
  <c r="AH624" i="3"/>
  <c r="AH444" i="3"/>
  <c r="AH74" i="3"/>
  <c r="AH2560" i="3"/>
  <c r="AH3120" i="3"/>
  <c r="AH2566" i="3"/>
  <c r="AH3126" i="3"/>
  <c r="AH2572" i="3"/>
  <c r="AH3132" i="3"/>
  <c r="AH2578" i="3"/>
  <c r="AH3138" i="3"/>
  <c r="AH2584" i="3"/>
  <c r="AH3144" i="3"/>
  <c r="AH2590" i="3"/>
  <c r="AH3150" i="3"/>
  <c r="AH2596" i="3"/>
  <c r="AH3156" i="3"/>
  <c r="AH2602" i="3"/>
  <c r="AH3162" i="3"/>
  <c r="AH2608" i="3"/>
  <c r="AH3168" i="3"/>
  <c r="AH2614" i="3"/>
  <c r="AH3174" i="3"/>
  <c r="AH2620" i="3"/>
  <c r="AH3180" i="3"/>
  <c r="AH2626" i="3"/>
  <c r="AH3186" i="3"/>
  <c r="AH2632" i="3"/>
  <c r="AH3192" i="3"/>
  <c r="AH2638" i="3"/>
  <c r="AH3198" i="3"/>
  <c r="AH2644" i="3"/>
  <c r="AH3204" i="3"/>
  <c r="AH2650" i="3"/>
  <c r="AH3210" i="3"/>
  <c r="AH2656" i="3"/>
  <c r="AH3216" i="3"/>
  <c r="AH2662" i="3"/>
  <c r="AH3222" i="3"/>
  <c r="AH2668" i="3"/>
  <c r="AH3228" i="3"/>
  <c r="AH2674" i="3"/>
  <c r="AH3234" i="3"/>
  <c r="AH2680" i="3"/>
  <c r="AH3240" i="3"/>
  <c r="AH2686" i="3"/>
  <c r="AH3246" i="3"/>
  <c r="AH2692" i="3"/>
  <c r="AH3252" i="3"/>
  <c r="AH2698" i="3"/>
  <c r="AH3258" i="3"/>
  <c r="AH2704" i="3"/>
  <c r="AH3264" i="3"/>
  <c r="AH2710" i="3"/>
  <c r="AH3270" i="3"/>
  <c r="AH2716" i="3"/>
  <c r="AH3276" i="3"/>
  <c r="AH2722" i="3"/>
  <c r="AH3282" i="3"/>
  <c r="AH2728" i="3"/>
  <c r="AH3288" i="3"/>
  <c r="AH2734" i="3"/>
  <c r="AH3294" i="3"/>
  <c r="AH3300" i="3"/>
  <c r="AH3306" i="3"/>
  <c r="AH3312" i="3"/>
  <c r="AH3318" i="3"/>
  <c r="AH3324" i="3"/>
  <c r="AH3330" i="3"/>
  <c r="AH3336" i="3"/>
  <c r="AH3342" i="3"/>
  <c r="AH3348" i="3"/>
  <c r="AH3354" i="3"/>
  <c r="AH3360" i="3"/>
  <c r="AH3366" i="3"/>
  <c r="AH3372" i="3"/>
  <c r="AH3378" i="3"/>
  <c r="AH3384" i="3"/>
  <c r="AH3108" i="3"/>
  <c r="AH116" i="3"/>
  <c r="AH105" i="6"/>
  <c r="AI47" i="3"/>
  <c r="AI450" i="3"/>
  <c r="AI456" i="3"/>
  <c r="AI462" i="3"/>
  <c r="AI468" i="3"/>
  <c r="AI474" i="3"/>
  <c r="AI480" i="3"/>
  <c r="AI486" i="3"/>
  <c r="AI492" i="3"/>
  <c r="AI498" i="3"/>
  <c r="AI504" i="3"/>
  <c r="AI510" i="3"/>
  <c r="AI516" i="3"/>
  <c r="AI522" i="3"/>
  <c r="AI528" i="3"/>
  <c r="AI534" i="3"/>
  <c r="AI540" i="3"/>
  <c r="AI546" i="3"/>
  <c r="AI552" i="3"/>
  <c r="AI558" i="3"/>
  <c r="AI564" i="3"/>
  <c r="AI570" i="3"/>
  <c r="AI576" i="3"/>
  <c r="AI582" i="3"/>
  <c r="AI588" i="3"/>
  <c r="AI594" i="3"/>
  <c r="AI600" i="3"/>
  <c r="AI606" i="3"/>
  <c r="AI612" i="3"/>
  <c r="AI618" i="3"/>
  <c r="AI624" i="3"/>
  <c r="AI630" i="3"/>
  <c r="AI444" i="3"/>
  <c r="AI74" i="3"/>
  <c r="AW142" i="3"/>
  <c r="AI142" i="3"/>
  <c r="AI2560" i="3"/>
  <c r="AI3120" i="3"/>
  <c r="AI2566" i="3"/>
  <c r="AI3126" i="3"/>
  <c r="AI2572" i="3"/>
  <c r="AI3132" i="3"/>
  <c r="AI2578" i="3"/>
  <c r="AI3138" i="3"/>
  <c r="AI2584" i="3"/>
  <c r="AI3144" i="3"/>
  <c r="AI2590" i="3"/>
  <c r="AI3150" i="3"/>
  <c r="AI2596" i="3"/>
  <c r="AI3156" i="3"/>
  <c r="AI2602" i="3"/>
  <c r="AI3162" i="3"/>
  <c r="AI2608" i="3"/>
  <c r="AI3168" i="3"/>
  <c r="AI2614" i="3"/>
  <c r="AI3174" i="3"/>
  <c r="AI2620" i="3"/>
  <c r="AI3180" i="3"/>
  <c r="AI2626" i="3"/>
  <c r="AI3186" i="3"/>
  <c r="AI2632" i="3"/>
  <c r="AI3192" i="3"/>
  <c r="AI2638" i="3"/>
  <c r="AI3198" i="3"/>
  <c r="AI2644" i="3"/>
  <c r="AI3204" i="3"/>
  <c r="AI2650" i="3"/>
  <c r="AI3210" i="3"/>
  <c r="AI2656" i="3"/>
  <c r="AI3216" i="3"/>
  <c r="AI2662" i="3"/>
  <c r="AI3222" i="3"/>
  <c r="AI2668" i="3"/>
  <c r="AI3228" i="3"/>
  <c r="AI2674" i="3"/>
  <c r="AI3234" i="3"/>
  <c r="AI2680" i="3"/>
  <c r="AI3240" i="3"/>
  <c r="AI2686" i="3"/>
  <c r="AI3246" i="3"/>
  <c r="AI2692" i="3"/>
  <c r="AI3252" i="3"/>
  <c r="AI2698" i="3"/>
  <c r="AI3258" i="3"/>
  <c r="AI2704" i="3"/>
  <c r="AI3264" i="3"/>
  <c r="AI2710" i="3"/>
  <c r="AI3270" i="3"/>
  <c r="AI2716" i="3"/>
  <c r="AI3276" i="3"/>
  <c r="AI2722" i="3"/>
  <c r="AI3282" i="3"/>
  <c r="AI2728" i="3"/>
  <c r="AI3288" i="3"/>
  <c r="AI2734" i="3"/>
  <c r="AI3294" i="3"/>
  <c r="AI2740" i="3"/>
  <c r="AI3300" i="3"/>
  <c r="AI3306" i="3"/>
  <c r="AI3312" i="3"/>
  <c r="AI3318" i="3"/>
  <c r="AI3324" i="3"/>
  <c r="AI3330" i="3"/>
  <c r="AI3336" i="3"/>
  <c r="AI3342" i="3"/>
  <c r="AI3348" i="3"/>
  <c r="AI3354" i="3"/>
  <c r="AI3360" i="3"/>
  <c r="AI3366" i="3"/>
  <c r="AI3372" i="3"/>
  <c r="AI3378" i="3"/>
  <c r="AI3384" i="3"/>
  <c r="AI3108" i="3"/>
  <c r="AI116" i="3"/>
  <c r="AI105" i="6"/>
  <c r="AJ47" i="3"/>
  <c r="AJ450" i="3"/>
  <c r="AJ456" i="3"/>
  <c r="AJ462" i="3"/>
  <c r="AJ468" i="3"/>
  <c r="AJ474" i="3"/>
  <c r="AJ480" i="3"/>
  <c r="AJ486" i="3"/>
  <c r="AJ492" i="3"/>
  <c r="AJ498" i="3"/>
  <c r="AJ504" i="3"/>
  <c r="AJ510" i="3"/>
  <c r="AJ516" i="3"/>
  <c r="AJ522" i="3"/>
  <c r="AJ528" i="3"/>
  <c r="AJ534" i="3"/>
  <c r="AJ540" i="3"/>
  <c r="AJ546" i="3"/>
  <c r="AJ552" i="3"/>
  <c r="AJ558" i="3"/>
  <c r="AJ564" i="3"/>
  <c r="AJ570" i="3"/>
  <c r="AJ576" i="3"/>
  <c r="AJ582" i="3"/>
  <c r="AJ588" i="3"/>
  <c r="AJ594" i="3"/>
  <c r="AJ600" i="3"/>
  <c r="AJ606" i="3"/>
  <c r="AJ612" i="3"/>
  <c r="AJ618" i="3"/>
  <c r="AJ624" i="3"/>
  <c r="AJ630" i="3"/>
  <c r="AJ636" i="3"/>
  <c r="AJ444" i="3"/>
  <c r="AJ74" i="3"/>
  <c r="AJ142" i="3"/>
  <c r="AJ2560" i="3"/>
  <c r="AJ3120" i="3"/>
  <c r="AJ2566" i="3"/>
  <c r="AJ3126" i="3"/>
  <c r="AJ2572" i="3"/>
  <c r="AJ3132" i="3"/>
  <c r="AJ2578" i="3"/>
  <c r="AJ3138" i="3"/>
  <c r="AJ2584" i="3"/>
  <c r="AJ3144" i="3"/>
  <c r="AJ2590" i="3"/>
  <c r="AJ3150" i="3"/>
  <c r="AJ2596" i="3"/>
  <c r="AJ3156" i="3"/>
  <c r="AJ2602" i="3"/>
  <c r="AJ3162" i="3"/>
  <c r="AJ2608" i="3"/>
  <c r="AJ3168" i="3"/>
  <c r="AJ2614" i="3"/>
  <c r="AJ3174" i="3"/>
  <c r="AJ2620" i="3"/>
  <c r="AJ3180" i="3"/>
  <c r="AJ2626" i="3"/>
  <c r="AJ3186" i="3"/>
  <c r="AJ2632" i="3"/>
  <c r="AJ3192" i="3"/>
  <c r="AJ2638" i="3"/>
  <c r="AJ3198" i="3"/>
  <c r="AJ2644" i="3"/>
  <c r="AJ3204" i="3"/>
  <c r="AJ2650" i="3"/>
  <c r="AJ3210" i="3"/>
  <c r="AJ2656" i="3"/>
  <c r="AJ3216" i="3"/>
  <c r="AJ2662" i="3"/>
  <c r="AJ3222" i="3"/>
  <c r="AJ2668" i="3"/>
  <c r="AJ3228" i="3"/>
  <c r="AJ2674" i="3"/>
  <c r="AJ3234" i="3"/>
  <c r="AJ2680" i="3"/>
  <c r="AJ3240" i="3"/>
  <c r="AJ2686" i="3"/>
  <c r="AJ3246" i="3"/>
  <c r="AJ2692" i="3"/>
  <c r="AJ3252" i="3"/>
  <c r="AJ2698" i="3"/>
  <c r="AJ3258" i="3"/>
  <c r="AJ2704" i="3"/>
  <c r="AJ3264" i="3"/>
  <c r="AJ2710" i="3"/>
  <c r="AJ3270" i="3"/>
  <c r="AJ2716" i="3"/>
  <c r="AJ3276" i="3"/>
  <c r="AJ2722" i="3"/>
  <c r="AJ3282" i="3"/>
  <c r="AJ2728" i="3"/>
  <c r="AJ3288" i="3"/>
  <c r="AJ2734" i="3"/>
  <c r="AJ3294" i="3"/>
  <c r="AJ2740" i="3"/>
  <c r="AJ3300" i="3"/>
  <c r="AJ2746" i="3"/>
  <c r="AJ3306" i="3"/>
  <c r="AJ3312" i="3"/>
  <c r="AJ3318" i="3"/>
  <c r="AJ3324" i="3"/>
  <c r="AJ3330" i="3"/>
  <c r="AJ3336" i="3"/>
  <c r="AJ3342" i="3"/>
  <c r="AJ3348" i="3"/>
  <c r="AJ3354" i="3"/>
  <c r="AJ3360" i="3"/>
  <c r="AJ3366" i="3"/>
  <c r="AJ3372" i="3"/>
  <c r="AJ3378" i="3"/>
  <c r="AJ3384" i="3"/>
  <c r="AJ3108" i="3"/>
  <c r="AJ116" i="3"/>
  <c r="AJ105" i="6"/>
  <c r="AK47" i="3"/>
  <c r="AK450" i="3"/>
  <c r="AK456" i="3"/>
  <c r="AK462" i="3"/>
  <c r="AK468" i="3"/>
  <c r="AK474" i="3"/>
  <c r="AK480" i="3"/>
  <c r="AK486" i="3"/>
  <c r="AK492" i="3"/>
  <c r="AK498" i="3"/>
  <c r="AK504" i="3"/>
  <c r="AK510" i="3"/>
  <c r="AK516" i="3"/>
  <c r="AK522" i="3"/>
  <c r="AK528" i="3"/>
  <c r="AK534" i="3"/>
  <c r="AK540" i="3"/>
  <c r="AK546" i="3"/>
  <c r="AK552" i="3"/>
  <c r="AK558" i="3"/>
  <c r="AK564" i="3"/>
  <c r="AK570" i="3"/>
  <c r="AK576" i="3"/>
  <c r="AK582" i="3"/>
  <c r="AK588" i="3"/>
  <c r="AK594" i="3"/>
  <c r="AK600" i="3"/>
  <c r="AK606" i="3"/>
  <c r="AK612" i="3"/>
  <c r="AK618" i="3"/>
  <c r="AK624" i="3"/>
  <c r="AK630" i="3"/>
  <c r="AK636" i="3"/>
  <c r="AK642" i="3"/>
  <c r="AK444" i="3"/>
  <c r="AK74" i="3"/>
  <c r="AK142" i="3"/>
  <c r="AK2560" i="3"/>
  <c r="AK3120" i="3"/>
  <c r="AK2566" i="3"/>
  <c r="AK3126" i="3"/>
  <c r="AK2572" i="3"/>
  <c r="AK3132" i="3"/>
  <c r="AK2578" i="3"/>
  <c r="AK3138" i="3"/>
  <c r="AK2584" i="3"/>
  <c r="AK3144" i="3"/>
  <c r="AK2590" i="3"/>
  <c r="AK3150" i="3"/>
  <c r="AK2596" i="3"/>
  <c r="AK3156" i="3"/>
  <c r="AK2602" i="3"/>
  <c r="AK3162" i="3"/>
  <c r="AK2608" i="3"/>
  <c r="AK3168" i="3"/>
  <c r="AK2614" i="3"/>
  <c r="AK3174" i="3"/>
  <c r="AK2620" i="3"/>
  <c r="AK3180" i="3"/>
  <c r="AK2626" i="3"/>
  <c r="AK3186" i="3"/>
  <c r="AK2632" i="3"/>
  <c r="AK3192" i="3"/>
  <c r="AK2638" i="3"/>
  <c r="AK3198" i="3"/>
  <c r="AK2644" i="3"/>
  <c r="AK3204" i="3"/>
  <c r="AK2650" i="3"/>
  <c r="AK3210" i="3"/>
  <c r="AK2656" i="3"/>
  <c r="AK3216" i="3"/>
  <c r="AK2662" i="3"/>
  <c r="AK3222" i="3"/>
  <c r="AK2668" i="3"/>
  <c r="AK3228" i="3"/>
  <c r="AK2674" i="3"/>
  <c r="AK3234" i="3"/>
  <c r="AK2680" i="3"/>
  <c r="AK3240" i="3"/>
  <c r="AK2686" i="3"/>
  <c r="AK3246" i="3"/>
  <c r="AK2692" i="3"/>
  <c r="AK3252" i="3"/>
  <c r="AK2698" i="3"/>
  <c r="AK3258" i="3"/>
  <c r="AK2704" i="3"/>
  <c r="AK3264" i="3"/>
  <c r="AK2710" i="3"/>
  <c r="AK3270" i="3"/>
  <c r="AK2716" i="3"/>
  <c r="AK3276" i="3"/>
  <c r="AK2722" i="3"/>
  <c r="AK3282" i="3"/>
  <c r="AK2728" i="3"/>
  <c r="AK3288" i="3"/>
  <c r="AK2734" i="3"/>
  <c r="AK3294" i="3"/>
  <c r="AK2740" i="3"/>
  <c r="AK3300" i="3"/>
  <c r="AK2746" i="3"/>
  <c r="AK3306" i="3"/>
  <c r="AK2752" i="3"/>
  <c r="AK3312" i="3"/>
  <c r="AK3318" i="3"/>
  <c r="AK3324" i="3"/>
  <c r="AK3330" i="3"/>
  <c r="AK3336" i="3"/>
  <c r="AK3342" i="3"/>
  <c r="AK3348" i="3"/>
  <c r="AK3354" i="3"/>
  <c r="AK3360" i="3"/>
  <c r="AK3366" i="3"/>
  <c r="AK3372" i="3"/>
  <c r="AK3378" i="3"/>
  <c r="AK3384" i="3"/>
  <c r="AK3108" i="3"/>
  <c r="AK116" i="3"/>
  <c r="AK105" i="6"/>
  <c r="AL47" i="3"/>
  <c r="AL450" i="3"/>
  <c r="AL456" i="3"/>
  <c r="AL462" i="3"/>
  <c r="AL468" i="3"/>
  <c r="AL474" i="3"/>
  <c r="AL480" i="3"/>
  <c r="AL486" i="3"/>
  <c r="AL492" i="3"/>
  <c r="AL498" i="3"/>
  <c r="AL504" i="3"/>
  <c r="AL510" i="3"/>
  <c r="AL516" i="3"/>
  <c r="AL522" i="3"/>
  <c r="AL528" i="3"/>
  <c r="AL534" i="3"/>
  <c r="AL540" i="3"/>
  <c r="AL546" i="3"/>
  <c r="AL552" i="3"/>
  <c r="AL558" i="3"/>
  <c r="AL564" i="3"/>
  <c r="AL570" i="3"/>
  <c r="AL576" i="3"/>
  <c r="AL582" i="3"/>
  <c r="AL588" i="3"/>
  <c r="AL594" i="3"/>
  <c r="AL600" i="3"/>
  <c r="AL606" i="3"/>
  <c r="AL612" i="3"/>
  <c r="AL618" i="3"/>
  <c r="AL624" i="3"/>
  <c r="AL630" i="3"/>
  <c r="AL636" i="3"/>
  <c r="AL642" i="3"/>
  <c r="AL648" i="3"/>
  <c r="AL444" i="3"/>
  <c r="AL74" i="3"/>
  <c r="AL142" i="3"/>
  <c r="AL2560" i="3"/>
  <c r="AL3120" i="3"/>
  <c r="AL2566" i="3"/>
  <c r="AL3126" i="3"/>
  <c r="AL2572" i="3"/>
  <c r="AL3132" i="3"/>
  <c r="AL2578" i="3"/>
  <c r="AL3138" i="3"/>
  <c r="AL2584" i="3"/>
  <c r="AL3144" i="3"/>
  <c r="AL2590" i="3"/>
  <c r="AL3150" i="3"/>
  <c r="AL2596" i="3"/>
  <c r="AL3156" i="3"/>
  <c r="AL2602" i="3"/>
  <c r="AL3162" i="3"/>
  <c r="AL2608" i="3"/>
  <c r="AL3168" i="3"/>
  <c r="AL2614" i="3"/>
  <c r="AL3174" i="3"/>
  <c r="AL2620" i="3"/>
  <c r="AL3180" i="3"/>
  <c r="AL2626" i="3"/>
  <c r="AL3186" i="3"/>
  <c r="AL2632" i="3"/>
  <c r="AL3192" i="3"/>
  <c r="AL2638" i="3"/>
  <c r="AL3198" i="3"/>
  <c r="AL2644" i="3"/>
  <c r="AL3204" i="3"/>
  <c r="AL2650" i="3"/>
  <c r="AL3210" i="3"/>
  <c r="AL2656" i="3"/>
  <c r="AL3216" i="3"/>
  <c r="AL2662" i="3"/>
  <c r="AL3222" i="3"/>
  <c r="AL2668" i="3"/>
  <c r="AL3228" i="3"/>
  <c r="AL2674" i="3"/>
  <c r="AL3234" i="3"/>
  <c r="AL2680" i="3"/>
  <c r="AL3240" i="3"/>
  <c r="AL2686" i="3"/>
  <c r="AL3246" i="3"/>
  <c r="AL2692" i="3"/>
  <c r="AL3252" i="3"/>
  <c r="AL2698" i="3"/>
  <c r="AL3258" i="3"/>
  <c r="AL2704" i="3"/>
  <c r="AL3264" i="3"/>
  <c r="AL2710" i="3"/>
  <c r="AL3270" i="3"/>
  <c r="AL2716" i="3"/>
  <c r="AL3276" i="3"/>
  <c r="AL2722" i="3"/>
  <c r="AL3282" i="3"/>
  <c r="AL2728" i="3"/>
  <c r="AL3288" i="3"/>
  <c r="AL2734" i="3"/>
  <c r="AL3294" i="3"/>
  <c r="AL2740" i="3"/>
  <c r="AL3300" i="3"/>
  <c r="AL2746" i="3"/>
  <c r="AL3306" i="3"/>
  <c r="AL2752" i="3"/>
  <c r="AL3312" i="3"/>
  <c r="AL2758" i="3"/>
  <c r="AL3318" i="3"/>
  <c r="AL3324" i="3"/>
  <c r="AL3330" i="3"/>
  <c r="AL3336" i="3"/>
  <c r="AL3342" i="3"/>
  <c r="AL3348" i="3"/>
  <c r="AL3354" i="3"/>
  <c r="AL3360" i="3"/>
  <c r="AL3366" i="3"/>
  <c r="AL3372" i="3"/>
  <c r="AL3378" i="3"/>
  <c r="AL3384" i="3"/>
  <c r="AL3108" i="3"/>
  <c r="AL116" i="3"/>
  <c r="AL105" i="6"/>
  <c r="AM47" i="3"/>
  <c r="AM450" i="3"/>
  <c r="AM456" i="3"/>
  <c r="AM462" i="3"/>
  <c r="AM468" i="3"/>
  <c r="AM474" i="3"/>
  <c r="AM480" i="3"/>
  <c r="AM486" i="3"/>
  <c r="AM492" i="3"/>
  <c r="AM498" i="3"/>
  <c r="AM504" i="3"/>
  <c r="AM510" i="3"/>
  <c r="AM516" i="3"/>
  <c r="AM522" i="3"/>
  <c r="AM528" i="3"/>
  <c r="AM534" i="3"/>
  <c r="AM540" i="3"/>
  <c r="AM546" i="3"/>
  <c r="AM552" i="3"/>
  <c r="AM558" i="3"/>
  <c r="AM564" i="3"/>
  <c r="AM570" i="3"/>
  <c r="AM576" i="3"/>
  <c r="AM582" i="3"/>
  <c r="AM588" i="3"/>
  <c r="AM594" i="3"/>
  <c r="AM600" i="3"/>
  <c r="AM606" i="3"/>
  <c r="AM612" i="3"/>
  <c r="AM618" i="3"/>
  <c r="AM624" i="3"/>
  <c r="AM630" i="3"/>
  <c r="AM636" i="3"/>
  <c r="AM642" i="3"/>
  <c r="AM648" i="3"/>
  <c r="AM654" i="3"/>
  <c r="AM444" i="3"/>
  <c r="AM74" i="3"/>
  <c r="AM142" i="3"/>
  <c r="AM2560" i="3"/>
  <c r="AM3120" i="3"/>
  <c r="AM2566" i="3"/>
  <c r="AM3126" i="3"/>
  <c r="AM2572" i="3"/>
  <c r="AM3132" i="3"/>
  <c r="AM2578" i="3"/>
  <c r="AM3138" i="3"/>
  <c r="AM2584" i="3"/>
  <c r="AM3144" i="3"/>
  <c r="AM2590" i="3"/>
  <c r="AM3150" i="3"/>
  <c r="AM2596" i="3"/>
  <c r="AM3156" i="3"/>
  <c r="AM2602" i="3"/>
  <c r="AM3162" i="3"/>
  <c r="AM2608" i="3"/>
  <c r="AM3168" i="3"/>
  <c r="AM2614" i="3"/>
  <c r="AM3174" i="3"/>
  <c r="AM2620" i="3"/>
  <c r="AM3180" i="3"/>
  <c r="AM2626" i="3"/>
  <c r="AM3186" i="3"/>
  <c r="AM2632" i="3"/>
  <c r="AM3192" i="3"/>
  <c r="AM2638" i="3"/>
  <c r="AM3198" i="3"/>
  <c r="AM2644" i="3"/>
  <c r="AM3204" i="3"/>
  <c r="AM2650" i="3"/>
  <c r="AM3210" i="3"/>
  <c r="AM2656" i="3"/>
  <c r="AM3216" i="3"/>
  <c r="AM2662" i="3"/>
  <c r="AM3222" i="3"/>
  <c r="AM2668" i="3"/>
  <c r="AM3228" i="3"/>
  <c r="AM2674" i="3"/>
  <c r="AM3234" i="3"/>
  <c r="AM2680" i="3"/>
  <c r="AM3240" i="3"/>
  <c r="AM2686" i="3"/>
  <c r="AM3246" i="3"/>
  <c r="AM2692" i="3"/>
  <c r="AM3252" i="3"/>
  <c r="AM2698" i="3"/>
  <c r="AM3258" i="3"/>
  <c r="AM2704" i="3"/>
  <c r="AM3264" i="3"/>
  <c r="AM2710" i="3"/>
  <c r="AM3270" i="3"/>
  <c r="AM2716" i="3"/>
  <c r="AM3276" i="3"/>
  <c r="AM2722" i="3"/>
  <c r="AM3282" i="3"/>
  <c r="AM2728" i="3"/>
  <c r="AM3288" i="3"/>
  <c r="AM2734" i="3"/>
  <c r="AM3294" i="3"/>
  <c r="AM2740" i="3"/>
  <c r="AM3300" i="3"/>
  <c r="AM2746" i="3"/>
  <c r="AM3306" i="3"/>
  <c r="AM2752" i="3"/>
  <c r="AM3312" i="3"/>
  <c r="AM2758" i="3"/>
  <c r="AM3318" i="3"/>
  <c r="AM2764" i="3"/>
  <c r="AM3324" i="3"/>
  <c r="AM3330" i="3"/>
  <c r="AM3336" i="3"/>
  <c r="AM3342" i="3"/>
  <c r="AM3348" i="3"/>
  <c r="AM3354" i="3"/>
  <c r="AM3360" i="3"/>
  <c r="AM3366" i="3"/>
  <c r="AM3372" i="3"/>
  <c r="AM3378" i="3"/>
  <c r="AM3384" i="3"/>
  <c r="AM3108" i="3"/>
  <c r="AM116" i="3"/>
  <c r="AM105" i="6"/>
  <c r="AN47" i="3"/>
  <c r="AN450" i="3"/>
  <c r="AN456" i="3"/>
  <c r="AN462" i="3"/>
  <c r="AN468" i="3"/>
  <c r="AN474" i="3"/>
  <c r="AN480" i="3"/>
  <c r="AN486" i="3"/>
  <c r="AN492" i="3"/>
  <c r="AN498" i="3"/>
  <c r="AN504" i="3"/>
  <c r="AN510" i="3"/>
  <c r="AN516" i="3"/>
  <c r="AN522" i="3"/>
  <c r="AN528" i="3"/>
  <c r="AN534" i="3"/>
  <c r="AN540" i="3"/>
  <c r="AN546" i="3"/>
  <c r="AN552" i="3"/>
  <c r="AN558" i="3"/>
  <c r="AN564" i="3"/>
  <c r="AN570" i="3"/>
  <c r="AN576" i="3"/>
  <c r="AN582" i="3"/>
  <c r="AN588" i="3"/>
  <c r="AN594" i="3"/>
  <c r="AN600" i="3"/>
  <c r="AN606" i="3"/>
  <c r="AN612" i="3"/>
  <c r="AN618" i="3"/>
  <c r="AN624" i="3"/>
  <c r="AN630" i="3"/>
  <c r="AN636" i="3"/>
  <c r="AN642" i="3"/>
  <c r="AN648" i="3"/>
  <c r="AN654" i="3"/>
  <c r="AN660" i="3"/>
  <c r="AN444" i="3"/>
  <c r="AN74" i="3"/>
  <c r="AN142" i="3"/>
  <c r="AN2560" i="3"/>
  <c r="AN3120" i="3"/>
  <c r="AN2566" i="3"/>
  <c r="AN3126" i="3"/>
  <c r="AN2572" i="3"/>
  <c r="AN3132" i="3"/>
  <c r="AN2578" i="3"/>
  <c r="AN3138" i="3"/>
  <c r="AN2584" i="3"/>
  <c r="AN3144" i="3"/>
  <c r="AN2590" i="3"/>
  <c r="AN3150" i="3"/>
  <c r="AN2596" i="3"/>
  <c r="AN3156" i="3"/>
  <c r="AN2602" i="3"/>
  <c r="AN3162" i="3"/>
  <c r="AN2608" i="3"/>
  <c r="AN3168" i="3"/>
  <c r="AN2614" i="3"/>
  <c r="AN3174" i="3"/>
  <c r="AN2620" i="3"/>
  <c r="AN3180" i="3"/>
  <c r="AN2626" i="3"/>
  <c r="AN3186" i="3"/>
  <c r="AN2632" i="3"/>
  <c r="AN3192" i="3"/>
  <c r="AN2638" i="3"/>
  <c r="AN3198" i="3"/>
  <c r="AN2644" i="3"/>
  <c r="AN3204" i="3"/>
  <c r="AN2650" i="3"/>
  <c r="AN3210" i="3"/>
  <c r="AN2656" i="3"/>
  <c r="AN3216" i="3"/>
  <c r="AN2662" i="3"/>
  <c r="AN3222" i="3"/>
  <c r="AN2668" i="3"/>
  <c r="AN3228" i="3"/>
  <c r="AN2674" i="3"/>
  <c r="AN3234" i="3"/>
  <c r="AN2680" i="3"/>
  <c r="AN3240" i="3"/>
  <c r="AN2686" i="3"/>
  <c r="AN3246" i="3"/>
  <c r="AN2692" i="3"/>
  <c r="AN3252" i="3"/>
  <c r="AN2698" i="3"/>
  <c r="AN3258" i="3"/>
  <c r="AN2704" i="3"/>
  <c r="AN3264" i="3"/>
  <c r="AN2710" i="3"/>
  <c r="AN3270" i="3"/>
  <c r="AN2716" i="3"/>
  <c r="AN3276" i="3"/>
  <c r="AN2722" i="3"/>
  <c r="AN3282" i="3"/>
  <c r="AN2728" i="3"/>
  <c r="AN3288" i="3"/>
  <c r="AN2734" i="3"/>
  <c r="AN3294" i="3"/>
  <c r="AN2740" i="3"/>
  <c r="AN3300" i="3"/>
  <c r="AN2746" i="3"/>
  <c r="AN3306" i="3"/>
  <c r="AN2752" i="3"/>
  <c r="AN3312" i="3"/>
  <c r="AN2758" i="3"/>
  <c r="AN3318" i="3"/>
  <c r="AN2764" i="3"/>
  <c r="AN3324" i="3"/>
  <c r="AN2770" i="3"/>
  <c r="AN3330" i="3"/>
  <c r="AN3336" i="3"/>
  <c r="AN3342" i="3"/>
  <c r="AN3348" i="3"/>
  <c r="AN3354" i="3"/>
  <c r="AN3360" i="3"/>
  <c r="AN3366" i="3"/>
  <c r="AN3372" i="3"/>
  <c r="AN3378" i="3"/>
  <c r="AN3384" i="3"/>
  <c r="AN3108" i="3"/>
  <c r="AN116" i="3"/>
  <c r="AN105" i="6"/>
  <c r="AO47" i="3"/>
  <c r="AO450" i="3"/>
  <c r="AO456" i="3"/>
  <c r="AO462" i="3"/>
  <c r="AO468" i="3"/>
  <c r="AO474" i="3"/>
  <c r="AO480" i="3"/>
  <c r="AO486" i="3"/>
  <c r="AO492" i="3"/>
  <c r="AO498" i="3"/>
  <c r="AO504" i="3"/>
  <c r="AO510" i="3"/>
  <c r="AO516" i="3"/>
  <c r="AO522" i="3"/>
  <c r="AO528" i="3"/>
  <c r="AO534" i="3"/>
  <c r="AO540" i="3"/>
  <c r="AO546" i="3"/>
  <c r="AO552" i="3"/>
  <c r="AO558" i="3"/>
  <c r="AO564" i="3"/>
  <c r="AO570" i="3"/>
  <c r="AO576" i="3"/>
  <c r="AO582" i="3"/>
  <c r="AO588" i="3"/>
  <c r="AO594" i="3"/>
  <c r="AO600" i="3"/>
  <c r="AO606" i="3"/>
  <c r="AO612" i="3"/>
  <c r="AO618" i="3"/>
  <c r="AO624" i="3"/>
  <c r="AO630" i="3"/>
  <c r="AO636" i="3"/>
  <c r="AO642" i="3"/>
  <c r="AO648" i="3"/>
  <c r="AO654" i="3"/>
  <c r="AO660" i="3"/>
  <c r="AO666" i="3"/>
  <c r="AO444" i="3"/>
  <c r="AO74" i="3"/>
  <c r="AO142" i="3"/>
  <c r="AO2560" i="3"/>
  <c r="AO3120" i="3"/>
  <c r="AO2566" i="3"/>
  <c r="AO3126" i="3"/>
  <c r="AO2572" i="3"/>
  <c r="AO3132" i="3"/>
  <c r="AO2578" i="3"/>
  <c r="AO3138" i="3"/>
  <c r="AO2584" i="3"/>
  <c r="AO3144" i="3"/>
  <c r="AO2590" i="3"/>
  <c r="AO3150" i="3"/>
  <c r="AO2596" i="3"/>
  <c r="AO3156" i="3"/>
  <c r="AO2602" i="3"/>
  <c r="AO3162" i="3"/>
  <c r="AO2608" i="3"/>
  <c r="AO3168" i="3"/>
  <c r="AO2614" i="3"/>
  <c r="AO3174" i="3"/>
  <c r="AO2620" i="3"/>
  <c r="AO3180" i="3"/>
  <c r="AO2626" i="3"/>
  <c r="AO3186" i="3"/>
  <c r="AO2632" i="3"/>
  <c r="AO3192" i="3"/>
  <c r="AO2638" i="3"/>
  <c r="AO3198" i="3"/>
  <c r="AO2644" i="3"/>
  <c r="AO3204" i="3"/>
  <c r="AO2650" i="3"/>
  <c r="AO3210" i="3"/>
  <c r="AO2656" i="3"/>
  <c r="AO3216" i="3"/>
  <c r="AO2662" i="3"/>
  <c r="AO3222" i="3"/>
  <c r="AO2668" i="3"/>
  <c r="AO3228" i="3"/>
  <c r="AO2674" i="3"/>
  <c r="AO3234" i="3"/>
  <c r="AO2680" i="3"/>
  <c r="AO3240" i="3"/>
  <c r="AO2686" i="3"/>
  <c r="AO3246" i="3"/>
  <c r="AO2692" i="3"/>
  <c r="AO3252" i="3"/>
  <c r="AO2698" i="3"/>
  <c r="AO3258" i="3"/>
  <c r="AO2704" i="3"/>
  <c r="AO3264" i="3"/>
  <c r="AO2710" i="3"/>
  <c r="AO3270" i="3"/>
  <c r="AO2716" i="3"/>
  <c r="AO3276" i="3"/>
  <c r="AO2722" i="3"/>
  <c r="AO3282" i="3"/>
  <c r="AO2728" i="3"/>
  <c r="AO3288" i="3"/>
  <c r="AO2734" i="3"/>
  <c r="AO3294" i="3"/>
  <c r="AO2740" i="3"/>
  <c r="AO3300" i="3"/>
  <c r="AO2746" i="3"/>
  <c r="AO3306" i="3"/>
  <c r="AO2752" i="3"/>
  <c r="AO3312" i="3"/>
  <c r="AO2758" i="3"/>
  <c r="AO3318" i="3"/>
  <c r="AO2764" i="3"/>
  <c r="AO3324" i="3"/>
  <c r="AO2770" i="3"/>
  <c r="AO3330" i="3"/>
  <c r="AO2776" i="3"/>
  <c r="AO3336" i="3"/>
  <c r="AO3342" i="3"/>
  <c r="AO3348" i="3"/>
  <c r="AO3354" i="3"/>
  <c r="AO3360" i="3"/>
  <c r="AO3366" i="3"/>
  <c r="AO3372" i="3"/>
  <c r="AO3378" i="3"/>
  <c r="AO3384" i="3"/>
  <c r="AO3108" i="3"/>
  <c r="AO116" i="3"/>
  <c r="AO105" i="6"/>
  <c r="P32" i="7"/>
  <c r="AP47" i="3"/>
  <c r="AP450" i="3"/>
  <c r="AP456" i="3"/>
  <c r="AP462" i="3"/>
  <c r="AP468" i="3"/>
  <c r="AP474" i="3"/>
  <c r="AP480" i="3"/>
  <c r="AP486" i="3"/>
  <c r="AP492" i="3"/>
  <c r="AP498" i="3"/>
  <c r="AP504" i="3"/>
  <c r="AP510" i="3"/>
  <c r="AP516" i="3"/>
  <c r="AP522" i="3"/>
  <c r="AP528" i="3"/>
  <c r="AP534" i="3"/>
  <c r="AP540" i="3"/>
  <c r="AP546" i="3"/>
  <c r="AP552" i="3"/>
  <c r="AP558" i="3"/>
  <c r="AP564" i="3"/>
  <c r="AP570" i="3"/>
  <c r="AP576" i="3"/>
  <c r="AP582" i="3"/>
  <c r="AP588" i="3"/>
  <c r="AP594" i="3"/>
  <c r="AP600" i="3"/>
  <c r="AP606" i="3"/>
  <c r="AP612" i="3"/>
  <c r="AP618" i="3"/>
  <c r="AP624" i="3"/>
  <c r="AP630" i="3"/>
  <c r="AP636" i="3"/>
  <c r="AP642" i="3"/>
  <c r="AP648" i="3"/>
  <c r="AP654" i="3"/>
  <c r="AP660" i="3"/>
  <c r="AP666" i="3"/>
  <c r="AP672" i="3"/>
  <c r="AP444" i="3"/>
  <c r="AP74" i="3"/>
  <c r="AP142" i="3"/>
  <c r="AP2560" i="3"/>
  <c r="AP3120" i="3"/>
  <c r="AP2566" i="3"/>
  <c r="AP3126" i="3"/>
  <c r="AP2572" i="3"/>
  <c r="AP3132" i="3"/>
  <c r="AP2578" i="3"/>
  <c r="AP3138" i="3"/>
  <c r="AP2584" i="3"/>
  <c r="AP3144" i="3"/>
  <c r="AP2590" i="3"/>
  <c r="AP3150" i="3"/>
  <c r="AP2596" i="3"/>
  <c r="AP3156" i="3"/>
  <c r="AP2602" i="3"/>
  <c r="AP3162" i="3"/>
  <c r="AP2608" i="3"/>
  <c r="AP3168" i="3"/>
  <c r="AP2614" i="3"/>
  <c r="AP3174" i="3"/>
  <c r="AP2620" i="3"/>
  <c r="AP3180" i="3"/>
  <c r="AP2626" i="3"/>
  <c r="AP3186" i="3"/>
  <c r="AP2632" i="3"/>
  <c r="AP3192" i="3"/>
  <c r="AP2638" i="3"/>
  <c r="AP3198" i="3"/>
  <c r="AP2644" i="3"/>
  <c r="AP3204" i="3"/>
  <c r="AP2650" i="3"/>
  <c r="AP3210" i="3"/>
  <c r="AP2656" i="3"/>
  <c r="AP3216" i="3"/>
  <c r="AP2662" i="3"/>
  <c r="AP3222" i="3"/>
  <c r="AP2668" i="3"/>
  <c r="AP3228" i="3"/>
  <c r="AP2674" i="3"/>
  <c r="AP3234" i="3"/>
  <c r="AP2680" i="3"/>
  <c r="AP3240" i="3"/>
  <c r="AP2686" i="3"/>
  <c r="AP3246" i="3"/>
  <c r="AP2692" i="3"/>
  <c r="AP3252" i="3"/>
  <c r="AP2698" i="3"/>
  <c r="AP3258" i="3"/>
  <c r="AP2704" i="3"/>
  <c r="AP3264" i="3"/>
  <c r="AP2710" i="3"/>
  <c r="AP3270" i="3"/>
  <c r="AP2716" i="3"/>
  <c r="AP3276" i="3"/>
  <c r="AP2722" i="3"/>
  <c r="AP3282" i="3"/>
  <c r="AP2728" i="3"/>
  <c r="AP3288" i="3"/>
  <c r="AP2734" i="3"/>
  <c r="AP3294" i="3"/>
  <c r="AP2740" i="3"/>
  <c r="AP3300" i="3"/>
  <c r="AP2746" i="3"/>
  <c r="AP3306" i="3"/>
  <c r="AP2752" i="3"/>
  <c r="AP3312" i="3"/>
  <c r="AP2758" i="3"/>
  <c r="AP3318" i="3"/>
  <c r="AP2764" i="3"/>
  <c r="AP3324" i="3"/>
  <c r="AP2770" i="3"/>
  <c r="AP3330" i="3"/>
  <c r="AP2776" i="3"/>
  <c r="AP3336" i="3"/>
  <c r="AP2782" i="3"/>
  <c r="AP3342" i="3"/>
  <c r="AP3348" i="3"/>
  <c r="AP3354" i="3"/>
  <c r="AP3360" i="3"/>
  <c r="AP3366" i="3"/>
  <c r="AP3372" i="3"/>
  <c r="AP3378" i="3"/>
  <c r="AP3384" i="3"/>
  <c r="AP3108" i="3"/>
  <c r="AP116" i="3"/>
  <c r="AP105" i="6"/>
  <c r="AQ47" i="3"/>
  <c r="AQ450" i="3"/>
  <c r="AQ456" i="3"/>
  <c r="AQ462" i="3"/>
  <c r="AQ468" i="3"/>
  <c r="AQ474" i="3"/>
  <c r="AQ480" i="3"/>
  <c r="AQ486" i="3"/>
  <c r="AQ492" i="3"/>
  <c r="AQ498" i="3"/>
  <c r="AQ504" i="3"/>
  <c r="AQ510" i="3"/>
  <c r="AQ516" i="3"/>
  <c r="AQ522" i="3"/>
  <c r="AQ528" i="3"/>
  <c r="AQ534" i="3"/>
  <c r="AQ540" i="3"/>
  <c r="AQ546" i="3"/>
  <c r="AQ552" i="3"/>
  <c r="AQ558" i="3"/>
  <c r="AQ564" i="3"/>
  <c r="AQ570" i="3"/>
  <c r="AQ576" i="3"/>
  <c r="AQ582" i="3"/>
  <c r="AQ588" i="3"/>
  <c r="AQ594" i="3"/>
  <c r="AQ600" i="3"/>
  <c r="AQ606" i="3"/>
  <c r="AQ612" i="3"/>
  <c r="AQ618" i="3"/>
  <c r="AQ624" i="3"/>
  <c r="AQ630" i="3"/>
  <c r="AQ636" i="3"/>
  <c r="AQ642" i="3"/>
  <c r="AQ648" i="3"/>
  <c r="AQ654" i="3"/>
  <c r="AQ660" i="3"/>
  <c r="AQ666" i="3"/>
  <c r="AQ672" i="3"/>
  <c r="AQ678" i="3"/>
  <c r="AQ444" i="3"/>
  <c r="AQ74" i="3"/>
  <c r="AQ142" i="3"/>
  <c r="AQ2560" i="3"/>
  <c r="AQ3120" i="3"/>
  <c r="AQ2566" i="3"/>
  <c r="AQ3126" i="3"/>
  <c r="AQ2572" i="3"/>
  <c r="AQ3132" i="3"/>
  <c r="AQ2578" i="3"/>
  <c r="AQ3138" i="3"/>
  <c r="AQ2584" i="3"/>
  <c r="AQ3144" i="3"/>
  <c r="AQ2590" i="3"/>
  <c r="AQ3150" i="3"/>
  <c r="AQ2596" i="3"/>
  <c r="AQ3156" i="3"/>
  <c r="AQ2602" i="3"/>
  <c r="AQ3162" i="3"/>
  <c r="AQ2608" i="3"/>
  <c r="AQ3168" i="3"/>
  <c r="AQ2614" i="3"/>
  <c r="AQ3174" i="3"/>
  <c r="AQ2620" i="3"/>
  <c r="AQ3180" i="3"/>
  <c r="AQ2626" i="3"/>
  <c r="AQ3186" i="3"/>
  <c r="AQ2632" i="3"/>
  <c r="AQ3192" i="3"/>
  <c r="AQ2638" i="3"/>
  <c r="AQ3198" i="3"/>
  <c r="AQ2644" i="3"/>
  <c r="AQ3204" i="3"/>
  <c r="AQ2650" i="3"/>
  <c r="AQ3210" i="3"/>
  <c r="AQ2656" i="3"/>
  <c r="AQ3216" i="3"/>
  <c r="AQ2662" i="3"/>
  <c r="AQ3222" i="3"/>
  <c r="AQ2668" i="3"/>
  <c r="AQ3228" i="3"/>
  <c r="AQ2674" i="3"/>
  <c r="AQ3234" i="3"/>
  <c r="AQ2680" i="3"/>
  <c r="AQ3240" i="3"/>
  <c r="AQ2686" i="3"/>
  <c r="AQ3246" i="3"/>
  <c r="AQ2692" i="3"/>
  <c r="AQ3252" i="3"/>
  <c r="AQ2698" i="3"/>
  <c r="AQ3258" i="3"/>
  <c r="AQ2704" i="3"/>
  <c r="AQ3264" i="3"/>
  <c r="AQ2710" i="3"/>
  <c r="AQ3270" i="3"/>
  <c r="AQ2716" i="3"/>
  <c r="AQ3276" i="3"/>
  <c r="AQ2722" i="3"/>
  <c r="AQ3282" i="3"/>
  <c r="AQ2728" i="3"/>
  <c r="AQ3288" i="3"/>
  <c r="AQ2734" i="3"/>
  <c r="AQ3294" i="3"/>
  <c r="AQ2740" i="3"/>
  <c r="AQ3300" i="3"/>
  <c r="AQ2746" i="3"/>
  <c r="AQ3306" i="3"/>
  <c r="AQ2752" i="3"/>
  <c r="AQ3312" i="3"/>
  <c r="AQ2758" i="3"/>
  <c r="AQ3318" i="3"/>
  <c r="AQ2764" i="3"/>
  <c r="AQ3324" i="3"/>
  <c r="AQ2770" i="3"/>
  <c r="AQ3330" i="3"/>
  <c r="AQ2776" i="3"/>
  <c r="AQ3336" i="3"/>
  <c r="AQ2782" i="3"/>
  <c r="AQ3342" i="3"/>
  <c r="AQ2788" i="3"/>
  <c r="AQ3348" i="3"/>
  <c r="AQ3354" i="3"/>
  <c r="AQ3360" i="3"/>
  <c r="AQ3366" i="3"/>
  <c r="AQ3372" i="3"/>
  <c r="AQ3378" i="3"/>
  <c r="AQ3384" i="3"/>
  <c r="AQ3108" i="3"/>
  <c r="AQ116" i="3"/>
  <c r="AQ105" i="6"/>
  <c r="AR47" i="3"/>
  <c r="AR450" i="3"/>
  <c r="AR456" i="3"/>
  <c r="AR462" i="3"/>
  <c r="AR468" i="3"/>
  <c r="AR474" i="3"/>
  <c r="AR480" i="3"/>
  <c r="AR486" i="3"/>
  <c r="AR492" i="3"/>
  <c r="AR498" i="3"/>
  <c r="AR504" i="3"/>
  <c r="AR510" i="3"/>
  <c r="AR516" i="3"/>
  <c r="AR522" i="3"/>
  <c r="AR528" i="3"/>
  <c r="AR534" i="3"/>
  <c r="AR540" i="3"/>
  <c r="AR546" i="3"/>
  <c r="AR552" i="3"/>
  <c r="AR558" i="3"/>
  <c r="AR564" i="3"/>
  <c r="AR570" i="3"/>
  <c r="AR576" i="3"/>
  <c r="AR582" i="3"/>
  <c r="AR588" i="3"/>
  <c r="AR594" i="3"/>
  <c r="AR600" i="3"/>
  <c r="AR606" i="3"/>
  <c r="AR612" i="3"/>
  <c r="AR618" i="3"/>
  <c r="AR624" i="3"/>
  <c r="AR630" i="3"/>
  <c r="AR636" i="3"/>
  <c r="AR642" i="3"/>
  <c r="AR648" i="3"/>
  <c r="AR654" i="3"/>
  <c r="AR660" i="3"/>
  <c r="AR666" i="3"/>
  <c r="AR672" i="3"/>
  <c r="AR678" i="3"/>
  <c r="AR684" i="3"/>
  <c r="AR444" i="3"/>
  <c r="AR74" i="3"/>
  <c r="AR142" i="3"/>
  <c r="AR2560" i="3"/>
  <c r="AR3120" i="3"/>
  <c r="AR2566" i="3"/>
  <c r="AR3126" i="3"/>
  <c r="AR2572" i="3"/>
  <c r="AR3132" i="3"/>
  <c r="AR2578" i="3"/>
  <c r="AR3138" i="3"/>
  <c r="AR2584" i="3"/>
  <c r="AR3144" i="3"/>
  <c r="AR2590" i="3"/>
  <c r="AR3150" i="3"/>
  <c r="AR2596" i="3"/>
  <c r="AR3156" i="3"/>
  <c r="AR2602" i="3"/>
  <c r="AR3162" i="3"/>
  <c r="AR2608" i="3"/>
  <c r="AR3168" i="3"/>
  <c r="AR2614" i="3"/>
  <c r="AR3174" i="3"/>
  <c r="AR2620" i="3"/>
  <c r="AR3180" i="3"/>
  <c r="AR2626" i="3"/>
  <c r="AR3186" i="3"/>
  <c r="AR2632" i="3"/>
  <c r="AR3192" i="3"/>
  <c r="AR2638" i="3"/>
  <c r="AR3198" i="3"/>
  <c r="AR2644" i="3"/>
  <c r="AR3204" i="3"/>
  <c r="AR2650" i="3"/>
  <c r="AR3210" i="3"/>
  <c r="AR2656" i="3"/>
  <c r="AR3216" i="3"/>
  <c r="AR2662" i="3"/>
  <c r="AR3222" i="3"/>
  <c r="AR2668" i="3"/>
  <c r="AR3228" i="3"/>
  <c r="AR2674" i="3"/>
  <c r="AR3234" i="3"/>
  <c r="AR2680" i="3"/>
  <c r="AR3240" i="3"/>
  <c r="AR2686" i="3"/>
  <c r="AR3246" i="3"/>
  <c r="AR2692" i="3"/>
  <c r="AR3252" i="3"/>
  <c r="AR2698" i="3"/>
  <c r="AR3258" i="3"/>
  <c r="AR2704" i="3"/>
  <c r="AR3264" i="3"/>
  <c r="AR2710" i="3"/>
  <c r="AR3270" i="3"/>
  <c r="AR2716" i="3"/>
  <c r="AR3276" i="3"/>
  <c r="AR2722" i="3"/>
  <c r="AR3282" i="3"/>
  <c r="AR2728" i="3"/>
  <c r="AR3288" i="3"/>
  <c r="AR2734" i="3"/>
  <c r="AR3294" i="3"/>
  <c r="AR2740" i="3"/>
  <c r="AR3300" i="3"/>
  <c r="AR2746" i="3"/>
  <c r="AR3306" i="3"/>
  <c r="AR2752" i="3"/>
  <c r="AR3312" i="3"/>
  <c r="AR2758" i="3"/>
  <c r="AR3318" i="3"/>
  <c r="AR2764" i="3"/>
  <c r="AR3324" i="3"/>
  <c r="AR2770" i="3"/>
  <c r="AR3330" i="3"/>
  <c r="AR2776" i="3"/>
  <c r="AR3336" i="3"/>
  <c r="AR2782" i="3"/>
  <c r="AR3342" i="3"/>
  <c r="AR2788" i="3"/>
  <c r="AR3348" i="3"/>
  <c r="AR2794" i="3"/>
  <c r="AR3354" i="3"/>
  <c r="AR3360" i="3"/>
  <c r="AR3366" i="3"/>
  <c r="AR3372" i="3"/>
  <c r="AR3378" i="3"/>
  <c r="AR3384" i="3"/>
  <c r="AR3108" i="3"/>
  <c r="AR116" i="3"/>
  <c r="AR105" i="6"/>
  <c r="AS47" i="3"/>
  <c r="AS450" i="3"/>
  <c r="AS456" i="3"/>
  <c r="AS462" i="3"/>
  <c r="AS468" i="3"/>
  <c r="AS474" i="3"/>
  <c r="AS480" i="3"/>
  <c r="AS486" i="3"/>
  <c r="AS492" i="3"/>
  <c r="AS498" i="3"/>
  <c r="AS504" i="3"/>
  <c r="AS510" i="3"/>
  <c r="AS516" i="3"/>
  <c r="AS522" i="3"/>
  <c r="AS528" i="3"/>
  <c r="AS534" i="3"/>
  <c r="AS540" i="3"/>
  <c r="AS546" i="3"/>
  <c r="AS552" i="3"/>
  <c r="AS558" i="3"/>
  <c r="AS564" i="3"/>
  <c r="AS570" i="3"/>
  <c r="AS576" i="3"/>
  <c r="AS582" i="3"/>
  <c r="AS588" i="3"/>
  <c r="AS594" i="3"/>
  <c r="AS600" i="3"/>
  <c r="AS606" i="3"/>
  <c r="AS612" i="3"/>
  <c r="AS618" i="3"/>
  <c r="AS624" i="3"/>
  <c r="AS630" i="3"/>
  <c r="AS636" i="3"/>
  <c r="AS642" i="3"/>
  <c r="AS648" i="3"/>
  <c r="AS654" i="3"/>
  <c r="AS660" i="3"/>
  <c r="AS666" i="3"/>
  <c r="AS672" i="3"/>
  <c r="AS678" i="3"/>
  <c r="AS684" i="3"/>
  <c r="AS690" i="3"/>
  <c r="AS444" i="3"/>
  <c r="AS74" i="3"/>
  <c r="AS142" i="3"/>
  <c r="AS2560" i="3"/>
  <c r="AS3120" i="3"/>
  <c r="AS2566" i="3"/>
  <c r="AS3126" i="3"/>
  <c r="AS2572" i="3"/>
  <c r="AS3132" i="3"/>
  <c r="AS2578" i="3"/>
  <c r="AS3138" i="3"/>
  <c r="AS2584" i="3"/>
  <c r="AS3144" i="3"/>
  <c r="AS2590" i="3"/>
  <c r="AS3150" i="3"/>
  <c r="AS2596" i="3"/>
  <c r="AS3156" i="3"/>
  <c r="AS2602" i="3"/>
  <c r="AS3162" i="3"/>
  <c r="AS2608" i="3"/>
  <c r="AS3168" i="3"/>
  <c r="AS2614" i="3"/>
  <c r="AS3174" i="3"/>
  <c r="AS2620" i="3"/>
  <c r="AS3180" i="3"/>
  <c r="AS2626" i="3"/>
  <c r="AS3186" i="3"/>
  <c r="AS2632" i="3"/>
  <c r="AS3192" i="3"/>
  <c r="AS2638" i="3"/>
  <c r="AS3198" i="3"/>
  <c r="AS2644" i="3"/>
  <c r="AS3204" i="3"/>
  <c r="AS2650" i="3"/>
  <c r="AS3210" i="3"/>
  <c r="AS2656" i="3"/>
  <c r="AS3216" i="3"/>
  <c r="AS2662" i="3"/>
  <c r="AS3222" i="3"/>
  <c r="AS2668" i="3"/>
  <c r="AS3228" i="3"/>
  <c r="AS2674" i="3"/>
  <c r="AS3234" i="3"/>
  <c r="AS2680" i="3"/>
  <c r="AS3240" i="3"/>
  <c r="AS2686" i="3"/>
  <c r="AS3246" i="3"/>
  <c r="AS2692" i="3"/>
  <c r="AS3252" i="3"/>
  <c r="AS2698" i="3"/>
  <c r="AS3258" i="3"/>
  <c r="AS2704" i="3"/>
  <c r="AS3264" i="3"/>
  <c r="AS2710" i="3"/>
  <c r="AS3270" i="3"/>
  <c r="AS2716" i="3"/>
  <c r="AS3276" i="3"/>
  <c r="AS2722" i="3"/>
  <c r="AS3282" i="3"/>
  <c r="AS2728" i="3"/>
  <c r="AS3288" i="3"/>
  <c r="AS2734" i="3"/>
  <c r="AS3294" i="3"/>
  <c r="AS2740" i="3"/>
  <c r="AS3300" i="3"/>
  <c r="AS2746" i="3"/>
  <c r="AS3306" i="3"/>
  <c r="AS2752" i="3"/>
  <c r="AS3312" i="3"/>
  <c r="AS2758" i="3"/>
  <c r="AS3318" i="3"/>
  <c r="AS2764" i="3"/>
  <c r="AS3324" i="3"/>
  <c r="AS2770" i="3"/>
  <c r="AS3330" i="3"/>
  <c r="AS2776" i="3"/>
  <c r="AS3336" i="3"/>
  <c r="AS2782" i="3"/>
  <c r="AS3342" i="3"/>
  <c r="AS2788" i="3"/>
  <c r="AS3348" i="3"/>
  <c r="AS2794" i="3"/>
  <c r="AS3354" i="3"/>
  <c r="AS2800" i="3"/>
  <c r="AS3360" i="3"/>
  <c r="AS3366" i="3"/>
  <c r="AS3372" i="3"/>
  <c r="AS3378" i="3"/>
  <c r="AS3384" i="3"/>
  <c r="AS3108" i="3"/>
  <c r="AS116" i="3"/>
  <c r="AS105" i="6"/>
  <c r="AT47" i="3"/>
  <c r="AT450" i="3"/>
  <c r="AT456" i="3"/>
  <c r="AT462" i="3"/>
  <c r="AT468" i="3"/>
  <c r="AT474" i="3"/>
  <c r="AT480" i="3"/>
  <c r="AT486" i="3"/>
  <c r="AT492" i="3"/>
  <c r="AT498" i="3"/>
  <c r="AT504" i="3"/>
  <c r="AT510" i="3"/>
  <c r="AT516" i="3"/>
  <c r="AT522" i="3"/>
  <c r="AT528" i="3"/>
  <c r="AT534" i="3"/>
  <c r="AT540" i="3"/>
  <c r="AT546" i="3"/>
  <c r="AT552" i="3"/>
  <c r="AT558" i="3"/>
  <c r="AT564" i="3"/>
  <c r="AT570" i="3"/>
  <c r="AT576" i="3"/>
  <c r="AT582" i="3"/>
  <c r="AT588" i="3"/>
  <c r="AT594" i="3"/>
  <c r="AT600" i="3"/>
  <c r="AT606" i="3"/>
  <c r="AT612" i="3"/>
  <c r="AT618" i="3"/>
  <c r="AT624" i="3"/>
  <c r="AT630" i="3"/>
  <c r="AT636" i="3"/>
  <c r="AT642" i="3"/>
  <c r="AT648" i="3"/>
  <c r="AT654" i="3"/>
  <c r="AT660" i="3"/>
  <c r="AT666" i="3"/>
  <c r="AT672" i="3"/>
  <c r="AT678" i="3"/>
  <c r="AT684" i="3"/>
  <c r="AT690" i="3"/>
  <c r="AT696" i="3"/>
  <c r="AT444" i="3"/>
  <c r="AT74" i="3"/>
  <c r="AT142" i="3"/>
  <c r="AT2560" i="3"/>
  <c r="AT3120" i="3"/>
  <c r="AT2566" i="3"/>
  <c r="AT3126" i="3"/>
  <c r="AT2572" i="3"/>
  <c r="AT3132" i="3"/>
  <c r="AT2578" i="3"/>
  <c r="AT3138" i="3"/>
  <c r="AT2584" i="3"/>
  <c r="AT3144" i="3"/>
  <c r="AT2590" i="3"/>
  <c r="AT3150" i="3"/>
  <c r="AT2596" i="3"/>
  <c r="AT3156" i="3"/>
  <c r="AT2602" i="3"/>
  <c r="AT3162" i="3"/>
  <c r="AT2608" i="3"/>
  <c r="AT3168" i="3"/>
  <c r="AT2614" i="3"/>
  <c r="AT3174" i="3"/>
  <c r="AT2620" i="3"/>
  <c r="AT3180" i="3"/>
  <c r="AT2626" i="3"/>
  <c r="AT3186" i="3"/>
  <c r="AT2632" i="3"/>
  <c r="AT3192" i="3"/>
  <c r="AT2638" i="3"/>
  <c r="AT3198" i="3"/>
  <c r="AT2644" i="3"/>
  <c r="AT3204" i="3"/>
  <c r="AT2650" i="3"/>
  <c r="AT3210" i="3"/>
  <c r="AT2656" i="3"/>
  <c r="AT3216" i="3"/>
  <c r="AT2662" i="3"/>
  <c r="AT3222" i="3"/>
  <c r="AT2668" i="3"/>
  <c r="AT3228" i="3"/>
  <c r="AT2674" i="3"/>
  <c r="AT3234" i="3"/>
  <c r="AT2680" i="3"/>
  <c r="AT3240" i="3"/>
  <c r="AT2686" i="3"/>
  <c r="AT3246" i="3"/>
  <c r="AT2692" i="3"/>
  <c r="AT3252" i="3"/>
  <c r="AT2698" i="3"/>
  <c r="AT3258" i="3"/>
  <c r="AT2704" i="3"/>
  <c r="AT3264" i="3"/>
  <c r="AT2710" i="3"/>
  <c r="AT3270" i="3"/>
  <c r="AT2716" i="3"/>
  <c r="AT3276" i="3"/>
  <c r="AT2722" i="3"/>
  <c r="AT3282" i="3"/>
  <c r="AT2728" i="3"/>
  <c r="AT3288" i="3"/>
  <c r="AT2734" i="3"/>
  <c r="AT3294" i="3"/>
  <c r="AT2740" i="3"/>
  <c r="AT3300" i="3"/>
  <c r="AT2746" i="3"/>
  <c r="AT3306" i="3"/>
  <c r="AT2752" i="3"/>
  <c r="AT3312" i="3"/>
  <c r="AT2758" i="3"/>
  <c r="AT3318" i="3"/>
  <c r="AT2764" i="3"/>
  <c r="AT3324" i="3"/>
  <c r="AT2770" i="3"/>
  <c r="AT3330" i="3"/>
  <c r="AT2776" i="3"/>
  <c r="AT3336" i="3"/>
  <c r="AT2782" i="3"/>
  <c r="AT3342" i="3"/>
  <c r="AT2788" i="3"/>
  <c r="AT3348" i="3"/>
  <c r="AT2794" i="3"/>
  <c r="AT3354" i="3"/>
  <c r="AT2800" i="3"/>
  <c r="AT3360" i="3"/>
  <c r="AT2806" i="3"/>
  <c r="AT3366" i="3"/>
  <c r="AT3372" i="3"/>
  <c r="AT3378" i="3"/>
  <c r="AT3384" i="3"/>
  <c r="AT3108" i="3"/>
  <c r="AT116" i="3"/>
  <c r="AT105" i="6"/>
  <c r="P33" i="7"/>
  <c r="AU47" i="3"/>
  <c r="AU450" i="3"/>
  <c r="AU456" i="3"/>
  <c r="AU462" i="3"/>
  <c r="AU468" i="3"/>
  <c r="AU474" i="3"/>
  <c r="AU480" i="3"/>
  <c r="AU486" i="3"/>
  <c r="AU492" i="3"/>
  <c r="AU498" i="3"/>
  <c r="AU504" i="3"/>
  <c r="AU510" i="3"/>
  <c r="AU516" i="3"/>
  <c r="AU522" i="3"/>
  <c r="AU528" i="3"/>
  <c r="AU534" i="3"/>
  <c r="AU540" i="3"/>
  <c r="AU546" i="3"/>
  <c r="AU552" i="3"/>
  <c r="AU558" i="3"/>
  <c r="AU564" i="3"/>
  <c r="AU570" i="3"/>
  <c r="AU576" i="3"/>
  <c r="AU582" i="3"/>
  <c r="AU588" i="3"/>
  <c r="AU594" i="3"/>
  <c r="AU600" i="3"/>
  <c r="AU606" i="3"/>
  <c r="AU612" i="3"/>
  <c r="AU618" i="3"/>
  <c r="AU624" i="3"/>
  <c r="AU630" i="3"/>
  <c r="AU636" i="3"/>
  <c r="AU642" i="3"/>
  <c r="AU648" i="3"/>
  <c r="AU654" i="3"/>
  <c r="AU660" i="3"/>
  <c r="AU666" i="3"/>
  <c r="AU672" i="3"/>
  <c r="AU678" i="3"/>
  <c r="AU684" i="3"/>
  <c r="AU690" i="3"/>
  <c r="AU696" i="3"/>
  <c r="AU702" i="3"/>
  <c r="AU444" i="3"/>
  <c r="AU74" i="3"/>
  <c r="AU142" i="3"/>
  <c r="AU2560" i="3"/>
  <c r="AU3120" i="3"/>
  <c r="AU2566" i="3"/>
  <c r="AU3126" i="3"/>
  <c r="AU2572" i="3"/>
  <c r="AU3132" i="3"/>
  <c r="AU2578" i="3"/>
  <c r="AU3138" i="3"/>
  <c r="AU2584" i="3"/>
  <c r="AU3144" i="3"/>
  <c r="AU2590" i="3"/>
  <c r="AU3150" i="3"/>
  <c r="AU2596" i="3"/>
  <c r="AU3156" i="3"/>
  <c r="AU2602" i="3"/>
  <c r="AU3162" i="3"/>
  <c r="AU2608" i="3"/>
  <c r="AU3168" i="3"/>
  <c r="AU2614" i="3"/>
  <c r="AU3174" i="3"/>
  <c r="AU2620" i="3"/>
  <c r="AU3180" i="3"/>
  <c r="AU2626" i="3"/>
  <c r="AU3186" i="3"/>
  <c r="AU2632" i="3"/>
  <c r="AU3192" i="3"/>
  <c r="AU2638" i="3"/>
  <c r="AU3198" i="3"/>
  <c r="AU2644" i="3"/>
  <c r="AU3204" i="3"/>
  <c r="AU2650" i="3"/>
  <c r="AU3210" i="3"/>
  <c r="AU2656" i="3"/>
  <c r="AU3216" i="3"/>
  <c r="AU2662" i="3"/>
  <c r="AU3222" i="3"/>
  <c r="AU2668" i="3"/>
  <c r="AU3228" i="3"/>
  <c r="AU2674" i="3"/>
  <c r="AU3234" i="3"/>
  <c r="AU2680" i="3"/>
  <c r="AU3240" i="3"/>
  <c r="AU2686" i="3"/>
  <c r="AU3246" i="3"/>
  <c r="AU2692" i="3"/>
  <c r="AU3252" i="3"/>
  <c r="AU2698" i="3"/>
  <c r="AU3258" i="3"/>
  <c r="AU2704" i="3"/>
  <c r="AU3264" i="3"/>
  <c r="AU2710" i="3"/>
  <c r="AU3270" i="3"/>
  <c r="AU2716" i="3"/>
  <c r="AU3276" i="3"/>
  <c r="AU2722" i="3"/>
  <c r="AU3282" i="3"/>
  <c r="AU2728" i="3"/>
  <c r="AU3288" i="3"/>
  <c r="AU2734" i="3"/>
  <c r="AU3294" i="3"/>
  <c r="AU2740" i="3"/>
  <c r="AU3300" i="3"/>
  <c r="AU2746" i="3"/>
  <c r="AU3306" i="3"/>
  <c r="AU2752" i="3"/>
  <c r="AU3312" i="3"/>
  <c r="AU2758" i="3"/>
  <c r="AU3318" i="3"/>
  <c r="AU2764" i="3"/>
  <c r="AU3324" i="3"/>
  <c r="AU2770" i="3"/>
  <c r="AU3330" i="3"/>
  <c r="AU2776" i="3"/>
  <c r="AU3336" i="3"/>
  <c r="AU2782" i="3"/>
  <c r="AU3342" i="3"/>
  <c r="AU2788" i="3"/>
  <c r="AU3348" i="3"/>
  <c r="AU2794" i="3"/>
  <c r="AU3354" i="3"/>
  <c r="AU2800" i="3"/>
  <c r="AU3360" i="3"/>
  <c r="AU2806" i="3"/>
  <c r="AU3366" i="3"/>
  <c r="AU2812" i="3"/>
  <c r="AU3372" i="3"/>
  <c r="AU3378" i="3"/>
  <c r="AU3384" i="3"/>
  <c r="AU3108" i="3"/>
  <c r="AU116" i="3"/>
  <c r="AU105" i="6"/>
  <c r="AV47" i="3"/>
  <c r="AV450" i="3"/>
  <c r="AV456" i="3"/>
  <c r="AV462" i="3"/>
  <c r="AV468" i="3"/>
  <c r="AV474" i="3"/>
  <c r="AV480" i="3"/>
  <c r="AV486" i="3"/>
  <c r="AV492" i="3"/>
  <c r="AV498" i="3"/>
  <c r="AV504" i="3"/>
  <c r="AV510" i="3"/>
  <c r="AV516" i="3"/>
  <c r="AV522" i="3"/>
  <c r="AV528" i="3"/>
  <c r="AV534" i="3"/>
  <c r="AV540" i="3"/>
  <c r="AV546" i="3"/>
  <c r="AV552" i="3"/>
  <c r="AV558" i="3"/>
  <c r="AV564" i="3"/>
  <c r="AV570" i="3"/>
  <c r="AV576" i="3"/>
  <c r="AV582" i="3"/>
  <c r="AV588" i="3"/>
  <c r="AV594" i="3"/>
  <c r="AV600" i="3"/>
  <c r="AV606" i="3"/>
  <c r="AV612" i="3"/>
  <c r="AV618" i="3"/>
  <c r="AV624" i="3"/>
  <c r="AV630" i="3"/>
  <c r="AV636" i="3"/>
  <c r="AV642" i="3"/>
  <c r="AV648" i="3"/>
  <c r="AV654" i="3"/>
  <c r="AV660" i="3"/>
  <c r="AV666" i="3"/>
  <c r="AV672" i="3"/>
  <c r="AV678" i="3"/>
  <c r="AV684" i="3"/>
  <c r="AV690" i="3"/>
  <c r="AV696" i="3"/>
  <c r="AV702" i="3"/>
  <c r="AV708" i="3"/>
  <c r="AV444" i="3"/>
  <c r="AV74" i="3"/>
  <c r="AV142" i="3"/>
  <c r="AV2560" i="3"/>
  <c r="AV3120" i="3"/>
  <c r="AV2566" i="3"/>
  <c r="AV3126" i="3"/>
  <c r="AV2572" i="3"/>
  <c r="AV3132" i="3"/>
  <c r="AV2578" i="3"/>
  <c r="AV3138" i="3"/>
  <c r="AV2584" i="3"/>
  <c r="AV3144" i="3"/>
  <c r="AV2590" i="3"/>
  <c r="AV3150" i="3"/>
  <c r="AV2596" i="3"/>
  <c r="AV3156" i="3"/>
  <c r="AV2602" i="3"/>
  <c r="AV3162" i="3"/>
  <c r="AV2608" i="3"/>
  <c r="AV3168" i="3"/>
  <c r="AV2614" i="3"/>
  <c r="AV3174" i="3"/>
  <c r="AV2620" i="3"/>
  <c r="AV3180" i="3"/>
  <c r="AV2626" i="3"/>
  <c r="AV3186" i="3"/>
  <c r="AV2632" i="3"/>
  <c r="AV3192" i="3"/>
  <c r="AV2638" i="3"/>
  <c r="AV3198" i="3"/>
  <c r="AV2644" i="3"/>
  <c r="AV3204" i="3"/>
  <c r="AV2650" i="3"/>
  <c r="AV3210" i="3"/>
  <c r="AV2656" i="3"/>
  <c r="AV3216" i="3"/>
  <c r="AV2662" i="3"/>
  <c r="AV3222" i="3"/>
  <c r="AV2668" i="3"/>
  <c r="AV3228" i="3"/>
  <c r="AV2674" i="3"/>
  <c r="AV3234" i="3"/>
  <c r="AV2680" i="3"/>
  <c r="AV3240" i="3"/>
  <c r="AV2686" i="3"/>
  <c r="AV3246" i="3"/>
  <c r="AV2692" i="3"/>
  <c r="AV3252" i="3"/>
  <c r="AV2698" i="3"/>
  <c r="AV3258" i="3"/>
  <c r="AV2704" i="3"/>
  <c r="AV3264" i="3"/>
  <c r="AV2710" i="3"/>
  <c r="AV3270" i="3"/>
  <c r="AV2716" i="3"/>
  <c r="AV3276" i="3"/>
  <c r="AV2722" i="3"/>
  <c r="AV3282" i="3"/>
  <c r="AV2728" i="3"/>
  <c r="AV3288" i="3"/>
  <c r="AV2734" i="3"/>
  <c r="AV3294" i="3"/>
  <c r="AV2740" i="3"/>
  <c r="AV3300" i="3"/>
  <c r="AV2746" i="3"/>
  <c r="AV3306" i="3"/>
  <c r="AV2752" i="3"/>
  <c r="AV3312" i="3"/>
  <c r="AV2758" i="3"/>
  <c r="AV3318" i="3"/>
  <c r="AV2764" i="3"/>
  <c r="AV3324" i="3"/>
  <c r="AV2770" i="3"/>
  <c r="AV3330" i="3"/>
  <c r="AV2776" i="3"/>
  <c r="AV3336" i="3"/>
  <c r="AV2782" i="3"/>
  <c r="AV3342" i="3"/>
  <c r="AV2788" i="3"/>
  <c r="AV3348" i="3"/>
  <c r="AV2794" i="3"/>
  <c r="AV3354" i="3"/>
  <c r="AV2800" i="3"/>
  <c r="AV3360" i="3"/>
  <c r="AV2806" i="3"/>
  <c r="AV3366" i="3"/>
  <c r="AV2812" i="3"/>
  <c r="AV3372" i="3"/>
  <c r="AV2818" i="3"/>
  <c r="AV3378" i="3"/>
  <c r="AV3384" i="3"/>
  <c r="AV3108" i="3"/>
  <c r="AV116" i="3"/>
  <c r="AV105" i="6"/>
  <c r="AW6" i="3"/>
  <c r="AW7" i="3"/>
  <c r="AW8" i="3"/>
  <c r="AW9" i="3"/>
  <c r="AW47" i="3"/>
  <c r="AW74" i="3"/>
  <c r="AW21" i="3"/>
  <c r="AW2560" i="3"/>
  <c r="AW3120" i="3"/>
  <c r="AW2566" i="3"/>
  <c r="AW3126" i="3"/>
  <c r="AW2572" i="3"/>
  <c r="AW3132" i="3"/>
  <c r="AW2578" i="3"/>
  <c r="AW3138" i="3"/>
  <c r="AW2584" i="3"/>
  <c r="AW3144" i="3"/>
  <c r="AW2590" i="3"/>
  <c r="AW3150" i="3"/>
  <c r="AW2596" i="3"/>
  <c r="AW3156" i="3"/>
  <c r="AW2602" i="3"/>
  <c r="AW3162" i="3"/>
  <c r="AW2608" i="3"/>
  <c r="AW3168" i="3"/>
  <c r="AW2614" i="3"/>
  <c r="AW3174" i="3"/>
  <c r="AW2620" i="3"/>
  <c r="AW3180" i="3"/>
  <c r="AW2626" i="3"/>
  <c r="AW3186" i="3"/>
  <c r="AW2632" i="3"/>
  <c r="AW3192" i="3"/>
  <c r="AW2638" i="3"/>
  <c r="AW3198" i="3"/>
  <c r="AW2644" i="3"/>
  <c r="AW3204" i="3"/>
  <c r="AW2650" i="3"/>
  <c r="AW3210" i="3"/>
  <c r="AW2656" i="3"/>
  <c r="AW3216" i="3"/>
  <c r="AW2662" i="3"/>
  <c r="AW3222" i="3"/>
  <c r="AW2668" i="3"/>
  <c r="AW3228" i="3"/>
  <c r="AW2674" i="3"/>
  <c r="AW3234" i="3"/>
  <c r="AW2680" i="3"/>
  <c r="AW3240" i="3"/>
  <c r="AW2686" i="3"/>
  <c r="AW3246" i="3"/>
  <c r="AW2692" i="3"/>
  <c r="AW3252" i="3"/>
  <c r="AW2698" i="3"/>
  <c r="AW3258" i="3"/>
  <c r="AW2704" i="3"/>
  <c r="AW3264" i="3"/>
  <c r="AW2710" i="3"/>
  <c r="AW3270" i="3"/>
  <c r="AW2716" i="3"/>
  <c r="AW3276" i="3"/>
  <c r="AW2722" i="3"/>
  <c r="AW3282" i="3"/>
  <c r="AW2728" i="3"/>
  <c r="AW3288" i="3"/>
  <c r="AW2734" i="3"/>
  <c r="AW3294" i="3"/>
  <c r="AW2740" i="3"/>
  <c r="AW3300" i="3"/>
  <c r="AW2746" i="3"/>
  <c r="AW3306" i="3"/>
  <c r="AW2752" i="3"/>
  <c r="AW3312" i="3"/>
  <c r="AW2758" i="3"/>
  <c r="AW3318" i="3"/>
  <c r="AW2764" i="3"/>
  <c r="AW3324" i="3"/>
  <c r="AW2770" i="3"/>
  <c r="AW3330" i="3"/>
  <c r="AW2776" i="3"/>
  <c r="AW3336" i="3"/>
  <c r="AW2782" i="3"/>
  <c r="AW3342" i="3"/>
  <c r="AW2788" i="3"/>
  <c r="AW3348" i="3"/>
  <c r="AW2794" i="3"/>
  <c r="AW3354" i="3"/>
  <c r="AW2800" i="3"/>
  <c r="AW3360" i="3"/>
  <c r="AW2806" i="3"/>
  <c r="AW3366" i="3"/>
  <c r="AW2812" i="3"/>
  <c r="AW3372" i="3"/>
  <c r="AW2818" i="3"/>
  <c r="AW3378" i="3"/>
  <c r="AW2824" i="3"/>
  <c r="AW3384" i="3"/>
  <c r="AW3108" i="3"/>
  <c r="AW116" i="3"/>
  <c r="AW105" i="6"/>
  <c r="F451" i="3"/>
  <c r="F457" i="3"/>
  <c r="F445" i="3"/>
  <c r="S143" i="3"/>
  <c r="E143" i="3"/>
  <c r="F143" i="3"/>
  <c r="F2561" i="3"/>
  <c r="F3121" i="3"/>
  <c r="E451" i="3"/>
  <c r="E445" i="3"/>
  <c r="F2567" i="3"/>
  <c r="F3127" i="3"/>
  <c r="F3133" i="3"/>
  <c r="F3139" i="3"/>
  <c r="F3145" i="3"/>
  <c r="F3151" i="3"/>
  <c r="F3157" i="3"/>
  <c r="F3163" i="3"/>
  <c r="F3169" i="3"/>
  <c r="F3175" i="3"/>
  <c r="F3181" i="3"/>
  <c r="F3187" i="3"/>
  <c r="F3193" i="3"/>
  <c r="F3199" i="3"/>
  <c r="F3205" i="3"/>
  <c r="F3211" i="3"/>
  <c r="F3217" i="3"/>
  <c r="F3223" i="3"/>
  <c r="F3229" i="3"/>
  <c r="F3235" i="3"/>
  <c r="F3241" i="3"/>
  <c r="F3247" i="3"/>
  <c r="F3253" i="3"/>
  <c r="F3259" i="3"/>
  <c r="F3265" i="3"/>
  <c r="F3271" i="3"/>
  <c r="F3277" i="3"/>
  <c r="F3283" i="3"/>
  <c r="F3289" i="3"/>
  <c r="F3295" i="3"/>
  <c r="F3301" i="3"/>
  <c r="F3307" i="3"/>
  <c r="F3313" i="3"/>
  <c r="F3319" i="3"/>
  <c r="F3325" i="3"/>
  <c r="F3331" i="3"/>
  <c r="F3337" i="3"/>
  <c r="F3343" i="3"/>
  <c r="F3349" i="3"/>
  <c r="F3355" i="3"/>
  <c r="F3361" i="3"/>
  <c r="F3367" i="3"/>
  <c r="F3373" i="3"/>
  <c r="F3379" i="3"/>
  <c r="F3385" i="3"/>
  <c r="F3109" i="3"/>
  <c r="F48" i="3"/>
  <c r="D75" i="3"/>
  <c r="E48" i="3"/>
  <c r="E75" i="3"/>
  <c r="F75" i="3"/>
  <c r="F117" i="3"/>
  <c r="F106" i="6"/>
  <c r="G451" i="3"/>
  <c r="G457" i="3"/>
  <c r="G463" i="3"/>
  <c r="G445" i="3"/>
  <c r="G143" i="3"/>
  <c r="G2561" i="3"/>
  <c r="G3121" i="3"/>
  <c r="G2567" i="3"/>
  <c r="G3127" i="3"/>
  <c r="G2573" i="3"/>
  <c r="G3133" i="3"/>
  <c r="G3139" i="3"/>
  <c r="G3145" i="3"/>
  <c r="G3151" i="3"/>
  <c r="G3157" i="3"/>
  <c r="G3163" i="3"/>
  <c r="G3169" i="3"/>
  <c r="G3175" i="3"/>
  <c r="G3181" i="3"/>
  <c r="G3187" i="3"/>
  <c r="G3193" i="3"/>
  <c r="G3199" i="3"/>
  <c r="G3205" i="3"/>
  <c r="G3211" i="3"/>
  <c r="G3217" i="3"/>
  <c r="G3223" i="3"/>
  <c r="G3229" i="3"/>
  <c r="G3235" i="3"/>
  <c r="G3241" i="3"/>
  <c r="G3247" i="3"/>
  <c r="G3253" i="3"/>
  <c r="G3259" i="3"/>
  <c r="G3265" i="3"/>
  <c r="G3271" i="3"/>
  <c r="G3277" i="3"/>
  <c r="G3283" i="3"/>
  <c r="G3289" i="3"/>
  <c r="G3295" i="3"/>
  <c r="G3301" i="3"/>
  <c r="G3307" i="3"/>
  <c r="G3313" i="3"/>
  <c r="G3319" i="3"/>
  <c r="G3325" i="3"/>
  <c r="G3331" i="3"/>
  <c r="G3337" i="3"/>
  <c r="G3343" i="3"/>
  <c r="G3349" i="3"/>
  <c r="G3355" i="3"/>
  <c r="G3361" i="3"/>
  <c r="G3367" i="3"/>
  <c r="G3373" i="3"/>
  <c r="G3379" i="3"/>
  <c r="G3385" i="3"/>
  <c r="G3109" i="3"/>
  <c r="G48" i="3"/>
  <c r="G75" i="3"/>
  <c r="G117" i="3"/>
  <c r="G106" i="6"/>
  <c r="H451" i="3"/>
  <c r="H457" i="3"/>
  <c r="H463" i="3"/>
  <c r="H469" i="3"/>
  <c r="H445" i="3"/>
  <c r="H143" i="3"/>
  <c r="H2561" i="3"/>
  <c r="H3121" i="3"/>
  <c r="H2567" i="3"/>
  <c r="H3127" i="3"/>
  <c r="H2573" i="3"/>
  <c r="H3133" i="3"/>
  <c r="H2579" i="3"/>
  <c r="H3139" i="3"/>
  <c r="H3145" i="3"/>
  <c r="H3151" i="3"/>
  <c r="H3157" i="3"/>
  <c r="H3163" i="3"/>
  <c r="H3169" i="3"/>
  <c r="H3175" i="3"/>
  <c r="H3181" i="3"/>
  <c r="H3187" i="3"/>
  <c r="H3193" i="3"/>
  <c r="H3199" i="3"/>
  <c r="H3205" i="3"/>
  <c r="H3211" i="3"/>
  <c r="H3217" i="3"/>
  <c r="H3223" i="3"/>
  <c r="H3229" i="3"/>
  <c r="H3235" i="3"/>
  <c r="H3241" i="3"/>
  <c r="H3247" i="3"/>
  <c r="H3253" i="3"/>
  <c r="H3259" i="3"/>
  <c r="H3265" i="3"/>
  <c r="H3271" i="3"/>
  <c r="H3277" i="3"/>
  <c r="H3283" i="3"/>
  <c r="H3289" i="3"/>
  <c r="H3295" i="3"/>
  <c r="H3301" i="3"/>
  <c r="H3307" i="3"/>
  <c r="H3313" i="3"/>
  <c r="H3319" i="3"/>
  <c r="H3325" i="3"/>
  <c r="H3331" i="3"/>
  <c r="H3337" i="3"/>
  <c r="H3343" i="3"/>
  <c r="H3349" i="3"/>
  <c r="H3355" i="3"/>
  <c r="H3361" i="3"/>
  <c r="H3367" i="3"/>
  <c r="H3373" i="3"/>
  <c r="H3379" i="3"/>
  <c r="H3385" i="3"/>
  <c r="H3109" i="3"/>
  <c r="H48" i="3"/>
  <c r="H75" i="3"/>
  <c r="H117" i="3"/>
  <c r="H106" i="6"/>
  <c r="I451" i="3"/>
  <c r="I457" i="3"/>
  <c r="I463" i="3"/>
  <c r="I469" i="3"/>
  <c r="I475" i="3"/>
  <c r="I445" i="3"/>
  <c r="I143" i="3"/>
  <c r="I2561" i="3"/>
  <c r="I3121" i="3"/>
  <c r="I2567" i="3"/>
  <c r="I3127" i="3"/>
  <c r="I2573" i="3"/>
  <c r="I3133" i="3"/>
  <c r="I2579" i="3"/>
  <c r="I3139" i="3"/>
  <c r="I2585" i="3"/>
  <c r="I3145" i="3"/>
  <c r="I3151" i="3"/>
  <c r="I3157" i="3"/>
  <c r="I3163" i="3"/>
  <c r="I3169" i="3"/>
  <c r="I3175" i="3"/>
  <c r="I3181" i="3"/>
  <c r="I3187" i="3"/>
  <c r="I3193" i="3"/>
  <c r="I3199" i="3"/>
  <c r="I3205" i="3"/>
  <c r="I3211" i="3"/>
  <c r="I3217" i="3"/>
  <c r="I3223" i="3"/>
  <c r="I3229" i="3"/>
  <c r="I3235" i="3"/>
  <c r="I3241" i="3"/>
  <c r="I3247" i="3"/>
  <c r="I3253" i="3"/>
  <c r="I3259" i="3"/>
  <c r="I3265" i="3"/>
  <c r="I3271" i="3"/>
  <c r="I3277" i="3"/>
  <c r="I3283" i="3"/>
  <c r="I3289" i="3"/>
  <c r="I3295" i="3"/>
  <c r="I3301" i="3"/>
  <c r="I3307" i="3"/>
  <c r="I3313" i="3"/>
  <c r="I3319" i="3"/>
  <c r="I3325" i="3"/>
  <c r="I3331" i="3"/>
  <c r="I3337" i="3"/>
  <c r="I3343" i="3"/>
  <c r="I3349" i="3"/>
  <c r="I3355" i="3"/>
  <c r="I3361" i="3"/>
  <c r="I3367" i="3"/>
  <c r="I3373" i="3"/>
  <c r="I3379" i="3"/>
  <c r="I3385" i="3"/>
  <c r="I3109" i="3"/>
  <c r="I48" i="3"/>
  <c r="I75" i="3"/>
  <c r="I117" i="3"/>
  <c r="I106" i="6"/>
  <c r="J451" i="3"/>
  <c r="J457" i="3"/>
  <c r="J463" i="3"/>
  <c r="J469" i="3"/>
  <c r="J475" i="3"/>
  <c r="J481" i="3"/>
  <c r="J445" i="3"/>
  <c r="J143" i="3"/>
  <c r="J2561" i="3"/>
  <c r="J3121" i="3"/>
  <c r="J2567" i="3"/>
  <c r="J3127" i="3"/>
  <c r="J2573" i="3"/>
  <c r="J3133" i="3"/>
  <c r="J2579" i="3"/>
  <c r="J3139" i="3"/>
  <c r="J2585" i="3"/>
  <c r="J3145" i="3"/>
  <c r="J2591" i="3"/>
  <c r="J3151" i="3"/>
  <c r="J3157" i="3"/>
  <c r="J3163" i="3"/>
  <c r="J3169" i="3"/>
  <c r="J3175" i="3"/>
  <c r="J3181" i="3"/>
  <c r="J3187" i="3"/>
  <c r="J3193" i="3"/>
  <c r="J3199" i="3"/>
  <c r="J3205" i="3"/>
  <c r="J3211" i="3"/>
  <c r="J3217" i="3"/>
  <c r="J3223" i="3"/>
  <c r="J3229" i="3"/>
  <c r="J3235" i="3"/>
  <c r="J3241" i="3"/>
  <c r="J3247" i="3"/>
  <c r="J3253" i="3"/>
  <c r="J3259" i="3"/>
  <c r="J3265" i="3"/>
  <c r="J3271" i="3"/>
  <c r="J3277" i="3"/>
  <c r="J3283" i="3"/>
  <c r="J3289" i="3"/>
  <c r="J3295" i="3"/>
  <c r="J3301" i="3"/>
  <c r="J3307" i="3"/>
  <c r="J3313" i="3"/>
  <c r="J3319" i="3"/>
  <c r="J3325" i="3"/>
  <c r="J3331" i="3"/>
  <c r="J3337" i="3"/>
  <c r="J3343" i="3"/>
  <c r="J3349" i="3"/>
  <c r="J3355" i="3"/>
  <c r="J3361" i="3"/>
  <c r="J3367" i="3"/>
  <c r="J3373" i="3"/>
  <c r="J3379" i="3"/>
  <c r="J3385" i="3"/>
  <c r="J3109" i="3"/>
  <c r="J48" i="3"/>
  <c r="J75" i="3"/>
  <c r="J117" i="3"/>
  <c r="J106" i="6"/>
  <c r="K451" i="3"/>
  <c r="K457" i="3"/>
  <c r="K463" i="3"/>
  <c r="K469" i="3"/>
  <c r="K475" i="3"/>
  <c r="K481" i="3"/>
  <c r="K487" i="3"/>
  <c r="K445" i="3"/>
  <c r="K143" i="3"/>
  <c r="K2561" i="3"/>
  <c r="K3121" i="3"/>
  <c r="K2567" i="3"/>
  <c r="K3127" i="3"/>
  <c r="K2573" i="3"/>
  <c r="K3133" i="3"/>
  <c r="K2579" i="3"/>
  <c r="K3139" i="3"/>
  <c r="K2585" i="3"/>
  <c r="K3145" i="3"/>
  <c r="K2591" i="3"/>
  <c r="K3151" i="3"/>
  <c r="K2597" i="3"/>
  <c r="K3157" i="3"/>
  <c r="K3163" i="3"/>
  <c r="K3169" i="3"/>
  <c r="K3175" i="3"/>
  <c r="K3181" i="3"/>
  <c r="K3187" i="3"/>
  <c r="K3193" i="3"/>
  <c r="K3199" i="3"/>
  <c r="K3205" i="3"/>
  <c r="K3211" i="3"/>
  <c r="K3217" i="3"/>
  <c r="K3223" i="3"/>
  <c r="K3229" i="3"/>
  <c r="K3235" i="3"/>
  <c r="K3241" i="3"/>
  <c r="K3247" i="3"/>
  <c r="K3253" i="3"/>
  <c r="K3259" i="3"/>
  <c r="K3265" i="3"/>
  <c r="K3271" i="3"/>
  <c r="K3277" i="3"/>
  <c r="K3283" i="3"/>
  <c r="K3289" i="3"/>
  <c r="K3295" i="3"/>
  <c r="K3301" i="3"/>
  <c r="K3307" i="3"/>
  <c r="K3313" i="3"/>
  <c r="K3319" i="3"/>
  <c r="K3325" i="3"/>
  <c r="K3331" i="3"/>
  <c r="K3337" i="3"/>
  <c r="K3343" i="3"/>
  <c r="K3349" i="3"/>
  <c r="K3355" i="3"/>
  <c r="K3361" i="3"/>
  <c r="K3367" i="3"/>
  <c r="K3373" i="3"/>
  <c r="K3379" i="3"/>
  <c r="K3385" i="3"/>
  <c r="K3109" i="3"/>
  <c r="K48" i="3"/>
  <c r="K75" i="3"/>
  <c r="K117" i="3"/>
  <c r="K106" i="6"/>
  <c r="L451" i="3"/>
  <c r="L457" i="3"/>
  <c r="L463" i="3"/>
  <c r="L469" i="3"/>
  <c r="L475" i="3"/>
  <c r="L481" i="3"/>
  <c r="L487" i="3"/>
  <c r="L493" i="3"/>
  <c r="L445" i="3"/>
  <c r="L143" i="3"/>
  <c r="L2561" i="3"/>
  <c r="L3121" i="3"/>
  <c r="L2567" i="3"/>
  <c r="L3127" i="3"/>
  <c r="L2573" i="3"/>
  <c r="L3133" i="3"/>
  <c r="L2579" i="3"/>
  <c r="L3139" i="3"/>
  <c r="L2585" i="3"/>
  <c r="L3145" i="3"/>
  <c r="L2591" i="3"/>
  <c r="L3151" i="3"/>
  <c r="L2597" i="3"/>
  <c r="L3157" i="3"/>
  <c r="L2603" i="3"/>
  <c r="L3163" i="3"/>
  <c r="L3169" i="3"/>
  <c r="L3175" i="3"/>
  <c r="L3181" i="3"/>
  <c r="L3187" i="3"/>
  <c r="L3193" i="3"/>
  <c r="L3199" i="3"/>
  <c r="L3205" i="3"/>
  <c r="L3211" i="3"/>
  <c r="L3217" i="3"/>
  <c r="L3223" i="3"/>
  <c r="L3229" i="3"/>
  <c r="L3235" i="3"/>
  <c r="L3241" i="3"/>
  <c r="L3247" i="3"/>
  <c r="L3253" i="3"/>
  <c r="L3259" i="3"/>
  <c r="L3265" i="3"/>
  <c r="L3271" i="3"/>
  <c r="L3277" i="3"/>
  <c r="L3283" i="3"/>
  <c r="L3289" i="3"/>
  <c r="L3295" i="3"/>
  <c r="L3301" i="3"/>
  <c r="L3307" i="3"/>
  <c r="L3313" i="3"/>
  <c r="L3319" i="3"/>
  <c r="L3325" i="3"/>
  <c r="L3331" i="3"/>
  <c r="L3337" i="3"/>
  <c r="L3343" i="3"/>
  <c r="L3349" i="3"/>
  <c r="L3355" i="3"/>
  <c r="L3361" i="3"/>
  <c r="L3367" i="3"/>
  <c r="L3373" i="3"/>
  <c r="L3379" i="3"/>
  <c r="L3385" i="3"/>
  <c r="L3109" i="3"/>
  <c r="L48" i="3"/>
  <c r="L75" i="3"/>
  <c r="L117" i="3"/>
  <c r="L106" i="6"/>
  <c r="M451" i="3"/>
  <c r="M457" i="3"/>
  <c r="M463" i="3"/>
  <c r="M469" i="3"/>
  <c r="M475" i="3"/>
  <c r="M481" i="3"/>
  <c r="M487" i="3"/>
  <c r="M493" i="3"/>
  <c r="M499" i="3"/>
  <c r="M445" i="3"/>
  <c r="M143" i="3"/>
  <c r="M2561" i="3"/>
  <c r="M3121" i="3"/>
  <c r="M2567" i="3"/>
  <c r="M3127" i="3"/>
  <c r="M2573" i="3"/>
  <c r="M3133" i="3"/>
  <c r="M2579" i="3"/>
  <c r="M3139" i="3"/>
  <c r="M2585" i="3"/>
  <c r="M3145" i="3"/>
  <c r="M2591" i="3"/>
  <c r="M3151" i="3"/>
  <c r="M2597" i="3"/>
  <c r="M3157" i="3"/>
  <c r="M2603" i="3"/>
  <c r="M3163" i="3"/>
  <c r="M2609" i="3"/>
  <c r="M3169" i="3"/>
  <c r="M3175" i="3"/>
  <c r="M3181" i="3"/>
  <c r="M3187" i="3"/>
  <c r="M3193" i="3"/>
  <c r="M3199" i="3"/>
  <c r="M3205" i="3"/>
  <c r="M3211" i="3"/>
  <c r="M3217" i="3"/>
  <c r="M3223" i="3"/>
  <c r="M3229" i="3"/>
  <c r="M3235" i="3"/>
  <c r="M3241" i="3"/>
  <c r="M3247" i="3"/>
  <c r="M3253" i="3"/>
  <c r="M3259" i="3"/>
  <c r="M3265" i="3"/>
  <c r="M3271" i="3"/>
  <c r="M3277" i="3"/>
  <c r="M3283" i="3"/>
  <c r="M3289" i="3"/>
  <c r="M3295" i="3"/>
  <c r="M3301" i="3"/>
  <c r="M3307" i="3"/>
  <c r="M3313" i="3"/>
  <c r="M3319" i="3"/>
  <c r="M3325" i="3"/>
  <c r="M3331" i="3"/>
  <c r="M3337" i="3"/>
  <c r="M3343" i="3"/>
  <c r="M3349" i="3"/>
  <c r="M3355" i="3"/>
  <c r="M3361" i="3"/>
  <c r="M3367" i="3"/>
  <c r="M3373" i="3"/>
  <c r="M3379" i="3"/>
  <c r="M3385" i="3"/>
  <c r="M3109" i="3"/>
  <c r="M48" i="3"/>
  <c r="M75" i="3"/>
  <c r="M117" i="3"/>
  <c r="M106" i="6"/>
  <c r="N451" i="3"/>
  <c r="N457" i="3"/>
  <c r="N463" i="3"/>
  <c r="N469" i="3"/>
  <c r="N475" i="3"/>
  <c r="N481" i="3"/>
  <c r="N487" i="3"/>
  <c r="N493" i="3"/>
  <c r="N499" i="3"/>
  <c r="N505" i="3"/>
  <c r="N445" i="3"/>
  <c r="N143" i="3"/>
  <c r="N2561" i="3"/>
  <c r="N3121" i="3"/>
  <c r="N2567" i="3"/>
  <c r="N3127" i="3"/>
  <c r="N2573" i="3"/>
  <c r="N3133" i="3"/>
  <c r="N2579" i="3"/>
  <c r="N3139" i="3"/>
  <c r="N2585" i="3"/>
  <c r="N3145" i="3"/>
  <c r="N2591" i="3"/>
  <c r="N3151" i="3"/>
  <c r="N2597" i="3"/>
  <c r="N3157" i="3"/>
  <c r="N2603" i="3"/>
  <c r="N3163" i="3"/>
  <c r="N2609" i="3"/>
  <c r="N3169" i="3"/>
  <c r="N2615" i="3"/>
  <c r="N3175" i="3"/>
  <c r="N3181" i="3"/>
  <c r="N3187" i="3"/>
  <c r="N3193" i="3"/>
  <c r="N3199" i="3"/>
  <c r="N3205" i="3"/>
  <c r="N3211" i="3"/>
  <c r="N3217" i="3"/>
  <c r="N3223" i="3"/>
  <c r="N3229" i="3"/>
  <c r="N3235" i="3"/>
  <c r="N3241" i="3"/>
  <c r="N3247" i="3"/>
  <c r="N3253" i="3"/>
  <c r="N3259" i="3"/>
  <c r="N3265" i="3"/>
  <c r="N3271" i="3"/>
  <c r="N3277" i="3"/>
  <c r="N3283" i="3"/>
  <c r="N3289" i="3"/>
  <c r="N3295" i="3"/>
  <c r="N3301" i="3"/>
  <c r="N3307" i="3"/>
  <c r="N3313" i="3"/>
  <c r="N3319" i="3"/>
  <c r="N3325" i="3"/>
  <c r="N3331" i="3"/>
  <c r="N3337" i="3"/>
  <c r="N3343" i="3"/>
  <c r="N3349" i="3"/>
  <c r="N3355" i="3"/>
  <c r="N3361" i="3"/>
  <c r="N3367" i="3"/>
  <c r="N3373" i="3"/>
  <c r="N3379" i="3"/>
  <c r="N3385" i="3"/>
  <c r="N3109" i="3"/>
  <c r="N48" i="3"/>
  <c r="N75" i="3"/>
  <c r="N117" i="3"/>
  <c r="N106" i="6"/>
  <c r="O451" i="3"/>
  <c r="O457" i="3"/>
  <c r="O463" i="3"/>
  <c r="O469" i="3"/>
  <c r="O475" i="3"/>
  <c r="O481" i="3"/>
  <c r="O487" i="3"/>
  <c r="O493" i="3"/>
  <c r="O499" i="3"/>
  <c r="O505" i="3"/>
  <c r="O511" i="3"/>
  <c r="O445" i="3"/>
  <c r="O143" i="3"/>
  <c r="O2561" i="3"/>
  <c r="O3121" i="3"/>
  <c r="O2567" i="3"/>
  <c r="O3127" i="3"/>
  <c r="O2573" i="3"/>
  <c r="O3133" i="3"/>
  <c r="O2579" i="3"/>
  <c r="O3139" i="3"/>
  <c r="O2585" i="3"/>
  <c r="O3145" i="3"/>
  <c r="O2591" i="3"/>
  <c r="O3151" i="3"/>
  <c r="O2597" i="3"/>
  <c r="O3157" i="3"/>
  <c r="O2603" i="3"/>
  <c r="O3163" i="3"/>
  <c r="O2609" i="3"/>
  <c r="O3169" i="3"/>
  <c r="O2615" i="3"/>
  <c r="O3175" i="3"/>
  <c r="O2621" i="3"/>
  <c r="O3181" i="3"/>
  <c r="O3187" i="3"/>
  <c r="O3193" i="3"/>
  <c r="O3199" i="3"/>
  <c r="O3205" i="3"/>
  <c r="O3211" i="3"/>
  <c r="O3217" i="3"/>
  <c r="O3223" i="3"/>
  <c r="O3229" i="3"/>
  <c r="O3235" i="3"/>
  <c r="O3241" i="3"/>
  <c r="O3247" i="3"/>
  <c r="O3253" i="3"/>
  <c r="O3259" i="3"/>
  <c r="O3265" i="3"/>
  <c r="O3271" i="3"/>
  <c r="O3277" i="3"/>
  <c r="O3283" i="3"/>
  <c r="O3289" i="3"/>
  <c r="O3295" i="3"/>
  <c r="O3301" i="3"/>
  <c r="O3307" i="3"/>
  <c r="O3313" i="3"/>
  <c r="O3319" i="3"/>
  <c r="O3325" i="3"/>
  <c r="O3331" i="3"/>
  <c r="O3337" i="3"/>
  <c r="O3343" i="3"/>
  <c r="O3349" i="3"/>
  <c r="O3355" i="3"/>
  <c r="O3361" i="3"/>
  <c r="O3367" i="3"/>
  <c r="O3373" i="3"/>
  <c r="O3379" i="3"/>
  <c r="O3385" i="3"/>
  <c r="O3109" i="3"/>
  <c r="O48" i="3"/>
  <c r="O75" i="3"/>
  <c r="O117" i="3"/>
  <c r="O106" i="6"/>
  <c r="P451" i="3"/>
  <c r="P457" i="3"/>
  <c r="P463" i="3"/>
  <c r="P469" i="3"/>
  <c r="P475" i="3"/>
  <c r="P481" i="3"/>
  <c r="P487" i="3"/>
  <c r="P493" i="3"/>
  <c r="P499" i="3"/>
  <c r="P505" i="3"/>
  <c r="P511" i="3"/>
  <c r="P517" i="3"/>
  <c r="P445" i="3"/>
  <c r="P143" i="3"/>
  <c r="P2561" i="3"/>
  <c r="P3121" i="3"/>
  <c r="P2567" i="3"/>
  <c r="P3127" i="3"/>
  <c r="P2573" i="3"/>
  <c r="P3133" i="3"/>
  <c r="P2579" i="3"/>
  <c r="P3139" i="3"/>
  <c r="P2585" i="3"/>
  <c r="P3145" i="3"/>
  <c r="P2591" i="3"/>
  <c r="P3151" i="3"/>
  <c r="P2597" i="3"/>
  <c r="P3157" i="3"/>
  <c r="P2603" i="3"/>
  <c r="P3163" i="3"/>
  <c r="P2609" i="3"/>
  <c r="P3169" i="3"/>
  <c r="P2615" i="3"/>
  <c r="P3175" i="3"/>
  <c r="P2621" i="3"/>
  <c r="P3181" i="3"/>
  <c r="P2627" i="3"/>
  <c r="P3187" i="3"/>
  <c r="P3193" i="3"/>
  <c r="P3199" i="3"/>
  <c r="P3205" i="3"/>
  <c r="P3211" i="3"/>
  <c r="P3217" i="3"/>
  <c r="P3223" i="3"/>
  <c r="P3229" i="3"/>
  <c r="P3235" i="3"/>
  <c r="P3241" i="3"/>
  <c r="P3247" i="3"/>
  <c r="P3253" i="3"/>
  <c r="P3259" i="3"/>
  <c r="P3265" i="3"/>
  <c r="P3271" i="3"/>
  <c r="P3277" i="3"/>
  <c r="P3283" i="3"/>
  <c r="P3289" i="3"/>
  <c r="P3295" i="3"/>
  <c r="P3301" i="3"/>
  <c r="P3307" i="3"/>
  <c r="P3313" i="3"/>
  <c r="P3319" i="3"/>
  <c r="P3325" i="3"/>
  <c r="P3331" i="3"/>
  <c r="P3337" i="3"/>
  <c r="P3343" i="3"/>
  <c r="P3349" i="3"/>
  <c r="P3355" i="3"/>
  <c r="P3361" i="3"/>
  <c r="P3367" i="3"/>
  <c r="P3373" i="3"/>
  <c r="P3379" i="3"/>
  <c r="P3385" i="3"/>
  <c r="P3109" i="3"/>
  <c r="P48" i="3"/>
  <c r="P75" i="3"/>
  <c r="P117" i="3"/>
  <c r="P106" i="6"/>
  <c r="Q451" i="3"/>
  <c r="Q457" i="3"/>
  <c r="Q463" i="3"/>
  <c r="Q469" i="3"/>
  <c r="Q475" i="3"/>
  <c r="Q481" i="3"/>
  <c r="Q487" i="3"/>
  <c r="Q493" i="3"/>
  <c r="Q499" i="3"/>
  <c r="Q505" i="3"/>
  <c r="Q511" i="3"/>
  <c r="Q517" i="3"/>
  <c r="Q523" i="3"/>
  <c r="Q445" i="3"/>
  <c r="Q143" i="3"/>
  <c r="Q2561" i="3"/>
  <c r="Q3121" i="3"/>
  <c r="Q2567" i="3"/>
  <c r="Q3127" i="3"/>
  <c r="Q2573" i="3"/>
  <c r="Q3133" i="3"/>
  <c r="Q2579" i="3"/>
  <c r="Q3139" i="3"/>
  <c r="Q2585" i="3"/>
  <c r="Q3145" i="3"/>
  <c r="Q2591" i="3"/>
  <c r="Q3151" i="3"/>
  <c r="Q2597" i="3"/>
  <c r="Q3157" i="3"/>
  <c r="Q2603" i="3"/>
  <c r="Q3163" i="3"/>
  <c r="Q2609" i="3"/>
  <c r="Q3169" i="3"/>
  <c r="Q2615" i="3"/>
  <c r="Q3175" i="3"/>
  <c r="Q2621" i="3"/>
  <c r="Q3181" i="3"/>
  <c r="Q2627" i="3"/>
  <c r="Q3187" i="3"/>
  <c r="Q2633" i="3"/>
  <c r="Q3193" i="3"/>
  <c r="Q3199" i="3"/>
  <c r="Q3205" i="3"/>
  <c r="Q3211" i="3"/>
  <c r="Q3217" i="3"/>
  <c r="Q3223" i="3"/>
  <c r="Q3229" i="3"/>
  <c r="Q3235" i="3"/>
  <c r="Q3241" i="3"/>
  <c r="Q3247" i="3"/>
  <c r="Q3253" i="3"/>
  <c r="Q3259" i="3"/>
  <c r="Q3265" i="3"/>
  <c r="Q3271" i="3"/>
  <c r="Q3277" i="3"/>
  <c r="Q3283" i="3"/>
  <c r="Q3289" i="3"/>
  <c r="Q3295" i="3"/>
  <c r="Q3301" i="3"/>
  <c r="Q3307" i="3"/>
  <c r="Q3313" i="3"/>
  <c r="Q3319" i="3"/>
  <c r="Q3325" i="3"/>
  <c r="Q3331" i="3"/>
  <c r="Q3337" i="3"/>
  <c r="Q3343" i="3"/>
  <c r="Q3349" i="3"/>
  <c r="Q3355" i="3"/>
  <c r="Q3361" i="3"/>
  <c r="Q3367" i="3"/>
  <c r="Q3373" i="3"/>
  <c r="Q3379" i="3"/>
  <c r="Q3385" i="3"/>
  <c r="Q3109" i="3"/>
  <c r="Q48" i="3"/>
  <c r="Q75" i="3"/>
  <c r="Q117" i="3"/>
  <c r="Q106" i="6"/>
  <c r="R451" i="3"/>
  <c r="R457" i="3"/>
  <c r="R463" i="3"/>
  <c r="R469" i="3"/>
  <c r="R475" i="3"/>
  <c r="R481" i="3"/>
  <c r="R487" i="3"/>
  <c r="R493" i="3"/>
  <c r="R499" i="3"/>
  <c r="R505" i="3"/>
  <c r="R511" i="3"/>
  <c r="R517" i="3"/>
  <c r="R523" i="3"/>
  <c r="R529" i="3"/>
  <c r="R445" i="3"/>
  <c r="R143" i="3"/>
  <c r="R2561" i="3"/>
  <c r="R3121" i="3"/>
  <c r="R2567" i="3"/>
  <c r="R3127" i="3"/>
  <c r="R2573" i="3"/>
  <c r="R3133" i="3"/>
  <c r="R2579" i="3"/>
  <c r="R3139" i="3"/>
  <c r="R2585" i="3"/>
  <c r="R3145" i="3"/>
  <c r="R2591" i="3"/>
  <c r="R3151" i="3"/>
  <c r="R2597" i="3"/>
  <c r="R3157" i="3"/>
  <c r="R2603" i="3"/>
  <c r="R3163" i="3"/>
  <c r="R2609" i="3"/>
  <c r="R3169" i="3"/>
  <c r="R2615" i="3"/>
  <c r="R3175" i="3"/>
  <c r="R2621" i="3"/>
  <c r="R3181" i="3"/>
  <c r="R2627" i="3"/>
  <c r="R3187" i="3"/>
  <c r="R2633" i="3"/>
  <c r="R3193" i="3"/>
  <c r="R2639" i="3"/>
  <c r="R3199" i="3"/>
  <c r="R3205" i="3"/>
  <c r="R3211" i="3"/>
  <c r="R3217" i="3"/>
  <c r="R3223" i="3"/>
  <c r="R3229" i="3"/>
  <c r="R3235" i="3"/>
  <c r="R3241" i="3"/>
  <c r="R3247" i="3"/>
  <c r="R3253" i="3"/>
  <c r="R3259" i="3"/>
  <c r="R3265" i="3"/>
  <c r="R3271" i="3"/>
  <c r="R3277" i="3"/>
  <c r="R3283" i="3"/>
  <c r="R3289" i="3"/>
  <c r="R3295" i="3"/>
  <c r="R3301" i="3"/>
  <c r="R3307" i="3"/>
  <c r="R3313" i="3"/>
  <c r="R3319" i="3"/>
  <c r="R3325" i="3"/>
  <c r="R3331" i="3"/>
  <c r="R3337" i="3"/>
  <c r="R3343" i="3"/>
  <c r="R3349" i="3"/>
  <c r="R3355" i="3"/>
  <c r="R3361" i="3"/>
  <c r="R3367" i="3"/>
  <c r="R3373" i="3"/>
  <c r="R3379" i="3"/>
  <c r="R3385" i="3"/>
  <c r="R3109" i="3"/>
  <c r="R48" i="3"/>
  <c r="R75" i="3"/>
  <c r="R117" i="3"/>
  <c r="R106" i="6"/>
  <c r="S451" i="3"/>
  <c r="S457" i="3"/>
  <c r="S463" i="3"/>
  <c r="S469" i="3"/>
  <c r="S475" i="3"/>
  <c r="S481" i="3"/>
  <c r="S487" i="3"/>
  <c r="S493" i="3"/>
  <c r="S499" i="3"/>
  <c r="S505" i="3"/>
  <c r="S511" i="3"/>
  <c r="S517" i="3"/>
  <c r="S523" i="3"/>
  <c r="S529" i="3"/>
  <c r="S535" i="3"/>
  <c r="S445" i="3"/>
  <c r="S2561" i="3"/>
  <c r="S3121" i="3"/>
  <c r="S2567" i="3"/>
  <c r="S3127" i="3"/>
  <c r="S2573" i="3"/>
  <c r="S3133" i="3"/>
  <c r="S2579" i="3"/>
  <c r="S3139" i="3"/>
  <c r="S2585" i="3"/>
  <c r="S3145" i="3"/>
  <c r="S2591" i="3"/>
  <c r="S3151" i="3"/>
  <c r="S2597" i="3"/>
  <c r="S3157" i="3"/>
  <c r="S2603" i="3"/>
  <c r="S3163" i="3"/>
  <c r="S2609" i="3"/>
  <c r="S3169" i="3"/>
  <c r="S2615" i="3"/>
  <c r="S3175" i="3"/>
  <c r="S2621" i="3"/>
  <c r="S3181" i="3"/>
  <c r="S2627" i="3"/>
  <c r="S3187" i="3"/>
  <c r="S2633" i="3"/>
  <c r="S3193" i="3"/>
  <c r="S2639" i="3"/>
  <c r="S3199" i="3"/>
  <c r="S2645" i="3"/>
  <c r="S3205" i="3"/>
  <c r="S3211" i="3"/>
  <c r="S3217" i="3"/>
  <c r="S3223" i="3"/>
  <c r="S3229" i="3"/>
  <c r="S3235" i="3"/>
  <c r="S3241" i="3"/>
  <c r="S3247" i="3"/>
  <c r="S3253" i="3"/>
  <c r="S3259" i="3"/>
  <c r="S3265" i="3"/>
  <c r="S3271" i="3"/>
  <c r="S3277" i="3"/>
  <c r="S3283" i="3"/>
  <c r="S3289" i="3"/>
  <c r="S3295" i="3"/>
  <c r="S3301" i="3"/>
  <c r="S3307" i="3"/>
  <c r="S3313" i="3"/>
  <c r="S3319" i="3"/>
  <c r="S3325" i="3"/>
  <c r="S3331" i="3"/>
  <c r="S3337" i="3"/>
  <c r="S3343" i="3"/>
  <c r="S3349" i="3"/>
  <c r="S3355" i="3"/>
  <c r="S3361" i="3"/>
  <c r="S3367" i="3"/>
  <c r="S3373" i="3"/>
  <c r="S3379" i="3"/>
  <c r="S3385" i="3"/>
  <c r="S3109" i="3"/>
  <c r="S48" i="3"/>
  <c r="S75" i="3"/>
  <c r="S117" i="3"/>
  <c r="S106" i="6"/>
  <c r="T451" i="3"/>
  <c r="T457" i="3"/>
  <c r="T463" i="3"/>
  <c r="T469" i="3"/>
  <c r="T475" i="3"/>
  <c r="T481" i="3"/>
  <c r="T487" i="3"/>
  <c r="T493" i="3"/>
  <c r="T499" i="3"/>
  <c r="T505" i="3"/>
  <c r="T511" i="3"/>
  <c r="T517" i="3"/>
  <c r="T523" i="3"/>
  <c r="T529" i="3"/>
  <c r="T535" i="3"/>
  <c r="T541" i="3"/>
  <c r="T445" i="3"/>
  <c r="AH143" i="3"/>
  <c r="T143" i="3"/>
  <c r="T2561" i="3"/>
  <c r="T3121" i="3"/>
  <c r="T2567" i="3"/>
  <c r="T3127" i="3"/>
  <c r="T2573" i="3"/>
  <c r="T3133" i="3"/>
  <c r="T2579" i="3"/>
  <c r="T3139" i="3"/>
  <c r="T2585" i="3"/>
  <c r="T3145" i="3"/>
  <c r="T2591" i="3"/>
  <c r="T3151" i="3"/>
  <c r="T2597" i="3"/>
  <c r="T3157" i="3"/>
  <c r="T2603" i="3"/>
  <c r="T3163" i="3"/>
  <c r="T2609" i="3"/>
  <c r="T3169" i="3"/>
  <c r="T2615" i="3"/>
  <c r="T3175" i="3"/>
  <c r="T2621" i="3"/>
  <c r="T3181" i="3"/>
  <c r="T2627" i="3"/>
  <c r="T3187" i="3"/>
  <c r="T2633" i="3"/>
  <c r="T3193" i="3"/>
  <c r="T2639" i="3"/>
  <c r="T3199" i="3"/>
  <c r="T2645" i="3"/>
  <c r="T3205" i="3"/>
  <c r="T2651" i="3"/>
  <c r="T3211" i="3"/>
  <c r="T3217" i="3"/>
  <c r="T3223" i="3"/>
  <c r="T3229" i="3"/>
  <c r="T3235" i="3"/>
  <c r="T3241" i="3"/>
  <c r="T3247" i="3"/>
  <c r="T3253" i="3"/>
  <c r="T3259" i="3"/>
  <c r="T3265" i="3"/>
  <c r="T3271" i="3"/>
  <c r="T3277" i="3"/>
  <c r="T3283" i="3"/>
  <c r="T3289" i="3"/>
  <c r="T3295" i="3"/>
  <c r="T3301" i="3"/>
  <c r="T3307" i="3"/>
  <c r="T3313" i="3"/>
  <c r="T3319" i="3"/>
  <c r="T3325" i="3"/>
  <c r="T3331" i="3"/>
  <c r="T3337" i="3"/>
  <c r="T3343" i="3"/>
  <c r="T3349" i="3"/>
  <c r="T3355" i="3"/>
  <c r="T3361" i="3"/>
  <c r="T3367" i="3"/>
  <c r="T3373" i="3"/>
  <c r="T3379" i="3"/>
  <c r="T3385" i="3"/>
  <c r="T3109" i="3"/>
  <c r="T48" i="3"/>
  <c r="T75" i="3"/>
  <c r="T117" i="3"/>
  <c r="T106" i="6"/>
  <c r="U451" i="3"/>
  <c r="U457" i="3"/>
  <c r="U463" i="3"/>
  <c r="U469" i="3"/>
  <c r="U475" i="3"/>
  <c r="U481" i="3"/>
  <c r="U487" i="3"/>
  <c r="U493" i="3"/>
  <c r="U499" i="3"/>
  <c r="U505" i="3"/>
  <c r="U511" i="3"/>
  <c r="U517" i="3"/>
  <c r="U523" i="3"/>
  <c r="U529" i="3"/>
  <c r="U535" i="3"/>
  <c r="U541" i="3"/>
  <c r="U547" i="3"/>
  <c r="U445" i="3"/>
  <c r="U143" i="3"/>
  <c r="U2561" i="3"/>
  <c r="U3121" i="3"/>
  <c r="U2567" i="3"/>
  <c r="U3127" i="3"/>
  <c r="U2573" i="3"/>
  <c r="U3133" i="3"/>
  <c r="U2579" i="3"/>
  <c r="U3139" i="3"/>
  <c r="U2585" i="3"/>
  <c r="U3145" i="3"/>
  <c r="U2591" i="3"/>
  <c r="U3151" i="3"/>
  <c r="U2597" i="3"/>
  <c r="U3157" i="3"/>
  <c r="U2603" i="3"/>
  <c r="U3163" i="3"/>
  <c r="U2609" i="3"/>
  <c r="U3169" i="3"/>
  <c r="U2615" i="3"/>
  <c r="U3175" i="3"/>
  <c r="U2621" i="3"/>
  <c r="U3181" i="3"/>
  <c r="U2627" i="3"/>
  <c r="U3187" i="3"/>
  <c r="U2633" i="3"/>
  <c r="U3193" i="3"/>
  <c r="U2639" i="3"/>
  <c r="U3199" i="3"/>
  <c r="U2645" i="3"/>
  <c r="U3205" i="3"/>
  <c r="U2651" i="3"/>
  <c r="U3211" i="3"/>
  <c r="U2657" i="3"/>
  <c r="U3217" i="3"/>
  <c r="U3223" i="3"/>
  <c r="U3229" i="3"/>
  <c r="U3235" i="3"/>
  <c r="U3241" i="3"/>
  <c r="U3247" i="3"/>
  <c r="U3253" i="3"/>
  <c r="U3259" i="3"/>
  <c r="U3265" i="3"/>
  <c r="U3271" i="3"/>
  <c r="U3277" i="3"/>
  <c r="U3283" i="3"/>
  <c r="U3289" i="3"/>
  <c r="U3295" i="3"/>
  <c r="U3301" i="3"/>
  <c r="U3307" i="3"/>
  <c r="U3313" i="3"/>
  <c r="U3319" i="3"/>
  <c r="U3325" i="3"/>
  <c r="U3331" i="3"/>
  <c r="U3337" i="3"/>
  <c r="U3343" i="3"/>
  <c r="U3349" i="3"/>
  <c r="U3355" i="3"/>
  <c r="U3361" i="3"/>
  <c r="U3367" i="3"/>
  <c r="U3373" i="3"/>
  <c r="U3379" i="3"/>
  <c r="U3385" i="3"/>
  <c r="U3109" i="3"/>
  <c r="U48" i="3"/>
  <c r="U75" i="3"/>
  <c r="U117" i="3"/>
  <c r="U106" i="6"/>
  <c r="V451" i="3"/>
  <c r="V457" i="3"/>
  <c r="V463" i="3"/>
  <c r="V469" i="3"/>
  <c r="V475" i="3"/>
  <c r="V481" i="3"/>
  <c r="V487" i="3"/>
  <c r="V493" i="3"/>
  <c r="V499" i="3"/>
  <c r="V505" i="3"/>
  <c r="V511" i="3"/>
  <c r="V517" i="3"/>
  <c r="V523" i="3"/>
  <c r="V529" i="3"/>
  <c r="V535" i="3"/>
  <c r="V541" i="3"/>
  <c r="V547" i="3"/>
  <c r="V553" i="3"/>
  <c r="V445" i="3"/>
  <c r="V143" i="3"/>
  <c r="V2561" i="3"/>
  <c r="V3121" i="3"/>
  <c r="V2567" i="3"/>
  <c r="V3127" i="3"/>
  <c r="V2573" i="3"/>
  <c r="V3133" i="3"/>
  <c r="V2579" i="3"/>
  <c r="V3139" i="3"/>
  <c r="V2585" i="3"/>
  <c r="V3145" i="3"/>
  <c r="V2591" i="3"/>
  <c r="V3151" i="3"/>
  <c r="V2597" i="3"/>
  <c r="V3157" i="3"/>
  <c r="V2603" i="3"/>
  <c r="V3163" i="3"/>
  <c r="V2609" i="3"/>
  <c r="V3169" i="3"/>
  <c r="V2615" i="3"/>
  <c r="V3175" i="3"/>
  <c r="V2621" i="3"/>
  <c r="V3181" i="3"/>
  <c r="V2627" i="3"/>
  <c r="V3187" i="3"/>
  <c r="V2633" i="3"/>
  <c r="V3193" i="3"/>
  <c r="V2639" i="3"/>
  <c r="V3199" i="3"/>
  <c r="V2645" i="3"/>
  <c r="V3205" i="3"/>
  <c r="V2651" i="3"/>
  <c r="V3211" i="3"/>
  <c r="V2657" i="3"/>
  <c r="V3217" i="3"/>
  <c r="V2663" i="3"/>
  <c r="V3223" i="3"/>
  <c r="V3229" i="3"/>
  <c r="V3235" i="3"/>
  <c r="V3241" i="3"/>
  <c r="V3247" i="3"/>
  <c r="V3253" i="3"/>
  <c r="V3259" i="3"/>
  <c r="V3265" i="3"/>
  <c r="V3271" i="3"/>
  <c r="V3277" i="3"/>
  <c r="V3283" i="3"/>
  <c r="V3289" i="3"/>
  <c r="V3295" i="3"/>
  <c r="V3301" i="3"/>
  <c r="V3307" i="3"/>
  <c r="V3313" i="3"/>
  <c r="V3319" i="3"/>
  <c r="V3325" i="3"/>
  <c r="V3331" i="3"/>
  <c r="V3337" i="3"/>
  <c r="V3343" i="3"/>
  <c r="V3349" i="3"/>
  <c r="V3355" i="3"/>
  <c r="V3361" i="3"/>
  <c r="V3367" i="3"/>
  <c r="V3373" i="3"/>
  <c r="V3379" i="3"/>
  <c r="V3385" i="3"/>
  <c r="V3109" i="3"/>
  <c r="V48" i="3"/>
  <c r="V75" i="3"/>
  <c r="V117" i="3"/>
  <c r="V106" i="6"/>
  <c r="W451" i="3"/>
  <c r="W457" i="3"/>
  <c r="W463" i="3"/>
  <c r="W469" i="3"/>
  <c r="W475" i="3"/>
  <c r="W481" i="3"/>
  <c r="W487" i="3"/>
  <c r="W493" i="3"/>
  <c r="W499" i="3"/>
  <c r="W505" i="3"/>
  <c r="W511" i="3"/>
  <c r="W517" i="3"/>
  <c r="W523" i="3"/>
  <c r="W529" i="3"/>
  <c r="W535" i="3"/>
  <c r="W541" i="3"/>
  <c r="W547" i="3"/>
  <c r="W553" i="3"/>
  <c r="W559" i="3"/>
  <c r="W445" i="3"/>
  <c r="W143" i="3"/>
  <c r="W2561" i="3"/>
  <c r="W3121" i="3"/>
  <c r="W2567" i="3"/>
  <c r="W3127" i="3"/>
  <c r="W2573" i="3"/>
  <c r="W3133" i="3"/>
  <c r="W2579" i="3"/>
  <c r="W3139" i="3"/>
  <c r="W2585" i="3"/>
  <c r="W3145" i="3"/>
  <c r="W2591" i="3"/>
  <c r="W3151" i="3"/>
  <c r="W2597" i="3"/>
  <c r="W3157" i="3"/>
  <c r="W2603" i="3"/>
  <c r="W3163" i="3"/>
  <c r="W2609" i="3"/>
  <c r="W3169" i="3"/>
  <c r="W2615" i="3"/>
  <c r="W3175" i="3"/>
  <c r="W2621" i="3"/>
  <c r="W3181" i="3"/>
  <c r="W2627" i="3"/>
  <c r="W3187" i="3"/>
  <c r="W2633" i="3"/>
  <c r="W3193" i="3"/>
  <c r="W2639" i="3"/>
  <c r="W3199" i="3"/>
  <c r="W2645" i="3"/>
  <c r="W3205" i="3"/>
  <c r="W2651" i="3"/>
  <c r="W3211" i="3"/>
  <c r="W2657" i="3"/>
  <c r="W3217" i="3"/>
  <c r="W2663" i="3"/>
  <c r="W3223" i="3"/>
  <c r="W2669" i="3"/>
  <c r="W3229" i="3"/>
  <c r="W3235" i="3"/>
  <c r="W3241" i="3"/>
  <c r="W3247" i="3"/>
  <c r="W3253" i="3"/>
  <c r="W3259" i="3"/>
  <c r="W3265" i="3"/>
  <c r="W3271" i="3"/>
  <c r="W3277" i="3"/>
  <c r="W3283" i="3"/>
  <c r="W3289" i="3"/>
  <c r="W3295" i="3"/>
  <c r="W3301" i="3"/>
  <c r="W3307" i="3"/>
  <c r="W3313" i="3"/>
  <c r="W3319" i="3"/>
  <c r="W3325" i="3"/>
  <c r="W3331" i="3"/>
  <c r="W3337" i="3"/>
  <c r="W3343" i="3"/>
  <c r="W3349" i="3"/>
  <c r="W3355" i="3"/>
  <c r="W3361" i="3"/>
  <c r="W3367" i="3"/>
  <c r="W3373" i="3"/>
  <c r="W3379" i="3"/>
  <c r="W3385" i="3"/>
  <c r="W3109" i="3"/>
  <c r="W48" i="3"/>
  <c r="W75" i="3"/>
  <c r="W117" i="3"/>
  <c r="W106" i="6"/>
  <c r="X451" i="3"/>
  <c r="X457" i="3"/>
  <c r="X463" i="3"/>
  <c r="X469" i="3"/>
  <c r="X475" i="3"/>
  <c r="X481" i="3"/>
  <c r="X487" i="3"/>
  <c r="X493" i="3"/>
  <c r="X499" i="3"/>
  <c r="X505" i="3"/>
  <c r="X511" i="3"/>
  <c r="X517" i="3"/>
  <c r="X523" i="3"/>
  <c r="X529" i="3"/>
  <c r="X535" i="3"/>
  <c r="X541" i="3"/>
  <c r="X547" i="3"/>
  <c r="X553" i="3"/>
  <c r="X559" i="3"/>
  <c r="X565" i="3"/>
  <c r="X445" i="3"/>
  <c r="X143" i="3"/>
  <c r="X2561" i="3"/>
  <c r="X3121" i="3"/>
  <c r="X2567" i="3"/>
  <c r="X3127" i="3"/>
  <c r="X2573" i="3"/>
  <c r="X3133" i="3"/>
  <c r="X2579" i="3"/>
  <c r="X3139" i="3"/>
  <c r="X2585" i="3"/>
  <c r="X3145" i="3"/>
  <c r="X2591" i="3"/>
  <c r="X3151" i="3"/>
  <c r="X2597" i="3"/>
  <c r="X3157" i="3"/>
  <c r="X2603" i="3"/>
  <c r="X3163" i="3"/>
  <c r="X2609" i="3"/>
  <c r="X3169" i="3"/>
  <c r="X2615" i="3"/>
  <c r="X3175" i="3"/>
  <c r="X2621" i="3"/>
  <c r="X3181" i="3"/>
  <c r="X2627" i="3"/>
  <c r="X3187" i="3"/>
  <c r="X2633" i="3"/>
  <c r="X3193" i="3"/>
  <c r="X2639" i="3"/>
  <c r="X3199" i="3"/>
  <c r="X2645" i="3"/>
  <c r="X3205" i="3"/>
  <c r="X2651" i="3"/>
  <c r="X3211" i="3"/>
  <c r="X2657" i="3"/>
  <c r="X3217" i="3"/>
  <c r="X2663" i="3"/>
  <c r="X3223" i="3"/>
  <c r="X2669" i="3"/>
  <c r="X3229" i="3"/>
  <c r="X2675" i="3"/>
  <c r="X3235" i="3"/>
  <c r="X3241" i="3"/>
  <c r="X3247" i="3"/>
  <c r="X3253" i="3"/>
  <c r="X3259" i="3"/>
  <c r="X3265" i="3"/>
  <c r="X3271" i="3"/>
  <c r="X3277" i="3"/>
  <c r="X3283" i="3"/>
  <c r="X3289" i="3"/>
  <c r="X3295" i="3"/>
  <c r="X3301" i="3"/>
  <c r="X3307" i="3"/>
  <c r="X3313" i="3"/>
  <c r="X3319" i="3"/>
  <c r="X3325" i="3"/>
  <c r="X3331" i="3"/>
  <c r="X3337" i="3"/>
  <c r="X3343" i="3"/>
  <c r="X3349" i="3"/>
  <c r="X3355" i="3"/>
  <c r="X3361" i="3"/>
  <c r="X3367" i="3"/>
  <c r="X3373" i="3"/>
  <c r="X3379" i="3"/>
  <c r="X3385" i="3"/>
  <c r="X3109" i="3"/>
  <c r="X48" i="3"/>
  <c r="X75" i="3"/>
  <c r="X117" i="3"/>
  <c r="X106" i="6"/>
  <c r="Y451" i="3"/>
  <c r="Y457" i="3"/>
  <c r="Y463" i="3"/>
  <c r="Y469" i="3"/>
  <c r="Y475" i="3"/>
  <c r="Y481" i="3"/>
  <c r="Y487" i="3"/>
  <c r="Y493" i="3"/>
  <c r="Y499" i="3"/>
  <c r="Y505" i="3"/>
  <c r="Y511" i="3"/>
  <c r="Y517" i="3"/>
  <c r="Y523" i="3"/>
  <c r="Y529" i="3"/>
  <c r="Y535" i="3"/>
  <c r="Y541" i="3"/>
  <c r="Y547" i="3"/>
  <c r="Y553" i="3"/>
  <c r="Y559" i="3"/>
  <c r="Y565" i="3"/>
  <c r="Y571" i="3"/>
  <c r="Y445" i="3"/>
  <c r="Y143" i="3"/>
  <c r="Y2561" i="3"/>
  <c r="Y3121" i="3"/>
  <c r="Y2567" i="3"/>
  <c r="Y3127" i="3"/>
  <c r="Y2573" i="3"/>
  <c r="Y3133" i="3"/>
  <c r="Y2579" i="3"/>
  <c r="Y3139" i="3"/>
  <c r="Y2585" i="3"/>
  <c r="Y3145" i="3"/>
  <c r="Y2591" i="3"/>
  <c r="Y3151" i="3"/>
  <c r="Y2597" i="3"/>
  <c r="Y3157" i="3"/>
  <c r="Y2603" i="3"/>
  <c r="Y3163" i="3"/>
  <c r="Y2609" i="3"/>
  <c r="Y3169" i="3"/>
  <c r="Y2615" i="3"/>
  <c r="Y3175" i="3"/>
  <c r="Y2621" i="3"/>
  <c r="Y3181" i="3"/>
  <c r="Y2627" i="3"/>
  <c r="Y3187" i="3"/>
  <c r="Y2633" i="3"/>
  <c r="Y3193" i="3"/>
  <c r="Y2639" i="3"/>
  <c r="Y3199" i="3"/>
  <c r="Y2645" i="3"/>
  <c r="Y3205" i="3"/>
  <c r="Y2651" i="3"/>
  <c r="Y3211" i="3"/>
  <c r="Y2657" i="3"/>
  <c r="Y3217" i="3"/>
  <c r="Y2663" i="3"/>
  <c r="Y3223" i="3"/>
  <c r="Y2669" i="3"/>
  <c r="Y3229" i="3"/>
  <c r="Y2675" i="3"/>
  <c r="Y3235" i="3"/>
  <c r="Y2681" i="3"/>
  <c r="Y3241" i="3"/>
  <c r="Y3247" i="3"/>
  <c r="Y3253" i="3"/>
  <c r="Y3259" i="3"/>
  <c r="Y3265" i="3"/>
  <c r="Y3271" i="3"/>
  <c r="Y3277" i="3"/>
  <c r="Y3283" i="3"/>
  <c r="Y3289" i="3"/>
  <c r="Y3295" i="3"/>
  <c r="Y3301" i="3"/>
  <c r="Y3307" i="3"/>
  <c r="Y3313" i="3"/>
  <c r="Y3319" i="3"/>
  <c r="Y3325" i="3"/>
  <c r="Y3331" i="3"/>
  <c r="Y3337" i="3"/>
  <c r="Y3343" i="3"/>
  <c r="Y3349" i="3"/>
  <c r="Y3355" i="3"/>
  <c r="Y3361" i="3"/>
  <c r="Y3367" i="3"/>
  <c r="Y3373" i="3"/>
  <c r="Y3379" i="3"/>
  <c r="Y3385" i="3"/>
  <c r="Y3109" i="3"/>
  <c r="Y48" i="3"/>
  <c r="Y75" i="3"/>
  <c r="Y117" i="3"/>
  <c r="Y106" i="6"/>
  <c r="Z451" i="3"/>
  <c r="Z457" i="3"/>
  <c r="Z463" i="3"/>
  <c r="Z469" i="3"/>
  <c r="Z475" i="3"/>
  <c r="Z481" i="3"/>
  <c r="Z487" i="3"/>
  <c r="Z493" i="3"/>
  <c r="Z499" i="3"/>
  <c r="Z505" i="3"/>
  <c r="Z511" i="3"/>
  <c r="Z517" i="3"/>
  <c r="Z523" i="3"/>
  <c r="Z529" i="3"/>
  <c r="Z535" i="3"/>
  <c r="Z541" i="3"/>
  <c r="Z547" i="3"/>
  <c r="Z553" i="3"/>
  <c r="Z559" i="3"/>
  <c r="Z565" i="3"/>
  <c r="Z571" i="3"/>
  <c r="Z577" i="3"/>
  <c r="Z445" i="3"/>
  <c r="Z143" i="3"/>
  <c r="Z2561" i="3"/>
  <c r="Z3121" i="3"/>
  <c r="Z2567" i="3"/>
  <c r="Z3127" i="3"/>
  <c r="Z2573" i="3"/>
  <c r="Z3133" i="3"/>
  <c r="Z2579" i="3"/>
  <c r="Z3139" i="3"/>
  <c r="Z2585" i="3"/>
  <c r="Z3145" i="3"/>
  <c r="Z2591" i="3"/>
  <c r="Z3151" i="3"/>
  <c r="Z2597" i="3"/>
  <c r="Z3157" i="3"/>
  <c r="Z2603" i="3"/>
  <c r="Z3163" i="3"/>
  <c r="Z2609" i="3"/>
  <c r="Z3169" i="3"/>
  <c r="Z2615" i="3"/>
  <c r="Z3175" i="3"/>
  <c r="Z2621" i="3"/>
  <c r="Z3181" i="3"/>
  <c r="Z2627" i="3"/>
  <c r="Z3187" i="3"/>
  <c r="Z2633" i="3"/>
  <c r="Z3193" i="3"/>
  <c r="Z2639" i="3"/>
  <c r="Z3199" i="3"/>
  <c r="Z2645" i="3"/>
  <c r="Z3205" i="3"/>
  <c r="Z2651" i="3"/>
  <c r="Z3211" i="3"/>
  <c r="Z2657" i="3"/>
  <c r="Z3217" i="3"/>
  <c r="Z2663" i="3"/>
  <c r="Z3223" i="3"/>
  <c r="Z2669" i="3"/>
  <c r="Z3229" i="3"/>
  <c r="Z2675" i="3"/>
  <c r="Z3235" i="3"/>
  <c r="Z2681" i="3"/>
  <c r="Z3241" i="3"/>
  <c r="Z2687" i="3"/>
  <c r="Z3247" i="3"/>
  <c r="Z3253" i="3"/>
  <c r="Z3259" i="3"/>
  <c r="Z3265" i="3"/>
  <c r="Z3271" i="3"/>
  <c r="Z3277" i="3"/>
  <c r="Z3283" i="3"/>
  <c r="Z3289" i="3"/>
  <c r="Z3295" i="3"/>
  <c r="Z3301" i="3"/>
  <c r="Z3307" i="3"/>
  <c r="Z3313" i="3"/>
  <c r="Z3319" i="3"/>
  <c r="Z3325" i="3"/>
  <c r="Z3331" i="3"/>
  <c r="Z3337" i="3"/>
  <c r="Z3343" i="3"/>
  <c r="Z3349" i="3"/>
  <c r="Z3355" i="3"/>
  <c r="Z3361" i="3"/>
  <c r="Z3367" i="3"/>
  <c r="Z3373" i="3"/>
  <c r="Z3379" i="3"/>
  <c r="Z3385" i="3"/>
  <c r="Z3109" i="3"/>
  <c r="Z48" i="3"/>
  <c r="Z75" i="3"/>
  <c r="Z117" i="3"/>
  <c r="Z106" i="6"/>
  <c r="AA451" i="3"/>
  <c r="AA457" i="3"/>
  <c r="AA463" i="3"/>
  <c r="AA469" i="3"/>
  <c r="AA475" i="3"/>
  <c r="AA481" i="3"/>
  <c r="AA487" i="3"/>
  <c r="AA493" i="3"/>
  <c r="AA499" i="3"/>
  <c r="AA505" i="3"/>
  <c r="AA511" i="3"/>
  <c r="AA517" i="3"/>
  <c r="AA523" i="3"/>
  <c r="AA529" i="3"/>
  <c r="AA535" i="3"/>
  <c r="AA541" i="3"/>
  <c r="AA547" i="3"/>
  <c r="AA553" i="3"/>
  <c r="AA559" i="3"/>
  <c r="AA565" i="3"/>
  <c r="AA571" i="3"/>
  <c r="AA577" i="3"/>
  <c r="AA583" i="3"/>
  <c r="AA445" i="3"/>
  <c r="AA143" i="3"/>
  <c r="AA2561" i="3"/>
  <c r="AA3121" i="3"/>
  <c r="AA2567" i="3"/>
  <c r="AA3127" i="3"/>
  <c r="AA2573" i="3"/>
  <c r="AA3133" i="3"/>
  <c r="AA2579" i="3"/>
  <c r="AA3139" i="3"/>
  <c r="AA2585" i="3"/>
  <c r="AA3145" i="3"/>
  <c r="AA2591" i="3"/>
  <c r="AA3151" i="3"/>
  <c r="AA2597" i="3"/>
  <c r="AA3157" i="3"/>
  <c r="AA2603" i="3"/>
  <c r="AA3163" i="3"/>
  <c r="AA2609" i="3"/>
  <c r="AA3169" i="3"/>
  <c r="AA2615" i="3"/>
  <c r="AA3175" i="3"/>
  <c r="AA2621" i="3"/>
  <c r="AA3181" i="3"/>
  <c r="AA2627" i="3"/>
  <c r="AA3187" i="3"/>
  <c r="AA2633" i="3"/>
  <c r="AA3193" i="3"/>
  <c r="AA2639" i="3"/>
  <c r="AA3199" i="3"/>
  <c r="AA2645" i="3"/>
  <c r="AA3205" i="3"/>
  <c r="AA2651" i="3"/>
  <c r="AA3211" i="3"/>
  <c r="AA2657" i="3"/>
  <c r="AA3217" i="3"/>
  <c r="AA2663" i="3"/>
  <c r="AA3223" i="3"/>
  <c r="AA2669" i="3"/>
  <c r="AA3229" i="3"/>
  <c r="AA2675" i="3"/>
  <c r="AA3235" i="3"/>
  <c r="AA2681" i="3"/>
  <c r="AA3241" i="3"/>
  <c r="AA2687" i="3"/>
  <c r="AA3247" i="3"/>
  <c r="AA2693" i="3"/>
  <c r="AA3253" i="3"/>
  <c r="AA3259" i="3"/>
  <c r="AA3265" i="3"/>
  <c r="AA3271" i="3"/>
  <c r="AA3277" i="3"/>
  <c r="AA3283" i="3"/>
  <c r="AA3289" i="3"/>
  <c r="AA3295" i="3"/>
  <c r="AA3301" i="3"/>
  <c r="AA3307" i="3"/>
  <c r="AA3313" i="3"/>
  <c r="AA3319" i="3"/>
  <c r="AA3325" i="3"/>
  <c r="AA3331" i="3"/>
  <c r="AA3337" i="3"/>
  <c r="AA3343" i="3"/>
  <c r="AA3349" i="3"/>
  <c r="AA3355" i="3"/>
  <c r="AA3361" i="3"/>
  <c r="AA3367" i="3"/>
  <c r="AA3373" i="3"/>
  <c r="AA3379" i="3"/>
  <c r="AA3385" i="3"/>
  <c r="AA3109" i="3"/>
  <c r="AA48" i="3"/>
  <c r="AA75" i="3"/>
  <c r="AA117" i="3"/>
  <c r="AA106" i="6"/>
  <c r="AB451" i="3"/>
  <c r="AB457" i="3"/>
  <c r="AB463" i="3"/>
  <c r="AB469" i="3"/>
  <c r="AB475" i="3"/>
  <c r="AB481" i="3"/>
  <c r="AB487" i="3"/>
  <c r="AB493" i="3"/>
  <c r="AB499" i="3"/>
  <c r="AB505" i="3"/>
  <c r="AB511" i="3"/>
  <c r="AB517" i="3"/>
  <c r="AB523" i="3"/>
  <c r="AB529" i="3"/>
  <c r="AB535" i="3"/>
  <c r="AB541" i="3"/>
  <c r="AB547" i="3"/>
  <c r="AB553" i="3"/>
  <c r="AB559" i="3"/>
  <c r="AB565" i="3"/>
  <c r="AB571" i="3"/>
  <c r="AB577" i="3"/>
  <c r="AB583" i="3"/>
  <c r="AB589" i="3"/>
  <c r="AB445" i="3"/>
  <c r="AB143" i="3"/>
  <c r="AB2561" i="3"/>
  <c r="AB3121" i="3"/>
  <c r="AB2567" i="3"/>
  <c r="AB3127" i="3"/>
  <c r="AB2573" i="3"/>
  <c r="AB3133" i="3"/>
  <c r="AB2579" i="3"/>
  <c r="AB3139" i="3"/>
  <c r="AB2585" i="3"/>
  <c r="AB3145" i="3"/>
  <c r="AB2591" i="3"/>
  <c r="AB3151" i="3"/>
  <c r="AB2597" i="3"/>
  <c r="AB3157" i="3"/>
  <c r="AB2603" i="3"/>
  <c r="AB3163" i="3"/>
  <c r="AB2609" i="3"/>
  <c r="AB3169" i="3"/>
  <c r="AB2615" i="3"/>
  <c r="AB3175" i="3"/>
  <c r="AB2621" i="3"/>
  <c r="AB3181" i="3"/>
  <c r="AB2627" i="3"/>
  <c r="AB3187" i="3"/>
  <c r="AB2633" i="3"/>
  <c r="AB3193" i="3"/>
  <c r="AB2639" i="3"/>
  <c r="AB3199" i="3"/>
  <c r="AB2645" i="3"/>
  <c r="AB3205" i="3"/>
  <c r="AB2651" i="3"/>
  <c r="AB3211" i="3"/>
  <c r="AB2657" i="3"/>
  <c r="AB3217" i="3"/>
  <c r="AB2663" i="3"/>
  <c r="AB3223" i="3"/>
  <c r="AB2669" i="3"/>
  <c r="AB3229" i="3"/>
  <c r="AB2675" i="3"/>
  <c r="AB3235" i="3"/>
  <c r="AB2681" i="3"/>
  <c r="AB3241" i="3"/>
  <c r="AB2687" i="3"/>
  <c r="AB3247" i="3"/>
  <c r="AB2693" i="3"/>
  <c r="AB3253" i="3"/>
  <c r="AB2699" i="3"/>
  <c r="AB3259" i="3"/>
  <c r="AB3265" i="3"/>
  <c r="AB3271" i="3"/>
  <c r="AB3277" i="3"/>
  <c r="AB3283" i="3"/>
  <c r="AB3289" i="3"/>
  <c r="AB3295" i="3"/>
  <c r="AB3301" i="3"/>
  <c r="AB3307" i="3"/>
  <c r="AB3313" i="3"/>
  <c r="AB3319" i="3"/>
  <c r="AB3325" i="3"/>
  <c r="AB3331" i="3"/>
  <c r="AB3337" i="3"/>
  <c r="AB3343" i="3"/>
  <c r="AB3349" i="3"/>
  <c r="AB3355" i="3"/>
  <c r="AB3361" i="3"/>
  <c r="AB3367" i="3"/>
  <c r="AB3373" i="3"/>
  <c r="AB3379" i="3"/>
  <c r="AB3385" i="3"/>
  <c r="AB3109" i="3"/>
  <c r="AB48" i="3"/>
  <c r="AB75" i="3"/>
  <c r="AB117" i="3"/>
  <c r="AB106" i="6"/>
  <c r="AC451" i="3"/>
  <c r="AC457" i="3"/>
  <c r="AC463" i="3"/>
  <c r="AC469" i="3"/>
  <c r="AC475" i="3"/>
  <c r="AC481" i="3"/>
  <c r="AC487" i="3"/>
  <c r="AC493" i="3"/>
  <c r="AC499" i="3"/>
  <c r="AC505" i="3"/>
  <c r="AC511" i="3"/>
  <c r="AC517" i="3"/>
  <c r="AC523" i="3"/>
  <c r="AC529" i="3"/>
  <c r="AC535" i="3"/>
  <c r="AC541" i="3"/>
  <c r="AC547" i="3"/>
  <c r="AC553" i="3"/>
  <c r="AC559" i="3"/>
  <c r="AC565" i="3"/>
  <c r="AC571" i="3"/>
  <c r="AC577" i="3"/>
  <c r="AC583" i="3"/>
  <c r="AC589" i="3"/>
  <c r="AC595" i="3"/>
  <c r="AC445" i="3"/>
  <c r="AC143" i="3"/>
  <c r="AC2561" i="3"/>
  <c r="AC3121" i="3"/>
  <c r="AC2567" i="3"/>
  <c r="AC3127" i="3"/>
  <c r="AC2573" i="3"/>
  <c r="AC3133" i="3"/>
  <c r="AC2579" i="3"/>
  <c r="AC3139" i="3"/>
  <c r="AC2585" i="3"/>
  <c r="AC3145" i="3"/>
  <c r="AC2591" i="3"/>
  <c r="AC3151" i="3"/>
  <c r="AC2597" i="3"/>
  <c r="AC3157" i="3"/>
  <c r="AC2603" i="3"/>
  <c r="AC3163" i="3"/>
  <c r="AC2609" i="3"/>
  <c r="AC3169" i="3"/>
  <c r="AC2615" i="3"/>
  <c r="AC3175" i="3"/>
  <c r="AC2621" i="3"/>
  <c r="AC3181" i="3"/>
  <c r="AC2627" i="3"/>
  <c r="AC3187" i="3"/>
  <c r="AC2633" i="3"/>
  <c r="AC3193" i="3"/>
  <c r="AC2639" i="3"/>
  <c r="AC3199" i="3"/>
  <c r="AC2645" i="3"/>
  <c r="AC3205" i="3"/>
  <c r="AC2651" i="3"/>
  <c r="AC3211" i="3"/>
  <c r="AC2657" i="3"/>
  <c r="AC3217" i="3"/>
  <c r="AC2663" i="3"/>
  <c r="AC3223" i="3"/>
  <c r="AC2669" i="3"/>
  <c r="AC3229" i="3"/>
  <c r="AC2675" i="3"/>
  <c r="AC3235" i="3"/>
  <c r="AC2681" i="3"/>
  <c r="AC3241" i="3"/>
  <c r="AC2687" i="3"/>
  <c r="AC3247" i="3"/>
  <c r="AC2693" i="3"/>
  <c r="AC3253" i="3"/>
  <c r="AC2699" i="3"/>
  <c r="AC3259" i="3"/>
  <c r="AC2705" i="3"/>
  <c r="AC3265" i="3"/>
  <c r="AC3271" i="3"/>
  <c r="AC3277" i="3"/>
  <c r="AC3283" i="3"/>
  <c r="AC3289" i="3"/>
  <c r="AC3295" i="3"/>
  <c r="AC3301" i="3"/>
  <c r="AC3307" i="3"/>
  <c r="AC3313" i="3"/>
  <c r="AC3319" i="3"/>
  <c r="AC3325" i="3"/>
  <c r="AC3331" i="3"/>
  <c r="AC3337" i="3"/>
  <c r="AC3343" i="3"/>
  <c r="AC3349" i="3"/>
  <c r="AC3355" i="3"/>
  <c r="AC3361" i="3"/>
  <c r="AC3367" i="3"/>
  <c r="AC3373" i="3"/>
  <c r="AC3379" i="3"/>
  <c r="AC3385" i="3"/>
  <c r="AC3109" i="3"/>
  <c r="AC48" i="3"/>
  <c r="AC75" i="3"/>
  <c r="AC117" i="3"/>
  <c r="AC106" i="6"/>
  <c r="AD451" i="3"/>
  <c r="AD457" i="3"/>
  <c r="AD463" i="3"/>
  <c r="AD469" i="3"/>
  <c r="AD475" i="3"/>
  <c r="AD481" i="3"/>
  <c r="AD487" i="3"/>
  <c r="AD493" i="3"/>
  <c r="AD499" i="3"/>
  <c r="AD505" i="3"/>
  <c r="AD511" i="3"/>
  <c r="AD517" i="3"/>
  <c r="AD523" i="3"/>
  <c r="AD529" i="3"/>
  <c r="AD535" i="3"/>
  <c r="AD541" i="3"/>
  <c r="AD547" i="3"/>
  <c r="AD553" i="3"/>
  <c r="AD559" i="3"/>
  <c r="AD565" i="3"/>
  <c r="AD571" i="3"/>
  <c r="AD577" i="3"/>
  <c r="AD583" i="3"/>
  <c r="AD589" i="3"/>
  <c r="AD595" i="3"/>
  <c r="AD601" i="3"/>
  <c r="AD445" i="3"/>
  <c r="AD143" i="3"/>
  <c r="AD2561" i="3"/>
  <c r="AD3121" i="3"/>
  <c r="AD2567" i="3"/>
  <c r="AD3127" i="3"/>
  <c r="AD2573" i="3"/>
  <c r="AD3133" i="3"/>
  <c r="AD2579" i="3"/>
  <c r="AD3139" i="3"/>
  <c r="AD2585" i="3"/>
  <c r="AD3145" i="3"/>
  <c r="AD2591" i="3"/>
  <c r="AD3151" i="3"/>
  <c r="AD2597" i="3"/>
  <c r="AD3157" i="3"/>
  <c r="AD2603" i="3"/>
  <c r="AD3163" i="3"/>
  <c r="AD2609" i="3"/>
  <c r="AD3169" i="3"/>
  <c r="AD2615" i="3"/>
  <c r="AD3175" i="3"/>
  <c r="AD2621" i="3"/>
  <c r="AD3181" i="3"/>
  <c r="AD2627" i="3"/>
  <c r="AD3187" i="3"/>
  <c r="AD2633" i="3"/>
  <c r="AD3193" i="3"/>
  <c r="AD2639" i="3"/>
  <c r="AD3199" i="3"/>
  <c r="AD2645" i="3"/>
  <c r="AD3205" i="3"/>
  <c r="AD2651" i="3"/>
  <c r="AD3211" i="3"/>
  <c r="AD2657" i="3"/>
  <c r="AD3217" i="3"/>
  <c r="AD2663" i="3"/>
  <c r="AD3223" i="3"/>
  <c r="AD2669" i="3"/>
  <c r="AD3229" i="3"/>
  <c r="AD2675" i="3"/>
  <c r="AD3235" i="3"/>
  <c r="AD2681" i="3"/>
  <c r="AD3241" i="3"/>
  <c r="AD2687" i="3"/>
  <c r="AD3247" i="3"/>
  <c r="AD2693" i="3"/>
  <c r="AD3253" i="3"/>
  <c r="AD2699" i="3"/>
  <c r="AD3259" i="3"/>
  <c r="AD2705" i="3"/>
  <c r="AD3265" i="3"/>
  <c r="AD2711" i="3"/>
  <c r="AD3271" i="3"/>
  <c r="AD3277" i="3"/>
  <c r="AD3283" i="3"/>
  <c r="AD3289" i="3"/>
  <c r="AD3295" i="3"/>
  <c r="AD3301" i="3"/>
  <c r="AD3307" i="3"/>
  <c r="AD3313" i="3"/>
  <c r="AD3319" i="3"/>
  <c r="AD3325" i="3"/>
  <c r="AD3331" i="3"/>
  <c r="AD3337" i="3"/>
  <c r="AD3343" i="3"/>
  <c r="AD3349" i="3"/>
  <c r="AD3355" i="3"/>
  <c r="AD3361" i="3"/>
  <c r="AD3367" i="3"/>
  <c r="AD3373" i="3"/>
  <c r="AD3379" i="3"/>
  <c r="AD3385" i="3"/>
  <c r="AD3109" i="3"/>
  <c r="AD48" i="3"/>
  <c r="AD75" i="3"/>
  <c r="AD117" i="3"/>
  <c r="AD106" i="6"/>
  <c r="AE451" i="3"/>
  <c r="AE457" i="3"/>
  <c r="AE463" i="3"/>
  <c r="AE469" i="3"/>
  <c r="AE475" i="3"/>
  <c r="AE481" i="3"/>
  <c r="AE487" i="3"/>
  <c r="AE493" i="3"/>
  <c r="AE499" i="3"/>
  <c r="AE505" i="3"/>
  <c r="AE511" i="3"/>
  <c r="AE517" i="3"/>
  <c r="AE523" i="3"/>
  <c r="AE529" i="3"/>
  <c r="AE535" i="3"/>
  <c r="AE541" i="3"/>
  <c r="AE547" i="3"/>
  <c r="AE553" i="3"/>
  <c r="AE559" i="3"/>
  <c r="AE565" i="3"/>
  <c r="AE571" i="3"/>
  <c r="AE577" i="3"/>
  <c r="AE583" i="3"/>
  <c r="AE589" i="3"/>
  <c r="AE595" i="3"/>
  <c r="AE601" i="3"/>
  <c r="AE607" i="3"/>
  <c r="AE445" i="3"/>
  <c r="AE143" i="3"/>
  <c r="AE2561" i="3"/>
  <c r="AE3121" i="3"/>
  <c r="AE2567" i="3"/>
  <c r="AE3127" i="3"/>
  <c r="AE2573" i="3"/>
  <c r="AE3133" i="3"/>
  <c r="AE2579" i="3"/>
  <c r="AE3139" i="3"/>
  <c r="AE2585" i="3"/>
  <c r="AE3145" i="3"/>
  <c r="AE2591" i="3"/>
  <c r="AE3151" i="3"/>
  <c r="AE2597" i="3"/>
  <c r="AE3157" i="3"/>
  <c r="AE2603" i="3"/>
  <c r="AE3163" i="3"/>
  <c r="AE2609" i="3"/>
  <c r="AE3169" i="3"/>
  <c r="AE2615" i="3"/>
  <c r="AE3175" i="3"/>
  <c r="AE2621" i="3"/>
  <c r="AE3181" i="3"/>
  <c r="AE2627" i="3"/>
  <c r="AE3187" i="3"/>
  <c r="AE2633" i="3"/>
  <c r="AE3193" i="3"/>
  <c r="AE2639" i="3"/>
  <c r="AE3199" i="3"/>
  <c r="AE2645" i="3"/>
  <c r="AE3205" i="3"/>
  <c r="AE2651" i="3"/>
  <c r="AE3211" i="3"/>
  <c r="AE2657" i="3"/>
  <c r="AE3217" i="3"/>
  <c r="AE2663" i="3"/>
  <c r="AE3223" i="3"/>
  <c r="AE2669" i="3"/>
  <c r="AE3229" i="3"/>
  <c r="AE2675" i="3"/>
  <c r="AE3235" i="3"/>
  <c r="AE2681" i="3"/>
  <c r="AE3241" i="3"/>
  <c r="AE2687" i="3"/>
  <c r="AE3247" i="3"/>
  <c r="AE2693" i="3"/>
  <c r="AE3253" i="3"/>
  <c r="AE2699" i="3"/>
  <c r="AE3259" i="3"/>
  <c r="AE2705" i="3"/>
  <c r="AE3265" i="3"/>
  <c r="AE2711" i="3"/>
  <c r="AE3271" i="3"/>
  <c r="AE2717" i="3"/>
  <c r="AE3277" i="3"/>
  <c r="AE3283" i="3"/>
  <c r="AE3289" i="3"/>
  <c r="AE3295" i="3"/>
  <c r="AE3301" i="3"/>
  <c r="AE3307" i="3"/>
  <c r="AE3313" i="3"/>
  <c r="AE3319" i="3"/>
  <c r="AE3325" i="3"/>
  <c r="AE3331" i="3"/>
  <c r="AE3337" i="3"/>
  <c r="AE3343" i="3"/>
  <c r="AE3349" i="3"/>
  <c r="AE3355" i="3"/>
  <c r="AE3361" i="3"/>
  <c r="AE3367" i="3"/>
  <c r="AE3373" i="3"/>
  <c r="AE3379" i="3"/>
  <c r="AE3385" i="3"/>
  <c r="AE3109" i="3"/>
  <c r="AE48" i="3"/>
  <c r="AE75" i="3"/>
  <c r="AE117" i="3"/>
  <c r="AE106" i="6"/>
  <c r="AF451" i="3"/>
  <c r="AF457" i="3"/>
  <c r="AF463" i="3"/>
  <c r="AF469" i="3"/>
  <c r="AF475" i="3"/>
  <c r="AF481" i="3"/>
  <c r="AF487" i="3"/>
  <c r="AF493" i="3"/>
  <c r="AF499" i="3"/>
  <c r="AF505" i="3"/>
  <c r="AF511" i="3"/>
  <c r="AF517" i="3"/>
  <c r="AF523" i="3"/>
  <c r="AF529" i="3"/>
  <c r="AF535" i="3"/>
  <c r="AF541" i="3"/>
  <c r="AF547" i="3"/>
  <c r="AF553" i="3"/>
  <c r="AF559" i="3"/>
  <c r="AF565" i="3"/>
  <c r="AF571" i="3"/>
  <c r="AF577" i="3"/>
  <c r="AF583" i="3"/>
  <c r="AF589" i="3"/>
  <c r="AF595" i="3"/>
  <c r="AF601" i="3"/>
  <c r="AF607" i="3"/>
  <c r="AF613" i="3"/>
  <c r="AF445" i="3"/>
  <c r="AF143" i="3"/>
  <c r="AF2561" i="3"/>
  <c r="AF3121" i="3"/>
  <c r="AF2567" i="3"/>
  <c r="AF3127" i="3"/>
  <c r="AF2573" i="3"/>
  <c r="AF3133" i="3"/>
  <c r="AF2579" i="3"/>
  <c r="AF3139" i="3"/>
  <c r="AF2585" i="3"/>
  <c r="AF3145" i="3"/>
  <c r="AF2591" i="3"/>
  <c r="AF3151" i="3"/>
  <c r="AF2597" i="3"/>
  <c r="AF3157" i="3"/>
  <c r="AF2603" i="3"/>
  <c r="AF3163" i="3"/>
  <c r="AF2609" i="3"/>
  <c r="AF3169" i="3"/>
  <c r="AF2615" i="3"/>
  <c r="AF3175" i="3"/>
  <c r="AF2621" i="3"/>
  <c r="AF3181" i="3"/>
  <c r="AF2627" i="3"/>
  <c r="AF3187" i="3"/>
  <c r="AF2633" i="3"/>
  <c r="AF3193" i="3"/>
  <c r="AF2639" i="3"/>
  <c r="AF3199" i="3"/>
  <c r="AF2645" i="3"/>
  <c r="AF3205" i="3"/>
  <c r="AF2651" i="3"/>
  <c r="AF3211" i="3"/>
  <c r="AF2657" i="3"/>
  <c r="AF3217" i="3"/>
  <c r="AF2663" i="3"/>
  <c r="AF3223" i="3"/>
  <c r="AF2669" i="3"/>
  <c r="AF3229" i="3"/>
  <c r="AF2675" i="3"/>
  <c r="AF3235" i="3"/>
  <c r="AF2681" i="3"/>
  <c r="AF3241" i="3"/>
  <c r="AF2687" i="3"/>
  <c r="AF3247" i="3"/>
  <c r="AF2693" i="3"/>
  <c r="AF3253" i="3"/>
  <c r="AF2699" i="3"/>
  <c r="AF3259" i="3"/>
  <c r="AF2705" i="3"/>
  <c r="AF3265" i="3"/>
  <c r="AF2711" i="3"/>
  <c r="AF3271" i="3"/>
  <c r="AF2717" i="3"/>
  <c r="AF3277" i="3"/>
  <c r="AF2723" i="3"/>
  <c r="AF3283" i="3"/>
  <c r="AF3289" i="3"/>
  <c r="AF3295" i="3"/>
  <c r="AF3301" i="3"/>
  <c r="AF3307" i="3"/>
  <c r="AF3313" i="3"/>
  <c r="AF3319" i="3"/>
  <c r="AF3325" i="3"/>
  <c r="AF3331" i="3"/>
  <c r="AF3337" i="3"/>
  <c r="AF3343" i="3"/>
  <c r="AF3349" i="3"/>
  <c r="AF3355" i="3"/>
  <c r="AF3361" i="3"/>
  <c r="AF3367" i="3"/>
  <c r="AF3373" i="3"/>
  <c r="AF3379" i="3"/>
  <c r="AF3385" i="3"/>
  <c r="AF3109" i="3"/>
  <c r="AF48" i="3"/>
  <c r="AF75" i="3"/>
  <c r="AF117" i="3"/>
  <c r="AF106" i="6"/>
  <c r="AG451" i="3"/>
  <c r="AG457" i="3"/>
  <c r="AG463" i="3"/>
  <c r="AG469" i="3"/>
  <c r="AG475" i="3"/>
  <c r="AG481" i="3"/>
  <c r="AG487" i="3"/>
  <c r="AG493" i="3"/>
  <c r="AG499" i="3"/>
  <c r="AG505" i="3"/>
  <c r="AG511" i="3"/>
  <c r="AG517" i="3"/>
  <c r="AG523" i="3"/>
  <c r="AG529" i="3"/>
  <c r="AG535" i="3"/>
  <c r="AG541" i="3"/>
  <c r="AG547" i="3"/>
  <c r="AG553" i="3"/>
  <c r="AG559" i="3"/>
  <c r="AG565" i="3"/>
  <c r="AG571" i="3"/>
  <c r="AG577" i="3"/>
  <c r="AG583" i="3"/>
  <c r="AG589" i="3"/>
  <c r="AG595" i="3"/>
  <c r="AG601" i="3"/>
  <c r="AG607" i="3"/>
  <c r="AG613" i="3"/>
  <c r="AG619" i="3"/>
  <c r="AG445" i="3"/>
  <c r="AG143" i="3"/>
  <c r="AG2561" i="3"/>
  <c r="AG3121" i="3"/>
  <c r="AG2567" i="3"/>
  <c r="AG3127" i="3"/>
  <c r="AG2573" i="3"/>
  <c r="AG3133" i="3"/>
  <c r="AG2579" i="3"/>
  <c r="AG3139" i="3"/>
  <c r="AG2585" i="3"/>
  <c r="AG3145" i="3"/>
  <c r="AG2591" i="3"/>
  <c r="AG3151" i="3"/>
  <c r="AG2597" i="3"/>
  <c r="AG3157" i="3"/>
  <c r="AG2603" i="3"/>
  <c r="AG3163" i="3"/>
  <c r="AG2609" i="3"/>
  <c r="AG3169" i="3"/>
  <c r="AG2615" i="3"/>
  <c r="AG3175" i="3"/>
  <c r="AG2621" i="3"/>
  <c r="AG3181" i="3"/>
  <c r="AG2627" i="3"/>
  <c r="AG3187" i="3"/>
  <c r="AG2633" i="3"/>
  <c r="AG3193" i="3"/>
  <c r="AG2639" i="3"/>
  <c r="AG3199" i="3"/>
  <c r="AG2645" i="3"/>
  <c r="AG3205" i="3"/>
  <c r="AG2651" i="3"/>
  <c r="AG3211" i="3"/>
  <c r="AG2657" i="3"/>
  <c r="AG3217" i="3"/>
  <c r="AG2663" i="3"/>
  <c r="AG3223" i="3"/>
  <c r="AG2669" i="3"/>
  <c r="AG3229" i="3"/>
  <c r="AG2675" i="3"/>
  <c r="AG3235" i="3"/>
  <c r="AG2681" i="3"/>
  <c r="AG3241" i="3"/>
  <c r="AG2687" i="3"/>
  <c r="AG3247" i="3"/>
  <c r="AG2693" i="3"/>
  <c r="AG3253" i="3"/>
  <c r="AG2699" i="3"/>
  <c r="AG3259" i="3"/>
  <c r="AG2705" i="3"/>
  <c r="AG3265" i="3"/>
  <c r="AG2711" i="3"/>
  <c r="AG3271" i="3"/>
  <c r="AG2717" i="3"/>
  <c r="AG3277" i="3"/>
  <c r="AG2723" i="3"/>
  <c r="AG3283" i="3"/>
  <c r="AG2729" i="3"/>
  <c r="AG3289" i="3"/>
  <c r="AG3295" i="3"/>
  <c r="AG3301" i="3"/>
  <c r="AG3307" i="3"/>
  <c r="AG3313" i="3"/>
  <c r="AG3319" i="3"/>
  <c r="AG3325" i="3"/>
  <c r="AG3331" i="3"/>
  <c r="AG3337" i="3"/>
  <c r="AG3343" i="3"/>
  <c r="AG3349" i="3"/>
  <c r="AG3355" i="3"/>
  <c r="AG3361" i="3"/>
  <c r="AG3367" i="3"/>
  <c r="AG3373" i="3"/>
  <c r="AG3379" i="3"/>
  <c r="AG3385" i="3"/>
  <c r="AG3109" i="3"/>
  <c r="AG48" i="3"/>
  <c r="AG75" i="3"/>
  <c r="AG117" i="3"/>
  <c r="AG106" i="6"/>
  <c r="AH451" i="3"/>
  <c r="AH457" i="3"/>
  <c r="AH463" i="3"/>
  <c r="AH469" i="3"/>
  <c r="AH475" i="3"/>
  <c r="AH481" i="3"/>
  <c r="AH487" i="3"/>
  <c r="AH493" i="3"/>
  <c r="AH499" i="3"/>
  <c r="AH505" i="3"/>
  <c r="AH511" i="3"/>
  <c r="AH517" i="3"/>
  <c r="AH523" i="3"/>
  <c r="AH529" i="3"/>
  <c r="AH535" i="3"/>
  <c r="AH541" i="3"/>
  <c r="AH547" i="3"/>
  <c r="AH553" i="3"/>
  <c r="AH559" i="3"/>
  <c r="AH565" i="3"/>
  <c r="AH571" i="3"/>
  <c r="AH577" i="3"/>
  <c r="AH583" i="3"/>
  <c r="AH589" i="3"/>
  <c r="AH595" i="3"/>
  <c r="AH601" i="3"/>
  <c r="AH607" i="3"/>
  <c r="AH613" i="3"/>
  <c r="AH619" i="3"/>
  <c r="AH625" i="3"/>
  <c r="AH445" i="3"/>
  <c r="AH2561" i="3"/>
  <c r="AH3121" i="3"/>
  <c r="AH2567" i="3"/>
  <c r="AH3127" i="3"/>
  <c r="AH2573" i="3"/>
  <c r="AH3133" i="3"/>
  <c r="AH2579" i="3"/>
  <c r="AH3139" i="3"/>
  <c r="AH2585" i="3"/>
  <c r="AH3145" i="3"/>
  <c r="AH2591" i="3"/>
  <c r="AH3151" i="3"/>
  <c r="AH2597" i="3"/>
  <c r="AH3157" i="3"/>
  <c r="AH2603" i="3"/>
  <c r="AH3163" i="3"/>
  <c r="AH2609" i="3"/>
  <c r="AH3169" i="3"/>
  <c r="AH2615" i="3"/>
  <c r="AH3175" i="3"/>
  <c r="AH2621" i="3"/>
  <c r="AH3181" i="3"/>
  <c r="AH2627" i="3"/>
  <c r="AH3187" i="3"/>
  <c r="AH2633" i="3"/>
  <c r="AH3193" i="3"/>
  <c r="AH2639" i="3"/>
  <c r="AH3199" i="3"/>
  <c r="AH2645" i="3"/>
  <c r="AH3205" i="3"/>
  <c r="AH2651" i="3"/>
  <c r="AH3211" i="3"/>
  <c r="AH2657" i="3"/>
  <c r="AH3217" i="3"/>
  <c r="AH2663" i="3"/>
  <c r="AH3223" i="3"/>
  <c r="AH2669" i="3"/>
  <c r="AH3229" i="3"/>
  <c r="AH2675" i="3"/>
  <c r="AH3235" i="3"/>
  <c r="AH2681" i="3"/>
  <c r="AH3241" i="3"/>
  <c r="AH2687" i="3"/>
  <c r="AH3247" i="3"/>
  <c r="AH2693" i="3"/>
  <c r="AH3253" i="3"/>
  <c r="AH2699" i="3"/>
  <c r="AH3259" i="3"/>
  <c r="AH2705" i="3"/>
  <c r="AH3265" i="3"/>
  <c r="AH2711" i="3"/>
  <c r="AH3271" i="3"/>
  <c r="AH2717" i="3"/>
  <c r="AH3277" i="3"/>
  <c r="AH2723" i="3"/>
  <c r="AH3283" i="3"/>
  <c r="AH2729" i="3"/>
  <c r="AH3289" i="3"/>
  <c r="AH2735" i="3"/>
  <c r="AH3295" i="3"/>
  <c r="AH3301" i="3"/>
  <c r="AH3307" i="3"/>
  <c r="AH3313" i="3"/>
  <c r="AH3319" i="3"/>
  <c r="AH3325" i="3"/>
  <c r="AH3331" i="3"/>
  <c r="AH3337" i="3"/>
  <c r="AH3343" i="3"/>
  <c r="AH3349" i="3"/>
  <c r="AH3355" i="3"/>
  <c r="AH3361" i="3"/>
  <c r="AH3367" i="3"/>
  <c r="AH3373" i="3"/>
  <c r="AH3379" i="3"/>
  <c r="AH3385" i="3"/>
  <c r="AH3109" i="3"/>
  <c r="AH48" i="3"/>
  <c r="AH75" i="3"/>
  <c r="AH117" i="3"/>
  <c r="AH106" i="6"/>
  <c r="AI451" i="3"/>
  <c r="AI457" i="3"/>
  <c r="AI463" i="3"/>
  <c r="AI469" i="3"/>
  <c r="AI475" i="3"/>
  <c r="AI481" i="3"/>
  <c r="AI487" i="3"/>
  <c r="AI493" i="3"/>
  <c r="AI499" i="3"/>
  <c r="AI505" i="3"/>
  <c r="AI511" i="3"/>
  <c r="AI517" i="3"/>
  <c r="AI523" i="3"/>
  <c r="AI529" i="3"/>
  <c r="AI535" i="3"/>
  <c r="AI541" i="3"/>
  <c r="AI547" i="3"/>
  <c r="AI553" i="3"/>
  <c r="AI559" i="3"/>
  <c r="AI565" i="3"/>
  <c r="AI571" i="3"/>
  <c r="AI577" i="3"/>
  <c r="AI583" i="3"/>
  <c r="AI589" i="3"/>
  <c r="AI595" i="3"/>
  <c r="AI601" i="3"/>
  <c r="AI607" i="3"/>
  <c r="AI613" i="3"/>
  <c r="AI619" i="3"/>
  <c r="AI625" i="3"/>
  <c r="AI631" i="3"/>
  <c r="AI445" i="3"/>
  <c r="AW143" i="3"/>
  <c r="AI143" i="3"/>
  <c r="AI2561" i="3"/>
  <c r="AI3121" i="3"/>
  <c r="AI2567" i="3"/>
  <c r="AI3127" i="3"/>
  <c r="AI2573" i="3"/>
  <c r="AI3133" i="3"/>
  <c r="AI2579" i="3"/>
  <c r="AI3139" i="3"/>
  <c r="AI2585" i="3"/>
  <c r="AI3145" i="3"/>
  <c r="AI2591" i="3"/>
  <c r="AI3151" i="3"/>
  <c r="AI2597" i="3"/>
  <c r="AI3157" i="3"/>
  <c r="AI2603" i="3"/>
  <c r="AI3163" i="3"/>
  <c r="AI2609" i="3"/>
  <c r="AI3169" i="3"/>
  <c r="AI2615" i="3"/>
  <c r="AI3175" i="3"/>
  <c r="AI2621" i="3"/>
  <c r="AI3181" i="3"/>
  <c r="AI2627" i="3"/>
  <c r="AI3187" i="3"/>
  <c r="AI2633" i="3"/>
  <c r="AI3193" i="3"/>
  <c r="AI2639" i="3"/>
  <c r="AI3199" i="3"/>
  <c r="AI2645" i="3"/>
  <c r="AI3205" i="3"/>
  <c r="AI2651" i="3"/>
  <c r="AI3211" i="3"/>
  <c r="AI2657" i="3"/>
  <c r="AI3217" i="3"/>
  <c r="AI2663" i="3"/>
  <c r="AI3223" i="3"/>
  <c r="AI2669" i="3"/>
  <c r="AI3229" i="3"/>
  <c r="AI2675" i="3"/>
  <c r="AI3235" i="3"/>
  <c r="AI2681" i="3"/>
  <c r="AI3241" i="3"/>
  <c r="AI2687" i="3"/>
  <c r="AI3247" i="3"/>
  <c r="AI2693" i="3"/>
  <c r="AI3253" i="3"/>
  <c r="AI2699" i="3"/>
  <c r="AI3259" i="3"/>
  <c r="AI2705" i="3"/>
  <c r="AI3265" i="3"/>
  <c r="AI2711" i="3"/>
  <c r="AI3271" i="3"/>
  <c r="AI2717" i="3"/>
  <c r="AI3277" i="3"/>
  <c r="AI2723" i="3"/>
  <c r="AI3283" i="3"/>
  <c r="AI2729" i="3"/>
  <c r="AI3289" i="3"/>
  <c r="AI2735" i="3"/>
  <c r="AI3295" i="3"/>
  <c r="AI2741" i="3"/>
  <c r="AI3301" i="3"/>
  <c r="AI3307" i="3"/>
  <c r="AI3313" i="3"/>
  <c r="AI3319" i="3"/>
  <c r="AI3325" i="3"/>
  <c r="AI3331" i="3"/>
  <c r="AI3337" i="3"/>
  <c r="AI3343" i="3"/>
  <c r="AI3349" i="3"/>
  <c r="AI3355" i="3"/>
  <c r="AI3361" i="3"/>
  <c r="AI3367" i="3"/>
  <c r="AI3373" i="3"/>
  <c r="AI3379" i="3"/>
  <c r="AI3385" i="3"/>
  <c r="AI3109" i="3"/>
  <c r="AI48" i="3"/>
  <c r="AI75" i="3"/>
  <c r="AI117" i="3"/>
  <c r="AI106" i="6"/>
  <c r="AJ451" i="3"/>
  <c r="AJ457" i="3"/>
  <c r="AJ463" i="3"/>
  <c r="AJ469" i="3"/>
  <c r="AJ475" i="3"/>
  <c r="AJ481" i="3"/>
  <c r="AJ487" i="3"/>
  <c r="AJ493" i="3"/>
  <c r="AJ499" i="3"/>
  <c r="AJ505" i="3"/>
  <c r="AJ511" i="3"/>
  <c r="AJ517" i="3"/>
  <c r="AJ523" i="3"/>
  <c r="AJ529" i="3"/>
  <c r="AJ535" i="3"/>
  <c r="AJ541" i="3"/>
  <c r="AJ547" i="3"/>
  <c r="AJ553" i="3"/>
  <c r="AJ559" i="3"/>
  <c r="AJ565" i="3"/>
  <c r="AJ571" i="3"/>
  <c r="AJ577" i="3"/>
  <c r="AJ583" i="3"/>
  <c r="AJ589" i="3"/>
  <c r="AJ595" i="3"/>
  <c r="AJ601" i="3"/>
  <c r="AJ607" i="3"/>
  <c r="AJ613" i="3"/>
  <c r="AJ619" i="3"/>
  <c r="AJ625" i="3"/>
  <c r="AJ631" i="3"/>
  <c r="AJ637" i="3"/>
  <c r="AJ445" i="3"/>
  <c r="AJ143" i="3"/>
  <c r="AJ2561" i="3"/>
  <c r="AJ3121" i="3"/>
  <c r="AJ2567" i="3"/>
  <c r="AJ3127" i="3"/>
  <c r="AJ2573" i="3"/>
  <c r="AJ3133" i="3"/>
  <c r="AJ2579" i="3"/>
  <c r="AJ3139" i="3"/>
  <c r="AJ2585" i="3"/>
  <c r="AJ3145" i="3"/>
  <c r="AJ2591" i="3"/>
  <c r="AJ3151" i="3"/>
  <c r="AJ2597" i="3"/>
  <c r="AJ3157" i="3"/>
  <c r="AJ2603" i="3"/>
  <c r="AJ3163" i="3"/>
  <c r="AJ2609" i="3"/>
  <c r="AJ3169" i="3"/>
  <c r="AJ2615" i="3"/>
  <c r="AJ3175" i="3"/>
  <c r="AJ2621" i="3"/>
  <c r="AJ3181" i="3"/>
  <c r="AJ2627" i="3"/>
  <c r="AJ3187" i="3"/>
  <c r="AJ2633" i="3"/>
  <c r="AJ3193" i="3"/>
  <c r="AJ2639" i="3"/>
  <c r="AJ3199" i="3"/>
  <c r="AJ2645" i="3"/>
  <c r="AJ3205" i="3"/>
  <c r="AJ2651" i="3"/>
  <c r="AJ3211" i="3"/>
  <c r="AJ2657" i="3"/>
  <c r="AJ3217" i="3"/>
  <c r="AJ2663" i="3"/>
  <c r="AJ3223" i="3"/>
  <c r="AJ2669" i="3"/>
  <c r="AJ3229" i="3"/>
  <c r="AJ2675" i="3"/>
  <c r="AJ3235" i="3"/>
  <c r="AJ2681" i="3"/>
  <c r="AJ3241" i="3"/>
  <c r="AJ2687" i="3"/>
  <c r="AJ3247" i="3"/>
  <c r="AJ2693" i="3"/>
  <c r="AJ3253" i="3"/>
  <c r="AJ2699" i="3"/>
  <c r="AJ3259" i="3"/>
  <c r="AJ2705" i="3"/>
  <c r="AJ3265" i="3"/>
  <c r="AJ2711" i="3"/>
  <c r="AJ3271" i="3"/>
  <c r="AJ2717" i="3"/>
  <c r="AJ3277" i="3"/>
  <c r="AJ2723" i="3"/>
  <c r="AJ3283" i="3"/>
  <c r="AJ2729" i="3"/>
  <c r="AJ3289" i="3"/>
  <c r="AJ2735" i="3"/>
  <c r="AJ3295" i="3"/>
  <c r="AJ2741" i="3"/>
  <c r="AJ3301" i="3"/>
  <c r="AJ2747" i="3"/>
  <c r="AJ3307" i="3"/>
  <c r="AJ3313" i="3"/>
  <c r="AJ3319" i="3"/>
  <c r="AJ3325" i="3"/>
  <c r="AJ3331" i="3"/>
  <c r="AJ3337" i="3"/>
  <c r="AJ3343" i="3"/>
  <c r="AJ3349" i="3"/>
  <c r="AJ3355" i="3"/>
  <c r="AJ3361" i="3"/>
  <c r="AJ3367" i="3"/>
  <c r="AJ3373" i="3"/>
  <c r="AJ3379" i="3"/>
  <c r="AJ3385" i="3"/>
  <c r="AJ3109" i="3"/>
  <c r="AJ48" i="3"/>
  <c r="AJ75" i="3"/>
  <c r="AJ117" i="3"/>
  <c r="AJ106" i="6"/>
  <c r="AK451" i="3"/>
  <c r="AK457" i="3"/>
  <c r="AK463" i="3"/>
  <c r="AK469" i="3"/>
  <c r="AK475" i="3"/>
  <c r="AK481" i="3"/>
  <c r="AK487" i="3"/>
  <c r="AK493" i="3"/>
  <c r="AK499" i="3"/>
  <c r="AK505" i="3"/>
  <c r="AK511" i="3"/>
  <c r="AK517" i="3"/>
  <c r="AK523" i="3"/>
  <c r="AK529" i="3"/>
  <c r="AK535" i="3"/>
  <c r="AK541" i="3"/>
  <c r="AK547" i="3"/>
  <c r="AK553" i="3"/>
  <c r="AK559" i="3"/>
  <c r="AK565" i="3"/>
  <c r="AK571" i="3"/>
  <c r="AK577" i="3"/>
  <c r="AK583" i="3"/>
  <c r="AK589" i="3"/>
  <c r="AK595" i="3"/>
  <c r="AK601" i="3"/>
  <c r="AK607" i="3"/>
  <c r="AK613" i="3"/>
  <c r="AK619" i="3"/>
  <c r="AK625" i="3"/>
  <c r="AK631" i="3"/>
  <c r="AK637" i="3"/>
  <c r="AK643" i="3"/>
  <c r="AK445" i="3"/>
  <c r="AK143" i="3"/>
  <c r="AK2561" i="3"/>
  <c r="AK3121" i="3"/>
  <c r="AK2567" i="3"/>
  <c r="AK3127" i="3"/>
  <c r="AK2573" i="3"/>
  <c r="AK3133" i="3"/>
  <c r="AK2579" i="3"/>
  <c r="AK3139" i="3"/>
  <c r="AK2585" i="3"/>
  <c r="AK3145" i="3"/>
  <c r="AK2591" i="3"/>
  <c r="AK3151" i="3"/>
  <c r="AK2597" i="3"/>
  <c r="AK3157" i="3"/>
  <c r="AK2603" i="3"/>
  <c r="AK3163" i="3"/>
  <c r="AK2609" i="3"/>
  <c r="AK3169" i="3"/>
  <c r="AK2615" i="3"/>
  <c r="AK3175" i="3"/>
  <c r="AK2621" i="3"/>
  <c r="AK3181" i="3"/>
  <c r="AK2627" i="3"/>
  <c r="AK3187" i="3"/>
  <c r="AK2633" i="3"/>
  <c r="AK3193" i="3"/>
  <c r="AK2639" i="3"/>
  <c r="AK3199" i="3"/>
  <c r="AK2645" i="3"/>
  <c r="AK3205" i="3"/>
  <c r="AK2651" i="3"/>
  <c r="AK3211" i="3"/>
  <c r="AK2657" i="3"/>
  <c r="AK3217" i="3"/>
  <c r="AK2663" i="3"/>
  <c r="AK3223" i="3"/>
  <c r="AK2669" i="3"/>
  <c r="AK3229" i="3"/>
  <c r="AK2675" i="3"/>
  <c r="AK3235" i="3"/>
  <c r="AK2681" i="3"/>
  <c r="AK3241" i="3"/>
  <c r="AK2687" i="3"/>
  <c r="AK3247" i="3"/>
  <c r="AK2693" i="3"/>
  <c r="AK3253" i="3"/>
  <c r="AK2699" i="3"/>
  <c r="AK3259" i="3"/>
  <c r="AK2705" i="3"/>
  <c r="AK3265" i="3"/>
  <c r="AK2711" i="3"/>
  <c r="AK3271" i="3"/>
  <c r="AK2717" i="3"/>
  <c r="AK3277" i="3"/>
  <c r="AK2723" i="3"/>
  <c r="AK3283" i="3"/>
  <c r="AK2729" i="3"/>
  <c r="AK3289" i="3"/>
  <c r="AK2735" i="3"/>
  <c r="AK3295" i="3"/>
  <c r="AK2741" i="3"/>
  <c r="AK3301" i="3"/>
  <c r="AK2747" i="3"/>
  <c r="AK3307" i="3"/>
  <c r="AK2753" i="3"/>
  <c r="AK3313" i="3"/>
  <c r="AK3319" i="3"/>
  <c r="AK3325" i="3"/>
  <c r="AK3331" i="3"/>
  <c r="AK3337" i="3"/>
  <c r="AK3343" i="3"/>
  <c r="AK3349" i="3"/>
  <c r="AK3355" i="3"/>
  <c r="AK3361" i="3"/>
  <c r="AK3367" i="3"/>
  <c r="AK3373" i="3"/>
  <c r="AK3379" i="3"/>
  <c r="AK3385" i="3"/>
  <c r="AK3109" i="3"/>
  <c r="AK48" i="3"/>
  <c r="AK75" i="3"/>
  <c r="AK117" i="3"/>
  <c r="AK106" i="6"/>
  <c r="AL451" i="3"/>
  <c r="AL457" i="3"/>
  <c r="AL463" i="3"/>
  <c r="AL469" i="3"/>
  <c r="AL475" i="3"/>
  <c r="AL481" i="3"/>
  <c r="AL487" i="3"/>
  <c r="AL493" i="3"/>
  <c r="AL499" i="3"/>
  <c r="AL505" i="3"/>
  <c r="AL511" i="3"/>
  <c r="AL517" i="3"/>
  <c r="AL523" i="3"/>
  <c r="AL529" i="3"/>
  <c r="AL535" i="3"/>
  <c r="AL541" i="3"/>
  <c r="AL547" i="3"/>
  <c r="AL553" i="3"/>
  <c r="AL559" i="3"/>
  <c r="AL565" i="3"/>
  <c r="AL571" i="3"/>
  <c r="AL577" i="3"/>
  <c r="AL583" i="3"/>
  <c r="AL589" i="3"/>
  <c r="AL595" i="3"/>
  <c r="AL601" i="3"/>
  <c r="AL607" i="3"/>
  <c r="AL613" i="3"/>
  <c r="AL619" i="3"/>
  <c r="AL625" i="3"/>
  <c r="AL631" i="3"/>
  <c r="AL637" i="3"/>
  <c r="AL643" i="3"/>
  <c r="AL649" i="3"/>
  <c r="AL445" i="3"/>
  <c r="AL143" i="3"/>
  <c r="AL2561" i="3"/>
  <c r="AL3121" i="3"/>
  <c r="AL2567" i="3"/>
  <c r="AL3127" i="3"/>
  <c r="AL2573" i="3"/>
  <c r="AL3133" i="3"/>
  <c r="AL2579" i="3"/>
  <c r="AL3139" i="3"/>
  <c r="AL2585" i="3"/>
  <c r="AL3145" i="3"/>
  <c r="AL2591" i="3"/>
  <c r="AL3151" i="3"/>
  <c r="AL2597" i="3"/>
  <c r="AL3157" i="3"/>
  <c r="AL2603" i="3"/>
  <c r="AL3163" i="3"/>
  <c r="AL2609" i="3"/>
  <c r="AL3169" i="3"/>
  <c r="AL2615" i="3"/>
  <c r="AL3175" i="3"/>
  <c r="AL2621" i="3"/>
  <c r="AL3181" i="3"/>
  <c r="AL2627" i="3"/>
  <c r="AL3187" i="3"/>
  <c r="AL2633" i="3"/>
  <c r="AL3193" i="3"/>
  <c r="AL2639" i="3"/>
  <c r="AL3199" i="3"/>
  <c r="AL2645" i="3"/>
  <c r="AL3205" i="3"/>
  <c r="AL2651" i="3"/>
  <c r="AL3211" i="3"/>
  <c r="AL2657" i="3"/>
  <c r="AL3217" i="3"/>
  <c r="AL2663" i="3"/>
  <c r="AL3223" i="3"/>
  <c r="AL2669" i="3"/>
  <c r="AL3229" i="3"/>
  <c r="AL2675" i="3"/>
  <c r="AL3235" i="3"/>
  <c r="AL2681" i="3"/>
  <c r="AL3241" i="3"/>
  <c r="AL2687" i="3"/>
  <c r="AL3247" i="3"/>
  <c r="AL2693" i="3"/>
  <c r="AL3253" i="3"/>
  <c r="AL2699" i="3"/>
  <c r="AL3259" i="3"/>
  <c r="AL2705" i="3"/>
  <c r="AL3265" i="3"/>
  <c r="AL2711" i="3"/>
  <c r="AL3271" i="3"/>
  <c r="AL2717" i="3"/>
  <c r="AL3277" i="3"/>
  <c r="AL2723" i="3"/>
  <c r="AL3283" i="3"/>
  <c r="AL2729" i="3"/>
  <c r="AL3289" i="3"/>
  <c r="AL2735" i="3"/>
  <c r="AL3295" i="3"/>
  <c r="AL2741" i="3"/>
  <c r="AL3301" i="3"/>
  <c r="AL2747" i="3"/>
  <c r="AL3307" i="3"/>
  <c r="AL2753" i="3"/>
  <c r="AL3313" i="3"/>
  <c r="AL2759" i="3"/>
  <c r="AL3319" i="3"/>
  <c r="AL3325" i="3"/>
  <c r="AL3331" i="3"/>
  <c r="AL3337" i="3"/>
  <c r="AL3343" i="3"/>
  <c r="AL3349" i="3"/>
  <c r="AL3355" i="3"/>
  <c r="AL3361" i="3"/>
  <c r="AL3367" i="3"/>
  <c r="AL3373" i="3"/>
  <c r="AL3379" i="3"/>
  <c r="AL3385" i="3"/>
  <c r="AL3109" i="3"/>
  <c r="AL48" i="3"/>
  <c r="AL75" i="3"/>
  <c r="AL117" i="3"/>
  <c r="AL106" i="6"/>
  <c r="AM451" i="3"/>
  <c r="AM457" i="3"/>
  <c r="AM463" i="3"/>
  <c r="AM469" i="3"/>
  <c r="AM475" i="3"/>
  <c r="AM481" i="3"/>
  <c r="AM487" i="3"/>
  <c r="AM493" i="3"/>
  <c r="AM499" i="3"/>
  <c r="AM505" i="3"/>
  <c r="AM511" i="3"/>
  <c r="AM517" i="3"/>
  <c r="AM523" i="3"/>
  <c r="AM529" i="3"/>
  <c r="AM535" i="3"/>
  <c r="AM541" i="3"/>
  <c r="AM547" i="3"/>
  <c r="AM553" i="3"/>
  <c r="AM559" i="3"/>
  <c r="AM565" i="3"/>
  <c r="AM571" i="3"/>
  <c r="AM577" i="3"/>
  <c r="AM583" i="3"/>
  <c r="AM589" i="3"/>
  <c r="AM595" i="3"/>
  <c r="AM601" i="3"/>
  <c r="AM607" i="3"/>
  <c r="AM613" i="3"/>
  <c r="AM619" i="3"/>
  <c r="AM625" i="3"/>
  <c r="AM631" i="3"/>
  <c r="AM637" i="3"/>
  <c r="AM643" i="3"/>
  <c r="AM649" i="3"/>
  <c r="AM655" i="3"/>
  <c r="AM445" i="3"/>
  <c r="AM143" i="3"/>
  <c r="AM2561" i="3"/>
  <c r="AM3121" i="3"/>
  <c r="AM2567" i="3"/>
  <c r="AM3127" i="3"/>
  <c r="AM2573" i="3"/>
  <c r="AM3133" i="3"/>
  <c r="AM2579" i="3"/>
  <c r="AM3139" i="3"/>
  <c r="AM2585" i="3"/>
  <c r="AM3145" i="3"/>
  <c r="AM2591" i="3"/>
  <c r="AM3151" i="3"/>
  <c r="AM2597" i="3"/>
  <c r="AM3157" i="3"/>
  <c r="AM2603" i="3"/>
  <c r="AM3163" i="3"/>
  <c r="AM2609" i="3"/>
  <c r="AM3169" i="3"/>
  <c r="AM2615" i="3"/>
  <c r="AM3175" i="3"/>
  <c r="AM2621" i="3"/>
  <c r="AM3181" i="3"/>
  <c r="AM2627" i="3"/>
  <c r="AM3187" i="3"/>
  <c r="AM2633" i="3"/>
  <c r="AM3193" i="3"/>
  <c r="AM2639" i="3"/>
  <c r="AM3199" i="3"/>
  <c r="AM2645" i="3"/>
  <c r="AM3205" i="3"/>
  <c r="AM2651" i="3"/>
  <c r="AM3211" i="3"/>
  <c r="AM2657" i="3"/>
  <c r="AM3217" i="3"/>
  <c r="AM2663" i="3"/>
  <c r="AM3223" i="3"/>
  <c r="AM2669" i="3"/>
  <c r="AM3229" i="3"/>
  <c r="AM2675" i="3"/>
  <c r="AM3235" i="3"/>
  <c r="AM2681" i="3"/>
  <c r="AM3241" i="3"/>
  <c r="AM2687" i="3"/>
  <c r="AM3247" i="3"/>
  <c r="AM2693" i="3"/>
  <c r="AM3253" i="3"/>
  <c r="AM2699" i="3"/>
  <c r="AM3259" i="3"/>
  <c r="AM2705" i="3"/>
  <c r="AM3265" i="3"/>
  <c r="AM2711" i="3"/>
  <c r="AM3271" i="3"/>
  <c r="AM2717" i="3"/>
  <c r="AM3277" i="3"/>
  <c r="AM2723" i="3"/>
  <c r="AM3283" i="3"/>
  <c r="AM2729" i="3"/>
  <c r="AM3289" i="3"/>
  <c r="AM2735" i="3"/>
  <c r="AM3295" i="3"/>
  <c r="AM2741" i="3"/>
  <c r="AM3301" i="3"/>
  <c r="AM2747" i="3"/>
  <c r="AM3307" i="3"/>
  <c r="AM2753" i="3"/>
  <c r="AM3313" i="3"/>
  <c r="AM2759" i="3"/>
  <c r="AM3319" i="3"/>
  <c r="AM2765" i="3"/>
  <c r="AM3325" i="3"/>
  <c r="AM3331" i="3"/>
  <c r="AM3337" i="3"/>
  <c r="AM3343" i="3"/>
  <c r="AM3349" i="3"/>
  <c r="AM3355" i="3"/>
  <c r="AM3361" i="3"/>
  <c r="AM3367" i="3"/>
  <c r="AM3373" i="3"/>
  <c r="AM3379" i="3"/>
  <c r="AM3385" i="3"/>
  <c r="AM3109" i="3"/>
  <c r="AM48" i="3"/>
  <c r="AM75" i="3"/>
  <c r="AM117" i="3"/>
  <c r="AM106" i="6"/>
  <c r="AN451" i="3"/>
  <c r="AN457" i="3"/>
  <c r="AN463" i="3"/>
  <c r="AN469" i="3"/>
  <c r="AN475" i="3"/>
  <c r="AN481" i="3"/>
  <c r="AN487" i="3"/>
  <c r="AN493" i="3"/>
  <c r="AN499" i="3"/>
  <c r="AN505" i="3"/>
  <c r="AN511" i="3"/>
  <c r="AN517" i="3"/>
  <c r="AN523" i="3"/>
  <c r="AN529" i="3"/>
  <c r="AN535" i="3"/>
  <c r="AN541" i="3"/>
  <c r="AN547" i="3"/>
  <c r="AN553" i="3"/>
  <c r="AN559" i="3"/>
  <c r="AN565" i="3"/>
  <c r="AN571" i="3"/>
  <c r="AN577" i="3"/>
  <c r="AN583" i="3"/>
  <c r="AN589" i="3"/>
  <c r="AN595" i="3"/>
  <c r="AN601" i="3"/>
  <c r="AN607" i="3"/>
  <c r="AN613" i="3"/>
  <c r="AN619" i="3"/>
  <c r="AN625" i="3"/>
  <c r="AN631" i="3"/>
  <c r="AN637" i="3"/>
  <c r="AN643" i="3"/>
  <c r="AN649" i="3"/>
  <c r="AN655" i="3"/>
  <c r="AN661" i="3"/>
  <c r="AN445" i="3"/>
  <c r="AN143" i="3"/>
  <c r="AN2561" i="3"/>
  <c r="AN3121" i="3"/>
  <c r="AN2567" i="3"/>
  <c r="AN3127" i="3"/>
  <c r="AN2573" i="3"/>
  <c r="AN3133" i="3"/>
  <c r="AN2579" i="3"/>
  <c r="AN3139" i="3"/>
  <c r="AN2585" i="3"/>
  <c r="AN3145" i="3"/>
  <c r="AN2591" i="3"/>
  <c r="AN3151" i="3"/>
  <c r="AN2597" i="3"/>
  <c r="AN3157" i="3"/>
  <c r="AN2603" i="3"/>
  <c r="AN3163" i="3"/>
  <c r="AN2609" i="3"/>
  <c r="AN3169" i="3"/>
  <c r="AN2615" i="3"/>
  <c r="AN3175" i="3"/>
  <c r="AN2621" i="3"/>
  <c r="AN3181" i="3"/>
  <c r="AN2627" i="3"/>
  <c r="AN3187" i="3"/>
  <c r="AN2633" i="3"/>
  <c r="AN3193" i="3"/>
  <c r="AN2639" i="3"/>
  <c r="AN3199" i="3"/>
  <c r="AN2645" i="3"/>
  <c r="AN3205" i="3"/>
  <c r="AN2651" i="3"/>
  <c r="AN3211" i="3"/>
  <c r="AN2657" i="3"/>
  <c r="AN3217" i="3"/>
  <c r="AN2663" i="3"/>
  <c r="AN3223" i="3"/>
  <c r="AN2669" i="3"/>
  <c r="AN3229" i="3"/>
  <c r="AN2675" i="3"/>
  <c r="AN3235" i="3"/>
  <c r="AN2681" i="3"/>
  <c r="AN3241" i="3"/>
  <c r="AN2687" i="3"/>
  <c r="AN3247" i="3"/>
  <c r="AN2693" i="3"/>
  <c r="AN3253" i="3"/>
  <c r="AN2699" i="3"/>
  <c r="AN3259" i="3"/>
  <c r="AN2705" i="3"/>
  <c r="AN3265" i="3"/>
  <c r="AN2711" i="3"/>
  <c r="AN3271" i="3"/>
  <c r="AN2717" i="3"/>
  <c r="AN3277" i="3"/>
  <c r="AN2723" i="3"/>
  <c r="AN3283" i="3"/>
  <c r="AN2729" i="3"/>
  <c r="AN3289" i="3"/>
  <c r="AN2735" i="3"/>
  <c r="AN3295" i="3"/>
  <c r="AN2741" i="3"/>
  <c r="AN3301" i="3"/>
  <c r="AN2747" i="3"/>
  <c r="AN3307" i="3"/>
  <c r="AN2753" i="3"/>
  <c r="AN3313" i="3"/>
  <c r="AN2759" i="3"/>
  <c r="AN3319" i="3"/>
  <c r="AN2765" i="3"/>
  <c r="AN3325" i="3"/>
  <c r="AN2771" i="3"/>
  <c r="AN3331" i="3"/>
  <c r="AN3337" i="3"/>
  <c r="AN3343" i="3"/>
  <c r="AN3349" i="3"/>
  <c r="AN3355" i="3"/>
  <c r="AN3361" i="3"/>
  <c r="AN3367" i="3"/>
  <c r="AN3373" i="3"/>
  <c r="AN3379" i="3"/>
  <c r="AN3385" i="3"/>
  <c r="AN3109" i="3"/>
  <c r="AN48" i="3"/>
  <c r="AN75" i="3"/>
  <c r="AN117" i="3"/>
  <c r="AN106" i="6"/>
  <c r="AO451" i="3"/>
  <c r="AO457" i="3"/>
  <c r="AO463" i="3"/>
  <c r="AO469" i="3"/>
  <c r="AO475" i="3"/>
  <c r="AO481" i="3"/>
  <c r="AO487" i="3"/>
  <c r="AO493" i="3"/>
  <c r="AO499" i="3"/>
  <c r="AO505" i="3"/>
  <c r="AO511" i="3"/>
  <c r="AO517" i="3"/>
  <c r="AO523" i="3"/>
  <c r="AO529" i="3"/>
  <c r="AO535" i="3"/>
  <c r="AO541" i="3"/>
  <c r="AO547" i="3"/>
  <c r="AO553" i="3"/>
  <c r="AO559" i="3"/>
  <c r="AO565" i="3"/>
  <c r="AO571" i="3"/>
  <c r="AO577" i="3"/>
  <c r="AO583" i="3"/>
  <c r="AO589" i="3"/>
  <c r="AO595" i="3"/>
  <c r="AO601" i="3"/>
  <c r="AO607" i="3"/>
  <c r="AO613" i="3"/>
  <c r="AO619" i="3"/>
  <c r="AO625" i="3"/>
  <c r="AO631" i="3"/>
  <c r="AO637" i="3"/>
  <c r="AO643" i="3"/>
  <c r="AO649" i="3"/>
  <c r="AO655" i="3"/>
  <c r="AO661" i="3"/>
  <c r="AO667" i="3"/>
  <c r="AO445" i="3"/>
  <c r="AO143" i="3"/>
  <c r="AO2561" i="3"/>
  <c r="AO3121" i="3"/>
  <c r="AO2567" i="3"/>
  <c r="AO3127" i="3"/>
  <c r="AO2573" i="3"/>
  <c r="AO3133" i="3"/>
  <c r="AO2579" i="3"/>
  <c r="AO3139" i="3"/>
  <c r="AO2585" i="3"/>
  <c r="AO3145" i="3"/>
  <c r="AO2591" i="3"/>
  <c r="AO3151" i="3"/>
  <c r="AO2597" i="3"/>
  <c r="AO3157" i="3"/>
  <c r="AO2603" i="3"/>
  <c r="AO3163" i="3"/>
  <c r="AO2609" i="3"/>
  <c r="AO3169" i="3"/>
  <c r="AO2615" i="3"/>
  <c r="AO3175" i="3"/>
  <c r="AO2621" i="3"/>
  <c r="AO3181" i="3"/>
  <c r="AO2627" i="3"/>
  <c r="AO3187" i="3"/>
  <c r="AO2633" i="3"/>
  <c r="AO3193" i="3"/>
  <c r="AO2639" i="3"/>
  <c r="AO3199" i="3"/>
  <c r="AO2645" i="3"/>
  <c r="AO3205" i="3"/>
  <c r="AO2651" i="3"/>
  <c r="AO3211" i="3"/>
  <c r="AO2657" i="3"/>
  <c r="AO3217" i="3"/>
  <c r="AO2663" i="3"/>
  <c r="AO3223" i="3"/>
  <c r="AO2669" i="3"/>
  <c r="AO3229" i="3"/>
  <c r="AO2675" i="3"/>
  <c r="AO3235" i="3"/>
  <c r="AO2681" i="3"/>
  <c r="AO3241" i="3"/>
  <c r="AO2687" i="3"/>
  <c r="AO3247" i="3"/>
  <c r="AO2693" i="3"/>
  <c r="AO3253" i="3"/>
  <c r="AO2699" i="3"/>
  <c r="AO3259" i="3"/>
  <c r="AO2705" i="3"/>
  <c r="AO3265" i="3"/>
  <c r="AO2711" i="3"/>
  <c r="AO3271" i="3"/>
  <c r="AO2717" i="3"/>
  <c r="AO3277" i="3"/>
  <c r="AO2723" i="3"/>
  <c r="AO3283" i="3"/>
  <c r="AO2729" i="3"/>
  <c r="AO3289" i="3"/>
  <c r="AO2735" i="3"/>
  <c r="AO3295" i="3"/>
  <c r="AO2741" i="3"/>
  <c r="AO3301" i="3"/>
  <c r="AO2747" i="3"/>
  <c r="AO3307" i="3"/>
  <c r="AO2753" i="3"/>
  <c r="AO3313" i="3"/>
  <c r="AO2759" i="3"/>
  <c r="AO3319" i="3"/>
  <c r="AO2765" i="3"/>
  <c r="AO3325" i="3"/>
  <c r="AO2771" i="3"/>
  <c r="AO3331" i="3"/>
  <c r="AO2777" i="3"/>
  <c r="AO3337" i="3"/>
  <c r="AO3343" i="3"/>
  <c r="AO3349" i="3"/>
  <c r="AO3355" i="3"/>
  <c r="AO3361" i="3"/>
  <c r="AO3367" i="3"/>
  <c r="AO3373" i="3"/>
  <c r="AO3379" i="3"/>
  <c r="AO3385" i="3"/>
  <c r="AO3109" i="3"/>
  <c r="AO48" i="3"/>
  <c r="AO75" i="3"/>
  <c r="AO117" i="3"/>
  <c r="AO106" i="6"/>
  <c r="AP451" i="3"/>
  <c r="AP457" i="3"/>
  <c r="AP463" i="3"/>
  <c r="AP469" i="3"/>
  <c r="AP475" i="3"/>
  <c r="AP481" i="3"/>
  <c r="AP487" i="3"/>
  <c r="AP493" i="3"/>
  <c r="AP499" i="3"/>
  <c r="AP505" i="3"/>
  <c r="AP511" i="3"/>
  <c r="AP517" i="3"/>
  <c r="AP523" i="3"/>
  <c r="AP529" i="3"/>
  <c r="AP535" i="3"/>
  <c r="AP541" i="3"/>
  <c r="AP547" i="3"/>
  <c r="AP553" i="3"/>
  <c r="AP559" i="3"/>
  <c r="AP565" i="3"/>
  <c r="AP571" i="3"/>
  <c r="AP577" i="3"/>
  <c r="AP583" i="3"/>
  <c r="AP589" i="3"/>
  <c r="AP595" i="3"/>
  <c r="AP601" i="3"/>
  <c r="AP607" i="3"/>
  <c r="AP613" i="3"/>
  <c r="AP619" i="3"/>
  <c r="AP625" i="3"/>
  <c r="AP631" i="3"/>
  <c r="AP637" i="3"/>
  <c r="AP643" i="3"/>
  <c r="AP649" i="3"/>
  <c r="AP655" i="3"/>
  <c r="AP661" i="3"/>
  <c r="AP667" i="3"/>
  <c r="AP673" i="3"/>
  <c r="AP445" i="3"/>
  <c r="AP143" i="3"/>
  <c r="AP2561" i="3"/>
  <c r="AP3121" i="3"/>
  <c r="AP2567" i="3"/>
  <c r="AP3127" i="3"/>
  <c r="AP2573" i="3"/>
  <c r="AP3133" i="3"/>
  <c r="AP2579" i="3"/>
  <c r="AP3139" i="3"/>
  <c r="AP2585" i="3"/>
  <c r="AP3145" i="3"/>
  <c r="AP2591" i="3"/>
  <c r="AP3151" i="3"/>
  <c r="AP2597" i="3"/>
  <c r="AP3157" i="3"/>
  <c r="AP2603" i="3"/>
  <c r="AP3163" i="3"/>
  <c r="AP2609" i="3"/>
  <c r="AP3169" i="3"/>
  <c r="AP2615" i="3"/>
  <c r="AP3175" i="3"/>
  <c r="AP2621" i="3"/>
  <c r="AP3181" i="3"/>
  <c r="AP2627" i="3"/>
  <c r="AP3187" i="3"/>
  <c r="AP2633" i="3"/>
  <c r="AP3193" i="3"/>
  <c r="AP2639" i="3"/>
  <c r="AP3199" i="3"/>
  <c r="AP2645" i="3"/>
  <c r="AP3205" i="3"/>
  <c r="AP2651" i="3"/>
  <c r="AP3211" i="3"/>
  <c r="AP2657" i="3"/>
  <c r="AP3217" i="3"/>
  <c r="AP2663" i="3"/>
  <c r="AP3223" i="3"/>
  <c r="AP2669" i="3"/>
  <c r="AP3229" i="3"/>
  <c r="AP2675" i="3"/>
  <c r="AP3235" i="3"/>
  <c r="AP2681" i="3"/>
  <c r="AP3241" i="3"/>
  <c r="AP2687" i="3"/>
  <c r="AP3247" i="3"/>
  <c r="AP2693" i="3"/>
  <c r="AP3253" i="3"/>
  <c r="AP2699" i="3"/>
  <c r="AP3259" i="3"/>
  <c r="AP2705" i="3"/>
  <c r="AP3265" i="3"/>
  <c r="AP2711" i="3"/>
  <c r="AP3271" i="3"/>
  <c r="AP2717" i="3"/>
  <c r="AP3277" i="3"/>
  <c r="AP2723" i="3"/>
  <c r="AP3283" i="3"/>
  <c r="AP2729" i="3"/>
  <c r="AP3289" i="3"/>
  <c r="AP2735" i="3"/>
  <c r="AP3295" i="3"/>
  <c r="AP2741" i="3"/>
  <c r="AP3301" i="3"/>
  <c r="AP2747" i="3"/>
  <c r="AP3307" i="3"/>
  <c r="AP2753" i="3"/>
  <c r="AP3313" i="3"/>
  <c r="AP2759" i="3"/>
  <c r="AP3319" i="3"/>
  <c r="AP2765" i="3"/>
  <c r="AP3325" i="3"/>
  <c r="AP2771" i="3"/>
  <c r="AP3331" i="3"/>
  <c r="AP2777" i="3"/>
  <c r="AP3337" i="3"/>
  <c r="AP2783" i="3"/>
  <c r="AP3343" i="3"/>
  <c r="AP3349" i="3"/>
  <c r="AP3355" i="3"/>
  <c r="AP3361" i="3"/>
  <c r="AP3367" i="3"/>
  <c r="AP3373" i="3"/>
  <c r="AP3379" i="3"/>
  <c r="AP3385" i="3"/>
  <c r="AP3109" i="3"/>
  <c r="AP48" i="3"/>
  <c r="AP75" i="3"/>
  <c r="AP117" i="3"/>
  <c r="AP106" i="6"/>
  <c r="AQ451" i="3"/>
  <c r="AQ457" i="3"/>
  <c r="AQ463" i="3"/>
  <c r="AQ469" i="3"/>
  <c r="AQ475" i="3"/>
  <c r="AQ481" i="3"/>
  <c r="AQ487" i="3"/>
  <c r="AQ493" i="3"/>
  <c r="AQ499" i="3"/>
  <c r="AQ505" i="3"/>
  <c r="AQ511" i="3"/>
  <c r="AQ517" i="3"/>
  <c r="AQ523" i="3"/>
  <c r="AQ529" i="3"/>
  <c r="AQ535" i="3"/>
  <c r="AQ541" i="3"/>
  <c r="AQ547" i="3"/>
  <c r="AQ553" i="3"/>
  <c r="AQ559" i="3"/>
  <c r="AQ565" i="3"/>
  <c r="AQ571" i="3"/>
  <c r="AQ577" i="3"/>
  <c r="AQ583" i="3"/>
  <c r="AQ589" i="3"/>
  <c r="AQ595" i="3"/>
  <c r="AQ601" i="3"/>
  <c r="AQ607" i="3"/>
  <c r="AQ613" i="3"/>
  <c r="AQ619" i="3"/>
  <c r="AQ625" i="3"/>
  <c r="AQ631" i="3"/>
  <c r="AQ637" i="3"/>
  <c r="AQ643" i="3"/>
  <c r="AQ649" i="3"/>
  <c r="AQ655" i="3"/>
  <c r="AQ661" i="3"/>
  <c r="AQ667" i="3"/>
  <c r="AQ673" i="3"/>
  <c r="AQ679" i="3"/>
  <c r="AQ445" i="3"/>
  <c r="AQ143" i="3"/>
  <c r="AQ2561" i="3"/>
  <c r="AQ3121" i="3"/>
  <c r="AQ2567" i="3"/>
  <c r="AQ3127" i="3"/>
  <c r="AQ2573" i="3"/>
  <c r="AQ3133" i="3"/>
  <c r="AQ2579" i="3"/>
  <c r="AQ3139" i="3"/>
  <c r="AQ2585" i="3"/>
  <c r="AQ3145" i="3"/>
  <c r="AQ2591" i="3"/>
  <c r="AQ3151" i="3"/>
  <c r="AQ2597" i="3"/>
  <c r="AQ3157" i="3"/>
  <c r="AQ2603" i="3"/>
  <c r="AQ3163" i="3"/>
  <c r="AQ2609" i="3"/>
  <c r="AQ3169" i="3"/>
  <c r="AQ2615" i="3"/>
  <c r="AQ3175" i="3"/>
  <c r="AQ2621" i="3"/>
  <c r="AQ3181" i="3"/>
  <c r="AQ2627" i="3"/>
  <c r="AQ3187" i="3"/>
  <c r="AQ2633" i="3"/>
  <c r="AQ3193" i="3"/>
  <c r="AQ2639" i="3"/>
  <c r="AQ3199" i="3"/>
  <c r="AQ2645" i="3"/>
  <c r="AQ3205" i="3"/>
  <c r="AQ2651" i="3"/>
  <c r="AQ3211" i="3"/>
  <c r="AQ2657" i="3"/>
  <c r="AQ3217" i="3"/>
  <c r="AQ2663" i="3"/>
  <c r="AQ3223" i="3"/>
  <c r="AQ2669" i="3"/>
  <c r="AQ3229" i="3"/>
  <c r="AQ2675" i="3"/>
  <c r="AQ3235" i="3"/>
  <c r="AQ2681" i="3"/>
  <c r="AQ3241" i="3"/>
  <c r="AQ2687" i="3"/>
  <c r="AQ3247" i="3"/>
  <c r="AQ2693" i="3"/>
  <c r="AQ3253" i="3"/>
  <c r="AQ2699" i="3"/>
  <c r="AQ3259" i="3"/>
  <c r="AQ2705" i="3"/>
  <c r="AQ3265" i="3"/>
  <c r="AQ2711" i="3"/>
  <c r="AQ3271" i="3"/>
  <c r="AQ2717" i="3"/>
  <c r="AQ3277" i="3"/>
  <c r="AQ2723" i="3"/>
  <c r="AQ3283" i="3"/>
  <c r="AQ2729" i="3"/>
  <c r="AQ3289" i="3"/>
  <c r="AQ2735" i="3"/>
  <c r="AQ3295" i="3"/>
  <c r="AQ2741" i="3"/>
  <c r="AQ3301" i="3"/>
  <c r="AQ2747" i="3"/>
  <c r="AQ3307" i="3"/>
  <c r="AQ2753" i="3"/>
  <c r="AQ3313" i="3"/>
  <c r="AQ2759" i="3"/>
  <c r="AQ3319" i="3"/>
  <c r="AQ2765" i="3"/>
  <c r="AQ3325" i="3"/>
  <c r="AQ2771" i="3"/>
  <c r="AQ3331" i="3"/>
  <c r="AQ2777" i="3"/>
  <c r="AQ3337" i="3"/>
  <c r="AQ2783" i="3"/>
  <c r="AQ3343" i="3"/>
  <c r="AQ2789" i="3"/>
  <c r="AQ3349" i="3"/>
  <c r="AQ3355" i="3"/>
  <c r="AQ3361" i="3"/>
  <c r="AQ3367" i="3"/>
  <c r="AQ3373" i="3"/>
  <c r="AQ3379" i="3"/>
  <c r="AQ3385" i="3"/>
  <c r="AQ3109" i="3"/>
  <c r="AQ48" i="3"/>
  <c r="AQ75" i="3"/>
  <c r="AQ117" i="3"/>
  <c r="AQ106" i="6"/>
  <c r="AR451" i="3"/>
  <c r="AR457" i="3"/>
  <c r="AR463" i="3"/>
  <c r="AR469" i="3"/>
  <c r="AR475" i="3"/>
  <c r="AR481" i="3"/>
  <c r="AR487" i="3"/>
  <c r="AR493" i="3"/>
  <c r="AR499" i="3"/>
  <c r="AR505" i="3"/>
  <c r="AR511" i="3"/>
  <c r="AR517" i="3"/>
  <c r="AR523" i="3"/>
  <c r="AR529" i="3"/>
  <c r="AR535" i="3"/>
  <c r="AR541" i="3"/>
  <c r="AR547" i="3"/>
  <c r="AR553" i="3"/>
  <c r="AR559" i="3"/>
  <c r="AR565" i="3"/>
  <c r="AR571" i="3"/>
  <c r="AR577" i="3"/>
  <c r="AR583" i="3"/>
  <c r="AR589" i="3"/>
  <c r="AR595" i="3"/>
  <c r="AR601" i="3"/>
  <c r="AR607" i="3"/>
  <c r="AR613" i="3"/>
  <c r="AR619" i="3"/>
  <c r="AR625" i="3"/>
  <c r="AR631" i="3"/>
  <c r="AR637" i="3"/>
  <c r="AR643" i="3"/>
  <c r="AR649" i="3"/>
  <c r="AR655" i="3"/>
  <c r="AR661" i="3"/>
  <c r="AR667" i="3"/>
  <c r="AR673" i="3"/>
  <c r="AR679" i="3"/>
  <c r="AR685" i="3"/>
  <c r="AR445" i="3"/>
  <c r="AR143" i="3"/>
  <c r="AR2561" i="3"/>
  <c r="AR3121" i="3"/>
  <c r="AR2567" i="3"/>
  <c r="AR3127" i="3"/>
  <c r="AR2573" i="3"/>
  <c r="AR3133" i="3"/>
  <c r="AR2579" i="3"/>
  <c r="AR3139" i="3"/>
  <c r="AR2585" i="3"/>
  <c r="AR3145" i="3"/>
  <c r="AR2591" i="3"/>
  <c r="AR3151" i="3"/>
  <c r="AR2597" i="3"/>
  <c r="AR3157" i="3"/>
  <c r="AR2603" i="3"/>
  <c r="AR3163" i="3"/>
  <c r="AR2609" i="3"/>
  <c r="AR3169" i="3"/>
  <c r="AR2615" i="3"/>
  <c r="AR3175" i="3"/>
  <c r="AR2621" i="3"/>
  <c r="AR3181" i="3"/>
  <c r="AR2627" i="3"/>
  <c r="AR3187" i="3"/>
  <c r="AR2633" i="3"/>
  <c r="AR3193" i="3"/>
  <c r="AR2639" i="3"/>
  <c r="AR3199" i="3"/>
  <c r="AR2645" i="3"/>
  <c r="AR3205" i="3"/>
  <c r="AR2651" i="3"/>
  <c r="AR3211" i="3"/>
  <c r="AR2657" i="3"/>
  <c r="AR3217" i="3"/>
  <c r="AR2663" i="3"/>
  <c r="AR3223" i="3"/>
  <c r="AR2669" i="3"/>
  <c r="AR3229" i="3"/>
  <c r="AR2675" i="3"/>
  <c r="AR3235" i="3"/>
  <c r="AR2681" i="3"/>
  <c r="AR3241" i="3"/>
  <c r="AR2687" i="3"/>
  <c r="AR3247" i="3"/>
  <c r="AR2693" i="3"/>
  <c r="AR3253" i="3"/>
  <c r="AR2699" i="3"/>
  <c r="AR3259" i="3"/>
  <c r="AR2705" i="3"/>
  <c r="AR3265" i="3"/>
  <c r="AR2711" i="3"/>
  <c r="AR3271" i="3"/>
  <c r="AR2717" i="3"/>
  <c r="AR3277" i="3"/>
  <c r="AR2723" i="3"/>
  <c r="AR3283" i="3"/>
  <c r="AR2729" i="3"/>
  <c r="AR3289" i="3"/>
  <c r="AR2735" i="3"/>
  <c r="AR3295" i="3"/>
  <c r="AR2741" i="3"/>
  <c r="AR3301" i="3"/>
  <c r="AR2747" i="3"/>
  <c r="AR3307" i="3"/>
  <c r="AR2753" i="3"/>
  <c r="AR3313" i="3"/>
  <c r="AR2759" i="3"/>
  <c r="AR3319" i="3"/>
  <c r="AR2765" i="3"/>
  <c r="AR3325" i="3"/>
  <c r="AR2771" i="3"/>
  <c r="AR3331" i="3"/>
  <c r="AR2777" i="3"/>
  <c r="AR3337" i="3"/>
  <c r="AR2783" i="3"/>
  <c r="AR3343" i="3"/>
  <c r="AR2789" i="3"/>
  <c r="AR3349" i="3"/>
  <c r="AR2795" i="3"/>
  <c r="AR3355" i="3"/>
  <c r="AR3361" i="3"/>
  <c r="AR3367" i="3"/>
  <c r="AR3373" i="3"/>
  <c r="AR3379" i="3"/>
  <c r="AR3385" i="3"/>
  <c r="AR3109" i="3"/>
  <c r="AR48" i="3"/>
  <c r="AR75" i="3"/>
  <c r="AR117" i="3"/>
  <c r="AR106" i="6"/>
  <c r="AS451" i="3"/>
  <c r="AS457" i="3"/>
  <c r="AS463" i="3"/>
  <c r="AS469" i="3"/>
  <c r="AS475" i="3"/>
  <c r="AS481" i="3"/>
  <c r="AS487" i="3"/>
  <c r="AS493" i="3"/>
  <c r="AS499" i="3"/>
  <c r="AS505" i="3"/>
  <c r="AS511" i="3"/>
  <c r="AS517" i="3"/>
  <c r="AS523" i="3"/>
  <c r="AS529" i="3"/>
  <c r="AS535" i="3"/>
  <c r="AS541" i="3"/>
  <c r="AS547" i="3"/>
  <c r="AS553" i="3"/>
  <c r="AS559" i="3"/>
  <c r="AS565" i="3"/>
  <c r="AS571" i="3"/>
  <c r="AS577" i="3"/>
  <c r="AS583" i="3"/>
  <c r="AS589" i="3"/>
  <c r="AS595" i="3"/>
  <c r="AS601" i="3"/>
  <c r="AS607" i="3"/>
  <c r="AS613" i="3"/>
  <c r="AS619" i="3"/>
  <c r="AS625" i="3"/>
  <c r="AS631" i="3"/>
  <c r="AS637" i="3"/>
  <c r="AS643" i="3"/>
  <c r="AS649" i="3"/>
  <c r="AS655" i="3"/>
  <c r="AS661" i="3"/>
  <c r="AS667" i="3"/>
  <c r="AS673" i="3"/>
  <c r="AS679" i="3"/>
  <c r="AS685" i="3"/>
  <c r="AS691" i="3"/>
  <c r="AS445" i="3"/>
  <c r="AS143" i="3"/>
  <c r="AS2561" i="3"/>
  <c r="AS3121" i="3"/>
  <c r="AS2567" i="3"/>
  <c r="AS3127" i="3"/>
  <c r="AS2573" i="3"/>
  <c r="AS3133" i="3"/>
  <c r="AS2579" i="3"/>
  <c r="AS3139" i="3"/>
  <c r="AS2585" i="3"/>
  <c r="AS3145" i="3"/>
  <c r="AS2591" i="3"/>
  <c r="AS3151" i="3"/>
  <c r="AS2597" i="3"/>
  <c r="AS3157" i="3"/>
  <c r="AS2603" i="3"/>
  <c r="AS3163" i="3"/>
  <c r="AS2609" i="3"/>
  <c r="AS3169" i="3"/>
  <c r="AS2615" i="3"/>
  <c r="AS3175" i="3"/>
  <c r="AS2621" i="3"/>
  <c r="AS3181" i="3"/>
  <c r="AS2627" i="3"/>
  <c r="AS3187" i="3"/>
  <c r="AS2633" i="3"/>
  <c r="AS3193" i="3"/>
  <c r="AS2639" i="3"/>
  <c r="AS3199" i="3"/>
  <c r="AS2645" i="3"/>
  <c r="AS3205" i="3"/>
  <c r="AS2651" i="3"/>
  <c r="AS3211" i="3"/>
  <c r="AS2657" i="3"/>
  <c r="AS3217" i="3"/>
  <c r="AS2663" i="3"/>
  <c r="AS3223" i="3"/>
  <c r="AS2669" i="3"/>
  <c r="AS3229" i="3"/>
  <c r="AS2675" i="3"/>
  <c r="AS3235" i="3"/>
  <c r="AS2681" i="3"/>
  <c r="AS3241" i="3"/>
  <c r="AS2687" i="3"/>
  <c r="AS3247" i="3"/>
  <c r="AS2693" i="3"/>
  <c r="AS3253" i="3"/>
  <c r="AS2699" i="3"/>
  <c r="AS3259" i="3"/>
  <c r="AS2705" i="3"/>
  <c r="AS3265" i="3"/>
  <c r="AS2711" i="3"/>
  <c r="AS3271" i="3"/>
  <c r="AS2717" i="3"/>
  <c r="AS3277" i="3"/>
  <c r="AS2723" i="3"/>
  <c r="AS3283" i="3"/>
  <c r="AS2729" i="3"/>
  <c r="AS3289" i="3"/>
  <c r="AS2735" i="3"/>
  <c r="AS3295" i="3"/>
  <c r="AS2741" i="3"/>
  <c r="AS3301" i="3"/>
  <c r="AS2747" i="3"/>
  <c r="AS3307" i="3"/>
  <c r="AS2753" i="3"/>
  <c r="AS3313" i="3"/>
  <c r="AS2759" i="3"/>
  <c r="AS3319" i="3"/>
  <c r="AS2765" i="3"/>
  <c r="AS3325" i="3"/>
  <c r="AS2771" i="3"/>
  <c r="AS3331" i="3"/>
  <c r="AS2777" i="3"/>
  <c r="AS3337" i="3"/>
  <c r="AS2783" i="3"/>
  <c r="AS3343" i="3"/>
  <c r="AS2789" i="3"/>
  <c r="AS3349" i="3"/>
  <c r="AS2795" i="3"/>
  <c r="AS3355" i="3"/>
  <c r="AS2801" i="3"/>
  <c r="AS3361" i="3"/>
  <c r="AS3367" i="3"/>
  <c r="AS3373" i="3"/>
  <c r="AS3379" i="3"/>
  <c r="AS3385" i="3"/>
  <c r="AS3109" i="3"/>
  <c r="AS48" i="3"/>
  <c r="AS75" i="3"/>
  <c r="AS117" i="3"/>
  <c r="AS106" i="6"/>
  <c r="AT451" i="3"/>
  <c r="AT457" i="3"/>
  <c r="AT463" i="3"/>
  <c r="AT469" i="3"/>
  <c r="AT475" i="3"/>
  <c r="AT481" i="3"/>
  <c r="AT487" i="3"/>
  <c r="AT493" i="3"/>
  <c r="AT499" i="3"/>
  <c r="AT505" i="3"/>
  <c r="AT511" i="3"/>
  <c r="AT517" i="3"/>
  <c r="AT523" i="3"/>
  <c r="AT529" i="3"/>
  <c r="AT535" i="3"/>
  <c r="AT541" i="3"/>
  <c r="AT547" i="3"/>
  <c r="AT553" i="3"/>
  <c r="AT559" i="3"/>
  <c r="AT565" i="3"/>
  <c r="AT571" i="3"/>
  <c r="AT577" i="3"/>
  <c r="AT583" i="3"/>
  <c r="AT589" i="3"/>
  <c r="AT595" i="3"/>
  <c r="AT601" i="3"/>
  <c r="AT607" i="3"/>
  <c r="AT613" i="3"/>
  <c r="AT619" i="3"/>
  <c r="AT625" i="3"/>
  <c r="AT631" i="3"/>
  <c r="AT637" i="3"/>
  <c r="AT643" i="3"/>
  <c r="AT649" i="3"/>
  <c r="AT655" i="3"/>
  <c r="AT661" i="3"/>
  <c r="AT667" i="3"/>
  <c r="AT673" i="3"/>
  <c r="AT679" i="3"/>
  <c r="AT685" i="3"/>
  <c r="AT691" i="3"/>
  <c r="AT697" i="3"/>
  <c r="AT445" i="3"/>
  <c r="AT143" i="3"/>
  <c r="AT2561" i="3"/>
  <c r="AT3121" i="3"/>
  <c r="AT2567" i="3"/>
  <c r="AT3127" i="3"/>
  <c r="AT2573" i="3"/>
  <c r="AT3133" i="3"/>
  <c r="AT2579" i="3"/>
  <c r="AT3139" i="3"/>
  <c r="AT2585" i="3"/>
  <c r="AT3145" i="3"/>
  <c r="AT2591" i="3"/>
  <c r="AT3151" i="3"/>
  <c r="AT2597" i="3"/>
  <c r="AT3157" i="3"/>
  <c r="AT2603" i="3"/>
  <c r="AT3163" i="3"/>
  <c r="AT2609" i="3"/>
  <c r="AT3169" i="3"/>
  <c r="AT2615" i="3"/>
  <c r="AT3175" i="3"/>
  <c r="AT2621" i="3"/>
  <c r="AT3181" i="3"/>
  <c r="AT2627" i="3"/>
  <c r="AT3187" i="3"/>
  <c r="AT2633" i="3"/>
  <c r="AT3193" i="3"/>
  <c r="AT2639" i="3"/>
  <c r="AT3199" i="3"/>
  <c r="AT2645" i="3"/>
  <c r="AT3205" i="3"/>
  <c r="AT2651" i="3"/>
  <c r="AT3211" i="3"/>
  <c r="AT2657" i="3"/>
  <c r="AT3217" i="3"/>
  <c r="AT2663" i="3"/>
  <c r="AT3223" i="3"/>
  <c r="AT2669" i="3"/>
  <c r="AT3229" i="3"/>
  <c r="AT2675" i="3"/>
  <c r="AT3235" i="3"/>
  <c r="AT2681" i="3"/>
  <c r="AT3241" i="3"/>
  <c r="AT2687" i="3"/>
  <c r="AT3247" i="3"/>
  <c r="AT2693" i="3"/>
  <c r="AT3253" i="3"/>
  <c r="AT2699" i="3"/>
  <c r="AT3259" i="3"/>
  <c r="AT2705" i="3"/>
  <c r="AT3265" i="3"/>
  <c r="AT2711" i="3"/>
  <c r="AT3271" i="3"/>
  <c r="AT2717" i="3"/>
  <c r="AT3277" i="3"/>
  <c r="AT2723" i="3"/>
  <c r="AT3283" i="3"/>
  <c r="AT2729" i="3"/>
  <c r="AT3289" i="3"/>
  <c r="AT2735" i="3"/>
  <c r="AT3295" i="3"/>
  <c r="AT2741" i="3"/>
  <c r="AT3301" i="3"/>
  <c r="AT2747" i="3"/>
  <c r="AT3307" i="3"/>
  <c r="AT2753" i="3"/>
  <c r="AT3313" i="3"/>
  <c r="AT2759" i="3"/>
  <c r="AT3319" i="3"/>
  <c r="AT2765" i="3"/>
  <c r="AT3325" i="3"/>
  <c r="AT2771" i="3"/>
  <c r="AT3331" i="3"/>
  <c r="AT2777" i="3"/>
  <c r="AT3337" i="3"/>
  <c r="AT2783" i="3"/>
  <c r="AT3343" i="3"/>
  <c r="AT2789" i="3"/>
  <c r="AT3349" i="3"/>
  <c r="AT2795" i="3"/>
  <c r="AT3355" i="3"/>
  <c r="AT2801" i="3"/>
  <c r="AT3361" i="3"/>
  <c r="AT2807" i="3"/>
  <c r="AT3367" i="3"/>
  <c r="AT3373" i="3"/>
  <c r="AT3379" i="3"/>
  <c r="AT3385" i="3"/>
  <c r="AT3109" i="3"/>
  <c r="AT48" i="3"/>
  <c r="AT75" i="3"/>
  <c r="AT117" i="3"/>
  <c r="AT106" i="6"/>
  <c r="AU451" i="3"/>
  <c r="AU457" i="3"/>
  <c r="AU463" i="3"/>
  <c r="AU469" i="3"/>
  <c r="AU475" i="3"/>
  <c r="AU481" i="3"/>
  <c r="AU487" i="3"/>
  <c r="AU493" i="3"/>
  <c r="AU499" i="3"/>
  <c r="AU505" i="3"/>
  <c r="AU511" i="3"/>
  <c r="AU517" i="3"/>
  <c r="AU523" i="3"/>
  <c r="AU529" i="3"/>
  <c r="AU535" i="3"/>
  <c r="AU541" i="3"/>
  <c r="AU547" i="3"/>
  <c r="AU553" i="3"/>
  <c r="AU559" i="3"/>
  <c r="AU565" i="3"/>
  <c r="AU571" i="3"/>
  <c r="AU577" i="3"/>
  <c r="AU583" i="3"/>
  <c r="AU589" i="3"/>
  <c r="AU595" i="3"/>
  <c r="AU601" i="3"/>
  <c r="AU607" i="3"/>
  <c r="AU613" i="3"/>
  <c r="AU619" i="3"/>
  <c r="AU625" i="3"/>
  <c r="AU631" i="3"/>
  <c r="AU637" i="3"/>
  <c r="AU643" i="3"/>
  <c r="AU649" i="3"/>
  <c r="AU655" i="3"/>
  <c r="AU661" i="3"/>
  <c r="AU667" i="3"/>
  <c r="AU673" i="3"/>
  <c r="AU679" i="3"/>
  <c r="AU685" i="3"/>
  <c r="AU691" i="3"/>
  <c r="AU697" i="3"/>
  <c r="AU703" i="3"/>
  <c r="AU445" i="3"/>
  <c r="AU143" i="3"/>
  <c r="AU2561" i="3"/>
  <c r="AU3121" i="3"/>
  <c r="AU2567" i="3"/>
  <c r="AU3127" i="3"/>
  <c r="AU2573" i="3"/>
  <c r="AU3133" i="3"/>
  <c r="AU2579" i="3"/>
  <c r="AU3139" i="3"/>
  <c r="AU2585" i="3"/>
  <c r="AU3145" i="3"/>
  <c r="AU2591" i="3"/>
  <c r="AU3151" i="3"/>
  <c r="AU2597" i="3"/>
  <c r="AU3157" i="3"/>
  <c r="AU2603" i="3"/>
  <c r="AU3163" i="3"/>
  <c r="AU2609" i="3"/>
  <c r="AU3169" i="3"/>
  <c r="AU2615" i="3"/>
  <c r="AU3175" i="3"/>
  <c r="AU2621" i="3"/>
  <c r="AU3181" i="3"/>
  <c r="AU2627" i="3"/>
  <c r="AU3187" i="3"/>
  <c r="AU2633" i="3"/>
  <c r="AU3193" i="3"/>
  <c r="AU2639" i="3"/>
  <c r="AU3199" i="3"/>
  <c r="AU2645" i="3"/>
  <c r="AU3205" i="3"/>
  <c r="AU2651" i="3"/>
  <c r="AU3211" i="3"/>
  <c r="AU2657" i="3"/>
  <c r="AU3217" i="3"/>
  <c r="AU2663" i="3"/>
  <c r="AU3223" i="3"/>
  <c r="AU2669" i="3"/>
  <c r="AU3229" i="3"/>
  <c r="AU2675" i="3"/>
  <c r="AU3235" i="3"/>
  <c r="AU2681" i="3"/>
  <c r="AU3241" i="3"/>
  <c r="AU2687" i="3"/>
  <c r="AU3247" i="3"/>
  <c r="AU2693" i="3"/>
  <c r="AU3253" i="3"/>
  <c r="AU2699" i="3"/>
  <c r="AU3259" i="3"/>
  <c r="AU2705" i="3"/>
  <c r="AU3265" i="3"/>
  <c r="AU2711" i="3"/>
  <c r="AU3271" i="3"/>
  <c r="AU2717" i="3"/>
  <c r="AU3277" i="3"/>
  <c r="AU2723" i="3"/>
  <c r="AU3283" i="3"/>
  <c r="AU2729" i="3"/>
  <c r="AU3289" i="3"/>
  <c r="AU2735" i="3"/>
  <c r="AU3295" i="3"/>
  <c r="AU2741" i="3"/>
  <c r="AU3301" i="3"/>
  <c r="AU2747" i="3"/>
  <c r="AU3307" i="3"/>
  <c r="AU2753" i="3"/>
  <c r="AU3313" i="3"/>
  <c r="AU2759" i="3"/>
  <c r="AU3319" i="3"/>
  <c r="AU2765" i="3"/>
  <c r="AU3325" i="3"/>
  <c r="AU2771" i="3"/>
  <c r="AU3331" i="3"/>
  <c r="AU2777" i="3"/>
  <c r="AU3337" i="3"/>
  <c r="AU2783" i="3"/>
  <c r="AU3343" i="3"/>
  <c r="AU2789" i="3"/>
  <c r="AU3349" i="3"/>
  <c r="AU2795" i="3"/>
  <c r="AU3355" i="3"/>
  <c r="AU2801" i="3"/>
  <c r="AU3361" i="3"/>
  <c r="AU2807" i="3"/>
  <c r="AU3367" i="3"/>
  <c r="AU2813" i="3"/>
  <c r="AU3373" i="3"/>
  <c r="AU3379" i="3"/>
  <c r="AU3385" i="3"/>
  <c r="AU3109" i="3"/>
  <c r="AU48" i="3"/>
  <c r="AU75" i="3"/>
  <c r="AU117" i="3"/>
  <c r="AU106" i="6"/>
  <c r="AV451" i="3"/>
  <c r="AV457" i="3"/>
  <c r="AV463" i="3"/>
  <c r="AV469" i="3"/>
  <c r="AV475" i="3"/>
  <c r="AV481" i="3"/>
  <c r="AV487" i="3"/>
  <c r="AV493" i="3"/>
  <c r="AV499" i="3"/>
  <c r="AV505" i="3"/>
  <c r="AV511" i="3"/>
  <c r="AV517" i="3"/>
  <c r="AV523" i="3"/>
  <c r="AV529" i="3"/>
  <c r="AV535" i="3"/>
  <c r="AV541" i="3"/>
  <c r="AV547" i="3"/>
  <c r="AV553" i="3"/>
  <c r="AV559" i="3"/>
  <c r="AV565" i="3"/>
  <c r="AV571" i="3"/>
  <c r="AV577" i="3"/>
  <c r="AV583" i="3"/>
  <c r="AV589" i="3"/>
  <c r="AV595" i="3"/>
  <c r="AV601" i="3"/>
  <c r="AV607" i="3"/>
  <c r="AV613" i="3"/>
  <c r="AV619" i="3"/>
  <c r="AV625" i="3"/>
  <c r="AV631" i="3"/>
  <c r="AV637" i="3"/>
  <c r="AV643" i="3"/>
  <c r="AV649" i="3"/>
  <c r="AV655" i="3"/>
  <c r="AV661" i="3"/>
  <c r="AV667" i="3"/>
  <c r="AV673" i="3"/>
  <c r="AV679" i="3"/>
  <c r="AV685" i="3"/>
  <c r="AV691" i="3"/>
  <c r="AV697" i="3"/>
  <c r="AV703" i="3"/>
  <c r="AV709" i="3"/>
  <c r="AV445" i="3"/>
  <c r="AV143" i="3"/>
  <c r="AV2561" i="3"/>
  <c r="AV3121" i="3"/>
  <c r="AV2567" i="3"/>
  <c r="AV3127" i="3"/>
  <c r="AV2573" i="3"/>
  <c r="AV3133" i="3"/>
  <c r="AV2579" i="3"/>
  <c r="AV3139" i="3"/>
  <c r="AV2585" i="3"/>
  <c r="AV3145" i="3"/>
  <c r="AV2591" i="3"/>
  <c r="AV3151" i="3"/>
  <c r="AV2597" i="3"/>
  <c r="AV3157" i="3"/>
  <c r="AV2603" i="3"/>
  <c r="AV3163" i="3"/>
  <c r="AV2609" i="3"/>
  <c r="AV3169" i="3"/>
  <c r="AV2615" i="3"/>
  <c r="AV3175" i="3"/>
  <c r="AV2621" i="3"/>
  <c r="AV3181" i="3"/>
  <c r="AV2627" i="3"/>
  <c r="AV3187" i="3"/>
  <c r="AV2633" i="3"/>
  <c r="AV3193" i="3"/>
  <c r="AV2639" i="3"/>
  <c r="AV3199" i="3"/>
  <c r="AV2645" i="3"/>
  <c r="AV3205" i="3"/>
  <c r="AV2651" i="3"/>
  <c r="AV3211" i="3"/>
  <c r="AV2657" i="3"/>
  <c r="AV3217" i="3"/>
  <c r="AV2663" i="3"/>
  <c r="AV3223" i="3"/>
  <c r="AV2669" i="3"/>
  <c r="AV3229" i="3"/>
  <c r="AV2675" i="3"/>
  <c r="AV3235" i="3"/>
  <c r="AV2681" i="3"/>
  <c r="AV3241" i="3"/>
  <c r="AV2687" i="3"/>
  <c r="AV3247" i="3"/>
  <c r="AV2693" i="3"/>
  <c r="AV3253" i="3"/>
  <c r="AV2699" i="3"/>
  <c r="AV3259" i="3"/>
  <c r="AV2705" i="3"/>
  <c r="AV3265" i="3"/>
  <c r="AV2711" i="3"/>
  <c r="AV3271" i="3"/>
  <c r="AV2717" i="3"/>
  <c r="AV3277" i="3"/>
  <c r="AV2723" i="3"/>
  <c r="AV3283" i="3"/>
  <c r="AV2729" i="3"/>
  <c r="AV3289" i="3"/>
  <c r="AV2735" i="3"/>
  <c r="AV3295" i="3"/>
  <c r="AV2741" i="3"/>
  <c r="AV3301" i="3"/>
  <c r="AV2747" i="3"/>
  <c r="AV3307" i="3"/>
  <c r="AV2753" i="3"/>
  <c r="AV3313" i="3"/>
  <c r="AV2759" i="3"/>
  <c r="AV3319" i="3"/>
  <c r="AV2765" i="3"/>
  <c r="AV3325" i="3"/>
  <c r="AV2771" i="3"/>
  <c r="AV3331" i="3"/>
  <c r="AV2777" i="3"/>
  <c r="AV3337" i="3"/>
  <c r="AV2783" i="3"/>
  <c r="AV3343" i="3"/>
  <c r="AV2789" i="3"/>
  <c r="AV3349" i="3"/>
  <c r="AV2795" i="3"/>
  <c r="AV3355" i="3"/>
  <c r="AV2801" i="3"/>
  <c r="AV3361" i="3"/>
  <c r="AV2807" i="3"/>
  <c r="AV3367" i="3"/>
  <c r="AV2813" i="3"/>
  <c r="AV3373" i="3"/>
  <c r="AV2819" i="3"/>
  <c r="AV3379" i="3"/>
  <c r="AV3385" i="3"/>
  <c r="AV3109" i="3"/>
  <c r="AV48" i="3"/>
  <c r="AV75" i="3"/>
  <c r="AV117" i="3"/>
  <c r="AV106" i="6"/>
  <c r="AW22" i="3"/>
  <c r="AW2561" i="3"/>
  <c r="AW3121" i="3"/>
  <c r="AW2567" i="3"/>
  <c r="AW3127" i="3"/>
  <c r="AW2573" i="3"/>
  <c r="AW3133" i="3"/>
  <c r="AW2579" i="3"/>
  <c r="AW3139" i="3"/>
  <c r="AW2585" i="3"/>
  <c r="AW3145" i="3"/>
  <c r="AW2591" i="3"/>
  <c r="AW3151" i="3"/>
  <c r="AW2597" i="3"/>
  <c r="AW3157" i="3"/>
  <c r="AW2603" i="3"/>
  <c r="AW3163" i="3"/>
  <c r="AW2609" i="3"/>
  <c r="AW3169" i="3"/>
  <c r="AW2615" i="3"/>
  <c r="AW3175" i="3"/>
  <c r="AW2621" i="3"/>
  <c r="AW3181" i="3"/>
  <c r="AW2627" i="3"/>
  <c r="AW3187" i="3"/>
  <c r="AW2633" i="3"/>
  <c r="AW3193" i="3"/>
  <c r="AW2639" i="3"/>
  <c r="AW3199" i="3"/>
  <c r="AW2645" i="3"/>
  <c r="AW3205" i="3"/>
  <c r="AW2651" i="3"/>
  <c r="AW3211" i="3"/>
  <c r="AW2657" i="3"/>
  <c r="AW3217" i="3"/>
  <c r="AW2663" i="3"/>
  <c r="AW3223" i="3"/>
  <c r="AW2669" i="3"/>
  <c r="AW3229" i="3"/>
  <c r="AW2675" i="3"/>
  <c r="AW3235" i="3"/>
  <c r="AW2681" i="3"/>
  <c r="AW3241" i="3"/>
  <c r="AW2687" i="3"/>
  <c r="AW3247" i="3"/>
  <c r="AW2693" i="3"/>
  <c r="AW3253" i="3"/>
  <c r="AW2699" i="3"/>
  <c r="AW3259" i="3"/>
  <c r="AW2705" i="3"/>
  <c r="AW3265" i="3"/>
  <c r="AW2711" i="3"/>
  <c r="AW3271" i="3"/>
  <c r="AW2717" i="3"/>
  <c r="AW3277" i="3"/>
  <c r="AW2723" i="3"/>
  <c r="AW3283" i="3"/>
  <c r="AW2729" i="3"/>
  <c r="AW3289" i="3"/>
  <c r="AW2735" i="3"/>
  <c r="AW3295" i="3"/>
  <c r="AW2741" i="3"/>
  <c r="AW3301" i="3"/>
  <c r="AW2747" i="3"/>
  <c r="AW3307" i="3"/>
  <c r="AW2753" i="3"/>
  <c r="AW3313" i="3"/>
  <c r="AW2759" i="3"/>
  <c r="AW3319" i="3"/>
  <c r="AW2765" i="3"/>
  <c r="AW3325" i="3"/>
  <c r="AW2771" i="3"/>
  <c r="AW3331" i="3"/>
  <c r="AW2777" i="3"/>
  <c r="AW3337" i="3"/>
  <c r="AW2783" i="3"/>
  <c r="AW3343" i="3"/>
  <c r="AW2789" i="3"/>
  <c r="AW3349" i="3"/>
  <c r="AW2795" i="3"/>
  <c r="AW3355" i="3"/>
  <c r="AW2801" i="3"/>
  <c r="AW3361" i="3"/>
  <c r="AW2807" i="3"/>
  <c r="AW3367" i="3"/>
  <c r="AW2813" i="3"/>
  <c r="AW3373" i="3"/>
  <c r="AW2819" i="3"/>
  <c r="AW3379" i="3"/>
  <c r="AW2825" i="3"/>
  <c r="AW3385" i="3"/>
  <c r="AW3109" i="3"/>
  <c r="AW48" i="3"/>
  <c r="AW75" i="3"/>
  <c r="AW117" i="3"/>
  <c r="AW106" i="6"/>
  <c r="D76" i="3"/>
  <c r="E452" i="3"/>
  <c r="E446" i="3"/>
  <c r="F458" i="3"/>
  <c r="F118" i="3"/>
  <c r="F107" i="6"/>
  <c r="G464" i="3"/>
  <c r="G118" i="3"/>
  <c r="G107" i="6"/>
  <c r="H470" i="3"/>
  <c r="H118" i="3"/>
  <c r="H107" i="6"/>
  <c r="I49" i="3"/>
  <c r="I452" i="3"/>
  <c r="I458" i="3"/>
  <c r="I464" i="3"/>
  <c r="I470" i="3"/>
  <c r="I476" i="3"/>
  <c r="I446" i="3"/>
  <c r="I76" i="3"/>
  <c r="I118" i="3"/>
  <c r="I107" i="6"/>
  <c r="J49" i="3"/>
  <c r="J452" i="3"/>
  <c r="J458" i="3"/>
  <c r="J464" i="3"/>
  <c r="J470" i="3"/>
  <c r="J476" i="3"/>
  <c r="J482" i="3"/>
  <c r="J446" i="3"/>
  <c r="J76" i="3"/>
  <c r="J118" i="3"/>
  <c r="J107" i="6"/>
  <c r="K49" i="3"/>
  <c r="K452" i="3"/>
  <c r="K458" i="3"/>
  <c r="K464" i="3"/>
  <c r="K470" i="3"/>
  <c r="K476" i="3"/>
  <c r="K482" i="3"/>
  <c r="K488" i="3"/>
  <c r="K446" i="3"/>
  <c r="K76" i="3"/>
  <c r="K2562" i="3"/>
  <c r="K3122" i="3"/>
  <c r="K2568" i="3"/>
  <c r="K3128" i="3"/>
  <c r="K2574" i="3"/>
  <c r="K3134" i="3"/>
  <c r="K2580" i="3"/>
  <c r="K3140" i="3"/>
  <c r="K2586" i="3"/>
  <c r="K3146" i="3"/>
  <c r="K2592" i="3"/>
  <c r="K3152" i="3"/>
  <c r="K2598" i="3"/>
  <c r="K3158" i="3"/>
  <c r="K3164" i="3"/>
  <c r="K3170" i="3"/>
  <c r="K3176" i="3"/>
  <c r="K3182" i="3"/>
  <c r="K3188" i="3"/>
  <c r="K3194" i="3"/>
  <c r="K3200" i="3"/>
  <c r="K3206" i="3"/>
  <c r="K3212" i="3"/>
  <c r="K3218" i="3"/>
  <c r="K3224" i="3"/>
  <c r="K3230" i="3"/>
  <c r="K3236" i="3"/>
  <c r="K3242" i="3"/>
  <c r="K3248" i="3"/>
  <c r="K3254" i="3"/>
  <c r="K3260" i="3"/>
  <c r="K3266" i="3"/>
  <c r="K3272" i="3"/>
  <c r="K3278" i="3"/>
  <c r="K3284" i="3"/>
  <c r="K3290" i="3"/>
  <c r="K3296" i="3"/>
  <c r="K3302" i="3"/>
  <c r="K3308" i="3"/>
  <c r="K3314" i="3"/>
  <c r="K3320" i="3"/>
  <c r="K3326" i="3"/>
  <c r="K3332" i="3"/>
  <c r="K3338" i="3"/>
  <c r="K3344" i="3"/>
  <c r="K3350" i="3"/>
  <c r="K3356" i="3"/>
  <c r="K3362" i="3"/>
  <c r="K3368" i="3"/>
  <c r="K3374" i="3"/>
  <c r="K3380" i="3"/>
  <c r="K3386" i="3"/>
  <c r="K3110" i="3"/>
  <c r="S144" i="3"/>
  <c r="E144" i="3"/>
  <c r="F144" i="3"/>
  <c r="G144" i="3"/>
  <c r="H144" i="3"/>
  <c r="I144" i="3"/>
  <c r="J144" i="3"/>
  <c r="K144" i="3"/>
  <c r="K118" i="3"/>
  <c r="K107" i="6"/>
  <c r="L49" i="3"/>
  <c r="L452" i="3"/>
  <c r="L458" i="3"/>
  <c r="L464" i="3"/>
  <c r="L470" i="3"/>
  <c r="L476" i="3"/>
  <c r="L482" i="3"/>
  <c r="L488" i="3"/>
  <c r="L494" i="3"/>
  <c r="L446" i="3"/>
  <c r="L76" i="3"/>
  <c r="L144" i="3"/>
  <c r="L2562" i="3"/>
  <c r="L3122" i="3"/>
  <c r="L2568" i="3"/>
  <c r="L3128" i="3"/>
  <c r="L2574" i="3"/>
  <c r="L3134" i="3"/>
  <c r="L2580" i="3"/>
  <c r="L3140" i="3"/>
  <c r="L2586" i="3"/>
  <c r="L3146" i="3"/>
  <c r="L2592" i="3"/>
  <c r="L3152" i="3"/>
  <c r="L2598" i="3"/>
  <c r="L3158" i="3"/>
  <c r="L2604" i="3"/>
  <c r="L3164" i="3"/>
  <c r="L3170" i="3"/>
  <c r="L3176" i="3"/>
  <c r="L3182" i="3"/>
  <c r="L3188" i="3"/>
  <c r="L3194" i="3"/>
  <c r="L3200" i="3"/>
  <c r="L3206" i="3"/>
  <c r="L3212" i="3"/>
  <c r="L3218" i="3"/>
  <c r="L3224" i="3"/>
  <c r="L3230" i="3"/>
  <c r="L3236" i="3"/>
  <c r="L3242" i="3"/>
  <c r="L3248" i="3"/>
  <c r="L3254" i="3"/>
  <c r="L3260" i="3"/>
  <c r="L3266" i="3"/>
  <c r="L3272" i="3"/>
  <c r="L3278" i="3"/>
  <c r="L3284" i="3"/>
  <c r="L3290" i="3"/>
  <c r="L3296" i="3"/>
  <c r="L3302" i="3"/>
  <c r="L3308" i="3"/>
  <c r="L3314" i="3"/>
  <c r="L3320" i="3"/>
  <c r="L3326" i="3"/>
  <c r="L3332" i="3"/>
  <c r="L3338" i="3"/>
  <c r="L3344" i="3"/>
  <c r="L3350" i="3"/>
  <c r="L3356" i="3"/>
  <c r="L3362" i="3"/>
  <c r="L3368" i="3"/>
  <c r="L3374" i="3"/>
  <c r="L3380" i="3"/>
  <c r="L3386" i="3"/>
  <c r="L3110" i="3"/>
  <c r="L118" i="3"/>
  <c r="L107" i="6"/>
  <c r="M49" i="3"/>
  <c r="M452" i="3"/>
  <c r="M458" i="3"/>
  <c r="M464" i="3"/>
  <c r="M470" i="3"/>
  <c r="M476" i="3"/>
  <c r="M482" i="3"/>
  <c r="M488" i="3"/>
  <c r="M494" i="3"/>
  <c r="M500" i="3"/>
  <c r="M446" i="3"/>
  <c r="M76" i="3"/>
  <c r="M144" i="3"/>
  <c r="M2562" i="3"/>
  <c r="M3122" i="3"/>
  <c r="M2568" i="3"/>
  <c r="M3128" i="3"/>
  <c r="M2574" i="3"/>
  <c r="M3134" i="3"/>
  <c r="M2580" i="3"/>
  <c r="M3140" i="3"/>
  <c r="M2586" i="3"/>
  <c r="M3146" i="3"/>
  <c r="M2592" i="3"/>
  <c r="M3152" i="3"/>
  <c r="M2598" i="3"/>
  <c r="M3158" i="3"/>
  <c r="M2604" i="3"/>
  <c r="M3164" i="3"/>
  <c r="M2610" i="3"/>
  <c r="M3170" i="3"/>
  <c r="M3176" i="3"/>
  <c r="M3182" i="3"/>
  <c r="M3188" i="3"/>
  <c r="M3194" i="3"/>
  <c r="M3200" i="3"/>
  <c r="M3206" i="3"/>
  <c r="M3212" i="3"/>
  <c r="M3218" i="3"/>
  <c r="M3224" i="3"/>
  <c r="M3230" i="3"/>
  <c r="M3236" i="3"/>
  <c r="M3242" i="3"/>
  <c r="M3248" i="3"/>
  <c r="M3254" i="3"/>
  <c r="M3260" i="3"/>
  <c r="M3266" i="3"/>
  <c r="M3272" i="3"/>
  <c r="M3278" i="3"/>
  <c r="M3284" i="3"/>
  <c r="M3290" i="3"/>
  <c r="M3296" i="3"/>
  <c r="M3302" i="3"/>
  <c r="M3308" i="3"/>
  <c r="M3314" i="3"/>
  <c r="M3320" i="3"/>
  <c r="M3326" i="3"/>
  <c r="M3332" i="3"/>
  <c r="M3338" i="3"/>
  <c r="M3344" i="3"/>
  <c r="M3350" i="3"/>
  <c r="M3356" i="3"/>
  <c r="M3362" i="3"/>
  <c r="M3368" i="3"/>
  <c r="M3374" i="3"/>
  <c r="M3380" i="3"/>
  <c r="M3386" i="3"/>
  <c r="M3110" i="3"/>
  <c r="M118" i="3"/>
  <c r="M107" i="6"/>
  <c r="N49" i="3"/>
  <c r="N452" i="3"/>
  <c r="N458" i="3"/>
  <c r="N464" i="3"/>
  <c r="N470" i="3"/>
  <c r="N476" i="3"/>
  <c r="N482" i="3"/>
  <c r="N488" i="3"/>
  <c r="N494" i="3"/>
  <c r="N500" i="3"/>
  <c r="N506" i="3"/>
  <c r="N446" i="3"/>
  <c r="N76" i="3"/>
  <c r="N144" i="3"/>
  <c r="N2562" i="3"/>
  <c r="N3122" i="3"/>
  <c r="N2568" i="3"/>
  <c r="N3128" i="3"/>
  <c r="N2574" i="3"/>
  <c r="N3134" i="3"/>
  <c r="N2580" i="3"/>
  <c r="N3140" i="3"/>
  <c r="N2586" i="3"/>
  <c r="N3146" i="3"/>
  <c r="N2592" i="3"/>
  <c r="N3152" i="3"/>
  <c r="N2598" i="3"/>
  <c r="N3158" i="3"/>
  <c r="N2604" i="3"/>
  <c r="N3164" i="3"/>
  <c r="N2610" i="3"/>
  <c r="N3170" i="3"/>
  <c r="N2616" i="3"/>
  <c r="N3176" i="3"/>
  <c r="N3182" i="3"/>
  <c r="N3188" i="3"/>
  <c r="N3194" i="3"/>
  <c r="N3200" i="3"/>
  <c r="N3206" i="3"/>
  <c r="N3212" i="3"/>
  <c r="N3218" i="3"/>
  <c r="N3224" i="3"/>
  <c r="N3230" i="3"/>
  <c r="N3236" i="3"/>
  <c r="N3242" i="3"/>
  <c r="N3248" i="3"/>
  <c r="N3254" i="3"/>
  <c r="N3260" i="3"/>
  <c r="N3266" i="3"/>
  <c r="N3272" i="3"/>
  <c r="N3278" i="3"/>
  <c r="N3284" i="3"/>
  <c r="N3290" i="3"/>
  <c r="N3296" i="3"/>
  <c r="N3302" i="3"/>
  <c r="N3308" i="3"/>
  <c r="N3314" i="3"/>
  <c r="N3320" i="3"/>
  <c r="N3326" i="3"/>
  <c r="N3332" i="3"/>
  <c r="N3338" i="3"/>
  <c r="N3344" i="3"/>
  <c r="N3350" i="3"/>
  <c r="N3356" i="3"/>
  <c r="N3362" i="3"/>
  <c r="N3368" i="3"/>
  <c r="N3374" i="3"/>
  <c r="N3380" i="3"/>
  <c r="N3386" i="3"/>
  <c r="N3110" i="3"/>
  <c r="N118" i="3"/>
  <c r="N107" i="6"/>
  <c r="O49" i="3"/>
  <c r="O452" i="3"/>
  <c r="O458" i="3"/>
  <c r="O464" i="3"/>
  <c r="O470" i="3"/>
  <c r="O476" i="3"/>
  <c r="O482" i="3"/>
  <c r="O488" i="3"/>
  <c r="O494" i="3"/>
  <c r="O500" i="3"/>
  <c r="O506" i="3"/>
  <c r="O512" i="3"/>
  <c r="O446" i="3"/>
  <c r="O76" i="3"/>
  <c r="O144" i="3"/>
  <c r="O2562" i="3"/>
  <c r="O3122" i="3"/>
  <c r="O2568" i="3"/>
  <c r="O3128" i="3"/>
  <c r="O2574" i="3"/>
  <c r="O3134" i="3"/>
  <c r="O2580" i="3"/>
  <c r="O3140" i="3"/>
  <c r="O2586" i="3"/>
  <c r="O3146" i="3"/>
  <c r="O2592" i="3"/>
  <c r="O3152" i="3"/>
  <c r="O2598" i="3"/>
  <c r="O3158" i="3"/>
  <c r="O2604" i="3"/>
  <c r="O3164" i="3"/>
  <c r="O2610" i="3"/>
  <c r="O3170" i="3"/>
  <c r="O2616" i="3"/>
  <c r="O3176" i="3"/>
  <c r="O2622" i="3"/>
  <c r="O3182" i="3"/>
  <c r="O3188" i="3"/>
  <c r="O3194" i="3"/>
  <c r="O3200" i="3"/>
  <c r="O3206" i="3"/>
  <c r="O3212" i="3"/>
  <c r="O3218" i="3"/>
  <c r="O3224" i="3"/>
  <c r="O3230" i="3"/>
  <c r="O3236" i="3"/>
  <c r="O3242" i="3"/>
  <c r="O3248" i="3"/>
  <c r="O3254" i="3"/>
  <c r="O3260" i="3"/>
  <c r="O3266" i="3"/>
  <c r="O3272" i="3"/>
  <c r="O3278" i="3"/>
  <c r="O3284" i="3"/>
  <c r="O3290" i="3"/>
  <c r="O3296" i="3"/>
  <c r="O3302" i="3"/>
  <c r="O3308" i="3"/>
  <c r="O3314" i="3"/>
  <c r="O3320" i="3"/>
  <c r="O3326" i="3"/>
  <c r="O3332" i="3"/>
  <c r="O3338" i="3"/>
  <c r="O3344" i="3"/>
  <c r="O3350" i="3"/>
  <c r="O3356" i="3"/>
  <c r="O3362" i="3"/>
  <c r="O3368" i="3"/>
  <c r="O3374" i="3"/>
  <c r="O3380" i="3"/>
  <c r="O3386" i="3"/>
  <c r="O3110" i="3"/>
  <c r="O118" i="3"/>
  <c r="O107" i="6"/>
  <c r="P49" i="3"/>
  <c r="P452" i="3"/>
  <c r="P458" i="3"/>
  <c r="P464" i="3"/>
  <c r="P470" i="3"/>
  <c r="P476" i="3"/>
  <c r="P482" i="3"/>
  <c r="P488" i="3"/>
  <c r="P494" i="3"/>
  <c r="P500" i="3"/>
  <c r="P506" i="3"/>
  <c r="P512" i="3"/>
  <c r="P518" i="3"/>
  <c r="P446" i="3"/>
  <c r="P76" i="3"/>
  <c r="P144" i="3"/>
  <c r="P2562" i="3"/>
  <c r="P3122" i="3"/>
  <c r="P2568" i="3"/>
  <c r="P3128" i="3"/>
  <c r="P2574" i="3"/>
  <c r="P3134" i="3"/>
  <c r="P2580" i="3"/>
  <c r="P3140" i="3"/>
  <c r="P2586" i="3"/>
  <c r="P3146" i="3"/>
  <c r="P2592" i="3"/>
  <c r="P3152" i="3"/>
  <c r="P2598" i="3"/>
  <c r="P3158" i="3"/>
  <c r="P2604" i="3"/>
  <c r="P3164" i="3"/>
  <c r="P2610" i="3"/>
  <c r="P3170" i="3"/>
  <c r="P2616" i="3"/>
  <c r="P3176" i="3"/>
  <c r="P2622" i="3"/>
  <c r="P3182" i="3"/>
  <c r="P2628" i="3"/>
  <c r="P3188" i="3"/>
  <c r="P3194" i="3"/>
  <c r="P3200" i="3"/>
  <c r="P3206" i="3"/>
  <c r="P3212" i="3"/>
  <c r="P3218" i="3"/>
  <c r="P3224" i="3"/>
  <c r="P3230" i="3"/>
  <c r="P3236" i="3"/>
  <c r="P3242" i="3"/>
  <c r="P3248" i="3"/>
  <c r="P3254" i="3"/>
  <c r="P3260" i="3"/>
  <c r="P3266" i="3"/>
  <c r="P3272" i="3"/>
  <c r="P3278" i="3"/>
  <c r="P3284" i="3"/>
  <c r="P3290" i="3"/>
  <c r="P3296" i="3"/>
  <c r="P3302" i="3"/>
  <c r="P3308" i="3"/>
  <c r="P3314" i="3"/>
  <c r="P3320" i="3"/>
  <c r="P3326" i="3"/>
  <c r="P3332" i="3"/>
  <c r="P3338" i="3"/>
  <c r="P3344" i="3"/>
  <c r="P3350" i="3"/>
  <c r="P3356" i="3"/>
  <c r="P3362" i="3"/>
  <c r="P3368" i="3"/>
  <c r="P3374" i="3"/>
  <c r="P3380" i="3"/>
  <c r="P3386" i="3"/>
  <c r="P3110" i="3"/>
  <c r="P118" i="3"/>
  <c r="P107" i="6"/>
  <c r="Q49" i="3"/>
  <c r="Q452" i="3"/>
  <c r="Q458" i="3"/>
  <c r="Q464" i="3"/>
  <c r="Q470" i="3"/>
  <c r="Q476" i="3"/>
  <c r="Q482" i="3"/>
  <c r="Q488" i="3"/>
  <c r="Q494" i="3"/>
  <c r="Q500" i="3"/>
  <c r="Q506" i="3"/>
  <c r="Q512" i="3"/>
  <c r="Q518" i="3"/>
  <c r="Q524" i="3"/>
  <c r="Q446" i="3"/>
  <c r="Q76" i="3"/>
  <c r="Q144" i="3"/>
  <c r="Q2562" i="3"/>
  <c r="Q3122" i="3"/>
  <c r="Q2568" i="3"/>
  <c r="Q3128" i="3"/>
  <c r="Q2574" i="3"/>
  <c r="Q3134" i="3"/>
  <c r="Q2580" i="3"/>
  <c r="Q3140" i="3"/>
  <c r="Q2586" i="3"/>
  <c r="Q3146" i="3"/>
  <c r="Q2592" i="3"/>
  <c r="Q3152" i="3"/>
  <c r="Q2598" i="3"/>
  <c r="Q3158" i="3"/>
  <c r="Q2604" i="3"/>
  <c r="Q3164" i="3"/>
  <c r="Q2610" i="3"/>
  <c r="Q3170" i="3"/>
  <c r="Q2616" i="3"/>
  <c r="Q3176" i="3"/>
  <c r="Q2622" i="3"/>
  <c r="Q3182" i="3"/>
  <c r="Q2628" i="3"/>
  <c r="Q3188" i="3"/>
  <c r="Q2634" i="3"/>
  <c r="Q3194" i="3"/>
  <c r="Q3200" i="3"/>
  <c r="Q3206" i="3"/>
  <c r="Q3212" i="3"/>
  <c r="Q3218" i="3"/>
  <c r="Q3224" i="3"/>
  <c r="Q3230" i="3"/>
  <c r="Q3236" i="3"/>
  <c r="Q3242" i="3"/>
  <c r="Q3248" i="3"/>
  <c r="Q3254" i="3"/>
  <c r="Q3260" i="3"/>
  <c r="Q3266" i="3"/>
  <c r="Q3272" i="3"/>
  <c r="Q3278" i="3"/>
  <c r="Q3284" i="3"/>
  <c r="Q3290" i="3"/>
  <c r="Q3296" i="3"/>
  <c r="Q3302" i="3"/>
  <c r="Q3308" i="3"/>
  <c r="Q3314" i="3"/>
  <c r="Q3320" i="3"/>
  <c r="Q3326" i="3"/>
  <c r="Q3332" i="3"/>
  <c r="Q3338" i="3"/>
  <c r="Q3344" i="3"/>
  <c r="Q3350" i="3"/>
  <c r="Q3356" i="3"/>
  <c r="Q3362" i="3"/>
  <c r="Q3368" i="3"/>
  <c r="Q3374" i="3"/>
  <c r="Q3380" i="3"/>
  <c r="Q3386" i="3"/>
  <c r="Q3110" i="3"/>
  <c r="Q118" i="3"/>
  <c r="Q107" i="6"/>
  <c r="R49" i="3"/>
  <c r="R452" i="3"/>
  <c r="R458" i="3"/>
  <c r="R464" i="3"/>
  <c r="R470" i="3"/>
  <c r="R476" i="3"/>
  <c r="R482" i="3"/>
  <c r="R488" i="3"/>
  <c r="R494" i="3"/>
  <c r="R500" i="3"/>
  <c r="R506" i="3"/>
  <c r="R512" i="3"/>
  <c r="R518" i="3"/>
  <c r="R524" i="3"/>
  <c r="R530" i="3"/>
  <c r="R446" i="3"/>
  <c r="R76" i="3"/>
  <c r="R144" i="3"/>
  <c r="R2562" i="3"/>
  <c r="R3122" i="3"/>
  <c r="R2568" i="3"/>
  <c r="R3128" i="3"/>
  <c r="R2574" i="3"/>
  <c r="R3134" i="3"/>
  <c r="R2580" i="3"/>
  <c r="R3140" i="3"/>
  <c r="R2586" i="3"/>
  <c r="R3146" i="3"/>
  <c r="R2592" i="3"/>
  <c r="R3152" i="3"/>
  <c r="R2598" i="3"/>
  <c r="R3158" i="3"/>
  <c r="R2604" i="3"/>
  <c r="R3164" i="3"/>
  <c r="R2610" i="3"/>
  <c r="R3170" i="3"/>
  <c r="R2616" i="3"/>
  <c r="R3176" i="3"/>
  <c r="R2622" i="3"/>
  <c r="R3182" i="3"/>
  <c r="R2628" i="3"/>
  <c r="R3188" i="3"/>
  <c r="R2634" i="3"/>
  <c r="R3194" i="3"/>
  <c r="R2640" i="3"/>
  <c r="R3200" i="3"/>
  <c r="R3206" i="3"/>
  <c r="R3212" i="3"/>
  <c r="R3218" i="3"/>
  <c r="R3224" i="3"/>
  <c r="R3230" i="3"/>
  <c r="R3236" i="3"/>
  <c r="R3242" i="3"/>
  <c r="R3248" i="3"/>
  <c r="R3254" i="3"/>
  <c r="R3260" i="3"/>
  <c r="R3266" i="3"/>
  <c r="R3272" i="3"/>
  <c r="R3278" i="3"/>
  <c r="R3284" i="3"/>
  <c r="R3290" i="3"/>
  <c r="R3296" i="3"/>
  <c r="R3302" i="3"/>
  <c r="R3308" i="3"/>
  <c r="R3314" i="3"/>
  <c r="R3320" i="3"/>
  <c r="R3326" i="3"/>
  <c r="R3332" i="3"/>
  <c r="R3338" i="3"/>
  <c r="R3344" i="3"/>
  <c r="R3350" i="3"/>
  <c r="R3356" i="3"/>
  <c r="R3362" i="3"/>
  <c r="R3368" i="3"/>
  <c r="R3374" i="3"/>
  <c r="R3380" i="3"/>
  <c r="R3386" i="3"/>
  <c r="R3110" i="3"/>
  <c r="R118" i="3"/>
  <c r="R107" i="6"/>
  <c r="S49" i="3"/>
  <c r="S452" i="3"/>
  <c r="S458" i="3"/>
  <c r="S464" i="3"/>
  <c r="S470" i="3"/>
  <c r="S476" i="3"/>
  <c r="S482" i="3"/>
  <c r="S488" i="3"/>
  <c r="S494" i="3"/>
  <c r="S500" i="3"/>
  <c r="S506" i="3"/>
  <c r="S512" i="3"/>
  <c r="S518" i="3"/>
  <c r="S524" i="3"/>
  <c r="S530" i="3"/>
  <c r="S536" i="3"/>
  <c r="S446" i="3"/>
  <c r="S76" i="3"/>
  <c r="S2562" i="3"/>
  <c r="S3122" i="3"/>
  <c r="S2568" i="3"/>
  <c r="S3128" i="3"/>
  <c r="S2574" i="3"/>
  <c r="S3134" i="3"/>
  <c r="S2580" i="3"/>
  <c r="S3140" i="3"/>
  <c r="S2586" i="3"/>
  <c r="S3146" i="3"/>
  <c r="S2592" i="3"/>
  <c r="S3152" i="3"/>
  <c r="S2598" i="3"/>
  <c r="S3158" i="3"/>
  <c r="S2604" i="3"/>
  <c r="S3164" i="3"/>
  <c r="S2610" i="3"/>
  <c r="S3170" i="3"/>
  <c r="S2616" i="3"/>
  <c r="S3176" i="3"/>
  <c r="S2622" i="3"/>
  <c r="S3182" i="3"/>
  <c r="S2628" i="3"/>
  <c r="S3188" i="3"/>
  <c r="S2634" i="3"/>
  <c r="S3194" i="3"/>
  <c r="S2640" i="3"/>
  <c r="S3200" i="3"/>
  <c r="S2646" i="3"/>
  <c r="S3206" i="3"/>
  <c r="S3212" i="3"/>
  <c r="S3218" i="3"/>
  <c r="S3224" i="3"/>
  <c r="S3230" i="3"/>
  <c r="S3236" i="3"/>
  <c r="S3242" i="3"/>
  <c r="S3248" i="3"/>
  <c r="S3254" i="3"/>
  <c r="S3260" i="3"/>
  <c r="S3266" i="3"/>
  <c r="S3272" i="3"/>
  <c r="S3278" i="3"/>
  <c r="S3284" i="3"/>
  <c r="S3290" i="3"/>
  <c r="S3296" i="3"/>
  <c r="S3302" i="3"/>
  <c r="S3308" i="3"/>
  <c r="S3314" i="3"/>
  <c r="S3320" i="3"/>
  <c r="S3326" i="3"/>
  <c r="S3332" i="3"/>
  <c r="S3338" i="3"/>
  <c r="S3344" i="3"/>
  <c r="S3350" i="3"/>
  <c r="S3356" i="3"/>
  <c r="S3362" i="3"/>
  <c r="S3368" i="3"/>
  <c r="S3374" i="3"/>
  <c r="S3380" i="3"/>
  <c r="S3386" i="3"/>
  <c r="S3110" i="3"/>
  <c r="S118" i="3"/>
  <c r="S107" i="6"/>
  <c r="T49" i="3"/>
  <c r="T452" i="3"/>
  <c r="T458" i="3"/>
  <c r="T464" i="3"/>
  <c r="T470" i="3"/>
  <c r="T476" i="3"/>
  <c r="T482" i="3"/>
  <c r="T488" i="3"/>
  <c r="T494" i="3"/>
  <c r="T500" i="3"/>
  <c r="T506" i="3"/>
  <c r="T512" i="3"/>
  <c r="T518" i="3"/>
  <c r="T524" i="3"/>
  <c r="T530" i="3"/>
  <c r="T536" i="3"/>
  <c r="T542" i="3"/>
  <c r="T446" i="3"/>
  <c r="T76" i="3"/>
  <c r="AH144" i="3"/>
  <c r="T144" i="3"/>
  <c r="T2562" i="3"/>
  <c r="T3122" i="3"/>
  <c r="T2568" i="3"/>
  <c r="T3128" i="3"/>
  <c r="T2574" i="3"/>
  <c r="T3134" i="3"/>
  <c r="T2580" i="3"/>
  <c r="T3140" i="3"/>
  <c r="T2586" i="3"/>
  <c r="T3146" i="3"/>
  <c r="T2592" i="3"/>
  <c r="T3152" i="3"/>
  <c r="T2598" i="3"/>
  <c r="T3158" i="3"/>
  <c r="T2604" i="3"/>
  <c r="T3164" i="3"/>
  <c r="T2610" i="3"/>
  <c r="T3170" i="3"/>
  <c r="T2616" i="3"/>
  <c r="T3176" i="3"/>
  <c r="T2622" i="3"/>
  <c r="T3182" i="3"/>
  <c r="T2628" i="3"/>
  <c r="T3188" i="3"/>
  <c r="T2634" i="3"/>
  <c r="T3194" i="3"/>
  <c r="T2640" i="3"/>
  <c r="T3200" i="3"/>
  <c r="T2646" i="3"/>
  <c r="T3206" i="3"/>
  <c r="T2652" i="3"/>
  <c r="T3212" i="3"/>
  <c r="T3218" i="3"/>
  <c r="T3224" i="3"/>
  <c r="T3230" i="3"/>
  <c r="T3236" i="3"/>
  <c r="T3242" i="3"/>
  <c r="T3248" i="3"/>
  <c r="T3254" i="3"/>
  <c r="T3260" i="3"/>
  <c r="T3266" i="3"/>
  <c r="T3272" i="3"/>
  <c r="T3278" i="3"/>
  <c r="T3284" i="3"/>
  <c r="T3290" i="3"/>
  <c r="T3296" i="3"/>
  <c r="T3302" i="3"/>
  <c r="T3308" i="3"/>
  <c r="T3314" i="3"/>
  <c r="T3320" i="3"/>
  <c r="T3326" i="3"/>
  <c r="T3332" i="3"/>
  <c r="T3338" i="3"/>
  <c r="T3344" i="3"/>
  <c r="T3350" i="3"/>
  <c r="T3356" i="3"/>
  <c r="T3362" i="3"/>
  <c r="T3368" i="3"/>
  <c r="T3374" i="3"/>
  <c r="T3380" i="3"/>
  <c r="T3386" i="3"/>
  <c r="T3110" i="3"/>
  <c r="T118" i="3"/>
  <c r="T107" i="6"/>
  <c r="U49" i="3"/>
  <c r="U452" i="3"/>
  <c r="U458" i="3"/>
  <c r="U464" i="3"/>
  <c r="U470" i="3"/>
  <c r="U476" i="3"/>
  <c r="U482" i="3"/>
  <c r="U488" i="3"/>
  <c r="U494" i="3"/>
  <c r="U500" i="3"/>
  <c r="U506" i="3"/>
  <c r="U512" i="3"/>
  <c r="U518" i="3"/>
  <c r="U524" i="3"/>
  <c r="U530" i="3"/>
  <c r="U536" i="3"/>
  <c r="U542" i="3"/>
  <c r="U548" i="3"/>
  <c r="U446" i="3"/>
  <c r="U76" i="3"/>
  <c r="U144" i="3"/>
  <c r="U2562" i="3"/>
  <c r="U3122" i="3"/>
  <c r="U2568" i="3"/>
  <c r="U3128" i="3"/>
  <c r="U2574" i="3"/>
  <c r="U3134" i="3"/>
  <c r="U2580" i="3"/>
  <c r="U3140" i="3"/>
  <c r="U2586" i="3"/>
  <c r="U3146" i="3"/>
  <c r="U2592" i="3"/>
  <c r="U3152" i="3"/>
  <c r="U2598" i="3"/>
  <c r="U3158" i="3"/>
  <c r="U2604" i="3"/>
  <c r="U3164" i="3"/>
  <c r="U2610" i="3"/>
  <c r="U3170" i="3"/>
  <c r="U2616" i="3"/>
  <c r="U3176" i="3"/>
  <c r="U2622" i="3"/>
  <c r="U3182" i="3"/>
  <c r="U2628" i="3"/>
  <c r="U3188" i="3"/>
  <c r="U2634" i="3"/>
  <c r="U3194" i="3"/>
  <c r="U2640" i="3"/>
  <c r="U3200" i="3"/>
  <c r="U2646" i="3"/>
  <c r="U3206" i="3"/>
  <c r="U2652" i="3"/>
  <c r="U3212" i="3"/>
  <c r="U2658" i="3"/>
  <c r="U3218" i="3"/>
  <c r="U3224" i="3"/>
  <c r="U3230" i="3"/>
  <c r="U3236" i="3"/>
  <c r="U3242" i="3"/>
  <c r="U3248" i="3"/>
  <c r="U3254" i="3"/>
  <c r="U3260" i="3"/>
  <c r="U3266" i="3"/>
  <c r="U3272" i="3"/>
  <c r="U3278" i="3"/>
  <c r="U3284" i="3"/>
  <c r="U3290" i="3"/>
  <c r="U3296" i="3"/>
  <c r="U3302" i="3"/>
  <c r="U3308" i="3"/>
  <c r="U3314" i="3"/>
  <c r="U3320" i="3"/>
  <c r="U3326" i="3"/>
  <c r="U3332" i="3"/>
  <c r="U3338" i="3"/>
  <c r="U3344" i="3"/>
  <c r="U3350" i="3"/>
  <c r="U3356" i="3"/>
  <c r="U3362" i="3"/>
  <c r="U3368" i="3"/>
  <c r="U3374" i="3"/>
  <c r="U3380" i="3"/>
  <c r="U3386" i="3"/>
  <c r="U3110" i="3"/>
  <c r="U118" i="3"/>
  <c r="U107" i="6"/>
  <c r="V49" i="3"/>
  <c r="V452" i="3"/>
  <c r="V458" i="3"/>
  <c r="V464" i="3"/>
  <c r="V470" i="3"/>
  <c r="V476" i="3"/>
  <c r="V482" i="3"/>
  <c r="V488" i="3"/>
  <c r="V494" i="3"/>
  <c r="V500" i="3"/>
  <c r="V506" i="3"/>
  <c r="V512" i="3"/>
  <c r="V518" i="3"/>
  <c r="V524" i="3"/>
  <c r="V530" i="3"/>
  <c r="V536" i="3"/>
  <c r="V542" i="3"/>
  <c r="V548" i="3"/>
  <c r="V554" i="3"/>
  <c r="V446" i="3"/>
  <c r="V76" i="3"/>
  <c r="V144" i="3"/>
  <c r="V2562" i="3"/>
  <c r="V3122" i="3"/>
  <c r="V2568" i="3"/>
  <c r="V3128" i="3"/>
  <c r="V2574" i="3"/>
  <c r="V3134" i="3"/>
  <c r="V2580" i="3"/>
  <c r="V3140" i="3"/>
  <c r="V2586" i="3"/>
  <c r="V3146" i="3"/>
  <c r="V2592" i="3"/>
  <c r="V3152" i="3"/>
  <c r="V2598" i="3"/>
  <c r="V3158" i="3"/>
  <c r="V2604" i="3"/>
  <c r="V3164" i="3"/>
  <c r="V2610" i="3"/>
  <c r="V3170" i="3"/>
  <c r="V2616" i="3"/>
  <c r="V3176" i="3"/>
  <c r="V2622" i="3"/>
  <c r="V3182" i="3"/>
  <c r="V2628" i="3"/>
  <c r="V3188" i="3"/>
  <c r="V2634" i="3"/>
  <c r="V3194" i="3"/>
  <c r="V2640" i="3"/>
  <c r="V3200" i="3"/>
  <c r="V2646" i="3"/>
  <c r="V3206" i="3"/>
  <c r="V2652" i="3"/>
  <c r="V3212" i="3"/>
  <c r="V2658" i="3"/>
  <c r="V3218" i="3"/>
  <c r="V2664" i="3"/>
  <c r="V3224" i="3"/>
  <c r="V3230" i="3"/>
  <c r="V3236" i="3"/>
  <c r="V3242" i="3"/>
  <c r="V3248" i="3"/>
  <c r="V3254" i="3"/>
  <c r="V3260" i="3"/>
  <c r="V3266" i="3"/>
  <c r="V3272" i="3"/>
  <c r="V3278" i="3"/>
  <c r="V3284" i="3"/>
  <c r="V3290" i="3"/>
  <c r="V3296" i="3"/>
  <c r="V3302" i="3"/>
  <c r="V3308" i="3"/>
  <c r="V3314" i="3"/>
  <c r="V3320" i="3"/>
  <c r="V3326" i="3"/>
  <c r="V3332" i="3"/>
  <c r="V3338" i="3"/>
  <c r="V3344" i="3"/>
  <c r="V3350" i="3"/>
  <c r="V3356" i="3"/>
  <c r="V3362" i="3"/>
  <c r="V3368" i="3"/>
  <c r="V3374" i="3"/>
  <c r="V3380" i="3"/>
  <c r="V3386" i="3"/>
  <c r="V3110" i="3"/>
  <c r="V118" i="3"/>
  <c r="V107" i="6"/>
  <c r="W49" i="3"/>
  <c r="W452" i="3"/>
  <c r="W458" i="3"/>
  <c r="W464" i="3"/>
  <c r="W470" i="3"/>
  <c r="W476" i="3"/>
  <c r="W482" i="3"/>
  <c r="W488" i="3"/>
  <c r="W494" i="3"/>
  <c r="W500" i="3"/>
  <c r="W506" i="3"/>
  <c r="W512" i="3"/>
  <c r="W518" i="3"/>
  <c r="W524" i="3"/>
  <c r="W530" i="3"/>
  <c r="W536" i="3"/>
  <c r="W542" i="3"/>
  <c r="W548" i="3"/>
  <c r="W554" i="3"/>
  <c r="W560" i="3"/>
  <c r="W446" i="3"/>
  <c r="W76" i="3"/>
  <c r="W144" i="3"/>
  <c r="W2562" i="3"/>
  <c r="W3122" i="3"/>
  <c r="W2568" i="3"/>
  <c r="W3128" i="3"/>
  <c r="W2574" i="3"/>
  <c r="W3134" i="3"/>
  <c r="W2580" i="3"/>
  <c r="W3140" i="3"/>
  <c r="W2586" i="3"/>
  <c r="W3146" i="3"/>
  <c r="W2592" i="3"/>
  <c r="W3152" i="3"/>
  <c r="W2598" i="3"/>
  <c r="W3158" i="3"/>
  <c r="W2604" i="3"/>
  <c r="W3164" i="3"/>
  <c r="W2610" i="3"/>
  <c r="W3170" i="3"/>
  <c r="W2616" i="3"/>
  <c r="W3176" i="3"/>
  <c r="W2622" i="3"/>
  <c r="W3182" i="3"/>
  <c r="W2628" i="3"/>
  <c r="W3188" i="3"/>
  <c r="W2634" i="3"/>
  <c r="W3194" i="3"/>
  <c r="W2640" i="3"/>
  <c r="W3200" i="3"/>
  <c r="W2646" i="3"/>
  <c r="W3206" i="3"/>
  <c r="W2652" i="3"/>
  <c r="W3212" i="3"/>
  <c r="W2658" i="3"/>
  <c r="W3218" i="3"/>
  <c r="W2664" i="3"/>
  <c r="W3224" i="3"/>
  <c r="W2670" i="3"/>
  <c r="W3230" i="3"/>
  <c r="W3236" i="3"/>
  <c r="W3242" i="3"/>
  <c r="W3248" i="3"/>
  <c r="W3254" i="3"/>
  <c r="W3260" i="3"/>
  <c r="W3266" i="3"/>
  <c r="W3272" i="3"/>
  <c r="W3278" i="3"/>
  <c r="W3284" i="3"/>
  <c r="W3290" i="3"/>
  <c r="W3296" i="3"/>
  <c r="W3302" i="3"/>
  <c r="W3308" i="3"/>
  <c r="W3314" i="3"/>
  <c r="W3320" i="3"/>
  <c r="W3326" i="3"/>
  <c r="W3332" i="3"/>
  <c r="W3338" i="3"/>
  <c r="W3344" i="3"/>
  <c r="W3350" i="3"/>
  <c r="W3356" i="3"/>
  <c r="W3362" i="3"/>
  <c r="W3368" i="3"/>
  <c r="W3374" i="3"/>
  <c r="W3380" i="3"/>
  <c r="W3386" i="3"/>
  <c r="W3110" i="3"/>
  <c r="W118" i="3"/>
  <c r="W107" i="6"/>
  <c r="X49" i="3"/>
  <c r="X452" i="3"/>
  <c r="X458" i="3"/>
  <c r="X464" i="3"/>
  <c r="X470" i="3"/>
  <c r="X476" i="3"/>
  <c r="X482" i="3"/>
  <c r="X488" i="3"/>
  <c r="X494" i="3"/>
  <c r="X500" i="3"/>
  <c r="X506" i="3"/>
  <c r="X512" i="3"/>
  <c r="X518" i="3"/>
  <c r="X524" i="3"/>
  <c r="X530" i="3"/>
  <c r="X536" i="3"/>
  <c r="X542" i="3"/>
  <c r="X548" i="3"/>
  <c r="X554" i="3"/>
  <c r="X560" i="3"/>
  <c r="X566" i="3"/>
  <c r="X446" i="3"/>
  <c r="X76" i="3"/>
  <c r="X144" i="3"/>
  <c r="X2562" i="3"/>
  <c r="X3122" i="3"/>
  <c r="X2568" i="3"/>
  <c r="X3128" i="3"/>
  <c r="X2574" i="3"/>
  <c r="X3134" i="3"/>
  <c r="X2580" i="3"/>
  <c r="X3140" i="3"/>
  <c r="X2586" i="3"/>
  <c r="X3146" i="3"/>
  <c r="X2592" i="3"/>
  <c r="X3152" i="3"/>
  <c r="X2598" i="3"/>
  <c r="X3158" i="3"/>
  <c r="X2604" i="3"/>
  <c r="X3164" i="3"/>
  <c r="X2610" i="3"/>
  <c r="X3170" i="3"/>
  <c r="X2616" i="3"/>
  <c r="X3176" i="3"/>
  <c r="X2622" i="3"/>
  <c r="X3182" i="3"/>
  <c r="X2628" i="3"/>
  <c r="X3188" i="3"/>
  <c r="X2634" i="3"/>
  <c r="X3194" i="3"/>
  <c r="X2640" i="3"/>
  <c r="X3200" i="3"/>
  <c r="X2646" i="3"/>
  <c r="X3206" i="3"/>
  <c r="X2652" i="3"/>
  <c r="X3212" i="3"/>
  <c r="X2658" i="3"/>
  <c r="X3218" i="3"/>
  <c r="X2664" i="3"/>
  <c r="X3224" i="3"/>
  <c r="X2670" i="3"/>
  <c r="X3230" i="3"/>
  <c r="X2676" i="3"/>
  <c r="X3236" i="3"/>
  <c r="X3242" i="3"/>
  <c r="X3248" i="3"/>
  <c r="X3254" i="3"/>
  <c r="X3260" i="3"/>
  <c r="X3266" i="3"/>
  <c r="X3272" i="3"/>
  <c r="X3278" i="3"/>
  <c r="X3284" i="3"/>
  <c r="X3290" i="3"/>
  <c r="X3296" i="3"/>
  <c r="X3302" i="3"/>
  <c r="X3308" i="3"/>
  <c r="X3314" i="3"/>
  <c r="X3320" i="3"/>
  <c r="X3326" i="3"/>
  <c r="X3332" i="3"/>
  <c r="X3338" i="3"/>
  <c r="X3344" i="3"/>
  <c r="X3350" i="3"/>
  <c r="X3356" i="3"/>
  <c r="X3362" i="3"/>
  <c r="X3368" i="3"/>
  <c r="X3374" i="3"/>
  <c r="X3380" i="3"/>
  <c r="X3386" i="3"/>
  <c r="X3110" i="3"/>
  <c r="X118" i="3"/>
  <c r="X107" i="6"/>
  <c r="Y49" i="3"/>
  <c r="Y452" i="3"/>
  <c r="Y458" i="3"/>
  <c r="Y464" i="3"/>
  <c r="Y470" i="3"/>
  <c r="Y476" i="3"/>
  <c r="Y482" i="3"/>
  <c r="Y488" i="3"/>
  <c r="Y494" i="3"/>
  <c r="Y500" i="3"/>
  <c r="Y506" i="3"/>
  <c r="Y512" i="3"/>
  <c r="Y518" i="3"/>
  <c r="Y524" i="3"/>
  <c r="Y530" i="3"/>
  <c r="Y536" i="3"/>
  <c r="Y542" i="3"/>
  <c r="Y548" i="3"/>
  <c r="Y554" i="3"/>
  <c r="Y560" i="3"/>
  <c r="Y566" i="3"/>
  <c r="Y572" i="3"/>
  <c r="Y446" i="3"/>
  <c r="Y76" i="3"/>
  <c r="Y144" i="3"/>
  <c r="Y2562" i="3"/>
  <c r="Y3122" i="3"/>
  <c r="Y2568" i="3"/>
  <c r="Y3128" i="3"/>
  <c r="Y2574" i="3"/>
  <c r="Y3134" i="3"/>
  <c r="Y2580" i="3"/>
  <c r="Y3140" i="3"/>
  <c r="Y2586" i="3"/>
  <c r="Y3146" i="3"/>
  <c r="Y2592" i="3"/>
  <c r="Y3152" i="3"/>
  <c r="Y2598" i="3"/>
  <c r="Y3158" i="3"/>
  <c r="Y2604" i="3"/>
  <c r="Y3164" i="3"/>
  <c r="Y2610" i="3"/>
  <c r="Y3170" i="3"/>
  <c r="Y2616" i="3"/>
  <c r="Y3176" i="3"/>
  <c r="Y2622" i="3"/>
  <c r="Y3182" i="3"/>
  <c r="Y2628" i="3"/>
  <c r="Y3188" i="3"/>
  <c r="Y2634" i="3"/>
  <c r="Y3194" i="3"/>
  <c r="Y2640" i="3"/>
  <c r="Y3200" i="3"/>
  <c r="Y2646" i="3"/>
  <c r="Y3206" i="3"/>
  <c r="Y2652" i="3"/>
  <c r="Y3212" i="3"/>
  <c r="Y2658" i="3"/>
  <c r="Y3218" i="3"/>
  <c r="Y2664" i="3"/>
  <c r="Y3224" i="3"/>
  <c r="Y2670" i="3"/>
  <c r="Y3230" i="3"/>
  <c r="Y2676" i="3"/>
  <c r="Y3236" i="3"/>
  <c r="Y2682" i="3"/>
  <c r="Y3242" i="3"/>
  <c r="Y3248" i="3"/>
  <c r="Y3254" i="3"/>
  <c r="Y3260" i="3"/>
  <c r="Y3266" i="3"/>
  <c r="Y3272" i="3"/>
  <c r="Y3278" i="3"/>
  <c r="Y3284" i="3"/>
  <c r="Y3290" i="3"/>
  <c r="Y3296" i="3"/>
  <c r="Y3302" i="3"/>
  <c r="Y3308" i="3"/>
  <c r="Y3314" i="3"/>
  <c r="Y3320" i="3"/>
  <c r="Y3326" i="3"/>
  <c r="Y3332" i="3"/>
  <c r="Y3338" i="3"/>
  <c r="Y3344" i="3"/>
  <c r="Y3350" i="3"/>
  <c r="Y3356" i="3"/>
  <c r="Y3362" i="3"/>
  <c r="Y3368" i="3"/>
  <c r="Y3374" i="3"/>
  <c r="Y3380" i="3"/>
  <c r="Y3386" i="3"/>
  <c r="Y3110" i="3"/>
  <c r="Y118" i="3"/>
  <c r="Y107" i="6"/>
  <c r="Z49" i="3"/>
  <c r="Z452" i="3"/>
  <c r="Z458" i="3"/>
  <c r="Z464" i="3"/>
  <c r="Z470" i="3"/>
  <c r="Z476" i="3"/>
  <c r="Z482" i="3"/>
  <c r="Z488" i="3"/>
  <c r="Z494" i="3"/>
  <c r="Z500" i="3"/>
  <c r="Z506" i="3"/>
  <c r="Z512" i="3"/>
  <c r="Z518" i="3"/>
  <c r="Z524" i="3"/>
  <c r="Z530" i="3"/>
  <c r="Z536" i="3"/>
  <c r="Z542" i="3"/>
  <c r="Z548" i="3"/>
  <c r="Z554" i="3"/>
  <c r="Z560" i="3"/>
  <c r="Z566" i="3"/>
  <c r="Z572" i="3"/>
  <c r="Z578" i="3"/>
  <c r="Z446" i="3"/>
  <c r="Z76" i="3"/>
  <c r="Z144" i="3"/>
  <c r="Z2562" i="3"/>
  <c r="Z3122" i="3"/>
  <c r="Z2568" i="3"/>
  <c r="Z3128" i="3"/>
  <c r="Z2574" i="3"/>
  <c r="Z3134" i="3"/>
  <c r="Z2580" i="3"/>
  <c r="Z3140" i="3"/>
  <c r="Z2586" i="3"/>
  <c r="Z3146" i="3"/>
  <c r="Z2592" i="3"/>
  <c r="Z3152" i="3"/>
  <c r="Z2598" i="3"/>
  <c r="Z3158" i="3"/>
  <c r="Z2604" i="3"/>
  <c r="Z3164" i="3"/>
  <c r="Z2610" i="3"/>
  <c r="Z3170" i="3"/>
  <c r="Z2616" i="3"/>
  <c r="Z3176" i="3"/>
  <c r="Z2622" i="3"/>
  <c r="Z3182" i="3"/>
  <c r="Z2628" i="3"/>
  <c r="Z3188" i="3"/>
  <c r="Z2634" i="3"/>
  <c r="Z3194" i="3"/>
  <c r="Z2640" i="3"/>
  <c r="Z3200" i="3"/>
  <c r="Z2646" i="3"/>
  <c r="Z3206" i="3"/>
  <c r="Z2652" i="3"/>
  <c r="Z3212" i="3"/>
  <c r="Z2658" i="3"/>
  <c r="Z3218" i="3"/>
  <c r="Z2664" i="3"/>
  <c r="Z3224" i="3"/>
  <c r="Z2670" i="3"/>
  <c r="Z3230" i="3"/>
  <c r="Z2676" i="3"/>
  <c r="Z3236" i="3"/>
  <c r="Z2682" i="3"/>
  <c r="Z3242" i="3"/>
  <c r="Z2688" i="3"/>
  <c r="Z3248" i="3"/>
  <c r="Z3254" i="3"/>
  <c r="Z3260" i="3"/>
  <c r="Z3266" i="3"/>
  <c r="Z3272" i="3"/>
  <c r="Z3278" i="3"/>
  <c r="Z3284" i="3"/>
  <c r="Z3290" i="3"/>
  <c r="Z3296" i="3"/>
  <c r="Z3302" i="3"/>
  <c r="Z3308" i="3"/>
  <c r="Z3314" i="3"/>
  <c r="Z3320" i="3"/>
  <c r="Z3326" i="3"/>
  <c r="Z3332" i="3"/>
  <c r="Z3338" i="3"/>
  <c r="Z3344" i="3"/>
  <c r="Z3350" i="3"/>
  <c r="Z3356" i="3"/>
  <c r="Z3362" i="3"/>
  <c r="Z3368" i="3"/>
  <c r="Z3374" i="3"/>
  <c r="Z3380" i="3"/>
  <c r="Z3386" i="3"/>
  <c r="Z3110" i="3"/>
  <c r="Z118" i="3"/>
  <c r="Z107" i="6"/>
  <c r="AA49" i="3"/>
  <c r="AA452" i="3"/>
  <c r="AA458" i="3"/>
  <c r="AA464" i="3"/>
  <c r="AA470" i="3"/>
  <c r="AA476" i="3"/>
  <c r="AA482" i="3"/>
  <c r="AA488" i="3"/>
  <c r="AA494" i="3"/>
  <c r="AA500" i="3"/>
  <c r="AA506" i="3"/>
  <c r="AA512" i="3"/>
  <c r="AA518" i="3"/>
  <c r="AA524" i="3"/>
  <c r="AA530" i="3"/>
  <c r="AA536" i="3"/>
  <c r="AA542" i="3"/>
  <c r="AA548" i="3"/>
  <c r="AA554" i="3"/>
  <c r="AA560" i="3"/>
  <c r="AA566" i="3"/>
  <c r="AA572" i="3"/>
  <c r="AA578" i="3"/>
  <c r="AA584" i="3"/>
  <c r="AA446" i="3"/>
  <c r="AA76" i="3"/>
  <c r="AA144" i="3"/>
  <c r="AA2562" i="3"/>
  <c r="AA3122" i="3"/>
  <c r="AA2568" i="3"/>
  <c r="AA3128" i="3"/>
  <c r="AA2574" i="3"/>
  <c r="AA3134" i="3"/>
  <c r="AA2580" i="3"/>
  <c r="AA3140" i="3"/>
  <c r="AA2586" i="3"/>
  <c r="AA3146" i="3"/>
  <c r="AA2592" i="3"/>
  <c r="AA3152" i="3"/>
  <c r="AA2598" i="3"/>
  <c r="AA3158" i="3"/>
  <c r="AA2604" i="3"/>
  <c r="AA3164" i="3"/>
  <c r="AA2610" i="3"/>
  <c r="AA3170" i="3"/>
  <c r="AA2616" i="3"/>
  <c r="AA3176" i="3"/>
  <c r="AA2622" i="3"/>
  <c r="AA3182" i="3"/>
  <c r="AA2628" i="3"/>
  <c r="AA3188" i="3"/>
  <c r="AA2634" i="3"/>
  <c r="AA3194" i="3"/>
  <c r="AA2640" i="3"/>
  <c r="AA3200" i="3"/>
  <c r="AA2646" i="3"/>
  <c r="AA3206" i="3"/>
  <c r="AA2652" i="3"/>
  <c r="AA3212" i="3"/>
  <c r="AA2658" i="3"/>
  <c r="AA3218" i="3"/>
  <c r="AA2664" i="3"/>
  <c r="AA3224" i="3"/>
  <c r="AA2670" i="3"/>
  <c r="AA3230" i="3"/>
  <c r="AA2676" i="3"/>
  <c r="AA3236" i="3"/>
  <c r="AA2682" i="3"/>
  <c r="AA3242" i="3"/>
  <c r="AA2688" i="3"/>
  <c r="AA3248" i="3"/>
  <c r="AA2694" i="3"/>
  <c r="AA3254" i="3"/>
  <c r="AA3260" i="3"/>
  <c r="AA3266" i="3"/>
  <c r="AA3272" i="3"/>
  <c r="AA3278" i="3"/>
  <c r="AA3284" i="3"/>
  <c r="AA3290" i="3"/>
  <c r="AA3296" i="3"/>
  <c r="AA3302" i="3"/>
  <c r="AA3308" i="3"/>
  <c r="AA3314" i="3"/>
  <c r="AA3320" i="3"/>
  <c r="AA3326" i="3"/>
  <c r="AA3332" i="3"/>
  <c r="AA3338" i="3"/>
  <c r="AA3344" i="3"/>
  <c r="AA3350" i="3"/>
  <c r="AA3356" i="3"/>
  <c r="AA3362" i="3"/>
  <c r="AA3368" i="3"/>
  <c r="AA3374" i="3"/>
  <c r="AA3380" i="3"/>
  <c r="AA3386" i="3"/>
  <c r="AA3110" i="3"/>
  <c r="AA118" i="3"/>
  <c r="AA107" i="6"/>
  <c r="AB49" i="3"/>
  <c r="AB452" i="3"/>
  <c r="AB458" i="3"/>
  <c r="AB464" i="3"/>
  <c r="AB470" i="3"/>
  <c r="AB476" i="3"/>
  <c r="AB482" i="3"/>
  <c r="AB488" i="3"/>
  <c r="AB494" i="3"/>
  <c r="AB500" i="3"/>
  <c r="AB506" i="3"/>
  <c r="AB512" i="3"/>
  <c r="AB518" i="3"/>
  <c r="AB524" i="3"/>
  <c r="AB530" i="3"/>
  <c r="AB536" i="3"/>
  <c r="AB542" i="3"/>
  <c r="AB548" i="3"/>
  <c r="AB554" i="3"/>
  <c r="AB560" i="3"/>
  <c r="AB566" i="3"/>
  <c r="AB572" i="3"/>
  <c r="AB578" i="3"/>
  <c r="AB584" i="3"/>
  <c r="AB590" i="3"/>
  <c r="AB446" i="3"/>
  <c r="AB76" i="3"/>
  <c r="AB144" i="3"/>
  <c r="AB2562" i="3"/>
  <c r="AB3122" i="3"/>
  <c r="AB2568" i="3"/>
  <c r="AB3128" i="3"/>
  <c r="AB2574" i="3"/>
  <c r="AB3134" i="3"/>
  <c r="AB2580" i="3"/>
  <c r="AB3140" i="3"/>
  <c r="AB2586" i="3"/>
  <c r="AB3146" i="3"/>
  <c r="AB2592" i="3"/>
  <c r="AB3152" i="3"/>
  <c r="AB2598" i="3"/>
  <c r="AB3158" i="3"/>
  <c r="AB2604" i="3"/>
  <c r="AB3164" i="3"/>
  <c r="AB2610" i="3"/>
  <c r="AB3170" i="3"/>
  <c r="AB2616" i="3"/>
  <c r="AB3176" i="3"/>
  <c r="AB2622" i="3"/>
  <c r="AB3182" i="3"/>
  <c r="AB2628" i="3"/>
  <c r="AB3188" i="3"/>
  <c r="AB2634" i="3"/>
  <c r="AB3194" i="3"/>
  <c r="AB2640" i="3"/>
  <c r="AB3200" i="3"/>
  <c r="AB2646" i="3"/>
  <c r="AB3206" i="3"/>
  <c r="AB2652" i="3"/>
  <c r="AB3212" i="3"/>
  <c r="AB2658" i="3"/>
  <c r="AB3218" i="3"/>
  <c r="AB2664" i="3"/>
  <c r="AB3224" i="3"/>
  <c r="AB2670" i="3"/>
  <c r="AB3230" i="3"/>
  <c r="AB2676" i="3"/>
  <c r="AB3236" i="3"/>
  <c r="AB2682" i="3"/>
  <c r="AB3242" i="3"/>
  <c r="AB2688" i="3"/>
  <c r="AB3248" i="3"/>
  <c r="AB2694" i="3"/>
  <c r="AB3254" i="3"/>
  <c r="AB2700" i="3"/>
  <c r="AB3260" i="3"/>
  <c r="AB3266" i="3"/>
  <c r="AB3272" i="3"/>
  <c r="AB3278" i="3"/>
  <c r="AB3284" i="3"/>
  <c r="AB3290" i="3"/>
  <c r="AB3296" i="3"/>
  <c r="AB3302" i="3"/>
  <c r="AB3308" i="3"/>
  <c r="AB3314" i="3"/>
  <c r="AB3320" i="3"/>
  <c r="AB3326" i="3"/>
  <c r="AB3332" i="3"/>
  <c r="AB3338" i="3"/>
  <c r="AB3344" i="3"/>
  <c r="AB3350" i="3"/>
  <c r="AB3356" i="3"/>
  <c r="AB3362" i="3"/>
  <c r="AB3368" i="3"/>
  <c r="AB3374" i="3"/>
  <c r="AB3380" i="3"/>
  <c r="AB3386" i="3"/>
  <c r="AB3110" i="3"/>
  <c r="AB118" i="3"/>
  <c r="AB107" i="6"/>
  <c r="AC49" i="3"/>
  <c r="AC452" i="3"/>
  <c r="AC458" i="3"/>
  <c r="AC464" i="3"/>
  <c r="AC470" i="3"/>
  <c r="AC476" i="3"/>
  <c r="AC482" i="3"/>
  <c r="AC488" i="3"/>
  <c r="AC494" i="3"/>
  <c r="AC500" i="3"/>
  <c r="AC506" i="3"/>
  <c r="AC512" i="3"/>
  <c r="AC518" i="3"/>
  <c r="AC524" i="3"/>
  <c r="AC530" i="3"/>
  <c r="AC536" i="3"/>
  <c r="AC542" i="3"/>
  <c r="AC548" i="3"/>
  <c r="AC554" i="3"/>
  <c r="AC560" i="3"/>
  <c r="AC566" i="3"/>
  <c r="AC572" i="3"/>
  <c r="AC578" i="3"/>
  <c r="AC584" i="3"/>
  <c r="AC590" i="3"/>
  <c r="AC596" i="3"/>
  <c r="AC446" i="3"/>
  <c r="AC76" i="3"/>
  <c r="AC144" i="3"/>
  <c r="AC2562" i="3"/>
  <c r="AC3122" i="3"/>
  <c r="AC2568" i="3"/>
  <c r="AC3128" i="3"/>
  <c r="AC2574" i="3"/>
  <c r="AC3134" i="3"/>
  <c r="AC2580" i="3"/>
  <c r="AC3140" i="3"/>
  <c r="AC2586" i="3"/>
  <c r="AC3146" i="3"/>
  <c r="AC2592" i="3"/>
  <c r="AC3152" i="3"/>
  <c r="AC2598" i="3"/>
  <c r="AC3158" i="3"/>
  <c r="AC2604" i="3"/>
  <c r="AC3164" i="3"/>
  <c r="AC2610" i="3"/>
  <c r="AC3170" i="3"/>
  <c r="AC2616" i="3"/>
  <c r="AC3176" i="3"/>
  <c r="AC2622" i="3"/>
  <c r="AC3182" i="3"/>
  <c r="AC2628" i="3"/>
  <c r="AC3188" i="3"/>
  <c r="AC2634" i="3"/>
  <c r="AC3194" i="3"/>
  <c r="AC2640" i="3"/>
  <c r="AC3200" i="3"/>
  <c r="AC2646" i="3"/>
  <c r="AC3206" i="3"/>
  <c r="AC2652" i="3"/>
  <c r="AC3212" i="3"/>
  <c r="AC2658" i="3"/>
  <c r="AC3218" i="3"/>
  <c r="AC2664" i="3"/>
  <c r="AC3224" i="3"/>
  <c r="AC2670" i="3"/>
  <c r="AC3230" i="3"/>
  <c r="AC2676" i="3"/>
  <c r="AC3236" i="3"/>
  <c r="AC2682" i="3"/>
  <c r="AC3242" i="3"/>
  <c r="AC2688" i="3"/>
  <c r="AC3248" i="3"/>
  <c r="AC2694" i="3"/>
  <c r="AC3254" i="3"/>
  <c r="AC2700" i="3"/>
  <c r="AC3260" i="3"/>
  <c r="AC2706" i="3"/>
  <c r="AC3266" i="3"/>
  <c r="AC3272" i="3"/>
  <c r="AC3278" i="3"/>
  <c r="AC3284" i="3"/>
  <c r="AC3290" i="3"/>
  <c r="AC3296" i="3"/>
  <c r="AC3302" i="3"/>
  <c r="AC3308" i="3"/>
  <c r="AC3314" i="3"/>
  <c r="AC3320" i="3"/>
  <c r="AC3326" i="3"/>
  <c r="AC3332" i="3"/>
  <c r="AC3338" i="3"/>
  <c r="AC3344" i="3"/>
  <c r="AC3350" i="3"/>
  <c r="AC3356" i="3"/>
  <c r="AC3362" i="3"/>
  <c r="AC3368" i="3"/>
  <c r="AC3374" i="3"/>
  <c r="AC3380" i="3"/>
  <c r="AC3386" i="3"/>
  <c r="AC3110" i="3"/>
  <c r="AC118" i="3"/>
  <c r="AC107" i="6"/>
  <c r="AD49" i="3"/>
  <c r="AD452" i="3"/>
  <c r="AD458" i="3"/>
  <c r="AD464" i="3"/>
  <c r="AD470" i="3"/>
  <c r="AD476" i="3"/>
  <c r="AD482" i="3"/>
  <c r="AD488" i="3"/>
  <c r="AD494" i="3"/>
  <c r="AD500" i="3"/>
  <c r="AD506" i="3"/>
  <c r="AD512" i="3"/>
  <c r="AD518" i="3"/>
  <c r="AD524" i="3"/>
  <c r="AD530" i="3"/>
  <c r="AD536" i="3"/>
  <c r="AD542" i="3"/>
  <c r="AD548" i="3"/>
  <c r="AD554" i="3"/>
  <c r="AD560" i="3"/>
  <c r="AD566" i="3"/>
  <c r="AD572" i="3"/>
  <c r="AD578" i="3"/>
  <c r="AD584" i="3"/>
  <c r="AD590" i="3"/>
  <c r="AD596" i="3"/>
  <c r="AD602" i="3"/>
  <c r="AD446" i="3"/>
  <c r="AD76" i="3"/>
  <c r="AD144" i="3"/>
  <c r="AD2562" i="3"/>
  <c r="AD3122" i="3"/>
  <c r="AD2568" i="3"/>
  <c r="AD3128" i="3"/>
  <c r="AD2574" i="3"/>
  <c r="AD3134" i="3"/>
  <c r="AD2580" i="3"/>
  <c r="AD3140" i="3"/>
  <c r="AD2586" i="3"/>
  <c r="AD3146" i="3"/>
  <c r="AD2592" i="3"/>
  <c r="AD3152" i="3"/>
  <c r="AD2598" i="3"/>
  <c r="AD3158" i="3"/>
  <c r="AD2604" i="3"/>
  <c r="AD3164" i="3"/>
  <c r="AD2610" i="3"/>
  <c r="AD3170" i="3"/>
  <c r="AD2616" i="3"/>
  <c r="AD3176" i="3"/>
  <c r="AD2622" i="3"/>
  <c r="AD3182" i="3"/>
  <c r="AD2628" i="3"/>
  <c r="AD3188" i="3"/>
  <c r="AD2634" i="3"/>
  <c r="AD3194" i="3"/>
  <c r="AD2640" i="3"/>
  <c r="AD3200" i="3"/>
  <c r="AD2646" i="3"/>
  <c r="AD3206" i="3"/>
  <c r="AD2652" i="3"/>
  <c r="AD3212" i="3"/>
  <c r="AD2658" i="3"/>
  <c r="AD3218" i="3"/>
  <c r="AD2664" i="3"/>
  <c r="AD3224" i="3"/>
  <c r="AD2670" i="3"/>
  <c r="AD3230" i="3"/>
  <c r="AD2676" i="3"/>
  <c r="AD3236" i="3"/>
  <c r="AD2682" i="3"/>
  <c r="AD3242" i="3"/>
  <c r="AD2688" i="3"/>
  <c r="AD3248" i="3"/>
  <c r="AD2694" i="3"/>
  <c r="AD3254" i="3"/>
  <c r="AD2700" i="3"/>
  <c r="AD3260" i="3"/>
  <c r="AD2706" i="3"/>
  <c r="AD3266" i="3"/>
  <c r="AD2712" i="3"/>
  <c r="AD3272" i="3"/>
  <c r="AD3278" i="3"/>
  <c r="AD3284" i="3"/>
  <c r="AD3290" i="3"/>
  <c r="AD3296" i="3"/>
  <c r="AD3302" i="3"/>
  <c r="AD3308" i="3"/>
  <c r="AD3314" i="3"/>
  <c r="AD3320" i="3"/>
  <c r="AD3326" i="3"/>
  <c r="AD3332" i="3"/>
  <c r="AD3338" i="3"/>
  <c r="AD3344" i="3"/>
  <c r="AD3350" i="3"/>
  <c r="AD3356" i="3"/>
  <c r="AD3362" i="3"/>
  <c r="AD3368" i="3"/>
  <c r="AD3374" i="3"/>
  <c r="AD3380" i="3"/>
  <c r="AD3386" i="3"/>
  <c r="AD3110" i="3"/>
  <c r="AD118" i="3"/>
  <c r="AD107" i="6"/>
  <c r="AE49" i="3"/>
  <c r="AE452" i="3"/>
  <c r="AE458" i="3"/>
  <c r="AE464" i="3"/>
  <c r="AE470" i="3"/>
  <c r="AE476" i="3"/>
  <c r="AE482" i="3"/>
  <c r="AE488" i="3"/>
  <c r="AE494" i="3"/>
  <c r="AE500" i="3"/>
  <c r="AE506" i="3"/>
  <c r="AE512" i="3"/>
  <c r="AE518" i="3"/>
  <c r="AE524" i="3"/>
  <c r="AE530" i="3"/>
  <c r="AE536" i="3"/>
  <c r="AE542" i="3"/>
  <c r="AE548" i="3"/>
  <c r="AE554" i="3"/>
  <c r="AE560" i="3"/>
  <c r="AE566" i="3"/>
  <c r="AE572" i="3"/>
  <c r="AE578" i="3"/>
  <c r="AE584" i="3"/>
  <c r="AE590" i="3"/>
  <c r="AE596" i="3"/>
  <c r="AE602" i="3"/>
  <c r="AE608" i="3"/>
  <c r="AE446" i="3"/>
  <c r="AE76" i="3"/>
  <c r="AE144" i="3"/>
  <c r="AE2562" i="3"/>
  <c r="AE3122" i="3"/>
  <c r="AE2568" i="3"/>
  <c r="AE3128" i="3"/>
  <c r="AE2574" i="3"/>
  <c r="AE3134" i="3"/>
  <c r="AE2580" i="3"/>
  <c r="AE3140" i="3"/>
  <c r="AE2586" i="3"/>
  <c r="AE3146" i="3"/>
  <c r="AE2592" i="3"/>
  <c r="AE3152" i="3"/>
  <c r="AE2598" i="3"/>
  <c r="AE3158" i="3"/>
  <c r="AE2604" i="3"/>
  <c r="AE3164" i="3"/>
  <c r="AE2610" i="3"/>
  <c r="AE3170" i="3"/>
  <c r="AE2616" i="3"/>
  <c r="AE3176" i="3"/>
  <c r="AE2622" i="3"/>
  <c r="AE3182" i="3"/>
  <c r="AE2628" i="3"/>
  <c r="AE3188" i="3"/>
  <c r="AE2634" i="3"/>
  <c r="AE3194" i="3"/>
  <c r="AE2640" i="3"/>
  <c r="AE3200" i="3"/>
  <c r="AE2646" i="3"/>
  <c r="AE3206" i="3"/>
  <c r="AE2652" i="3"/>
  <c r="AE3212" i="3"/>
  <c r="AE2658" i="3"/>
  <c r="AE3218" i="3"/>
  <c r="AE2664" i="3"/>
  <c r="AE3224" i="3"/>
  <c r="AE2670" i="3"/>
  <c r="AE3230" i="3"/>
  <c r="AE2676" i="3"/>
  <c r="AE3236" i="3"/>
  <c r="AE2682" i="3"/>
  <c r="AE3242" i="3"/>
  <c r="AE2688" i="3"/>
  <c r="AE3248" i="3"/>
  <c r="AE2694" i="3"/>
  <c r="AE3254" i="3"/>
  <c r="AE2700" i="3"/>
  <c r="AE3260" i="3"/>
  <c r="AE2706" i="3"/>
  <c r="AE3266" i="3"/>
  <c r="AE2712" i="3"/>
  <c r="AE3272" i="3"/>
  <c r="AE2718" i="3"/>
  <c r="AE3278" i="3"/>
  <c r="AE3284" i="3"/>
  <c r="AE3290" i="3"/>
  <c r="AE3296" i="3"/>
  <c r="AE3302" i="3"/>
  <c r="AE3308" i="3"/>
  <c r="AE3314" i="3"/>
  <c r="AE3320" i="3"/>
  <c r="AE3326" i="3"/>
  <c r="AE3332" i="3"/>
  <c r="AE3338" i="3"/>
  <c r="AE3344" i="3"/>
  <c r="AE3350" i="3"/>
  <c r="AE3356" i="3"/>
  <c r="AE3362" i="3"/>
  <c r="AE3368" i="3"/>
  <c r="AE3374" i="3"/>
  <c r="AE3380" i="3"/>
  <c r="AE3386" i="3"/>
  <c r="AE3110" i="3"/>
  <c r="AE118" i="3"/>
  <c r="AE107" i="6"/>
  <c r="AF49" i="3"/>
  <c r="AF452" i="3"/>
  <c r="AF458" i="3"/>
  <c r="AF464" i="3"/>
  <c r="AF470" i="3"/>
  <c r="AF476" i="3"/>
  <c r="AF482" i="3"/>
  <c r="AF488" i="3"/>
  <c r="AF494" i="3"/>
  <c r="AF500" i="3"/>
  <c r="AF506" i="3"/>
  <c r="AF512" i="3"/>
  <c r="AF518" i="3"/>
  <c r="AF524" i="3"/>
  <c r="AF530" i="3"/>
  <c r="AF536" i="3"/>
  <c r="AF542" i="3"/>
  <c r="AF548" i="3"/>
  <c r="AF554" i="3"/>
  <c r="AF560" i="3"/>
  <c r="AF566" i="3"/>
  <c r="AF572" i="3"/>
  <c r="AF578" i="3"/>
  <c r="AF584" i="3"/>
  <c r="AF590" i="3"/>
  <c r="AF596" i="3"/>
  <c r="AF602" i="3"/>
  <c r="AF608" i="3"/>
  <c r="AF614" i="3"/>
  <c r="AF446" i="3"/>
  <c r="AF76" i="3"/>
  <c r="AF144" i="3"/>
  <c r="AF2562" i="3"/>
  <c r="AF3122" i="3"/>
  <c r="AF2568" i="3"/>
  <c r="AF3128" i="3"/>
  <c r="AF2574" i="3"/>
  <c r="AF3134" i="3"/>
  <c r="AF2580" i="3"/>
  <c r="AF3140" i="3"/>
  <c r="AF2586" i="3"/>
  <c r="AF3146" i="3"/>
  <c r="AF2592" i="3"/>
  <c r="AF3152" i="3"/>
  <c r="AF2598" i="3"/>
  <c r="AF3158" i="3"/>
  <c r="AF2604" i="3"/>
  <c r="AF3164" i="3"/>
  <c r="AF2610" i="3"/>
  <c r="AF3170" i="3"/>
  <c r="AF2616" i="3"/>
  <c r="AF3176" i="3"/>
  <c r="AF2622" i="3"/>
  <c r="AF3182" i="3"/>
  <c r="AF2628" i="3"/>
  <c r="AF3188" i="3"/>
  <c r="AF2634" i="3"/>
  <c r="AF3194" i="3"/>
  <c r="AF2640" i="3"/>
  <c r="AF3200" i="3"/>
  <c r="AF2646" i="3"/>
  <c r="AF3206" i="3"/>
  <c r="AF2652" i="3"/>
  <c r="AF3212" i="3"/>
  <c r="AF2658" i="3"/>
  <c r="AF3218" i="3"/>
  <c r="AF2664" i="3"/>
  <c r="AF3224" i="3"/>
  <c r="AF2670" i="3"/>
  <c r="AF3230" i="3"/>
  <c r="AF2676" i="3"/>
  <c r="AF3236" i="3"/>
  <c r="AF2682" i="3"/>
  <c r="AF3242" i="3"/>
  <c r="AF2688" i="3"/>
  <c r="AF3248" i="3"/>
  <c r="AF2694" i="3"/>
  <c r="AF3254" i="3"/>
  <c r="AF2700" i="3"/>
  <c r="AF3260" i="3"/>
  <c r="AF2706" i="3"/>
  <c r="AF3266" i="3"/>
  <c r="AF2712" i="3"/>
  <c r="AF3272" i="3"/>
  <c r="AF2718" i="3"/>
  <c r="AF3278" i="3"/>
  <c r="AF2724" i="3"/>
  <c r="AF3284" i="3"/>
  <c r="AF3290" i="3"/>
  <c r="AF3296" i="3"/>
  <c r="AF3302" i="3"/>
  <c r="AF3308" i="3"/>
  <c r="AF3314" i="3"/>
  <c r="AF3320" i="3"/>
  <c r="AF3326" i="3"/>
  <c r="AF3332" i="3"/>
  <c r="AF3338" i="3"/>
  <c r="AF3344" i="3"/>
  <c r="AF3350" i="3"/>
  <c r="AF3356" i="3"/>
  <c r="AF3362" i="3"/>
  <c r="AF3368" i="3"/>
  <c r="AF3374" i="3"/>
  <c r="AF3380" i="3"/>
  <c r="AF3386" i="3"/>
  <c r="AF3110" i="3"/>
  <c r="AF118" i="3"/>
  <c r="AF107" i="6"/>
  <c r="AG49" i="3"/>
  <c r="AG452" i="3"/>
  <c r="AG458" i="3"/>
  <c r="AG464" i="3"/>
  <c r="AG470" i="3"/>
  <c r="AG476" i="3"/>
  <c r="AG482" i="3"/>
  <c r="AG488" i="3"/>
  <c r="AG494" i="3"/>
  <c r="AG500" i="3"/>
  <c r="AG506" i="3"/>
  <c r="AG512" i="3"/>
  <c r="AG518" i="3"/>
  <c r="AG524" i="3"/>
  <c r="AG530" i="3"/>
  <c r="AG536" i="3"/>
  <c r="AG542" i="3"/>
  <c r="AG548" i="3"/>
  <c r="AG554" i="3"/>
  <c r="AG560" i="3"/>
  <c r="AG566" i="3"/>
  <c r="AG572" i="3"/>
  <c r="AG578" i="3"/>
  <c r="AG584" i="3"/>
  <c r="AG590" i="3"/>
  <c r="AG596" i="3"/>
  <c r="AG602" i="3"/>
  <c r="AG608" i="3"/>
  <c r="AG614" i="3"/>
  <c r="AG620" i="3"/>
  <c r="AG446" i="3"/>
  <c r="AG76" i="3"/>
  <c r="AG144" i="3"/>
  <c r="AG2562" i="3"/>
  <c r="AG3122" i="3"/>
  <c r="AG2568" i="3"/>
  <c r="AG3128" i="3"/>
  <c r="AG2574" i="3"/>
  <c r="AG3134" i="3"/>
  <c r="AG2580" i="3"/>
  <c r="AG3140" i="3"/>
  <c r="AG2586" i="3"/>
  <c r="AG3146" i="3"/>
  <c r="AG2592" i="3"/>
  <c r="AG3152" i="3"/>
  <c r="AG2598" i="3"/>
  <c r="AG3158" i="3"/>
  <c r="AG2604" i="3"/>
  <c r="AG3164" i="3"/>
  <c r="AG2610" i="3"/>
  <c r="AG3170" i="3"/>
  <c r="AG2616" i="3"/>
  <c r="AG3176" i="3"/>
  <c r="AG2622" i="3"/>
  <c r="AG3182" i="3"/>
  <c r="AG2628" i="3"/>
  <c r="AG3188" i="3"/>
  <c r="AG2634" i="3"/>
  <c r="AG3194" i="3"/>
  <c r="AG2640" i="3"/>
  <c r="AG3200" i="3"/>
  <c r="AG2646" i="3"/>
  <c r="AG3206" i="3"/>
  <c r="AG2652" i="3"/>
  <c r="AG3212" i="3"/>
  <c r="AG2658" i="3"/>
  <c r="AG3218" i="3"/>
  <c r="AG2664" i="3"/>
  <c r="AG3224" i="3"/>
  <c r="AG2670" i="3"/>
  <c r="AG3230" i="3"/>
  <c r="AG2676" i="3"/>
  <c r="AG3236" i="3"/>
  <c r="AG2682" i="3"/>
  <c r="AG3242" i="3"/>
  <c r="AG2688" i="3"/>
  <c r="AG3248" i="3"/>
  <c r="AG2694" i="3"/>
  <c r="AG3254" i="3"/>
  <c r="AG2700" i="3"/>
  <c r="AG3260" i="3"/>
  <c r="AG2706" i="3"/>
  <c r="AG3266" i="3"/>
  <c r="AG2712" i="3"/>
  <c r="AG3272" i="3"/>
  <c r="AG2718" i="3"/>
  <c r="AG3278" i="3"/>
  <c r="AG2724" i="3"/>
  <c r="AG3284" i="3"/>
  <c r="AG2730" i="3"/>
  <c r="AG3290" i="3"/>
  <c r="AG3296" i="3"/>
  <c r="AG3302" i="3"/>
  <c r="AG3308" i="3"/>
  <c r="AG3314" i="3"/>
  <c r="AG3320" i="3"/>
  <c r="AG3326" i="3"/>
  <c r="AG3332" i="3"/>
  <c r="AG3338" i="3"/>
  <c r="AG3344" i="3"/>
  <c r="AG3350" i="3"/>
  <c r="AG3356" i="3"/>
  <c r="AG3362" i="3"/>
  <c r="AG3368" i="3"/>
  <c r="AG3374" i="3"/>
  <c r="AG3380" i="3"/>
  <c r="AG3386" i="3"/>
  <c r="AG3110" i="3"/>
  <c r="AG118" i="3"/>
  <c r="AG107" i="6"/>
  <c r="AH49" i="3"/>
  <c r="AH452" i="3"/>
  <c r="AH458" i="3"/>
  <c r="AH464" i="3"/>
  <c r="AH470" i="3"/>
  <c r="AH476" i="3"/>
  <c r="AH482" i="3"/>
  <c r="AH488" i="3"/>
  <c r="AH494" i="3"/>
  <c r="AH500" i="3"/>
  <c r="AH506" i="3"/>
  <c r="AH512" i="3"/>
  <c r="AH518" i="3"/>
  <c r="AH524" i="3"/>
  <c r="AH530" i="3"/>
  <c r="AH536" i="3"/>
  <c r="AH542" i="3"/>
  <c r="AH548" i="3"/>
  <c r="AH554" i="3"/>
  <c r="AH560" i="3"/>
  <c r="AH566" i="3"/>
  <c r="AH572" i="3"/>
  <c r="AH578" i="3"/>
  <c r="AH584" i="3"/>
  <c r="AH590" i="3"/>
  <c r="AH596" i="3"/>
  <c r="AH602" i="3"/>
  <c r="AH608" i="3"/>
  <c r="AH614" i="3"/>
  <c r="AH620" i="3"/>
  <c r="AH626" i="3"/>
  <c r="AH446" i="3"/>
  <c r="AH76" i="3"/>
  <c r="AH2562" i="3"/>
  <c r="AH3122" i="3"/>
  <c r="AH2568" i="3"/>
  <c r="AH3128" i="3"/>
  <c r="AH2574" i="3"/>
  <c r="AH3134" i="3"/>
  <c r="AH2580" i="3"/>
  <c r="AH3140" i="3"/>
  <c r="AH2586" i="3"/>
  <c r="AH3146" i="3"/>
  <c r="AH2592" i="3"/>
  <c r="AH3152" i="3"/>
  <c r="AH2598" i="3"/>
  <c r="AH3158" i="3"/>
  <c r="AH2604" i="3"/>
  <c r="AH3164" i="3"/>
  <c r="AH2610" i="3"/>
  <c r="AH3170" i="3"/>
  <c r="AH2616" i="3"/>
  <c r="AH3176" i="3"/>
  <c r="AH2622" i="3"/>
  <c r="AH3182" i="3"/>
  <c r="AH2628" i="3"/>
  <c r="AH3188" i="3"/>
  <c r="AH2634" i="3"/>
  <c r="AH3194" i="3"/>
  <c r="AH2640" i="3"/>
  <c r="AH3200" i="3"/>
  <c r="AH2646" i="3"/>
  <c r="AH3206" i="3"/>
  <c r="AH2652" i="3"/>
  <c r="AH3212" i="3"/>
  <c r="AH2658" i="3"/>
  <c r="AH3218" i="3"/>
  <c r="AH2664" i="3"/>
  <c r="AH3224" i="3"/>
  <c r="AH2670" i="3"/>
  <c r="AH3230" i="3"/>
  <c r="AH2676" i="3"/>
  <c r="AH3236" i="3"/>
  <c r="AH2682" i="3"/>
  <c r="AH3242" i="3"/>
  <c r="AH2688" i="3"/>
  <c r="AH3248" i="3"/>
  <c r="AH2694" i="3"/>
  <c r="AH3254" i="3"/>
  <c r="AH2700" i="3"/>
  <c r="AH3260" i="3"/>
  <c r="AH2706" i="3"/>
  <c r="AH3266" i="3"/>
  <c r="AH2712" i="3"/>
  <c r="AH3272" i="3"/>
  <c r="AH2718" i="3"/>
  <c r="AH3278" i="3"/>
  <c r="AH2724" i="3"/>
  <c r="AH3284" i="3"/>
  <c r="AH2730" i="3"/>
  <c r="AH3290" i="3"/>
  <c r="AH2736" i="3"/>
  <c r="AH3296" i="3"/>
  <c r="AH3302" i="3"/>
  <c r="AH3308" i="3"/>
  <c r="AH3314" i="3"/>
  <c r="AH3320" i="3"/>
  <c r="AH3326" i="3"/>
  <c r="AH3332" i="3"/>
  <c r="AH3338" i="3"/>
  <c r="AH3344" i="3"/>
  <c r="AH3350" i="3"/>
  <c r="AH3356" i="3"/>
  <c r="AH3362" i="3"/>
  <c r="AH3368" i="3"/>
  <c r="AH3374" i="3"/>
  <c r="AH3380" i="3"/>
  <c r="AH3386" i="3"/>
  <c r="AH3110" i="3"/>
  <c r="AH118" i="3"/>
  <c r="AH107" i="6"/>
  <c r="AI49" i="3"/>
  <c r="AI452" i="3"/>
  <c r="AI458" i="3"/>
  <c r="AI464" i="3"/>
  <c r="AI470" i="3"/>
  <c r="AI476" i="3"/>
  <c r="AI482" i="3"/>
  <c r="AI488" i="3"/>
  <c r="AI494" i="3"/>
  <c r="AI500" i="3"/>
  <c r="AI506" i="3"/>
  <c r="AI512" i="3"/>
  <c r="AI518" i="3"/>
  <c r="AI524" i="3"/>
  <c r="AI530" i="3"/>
  <c r="AI536" i="3"/>
  <c r="AI542" i="3"/>
  <c r="AI548" i="3"/>
  <c r="AI554" i="3"/>
  <c r="AI560" i="3"/>
  <c r="AI566" i="3"/>
  <c r="AI572" i="3"/>
  <c r="AI578" i="3"/>
  <c r="AI584" i="3"/>
  <c r="AI590" i="3"/>
  <c r="AI596" i="3"/>
  <c r="AI602" i="3"/>
  <c r="AI608" i="3"/>
  <c r="AI614" i="3"/>
  <c r="AI620" i="3"/>
  <c r="AI626" i="3"/>
  <c r="AI632" i="3"/>
  <c r="AI446" i="3"/>
  <c r="AI76" i="3"/>
  <c r="AW144" i="3"/>
  <c r="AI144" i="3"/>
  <c r="AI2562" i="3"/>
  <c r="AI3122" i="3"/>
  <c r="AI2568" i="3"/>
  <c r="AI3128" i="3"/>
  <c r="AI2574" i="3"/>
  <c r="AI3134" i="3"/>
  <c r="AI2580" i="3"/>
  <c r="AI3140" i="3"/>
  <c r="AI2586" i="3"/>
  <c r="AI3146" i="3"/>
  <c r="AI2592" i="3"/>
  <c r="AI3152" i="3"/>
  <c r="AI2598" i="3"/>
  <c r="AI3158" i="3"/>
  <c r="AI2604" i="3"/>
  <c r="AI3164" i="3"/>
  <c r="AI2610" i="3"/>
  <c r="AI3170" i="3"/>
  <c r="AI2616" i="3"/>
  <c r="AI3176" i="3"/>
  <c r="AI2622" i="3"/>
  <c r="AI3182" i="3"/>
  <c r="AI2628" i="3"/>
  <c r="AI3188" i="3"/>
  <c r="AI2634" i="3"/>
  <c r="AI3194" i="3"/>
  <c r="AI2640" i="3"/>
  <c r="AI3200" i="3"/>
  <c r="AI2646" i="3"/>
  <c r="AI3206" i="3"/>
  <c r="AI2652" i="3"/>
  <c r="AI3212" i="3"/>
  <c r="AI2658" i="3"/>
  <c r="AI3218" i="3"/>
  <c r="AI2664" i="3"/>
  <c r="AI3224" i="3"/>
  <c r="AI2670" i="3"/>
  <c r="AI3230" i="3"/>
  <c r="AI2676" i="3"/>
  <c r="AI3236" i="3"/>
  <c r="AI2682" i="3"/>
  <c r="AI3242" i="3"/>
  <c r="AI2688" i="3"/>
  <c r="AI3248" i="3"/>
  <c r="AI2694" i="3"/>
  <c r="AI3254" i="3"/>
  <c r="AI2700" i="3"/>
  <c r="AI3260" i="3"/>
  <c r="AI2706" i="3"/>
  <c r="AI3266" i="3"/>
  <c r="AI2712" i="3"/>
  <c r="AI3272" i="3"/>
  <c r="AI2718" i="3"/>
  <c r="AI3278" i="3"/>
  <c r="AI2724" i="3"/>
  <c r="AI3284" i="3"/>
  <c r="AI2730" i="3"/>
  <c r="AI3290" i="3"/>
  <c r="AI2736" i="3"/>
  <c r="AI3296" i="3"/>
  <c r="AI2742" i="3"/>
  <c r="AI3302" i="3"/>
  <c r="AI3308" i="3"/>
  <c r="AI3314" i="3"/>
  <c r="AI3320" i="3"/>
  <c r="AI3326" i="3"/>
  <c r="AI3332" i="3"/>
  <c r="AI3338" i="3"/>
  <c r="AI3344" i="3"/>
  <c r="AI3350" i="3"/>
  <c r="AI3356" i="3"/>
  <c r="AI3362" i="3"/>
  <c r="AI3368" i="3"/>
  <c r="AI3374" i="3"/>
  <c r="AI3380" i="3"/>
  <c r="AI3386" i="3"/>
  <c r="AI3110" i="3"/>
  <c r="AI118" i="3"/>
  <c r="AI107" i="6"/>
  <c r="AJ49" i="3"/>
  <c r="AJ452" i="3"/>
  <c r="AJ458" i="3"/>
  <c r="AJ464" i="3"/>
  <c r="AJ470" i="3"/>
  <c r="AJ476" i="3"/>
  <c r="AJ482" i="3"/>
  <c r="AJ488" i="3"/>
  <c r="AJ494" i="3"/>
  <c r="AJ500" i="3"/>
  <c r="AJ506" i="3"/>
  <c r="AJ512" i="3"/>
  <c r="AJ518" i="3"/>
  <c r="AJ524" i="3"/>
  <c r="AJ530" i="3"/>
  <c r="AJ536" i="3"/>
  <c r="AJ542" i="3"/>
  <c r="AJ548" i="3"/>
  <c r="AJ554" i="3"/>
  <c r="AJ560" i="3"/>
  <c r="AJ566" i="3"/>
  <c r="AJ572" i="3"/>
  <c r="AJ578" i="3"/>
  <c r="AJ584" i="3"/>
  <c r="AJ590" i="3"/>
  <c r="AJ596" i="3"/>
  <c r="AJ602" i="3"/>
  <c r="AJ608" i="3"/>
  <c r="AJ614" i="3"/>
  <c r="AJ620" i="3"/>
  <c r="AJ626" i="3"/>
  <c r="AJ632" i="3"/>
  <c r="AJ638" i="3"/>
  <c r="AJ446" i="3"/>
  <c r="AJ76" i="3"/>
  <c r="AJ144" i="3"/>
  <c r="AJ2562" i="3"/>
  <c r="AJ3122" i="3"/>
  <c r="AJ2568" i="3"/>
  <c r="AJ3128" i="3"/>
  <c r="AJ2574" i="3"/>
  <c r="AJ3134" i="3"/>
  <c r="AJ2580" i="3"/>
  <c r="AJ3140" i="3"/>
  <c r="AJ2586" i="3"/>
  <c r="AJ3146" i="3"/>
  <c r="AJ2592" i="3"/>
  <c r="AJ3152" i="3"/>
  <c r="AJ2598" i="3"/>
  <c r="AJ3158" i="3"/>
  <c r="AJ2604" i="3"/>
  <c r="AJ3164" i="3"/>
  <c r="AJ2610" i="3"/>
  <c r="AJ3170" i="3"/>
  <c r="AJ2616" i="3"/>
  <c r="AJ3176" i="3"/>
  <c r="AJ2622" i="3"/>
  <c r="AJ3182" i="3"/>
  <c r="AJ2628" i="3"/>
  <c r="AJ3188" i="3"/>
  <c r="AJ2634" i="3"/>
  <c r="AJ3194" i="3"/>
  <c r="AJ2640" i="3"/>
  <c r="AJ3200" i="3"/>
  <c r="AJ2646" i="3"/>
  <c r="AJ3206" i="3"/>
  <c r="AJ2652" i="3"/>
  <c r="AJ3212" i="3"/>
  <c r="AJ2658" i="3"/>
  <c r="AJ3218" i="3"/>
  <c r="AJ2664" i="3"/>
  <c r="AJ3224" i="3"/>
  <c r="AJ2670" i="3"/>
  <c r="AJ3230" i="3"/>
  <c r="AJ2676" i="3"/>
  <c r="AJ3236" i="3"/>
  <c r="AJ2682" i="3"/>
  <c r="AJ3242" i="3"/>
  <c r="AJ2688" i="3"/>
  <c r="AJ3248" i="3"/>
  <c r="AJ2694" i="3"/>
  <c r="AJ3254" i="3"/>
  <c r="AJ2700" i="3"/>
  <c r="AJ3260" i="3"/>
  <c r="AJ2706" i="3"/>
  <c r="AJ3266" i="3"/>
  <c r="AJ2712" i="3"/>
  <c r="AJ3272" i="3"/>
  <c r="AJ2718" i="3"/>
  <c r="AJ3278" i="3"/>
  <c r="AJ2724" i="3"/>
  <c r="AJ3284" i="3"/>
  <c r="AJ2730" i="3"/>
  <c r="AJ3290" i="3"/>
  <c r="AJ2736" i="3"/>
  <c r="AJ3296" i="3"/>
  <c r="AJ2742" i="3"/>
  <c r="AJ3302" i="3"/>
  <c r="AJ2748" i="3"/>
  <c r="AJ3308" i="3"/>
  <c r="AJ3314" i="3"/>
  <c r="AJ3320" i="3"/>
  <c r="AJ3326" i="3"/>
  <c r="AJ3332" i="3"/>
  <c r="AJ3338" i="3"/>
  <c r="AJ3344" i="3"/>
  <c r="AJ3350" i="3"/>
  <c r="AJ3356" i="3"/>
  <c r="AJ3362" i="3"/>
  <c r="AJ3368" i="3"/>
  <c r="AJ3374" i="3"/>
  <c r="AJ3380" i="3"/>
  <c r="AJ3386" i="3"/>
  <c r="AJ3110" i="3"/>
  <c r="AJ118" i="3"/>
  <c r="AJ107" i="6"/>
  <c r="AK49" i="3"/>
  <c r="AK452" i="3"/>
  <c r="AK458" i="3"/>
  <c r="AK464" i="3"/>
  <c r="AK470" i="3"/>
  <c r="AK476" i="3"/>
  <c r="AK482" i="3"/>
  <c r="AK488" i="3"/>
  <c r="AK494" i="3"/>
  <c r="AK500" i="3"/>
  <c r="AK506" i="3"/>
  <c r="AK512" i="3"/>
  <c r="AK518" i="3"/>
  <c r="AK524" i="3"/>
  <c r="AK530" i="3"/>
  <c r="AK536" i="3"/>
  <c r="AK542" i="3"/>
  <c r="AK548" i="3"/>
  <c r="AK554" i="3"/>
  <c r="AK560" i="3"/>
  <c r="AK566" i="3"/>
  <c r="AK572" i="3"/>
  <c r="AK578" i="3"/>
  <c r="AK584" i="3"/>
  <c r="AK590" i="3"/>
  <c r="AK596" i="3"/>
  <c r="AK602" i="3"/>
  <c r="AK608" i="3"/>
  <c r="AK614" i="3"/>
  <c r="AK620" i="3"/>
  <c r="AK626" i="3"/>
  <c r="AK632" i="3"/>
  <c r="AK638" i="3"/>
  <c r="AK644" i="3"/>
  <c r="AK446" i="3"/>
  <c r="AK76" i="3"/>
  <c r="AK144" i="3"/>
  <c r="AK2562" i="3"/>
  <c r="AK3122" i="3"/>
  <c r="AK2568" i="3"/>
  <c r="AK3128" i="3"/>
  <c r="AK2574" i="3"/>
  <c r="AK3134" i="3"/>
  <c r="AK2580" i="3"/>
  <c r="AK3140" i="3"/>
  <c r="AK2586" i="3"/>
  <c r="AK3146" i="3"/>
  <c r="AK2592" i="3"/>
  <c r="AK3152" i="3"/>
  <c r="AK2598" i="3"/>
  <c r="AK3158" i="3"/>
  <c r="AK2604" i="3"/>
  <c r="AK3164" i="3"/>
  <c r="AK2610" i="3"/>
  <c r="AK3170" i="3"/>
  <c r="AK2616" i="3"/>
  <c r="AK3176" i="3"/>
  <c r="AK2622" i="3"/>
  <c r="AK3182" i="3"/>
  <c r="AK2628" i="3"/>
  <c r="AK3188" i="3"/>
  <c r="AK2634" i="3"/>
  <c r="AK3194" i="3"/>
  <c r="AK2640" i="3"/>
  <c r="AK3200" i="3"/>
  <c r="AK2646" i="3"/>
  <c r="AK3206" i="3"/>
  <c r="AK2652" i="3"/>
  <c r="AK3212" i="3"/>
  <c r="AK2658" i="3"/>
  <c r="AK3218" i="3"/>
  <c r="AK2664" i="3"/>
  <c r="AK3224" i="3"/>
  <c r="AK2670" i="3"/>
  <c r="AK3230" i="3"/>
  <c r="AK2676" i="3"/>
  <c r="AK3236" i="3"/>
  <c r="AK2682" i="3"/>
  <c r="AK3242" i="3"/>
  <c r="AK2688" i="3"/>
  <c r="AK3248" i="3"/>
  <c r="AK2694" i="3"/>
  <c r="AK3254" i="3"/>
  <c r="AK2700" i="3"/>
  <c r="AK3260" i="3"/>
  <c r="AK2706" i="3"/>
  <c r="AK3266" i="3"/>
  <c r="AK2712" i="3"/>
  <c r="AK3272" i="3"/>
  <c r="AK2718" i="3"/>
  <c r="AK3278" i="3"/>
  <c r="AK2724" i="3"/>
  <c r="AK3284" i="3"/>
  <c r="AK2730" i="3"/>
  <c r="AK3290" i="3"/>
  <c r="AK2736" i="3"/>
  <c r="AK3296" i="3"/>
  <c r="AK2742" i="3"/>
  <c r="AK3302" i="3"/>
  <c r="AK2748" i="3"/>
  <c r="AK3308" i="3"/>
  <c r="AK2754" i="3"/>
  <c r="AK3314" i="3"/>
  <c r="AK3320" i="3"/>
  <c r="AK3326" i="3"/>
  <c r="AK3332" i="3"/>
  <c r="AK3338" i="3"/>
  <c r="AK3344" i="3"/>
  <c r="AK3350" i="3"/>
  <c r="AK3356" i="3"/>
  <c r="AK3362" i="3"/>
  <c r="AK3368" i="3"/>
  <c r="AK3374" i="3"/>
  <c r="AK3380" i="3"/>
  <c r="AK3386" i="3"/>
  <c r="AK3110" i="3"/>
  <c r="AK118" i="3"/>
  <c r="AK107" i="6"/>
  <c r="AL49" i="3"/>
  <c r="AL452" i="3"/>
  <c r="AL458" i="3"/>
  <c r="AL464" i="3"/>
  <c r="AL470" i="3"/>
  <c r="AL476" i="3"/>
  <c r="AL482" i="3"/>
  <c r="AL488" i="3"/>
  <c r="AL494" i="3"/>
  <c r="AL500" i="3"/>
  <c r="AL506" i="3"/>
  <c r="AL512" i="3"/>
  <c r="AL518" i="3"/>
  <c r="AL524" i="3"/>
  <c r="AL530" i="3"/>
  <c r="AL536" i="3"/>
  <c r="AL542" i="3"/>
  <c r="AL548" i="3"/>
  <c r="AL554" i="3"/>
  <c r="AL560" i="3"/>
  <c r="AL566" i="3"/>
  <c r="AL572" i="3"/>
  <c r="AL578" i="3"/>
  <c r="AL584" i="3"/>
  <c r="AL590" i="3"/>
  <c r="AL596" i="3"/>
  <c r="AL602" i="3"/>
  <c r="AL608" i="3"/>
  <c r="AL614" i="3"/>
  <c r="AL620" i="3"/>
  <c r="AL626" i="3"/>
  <c r="AL632" i="3"/>
  <c r="AL638" i="3"/>
  <c r="AL644" i="3"/>
  <c r="AL650" i="3"/>
  <c r="AL446" i="3"/>
  <c r="AL76" i="3"/>
  <c r="AL144" i="3"/>
  <c r="AL2562" i="3"/>
  <c r="AL3122" i="3"/>
  <c r="AL2568" i="3"/>
  <c r="AL3128" i="3"/>
  <c r="AL2574" i="3"/>
  <c r="AL3134" i="3"/>
  <c r="AL2580" i="3"/>
  <c r="AL3140" i="3"/>
  <c r="AL2586" i="3"/>
  <c r="AL3146" i="3"/>
  <c r="AL2592" i="3"/>
  <c r="AL3152" i="3"/>
  <c r="AL2598" i="3"/>
  <c r="AL3158" i="3"/>
  <c r="AL2604" i="3"/>
  <c r="AL3164" i="3"/>
  <c r="AL2610" i="3"/>
  <c r="AL3170" i="3"/>
  <c r="AL2616" i="3"/>
  <c r="AL3176" i="3"/>
  <c r="AL2622" i="3"/>
  <c r="AL3182" i="3"/>
  <c r="AL2628" i="3"/>
  <c r="AL3188" i="3"/>
  <c r="AL2634" i="3"/>
  <c r="AL3194" i="3"/>
  <c r="AL2640" i="3"/>
  <c r="AL3200" i="3"/>
  <c r="AL2646" i="3"/>
  <c r="AL3206" i="3"/>
  <c r="AL2652" i="3"/>
  <c r="AL3212" i="3"/>
  <c r="AL2658" i="3"/>
  <c r="AL3218" i="3"/>
  <c r="AL2664" i="3"/>
  <c r="AL3224" i="3"/>
  <c r="AL2670" i="3"/>
  <c r="AL3230" i="3"/>
  <c r="AL2676" i="3"/>
  <c r="AL3236" i="3"/>
  <c r="AL2682" i="3"/>
  <c r="AL3242" i="3"/>
  <c r="AL2688" i="3"/>
  <c r="AL3248" i="3"/>
  <c r="AL2694" i="3"/>
  <c r="AL3254" i="3"/>
  <c r="AL2700" i="3"/>
  <c r="AL3260" i="3"/>
  <c r="AL2706" i="3"/>
  <c r="AL3266" i="3"/>
  <c r="AL2712" i="3"/>
  <c r="AL3272" i="3"/>
  <c r="AL2718" i="3"/>
  <c r="AL3278" i="3"/>
  <c r="AL2724" i="3"/>
  <c r="AL3284" i="3"/>
  <c r="AL2730" i="3"/>
  <c r="AL3290" i="3"/>
  <c r="AL2736" i="3"/>
  <c r="AL3296" i="3"/>
  <c r="AL2742" i="3"/>
  <c r="AL3302" i="3"/>
  <c r="AL2748" i="3"/>
  <c r="AL3308" i="3"/>
  <c r="AL2754" i="3"/>
  <c r="AL3314" i="3"/>
  <c r="AL2760" i="3"/>
  <c r="AL3320" i="3"/>
  <c r="AL3326" i="3"/>
  <c r="AL3332" i="3"/>
  <c r="AL3338" i="3"/>
  <c r="AL3344" i="3"/>
  <c r="AL3350" i="3"/>
  <c r="AL3356" i="3"/>
  <c r="AL3362" i="3"/>
  <c r="AL3368" i="3"/>
  <c r="AL3374" i="3"/>
  <c r="AL3380" i="3"/>
  <c r="AL3386" i="3"/>
  <c r="AL3110" i="3"/>
  <c r="AL118" i="3"/>
  <c r="AL107" i="6"/>
  <c r="AM49" i="3"/>
  <c r="AM452" i="3"/>
  <c r="AM458" i="3"/>
  <c r="AM464" i="3"/>
  <c r="AM470" i="3"/>
  <c r="AM476" i="3"/>
  <c r="AM482" i="3"/>
  <c r="AM488" i="3"/>
  <c r="AM494" i="3"/>
  <c r="AM500" i="3"/>
  <c r="AM506" i="3"/>
  <c r="AM512" i="3"/>
  <c r="AM518" i="3"/>
  <c r="AM524" i="3"/>
  <c r="AM530" i="3"/>
  <c r="AM536" i="3"/>
  <c r="AM542" i="3"/>
  <c r="AM548" i="3"/>
  <c r="AM554" i="3"/>
  <c r="AM560" i="3"/>
  <c r="AM566" i="3"/>
  <c r="AM572" i="3"/>
  <c r="AM578" i="3"/>
  <c r="AM584" i="3"/>
  <c r="AM590" i="3"/>
  <c r="AM596" i="3"/>
  <c r="AM602" i="3"/>
  <c r="AM608" i="3"/>
  <c r="AM614" i="3"/>
  <c r="AM620" i="3"/>
  <c r="AM626" i="3"/>
  <c r="AM632" i="3"/>
  <c r="AM638" i="3"/>
  <c r="AM644" i="3"/>
  <c r="AM650" i="3"/>
  <c r="AM656" i="3"/>
  <c r="AM446" i="3"/>
  <c r="AM76" i="3"/>
  <c r="AM144" i="3"/>
  <c r="AM2562" i="3"/>
  <c r="AM3122" i="3"/>
  <c r="AM2568" i="3"/>
  <c r="AM3128" i="3"/>
  <c r="AM2574" i="3"/>
  <c r="AM3134" i="3"/>
  <c r="AM2580" i="3"/>
  <c r="AM3140" i="3"/>
  <c r="AM2586" i="3"/>
  <c r="AM3146" i="3"/>
  <c r="AM2592" i="3"/>
  <c r="AM3152" i="3"/>
  <c r="AM2598" i="3"/>
  <c r="AM3158" i="3"/>
  <c r="AM2604" i="3"/>
  <c r="AM3164" i="3"/>
  <c r="AM2610" i="3"/>
  <c r="AM3170" i="3"/>
  <c r="AM2616" i="3"/>
  <c r="AM3176" i="3"/>
  <c r="AM2622" i="3"/>
  <c r="AM3182" i="3"/>
  <c r="AM2628" i="3"/>
  <c r="AM3188" i="3"/>
  <c r="AM2634" i="3"/>
  <c r="AM3194" i="3"/>
  <c r="AM2640" i="3"/>
  <c r="AM3200" i="3"/>
  <c r="AM2646" i="3"/>
  <c r="AM3206" i="3"/>
  <c r="AM2652" i="3"/>
  <c r="AM3212" i="3"/>
  <c r="AM2658" i="3"/>
  <c r="AM3218" i="3"/>
  <c r="AM2664" i="3"/>
  <c r="AM3224" i="3"/>
  <c r="AM2670" i="3"/>
  <c r="AM3230" i="3"/>
  <c r="AM2676" i="3"/>
  <c r="AM3236" i="3"/>
  <c r="AM2682" i="3"/>
  <c r="AM3242" i="3"/>
  <c r="AM2688" i="3"/>
  <c r="AM3248" i="3"/>
  <c r="AM2694" i="3"/>
  <c r="AM3254" i="3"/>
  <c r="AM2700" i="3"/>
  <c r="AM3260" i="3"/>
  <c r="AM2706" i="3"/>
  <c r="AM3266" i="3"/>
  <c r="AM2712" i="3"/>
  <c r="AM3272" i="3"/>
  <c r="AM2718" i="3"/>
  <c r="AM3278" i="3"/>
  <c r="AM2724" i="3"/>
  <c r="AM3284" i="3"/>
  <c r="AM2730" i="3"/>
  <c r="AM3290" i="3"/>
  <c r="AM2736" i="3"/>
  <c r="AM3296" i="3"/>
  <c r="AM2742" i="3"/>
  <c r="AM3302" i="3"/>
  <c r="AM2748" i="3"/>
  <c r="AM3308" i="3"/>
  <c r="AM2754" i="3"/>
  <c r="AM3314" i="3"/>
  <c r="AM2760" i="3"/>
  <c r="AM3320" i="3"/>
  <c r="AM2766" i="3"/>
  <c r="AM3326" i="3"/>
  <c r="AM3332" i="3"/>
  <c r="AM3338" i="3"/>
  <c r="AM3344" i="3"/>
  <c r="AM3350" i="3"/>
  <c r="AM3356" i="3"/>
  <c r="AM3362" i="3"/>
  <c r="AM3368" i="3"/>
  <c r="AM3374" i="3"/>
  <c r="AM3380" i="3"/>
  <c r="AM3386" i="3"/>
  <c r="AM3110" i="3"/>
  <c r="AM118" i="3"/>
  <c r="AM107" i="6"/>
  <c r="AN49" i="3"/>
  <c r="AN452" i="3"/>
  <c r="AN458" i="3"/>
  <c r="AN464" i="3"/>
  <c r="AN470" i="3"/>
  <c r="AN476" i="3"/>
  <c r="AN482" i="3"/>
  <c r="AN488" i="3"/>
  <c r="AN494" i="3"/>
  <c r="AN500" i="3"/>
  <c r="AN506" i="3"/>
  <c r="AN512" i="3"/>
  <c r="AN518" i="3"/>
  <c r="AN524" i="3"/>
  <c r="AN530" i="3"/>
  <c r="AN536" i="3"/>
  <c r="AN542" i="3"/>
  <c r="AN548" i="3"/>
  <c r="AN554" i="3"/>
  <c r="AN560" i="3"/>
  <c r="AN566" i="3"/>
  <c r="AN572" i="3"/>
  <c r="AN578" i="3"/>
  <c r="AN584" i="3"/>
  <c r="AN590" i="3"/>
  <c r="AN596" i="3"/>
  <c r="AN602" i="3"/>
  <c r="AN608" i="3"/>
  <c r="AN614" i="3"/>
  <c r="AN620" i="3"/>
  <c r="AN626" i="3"/>
  <c r="AN632" i="3"/>
  <c r="AN638" i="3"/>
  <c r="AN644" i="3"/>
  <c r="AN650" i="3"/>
  <c r="AN656" i="3"/>
  <c r="AN662" i="3"/>
  <c r="AN446" i="3"/>
  <c r="AN76" i="3"/>
  <c r="AN144" i="3"/>
  <c r="AN2562" i="3"/>
  <c r="AN3122" i="3"/>
  <c r="AN2568" i="3"/>
  <c r="AN3128" i="3"/>
  <c r="AN2574" i="3"/>
  <c r="AN3134" i="3"/>
  <c r="AN2580" i="3"/>
  <c r="AN3140" i="3"/>
  <c r="AN2586" i="3"/>
  <c r="AN3146" i="3"/>
  <c r="AN2592" i="3"/>
  <c r="AN3152" i="3"/>
  <c r="AN2598" i="3"/>
  <c r="AN3158" i="3"/>
  <c r="AN2604" i="3"/>
  <c r="AN3164" i="3"/>
  <c r="AN2610" i="3"/>
  <c r="AN3170" i="3"/>
  <c r="AN2616" i="3"/>
  <c r="AN3176" i="3"/>
  <c r="AN2622" i="3"/>
  <c r="AN3182" i="3"/>
  <c r="AN2628" i="3"/>
  <c r="AN3188" i="3"/>
  <c r="AN2634" i="3"/>
  <c r="AN3194" i="3"/>
  <c r="AN2640" i="3"/>
  <c r="AN3200" i="3"/>
  <c r="AN2646" i="3"/>
  <c r="AN3206" i="3"/>
  <c r="AN2652" i="3"/>
  <c r="AN3212" i="3"/>
  <c r="AN2658" i="3"/>
  <c r="AN3218" i="3"/>
  <c r="AN2664" i="3"/>
  <c r="AN3224" i="3"/>
  <c r="AN2670" i="3"/>
  <c r="AN3230" i="3"/>
  <c r="AN2676" i="3"/>
  <c r="AN3236" i="3"/>
  <c r="AN2682" i="3"/>
  <c r="AN3242" i="3"/>
  <c r="AN2688" i="3"/>
  <c r="AN3248" i="3"/>
  <c r="AN2694" i="3"/>
  <c r="AN3254" i="3"/>
  <c r="AN2700" i="3"/>
  <c r="AN3260" i="3"/>
  <c r="AN2706" i="3"/>
  <c r="AN3266" i="3"/>
  <c r="AN2712" i="3"/>
  <c r="AN3272" i="3"/>
  <c r="AN2718" i="3"/>
  <c r="AN3278" i="3"/>
  <c r="AN2724" i="3"/>
  <c r="AN3284" i="3"/>
  <c r="AN2730" i="3"/>
  <c r="AN3290" i="3"/>
  <c r="AN2736" i="3"/>
  <c r="AN3296" i="3"/>
  <c r="AN2742" i="3"/>
  <c r="AN3302" i="3"/>
  <c r="AN2748" i="3"/>
  <c r="AN3308" i="3"/>
  <c r="AN2754" i="3"/>
  <c r="AN3314" i="3"/>
  <c r="AN2760" i="3"/>
  <c r="AN3320" i="3"/>
  <c r="AN2766" i="3"/>
  <c r="AN3326" i="3"/>
  <c r="AN2772" i="3"/>
  <c r="AN3332" i="3"/>
  <c r="AN3338" i="3"/>
  <c r="AN3344" i="3"/>
  <c r="AN3350" i="3"/>
  <c r="AN3356" i="3"/>
  <c r="AN3362" i="3"/>
  <c r="AN3368" i="3"/>
  <c r="AN3374" i="3"/>
  <c r="AN3380" i="3"/>
  <c r="AN3386" i="3"/>
  <c r="AN3110" i="3"/>
  <c r="AN118" i="3"/>
  <c r="AN107" i="6"/>
  <c r="AO49" i="3"/>
  <c r="AO452" i="3"/>
  <c r="AO458" i="3"/>
  <c r="AO464" i="3"/>
  <c r="AO470" i="3"/>
  <c r="AO476" i="3"/>
  <c r="AO482" i="3"/>
  <c r="AO488" i="3"/>
  <c r="AO494" i="3"/>
  <c r="AO500" i="3"/>
  <c r="AO506" i="3"/>
  <c r="AO512" i="3"/>
  <c r="AO518" i="3"/>
  <c r="AO524" i="3"/>
  <c r="AO530" i="3"/>
  <c r="AO536" i="3"/>
  <c r="AO542" i="3"/>
  <c r="AO548" i="3"/>
  <c r="AO554" i="3"/>
  <c r="AO560" i="3"/>
  <c r="AO566" i="3"/>
  <c r="AO572" i="3"/>
  <c r="AO578" i="3"/>
  <c r="AO584" i="3"/>
  <c r="AO590" i="3"/>
  <c r="AO596" i="3"/>
  <c r="AO602" i="3"/>
  <c r="AO608" i="3"/>
  <c r="AO614" i="3"/>
  <c r="AO620" i="3"/>
  <c r="AO626" i="3"/>
  <c r="AO632" i="3"/>
  <c r="AO638" i="3"/>
  <c r="AO644" i="3"/>
  <c r="AO650" i="3"/>
  <c r="AO656" i="3"/>
  <c r="AO662" i="3"/>
  <c r="AO668" i="3"/>
  <c r="AO446" i="3"/>
  <c r="AO76" i="3"/>
  <c r="AO144" i="3"/>
  <c r="AO2562" i="3"/>
  <c r="AO3122" i="3"/>
  <c r="AO2568" i="3"/>
  <c r="AO3128" i="3"/>
  <c r="AO2574" i="3"/>
  <c r="AO3134" i="3"/>
  <c r="AO2580" i="3"/>
  <c r="AO3140" i="3"/>
  <c r="AO2586" i="3"/>
  <c r="AO3146" i="3"/>
  <c r="AO2592" i="3"/>
  <c r="AO3152" i="3"/>
  <c r="AO2598" i="3"/>
  <c r="AO3158" i="3"/>
  <c r="AO2604" i="3"/>
  <c r="AO3164" i="3"/>
  <c r="AO2610" i="3"/>
  <c r="AO3170" i="3"/>
  <c r="AO2616" i="3"/>
  <c r="AO3176" i="3"/>
  <c r="AO2622" i="3"/>
  <c r="AO3182" i="3"/>
  <c r="AO2628" i="3"/>
  <c r="AO3188" i="3"/>
  <c r="AO2634" i="3"/>
  <c r="AO3194" i="3"/>
  <c r="AO2640" i="3"/>
  <c r="AO3200" i="3"/>
  <c r="AO2646" i="3"/>
  <c r="AO3206" i="3"/>
  <c r="AO2652" i="3"/>
  <c r="AO3212" i="3"/>
  <c r="AO2658" i="3"/>
  <c r="AO3218" i="3"/>
  <c r="AO2664" i="3"/>
  <c r="AO3224" i="3"/>
  <c r="AO2670" i="3"/>
  <c r="AO3230" i="3"/>
  <c r="AO2676" i="3"/>
  <c r="AO3236" i="3"/>
  <c r="AO2682" i="3"/>
  <c r="AO3242" i="3"/>
  <c r="AO2688" i="3"/>
  <c r="AO3248" i="3"/>
  <c r="AO2694" i="3"/>
  <c r="AO3254" i="3"/>
  <c r="AO2700" i="3"/>
  <c r="AO3260" i="3"/>
  <c r="AO2706" i="3"/>
  <c r="AO3266" i="3"/>
  <c r="AO2712" i="3"/>
  <c r="AO3272" i="3"/>
  <c r="AO2718" i="3"/>
  <c r="AO3278" i="3"/>
  <c r="AO2724" i="3"/>
  <c r="AO3284" i="3"/>
  <c r="AO2730" i="3"/>
  <c r="AO3290" i="3"/>
  <c r="AO2736" i="3"/>
  <c r="AO3296" i="3"/>
  <c r="AO2742" i="3"/>
  <c r="AO3302" i="3"/>
  <c r="AO2748" i="3"/>
  <c r="AO3308" i="3"/>
  <c r="AO2754" i="3"/>
  <c r="AO3314" i="3"/>
  <c r="AO2760" i="3"/>
  <c r="AO3320" i="3"/>
  <c r="AO2766" i="3"/>
  <c r="AO3326" i="3"/>
  <c r="AO2772" i="3"/>
  <c r="AO3332" i="3"/>
  <c r="AO2778" i="3"/>
  <c r="AO3338" i="3"/>
  <c r="AO3344" i="3"/>
  <c r="AO3350" i="3"/>
  <c r="AO3356" i="3"/>
  <c r="AO3362" i="3"/>
  <c r="AO3368" i="3"/>
  <c r="AO3374" i="3"/>
  <c r="AO3380" i="3"/>
  <c r="AO3386" i="3"/>
  <c r="AO3110" i="3"/>
  <c r="AO118" i="3"/>
  <c r="AO107" i="6"/>
  <c r="AP49" i="3"/>
  <c r="AP452" i="3"/>
  <c r="AP458" i="3"/>
  <c r="AP464" i="3"/>
  <c r="AP470" i="3"/>
  <c r="AP476" i="3"/>
  <c r="AP482" i="3"/>
  <c r="AP488" i="3"/>
  <c r="AP494" i="3"/>
  <c r="AP500" i="3"/>
  <c r="AP506" i="3"/>
  <c r="AP512" i="3"/>
  <c r="AP518" i="3"/>
  <c r="AP524" i="3"/>
  <c r="AP530" i="3"/>
  <c r="AP536" i="3"/>
  <c r="AP542" i="3"/>
  <c r="AP548" i="3"/>
  <c r="AP554" i="3"/>
  <c r="AP560" i="3"/>
  <c r="AP566" i="3"/>
  <c r="AP572" i="3"/>
  <c r="AP578" i="3"/>
  <c r="AP584" i="3"/>
  <c r="AP590" i="3"/>
  <c r="AP596" i="3"/>
  <c r="AP602" i="3"/>
  <c r="AP608" i="3"/>
  <c r="AP614" i="3"/>
  <c r="AP620" i="3"/>
  <c r="AP626" i="3"/>
  <c r="AP632" i="3"/>
  <c r="AP638" i="3"/>
  <c r="AP644" i="3"/>
  <c r="AP650" i="3"/>
  <c r="AP656" i="3"/>
  <c r="AP662" i="3"/>
  <c r="AP668" i="3"/>
  <c r="AP674" i="3"/>
  <c r="AP446" i="3"/>
  <c r="AP76" i="3"/>
  <c r="AP144" i="3"/>
  <c r="AP2562" i="3"/>
  <c r="AP3122" i="3"/>
  <c r="AP2568" i="3"/>
  <c r="AP3128" i="3"/>
  <c r="AP2574" i="3"/>
  <c r="AP3134" i="3"/>
  <c r="AP2580" i="3"/>
  <c r="AP3140" i="3"/>
  <c r="AP2586" i="3"/>
  <c r="AP3146" i="3"/>
  <c r="AP2592" i="3"/>
  <c r="AP3152" i="3"/>
  <c r="AP2598" i="3"/>
  <c r="AP3158" i="3"/>
  <c r="AP2604" i="3"/>
  <c r="AP3164" i="3"/>
  <c r="AP2610" i="3"/>
  <c r="AP3170" i="3"/>
  <c r="AP2616" i="3"/>
  <c r="AP3176" i="3"/>
  <c r="AP2622" i="3"/>
  <c r="AP3182" i="3"/>
  <c r="AP2628" i="3"/>
  <c r="AP3188" i="3"/>
  <c r="AP2634" i="3"/>
  <c r="AP3194" i="3"/>
  <c r="AP2640" i="3"/>
  <c r="AP3200" i="3"/>
  <c r="AP2646" i="3"/>
  <c r="AP3206" i="3"/>
  <c r="AP2652" i="3"/>
  <c r="AP3212" i="3"/>
  <c r="AP2658" i="3"/>
  <c r="AP3218" i="3"/>
  <c r="AP2664" i="3"/>
  <c r="AP3224" i="3"/>
  <c r="AP2670" i="3"/>
  <c r="AP3230" i="3"/>
  <c r="AP2676" i="3"/>
  <c r="AP3236" i="3"/>
  <c r="AP2682" i="3"/>
  <c r="AP3242" i="3"/>
  <c r="AP2688" i="3"/>
  <c r="AP3248" i="3"/>
  <c r="AP2694" i="3"/>
  <c r="AP3254" i="3"/>
  <c r="AP2700" i="3"/>
  <c r="AP3260" i="3"/>
  <c r="AP2706" i="3"/>
  <c r="AP3266" i="3"/>
  <c r="AP2712" i="3"/>
  <c r="AP3272" i="3"/>
  <c r="AP2718" i="3"/>
  <c r="AP3278" i="3"/>
  <c r="AP2724" i="3"/>
  <c r="AP3284" i="3"/>
  <c r="AP2730" i="3"/>
  <c r="AP3290" i="3"/>
  <c r="AP2736" i="3"/>
  <c r="AP3296" i="3"/>
  <c r="AP2742" i="3"/>
  <c r="AP3302" i="3"/>
  <c r="AP2748" i="3"/>
  <c r="AP3308" i="3"/>
  <c r="AP2754" i="3"/>
  <c r="AP3314" i="3"/>
  <c r="AP2760" i="3"/>
  <c r="AP3320" i="3"/>
  <c r="AP2766" i="3"/>
  <c r="AP3326" i="3"/>
  <c r="AP2772" i="3"/>
  <c r="AP3332" i="3"/>
  <c r="AP2778" i="3"/>
  <c r="AP3338" i="3"/>
  <c r="AP2784" i="3"/>
  <c r="AP3344" i="3"/>
  <c r="AP3350" i="3"/>
  <c r="AP3356" i="3"/>
  <c r="AP3362" i="3"/>
  <c r="AP3368" i="3"/>
  <c r="AP3374" i="3"/>
  <c r="AP3380" i="3"/>
  <c r="AP3386" i="3"/>
  <c r="AP3110" i="3"/>
  <c r="AP118" i="3"/>
  <c r="AP107" i="6"/>
  <c r="AQ49" i="3"/>
  <c r="AQ452" i="3"/>
  <c r="AQ458" i="3"/>
  <c r="AQ464" i="3"/>
  <c r="AQ470" i="3"/>
  <c r="AQ476" i="3"/>
  <c r="AQ482" i="3"/>
  <c r="AQ488" i="3"/>
  <c r="AQ494" i="3"/>
  <c r="AQ500" i="3"/>
  <c r="AQ506" i="3"/>
  <c r="AQ512" i="3"/>
  <c r="AQ518" i="3"/>
  <c r="AQ524" i="3"/>
  <c r="AQ530" i="3"/>
  <c r="AQ536" i="3"/>
  <c r="AQ542" i="3"/>
  <c r="AQ548" i="3"/>
  <c r="AQ554" i="3"/>
  <c r="AQ560" i="3"/>
  <c r="AQ566" i="3"/>
  <c r="AQ572" i="3"/>
  <c r="AQ578" i="3"/>
  <c r="AQ584" i="3"/>
  <c r="AQ590" i="3"/>
  <c r="AQ596" i="3"/>
  <c r="AQ602" i="3"/>
  <c r="AQ608" i="3"/>
  <c r="AQ614" i="3"/>
  <c r="AQ620" i="3"/>
  <c r="AQ626" i="3"/>
  <c r="AQ632" i="3"/>
  <c r="AQ638" i="3"/>
  <c r="AQ644" i="3"/>
  <c r="AQ650" i="3"/>
  <c r="AQ656" i="3"/>
  <c r="AQ662" i="3"/>
  <c r="AQ668" i="3"/>
  <c r="AQ674" i="3"/>
  <c r="AQ680" i="3"/>
  <c r="AQ446" i="3"/>
  <c r="AQ76" i="3"/>
  <c r="AQ144" i="3"/>
  <c r="AQ2562" i="3"/>
  <c r="AQ3122" i="3"/>
  <c r="AQ2568" i="3"/>
  <c r="AQ3128" i="3"/>
  <c r="AQ2574" i="3"/>
  <c r="AQ3134" i="3"/>
  <c r="AQ2580" i="3"/>
  <c r="AQ3140" i="3"/>
  <c r="AQ2586" i="3"/>
  <c r="AQ3146" i="3"/>
  <c r="AQ2592" i="3"/>
  <c r="AQ3152" i="3"/>
  <c r="AQ2598" i="3"/>
  <c r="AQ3158" i="3"/>
  <c r="AQ2604" i="3"/>
  <c r="AQ3164" i="3"/>
  <c r="AQ2610" i="3"/>
  <c r="AQ3170" i="3"/>
  <c r="AQ2616" i="3"/>
  <c r="AQ3176" i="3"/>
  <c r="AQ2622" i="3"/>
  <c r="AQ3182" i="3"/>
  <c r="AQ2628" i="3"/>
  <c r="AQ3188" i="3"/>
  <c r="AQ2634" i="3"/>
  <c r="AQ3194" i="3"/>
  <c r="AQ2640" i="3"/>
  <c r="AQ3200" i="3"/>
  <c r="AQ2646" i="3"/>
  <c r="AQ3206" i="3"/>
  <c r="AQ2652" i="3"/>
  <c r="AQ3212" i="3"/>
  <c r="AQ2658" i="3"/>
  <c r="AQ3218" i="3"/>
  <c r="AQ2664" i="3"/>
  <c r="AQ3224" i="3"/>
  <c r="AQ2670" i="3"/>
  <c r="AQ3230" i="3"/>
  <c r="AQ2676" i="3"/>
  <c r="AQ3236" i="3"/>
  <c r="AQ2682" i="3"/>
  <c r="AQ3242" i="3"/>
  <c r="AQ2688" i="3"/>
  <c r="AQ3248" i="3"/>
  <c r="AQ2694" i="3"/>
  <c r="AQ3254" i="3"/>
  <c r="AQ2700" i="3"/>
  <c r="AQ3260" i="3"/>
  <c r="AQ2706" i="3"/>
  <c r="AQ3266" i="3"/>
  <c r="AQ2712" i="3"/>
  <c r="AQ3272" i="3"/>
  <c r="AQ2718" i="3"/>
  <c r="AQ3278" i="3"/>
  <c r="AQ2724" i="3"/>
  <c r="AQ3284" i="3"/>
  <c r="AQ2730" i="3"/>
  <c r="AQ3290" i="3"/>
  <c r="AQ2736" i="3"/>
  <c r="AQ3296" i="3"/>
  <c r="AQ2742" i="3"/>
  <c r="AQ3302" i="3"/>
  <c r="AQ2748" i="3"/>
  <c r="AQ3308" i="3"/>
  <c r="AQ2754" i="3"/>
  <c r="AQ3314" i="3"/>
  <c r="AQ2760" i="3"/>
  <c r="AQ3320" i="3"/>
  <c r="AQ2766" i="3"/>
  <c r="AQ3326" i="3"/>
  <c r="AQ2772" i="3"/>
  <c r="AQ3332" i="3"/>
  <c r="AQ2778" i="3"/>
  <c r="AQ3338" i="3"/>
  <c r="AQ2784" i="3"/>
  <c r="AQ3344" i="3"/>
  <c r="AQ2790" i="3"/>
  <c r="AQ3350" i="3"/>
  <c r="AQ3356" i="3"/>
  <c r="AQ3362" i="3"/>
  <c r="AQ3368" i="3"/>
  <c r="AQ3374" i="3"/>
  <c r="AQ3380" i="3"/>
  <c r="AQ3386" i="3"/>
  <c r="AQ3110" i="3"/>
  <c r="AQ118" i="3"/>
  <c r="AQ107" i="6"/>
  <c r="AR49" i="3"/>
  <c r="AR452" i="3"/>
  <c r="AR458" i="3"/>
  <c r="AR464" i="3"/>
  <c r="AR470" i="3"/>
  <c r="AR476" i="3"/>
  <c r="AR482" i="3"/>
  <c r="AR488" i="3"/>
  <c r="AR494" i="3"/>
  <c r="AR500" i="3"/>
  <c r="AR506" i="3"/>
  <c r="AR512" i="3"/>
  <c r="AR518" i="3"/>
  <c r="AR524" i="3"/>
  <c r="AR530" i="3"/>
  <c r="AR536" i="3"/>
  <c r="AR542" i="3"/>
  <c r="AR548" i="3"/>
  <c r="AR554" i="3"/>
  <c r="AR560" i="3"/>
  <c r="AR566" i="3"/>
  <c r="AR572" i="3"/>
  <c r="AR578" i="3"/>
  <c r="AR584" i="3"/>
  <c r="AR590" i="3"/>
  <c r="AR596" i="3"/>
  <c r="AR602" i="3"/>
  <c r="AR608" i="3"/>
  <c r="AR614" i="3"/>
  <c r="AR620" i="3"/>
  <c r="AR626" i="3"/>
  <c r="AR632" i="3"/>
  <c r="AR638" i="3"/>
  <c r="AR644" i="3"/>
  <c r="AR650" i="3"/>
  <c r="AR656" i="3"/>
  <c r="AR662" i="3"/>
  <c r="AR668" i="3"/>
  <c r="AR674" i="3"/>
  <c r="AR680" i="3"/>
  <c r="AR686" i="3"/>
  <c r="AR446" i="3"/>
  <c r="AR76" i="3"/>
  <c r="AR144" i="3"/>
  <c r="AR2562" i="3"/>
  <c r="AR3122" i="3"/>
  <c r="AR2568" i="3"/>
  <c r="AR3128" i="3"/>
  <c r="AR2574" i="3"/>
  <c r="AR3134" i="3"/>
  <c r="AR2580" i="3"/>
  <c r="AR3140" i="3"/>
  <c r="AR2586" i="3"/>
  <c r="AR3146" i="3"/>
  <c r="AR2592" i="3"/>
  <c r="AR3152" i="3"/>
  <c r="AR2598" i="3"/>
  <c r="AR3158" i="3"/>
  <c r="AR2604" i="3"/>
  <c r="AR3164" i="3"/>
  <c r="AR2610" i="3"/>
  <c r="AR3170" i="3"/>
  <c r="AR2616" i="3"/>
  <c r="AR3176" i="3"/>
  <c r="AR2622" i="3"/>
  <c r="AR3182" i="3"/>
  <c r="AR2628" i="3"/>
  <c r="AR3188" i="3"/>
  <c r="AR2634" i="3"/>
  <c r="AR3194" i="3"/>
  <c r="AR2640" i="3"/>
  <c r="AR3200" i="3"/>
  <c r="AR2646" i="3"/>
  <c r="AR3206" i="3"/>
  <c r="AR2652" i="3"/>
  <c r="AR3212" i="3"/>
  <c r="AR2658" i="3"/>
  <c r="AR3218" i="3"/>
  <c r="AR2664" i="3"/>
  <c r="AR3224" i="3"/>
  <c r="AR2670" i="3"/>
  <c r="AR3230" i="3"/>
  <c r="AR2676" i="3"/>
  <c r="AR3236" i="3"/>
  <c r="AR2682" i="3"/>
  <c r="AR3242" i="3"/>
  <c r="AR2688" i="3"/>
  <c r="AR3248" i="3"/>
  <c r="AR2694" i="3"/>
  <c r="AR3254" i="3"/>
  <c r="AR2700" i="3"/>
  <c r="AR3260" i="3"/>
  <c r="AR2706" i="3"/>
  <c r="AR3266" i="3"/>
  <c r="AR2712" i="3"/>
  <c r="AR3272" i="3"/>
  <c r="AR2718" i="3"/>
  <c r="AR3278" i="3"/>
  <c r="AR2724" i="3"/>
  <c r="AR3284" i="3"/>
  <c r="AR2730" i="3"/>
  <c r="AR3290" i="3"/>
  <c r="AR2736" i="3"/>
  <c r="AR3296" i="3"/>
  <c r="AR2742" i="3"/>
  <c r="AR3302" i="3"/>
  <c r="AR2748" i="3"/>
  <c r="AR3308" i="3"/>
  <c r="AR2754" i="3"/>
  <c r="AR3314" i="3"/>
  <c r="AR2760" i="3"/>
  <c r="AR3320" i="3"/>
  <c r="AR2766" i="3"/>
  <c r="AR3326" i="3"/>
  <c r="AR2772" i="3"/>
  <c r="AR3332" i="3"/>
  <c r="AR2778" i="3"/>
  <c r="AR3338" i="3"/>
  <c r="AR2784" i="3"/>
  <c r="AR3344" i="3"/>
  <c r="AR2790" i="3"/>
  <c r="AR3350" i="3"/>
  <c r="AR2796" i="3"/>
  <c r="AR3356" i="3"/>
  <c r="AR3362" i="3"/>
  <c r="AR3368" i="3"/>
  <c r="AR3374" i="3"/>
  <c r="AR3380" i="3"/>
  <c r="AR3386" i="3"/>
  <c r="AR3110" i="3"/>
  <c r="AR118" i="3"/>
  <c r="AR107" i="6"/>
  <c r="AS49" i="3"/>
  <c r="AS452" i="3"/>
  <c r="AS458" i="3"/>
  <c r="AS464" i="3"/>
  <c r="AS470" i="3"/>
  <c r="AS476" i="3"/>
  <c r="AS482" i="3"/>
  <c r="AS488" i="3"/>
  <c r="AS494" i="3"/>
  <c r="AS500" i="3"/>
  <c r="AS506" i="3"/>
  <c r="AS512" i="3"/>
  <c r="AS518" i="3"/>
  <c r="AS524" i="3"/>
  <c r="AS530" i="3"/>
  <c r="AS536" i="3"/>
  <c r="AS542" i="3"/>
  <c r="AS548" i="3"/>
  <c r="AS554" i="3"/>
  <c r="AS560" i="3"/>
  <c r="AS566" i="3"/>
  <c r="AS572" i="3"/>
  <c r="AS578" i="3"/>
  <c r="AS584" i="3"/>
  <c r="AS590" i="3"/>
  <c r="AS596" i="3"/>
  <c r="AS602" i="3"/>
  <c r="AS608" i="3"/>
  <c r="AS614" i="3"/>
  <c r="AS620" i="3"/>
  <c r="AS626" i="3"/>
  <c r="AS632" i="3"/>
  <c r="AS638" i="3"/>
  <c r="AS644" i="3"/>
  <c r="AS650" i="3"/>
  <c r="AS656" i="3"/>
  <c r="AS662" i="3"/>
  <c r="AS668" i="3"/>
  <c r="AS674" i="3"/>
  <c r="AS680" i="3"/>
  <c r="AS686" i="3"/>
  <c r="AS692" i="3"/>
  <c r="AS446" i="3"/>
  <c r="AS76" i="3"/>
  <c r="AS144" i="3"/>
  <c r="AS2562" i="3"/>
  <c r="AS3122" i="3"/>
  <c r="AS2568" i="3"/>
  <c r="AS3128" i="3"/>
  <c r="AS2574" i="3"/>
  <c r="AS3134" i="3"/>
  <c r="AS2580" i="3"/>
  <c r="AS3140" i="3"/>
  <c r="AS2586" i="3"/>
  <c r="AS3146" i="3"/>
  <c r="AS2592" i="3"/>
  <c r="AS3152" i="3"/>
  <c r="AS2598" i="3"/>
  <c r="AS3158" i="3"/>
  <c r="AS2604" i="3"/>
  <c r="AS3164" i="3"/>
  <c r="AS2610" i="3"/>
  <c r="AS3170" i="3"/>
  <c r="AS2616" i="3"/>
  <c r="AS3176" i="3"/>
  <c r="AS2622" i="3"/>
  <c r="AS3182" i="3"/>
  <c r="AS2628" i="3"/>
  <c r="AS3188" i="3"/>
  <c r="AS2634" i="3"/>
  <c r="AS3194" i="3"/>
  <c r="AS2640" i="3"/>
  <c r="AS3200" i="3"/>
  <c r="AS2646" i="3"/>
  <c r="AS3206" i="3"/>
  <c r="AS2652" i="3"/>
  <c r="AS3212" i="3"/>
  <c r="AS2658" i="3"/>
  <c r="AS3218" i="3"/>
  <c r="AS2664" i="3"/>
  <c r="AS3224" i="3"/>
  <c r="AS2670" i="3"/>
  <c r="AS3230" i="3"/>
  <c r="AS2676" i="3"/>
  <c r="AS3236" i="3"/>
  <c r="AS2682" i="3"/>
  <c r="AS3242" i="3"/>
  <c r="AS2688" i="3"/>
  <c r="AS3248" i="3"/>
  <c r="AS2694" i="3"/>
  <c r="AS3254" i="3"/>
  <c r="AS2700" i="3"/>
  <c r="AS3260" i="3"/>
  <c r="AS2706" i="3"/>
  <c r="AS3266" i="3"/>
  <c r="AS2712" i="3"/>
  <c r="AS3272" i="3"/>
  <c r="AS2718" i="3"/>
  <c r="AS3278" i="3"/>
  <c r="AS2724" i="3"/>
  <c r="AS3284" i="3"/>
  <c r="AS2730" i="3"/>
  <c r="AS3290" i="3"/>
  <c r="AS2736" i="3"/>
  <c r="AS3296" i="3"/>
  <c r="AS2742" i="3"/>
  <c r="AS3302" i="3"/>
  <c r="AS2748" i="3"/>
  <c r="AS3308" i="3"/>
  <c r="AS2754" i="3"/>
  <c r="AS3314" i="3"/>
  <c r="AS2760" i="3"/>
  <c r="AS3320" i="3"/>
  <c r="AS2766" i="3"/>
  <c r="AS3326" i="3"/>
  <c r="AS2772" i="3"/>
  <c r="AS3332" i="3"/>
  <c r="AS2778" i="3"/>
  <c r="AS3338" i="3"/>
  <c r="AS2784" i="3"/>
  <c r="AS3344" i="3"/>
  <c r="AS2790" i="3"/>
  <c r="AS3350" i="3"/>
  <c r="AS2796" i="3"/>
  <c r="AS3356" i="3"/>
  <c r="AS2802" i="3"/>
  <c r="AS3362" i="3"/>
  <c r="AS3368" i="3"/>
  <c r="AS3374" i="3"/>
  <c r="AS3380" i="3"/>
  <c r="AS3386" i="3"/>
  <c r="AS3110" i="3"/>
  <c r="AS118" i="3"/>
  <c r="AS107" i="6"/>
  <c r="AT49" i="3"/>
  <c r="AT452" i="3"/>
  <c r="AT458" i="3"/>
  <c r="AT464" i="3"/>
  <c r="AT470" i="3"/>
  <c r="AT476" i="3"/>
  <c r="AT482" i="3"/>
  <c r="AT488" i="3"/>
  <c r="AT494" i="3"/>
  <c r="AT500" i="3"/>
  <c r="AT506" i="3"/>
  <c r="AT512" i="3"/>
  <c r="AT518" i="3"/>
  <c r="AT524" i="3"/>
  <c r="AT530" i="3"/>
  <c r="AT536" i="3"/>
  <c r="AT542" i="3"/>
  <c r="AT548" i="3"/>
  <c r="AT554" i="3"/>
  <c r="AT560" i="3"/>
  <c r="AT566" i="3"/>
  <c r="AT572" i="3"/>
  <c r="AT578" i="3"/>
  <c r="AT584" i="3"/>
  <c r="AT590" i="3"/>
  <c r="AT596" i="3"/>
  <c r="AT602" i="3"/>
  <c r="AT608" i="3"/>
  <c r="AT614" i="3"/>
  <c r="AT620" i="3"/>
  <c r="AT626" i="3"/>
  <c r="AT632" i="3"/>
  <c r="AT638" i="3"/>
  <c r="AT644" i="3"/>
  <c r="AT650" i="3"/>
  <c r="AT656" i="3"/>
  <c r="AT662" i="3"/>
  <c r="AT668" i="3"/>
  <c r="AT674" i="3"/>
  <c r="AT680" i="3"/>
  <c r="AT686" i="3"/>
  <c r="AT692" i="3"/>
  <c r="AT698" i="3"/>
  <c r="AT446" i="3"/>
  <c r="AT76" i="3"/>
  <c r="AT144" i="3"/>
  <c r="AT2562" i="3"/>
  <c r="AT3122" i="3"/>
  <c r="AT2568" i="3"/>
  <c r="AT3128" i="3"/>
  <c r="AT2574" i="3"/>
  <c r="AT3134" i="3"/>
  <c r="AT2580" i="3"/>
  <c r="AT3140" i="3"/>
  <c r="AT2586" i="3"/>
  <c r="AT3146" i="3"/>
  <c r="AT2592" i="3"/>
  <c r="AT3152" i="3"/>
  <c r="AT2598" i="3"/>
  <c r="AT3158" i="3"/>
  <c r="AT2604" i="3"/>
  <c r="AT3164" i="3"/>
  <c r="AT2610" i="3"/>
  <c r="AT3170" i="3"/>
  <c r="AT2616" i="3"/>
  <c r="AT3176" i="3"/>
  <c r="AT2622" i="3"/>
  <c r="AT3182" i="3"/>
  <c r="AT2628" i="3"/>
  <c r="AT3188" i="3"/>
  <c r="AT2634" i="3"/>
  <c r="AT3194" i="3"/>
  <c r="AT2640" i="3"/>
  <c r="AT3200" i="3"/>
  <c r="AT2646" i="3"/>
  <c r="AT3206" i="3"/>
  <c r="AT2652" i="3"/>
  <c r="AT3212" i="3"/>
  <c r="AT2658" i="3"/>
  <c r="AT3218" i="3"/>
  <c r="AT2664" i="3"/>
  <c r="AT3224" i="3"/>
  <c r="AT2670" i="3"/>
  <c r="AT3230" i="3"/>
  <c r="AT2676" i="3"/>
  <c r="AT3236" i="3"/>
  <c r="AT2682" i="3"/>
  <c r="AT3242" i="3"/>
  <c r="AT2688" i="3"/>
  <c r="AT3248" i="3"/>
  <c r="AT2694" i="3"/>
  <c r="AT3254" i="3"/>
  <c r="AT2700" i="3"/>
  <c r="AT3260" i="3"/>
  <c r="AT2706" i="3"/>
  <c r="AT3266" i="3"/>
  <c r="AT2712" i="3"/>
  <c r="AT3272" i="3"/>
  <c r="AT2718" i="3"/>
  <c r="AT3278" i="3"/>
  <c r="AT2724" i="3"/>
  <c r="AT3284" i="3"/>
  <c r="AT2730" i="3"/>
  <c r="AT3290" i="3"/>
  <c r="AT2736" i="3"/>
  <c r="AT3296" i="3"/>
  <c r="AT2742" i="3"/>
  <c r="AT3302" i="3"/>
  <c r="AT2748" i="3"/>
  <c r="AT3308" i="3"/>
  <c r="AT2754" i="3"/>
  <c r="AT3314" i="3"/>
  <c r="AT2760" i="3"/>
  <c r="AT3320" i="3"/>
  <c r="AT2766" i="3"/>
  <c r="AT3326" i="3"/>
  <c r="AT2772" i="3"/>
  <c r="AT3332" i="3"/>
  <c r="AT2778" i="3"/>
  <c r="AT3338" i="3"/>
  <c r="AT2784" i="3"/>
  <c r="AT3344" i="3"/>
  <c r="AT2790" i="3"/>
  <c r="AT3350" i="3"/>
  <c r="AT2796" i="3"/>
  <c r="AT3356" i="3"/>
  <c r="AT2802" i="3"/>
  <c r="AT3362" i="3"/>
  <c r="AT2808" i="3"/>
  <c r="AT3368" i="3"/>
  <c r="AT3374" i="3"/>
  <c r="AT3380" i="3"/>
  <c r="AT3386" i="3"/>
  <c r="AT3110" i="3"/>
  <c r="AT118" i="3"/>
  <c r="AT107" i="6"/>
  <c r="AU49" i="3"/>
  <c r="AU452" i="3"/>
  <c r="AU458" i="3"/>
  <c r="AU464" i="3"/>
  <c r="AU470" i="3"/>
  <c r="AU476" i="3"/>
  <c r="AU482" i="3"/>
  <c r="AU488" i="3"/>
  <c r="AU494" i="3"/>
  <c r="AU500" i="3"/>
  <c r="AU506" i="3"/>
  <c r="AU512" i="3"/>
  <c r="AU518" i="3"/>
  <c r="AU524" i="3"/>
  <c r="AU530" i="3"/>
  <c r="AU536" i="3"/>
  <c r="AU542" i="3"/>
  <c r="AU548" i="3"/>
  <c r="AU554" i="3"/>
  <c r="AU560" i="3"/>
  <c r="AU566" i="3"/>
  <c r="AU572" i="3"/>
  <c r="AU578" i="3"/>
  <c r="AU584" i="3"/>
  <c r="AU590" i="3"/>
  <c r="AU596" i="3"/>
  <c r="AU602" i="3"/>
  <c r="AU608" i="3"/>
  <c r="AU614" i="3"/>
  <c r="AU620" i="3"/>
  <c r="AU626" i="3"/>
  <c r="AU632" i="3"/>
  <c r="AU638" i="3"/>
  <c r="AU644" i="3"/>
  <c r="AU650" i="3"/>
  <c r="AU656" i="3"/>
  <c r="AU662" i="3"/>
  <c r="AU668" i="3"/>
  <c r="AU674" i="3"/>
  <c r="AU680" i="3"/>
  <c r="AU686" i="3"/>
  <c r="AU692" i="3"/>
  <c r="AU698" i="3"/>
  <c r="AU704" i="3"/>
  <c r="AU446" i="3"/>
  <c r="AU76" i="3"/>
  <c r="AU144" i="3"/>
  <c r="AU2562" i="3"/>
  <c r="AU3122" i="3"/>
  <c r="AU2568" i="3"/>
  <c r="AU3128" i="3"/>
  <c r="AU2574" i="3"/>
  <c r="AU3134" i="3"/>
  <c r="AU2580" i="3"/>
  <c r="AU3140" i="3"/>
  <c r="AU2586" i="3"/>
  <c r="AU3146" i="3"/>
  <c r="AU2592" i="3"/>
  <c r="AU3152" i="3"/>
  <c r="AU2598" i="3"/>
  <c r="AU3158" i="3"/>
  <c r="AU2604" i="3"/>
  <c r="AU3164" i="3"/>
  <c r="AU2610" i="3"/>
  <c r="AU3170" i="3"/>
  <c r="AU2616" i="3"/>
  <c r="AU3176" i="3"/>
  <c r="AU2622" i="3"/>
  <c r="AU3182" i="3"/>
  <c r="AU2628" i="3"/>
  <c r="AU3188" i="3"/>
  <c r="AU2634" i="3"/>
  <c r="AU3194" i="3"/>
  <c r="AU2640" i="3"/>
  <c r="AU3200" i="3"/>
  <c r="AU2646" i="3"/>
  <c r="AU3206" i="3"/>
  <c r="AU2652" i="3"/>
  <c r="AU3212" i="3"/>
  <c r="AU2658" i="3"/>
  <c r="AU3218" i="3"/>
  <c r="AU2664" i="3"/>
  <c r="AU3224" i="3"/>
  <c r="AU2670" i="3"/>
  <c r="AU3230" i="3"/>
  <c r="AU2676" i="3"/>
  <c r="AU3236" i="3"/>
  <c r="AU2682" i="3"/>
  <c r="AU3242" i="3"/>
  <c r="AU2688" i="3"/>
  <c r="AU3248" i="3"/>
  <c r="AU2694" i="3"/>
  <c r="AU3254" i="3"/>
  <c r="AU2700" i="3"/>
  <c r="AU3260" i="3"/>
  <c r="AU2706" i="3"/>
  <c r="AU3266" i="3"/>
  <c r="AU2712" i="3"/>
  <c r="AU3272" i="3"/>
  <c r="AU2718" i="3"/>
  <c r="AU3278" i="3"/>
  <c r="AU2724" i="3"/>
  <c r="AU3284" i="3"/>
  <c r="AU2730" i="3"/>
  <c r="AU3290" i="3"/>
  <c r="AU2736" i="3"/>
  <c r="AU3296" i="3"/>
  <c r="AU2742" i="3"/>
  <c r="AU3302" i="3"/>
  <c r="AU2748" i="3"/>
  <c r="AU3308" i="3"/>
  <c r="AU2754" i="3"/>
  <c r="AU3314" i="3"/>
  <c r="AU2760" i="3"/>
  <c r="AU3320" i="3"/>
  <c r="AU2766" i="3"/>
  <c r="AU3326" i="3"/>
  <c r="AU2772" i="3"/>
  <c r="AU3332" i="3"/>
  <c r="AU2778" i="3"/>
  <c r="AU3338" i="3"/>
  <c r="AU2784" i="3"/>
  <c r="AU3344" i="3"/>
  <c r="AU2790" i="3"/>
  <c r="AU3350" i="3"/>
  <c r="AU2796" i="3"/>
  <c r="AU3356" i="3"/>
  <c r="AU2802" i="3"/>
  <c r="AU3362" i="3"/>
  <c r="AU2808" i="3"/>
  <c r="AU3368" i="3"/>
  <c r="AU2814" i="3"/>
  <c r="AU3374" i="3"/>
  <c r="AU3380" i="3"/>
  <c r="AU3386" i="3"/>
  <c r="AU3110" i="3"/>
  <c r="AU118" i="3"/>
  <c r="AU107" i="6"/>
  <c r="AV49" i="3"/>
  <c r="AV452" i="3"/>
  <c r="AV458" i="3"/>
  <c r="AV464" i="3"/>
  <c r="AV470" i="3"/>
  <c r="AV476" i="3"/>
  <c r="AV482" i="3"/>
  <c r="AV488" i="3"/>
  <c r="AV494" i="3"/>
  <c r="AV500" i="3"/>
  <c r="AV506" i="3"/>
  <c r="AV512" i="3"/>
  <c r="AV518" i="3"/>
  <c r="AV524" i="3"/>
  <c r="AV530" i="3"/>
  <c r="AV536" i="3"/>
  <c r="AV542" i="3"/>
  <c r="AV548" i="3"/>
  <c r="AV554" i="3"/>
  <c r="AV560" i="3"/>
  <c r="AV566" i="3"/>
  <c r="AV572" i="3"/>
  <c r="AV578" i="3"/>
  <c r="AV584" i="3"/>
  <c r="AV590" i="3"/>
  <c r="AV596" i="3"/>
  <c r="AV602" i="3"/>
  <c r="AV608" i="3"/>
  <c r="AV614" i="3"/>
  <c r="AV620" i="3"/>
  <c r="AV626" i="3"/>
  <c r="AV632" i="3"/>
  <c r="AV638" i="3"/>
  <c r="AV644" i="3"/>
  <c r="AV650" i="3"/>
  <c r="AV656" i="3"/>
  <c r="AV662" i="3"/>
  <c r="AV668" i="3"/>
  <c r="AV674" i="3"/>
  <c r="AV680" i="3"/>
  <c r="AV686" i="3"/>
  <c r="AV692" i="3"/>
  <c r="AV698" i="3"/>
  <c r="AV704" i="3"/>
  <c r="AV710" i="3"/>
  <c r="AV446" i="3"/>
  <c r="AV76" i="3"/>
  <c r="AV144" i="3"/>
  <c r="AV2562" i="3"/>
  <c r="AV3122" i="3"/>
  <c r="AV2568" i="3"/>
  <c r="AV3128" i="3"/>
  <c r="AV2574" i="3"/>
  <c r="AV3134" i="3"/>
  <c r="AV2580" i="3"/>
  <c r="AV3140" i="3"/>
  <c r="AV2586" i="3"/>
  <c r="AV3146" i="3"/>
  <c r="AV2592" i="3"/>
  <c r="AV3152" i="3"/>
  <c r="AV2598" i="3"/>
  <c r="AV3158" i="3"/>
  <c r="AV2604" i="3"/>
  <c r="AV3164" i="3"/>
  <c r="AV2610" i="3"/>
  <c r="AV3170" i="3"/>
  <c r="AV2616" i="3"/>
  <c r="AV3176" i="3"/>
  <c r="AV2622" i="3"/>
  <c r="AV3182" i="3"/>
  <c r="AV2628" i="3"/>
  <c r="AV3188" i="3"/>
  <c r="AV2634" i="3"/>
  <c r="AV3194" i="3"/>
  <c r="AV2640" i="3"/>
  <c r="AV3200" i="3"/>
  <c r="AV2646" i="3"/>
  <c r="AV3206" i="3"/>
  <c r="AV2652" i="3"/>
  <c r="AV3212" i="3"/>
  <c r="AV2658" i="3"/>
  <c r="AV3218" i="3"/>
  <c r="AV2664" i="3"/>
  <c r="AV3224" i="3"/>
  <c r="AV2670" i="3"/>
  <c r="AV3230" i="3"/>
  <c r="AV2676" i="3"/>
  <c r="AV3236" i="3"/>
  <c r="AV2682" i="3"/>
  <c r="AV3242" i="3"/>
  <c r="AV2688" i="3"/>
  <c r="AV3248" i="3"/>
  <c r="AV2694" i="3"/>
  <c r="AV3254" i="3"/>
  <c r="AV2700" i="3"/>
  <c r="AV3260" i="3"/>
  <c r="AV2706" i="3"/>
  <c r="AV3266" i="3"/>
  <c r="AV2712" i="3"/>
  <c r="AV3272" i="3"/>
  <c r="AV2718" i="3"/>
  <c r="AV3278" i="3"/>
  <c r="AV2724" i="3"/>
  <c r="AV3284" i="3"/>
  <c r="AV2730" i="3"/>
  <c r="AV3290" i="3"/>
  <c r="AV2736" i="3"/>
  <c r="AV3296" i="3"/>
  <c r="AV2742" i="3"/>
  <c r="AV3302" i="3"/>
  <c r="AV2748" i="3"/>
  <c r="AV3308" i="3"/>
  <c r="AV2754" i="3"/>
  <c r="AV3314" i="3"/>
  <c r="AV2760" i="3"/>
  <c r="AV3320" i="3"/>
  <c r="AV2766" i="3"/>
  <c r="AV3326" i="3"/>
  <c r="AV2772" i="3"/>
  <c r="AV3332" i="3"/>
  <c r="AV2778" i="3"/>
  <c r="AV3338" i="3"/>
  <c r="AV2784" i="3"/>
  <c r="AV3344" i="3"/>
  <c r="AV2790" i="3"/>
  <c r="AV3350" i="3"/>
  <c r="AV2796" i="3"/>
  <c r="AV3356" i="3"/>
  <c r="AV2802" i="3"/>
  <c r="AV3362" i="3"/>
  <c r="AV2808" i="3"/>
  <c r="AV3368" i="3"/>
  <c r="AV2814" i="3"/>
  <c r="AV3374" i="3"/>
  <c r="AV2820" i="3"/>
  <c r="AV3380" i="3"/>
  <c r="AV3386" i="3"/>
  <c r="AV3110" i="3"/>
  <c r="AV118" i="3"/>
  <c r="AV107" i="6"/>
  <c r="AW49" i="3"/>
  <c r="AW76" i="3"/>
  <c r="AW23" i="3"/>
  <c r="AW2562" i="3"/>
  <c r="AW3122" i="3"/>
  <c r="AW2568" i="3"/>
  <c r="AW3128" i="3"/>
  <c r="AW2574" i="3"/>
  <c r="AW3134" i="3"/>
  <c r="AW2580" i="3"/>
  <c r="AW3140" i="3"/>
  <c r="AW2586" i="3"/>
  <c r="AW3146" i="3"/>
  <c r="AW2592" i="3"/>
  <c r="AW3152" i="3"/>
  <c r="AW2598" i="3"/>
  <c r="AW3158" i="3"/>
  <c r="AW2604" i="3"/>
  <c r="AW3164" i="3"/>
  <c r="AW2610" i="3"/>
  <c r="AW3170" i="3"/>
  <c r="AW2616" i="3"/>
  <c r="AW3176" i="3"/>
  <c r="AW2622" i="3"/>
  <c r="AW3182" i="3"/>
  <c r="AW2628" i="3"/>
  <c r="AW3188" i="3"/>
  <c r="AW2634" i="3"/>
  <c r="AW3194" i="3"/>
  <c r="AW2640" i="3"/>
  <c r="AW3200" i="3"/>
  <c r="AW2646" i="3"/>
  <c r="AW3206" i="3"/>
  <c r="AW2652" i="3"/>
  <c r="AW3212" i="3"/>
  <c r="AW2658" i="3"/>
  <c r="AW3218" i="3"/>
  <c r="AW2664" i="3"/>
  <c r="AW3224" i="3"/>
  <c r="AW2670" i="3"/>
  <c r="AW3230" i="3"/>
  <c r="AW2676" i="3"/>
  <c r="AW3236" i="3"/>
  <c r="AW2682" i="3"/>
  <c r="AW3242" i="3"/>
  <c r="AW2688" i="3"/>
  <c r="AW3248" i="3"/>
  <c r="AW2694" i="3"/>
  <c r="AW3254" i="3"/>
  <c r="AW2700" i="3"/>
  <c r="AW3260" i="3"/>
  <c r="AW2706" i="3"/>
  <c r="AW3266" i="3"/>
  <c r="AW2712" i="3"/>
  <c r="AW3272" i="3"/>
  <c r="AW2718" i="3"/>
  <c r="AW3278" i="3"/>
  <c r="AW2724" i="3"/>
  <c r="AW3284" i="3"/>
  <c r="AW2730" i="3"/>
  <c r="AW3290" i="3"/>
  <c r="AW2736" i="3"/>
  <c r="AW3296" i="3"/>
  <c r="AW2742" i="3"/>
  <c r="AW3302" i="3"/>
  <c r="AW2748" i="3"/>
  <c r="AW3308" i="3"/>
  <c r="AW2754" i="3"/>
  <c r="AW3314" i="3"/>
  <c r="AW2760" i="3"/>
  <c r="AW3320" i="3"/>
  <c r="AW2766" i="3"/>
  <c r="AW3326" i="3"/>
  <c r="AW2772" i="3"/>
  <c r="AW3332" i="3"/>
  <c r="AW2778" i="3"/>
  <c r="AW3338" i="3"/>
  <c r="AW2784" i="3"/>
  <c r="AW3344" i="3"/>
  <c r="AW2790" i="3"/>
  <c r="AW3350" i="3"/>
  <c r="AW2796" i="3"/>
  <c r="AW3356" i="3"/>
  <c r="AW2802" i="3"/>
  <c r="AW3362" i="3"/>
  <c r="AW2808" i="3"/>
  <c r="AW3368" i="3"/>
  <c r="AW2814" i="3"/>
  <c r="AW3374" i="3"/>
  <c r="AW2820" i="3"/>
  <c r="AW3380" i="3"/>
  <c r="AW2826" i="3"/>
  <c r="AW3386" i="3"/>
  <c r="AW3110" i="3"/>
  <c r="AW118" i="3"/>
  <c r="AW107" i="6"/>
  <c r="E2561" i="3"/>
  <c r="E3121" i="3"/>
  <c r="E3109" i="3"/>
  <c r="E117" i="3"/>
  <c r="E106" i="6"/>
  <c r="E118" i="3"/>
  <c r="E107" i="6"/>
  <c r="E2560" i="3"/>
  <c r="E3120" i="3"/>
  <c r="E3108" i="3"/>
  <c r="E116" i="3"/>
  <c r="E105" i="6"/>
  <c r="AH132" i="3"/>
  <c r="AW132" i="3"/>
  <c r="AI132" i="3"/>
  <c r="AJ132" i="3"/>
  <c r="AK132" i="3"/>
  <c r="AL132" i="3"/>
  <c r="AM132" i="3"/>
  <c r="AN132" i="3"/>
  <c r="AO132" i="3"/>
  <c r="AP132" i="3"/>
  <c r="AQ132" i="3"/>
  <c r="AR132" i="3"/>
  <c r="AS132" i="3"/>
  <c r="AT132" i="3"/>
  <c r="AU132" i="3"/>
  <c r="AV132" i="3"/>
  <c r="AW1658" i="3"/>
  <c r="AW2281" i="3"/>
  <c r="AW1664" i="3"/>
  <c r="AW2287" i="3"/>
  <c r="AW1670" i="3"/>
  <c r="AW2293" i="3"/>
  <c r="AW1676" i="3"/>
  <c r="AW2299" i="3"/>
  <c r="AW1682" i="3"/>
  <c r="AW2305" i="3"/>
  <c r="AW1688" i="3"/>
  <c r="AW2311" i="3"/>
  <c r="AW1694" i="3"/>
  <c r="AW2317" i="3"/>
  <c r="AW1700" i="3"/>
  <c r="AW2323" i="3"/>
  <c r="AW1706" i="3"/>
  <c r="AW2329" i="3"/>
  <c r="AW1712" i="3"/>
  <c r="AW2335" i="3"/>
  <c r="AW1718" i="3"/>
  <c r="AW2341" i="3"/>
  <c r="AW1724" i="3"/>
  <c r="AW2347" i="3"/>
  <c r="AW1730" i="3"/>
  <c r="AW2353" i="3"/>
  <c r="AW1736" i="3"/>
  <c r="AW2359" i="3"/>
  <c r="AW1742" i="3"/>
  <c r="AW2365" i="3"/>
  <c r="S132" i="3"/>
  <c r="T132" i="3"/>
  <c r="U132" i="3"/>
  <c r="V132" i="3"/>
  <c r="W132" i="3"/>
  <c r="X132" i="3"/>
  <c r="Y132" i="3"/>
  <c r="Z132" i="3"/>
  <c r="AA132" i="3"/>
  <c r="AB132" i="3"/>
  <c r="AC132" i="3"/>
  <c r="AD132" i="3"/>
  <c r="AE132" i="3"/>
  <c r="AF132" i="3"/>
  <c r="AG132" i="3"/>
  <c r="AW1748" i="3"/>
  <c r="AW2371" i="3"/>
  <c r="AW1754" i="3"/>
  <c r="AW2377" i="3"/>
  <c r="AW1760" i="3"/>
  <c r="AW2383" i="3"/>
  <c r="AW1766" i="3"/>
  <c r="AW2389" i="3"/>
  <c r="AW1772" i="3"/>
  <c r="AW2395" i="3"/>
  <c r="AW1778" i="3"/>
  <c r="AW2401" i="3"/>
  <c r="AW1784" i="3"/>
  <c r="AW2407" i="3"/>
  <c r="AW1790" i="3"/>
  <c r="AW2413" i="3"/>
  <c r="AW1796" i="3"/>
  <c r="AW2419" i="3"/>
  <c r="AW1802" i="3"/>
  <c r="AW2425" i="3"/>
  <c r="AW1808" i="3"/>
  <c r="AW2431" i="3"/>
  <c r="AW1814" i="3"/>
  <c r="AW2437" i="3"/>
  <c r="AW1820" i="3"/>
  <c r="AW2443" i="3"/>
  <c r="AW1826" i="3"/>
  <c r="AW2449" i="3"/>
  <c r="AW1832" i="3"/>
  <c r="AW2455" i="3"/>
  <c r="E132" i="3"/>
  <c r="F132" i="3"/>
  <c r="G132" i="3"/>
  <c r="H132" i="3"/>
  <c r="I132" i="3"/>
  <c r="J132" i="3"/>
  <c r="K132" i="3"/>
  <c r="L132" i="3"/>
  <c r="M132" i="3"/>
  <c r="N132" i="3"/>
  <c r="O132" i="3"/>
  <c r="P132" i="3"/>
  <c r="Q132" i="3"/>
  <c r="R132" i="3"/>
  <c r="AW1838" i="3"/>
  <c r="AW2461" i="3"/>
  <c r="AW1844" i="3"/>
  <c r="AW2467" i="3"/>
  <c r="AW1850" i="3"/>
  <c r="AW2473" i="3"/>
  <c r="AW1856" i="3"/>
  <c r="AW2479" i="3"/>
  <c r="AW1862" i="3"/>
  <c r="AW2485" i="3"/>
  <c r="AW1868" i="3"/>
  <c r="AW2491" i="3"/>
  <c r="AW1874" i="3"/>
  <c r="AW2497" i="3"/>
  <c r="AW1880" i="3"/>
  <c r="AW2503" i="3"/>
  <c r="AW1886" i="3"/>
  <c r="AW2509" i="3"/>
  <c r="AW1892" i="3"/>
  <c r="AW2515" i="3"/>
  <c r="AW1898" i="3"/>
  <c r="AW2521" i="3"/>
  <c r="AW1904" i="3"/>
  <c r="AW2527" i="3"/>
  <c r="AW1910" i="3"/>
  <c r="AW2533" i="3"/>
  <c r="AW1916" i="3"/>
  <c r="AW2539" i="3"/>
  <c r="AW1922" i="3"/>
  <c r="AW2545" i="3"/>
  <c r="AW2269" i="3"/>
  <c r="D72" i="3"/>
  <c r="E448" i="3"/>
  <c r="E442" i="3"/>
  <c r="E72" i="3"/>
  <c r="F454" i="3"/>
  <c r="F72" i="3"/>
  <c r="G460" i="3"/>
  <c r="G72" i="3"/>
  <c r="H466" i="3"/>
  <c r="H72" i="3"/>
  <c r="I472" i="3"/>
  <c r="I72" i="3"/>
  <c r="J478" i="3"/>
  <c r="J72" i="3"/>
  <c r="K484" i="3"/>
  <c r="K72" i="3"/>
  <c r="L490" i="3"/>
  <c r="L72" i="3"/>
  <c r="M496" i="3"/>
  <c r="M72" i="3"/>
  <c r="N502" i="3"/>
  <c r="N72" i="3"/>
  <c r="O508" i="3"/>
  <c r="O72" i="3"/>
  <c r="P514" i="3"/>
  <c r="P72" i="3"/>
  <c r="Q520" i="3"/>
  <c r="Q72" i="3"/>
  <c r="R526" i="3"/>
  <c r="R72" i="3"/>
  <c r="S532" i="3"/>
  <c r="S72" i="3"/>
  <c r="T538" i="3"/>
  <c r="T72" i="3"/>
  <c r="U544" i="3"/>
  <c r="U72" i="3"/>
  <c r="V550" i="3"/>
  <c r="V72" i="3"/>
  <c r="W556" i="3"/>
  <c r="W72" i="3"/>
  <c r="X562" i="3"/>
  <c r="X72" i="3"/>
  <c r="Y568" i="3"/>
  <c r="Y72" i="3"/>
  <c r="Z574" i="3"/>
  <c r="Z72" i="3"/>
  <c r="AA580" i="3"/>
  <c r="AA72" i="3"/>
  <c r="AB586" i="3"/>
  <c r="AB72" i="3"/>
  <c r="AC592" i="3"/>
  <c r="AC72" i="3"/>
  <c r="AD598" i="3"/>
  <c r="AD72" i="3"/>
  <c r="AE604" i="3"/>
  <c r="AE72" i="3"/>
  <c r="AF610" i="3"/>
  <c r="AF72" i="3"/>
  <c r="AG616" i="3"/>
  <c r="AG72" i="3"/>
  <c r="AH622" i="3"/>
  <c r="AH72" i="3"/>
  <c r="AI628" i="3"/>
  <c r="AI72" i="3"/>
  <c r="AJ634" i="3"/>
  <c r="AJ72" i="3"/>
  <c r="AK640" i="3"/>
  <c r="AK72" i="3"/>
  <c r="AL646" i="3"/>
  <c r="AL72" i="3"/>
  <c r="AM652" i="3"/>
  <c r="AM72" i="3"/>
  <c r="AN658" i="3"/>
  <c r="AN72" i="3"/>
  <c r="AO664" i="3"/>
  <c r="AO72" i="3"/>
  <c r="AP670" i="3"/>
  <c r="AP72" i="3"/>
  <c r="AQ676" i="3"/>
  <c r="AQ72" i="3"/>
  <c r="AR682" i="3"/>
  <c r="AR72" i="3"/>
  <c r="AS688" i="3"/>
  <c r="AS72" i="3"/>
  <c r="AT694" i="3"/>
  <c r="AT72" i="3"/>
  <c r="AU700" i="3"/>
  <c r="AU72" i="3"/>
  <c r="AV706" i="3"/>
  <c r="AV72" i="3"/>
  <c r="AW72" i="3"/>
  <c r="D68" i="3"/>
  <c r="I68" i="3"/>
  <c r="J68" i="3"/>
  <c r="K68" i="3"/>
  <c r="L68" i="3"/>
  <c r="M68" i="3"/>
  <c r="N68" i="3"/>
  <c r="O68" i="3"/>
  <c r="P68" i="3"/>
  <c r="Q68" i="3"/>
  <c r="R68" i="3"/>
  <c r="S68" i="3"/>
  <c r="T68" i="3"/>
  <c r="U68" i="3"/>
  <c r="V68" i="3"/>
  <c r="W68" i="3"/>
  <c r="X68" i="3"/>
  <c r="Y68" i="3"/>
  <c r="Z68" i="3"/>
  <c r="AA68" i="3"/>
  <c r="AB68" i="3"/>
  <c r="AC68" i="3"/>
  <c r="AD68" i="3"/>
  <c r="AE68" i="3"/>
  <c r="AF68" i="3"/>
  <c r="AG68" i="3"/>
  <c r="AH68" i="3"/>
  <c r="AI68" i="3"/>
  <c r="AJ68" i="3"/>
  <c r="AK68" i="3"/>
  <c r="AL68" i="3"/>
  <c r="AM68" i="3"/>
  <c r="AN68" i="3"/>
  <c r="AO68" i="3"/>
  <c r="AP68" i="3"/>
  <c r="AQ68" i="3"/>
  <c r="AR68" i="3"/>
  <c r="AS68" i="3"/>
  <c r="AT68" i="3"/>
  <c r="AU68" i="3"/>
  <c r="AV68" i="3"/>
  <c r="AW159" i="3"/>
  <c r="AW153" i="3"/>
  <c r="AW152" i="3"/>
  <c r="AW68" i="3"/>
  <c r="AW66" i="3"/>
  <c r="AW62" i="6"/>
  <c r="AX62" i="6"/>
  <c r="AW65" i="3"/>
  <c r="AW61" i="6"/>
  <c r="AX61" i="6"/>
  <c r="AX65" i="6"/>
  <c r="AX76" i="6"/>
  <c r="AW20" i="3"/>
  <c r="AH133" i="3"/>
  <c r="AW133" i="3"/>
  <c r="AI133" i="3"/>
  <c r="AJ133" i="3"/>
  <c r="AK133" i="3"/>
  <c r="AL133" i="3"/>
  <c r="AM133" i="3"/>
  <c r="AN133" i="3"/>
  <c r="AO133" i="3"/>
  <c r="AP133" i="3"/>
  <c r="AQ133" i="3"/>
  <c r="AR133" i="3"/>
  <c r="AS133" i="3"/>
  <c r="AT133" i="3"/>
  <c r="AU133" i="3"/>
  <c r="AV133" i="3"/>
  <c r="AW1659" i="3"/>
  <c r="AW2282" i="3"/>
  <c r="AW1665" i="3"/>
  <c r="AW2288" i="3"/>
  <c r="AW1671" i="3"/>
  <c r="AW2294" i="3"/>
  <c r="AW1677" i="3"/>
  <c r="AW2300" i="3"/>
  <c r="AW1683" i="3"/>
  <c r="AW2306" i="3"/>
  <c r="AW1689" i="3"/>
  <c r="AW2312" i="3"/>
  <c r="AW1695" i="3"/>
  <c r="AW2318" i="3"/>
  <c r="AW1701" i="3"/>
  <c r="AW2324" i="3"/>
  <c r="AW1707" i="3"/>
  <c r="AW2330" i="3"/>
  <c r="AW1713" i="3"/>
  <c r="AW2336" i="3"/>
  <c r="AW1719" i="3"/>
  <c r="AW2342" i="3"/>
  <c r="AW1725" i="3"/>
  <c r="AW2348" i="3"/>
  <c r="AW1731" i="3"/>
  <c r="AW2354" i="3"/>
  <c r="AW1737" i="3"/>
  <c r="AW2360" i="3"/>
  <c r="AW1743" i="3"/>
  <c r="AW2366" i="3"/>
  <c r="S133" i="3"/>
  <c r="T133" i="3"/>
  <c r="U133" i="3"/>
  <c r="V133" i="3"/>
  <c r="W133" i="3"/>
  <c r="X133" i="3"/>
  <c r="Y133" i="3"/>
  <c r="Z133" i="3"/>
  <c r="AA133" i="3"/>
  <c r="AB133" i="3"/>
  <c r="AC133" i="3"/>
  <c r="AD133" i="3"/>
  <c r="AE133" i="3"/>
  <c r="AF133" i="3"/>
  <c r="AG133" i="3"/>
  <c r="AW1749" i="3"/>
  <c r="AW2372" i="3"/>
  <c r="AW1755" i="3"/>
  <c r="AW2378" i="3"/>
  <c r="AW1761" i="3"/>
  <c r="AW2384" i="3"/>
  <c r="AW1767" i="3"/>
  <c r="AW2390" i="3"/>
  <c r="AW1773" i="3"/>
  <c r="AW2396" i="3"/>
  <c r="AW1779" i="3"/>
  <c r="AW2402" i="3"/>
  <c r="AW1785" i="3"/>
  <c r="AW2408" i="3"/>
  <c r="AW1791" i="3"/>
  <c r="AW2414" i="3"/>
  <c r="AW1797" i="3"/>
  <c r="AW2420" i="3"/>
  <c r="AW1803" i="3"/>
  <c r="AW2426" i="3"/>
  <c r="AW1809" i="3"/>
  <c r="AW2432" i="3"/>
  <c r="AW1815" i="3"/>
  <c r="AW2438" i="3"/>
  <c r="AW1821" i="3"/>
  <c r="AW2444" i="3"/>
  <c r="AW1827" i="3"/>
  <c r="AW2450" i="3"/>
  <c r="AW1833" i="3"/>
  <c r="AW2456" i="3"/>
  <c r="E133" i="3"/>
  <c r="F133" i="3"/>
  <c r="G133" i="3"/>
  <c r="H133" i="3"/>
  <c r="I133" i="3"/>
  <c r="J133" i="3"/>
  <c r="K133" i="3"/>
  <c r="L133" i="3"/>
  <c r="M133" i="3"/>
  <c r="N133" i="3"/>
  <c r="O133" i="3"/>
  <c r="P133" i="3"/>
  <c r="Q133" i="3"/>
  <c r="R133" i="3"/>
  <c r="AW1839" i="3"/>
  <c r="AW2462" i="3"/>
  <c r="AW1845" i="3"/>
  <c r="AW2468" i="3"/>
  <c r="AW1851" i="3"/>
  <c r="AW2474" i="3"/>
  <c r="AW1857" i="3"/>
  <c r="AW2480" i="3"/>
  <c r="AW1863" i="3"/>
  <c r="AW2486" i="3"/>
  <c r="AW1869" i="3"/>
  <c r="AW2492" i="3"/>
  <c r="AW1875" i="3"/>
  <c r="AW2498" i="3"/>
  <c r="AW1881" i="3"/>
  <c r="AW2504" i="3"/>
  <c r="AW1887" i="3"/>
  <c r="AW2510" i="3"/>
  <c r="AW1893" i="3"/>
  <c r="AW2516" i="3"/>
  <c r="AW1899" i="3"/>
  <c r="AW2522" i="3"/>
  <c r="AW1905" i="3"/>
  <c r="AW2528" i="3"/>
  <c r="AW1911" i="3"/>
  <c r="AW2534" i="3"/>
  <c r="AW1917" i="3"/>
  <c r="AW2540" i="3"/>
  <c r="AW1923" i="3"/>
  <c r="AW2546" i="3"/>
  <c r="AW2270" i="3"/>
  <c r="AW46" i="3"/>
  <c r="D73" i="3"/>
  <c r="E46" i="3"/>
  <c r="E449" i="3"/>
  <c r="E443" i="3"/>
  <c r="E73" i="3"/>
  <c r="F46" i="3"/>
  <c r="F449" i="3"/>
  <c r="F455" i="3"/>
  <c r="F443" i="3"/>
  <c r="F73" i="3"/>
  <c r="G46" i="3"/>
  <c r="G449" i="3"/>
  <c r="G455" i="3"/>
  <c r="G461" i="3"/>
  <c r="G443" i="3"/>
  <c r="G73" i="3"/>
  <c r="H46" i="3"/>
  <c r="H449" i="3"/>
  <c r="H455" i="3"/>
  <c r="H461" i="3"/>
  <c r="H467" i="3"/>
  <c r="H443" i="3"/>
  <c r="H73" i="3"/>
  <c r="I46" i="3"/>
  <c r="I449" i="3"/>
  <c r="I455" i="3"/>
  <c r="I461" i="3"/>
  <c r="I467" i="3"/>
  <c r="I473" i="3"/>
  <c r="I443" i="3"/>
  <c r="I73" i="3"/>
  <c r="J46" i="3"/>
  <c r="J449" i="3"/>
  <c r="J455" i="3"/>
  <c r="J461" i="3"/>
  <c r="J467" i="3"/>
  <c r="J473" i="3"/>
  <c r="J479" i="3"/>
  <c r="J443" i="3"/>
  <c r="J73" i="3"/>
  <c r="K46" i="3"/>
  <c r="K449" i="3"/>
  <c r="K455" i="3"/>
  <c r="K461" i="3"/>
  <c r="K467" i="3"/>
  <c r="K473" i="3"/>
  <c r="K479" i="3"/>
  <c r="K485" i="3"/>
  <c r="K443" i="3"/>
  <c r="K73" i="3"/>
  <c r="L46" i="3"/>
  <c r="L449" i="3"/>
  <c r="L455" i="3"/>
  <c r="L461" i="3"/>
  <c r="L467" i="3"/>
  <c r="L473" i="3"/>
  <c r="L479" i="3"/>
  <c r="L485" i="3"/>
  <c r="L491" i="3"/>
  <c r="L443" i="3"/>
  <c r="L73" i="3"/>
  <c r="M46" i="3"/>
  <c r="M449" i="3"/>
  <c r="M455" i="3"/>
  <c r="M461" i="3"/>
  <c r="M467" i="3"/>
  <c r="M473" i="3"/>
  <c r="M479" i="3"/>
  <c r="M485" i="3"/>
  <c r="M491" i="3"/>
  <c r="M497" i="3"/>
  <c r="M443" i="3"/>
  <c r="M73" i="3"/>
  <c r="N46" i="3"/>
  <c r="N449" i="3"/>
  <c r="N455" i="3"/>
  <c r="N461" i="3"/>
  <c r="N467" i="3"/>
  <c r="N473" i="3"/>
  <c r="N479" i="3"/>
  <c r="N485" i="3"/>
  <c r="N491" i="3"/>
  <c r="N497" i="3"/>
  <c r="N503" i="3"/>
  <c r="N443" i="3"/>
  <c r="N73" i="3"/>
  <c r="O46" i="3"/>
  <c r="O449" i="3"/>
  <c r="O455" i="3"/>
  <c r="O461" i="3"/>
  <c r="O467" i="3"/>
  <c r="O473" i="3"/>
  <c r="O479" i="3"/>
  <c r="O485" i="3"/>
  <c r="O491" i="3"/>
  <c r="O497" i="3"/>
  <c r="O503" i="3"/>
  <c r="O509" i="3"/>
  <c r="O443" i="3"/>
  <c r="O73" i="3"/>
  <c r="P46" i="3"/>
  <c r="P449" i="3"/>
  <c r="P455" i="3"/>
  <c r="P461" i="3"/>
  <c r="P467" i="3"/>
  <c r="P473" i="3"/>
  <c r="P479" i="3"/>
  <c r="P485" i="3"/>
  <c r="P491" i="3"/>
  <c r="P497" i="3"/>
  <c r="P503" i="3"/>
  <c r="P509" i="3"/>
  <c r="P515" i="3"/>
  <c r="P443" i="3"/>
  <c r="P73" i="3"/>
  <c r="Q46" i="3"/>
  <c r="Q449" i="3"/>
  <c r="Q455" i="3"/>
  <c r="Q461" i="3"/>
  <c r="Q467" i="3"/>
  <c r="Q473" i="3"/>
  <c r="Q479" i="3"/>
  <c r="Q485" i="3"/>
  <c r="Q491" i="3"/>
  <c r="Q497" i="3"/>
  <c r="Q503" i="3"/>
  <c r="Q509" i="3"/>
  <c r="Q515" i="3"/>
  <c r="Q521" i="3"/>
  <c r="Q443" i="3"/>
  <c r="Q73" i="3"/>
  <c r="R46" i="3"/>
  <c r="R449" i="3"/>
  <c r="R455" i="3"/>
  <c r="R461" i="3"/>
  <c r="R467" i="3"/>
  <c r="R473" i="3"/>
  <c r="R479" i="3"/>
  <c r="R485" i="3"/>
  <c r="R491" i="3"/>
  <c r="R497" i="3"/>
  <c r="R503" i="3"/>
  <c r="R509" i="3"/>
  <c r="R515" i="3"/>
  <c r="R521" i="3"/>
  <c r="R527" i="3"/>
  <c r="R443" i="3"/>
  <c r="R73" i="3"/>
  <c r="S46" i="3"/>
  <c r="S449" i="3"/>
  <c r="S455" i="3"/>
  <c r="S461" i="3"/>
  <c r="S467" i="3"/>
  <c r="S473" i="3"/>
  <c r="S479" i="3"/>
  <c r="S485" i="3"/>
  <c r="S491" i="3"/>
  <c r="S497" i="3"/>
  <c r="S503" i="3"/>
  <c r="S509" i="3"/>
  <c r="S515" i="3"/>
  <c r="S521" i="3"/>
  <c r="S527" i="3"/>
  <c r="S533" i="3"/>
  <c r="S443" i="3"/>
  <c r="S73" i="3"/>
  <c r="T46" i="3"/>
  <c r="T449" i="3"/>
  <c r="T455" i="3"/>
  <c r="T461" i="3"/>
  <c r="T467" i="3"/>
  <c r="T473" i="3"/>
  <c r="T479" i="3"/>
  <c r="T485" i="3"/>
  <c r="T491" i="3"/>
  <c r="T497" i="3"/>
  <c r="T503" i="3"/>
  <c r="T509" i="3"/>
  <c r="T515" i="3"/>
  <c r="T521" i="3"/>
  <c r="T527" i="3"/>
  <c r="T533" i="3"/>
  <c r="T539" i="3"/>
  <c r="T443" i="3"/>
  <c r="T73" i="3"/>
  <c r="U46" i="3"/>
  <c r="U449" i="3"/>
  <c r="U455" i="3"/>
  <c r="U461" i="3"/>
  <c r="U467" i="3"/>
  <c r="U473" i="3"/>
  <c r="U479" i="3"/>
  <c r="U485" i="3"/>
  <c r="U491" i="3"/>
  <c r="U497" i="3"/>
  <c r="U503" i="3"/>
  <c r="U509" i="3"/>
  <c r="U515" i="3"/>
  <c r="U521" i="3"/>
  <c r="U527" i="3"/>
  <c r="U533" i="3"/>
  <c r="U539" i="3"/>
  <c r="U545" i="3"/>
  <c r="U443" i="3"/>
  <c r="U73" i="3"/>
  <c r="V46" i="3"/>
  <c r="V449" i="3"/>
  <c r="V455" i="3"/>
  <c r="V461" i="3"/>
  <c r="V467" i="3"/>
  <c r="V473" i="3"/>
  <c r="V479" i="3"/>
  <c r="V485" i="3"/>
  <c r="V491" i="3"/>
  <c r="V497" i="3"/>
  <c r="V503" i="3"/>
  <c r="V509" i="3"/>
  <c r="V515" i="3"/>
  <c r="V521" i="3"/>
  <c r="V527" i="3"/>
  <c r="V533" i="3"/>
  <c r="V539" i="3"/>
  <c r="V545" i="3"/>
  <c r="V551" i="3"/>
  <c r="V443" i="3"/>
  <c r="V73" i="3"/>
  <c r="W46" i="3"/>
  <c r="W449" i="3"/>
  <c r="W455" i="3"/>
  <c r="W461" i="3"/>
  <c r="W467" i="3"/>
  <c r="W473" i="3"/>
  <c r="W479" i="3"/>
  <c r="W485" i="3"/>
  <c r="W491" i="3"/>
  <c r="W497" i="3"/>
  <c r="W503" i="3"/>
  <c r="W509" i="3"/>
  <c r="W515" i="3"/>
  <c r="W521" i="3"/>
  <c r="W527" i="3"/>
  <c r="W533" i="3"/>
  <c r="W539" i="3"/>
  <c r="W545" i="3"/>
  <c r="W551" i="3"/>
  <c r="W557" i="3"/>
  <c r="W443" i="3"/>
  <c r="W73" i="3"/>
  <c r="X46" i="3"/>
  <c r="X449" i="3"/>
  <c r="X455" i="3"/>
  <c r="X461" i="3"/>
  <c r="X467" i="3"/>
  <c r="X473" i="3"/>
  <c r="X479" i="3"/>
  <c r="X485" i="3"/>
  <c r="X491" i="3"/>
  <c r="X497" i="3"/>
  <c r="X503" i="3"/>
  <c r="X509" i="3"/>
  <c r="X515" i="3"/>
  <c r="X521" i="3"/>
  <c r="X527" i="3"/>
  <c r="X533" i="3"/>
  <c r="X539" i="3"/>
  <c r="X545" i="3"/>
  <c r="X551" i="3"/>
  <c r="X557" i="3"/>
  <c r="X563" i="3"/>
  <c r="X443" i="3"/>
  <c r="X73" i="3"/>
  <c r="Y46" i="3"/>
  <c r="Y449" i="3"/>
  <c r="Y455" i="3"/>
  <c r="Y461" i="3"/>
  <c r="Y467" i="3"/>
  <c r="Y473" i="3"/>
  <c r="Y479" i="3"/>
  <c r="Y485" i="3"/>
  <c r="Y491" i="3"/>
  <c r="Y497" i="3"/>
  <c r="Y503" i="3"/>
  <c r="Y509" i="3"/>
  <c r="Y515" i="3"/>
  <c r="Y521" i="3"/>
  <c r="Y527" i="3"/>
  <c r="Y533" i="3"/>
  <c r="Y539" i="3"/>
  <c r="Y545" i="3"/>
  <c r="Y551" i="3"/>
  <c r="Y557" i="3"/>
  <c r="Y563" i="3"/>
  <c r="Y569" i="3"/>
  <c r="Y443" i="3"/>
  <c r="Y73" i="3"/>
  <c r="Z46" i="3"/>
  <c r="Z449" i="3"/>
  <c r="Z455" i="3"/>
  <c r="Z461" i="3"/>
  <c r="Z467" i="3"/>
  <c r="Z473" i="3"/>
  <c r="Z479" i="3"/>
  <c r="Z485" i="3"/>
  <c r="Z491" i="3"/>
  <c r="Z497" i="3"/>
  <c r="Z503" i="3"/>
  <c r="Z509" i="3"/>
  <c r="Z515" i="3"/>
  <c r="Z521" i="3"/>
  <c r="Z527" i="3"/>
  <c r="Z533" i="3"/>
  <c r="Z539" i="3"/>
  <c r="Z545" i="3"/>
  <c r="Z551" i="3"/>
  <c r="Z557" i="3"/>
  <c r="Z563" i="3"/>
  <c r="Z569" i="3"/>
  <c r="Z575" i="3"/>
  <c r="Z443" i="3"/>
  <c r="Z73" i="3"/>
  <c r="AA46" i="3"/>
  <c r="AA449" i="3"/>
  <c r="AA455" i="3"/>
  <c r="AA461" i="3"/>
  <c r="AA467" i="3"/>
  <c r="AA473" i="3"/>
  <c r="AA479" i="3"/>
  <c r="AA485" i="3"/>
  <c r="AA491" i="3"/>
  <c r="AA497" i="3"/>
  <c r="AA503" i="3"/>
  <c r="AA509" i="3"/>
  <c r="AA515" i="3"/>
  <c r="AA521" i="3"/>
  <c r="AA527" i="3"/>
  <c r="AA533" i="3"/>
  <c r="AA539" i="3"/>
  <c r="AA545" i="3"/>
  <c r="AA551" i="3"/>
  <c r="AA557" i="3"/>
  <c r="AA563" i="3"/>
  <c r="AA569" i="3"/>
  <c r="AA575" i="3"/>
  <c r="AA581" i="3"/>
  <c r="AA443" i="3"/>
  <c r="AA73" i="3"/>
  <c r="AB46" i="3"/>
  <c r="AB449" i="3"/>
  <c r="AB455" i="3"/>
  <c r="AB461" i="3"/>
  <c r="AB467" i="3"/>
  <c r="AB473" i="3"/>
  <c r="AB479" i="3"/>
  <c r="AB485" i="3"/>
  <c r="AB491" i="3"/>
  <c r="AB497" i="3"/>
  <c r="AB503" i="3"/>
  <c r="AB509" i="3"/>
  <c r="AB515" i="3"/>
  <c r="AB521" i="3"/>
  <c r="AB527" i="3"/>
  <c r="AB533" i="3"/>
  <c r="AB539" i="3"/>
  <c r="AB545" i="3"/>
  <c r="AB551" i="3"/>
  <c r="AB557" i="3"/>
  <c r="AB563" i="3"/>
  <c r="AB569" i="3"/>
  <c r="AB575" i="3"/>
  <c r="AB581" i="3"/>
  <c r="AB587" i="3"/>
  <c r="AB443" i="3"/>
  <c r="AB73" i="3"/>
  <c r="AC46" i="3"/>
  <c r="AC449" i="3"/>
  <c r="AC455" i="3"/>
  <c r="AC461" i="3"/>
  <c r="AC467" i="3"/>
  <c r="AC473" i="3"/>
  <c r="AC479" i="3"/>
  <c r="AC485" i="3"/>
  <c r="AC491" i="3"/>
  <c r="AC497" i="3"/>
  <c r="AC503" i="3"/>
  <c r="AC509" i="3"/>
  <c r="AC515" i="3"/>
  <c r="AC521" i="3"/>
  <c r="AC527" i="3"/>
  <c r="AC533" i="3"/>
  <c r="AC539" i="3"/>
  <c r="AC545" i="3"/>
  <c r="AC551" i="3"/>
  <c r="AC557" i="3"/>
  <c r="AC563" i="3"/>
  <c r="AC569" i="3"/>
  <c r="AC575" i="3"/>
  <c r="AC581" i="3"/>
  <c r="AC587" i="3"/>
  <c r="AC593" i="3"/>
  <c r="AC443" i="3"/>
  <c r="AC73" i="3"/>
  <c r="AD46" i="3"/>
  <c r="AD449" i="3"/>
  <c r="AD455" i="3"/>
  <c r="AD461" i="3"/>
  <c r="AD467" i="3"/>
  <c r="AD473" i="3"/>
  <c r="AD479" i="3"/>
  <c r="AD485" i="3"/>
  <c r="AD491" i="3"/>
  <c r="AD497" i="3"/>
  <c r="AD503" i="3"/>
  <c r="AD509" i="3"/>
  <c r="AD515" i="3"/>
  <c r="AD521" i="3"/>
  <c r="AD527" i="3"/>
  <c r="AD533" i="3"/>
  <c r="AD539" i="3"/>
  <c r="AD545" i="3"/>
  <c r="AD551" i="3"/>
  <c r="AD557" i="3"/>
  <c r="AD563" i="3"/>
  <c r="AD569" i="3"/>
  <c r="AD575" i="3"/>
  <c r="AD581" i="3"/>
  <c r="AD587" i="3"/>
  <c r="AD593" i="3"/>
  <c r="AD599" i="3"/>
  <c r="AD443" i="3"/>
  <c r="AD73" i="3"/>
  <c r="AE46" i="3"/>
  <c r="AE449" i="3"/>
  <c r="AE455" i="3"/>
  <c r="AE461" i="3"/>
  <c r="AE467" i="3"/>
  <c r="AE473" i="3"/>
  <c r="AE479" i="3"/>
  <c r="AE485" i="3"/>
  <c r="AE491" i="3"/>
  <c r="AE497" i="3"/>
  <c r="AE503" i="3"/>
  <c r="AE509" i="3"/>
  <c r="AE515" i="3"/>
  <c r="AE521" i="3"/>
  <c r="AE527" i="3"/>
  <c r="AE533" i="3"/>
  <c r="AE539" i="3"/>
  <c r="AE545" i="3"/>
  <c r="AE551" i="3"/>
  <c r="AE557" i="3"/>
  <c r="AE563" i="3"/>
  <c r="AE569" i="3"/>
  <c r="AE575" i="3"/>
  <c r="AE581" i="3"/>
  <c r="AE587" i="3"/>
  <c r="AE593" i="3"/>
  <c r="AE599" i="3"/>
  <c r="AE605" i="3"/>
  <c r="AE443" i="3"/>
  <c r="AE73" i="3"/>
  <c r="AF46" i="3"/>
  <c r="AF449" i="3"/>
  <c r="AF455" i="3"/>
  <c r="AF461" i="3"/>
  <c r="AF467" i="3"/>
  <c r="AF473" i="3"/>
  <c r="AF479" i="3"/>
  <c r="AF485" i="3"/>
  <c r="AF491" i="3"/>
  <c r="AF497" i="3"/>
  <c r="AF503" i="3"/>
  <c r="AF509" i="3"/>
  <c r="AF515" i="3"/>
  <c r="AF521" i="3"/>
  <c r="AF527" i="3"/>
  <c r="AF533" i="3"/>
  <c r="AF539" i="3"/>
  <c r="AF545" i="3"/>
  <c r="AF551" i="3"/>
  <c r="AF557" i="3"/>
  <c r="AF563" i="3"/>
  <c r="AF569" i="3"/>
  <c r="AF575" i="3"/>
  <c r="AF581" i="3"/>
  <c r="AF587" i="3"/>
  <c r="AF593" i="3"/>
  <c r="AF599" i="3"/>
  <c r="AF605" i="3"/>
  <c r="AF611" i="3"/>
  <c r="AF443" i="3"/>
  <c r="AF73" i="3"/>
  <c r="AG46" i="3"/>
  <c r="AG449" i="3"/>
  <c r="AG455" i="3"/>
  <c r="AG461" i="3"/>
  <c r="AG467" i="3"/>
  <c r="AG473" i="3"/>
  <c r="AG479" i="3"/>
  <c r="AG485" i="3"/>
  <c r="AG491" i="3"/>
  <c r="AG497" i="3"/>
  <c r="AG503" i="3"/>
  <c r="AG509" i="3"/>
  <c r="AG515" i="3"/>
  <c r="AG521" i="3"/>
  <c r="AG527" i="3"/>
  <c r="AG533" i="3"/>
  <c r="AG539" i="3"/>
  <c r="AG545" i="3"/>
  <c r="AG551" i="3"/>
  <c r="AG557" i="3"/>
  <c r="AG563" i="3"/>
  <c r="AG569" i="3"/>
  <c r="AG575" i="3"/>
  <c r="AG581" i="3"/>
  <c r="AG587" i="3"/>
  <c r="AG593" i="3"/>
  <c r="AG599" i="3"/>
  <c r="AG605" i="3"/>
  <c r="AG611" i="3"/>
  <c r="AG617" i="3"/>
  <c r="AG443" i="3"/>
  <c r="AG73" i="3"/>
  <c r="AH46" i="3"/>
  <c r="AH449" i="3"/>
  <c r="AH455" i="3"/>
  <c r="AH461" i="3"/>
  <c r="AH467" i="3"/>
  <c r="AH473" i="3"/>
  <c r="AH479" i="3"/>
  <c r="AH485" i="3"/>
  <c r="AH491" i="3"/>
  <c r="AH497" i="3"/>
  <c r="AH503" i="3"/>
  <c r="AH509" i="3"/>
  <c r="AH515" i="3"/>
  <c r="AH521" i="3"/>
  <c r="AH527" i="3"/>
  <c r="AH533" i="3"/>
  <c r="AH539" i="3"/>
  <c r="AH545" i="3"/>
  <c r="AH551" i="3"/>
  <c r="AH557" i="3"/>
  <c r="AH563" i="3"/>
  <c r="AH569" i="3"/>
  <c r="AH575" i="3"/>
  <c r="AH581" i="3"/>
  <c r="AH587" i="3"/>
  <c r="AH593" i="3"/>
  <c r="AH599" i="3"/>
  <c r="AH605" i="3"/>
  <c r="AH611" i="3"/>
  <c r="AH617" i="3"/>
  <c r="AH623" i="3"/>
  <c r="AH443" i="3"/>
  <c r="AH73" i="3"/>
  <c r="AI46" i="3"/>
  <c r="AI449" i="3"/>
  <c r="AI455" i="3"/>
  <c r="AI461" i="3"/>
  <c r="AI467" i="3"/>
  <c r="AI473" i="3"/>
  <c r="AI479" i="3"/>
  <c r="AI485" i="3"/>
  <c r="AI491" i="3"/>
  <c r="AI497" i="3"/>
  <c r="AI503" i="3"/>
  <c r="AI509" i="3"/>
  <c r="AI515" i="3"/>
  <c r="AI521" i="3"/>
  <c r="AI527" i="3"/>
  <c r="AI533" i="3"/>
  <c r="AI539" i="3"/>
  <c r="AI545" i="3"/>
  <c r="AI551" i="3"/>
  <c r="AI557" i="3"/>
  <c r="AI563" i="3"/>
  <c r="AI569" i="3"/>
  <c r="AI575" i="3"/>
  <c r="AI581" i="3"/>
  <c r="AI587" i="3"/>
  <c r="AI593" i="3"/>
  <c r="AI599" i="3"/>
  <c r="AI605" i="3"/>
  <c r="AI611" i="3"/>
  <c r="AI617" i="3"/>
  <c r="AI623" i="3"/>
  <c r="AI629" i="3"/>
  <c r="AI443" i="3"/>
  <c r="AI73" i="3"/>
  <c r="AJ46" i="3"/>
  <c r="AJ449" i="3"/>
  <c r="AJ455" i="3"/>
  <c r="AJ461" i="3"/>
  <c r="AJ467" i="3"/>
  <c r="AJ473" i="3"/>
  <c r="AJ479" i="3"/>
  <c r="AJ485" i="3"/>
  <c r="AJ491" i="3"/>
  <c r="AJ497" i="3"/>
  <c r="AJ503" i="3"/>
  <c r="AJ509" i="3"/>
  <c r="AJ515" i="3"/>
  <c r="AJ521" i="3"/>
  <c r="AJ527" i="3"/>
  <c r="AJ533" i="3"/>
  <c r="AJ539" i="3"/>
  <c r="AJ545" i="3"/>
  <c r="AJ551" i="3"/>
  <c r="AJ557" i="3"/>
  <c r="AJ563" i="3"/>
  <c r="AJ569" i="3"/>
  <c r="AJ575" i="3"/>
  <c r="AJ581" i="3"/>
  <c r="AJ587" i="3"/>
  <c r="AJ593" i="3"/>
  <c r="AJ599" i="3"/>
  <c r="AJ605" i="3"/>
  <c r="AJ611" i="3"/>
  <c r="AJ617" i="3"/>
  <c r="AJ623" i="3"/>
  <c r="AJ629" i="3"/>
  <c r="AJ635" i="3"/>
  <c r="AJ443" i="3"/>
  <c r="AJ73" i="3"/>
  <c r="AK46" i="3"/>
  <c r="AK449" i="3"/>
  <c r="AK455" i="3"/>
  <c r="AK461" i="3"/>
  <c r="AK467" i="3"/>
  <c r="AK473" i="3"/>
  <c r="AK479" i="3"/>
  <c r="AK485" i="3"/>
  <c r="AK491" i="3"/>
  <c r="AK497" i="3"/>
  <c r="AK503" i="3"/>
  <c r="AK509" i="3"/>
  <c r="AK515" i="3"/>
  <c r="AK521" i="3"/>
  <c r="AK527" i="3"/>
  <c r="AK533" i="3"/>
  <c r="AK539" i="3"/>
  <c r="AK545" i="3"/>
  <c r="AK551" i="3"/>
  <c r="AK557" i="3"/>
  <c r="AK563" i="3"/>
  <c r="AK569" i="3"/>
  <c r="AK575" i="3"/>
  <c r="AK581" i="3"/>
  <c r="AK587" i="3"/>
  <c r="AK593" i="3"/>
  <c r="AK599" i="3"/>
  <c r="AK605" i="3"/>
  <c r="AK611" i="3"/>
  <c r="AK617" i="3"/>
  <c r="AK623" i="3"/>
  <c r="AK629" i="3"/>
  <c r="AK635" i="3"/>
  <c r="AK641" i="3"/>
  <c r="AK443" i="3"/>
  <c r="AK73" i="3"/>
  <c r="AL46" i="3"/>
  <c r="AL449" i="3"/>
  <c r="AL455" i="3"/>
  <c r="AL461" i="3"/>
  <c r="AL467" i="3"/>
  <c r="AL473" i="3"/>
  <c r="AL479" i="3"/>
  <c r="AL485" i="3"/>
  <c r="AL491" i="3"/>
  <c r="AL497" i="3"/>
  <c r="AL503" i="3"/>
  <c r="AL509" i="3"/>
  <c r="AL515" i="3"/>
  <c r="AL521" i="3"/>
  <c r="AL527" i="3"/>
  <c r="AL533" i="3"/>
  <c r="AL539" i="3"/>
  <c r="AL545" i="3"/>
  <c r="AL551" i="3"/>
  <c r="AL557" i="3"/>
  <c r="AL563" i="3"/>
  <c r="AL569" i="3"/>
  <c r="AL575" i="3"/>
  <c r="AL581" i="3"/>
  <c r="AL587" i="3"/>
  <c r="AL593" i="3"/>
  <c r="AL599" i="3"/>
  <c r="AL605" i="3"/>
  <c r="AL611" i="3"/>
  <c r="AL617" i="3"/>
  <c r="AL623" i="3"/>
  <c r="AL629" i="3"/>
  <c r="AL635" i="3"/>
  <c r="AL641" i="3"/>
  <c r="AL647" i="3"/>
  <c r="AL443" i="3"/>
  <c r="AL73" i="3"/>
  <c r="AM46" i="3"/>
  <c r="AM449" i="3"/>
  <c r="AM455" i="3"/>
  <c r="AM461" i="3"/>
  <c r="AM467" i="3"/>
  <c r="AM473" i="3"/>
  <c r="AM479" i="3"/>
  <c r="AM485" i="3"/>
  <c r="AM491" i="3"/>
  <c r="AM497" i="3"/>
  <c r="AM503" i="3"/>
  <c r="AM509" i="3"/>
  <c r="AM515" i="3"/>
  <c r="AM521" i="3"/>
  <c r="AM527" i="3"/>
  <c r="AM533" i="3"/>
  <c r="AM539" i="3"/>
  <c r="AM545" i="3"/>
  <c r="AM551" i="3"/>
  <c r="AM557" i="3"/>
  <c r="AM563" i="3"/>
  <c r="AM569" i="3"/>
  <c r="AM575" i="3"/>
  <c r="AM581" i="3"/>
  <c r="AM587" i="3"/>
  <c r="AM593" i="3"/>
  <c r="AM599" i="3"/>
  <c r="AM605" i="3"/>
  <c r="AM611" i="3"/>
  <c r="AM617" i="3"/>
  <c r="AM623" i="3"/>
  <c r="AM629" i="3"/>
  <c r="AM635" i="3"/>
  <c r="AM641" i="3"/>
  <c r="AM647" i="3"/>
  <c r="AM653" i="3"/>
  <c r="AM443" i="3"/>
  <c r="AM73" i="3"/>
  <c r="AN46" i="3"/>
  <c r="AN449" i="3"/>
  <c r="AN455" i="3"/>
  <c r="AN461" i="3"/>
  <c r="AN467" i="3"/>
  <c r="AN473" i="3"/>
  <c r="AN479" i="3"/>
  <c r="AN485" i="3"/>
  <c r="AN491" i="3"/>
  <c r="AN497" i="3"/>
  <c r="AN503" i="3"/>
  <c r="AN509" i="3"/>
  <c r="AN515" i="3"/>
  <c r="AN521" i="3"/>
  <c r="AN527" i="3"/>
  <c r="AN533" i="3"/>
  <c r="AN539" i="3"/>
  <c r="AN545" i="3"/>
  <c r="AN551" i="3"/>
  <c r="AN557" i="3"/>
  <c r="AN563" i="3"/>
  <c r="AN569" i="3"/>
  <c r="AN575" i="3"/>
  <c r="AN581" i="3"/>
  <c r="AN587" i="3"/>
  <c r="AN593" i="3"/>
  <c r="AN599" i="3"/>
  <c r="AN605" i="3"/>
  <c r="AN611" i="3"/>
  <c r="AN617" i="3"/>
  <c r="AN623" i="3"/>
  <c r="AN629" i="3"/>
  <c r="AN635" i="3"/>
  <c r="AN641" i="3"/>
  <c r="AN647" i="3"/>
  <c r="AN653" i="3"/>
  <c r="AN659" i="3"/>
  <c r="AN443" i="3"/>
  <c r="AN73" i="3"/>
  <c r="AO46" i="3"/>
  <c r="AO449" i="3"/>
  <c r="AO455" i="3"/>
  <c r="AO461" i="3"/>
  <c r="AO467" i="3"/>
  <c r="AO473" i="3"/>
  <c r="AO479" i="3"/>
  <c r="AO485" i="3"/>
  <c r="AO491" i="3"/>
  <c r="AO497" i="3"/>
  <c r="AO503" i="3"/>
  <c r="AO509" i="3"/>
  <c r="AO515" i="3"/>
  <c r="AO521" i="3"/>
  <c r="AO527" i="3"/>
  <c r="AO533" i="3"/>
  <c r="AO539" i="3"/>
  <c r="AO545" i="3"/>
  <c r="AO551" i="3"/>
  <c r="AO557" i="3"/>
  <c r="AO563" i="3"/>
  <c r="AO569" i="3"/>
  <c r="AO575" i="3"/>
  <c r="AO581" i="3"/>
  <c r="AO587" i="3"/>
  <c r="AO593" i="3"/>
  <c r="AO599" i="3"/>
  <c r="AO605" i="3"/>
  <c r="AO611" i="3"/>
  <c r="AO617" i="3"/>
  <c r="AO623" i="3"/>
  <c r="AO629" i="3"/>
  <c r="AO635" i="3"/>
  <c r="AO641" i="3"/>
  <c r="AO647" i="3"/>
  <c r="AO653" i="3"/>
  <c r="AO659" i="3"/>
  <c r="AO665" i="3"/>
  <c r="AO443" i="3"/>
  <c r="AO73" i="3"/>
  <c r="AP46" i="3"/>
  <c r="AP449" i="3"/>
  <c r="AP455" i="3"/>
  <c r="AP461" i="3"/>
  <c r="AP467" i="3"/>
  <c r="AP473" i="3"/>
  <c r="AP479" i="3"/>
  <c r="AP485" i="3"/>
  <c r="AP491" i="3"/>
  <c r="AP497" i="3"/>
  <c r="AP503" i="3"/>
  <c r="AP509" i="3"/>
  <c r="AP515" i="3"/>
  <c r="AP521" i="3"/>
  <c r="AP527" i="3"/>
  <c r="AP533" i="3"/>
  <c r="AP539" i="3"/>
  <c r="AP545" i="3"/>
  <c r="AP551" i="3"/>
  <c r="AP557" i="3"/>
  <c r="AP563" i="3"/>
  <c r="AP569" i="3"/>
  <c r="AP575" i="3"/>
  <c r="AP581" i="3"/>
  <c r="AP587" i="3"/>
  <c r="AP593" i="3"/>
  <c r="AP599" i="3"/>
  <c r="AP605" i="3"/>
  <c r="AP611" i="3"/>
  <c r="AP617" i="3"/>
  <c r="AP623" i="3"/>
  <c r="AP629" i="3"/>
  <c r="AP635" i="3"/>
  <c r="AP641" i="3"/>
  <c r="AP647" i="3"/>
  <c r="AP653" i="3"/>
  <c r="AP659" i="3"/>
  <c r="AP665" i="3"/>
  <c r="AP671" i="3"/>
  <c r="AP443" i="3"/>
  <c r="AP73" i="3"/>
  <c r="AQ46" i="3"/>
  <c r="AQ449" i="3"/>
  <c r="AQ455" i="3"/>
  <c r="AQ461" i="3"/>
  <c r="AQ467" i="3"/>
  <c r="AQ473" i="3"/>
  <c r="AQ479" i="3"/>
  <c r="AQ485" i="3"/>
  <c r="AQ491" i="3"/>
  <c r="AQ497" i="3"/>
  <c r="AQ503" i="3"/>
  <c r="AQ509" i="3"/>
  <c r="AQ515" i="3"/>
  <c r="AQ521" i="3"/>
  <c r="AQ527" i="3"/>
  <c r="AQ533" i="3"/>
  <c r="AQ539" i="3"/>
  <c r="AQ545" i="3"/>
  <c r="AQ551" i="3"/>
  <c r="AQ557" i="3"/>
  <c r="AQ563" i="3"/>
  <c r="AQ569" i="3"/>
  <c r="AQ575" i="3"/>
  <c r="AQ581" i="3"/>
  <c r="AQ587" i="3"/>
  <c r="AQ593" i="3"/>
  <c r="AQ599" i="3"/>
  <c r="AQ605" i="3"/>
  <c r="AQ611" i="3"/>
  <c r="AQ617" i="3"/>
  <c r="AQ623" i="3"/>
  <c r="AQ629" i="3"/>
  <c r="AQ635" i="3"/>
  <c r="AQ641" i="3"/>
  <c r="AQ647" i="3"/>
  <c r="AQ653" i="3"/>
  <c r="AQ659" i="3"/>
  <c r="AQ665" i="3"/>
  <c r="AQ671" i="3"/>
  <c r="AQ677" i="3"/>
  <c r="AQ443" i="3"/>
  <c r="AQ73" i="3"/>
  <c r="AR46" i="3"/>
  <c r="AR449" i="3"/>
  <c r="AR455" i="3"/>
  <c r="AR461" i="3"/>
  <c r="AR467" i="3"/>
  <c r="AR473" i="3"/>
  <c r="AR479" i="3"/>
  <c r="AR485" i="3"/>
  <c r="AR491" i="3"/>
  <c r="AR497" i="3"/>
  <c r="AR503" i="3"/>
  <c r="AR509" i="3"/>
  <c r="AR515" i="3"/>
  <c r="AR521" i="3"/>
  <c r="AR527" i="3"/>
  <c r="AR533" i="3"/>
  <c r="AR539" i="3"/>
  <c r="AR545" i="3"/>
  <c r="AR551" i="3"/>
  <c r="AR557" i="3"/>
  <c r="AR563" i="3"/>
  <c r="AR569" i="3"/>
  <c r="AR575" i="3"/>
  <c r="AR581" i="3"/>
  <c r="AR587" i="3"/>
  <c r="AR593" i="3"/>
  <c r="AR599" i="3"/>
  <c r="AR605" i="3"/>
  <c r="AR611" i="3"/>
  <c r="AR617" i="3"/>
  <c r="AR623" i="3"/>
  <c r="AR629" i="3"/>
  <c r="AR635" i="3"/>
  <c r="AR641" i="3"/>
  <c r="AR647" i="3"/>
  <c r="AR653" i="3"/>
  <c r="AR659" i="3"/>
  <c r="AR665" i="3"/>
  <c r="AR671" i="3"/>
  <c r="AR677" i="3"/>
  <c r="AR683" i="3"/>
  <c r="AR443" i="3"/>
  <c r="AR73" i="3"/>
  <c r="AS46" i="3"/>
  <c r="AS449" i="3"/>
  <c r="AS455" i="3"/>
  <c r="AS461" i="3"/>
  <c r="AS467" i="3"/>
  <c r="AS473" i="3"/>
  <c r="AS479" i="3"/>
  <c r="AS485" i="3"/>
  <c r="AS491" i="3"/>
  <c r="AS497" i="3"/>
  <c r="AS503" i="3"/>
  <c r="AS509" i="3"/>
  <c r="AS515" i="3"/>
  <c r="AS521" i="3"/>
  <c r="AS527" i="3"/>
  <c r="AS533" i="3"/>
  <c r="AS539" i="3"/>
  <c r="AS545" i="3"/>
  <c r="AS551" i="3"/>
  <c r="AS557" i="3"/>
  <c r="AS563" i="3"/>
  <c r="AS569" i="3"/>
  <c r="AS575" i="3"/>
  <c r="AS581" i="3"/>
  <c r="AS587" i="3"/>
  <c r="AS593" i="3"/>
  <c r="AS599" i="3"/>
  <c r="AS605" i="3"/>
  <c r="AS611" i="3"/>
  <c r="AS617" i="3"/>
  <c r="AS623" i="3"/>
  <c r="AS629" i="3"/>
  <c r="AS635" i="3"/>
  <c r="AS641" i="3"/>
  <c r="AS647" i="3"/>
  <c r="AS653" i="3"/>
  <c r="AS659" i="3"/>
  <c r="AS665" i="3"/>
  <c r="AS671" i="3"/>
  <c r="AS677" i="3"/>
  <c r="AS683" i="3"/>
  <c r="AS689" i="3"/>
  <c r="AS443" i="3"/>
  <c r="AS73" i="3"/>
  <c r="AT46" i="3"/>
  <c r="AT449" i="3"/>
  <c r="AT455" i="3"/>
  <c r="AT461" i="3"/>
  <c r="AT467" i="3"/>
  <c r="AT473" i="3"/>
  <c r="AT479" i="3"/>
  <c r="AT485" i="3"/>
  <c r="AT491" i="3"/>
  <c r="AT497" i="3"/>
  <c r="AT503" i="3"/>
  <c r="AT509" i="3"/>
  <c r="AT515" i="3"/>
  <c r="AT521" i="3"/>
  <c r="AT527" i="3"/>
  <c r="AT533" i="3"/>
  <c r="AT539" i="3"/>
  <c r="AT545" i="3"/>
  <c r="AT551" i="3"/>
  <c r="AT557" i="3"/>
  <c r="AT563" i="3"/>
  <c r="AT569" i="3"/>
  <c r="AT575" i="3"/>
  <c r="AT581" i="3"/>
  <c r="AT587" i="3"/>
  <c r="AT593" i="3"/>
  <c r="AT599" i="3"/>
  <c r="AT605" i="3"/>
  <c r="AT611" i="3"/>
  <c r="AT617" i="3"/>
  <c r="AT623" i="3"/>
  <c r="AT629" i="3"/>
  <c r="AT635" i="3"/>
  <c r="AT641" i="3"/>
  <c r="AT647" i="3"/>
  <c r="AT653" i="3"/>
  <c r="AT659" i="3"/>
  <c r="AT665" i="3"/>
  <c r="AT671" i="3"/>
  <c r="AT677" i="3"/>
  <c r="AT683" i="3"/>
  <c r="AT689" i="3"/>
  <c r="AT695" i="3"/>
  <c r="AT443" i="3"/>
  <c r="AT73" i="3"/>
  <c r="AU46" i="3"/>
  <c r="AU449" i="3"/>
  <c r="AU455" i="3"/>
  <c r="AU461" i="3"/>
  <c r="AU467" i="3"/>
  <c r="AU473" i="3"/>
  <c r="AU479" i="3"/>
  <c r="AU485" i="3"/>
  <c r="AU491" i="3"/>
  <c r="AU497" i="3"/>
  <c r="AU503" i="3"/>
  <c r="AU509" i="3"/>
  <c r="AU515" i="3"/>
  <c r="AU521" i="3"/>
  <c r="AU527" i="3"/>
  <c r="AU533" i="3"/>
  <c r="AU539" i="3"/>
  <c r="AU545" i="3"/>
  <c r="AU551" i="3"/>
  <c r="AU557" i="3"/>
  <c r="AU563" i="3"/>
  <c r="AU569" i="3"/>
  <c r="AU575" i="3"/>
  <c r="AU581" i="3"/>
  <c r="AU587" i="3"/>
  <c r="AU593" i="3"/>
  <c r="AU599" i="3"/>
  <c r="AU605" i="3"/>
  <c r="AU611" i="3"/>
  <c r="AU617" i="3"/>
  <c r="AU623" i="3"/>
  <c r="AU629" i="3"/>
  <c r="AU635" i="3"/>
  <c r="AU641" i="3"/>
  <c r="AU647" i="3"/>
  <c r="AU653" i="3"/>
  <c r="AU659" i="3"/>
  <c r="AU665" i="3"/>
  <c r="AU671" i="3"/>
  <c r="AU677" i="3"/>
  <c r="AU683" i="3"/>
  <c r="AU689" i="3"/>
  <c r="AU695" i="3"/>
  <c r="AU701" i="3"/>
  <c r="AU443" i="3"/>
  <c r="AU73" i="3"/>
  <c r="AV46" i="3"/>
  <c r="AV449" i="3"/>
  <c r="AV455" i="3"/>
  <c r="AV461" i="3"/>
  <c r="AV467" i="3"/>
  <c r="AV473" i="3"/>
  <c r="AV479" i="3"/>
  <c r="AV485" i="3"/>
  <c r="AV491" i="3"/>
  <c r="AV497" i="3"/>
  <c r="AV503" i="3"/>
  <c r="AV509" i="3"/>
  <c r="AV515" i="3"/>
  <c r="AV521" i="3"/>
  <c r="AV527" i="3"/>
  <c r="AV533" i="3"/>
  <c r="AV539" i="3"/>
  <c r="AV545" i="3"/>
  <c r="AV551" i="3"/>
  <c r="AV557" i="3"/>
  <c r="AV563" i="3"/>
  <c r="AV569" i="3"/>
  <c r="AV575" i="3"/>
  <c r="AV581" i="3"/>
  <c r="AV587" i="3"/>
  <c r="AV593" i="3"/>
  <c r="AV599" i="3"/>
  <c r="AV605" i="3"/>
  <c r="AV611" i="3"/>
  <c r="AV617" i="3"/>
  <c r="AV623" i="3"/>
  <c r="AV629" i="3"/>
  <c r="AV635" i="3"/>
  <c r="AV641" i="3"/>
  <c r="AV647" i="3"/>
  <c r="AV653" i="3"/>
  <c r="AV659" i="3"/>
  <c r="AV665" i="3"/>
  <c r="AV671" i="3"/>
  <c r="AV677" i="3"/>
  <c r="AV683" i="3"/>
  <c r="AV689" i="3"/>
  <c r="AV695" i="3"/>
  <c r="AV701" i="3"/>
  <c r="AV707" i="3"/>
  <c r="AV443" i="3"/>
  <c r="AV73" i="3"/>
  <c r="AW73" i="3"/>
  <c r="AH134" i="3"/>
  <c r="AW134" i="3"/>
  <c r="AI134" i="3"/>
  <c r="AJ134" i="3"/>
  <c r="AK134" i="3"/>
  <c r="AL134" i="3"/>
  <c r="AM134" i="3"/>
  <c r="AN134" i="3"/>
  <c r="AO134" i="3"/>
  <c r="AP134" i="3"/>
  <c r="AQ134" i="3"/>
  <c r="AR134" i="3"/>
  <c r="AS134" i="3"/>
  <c r="AT134" i="3"/>
  <c r="AU134" i="3"/>
  <c r="AV134" i="3"/>
  <c r="AW1660" i="3"/>
  <c r="AW2283" i="3"/>
  <c r="AW1666" i="3"/>
  <c r="AW2289" i="3"/>
  <c r="AW1672" i="3"/>
  <c r="AW2295" i="3"/>
  <c r="AW1678" i="3"/>
  <c r="AW2301" i="3"/>
  <c r="AW1684" i="3"/>
  <c r="AW2307" i="3"/>
  <c r="AW1690" i="3"/>
  <c r="AW2313" i="3"/>
  <c r="AW1696" i="3"/>
  <c r="AW2319" i="3"/>
  <c r="AW1702" i="3"/>
  <c r="AW2325" i="3"/>
  <c r="AW1708" i="3"/>
  <c r="AW2331" i="3"/>
  <c r="AW1714" i="3"/>
  <c r="AW2337" i="3"/>
  <c r="AW1720" i="3"/>
  <c r="AW2343" i="3"/>
  <c r="AW1726" i="3"/>
  <c r="AW2349" i="3"/>
  <c r="AW1732" i="3"/>
  <c r="AW2355" i="3"/>
  <c r="AW1738" i="3"/>
  <c r="AW2361" i="3"/>
  <c r="AW1744" i="3"/>
  <c r="AW2367" i="3"/>
  <c r="S134" i="3"/>
  <c r="T134" i="3"/>
  <c r="U134" i="3"/>
  <c r="V134" i="3"/>
  <c r="W134" i="3"/>
  <c r="X134" i="3"/>
  <c r="Y134" i="3"/>
  <c r="Z134" i="3"/>
  <c r="AA134" i="3"/>
  <c r="AB134" i="3"/>
  <c r="AC134" i="3"/>
  <c r="AD134" i="3"/>
  <c r="AE134" i="3"/>
  <c r="AF134" i="3"/>
  <c r="AG134" i="3"/>
  <c r="AW1750" i="3"/>
  <c r="AW2373" i="3"/>
  <c r="AW1756" i="3"/>
  <c r="AW2379" i="3"/>
  <c r="AW1762" i="3"/>
  <c r="AW2385" i="3"/>
  <c r="AW1768" i="3"/>
  <c r="AW2391" i="3"/>
  <c r="AW1774" i="3"/>
  <c r="AW2397" i="3"/>
  <c r="AW1780" i="3"/>
  <c r="AW2403" i="3"/>
  <c r="AW1786" i="3"/>
  <c r="AW2409" i="3"/>
  <c r="AW1792" i="3"/>
  <c r="AW2415" i="3"/>
  <c r="AW1798" i="3"/>
  <c r="AW2421" i="3"/>
  <c r="AW1804" i="3"/>
  <c r="AW2427" i="3"/>
  <c r="AW1810" i="3"/>
  <c r="AW2433" i="3"/>
  <c r="AW1816" i="3"/>
  <c r="AW2439" i="3"/>
  <c r="AW1822" i="3"/>
  <c r="AW2445" i="3"/>
  <c r="AW1828" i="3"/>
  <c r="AW2451" i="3"/>
  <c r="AW1834" i="3"/>
  <c r="AW2457" i="3"/>
  <c r="E134" i="3"/>
  <c r="F134" i="3"/>
  <c r="G134" i="3"/>
  <c r="H134" i="3"/>
  <c r="I134" i="3"/>
  <c r="J134" i="3"/>
  <c r="K134" i="3"/>
  <c r="L134" i="3"/>
  <c r="M134" i="3"/>
  <c r="N134" i="3"/>
  <c r="O134" i="3"/>
  <c r="P134" i="3"/>
  <c r="Q134" i="3"/>
  <c r="R134" i="3"/>
  <c r="AW1840" i="3"/>
  <c r="AW2463" i="3"/>
  <c r="AW1846" i="3"/>
  <c r="AW2469" i="3"/>
  <c r="AW1852" i="3"/>
  <c r="AW2475" i="3"/>
  <c r="AW1858" i="3"/>
  <c r="AW2481" i="3"/>
  <c r="AW1864" i="3"/>
  <c r="AW2487" i="3"/>
  <c r="AW1870" i="3"/>
  <c r="AW2493" i="3"/>
  <c r="AW1876" i="3"/>
  <c r="AW2499" i="3"/>
  <c r="AW1882" i="3"/>
  <c r="AW2505" i="3"/>
  <c r="AW1888" i="3"/>
  <c r="AW2511" i="3"/>
  <c r="AW1894" i="3"/>
  <c r="AW2517" i="3"/>
  <c r="AW1900" i="3"/>
  <c r="AW2523" i="3"/>
  <c r="AW1906" i="3"/>
  <c r="AW2529" i="3"/>
  <c r="AW1912" i="3"/>
  <c r="AW2535" i="3"/>
  <c r="AW1918" i="3"/>
  <c r="AW2541" i="3"/>
  <c r="AW1924" i="3"/>
  <c r="AW2547" i="3"/>
  <c r="AW2271" i="3"/>
  <c r="AW65" i="6"/>
  <c r="AW76" i="6"/>
  <c r="AV1658" i="3"/>
  <c r="AV2281" i="3"/>
  <c r="AV1664" i="3"/>
  <c r="AV2287" i="3"/>
  <c r="AV1670" i="3"/>
  <c r="AV2293" i="3"/>
  <c r="AV1676" i="3"/>
  <c r="AV2299" i="3"/>
  <c r="AV1682" i="3"/>
  <c r="AV2305" i="3"/>
  <c r="AV1688" i="3"/>
  <c r="AV2311" i="3"/>
  <c r="AV1694" i="3"/>
  <c r="AV2317" i="3"/>
  <c r="AV1700" i="3"/>
  <c r="AV2323" i="3"/>
  <c r="AV1706" i="3"/>
  <c r="AV2329" i="3"/>
  <c r="AV1712" i="3"/>
  <c r="AV2335" i="3"/>
  <c r="AV1718" i="3"/>
  <c r="AV2341" i="3"/>
  <c r="AV1724" i="3"/>
  <c r="AV2347" i="3"/>
  <c r="AV1730" i="3"/>
  <c r="AV2353" i="3"/>
  <c r="AV1736" i="3"/>
  <c r="AV2359" i="3"/>
  <c r="AV1742" i="3"/>
  <c r="AV2365" i="3"/>
  <c r="AV1748" i="3"/>
  <c r="AV2371" i="3"/>
  <c r="AV1754" i="3"/>
  <c r="AV2377" i="3"/>
  <c r="AV1760" i="3"/>
  <c r="AV2383" i="3"/>
  <c r="AV1766" i="3"/>
  <c r="AV2389" i="3"/>
  <c r="AV1772" i="3"/>
  <c r="AV2395" i="3"/>
  <c r="AV1778" i="3"/>
  <c r="AV2401" i="3"/>
  <c r="AV1784" i="3"/>
  <c r="AV2407" i="3"/>
  <c r="AV1790" i="3"/>
  <c r="AV2413" i="3"/>
  <c r="AV1796" i="3"/>
  <c r="AV2419" i="3"/>
  <c r="AV1802" i="3"/>
  <c r="AV2425" i="3"/>
  <c r="AV1808" i="3"/>
  <c r="AV2431" i="3"/>
  <c r="AV1814" i="3"/>
  <c r="AV2437" i="3"/>
  <c r="AV1820" i="3"/>
  <c r="AV2443" i="3"/>
  <c r="AV1826" i="3"/>
  <c r="AV2449" i="3"/>
  <c r="AV1832" i="3"/>
  <c r="AV2455" i="3"/>
  <c r="AV1838" i="3"/>
  <c r="AV2461" i="3"/>
  <c r="AV1844" i="3"/>
  <c r="AV2467" i="3"/>
  <c r="AV1850" i="3"/>
  <c r="AV2473" i="3"/>
  <c r="AV1856" i="3"/>
  <c r="AV2479" i="3"/>
  <c r="AV1862" i="3"/>
  <c r="AV2485" i="3"/>
  <c r="AV1868" i="3"/>
  <c r="AV2491" i="3"/>
  <c r="AV1874" i="3"/>
  <c r="AV2497" i="3"/>
  <c r="AV1880" i="3"/>
  <c r="AV2503" i="3"/>
  <c r="AV1886" i="3"/>
  <c r="AV2509" i="3"/>
  <c r="AV1892" i="3"/>
  <c r="AV2515" i="3"/>
  <c r="AV1898" i="3"/>
  <c r="AV2521" i="3"/>
  <c r="AV1904" i="3"/>
  <c r="AV2527" i="3"/>
  <c r="AV1910" i="3"/>
  <c r="AV2533" i="3"/>
  <c r="AV1916" i="3"/>
  <c r="AV2539" i="3"/>
  <c r="AV2545" i="3"/>
  <c r="AV2269" i="3"/>
  <c r="AV66" i="3"/>
  <c r="AV62" i="6"/>
  <c r="AV65" i="3"/>
  <c r="AV61" i="6"/>
  <c r="AV65" i="6"/>
  <c r="AV76" i="6"/>
  <c r="AV1659" i="3"/>
  <c r="AV2282" i="3"/>
  <c r="AV1665" i="3"/>
  <c r="AV2288" i="3"/>
  <c r="AV1671" i="3"/>
  <c r="AV2294" i="3"/>
  <c r="AV1677" i="3"/>
  <c r="AV2300" i="3"/>
  <c r="AV1683" i="3"/>
  <c r="AV2306" i="3"/>
  <c r="AV1689" i="3"/>
  <c r="AV2312" i="3"/>
  <c r="AV1695" i="3"/>
  <c r="AV2318" i="3"/>
  <c r="AV1701" i="3"/>
  <c r="AV2324" i="3"/>
  <c r="AV1707" i="3"/>
  <c r="AV2330" i="3"/>
  <c r="AV1713" i="3"/>
  <c r="AV2336" i="3"/>
  <c r="AV1719" i="3"/>
  <c r="AV2342" i="3"/>
  <c r="AV1725" i="3"/>
  <c r="AV2348" i="3"/>
  <c r="AV1731" i="3"/>
  <c r="AV2354" i="3"/>
  <c r="AV1737" i="3"/>
  <c r="AV2360" i="3"/>
  <c r="AV1743" i="3"/>
  <c r="AV2366" i="3"/>
  <c r="AV1749" i="3"/>
  <c r="AV2372" i="3"/>
  <c r="AV1755" i="3"/>
  <c r="AV2378" i="3"/>
  <c r="AV1761" i="3"/>
  <c r="AV2384" i="3"/>
  <c r="AV1767" i="3"/>
  <c r="AV2390" i="3"/>
  <c r="AV1773" i="3"/>
  <c r="AV2396" i="3"/>
  <c r="AV1779" i="3"/>
  <c r="AV2402" i="3"/>
  <c r="AV1785" i="3"/>
  <c r="AV2408" i="3"/>
  <c r="AV1791" i="3"/>
  <c r="AV2414" i="3"/>
  <c r="AV1797" i="3"/>
  <c r="AV2420" i="3"/>
  <c r="AV1803" i="3"/>
  <c r="AV2426" i="3"/>
  <c r="AV1809" i="3"/>
  <c r="AV2432" i="3"/>
  <c r="AV1815" i="3"/>
  <c r="AV2438" i="3"/>
  <c r="AV1821" i="3"/>
  <c r="AV2444" i="3"/>
  <c r="AV1827" i="3"/>
  <c r="AV2450" i="3"/>
  <c r="AV1833" i="3"/>
  <c r="AV2456" i="3"/>
  <c r="AV1839" i="3"/>
  <c r="AV2462" i="3"/>
  <c r="AV1845" i="3"/>
  <c r="AV2468" i="3"/>
  <c r="AV1851" i="3"/>
  <c r="AV2474" i="3"/>
  <c r="AV1857" i="3"/>
  <c r="AV2480" i="3"/>
  <c r="AV1863" i="3"/>
  <c r="AV2486" i="3"/>
  <c r="AV1869" i="3"/>
  <c r="AV2492" i="3"/>
  <c r="AV1875" i="3"/>
  <c r="AV2498" i="3"/>
  <c r="AV1881" i="3"/>
  <c r="AV2504" i="3"/>
  <c r="AV1887" i="3"/>
  <c r="AV2510" i="3"/>
  <c r="AV1893" i="3"/>
  <c r="AV2516" i="3"/>
  <c r="AV1899" i="3"/>
  <c r="AV2522" i="3"/>
  <c r="AV1905" i="3"/>
  <c r="AV2528" i="3"/>
  <c r="AV1911" i="3"/>
  <c r="AV2534" i="3"/>
  <c r="AV1917" i="3"/>
  <c r="AV2540" i="3"/>
  <c r="AV2546" i="3"/>
  <c r="AV2270" i="3"/>
  <c r="AV1660" i="3"/>
  <c r="AV2283" i="3"/>
  <c r="AV1666" i="3"/>
  <c r="AV2289" i="3"/>
  <c r="AV1672" i="3"/>
  <c r="AV2295" i="3"/>
  <c r="AV1678" i="3"/>
  <c r="AV2301" i="3"/>
  <c r="AV1684" i="3"/>
  <c r="AV2307" i="3"/>
  <c r="AV1690" i="3"/>
  <c r="AV2313" i="3"/>
  <c r="AV1696" i="3"/>
  <c r="AV2319" i="3"/>
  <c r="AV1702" i="3"/>
  <c r="AV2325" i="3"/>
  <c r="AV1708" i="3"/>
  <c r="AV2331" i="3"/>
  <c r="AV1714" i="3"/>
  <c r="AV2337" i="3"/>
  <c r="AV1720" i="3"/>
  <c r="AV2343" i="3"/>
  <c r="AV1726" i="3"/>
  <c r="AV2349" i="3"/>
  <c r="AV1732" i="3"/>
  <c r="AV2355" i="3"/>
  <c r="AV1738" i="3"/>
  <c r="AV2361" i="3"/>
  <c r="AV1744" i="3"/>
  <c r="AV2367" i="3"/>
  <c r="AV1750" i="3"/>
  <c r="AV2373" i="3"/>
  <c r="AV1756" i="3"/>
  <c r="AV2379" i="3"/>
  <c r="AV1762" i="3"/>
  <c r="AV2385" i="3"/>
  <c r="AV1768" i="3"/>
  <c r="AV2391" i="3"/>
  <c r="AV1774" i="3"/>
  <c r="AV2397" i="3"/>
  <c r="AV1780" i="3"/>
  <c r="AV2403" i="3"/>
  <c r="AV1786" i="3"/>
  <c r="AV2409" i="3"/>
  <c r="AV1792" i="3"/>
  <c r="AV2415" i="3"/>
  <c r="AV1798" i="3"/>
  <c r="AV2421" i="3"/>
  <c r="AV1804" i="3"/>
  <c r="AV2427" i="3"/>
  <c r="AV1810" i="3"/>
  <c r="AV2433" i="3"/>
  <c r="AV1816" i="3"/>
  <c r="AV2439" i="3"/>
  <c r="AV1822" i="3"/>
  <c r="AV2445" i="3"/>
  <c r="AV1828" i="3"/>
  <c r="AV2451" i="3"/>
  <c r="AV1834" i="3"/>
  <c r="AV2457" i="3"/>
  <c r="AV1840" i="3"/>
  <c r="AV2463" i="3"/>
  <c r="AV1846" i="3"/>
  <c r="AV2469" i="3"/>
  <c r="AV1852" i="3"/>
  <c r="AV2475" i="3"/>
  <c r="AV1858" i="3"/>
  <c r="AV2481" i="3"/>
  <c r="AV1864" i="3"/>
  <c r="AV2487" i="3"/>
  <c r="AV1870" i="3"/>
  <c r="AV2493" i="3"/>
  <c r="AV1876" i="3"/>
  <c r="AV2499" i="3"/>
  <c r="AV1882" i="3"/>
  <c r="AV2505" i="3"/>
  <c r="AV1888" i="3"/>
  <c r="AV2511" i="3"/>
  <c r="AV1894" i="3"/>
  <c r="AV2517" i="3"/>
  <c r="AV1900" i="3"/>
  <c r="AV2523" i="3"/>
  <c r="AV1906" i="3"/>
  <c r="AV2529" i="3"/>
  <c r="AV1912" i="3"/>
  <c r="AV2535" i="3"/>
  <c r="AV1918" i="3"/>
  <c r="AV2541" i="3"/>
  <c r="AV2547" i="3"/>
  <c r="AV2271" i="3"/>
  <c r="AU1658" i="3"/>
  <c r="AU2281" i="3"/>
  <c r="AU1664" i="3"/>
  <c r="AU2287" i="3"/>
  <c r="AU1670" i="3"/>
  <c r="AU2293" i="3"/>
  <c r="AU1676" i="3"/>
  <c r="AU2299" i="3"/>
  <c r="AU1682" i="3"/>
  <c r="AU2305" i="3"/>
  <c r="AU1688" i="3"/>
  <c r="AU2311" i="3"/>
  <c r="AU1694" i="3"/>
  <c r="AU2317" i="3"/>
  <c r="AU1700" i="3"/>
  <c r="AU2323" i="3"/>
  <c r="AU1706" i="3"/>
  <c r="AU2329" i="3"/>
  <c r="AU1712" i="3"/>
  <c r="AU2335" i="3"/>
  <c r="AU1718" i="3"/>
  <c r="AU2341" i="3"/>
  <c r="AU1724" i="3"/>
  <c r="AU2347" i="3"/>
  <c r="AU1730" i="3"/>
  <c r="AU2353" i="3"/>
  <c r="AU1736" i="3"/>
  <c r="AU2359" i="3"/>
  <c r="AU1742" i="3"/>
  <c r="AU2365" i="3"/>
  <c r="AU1748" i="3"/>
  <c r="AU2371" i="3"/>
  <c r="AU1754" i="3"/>
  <c r="AU2377" i="3"/>
  <c r="AU1760" i="3"/>
  <c r="AU2383" i="3"/>
  <c r="AU1766" i="3"/>
  <c r="AU2389" i="3"/>
  <c r="AU1772" i="3"/>
  <c r="AU2395" i="3"/>
  <c r="AU1778" i="3"/>
  <c r="AU2401" i="3"/>
  <c r="AU1784" i="3"/>
  <c r="AU2407" i="3"/>
  <c r="AU1790" i="3"/>
  <c r="AU2413" i="3"/>
  <c r="AU1796" i="3"/>
  <c r="AU2419" i="3"/>
  <c r="AU1802" i="3"/>
  <c r="AU2425" i="3"/>
  <c r="AU1808" i="3"/>
  <c r="AU2431" i="3"/>
  <c r="AU1814" i="3"/>
  <c r="AU2437" i="3"/>
  <c r="AU1820" i="3"/>
  <c r="AU2443" i="3"/>
  <c r="AU1826" i="3"/>
  <c r="AU2449" i="3"/>
  <c r="AU1832" i="3"/>
  <c r="AU2455" i="3"/>
  <c r="AU1838" i="3"/>
  <c r="AU2461" i="3"/>
  <c r="AU1844" i="3"/>
  <c r="AU2467" i="3"/>
  <c r="AU1850" i="3"/>
  <c r="AU2473" i="3"/>
  <c r="AU1856" i="3"/>
  <c r="AU2479" i="3"/>
  <c r="AU1862" i="3"/>
  <c r="AU2485" i="3"/>
  <c r="AU1868" i="3"/>
  <c r="AU2491" i="3"/>
  <c r="AU1874" i="3"/>
  <c r="AU2497" i="3"/>
  <c r="AU1880" i="3"/>
  <c r="AU2503" i="3"/>
  <c r="AU1886" i="3"/>
  <c r="AU2509" i="3"/>
  <c r="AU1892" i="3"/>
  <c r="AU2515" i="3"/>
  <c r="AU1898" i="3"/>
  <c r="AU2521" i="3"/>
  <c r="AU1904" i="3"/>
  <c r="AU2527" i="3"/>
  <c r="AU1910" i="3"/>
  <c r="AU2533" i="3"/>
  <c r="AU2539" i="3"/>
  <c r="AU2545" i="3"/>
  <c r="AU2269" i="3"/>
  <c r="AU66" i="3"/>
  <c r="AU62" i="6"/>
  <c r="AU65" i="3"/>
  <c r="AU61" i="6"/>
  <c r="AU65" i="6"/>
  <c r="AU76" i="6"/>
  <c r="AU1659" i="3"/>
  <c r="AU2282" i="3"/>
  <c r="AU1665" i="3"/>
  <c r="AU2288" i="3"/>
  <c r="AU1671" i="3"/>
  <c r="AU2294" i="3"/>
  <c r="AU1677" i="3"/>
  <c r="AU2300" i="3"/>
  <c r="AU1683" i="3"/>
  <c r="AU2306" i="3"/>
  <c r="AU1689" i="3"/>
  <c r="AU2312" i="3"/>
  <c r="AU1695" i="3"/>
  <c r="AU2318" i="3"/>
  <c r="AU1701" i="3"/>
  <c r="AU2324" i="3"/>
  <c r="AU1707" i="3"/>
  <c r="AU2330" i="3"/>
  <c r="AU1713" i="3"/>
  <c r="AU2336" i="3"/>
  <c r="AU1719" i="3"/>
  <c r="AU2342" i="3"/>
  <c r="AU1725" i="3"/>
  <c r="AU2348" i="3"/>
  <c r="AU1731" i="3"/>
  <c r="AU2354" i="3"/>
  <c r="AU1737" i="3"/>
  <c r="AU2360" i="3"/>
  <c r="AU1743" i="3"/>
  <c r="AU2366" i="3"/>
  <c r="AU1749" i="3"/>
  <c r="AU2372" i="3"/>
  <c r="AU1755" i="3"/>
  <c r="AU2378" i="3"/>
  <c r="AU1761" i="3"/>
  <c r="AU2384" i="3"/>
  <c r="AU1767" i="3"/>
  <c r="AU2390" i="3"/>
  <c r="AU1773" i="3"/>
  <c r="AU2396" i="3"/>
  <c r="AU1779" i="3"/>
  <c r="AU2402" i="3"/>
  <c r="AU1785" i="3"/>
  <c r="AU2408" i="3"/>
  <c r="AU1791" i="3"/>
  <c r="AU2414" i="3"/>
  <c r="AU1797" i="3"/>
  <c r="AU2420" i="3"/>
  <c r="AU1803" i="3"/>
  <c r="AU2426" i="3"/>
  <c r="AU1809" i="3"/>
  <c r="AU2432" i="3"/>
  <c r="AU1815" i="3"/>
  <c r="AU2438" i="3"/>
  <c r="AU1821" i="3"/>
  <c r="AU2444" i="3"/>
  <c r="AU1827" i="3"/>
  <c r="AU2450" i="3"/>
  <c r="AU1833" i="3"/>
  <c r="AU2456" i="3"/>
  <c r="AU1839" i="3"/>
  <c r="AU2462" i="3"/>
  <c r="AU1845" i="3"/>
  <c r="AU2468" i="3"/>
  <c r="AU1851" i="3"/>
  <c r="AU2474" i="3"/>
  <c r="AU1857" i="3"/>
  <c r="AU2480" i="3"/>
  <c r="AU1863" i="3"/>
  <c r="AU2486" i="3"/>
  <c r="AU1869" i="3"/>
  <c r="AU2492" i="3"/>
  <c r="AU1875" i="3"/>
  <c r="AU2498" i="3"/>
  <c r="AU1881" i="3"/>
  <c r="AU2504" i="3"/>
  <c r="AU1887" i="3"/>
  <c r="AU2510" i="3"/>
  <c r="AU1893" i="3"/>
  <c r="AU2516" i="3"/>
  <c r="AU1899" i="3"/>
  <c r="AU2522" i="3"/>
  <c r="AU1905" i="3"/>
  <c r="AU2528" i="3"/>
  <c r="AU1911" i="3"/>
  <c r="AU2534" i="3"/>
  <c r="AU2540" i="3"/>
  <c r="AU2546" i="3"/>
  <c r="AU2270" i="3"/>
  <c r="AU1660" i="3"/>
  <c r="AU2283" i="3"/>
  <c r="AU1666" i="3"/>
  <c r="AU2289" i="3"/>
  <c r="AU1672" i="3"/>
  <c r="AU2295" i="3"/>
  <c r="AU1678" i="3"/>
  <c r="AU2301" i="3"/>
  <c r="AU1684" i="3"/>
  <c r="AU2307" i="3"/>
  <c r="AU1690" i="3"/>
  <c r="AU2313" i="3"/>
  <c r="AU1696" i="3"/>
  <c r="AU2319" i="3"/>
  <c r="AU1702" i="3"/>
  <c r="AU2325" i="3"/>
  <c r="AU1708" i="3"/>
  <c r="AU2331" i="3"/>
  <c r="AU1714" i="3"/>
  <c r="AU2337" i="3"/>
  <c r="AU1720" i="3"/>
  <c r="AU2343" i="3"/>
  <c r="AU1726" i="3"/>
  <c r="AU2349" i="3"/>
  <c r="AU1732" i="3"/>
  <c r="AU2355" i="3"/>
  <c r="AU1738" i="3"/>
  <c r="AU2361" i="3"/>
  <c r="AU1744" i="3"/>
  <c r="AU2367" i="3"/>
  <c r="AU1750" i="3"/>
  <c r="AU2373" i="3"/>
  <c r="AU1756" i="3"/>
  <c r="AU2379" i="3"/>
  <c r="AU1762" i="3"/>
  <c r="AU2385" i="3"/>
  <c r="AU1768" i="3"/>
  <c r="AU2391" i="3"/>
  <c r="AU1774" i="3"/>
  <c r="AU2397" i="3"/>
  <c r="AU1780" i="3"/>
  <c r="AU2403" i="3"/>
  <c r="AU1786" i="3"/>
  <c r="AU2409" i="3"/>
  <c r="AU1792" i="3"/>
  <c r="AU2415" i="3"/>
  <c r="AU1798" i="3"/>
  <c r="AU2421" i="3"/>
  <c r="AU1804" i="3"/>
  <c r="AU2427" i="3"/>
  <c r="AU1810" i="3"/>
  <c r="AU2433" i="3"/>
  <c r="AU1816" i="3"/>
  <c r="AU2439" i="3"/>
  <c r="AU1822" i="3"/>
  <c r="AU2445" i="3"/>
  <c r="AU1828" i="3"/>
  <c r="AU2451" i="3"/>
  <c r="AU1834" i="3"/>
  <c r="AU2457" i="3"/>
  <c r="AU1840" i="3"/>
  <c r="AU2463" i="3"/>
  <c r="AU1846" i="3"/>
  <c r="AU2469" i="3"/>
  <c r="AU1852" i="3"/>
  <c r="AU2475" i="3"/>
  <c r="AU1858" i="3"/>
  <c r="AU2481" i="3"/>
  <c r="AU1864" i="3"/>
  <c r="AU2487" i="3"/>
  <c r="AU1870" i="3"/>
  <c r="AU2493" i="3"/>
  <c r="AU1876" i="3"/>
  <c r="AU2499" i="3"/>
  <c r="AU1882" i="3"/>
  <c r="AU2505" i="3"/>
  <c r="AU1888" i="3"/>
  <c r="AU2511" i="3"/>
  <c r="AU1894" i="3"/>
  <c r="AU2517" i="3"/>
  <c r="AU1900" i="3"/>
  <c r="AU2523" i="3"/>
  <c r="AU1906" i="3"/>
  <c r="AU2529" i="3"/>
  <c r="AU1912" i="3"/>
  <c r="AU2535" i="3"/>
  <c r="AU2541" i="3"/>
  <c r="AU2547" i="3"/>
  <c r="AU2271" i="3"/>
  <c r="AT1658" i="3"/>
  <c r="AT2281" i="3"/>
  <c r="AT1664" i="3"/>
  <c r="AT2287" i="3"/>
  <c r="AT1670" i="3"/>
  <c r="AT2293" i="3"/>
  <c r="AT1676" i="3"/>
  <c r="AT2299" i="3"/>
  <c r="AT1682" i="3"/>
  <c r="AT2305" i="3"/>
  <c r="AT1688" i="3"/>
  <c r="AT2311" i="3"/>
  <c r="AT1694" i="3"/>
  <c r="AT2317" i="3"/>
  <c r="AT1700" i="3"/>
  <c r="AT2323" i="3"/>
  <c r="AT1706" i="3"/>
  <c r="AT2329" i="3"/>
  <c r="AT1712" i="3"/>
  <c r="AT2335" i="3"/>
  <c r="AT1718" i="3"/>
  <c r="AT2341" i="3"/>
  <c r="AT1724" i="3"/>
  <c r="AT2347" i="3"/>
  <c r="AT1730" i="3"/>
  <c r="AT2353" i="3"/>
  <c r="AT1736" i="3"/>
  <c r="AT2359" i="3"/>
  <c r="AT1742" i="3"/>
  <c r="AT2365" i="3"/>
  <c r="AT1748" i="3"/>
  <c r="AT2371" i="3"/>
  <c r="AT1754" i="3"/>
  <c r="AT2377" i="3"/>
  <c r="AT1760" i="3"/>
  <c r="AT2383" i="3"/>
  <c r="AT1766" i="3"/>
  <c r="AT2389" i="3"/>
  <c r="AT1772" i="3"/>
  <c r="AT2395" i="3"/>
  <c r="AT1778" i="3"/>
  <c r="AT2401" i="3"/>
  <c r="AT1784" i="3"/>
  <c r="AT2407" i="3"/>
  <c r="AT1790" i="3"/>
  <c r="AT2413" i="3"/>
  <c r="AT1796" i="3"/>
  <c r="AT2419" i="3"/>
  <c r="AT1802" i="3"/>
  <c r="AT2425" i="3"/>
  <c r="AT1808" i="3"/>
  <c r="AT2431" i="3"/>
  <c r="AT1814" i="3"/>
  <c r="AT2437" i="3"/>
  <c r="AT1820" i="3"/>
  <c r="AT2443" i="3"/>
  <c r="AT1826" i="3"/>
  <c r="AT2449" i="3"/>
  <c r="AT1832" i="3"/>
  <c r="AT2455" i="3"/>
  <c r="AT1838" i="3"/>
  <c r="AT2461" i="3"/>
  <c r="AT1844" i="3"/>
  <c r="AT2467" i="3"/>
  <c r="AT1850" i="3"/>
  <c r="AT2473" i="3"/>
  <c r="AT1856" i="3"/>
  <c r="AT2479" i="3"/>
  <c r="AT1862" i="3"/>
  <c r="AT2485" i="3"/>
  <c r="AT1868" i="3"/>
  <c r="AT2491" i="3"/>
  <c r="AT1874" i="3"/>
  <c r="AT2497" i="3"/>
  <c r="AT1880" i="3"/>
  <c r="AT2503" i="3"/>
  <c r="AT1886" i="3"/>
  <c r="AT2509" i="3"/>
  <c r="AT1892" i="3"/>
  <c r="AT2515" i="3"/>
  <c r="AT1898" i="3"/>
  <c r="AT2521" i="3"/>
  <c r="AT1904" i="3"/>
  <c r="AT2527" i="3"/>
  <c r="AT2533" i="3"/>
  <c r="AT2539" i="3"/>
  <c r="AT2545" i="3"/>
  <c r="AT2269" i="3"/>
  <c r="AT66" i="3"/>
  <c r="AT62" i="6"/>
  <c r="AT65" i="3"/>
  <c r="AT61" i="6"/>
  <c r="AT65" i="6"/>
  <c r="AT76" i="6"/>
  <c r="AT1659" i="3"/>
  <c r="AT2282" i="3"/>
  <c r="AT1665" i="3"/>
  <c r="AT2288" i="3"/>
  <c r="AT1671" i="3"/>
  <c r="AT2294" i="3"/>
  <c r="AT1677" i="3"/>
  <c r="AT2300" i="3"/>
  <c r="AT1683" i="3"/>
  <c r="AT2306" i="3"/>
  <c r="AT1689" i="3"/>
  <c r="AT2312" i="3"/>
  <c r="AT1695" i="3"/>
  <c r="AT2318" i="3"/>
  <c r="AT1701" i="3"/>
  <c r="AT2324" i="3"/>
  <c r="AT1707" i="3"/>
  <c r="AT2330" i="3"/>
  <c r="AT1713" i="3"/>
  <c r="AT2336" i="3"/>
  <c r="AT1719" i="3"/>
  <c r="AT2342" i="3"/>
  <c r="AT1725" i="3"/>
  <c r="AT2348" i="3"/>
  <c r="AT1731" i="3"/>
  <c r="AT2354" i="3"/>
  <c r="AT1737" i="3"/>
  <c r="AT2360" i="3"/>
  <c r="AT1743" i="3"/>
  <c r="AT2366" i="3"/>
  <c r="AT1749" i="3"/>
  <c r="AT2372" i="3"/>
  <c r="AT1755" i="3"/>
  <c r="AT2378" i="3"/>
  <c r="AT1761" i="3"/>
  <c r="AT2384" i="3"/>
  <c r="AT1767" i="3"/>
  <c r="AT2390" i="3"/>
  <c r="AT1773" i="3"/>
  <c r="AT2396" i="3"/>
  <c r="AT1779" i="3"/>
  <c r="AT2402" i="3"/>
  <c r="AT1785" i="3"/>
  <c r="AT2408" i="3"/>
  <c r="AT1791" i="3"/>
  <c r="AT2414" i="3"/>
  <c r="AT1797" i="3"/>
  <c r="AT2420" i="3"/>
  <c r="AT1803" i="3"/>
  <c r="AT2426" i="3"/>
  <c r="AT1809" i="3"/>
  <c r="AT2432" i="3"/>
  <c r="AT1815" i="3"/>
  <c r="AT2438" i="3"/>
  <c r="AT1821" i="3"/>
  <c r="AT2444" i="3"/>
  <c r="AT1827" i="3"/>
  <c r="AT2450" i="3"/>
  <c r="AT1833" i="3"/>
  <c r="AT2456" i="3"/>
  <c r="AT1839" i="3"/>
  <c r="AT2462" i="3"/>
  <c r="AT1845" i="3"/>
  <c r="AT2468" i="3"/>
  <c r="AT1851" i="3"/>
  <c r="AT2474" i="3"/>
  <c r="AT1857" i="3"/>
  <c r="AT2480" i="3"/>
  <c r="AT1863" i="3"/>
  <c r="AT2486" i="3"/>
  <c r="AT1869" i="3"/>
  <c r="AT2492" i="3"/>
  <c r="AT1875" i="3"/>
  <c r="AT2498" i="3"/>
  <c r="AT1881" i="3"/>
  <c r="AT2504" i="3"/>
  <c r="AT1887" i="3"/>
  <c r="AT2510" i="3"/>
  <c r="AT1893" i="3"/>
  <c r="AT2516" i="3"/>
  <c r="AT1899" i="3"/>
  <c r="AT2522" i="3"/>
  <c r="AT1905" i="3"/>
  <c r="AT2528" i="3"/>
  <c r="AT2534" i="3"/>
  <c r="AT2540" i="3"/>
  <c r="AT2546" i="3"/>
  <c r="AT2270" i="3"/>
  <c r="AT1660" i="3"/>
  <c r="AT2283" i="3"/>
  <c r="AT1666" i="3"/>
  <c r="AT2289" i="3"/>
  <c r="AT1672" i="3"/>
  <c r="AT2295" i="3"/>
  <c r="AT1678" i="3"/>
  <c r="AT2301" i="3"/>
  <c r="AT1684" i="3"/>
  <c r="AT2307" i="3"/>
  <c r="AT1690" i="3"/>
  <c r="AT2313" i="3"/>
  <c r="AT1696" i="3"/>
  <c r="AT2319" i="3"/>
  <c r="AT1702" i="3"/>
  <c r="AT2325" i="3"/>
  <c r="AT1708" i="3"/>
  <c r="AT2331" i="3"/>
  <c r="AT1714" i="3"/>
  <c r="AT2337" i="3"/>
  <c r="AT1720" i="3"/>
  <c r="AT2343" i="3"/>
  <c r="AT1726" i="3"/>
  <c r="AT2349" i="3"/>
  <c r="AT1732" i="3"/>
  <c r="AT2355" i="3"/>
  <c r="AT1738" i="3"/>
  <c r="AT2361" i="3"/>
  <c r="AT1744" i="3"/>
  <c r="AT2367" i="3"/>
  <c r="AT1750" i="3"/>
  <c r="AT2373" i="3"/>
  <c r="AT1756" i="3"/>
  <c r="AT2379" i="3"/>
  <c r="AT1762" i="3"/>
  <c r="AT2385" i="3"/>
  <c r="AT1768" i="3"/>
  <c r="AT2391" i="3"/>
  <c r="AT1774" i="3"/>
  <c r="AT2397" i="3"/>
  <c r="AT1780" i="3"/>
  <c r="AT2403" i="3"/>
  <c r="AT1786" i="3"/>
  <c r="AT2409" i="3"/>
  <c r="AT1792" i="3"/>
  <c r="AT2415" i="3"/>
  <c r="AT1798" i="3"/>
  <c r="AT2421" i="3"/>
  <c r="AT1804" i="3"/>
  <c r="AT2427" i="3"/>
  <c r="AT1810" i="3"/>
  <c r="AT2433" i="3"/>
  <c r="AT1816" i="3"/>
  <c r="AT2439" i="3"/>
  <c r="AT1822" i="3"/>
  <c r="AT2445" i="3"/>
  <c r="AT1828" i="3"/>
  <c r="AT2451" i="3"/>
  <c r="AT1834" i="3"/>
  <c r="AT2457" i="3"/>
  <c r="AT1840" i="3"/>
  <c r="AT2463" i="3"/>
  <c r="AT1846" i="3"/>
  <c r="AT2469" i="3"/>
  <c r="AT1852" i="3"/>
  <c r="AT2475" i="3"/>
  <c r="AT1858" i="3"/>
  <c r="AT2481" i="3"/>
  <c r="AT1864" i="3"/>
  <c r="AT2487" i="3"/>
  <c r="AT1870" i="3"/>
  <c r="AT2493" i="3"/>
  <c r="AT1876" i="3"/>
  <c r="AT2499" i="3"/>
  <c r="AT1882" i="3"/>
  <c r="AT2505" i="3"/>
  <c r="AT1888" i="3"/>
  <c r="AT2511" i="3"/>
  <c r="AT1894" i="3"/>
  <c r="AT2517" i="3"/>
  <c r="AT1900" i="3"/>
  <c r="AT2523" i="3"/>
  <c r="AT1906" i="3"/>
  <c r="AT2529" i="3"/>
  <c r="AT2535" i="3"/>
  <c r="AT2541" i="3"/>
  <c r="AT2547" i="3"/>
  <c r="AT2271" i="3"/>
  <c r="AS1658" i="3"/>
  <c r="AS2281" i="3"/>
  <c r="AS1664" i="3"/>
  <c r="AS2287" i="3"/>
  <c r="AS1670" i="3"/>
  <c r="AS2293" i="3"/>
  <c r="AS1676" i="3"/>
  <c r="AS2299" i="3"/>
  <c r="AS1682" i="3"/>
  <c r="AS2305" i="3"/>
  <c r="AS1688" i="3"/>
  <c r="AS2311" i="3"/>
  <c r="AS1694" i="3"/>
  <c r="AS2317" i="3"/>
  <c r="AS1700" i="3"/>
  <c r="AS2323" i="3"/>
  <c r="AS1706" i="3"/>
  <c r="AS2329" i="3"/>
  <c r="AS1712" i="3"/>
  <c r="AS2335" i="3"/>
  <c r="AS1718" i="3"/>
  <c r="AS2341" i="3"/>
  <c r="AS1724" i="3"/>
  <c r="AS2347" i="3"/>
  <c r="AS1730" i="3"/>
  <c r="AS2353" i="3"/>
  <c r="AS1736" i="3"/>
  <c r="AS2359" i="3"/>
  <c r="AS1742" i="3"/>
  <c r="AS2365" i="3"/>
  <c r="AS1748" i="3"/>
  <c r="AS2371" i="3"/>
  <c r="AS1754" i="3"/>
  <c r="AS2377" i="3"/>
  <c r="AS1760" i="3"/>
  <c r="AS2383" i="3"/>
  <c r="AS1766" i="3"/>
  <c r="AS2389" i="3"/>
  <c r="AS1772" i="3"/>
  <c r="AS2395" i="3"/>
  <c r="AS1778" i="3"/>
  <c r="AS2401" i="3"/>
  <c r="AS1784" i="3"/>
  <c r="AS2407" i="3"/>
  <c r="AS1790" i="3"/>
  <c r="AS2413" i="3"/>
  <c r="AS1796" i="3"/>
  <c r="AS2419" i="3"/>
  <c r="AS1802" i="3"/>
  <c r="AS2425" i="3"/>
  <c r="AS1808" i="3"/>
  <c r="AS2431" i="3"/>
  <c r="AS1814" i="3"/>
  <c r="AS2437" i="3"/>
  <c r="AS1820" i="3"/>
  <c r="AS2443" i="3"/>
  <c r="AS1826" i="3"/>
  <c r="AS2449" i="3"/>
  <c r="AS1832" i="3"/>
  <c r="AS2455" i="3"/>
  <c r="AS1838" i="3"/>
  <c r="AS2461" i="3"/>
  <c r="AS1844" i="3"/>
  <c r="AS2467" i="3"/>
  <c r="AS1850" i="3"/>
  <c r="AS2473" i="3"/>
  <c r="AS1856" i="3"/>
  <c r="AS2479" i="3"/>
  <c r="AS1862" i="3"/>
  <c r="AS2485" i="3"/>
  <c r="AS1868" i="3"/>
  <c r="AS2491" i="3"/>
  <c r="AS1874" i="3"/>
  <c r="AS2497" i="3"/>
  <c r="AS1880" i="3"/>
  <c r="AS2503" i="3"/>
  <c r="AS1886" i="3"/>
  <c r="AS2509" i="3"/>
  <c r="AS1892" i="3"/>
  <c r="AS2515" i="3"/>
  <c r="AS1898" i="3"/>
  <c r="AS2521" i="3"/>
  <c r="AS2527" i="3"/>
  <c r="AS2533" i="3"/>
  <c r="AS2539" i="3"/>
  <c r="AS2545" i="3"/>
  <c r="AS2269" i="3"/>
  <c r="AS66" i="3"/>
  <c r="AS62" i="6"/>
  <c r="AS65" i="3"/>
  <c r="AS61" i="6"/>
  <c r="AS65" i="6"/>
  <c r="AS76" i="6"/>
  <c r="AS1659" i="3"/>
  <c r="AS2282" i="3"/>
  <c r="AS1665" i="3"/>
  <c r="AS2288" i="3"/>
  <c r="AS1671" i="3"/>
  <c r="AS2294" i="3"/>
  <c r="AS1677" i="3"/>
  <c r="AS2300" i="3"/>
  <c r="AS1683" i="3"/>
  <c r="AS2306" i="3"/>
  <c r="AS1689" i="3"/>
  <c r="AS2312" i="3"/>
  <c r="AS1695" i="3"/>
  <c r="AS2318" i="3"/>
  <c r="AS1701" i="3"/>
  <c r="AS2324" i="3"/>
  <c r="AS1707" i="3"/>
  <c r="AS2330" i="3"/>
  <c r="AS1713" i="3"/>
  <c r="AS2336" i="3"/>
  <c r="AS1719" i="3"/>
  <c r="AS2342" i="3"/>
  <c r="AS1725" i="3"/>
  <c r="AS2348" i="3"/>
  <c r="AS1731" i="3"/>
  <c r="AS2354" i="3"/>
  <c r="AS1737" i="3"/>
  <c r="AS2360" i="3"/>
  <c r="AS1743" i="3"/>
  <c r="AS2366" i="3"/>
  <c r="AS1749" i="3"/>
  <c r="AS2372" i="3"/>
  <c r="AS1755" i="3"/>
  <c r="AS2378" i="3"/>
  <c r="AS1761" i="3"/>
  <c r="AS2384" i="3"/>
  <c r="AS1767" i="3"/>
  <c r="AS2390" i="3"/>
  <c r="AS1773" i="3"/>
  <c r="AS2396" i="3"/>
  <c r="AS1779" i="3"/>
  <c r="AS2402" i="3"/>
  <c r="AS1785" i="3"/>
  <c r="AS2408" i="3"/>
  <c r="AS1791" i="3"/>
  <c r="AS2414" i="3"/>
  <c r="AS1797" i="3"/>
  <c r="AS2420" i="3"/>
  <c r="AS1803" i="3"/>
  <c r="AS2426" i="3"/>
  <c r="AS1809" i="3"/>
  <c r="AS2432" i="3"/>
  <c r="AS1815" i="3"/>
  <c r="AS2438" i="3"/>
  <c r="AS1821" i="3"/>
  <c r="AS2444" i="3"/>
  <c r="AS1827" i="3"/>
  <c r="AS2450" i="3"/>
  <c r="AS1833" i="3"/>
  <c r="AS2456" i="3"/>
  <c r="AS1839" i="3"/>
  <c r="AS2462" i="3"/>
  <c r="AS1845" i="3"/>
  <c r="AS2468" i="3"/>
  <c r="AS1851" i="3"/>
  <c r="AS2474" i="3"/>
  <c r="AS1857" i="3"/>
  <c r="AS2480" i="3"/>
  <c r="AS1863" i="3"/>
  <c r="AS2486" i="3"/>
  <c r="AS1869" i="3"/>
  <c r="AS2492" i="3"/>
  <c r="AS1875" i="3"/>
  <c r="AS2498" i="3"/>
  <c r="AS1881" i="3"/>
  <c r="AS2504" i="3"/>
  <c r="AS1887" i="3"/>
  <c r="AS2510" i="3"/>
  <c r="AS1893" i="3"/>
  <c r="AS2516" i="3"/>
  <c r="AS1899" i="3"/>
  <c r="AS2522" i="3"/>
  <c r="AS2528" i="3"/>
  <c r="AS2534" i="3"/>
  <c r="AS2540" i="3"/>
  <c r="AS2546" i="3"/>
  <c r="AS2270" i="3"/>
  <c r="AS1660" i="3"/>
  <c r="AS2283" i="3"/>
  <c r="AS1666" i="3"/>
  <c r="AS2289" i="3"/>
  <c r="AS1672" i="3"/>
  <c r="AS2295" i="3"/>
  <c r="AS1678" i="3"/>
  <c r="AS2301" i="3"/>
  <c r="AS1684" i="3"/>
  <c r="AS2307" i="3"/>
  <c r="AS1690" i="3"/>
  <c r="AS2313" i="3"/>
  <c r="AS1696" i="3"/>
  <c r="AS2319" i="3"/>
  <c r="AS1702" i="3"/>
  <c r="AS2325" i="3"/>
  <c r="AS1708" i="3"/>
  <c r="AS2331" i="3"/>
  <c r="AS1714" i="3"/>
  <c r="AS2337" i="3"/>
  <c r="AS1720" i="3"/>
  <c r="AS2343" i="3"/>
  <c r="AS1726" i="3"/>
  <c r="AS2349" i="3"/>
  <c r="AS1732" i="3"/>
  <c r="AS2355" i="3"/>
  <c r="AS1738" i="3"/>
  <c r="AS2361" i="3"/>
  <c r="AS1744" i="3"/>
  <c r="AS2367" i="3"/>
  <c r="AS1750" i="3"/>
  <c r="AS2373" i="3"/>
  <c r="AS1756" i="3"/>
  <c r="AS2379" i="3"/>
  <c r="AS1762" i="3"/>
  <c r="AS2385" i="3"/>
  <c r="AS1768" i="3"/>
  <c r="AS2391" i="3"/>
  <c r="AS1774" i="3"/>
  <c r="AS2397" i="3"/>
  <c r="AS1780" i="3"/>
  <c r="AS2403" i="3"/>
  <c r="AS1786" i="3"/>
  <c r="AS2409" i="3"/>
  <c r="AS1792" i="3"/>
  <c r="AS2415" i="3"/>
  <c r="AS1798" i="3"/>
  <c r="AS2421" i="3"/>
  <c r="AS1804" i="3"/>
  <c r="AS2427" i="3"/>
  <c r="AS1810" i="3"/>
  <c r="AS2433" i="3"/>
  <c r="AS1816" i="3"/>
  <c r="AS2439" i="3"/>
  <c r="AS1822" i="3"/>
  <c r="AS2445" i="3"/>
  <c r="AS1828" i="3"/>
  <c r="AS2451" i="3"/>
  <c r="AS1834" i="3"/>
  <c r="AS2457" i="3"/>
  <c r="AS1840" i="3"/>
  <c r="AS2463" i="3"/>
  <c r="AS1846" i="3"/>
  <c r="AS2469" i="3"/>
  <c r="AS1852" i="3"/>
  <c r="AS2475" i="3"/>
  <c r="AS1858" i="3"/>
  <c r="AS2481" i="3"/>
  <c r="AS1864" i="3"/>
  <c r="AS2487" i="3"/>
  <c r="AS1870" i="3"/>
  <c r="AS2493" i="3"/>
  <c r="AS1876" i="3"/>
  <c r="AS2499" i="3"/>
  <c r="AS1882" i="3"/>
  <c r="AS2505" i="3"/>
  <c r="AS1888" i="3"/>
  <c r="AS2511" i="3"/>
  <c r="AS1894" i="3"/>
  <c r="AS2517" i="3"/>
  <c r="AS1900" i="3"/>
  <c r="AS2523" i="3"/>
  <c r="AS2529" i="3"/>
  <c r="AS2535" i="3"/>
  <c r="AS2541" i="3"/>
  <c r="AS2547" i="3"/>
  <c r="AS2271" i="3"/>
  <c r="AR1658" i="3"/>
  <c r="AR2281" i="3"/>
  <c r="AR1664" i="3"/>
  <c r="AR2287" i="3"/>
  <c r="AR1670" i="3"/>
  <c r="AR2293" i="3"/>
  <c r="AR1676" i="3"/>
  <c r="AR2299" i="3"/>
  <c r="AR1682" i="3"/>
  <c r="AR2305" i="3"/>
  <c r="AR1688" i="3"/>
  <c r="AR2311" i="3"/>
  <c r="AR1694" i="3"/>
  <c r="AR2317" i="3"/>
  <c r="AR1700" i="3"/>
  <c r="AR2323" i="3"/>
  <c r="AR1706" i="3"/>
  <c r="AR2329" i="3"/>
  <c r="AR1712" i="3"/>
  <c r="AR2335" i="3"/>
  <c r="AR1718" i="3"/>
  <c r="AR2341" i="3"/>
  <c r="AR1724" i="3"/>
  <c r="AR2347" i="3"/>
  <c r="AR1730" i="3"/>
  <c r="AR2353" i="3"/>
  <c r="AR1736" i="3"/>
  <c r="AR2359" i="3"/>
  <c r="AR1742" i="3"/>
  <c r="AR2365" i="3"/>
  <c r="AR1748" i="3"/>
  <c r="AR2371" i="3"/>
  <c r="AR1754" i="3"/>
  <c r="AR2377" i="3"/>
  <c r="AR1760" i="3"/>
  <c r="AR2383" i="3"/>
  <c r="AR1766" i="3"/>
  <c r="AR2389" i="3"/>
  <c r="AR1772" i="3"/>
  <c r="AR2395" i="3"/>
  <c r="AR1778" i="3"/>
  <c r="AR2401" i="3"/>
  <c r="AR1784" i="3"/>
  <c r="AR2407" i="3"/>
  <c r="AR1790" i="3"/>
  <c r="AR2413" i="3"/>
  <c r="AR1796" i="3"/>
  <c r="AR2419" i="3"/>
  <c r="AR1802" i="3"/>
  <c r="AR2425" i="3"/>
  <c r="AR1808" i="3"/>
  <c r="AR2431" i="3"/>
  <c r="AR1814" i="3"/>
  <c r="AR2437" i="3"/>
  <c r="AR1820" i="3"/>
  <c r="AR2443" i="3"/>
  <c r="AR1826" i="3"/>
  <c r="AR2449" i="3"/>
  <c r="AR1832" i="3"/>
  <c r="AR2455" i="3"/>
  <c r="AR1838" i="3"/>
  <c r="AR2461" i="3"/>
  <c r="AR1844" i="3"/>
  <c r="AR2467" i="3"/>
  <c r="AR1850" i="3"/>
  <c r="AR2473" i="3"/>
  <c r="AR1856" i="3"/>
  <c r="AR2479" i="3"/>
  <c r="AR1862" i="3"/>
  <c r="AR2485" i="3"/>
  <c r="AR1868" i="3"/>
  <c r="AR2491" i="3"/>
  <c r="AR1874" i="3"/>
  <c r="AR2497" i="3"/>
  <c r="AR1880" i="3"/>
  <c r="AR2503" i="3"/>
  <c r="AR1886" i="3"/>
  <c r="AR2509" i="3"/>
  <c r="AR1892" i="3"/>
  <c r="AR2515" i="3"/>
  <c r="AR2521" i="3"/>
  <c r="AR2527" i="3"/>
  <c r="AR2533" i="3"/>
  <c r="AR2539" i="3"/>
  <c r="AR2545" i="3"/>
  <c r="AR2269" i="3"/>
  <c r="AR66" i="3"/>
  <c r="AR62" i="6"/>
  <c r="AR65" i="3"/>
  <c r="AR61" i="6"/>
  <c r="AR65" i="6"/>
  <c r="AR76" i="6"/>
  <c r="AR1659" i="3"/>
  <c r="AR2282" i="3"/>
  <c r="AR1665" i="3"/>
  <c r="AR2288" i="3"/>
  <c r="AR1671" i="3"/>
  <c r="AR2294" i="3"/>
  <c r="AR1677" i="3"/>
  <c r="AR2300" i="3"/>
  <c r="AR1683" i="3"/>
  <c r="AR2306" i="3"/>
  <c r="AR1689" i="3"/>
  <c r="AR2312" i="3"/>
  <c r="AR1695" i="3"/>
  <c r="AR2318" i="3"/>
  <c r="AR1701" i="3"/>
  <c r="AR2324" i="3"/>
  <c r="AR1707" i="3"/>
  <c r="AR2330" i="3"/>
  <c r="AR1713" i="3"/>
  <c r="AR2336" i="3"/>
  <c r="AR1719" i="3"/>
  <c r="AR2342" i="3"/>
  <c r="AR1725" i="3"/>
  <c r="AR2348" i="3"/>
  <c r="AR1731" i="3"/>
  <c r="AR2354" i="3"/>
  <c r="AR1737" i="3"/>
  <c r="AR2360" i="3"/>
  <c r="AR1743" i="3"/>
  <c r="AR2366" i="3"/>
  <c r="AR1749" i="3"/>
  <c r="AR2372" i="3"/>
  <c r="AR1755" i="3"/>
  <c r="AR2378" i="3"/>
  <c r="AR1761" i="3"/>
  <c r="AR2384" i="3"/>
  <c r="AR1767" i="3"/>
  <c r="AR2390" i="3"/>
  <c r="AR1773" i="3"/>
  <c r="AR2396" i="3"/>
  <c r="AR1779" i="3"/>
  <c r="AR2402" i="3"/>
  <c r="AR1785" i="3"/>
  <c r="AR2408" i="3"/>
  <c r="AR1791" i="3"/>
  <c r="AR2414" i="3"/>
  <c r="AR1797" i="3"/>
  <c r="AR2420" i="3"/>
  <c r="AR1803" i="3"/>
  <c r="AR2426" i="3"/>
  <c r="AR1809" i="3"/>
  <c r="AR2432" i="3"/>
  <c r="AR1815" i="3"/>
  <c r="AR2438" i="3"/>
  <c r="AR1821" i="3"/>
  <c r="AR2444" i="3"/>
  <c r="AR1827" i="3"/>
  <c r="AR2450" i="3"/>
  <c r="AR1833" i="3"/>
  <c r="AR2456" i="3"/>
  <c r="AR1839" i="3"/>
  <c r="AR2462" i="3"/>
  <c r="AR1845" i="3"/>
  <c r="AR2468" i="3"/>
  <c r="AR1851" i="3"/>
  <c r="AR2474" i="3"/>
  <c r="AR1857" i="3"/>
  <c r="AR2480" i="3"/>
  <c r="AR1863" i="3"/>
  <c r="AR2486" i="3"/>
  <c r="AR1869" i="3"/>
  <c r="AR2492" i="3"/>
  <c r="AR1875" i="3"/>
  <c r="AR2498" i="3"/>
  <c r="AR1881" i="3"/>
  <c r="AR2504" i="3"/>
  <c r="AR1887" i="3"/>
  <c r="AR2510" i="3"/>
  <c r="AR1893" i="3"/>
  <c r="AR2516" i="3"/>
  <c r="AR2522" i="3"/>
  <c r="AR2528" i="3"/>
  <c r="AR2534" i="3"/>
  <c r="AR2540" i="3"/>
  <c r="AR2546" i="3"/>
  <c r="AR2270" i="3"/>
  <c r="AR1660" i="3"/>
  <c r="AR2283" i="3"/>
  <c r="AR1666" i="3"/>
  <c r="AR2289" i="3"/>
  <c r="AR1672" i="3"/>
  <c r="AR2295" i="3"/>
  <c r="AR1678" i="3"/>
  <c r="AR2301" i="3"/>
  <c r="AR1684" i="3"/>
  <c r="AR2307" i="3"/>
  <c r="AR1690" i="3"/>
  <c r="AR2313" i="3"/>
  <c r="AR1696" i="3"/>
  <c r="AR2319" i="3"/>
  <c r="AR1702" i="3"/>
  <c r="AR2325" i="3"/>
  <c r="AR1708" i="3"/>
  <c r="AR2331" i="3"/>
  <c r="AR1714" i="3"/>
  <c r="AR2337" i="3"/>
  <c r="AR1720" i="3"/>
  <c r="AR2343" i="3"/>
  <c r="AR1726" i="3"/>
  <c r="AR2349" i="3"/>
  <c r="AR1732" i="3"/>
  <c r="AR2355" i="3"/>
  <c r="AR1738" i="3"/>
  <c r="AR2361" i="3"/>
  <c r="AR1744" i="3"/>
  <c r="AR2367" i="3"/>
  <c r="AR1750" i="3"/>
  <c r="AR2373" i="3"/>
  <c r="AR1756" i="3"/>
  <c r="AR2379" i="3"/>
  <c r="AR1762" i="3"/>
  <c r="AR2385" i="3"/>
  <c r="AR1768" i="3"/>
  <c r="AR2391" i="3"/>
  <c r="AR1774" i="3"/>
  <c r="AR2397" i="3"/>
  <c r="AR1780" i="3"/>
  <c r="AR2403" i="3"/>
  <c r="AR1786" i="3"/>
  <c r="AR2409" i="3"/>
  <c r="AR1792" i="3"/>
  <c r="AR2415" i="3"/>
  <c r="AR1798" i="3"/>
  <c r="AR2421" i="3"/>
  <c r="AR1804" i="3"/>
  <c r="AR2427" i="3"/>
  <c r="AR1810" i="3"/>
  <c r="AR2433" i="3"/>
  <c r="AR1816" i="3"/>
  <c r="AR2439" i="3"/>
  <c r="AR1822" i="3"/>
  <c r="AR2445" i="3"/>
  <c r="AR1828" i="3"/>
  <c r="AR2451" i="3"/>
  <c r="AR1834" i="3"/>
  <c r="AR2457" i="3"/>
  <c r="AR1840" i="3"/>
  <c r="AR2463" i="3"/>
  <c r="AR1846" i="3"/>
  <c r="AR2469" i="3"/>
  <c r="AR1852" i="3"/>
  <c r="AR2475" i="3"/>
  <c r="AR1858" i="3"/>
  <c r="AR2481" i="3"/>
  <c r="AR1864" i="3"/>
  <c r="AR2487" i="3"/>
  <c r="AR1870" i="3"/>
  <c r="AR2493" i="3"/>
  <c r="AR1876" i="3"/>
  <c r="AR2499" i="3"/>
  <c r="AR1882" i="3"/>
  <c r="AR2505" i="3"/>
  <c r="AR1888" i="3"/>
  <c r="AR2511" i="3"/>
  <c r="AR1894" i="3"/>
  <c r="AR2517" i="3"/>
  <c r="AR2523" i="3"/>
  <c r="AR2529" i="3"/>
  <c r="AR2535" i="3"/>
  <c r="AR2541" i="3"/>
  <c r="AR2547" i="3"/>
  <c r="AR2271" i="3"/>
  <c r="AQ1658" i="3"/>
  <c r="AQ2281" i="3"/>
  <c r="AQ1664" i="3"/>
  <c r="AQ2287" i="3"/>
  <c r="AQ1670" i="3"/>
  <c r="AQ2293" i="3"/>
  <c r="AQ1676" i="3"/>
  <c r="AQ2299" i="3"/>
  <c r="AQ1682" i="3"/>
  <c r="AQ2305" i="3"/>
  <c r="AQ1688" i="3"/>
  <c r="AQ2311" i="3"/>
  <c r="AQ1694" i="3"/>
  <c r="AQ2317" i="3"/>
  <c r="AQ1700" i="3"/>
  <c r="AQ2323" i="3"/>
  <c r="AQ1706" i="3"/>
  <c r="AQ2329" i="3"/>
  <c r="AQ1712" i="3"/>
  <c r="AQ2335" i="3"/>
  <c r="AQ1718" i="3"/>
  <c r="AQ2341" i="3"/>
  <c r="AQ1724" i="3"/>
  <c r="AQ2347" i="3"/>
  <c r="AQ1730" i="3"/>
  <c r="AQ2353" i="3"/>
  <c r="AQ1736" i="3"/>
  <c r="AQ2359" i="3"/>
  <c r="AQ1742" i="3"/>
  <c r="AQ2365" i="3"/>
  <c r="AQ1748" i="3"/>
  <c r="AQ2371" i="3"/>
  <c r="AQ1754" i="3"/>
  <c r="AQ2377" i="3"/>
  <c r="AQ1760" i="3"/>
  <c r="AQ2383" i="3"/>
  <c r="AQ1766" i="3"/>
  <c r="AQ2389" i="3"/>
  <c r="AQ1772" i="3"/>
  <c r="AQ2395" i="3"/>
  <c r="AQ1778" i="3"/>
  <c r="AQ2401" i="3"/>
  <c r="AQ1784" i="3"/>
  <c r="AQ2407" i="3"/>
  <c r="AQ1790" i="3"/>
  <c r="AQ2413" i="3"/>
  <c r="AQ1796" i="3"/>
  <c r="AQ2419" i="3"/>
  <c r="AQ1802" i="3"/>
  <c r="AQ2425" i="3"/>
  <c r="AQ1808" i="3"/>
  <c r="AQ2431" i="3"/>
  <c r="AQ1814" i="3"/>
  <c r="AQ2437" i="3"/>
  <c r="AQ1820" i="3"/>
  <c r="AQ2443" i="3"/>
  <c r="AQ1826" i="3"/>
  <c r="AQ2449" i="3"/>
  <c r="AQ1832" i="3"/>
  <c r="AQ2455" i="3"/>
  <c r="AQ1838" i="3"/>
  <c r="AQ2461" i="3"/>
  <c r="AQ1844" i="3"/>
  <c r="AQ2467" i="3"/>
  <c r="AQ1850" i="3"/>
  <c r="AQ2473" i="3"/>
  <c r="AQ1856" i="3"/>
  <c r="AQ2479" i="3"/>
  <c r="AQ1862" i="3"/>
  <c r="AQ2485" i="3"/>
  <c r="AQ1868" i="3"/>
  <c r="AQ2491" i="3"/>
  <c r="AQ1874" i="3"/>
  <c r="AQ2497" i="3"/>
  <c r="AQ1880" i="3"/>
  <c r="AQ2503" i="3"/>
  <c r="AQ1886" i="3"/>
  <c r="AQ2509" i="3"/>
  <c r="AQ2515" i="3"/>
  <c r="AQ2521" i="3"/>
  <c r="AQ2527" i="3"/>
  <c r="AQ2533" i="3"/>
  <c r="AQ2539" i="3"/>
  <c r="AQ2545" i="3"/>
  <c r="AQ2269" i="3"/>
  <c r="AQ66" i="3"/>
  <c r="AQ62" i="6"/>
  <c r="AQ65" i="3"/>
  <c r="AQ61" i="6"/>
  <c r="AQ65" i="6"/>
  <c r="AQ76" i="6"/>
  <c r="AQ1659" i="3"/>
  <c r="AQ2282" i="3"/>
  <c r="AQ1665" i="3"/>
  <c r="AQ2288" i="3"/>
  <c r="AQ1671" i="3"/>
  <c r="AQ2294" i="3"/>
  <c r="AQ1677" i="3"/>
  <c r="AQ2300" i="3"/>
  <c r="AQ1683" i="3"/>
  <c r="AQ2306" i="3"/>
  <c r="AQ1689" i="3"/>
  <c r="AQ2312" i="3"/>
  <c r="AQ1695" i="3"/>
  <c r="AQ2318" i="3"/>
  <c r="AQ1701" i="3"/>
  <c r="AQ2324" i="3"/>
  <c r="AQ1707" i="3"/>
  <c r="AQ2330" i="3"/>
  <c r="AQ1713" i="3"/>
  <c r="AQ2336" i="3"/>
  <c r="AQ1719" i="3"/>
  <c r="AQ2342" i="3"/>
  <c r="AQ1725" i="3"/>
  <c r="AQ2348" i="3"/>
  <c r="AQ1731" i="3"/>
  <c r="AQ2354" i="3"/>
  <c r="AQ1737" i="3"/>
  <c r="AQ2360" i="3"/>
  <c r="AQ1743" i="3"/>
  <c r="AQ2366" i="3"/>
  <c r="AQ1749" i="3"/>
  <c r="AQ2372" i="3"/>
  <c r="AQ1755" i="3"/>
  <c r="AQ2378" i="3"/>
  <c r="AQ1761" i="3"/>
  <c r="AQ2384" i="3"/>
  <c r="AQ1767" i="3"/>
  <c r="AQ2390" i="3"/>
  <c r="AQ1773" i="3"/>
  <c r="AQ2396" i="3"/>
  <c r="AQ1779" i="3"/>
  <c r="AQ2402" i="3"/>
  <c r="AQ1785" i="3"/>
  <c r="AQ2408" i="3"/>
  <c r="AQ1791" i="3"/>
  <c r="AQ2414" i="3"/>
  <c r="AQ1797" i="3"/>
  <c r="AQ2420" i="3"/>
  <c r="AQ1803" i="3"/>
  <c r="AQ2426" i="3"/>
  <c r="AQ1809" i="3"/>
  <c r="AQ2432" i="3"/>
  <c r="AQ1815" i="3"/>
  <c r="AQ2438" i="3"/>
  <c r="AQ1821" i="3"/>
  <c r="AQ2444" i="3"/>
  <c r="AQ1827" i="3"/>
  <c r="AQ2450" i="3"/>
  <c r="AQ1833" i="3"/>
  <c r="AQ2456" i="3"/>
  <c r="AQ1839" i="3"/>
  <c r="AQ2462" i="3"/>
  <c r="AQ1845" i="3"/>
  <c r="AQ2468" i="3"/>
  <c r="AQ1851" i="3"/>
  <c r="AQ2474" i="3"/>
  <c r="AQ1857" i="3"/>
  <c r="AQ2480" i="3"/>
  <c r="AQ1863" i="3"/>
  <c r="AQ2486" i="3"/>
  <c r="AQ1869" i="3"/>
  <c r="AQ2492" i="3"/>
  <c r="AQ1875" i="3"/>
  <c r="AQ2498" i="3"/>
  <c r="AQ1881" i="3"/>
  <c r="AQ2504" i="3"/>
  <c r="AQ1887" i="3"/>
  <c r="AQ2510" i="3"/>
  <c r="AQ2516" i="3"/>
  <c r="AQ2522" i="3"/>
  <c r="AQ2528" i="3"/>
  <c r="AQ2534" i="3"/>
  <c r="AQ2540" i="3"/>
  <c r="AQ2546" i="3"/>
  <c r="AQ2270" i="3"/>
  <c r="AQ1660" i="3"/>
  <c r="AQ2283" i="3"/>
  <c r="AQ1666" i="3"/>
  <c r="AQ2289" i="3"/>
  <c r="AQ1672" i="3"/>
  <c r="AQ2295" i="3"/>
  <c r="AQ1678" i="3"/>
  <c r="AQ2301" i="3"/>
  <c r="AQ1684" i="3"/>
  <c r="AQ2307" i="3"/>
  <c r="AQ1690" i="3"/>
  <c r="AQ2313" i="3"/>
  <c r="AQ1696" i="3"/>
  <c r="AQ2319" i="3"/>
  <c r="AQ1702" i="3"/>
  <c r="AQ2325" i="3"/>
  <c r="AQ1708" i="3"/>
  <c r="AQ2331" i="3"/>
  <c r="AQ1714" i="3"/>
  <c r="AQ2337" i="3"/>
  <c r="AQ1720" i="3"/>
  <c r="AQ2343" i="3"/>
  <c r="AQ1726" i="3"/>
  <c r="AQ2349" i="3"/>
  <c r="AQ1732" i="3"/>
  <c r="AQ2355" i="3"/>
  <c r="AQ1738" i="3"/>
  <c r="AQ2361" i="3"/>
  <c r="AQ1744" i="3"/>
  <c r="AQ2367" i="3"/>
  <c r="AQ1750" i="3"/>
  <c r="AQ2373" i="3"/>
  <c r="AQ1756" i="3"/>
  <c r="AQ2379" i="3"/>
  <c r="AQ1762" i="3"/>
  <c r="AQ2385" i="3"/>
  <c r="AQ1768" i="3"/>
  <c r="AQ2391" i="3"/>
  <c r="AQ1774" i="3"/>
  <c r="AQ2397" i="3"/>
  <c r="AQ1780" i="3"/>
  <c r="AQ2403" i="3"/>
  <c r="AQ1786" i="3"/>
  <c r="AQ2409" i="3"/>
  <c r="AQ1792" i="3"/>
  <c r="AQ2415" i="3"/>
  <c r="AQ1798" i="3"/>
  <c r="AQ2421" i="3"/>
  <c r="AQ1804" i="3"/>
  <c r="AQ2427" i="3"/>
  <c r="AQ1810" i="3"/>
  <c r="AQ2433" i="3"/>
  <c r="AQ1816" i="3"/>
  <c r="AQ2439" i="3"/>
  <c r="AQ1822" i="3"/>
  <c r="AQ2445" i="3"/>
  <c r="AQ1828" i="3"/>
  <c r="AQ2451" i="3"/>
  <c r="AQ1834" i="3"/>
  <c r="AQ2457" i="3"/>
  <c r="AQ1840" i="3"/>
  <c r="AQ2463" i="3"/>
  <c r="AQ1846" i="3"/>
  <c r="AQ2469" i="3"/>
  <c r="AQ1852" i="3"/>
  <c r="AQ2475" i="3"/>
  <c r="AQ1858" i="3"/>
  <c r="AQ2481" i="3"/>
  <c r="AQ1864" i="3"/>
  <c r="AQ2487" i="3"/>
  <c r="AQ1870" i="3"/>
  <c r="AQ2493" i="3"/>
  <c r="AQ1876" i="3"/>
  <c r="AQ2499" i="3"/>
  <c r="AQ1882" i="3"/>
  <c r="AQ2505" i="3"/>
  <c r="AQ1888" i="3"/>
  <c r="AQ2511" i="3"/>
  <c r="AQ2517" i="3"/>
  <c r="AQ2523" i="3"/>
  <c r="AQ2529" i="3"/>
  <c r="AQ2535" i="3"/>
  <c r="AQ2541" i="3"/>
  <c r="AQ2547" i="3"/>
  <c r="AQ2271" i="3"/>
  <c r="AP1658" i="3"/>
  <c r="AP2281" i="3"/>
  <c r="AP1664" i="3"/>
  <c r="AP2287" i="3"/>
  <c r="AP1670" i="3"/>
  <c r="AP2293" i="3"/>
  <c r="AP1676" i="3"/>
  <c r="AP2299" i="3"/>
  <c r="AP1682" i="3"/>
  <c r="AP2305" i="3"/>
  <c r="AP1688" i="3"/>
  <c r="AP2311" i="3"/>
  <c r="AP1694" i="3"/>
  <c r="AP2317" i="3"/>
  <c r="AP1700" i="3"/>
  <c r="AP2323" i="3"/>
  <c r="AP1706" i="3"/>
  <c r="AP2329" i="3"/>
  <c r="AP1712" i="3"/>
  <c r="AP2335" i="3"/>
  <c r="AP1718" i="3"/>
  <c r="AP2341" i="3"/>
  <c r="AP1724" i="3"/>
  <c r="AP2347" i="3"/>
  <c r="AP1730" i="3"/>
  <c r="AP2353" i="3"/>
  <c r="AP1736" i="3"/>
  <c r="AP2359" i="3"/>
  <c r="AP1742" i="3"/>
  <c r="AP2365" i="3"/>
  <c r="AP1748" i="3"/>
  <c r="AP2371" i="3"/>
  <c r="AP1754" i="3"/>
  <c r="AP2377" i="3"/>
  <c r="AP1760" i="3"/>
  <c r="AP2383" i="3"/>
  <c r="AP1766" i="3"/>
  <c r="AP2389" i="3"/>
  <c r="AP1772" i="3"/>
  <c r="AP2395" i="3"/>
  <c r="AP1778" i="3"/>
  <c r="AP2401" i="3"/>
  <c r="AP1784" i="3"/>
  <c r="AP2407" i="3"/>
  <c r="AP1790" i="3"/>
  <c r="AP2413" i="3"/>
  <c r="AP1796" i="3"/>
  <c r="AP2419" i="3"/>
  <c r="AP1802" i="3"/>
  <c r="AP2425" i="3"/>
  <c r="AP1808" i="3"/>
  <c r="AP2431" i="3"/>
  <c r="AP1814" i="3"/>
  <c r="AP2437" i="3"/>
  <c r="AP1820" i="3"/>
  <c r="AP2443" i="3"/>
  <c r="AP1826" i="3"/>
  <c r="AP2449" i="3"/>
  <c r="AP1832" i="3"/>
  <c r="AP2455" i="3"/>
  <c r="AP1838" i="3"/>
  <c r="AP2461" i="3"/>
  <c r="AP1844" i="3"/>
  <c r="AP2467" i="3"/>
  <c r="AP1850" i="3"/>
  <c r="AP2473" i="3"/>
  <c r="AP1856" i="3"/>
  <c r="AP2479" i="3"/>
  <c r="AP1862" i="3"/>
  <c r="AP2485" i="3"/>
  <c r="AP1868" i="3"/>
  <c r="AP2491" i="3"/>
  <c r="AP1874" i="3"/>
  <c r="AP2497" i="3"/>
  <c r="AP1880" i="3"/>
  <c r="AP2503" i="3"/>
  <c r="AP2509" i="3"/>
  <c r="AP2515" i="3"/>
  <c r="AP2521" i="3"/>
  <c r="AP2527" i="3"/>
  <c r="AP2533" i="3"/>
  <c r="AP2539" i="3"/>
  <c r="AP2545" i="3"/>
  <c r="AP2269" i="3"/>
  <c r="AP66" i="3"/>
  <c r="AP62" i="6"/>
  <c r="AP65" i="3"/>
  <c r="AP61" i="6"/>
  <c r="AP65" i="6"/>
  <c r="AP76" i="6"/>
  <c r="AP1659" i="3"/>
  <c r="AP2282" i="3"/>
  <c r="AP1665" i="3"/>
  <c r="AP2288" i="3"/>
  <c r="AP1671" i="3"/>
  <c r="AP2294" i="3"/>
  <c r="AP1677" i="3"/>
  <c r="AP2300" i="3"/>
  <c r="AP1683" i="3"/>
  <c r="AP2306" i="3"/>
  <c r="AP1689" i="3"/>
  <c r="AP2312" i="3"/>
  <c r="AP1695" i="3"/>
  <c r="AP2318" i="3"/>
  <c r="AP1701" i="3"/>
  <c r="AP2324" i="3"/>
  <c r="AP1707" i="3"/>
  <c r="AP2330" i="3"/>
  <c r="AP1713" i="3"/>
  <c r="AP2336" i="3"/>
  <c r="AP1719" i="3"/>
  <c r="AP2342" i="3"/>
  <c r="AP1725" i="3"/>
  <c r="AP2348" i="3"/>
  <c r="AP1731" i="3"/>
  <c r="AP2354" i="3"/>
  <c r="AP1737" i="3"/>
  <c r="AP2360" i="3"/>
  <c r="AP1743" i="3"/>
  <c r="AP2366" i="3"/>
  <c r="AP1749" i="3"/>
  <c r="AP2372" i="3"/>
  <c r="AP1755" i="3"/>
  <c r="AP2378" i="3"/>
  <c r="AP1761" i="3"/>
  <c r="AP2384" i="3"/>
  <c r="AP1767" i="3"/>
  <c r="AP2390" i="3"/>
  <c r="AP1773" i="3"/>
  <c r="AP2396" i="3"/>
  <c r="AP1779" i="3"/>
  <c r="AP2402" i="3"/>
  <c r="AP1785" i="3"/>
  <c r="AP2408" i="3"/>
  <c r="AP1791" i="3"/>
  <c r="AP2414" i="3"/>
  <c r="AP1797" i="3"/>
  <c r="AP2420" i="3"/>
  <c r="AP1803" i="3"/>
  <c r="AP2426" i="3"/>
  <c r="AP1809" i="3"/>
  <c r="AP2432" i="3"/>
  <c r="AP1815" i="3"/>
  <c r="AP2438" i="3"/>
  <c r="AP1821" i="3"/>
  <c r="AP2444" i="3"/>
  <c r="AP1827" i="3"/>
  <c r="AP2450" i="3"/>
  <c r="AP1833" i="3"/>
  <c r="AP2456" i="3"/>
  <c r="AP1839" i="3"/>
  <c r="AP2462" i="3"/>
  <c r="AP1845" i="3"/>
  <c r="AP2468" i="3"/>
  <c r="AP1851" i="3"/>
  <c r="AP2474" i="3"/>
  <c r="AP1857" i="3"/>
  <c r="AP2480" i="3"/>
  <c r="AP1863" i="3"/>
  <c r="AP2486" i="3"/>
  <c r="AP1869" i="3"/>
  <c r="AP2492" i="3"/>
  <c r="AP1875" i="3"/>
  <c r="AP2498" i="3"/>
  <c r="AP1881" i="3"/>
  <c r="AP2504" i="3"/>
  <c r="AP2510" i="3"/>
  <c r="AP2516" i="3"/>
  <c r="AP2522" i="3"/>
  <c r="AP2528" i="3"/>
  <c r="AP2534" i="3"/>
  <c r="AP2540" i="3"/>
  <c r="AP2546" i="3"/>
  <c r="AP2270" i="3"/>
  <c r="AP1660" i="3"/>
  <c r="AP2283" i="3"/>
  <c r="AP1666" i="3"/>
  <c r="AP2289" i="3"/>
  <c r="AP1672" i="3"/>
  <c r="AP2295" i="3"/>
  <c r="AP1678" i="3"/>
  <c r="AP2301" i="3"/>
  <c r="AP1684" i="3"/>
  <c r="AP2307" i="3"/>
  <c r="AP1690" i="3"/>
  <c r="AP2313" i="3"/>
  <c r="AP1696" i="3"/>
  <c r="AP2319" i="3"/>
  <c r="AP1702" i="3"/>
  <c r="AP2325" i="3"/>
  <c r="AP1708" i="3"/>
  <c r="AP2331" i="3"/>
  <c r="AP1714" i="3"/>
  <c r="AP2337" i="3"/>
  <c r="AP1720" i="3"/>
  <c r="AP2343" i="3"/>
  <c r="AP1726" i="3"/>
  <c r="AP2349" i="3"/>
  <c r="AP1732" i="3"/>
  <c r="AP2355" i="3"/>
  <c r="AP1738" i="3"/>
  <c r="AP2361" i="3"/>
  <c r="AP1744" i="3"/>
  <c r="AP2367" i="3"/>
  <c r="AP1750" i="3"/>
  <c r="AP2373" i="3"/>
  <c r="AP1756" i="3"/>
  <c r="AP2379" i="3"/>
  <c r="AP1762" i="3"/>
  <c r="AP2385" i="3"/>
  <c r="AP1768" i="3"/>
  <c r="AP2391" i="3"/>
  <c r="AP1774" i="3"/>
  <c r="AP2397" i="3"/>
  <c r="AP1780" i="3"/>
  <c r="AP2403" i="3"/>
  <c r="AP1786" i="3"/>
  <c r="AP2409" i="3"/>
  <c r="AP1792" i="3"/>
  <c r="AP2415" i="3"/>
  <c r="AP1798" i="3"/>
  <c r="AP2421" i="3"/>
  <c r="AP1804" i="3"/>
  <c r="AP2427" i="3"/>
  <c r="AP1810" i="3"/>
  <c r="AP2433" i="3"/>
  <c r="AP1816" i="3"/>
  <c r="AP2439" i="3"/>
  <c r="AP1822" i="3"/>
  <c r="AP2445" i="3"/>
  <c r="AP1828" i="3"/>
  <c r="AP2451" i="3"/>
  <c r="AP1834" i="3"/>
  <c r="AP2457" i="3"/>
  <c r="AP1840" i="3"/>
  <c r="AP2463" i="3"/>
  <c r="AP1846" i="3"/>
  <c r="AP2469" i="3"/>
  <c r="AP1852" i="3"/>
  <c r="AP2475" i="3"/>
  <c r="AP1858" i="3"/>
  <c r="AP2481" i="3"/>
  <c r="AP1864" i="3"/>
  <c r="AP2487" i="3"/>
  <c r="AP1870" i="3"/>
  <c r="AP2493" i="3"/>
  <c r="AP1876" i="3"/>
  <c r="AP2499" i="3"/>
  <c r="AP1882" i="3"/>
  <c r="AP2505" i="3"/>
  <c r="AP2511" i="3"/>
  <c r="AP2517" i="3"/>
  <c r="AP2523" i="3"/>
  <c r="AP2529" i="3"/>
  <c r="AP2535" i="3"/>
  <c r="AP2541" i="3"/>
  <c r="AP2547" i="3"/>
  <c r="AP2271" i="3"/>
  <c r="AO1658" i="3"/>
  <c r="AO2281" i="3"/>
  <c r="AO1664" i="3"/>
  <c r="AO2287" i="3"/>
  <c r="AO1670" i="3"/>
  <c r="AO2293" i="3"/>
  <c r="AO1676" i="3"/>
  <c r="AO2299" i="3"/>
  <c r="AO1682" i="3"/>
  <c r="AO2305" i="3"/>
  <c r="AO1688" i="3"/>
  <c r="AO2311" i="3"/>
  <c r="AO1694" i="3"/>
  <c r="AO2317" i="3"/>
  <c r="AO1700" i="3"/>
  <c r="AO2323" i="3"/>
  <c r="AO1706" i="3"/>
  <c r="AO2329" i="3"/>
  <c r="AO1712" i="3"/>
  <c r="AO2335" i="3"/>
  <c r="AO1718" i="3"/>
  <c r="AO2341" i="3"/>
  <c r="AO1724" i="3"/>
  <c r="AO2347" i="3"/>
  <c r="AO1730" i="3"/>
  <c r="AO2353" i="3"/>
  <c r="AO1736" i="3"/>
  <c r="AO2359" i="3"/>
  <c r="AO1742" i="3"/>
  <c r="AO2365" i="3"/>
  <c r="AO1748" i="3"/>
  <c r="AO2371" i="3"/>
  <c r="AO1754" i="3"/>
  <c r="AO2377" i="3"/>
  <c r="AO1760" i="3"/>
  <c r="AO2383" i="3"/>
  <c r="AO1766" i="3"/>
  <c r="AO2389" i="3"/>
  <c r="AO1772" i="3"/>
  <c r="AO2395" i="3"/>
  <c r="AO1778" i="3"/>
  <c r="AO2401" i="3"/>
  <c r="AO1784" i="3"/>
  <c r="AO2407" i="3"/>
  <c r="AO1790" i="3"/>
  <c r="AO2413" i="3"/>
  <c r="AO1796" i="3"/>
  <c r="AO2419" i="3"/>
  <c r="AO1802" i="3"/>
  <c r="AO2425" i="3"/>
  <c r="AO1808" i="3"/>
  <c r="AO2431" i="3"/>
  <c r="AO1814" i="3"/>
  <c r="AO2437" i="3"/>
  <c r="AO1820" i="3"/>
  <c r="AO2443" i="3"/>
  <c r="AO1826" i="3"/>
  <c r="AO2449" i="3"/>
  <c r="AO1832" i="3"/>
  <c r="AO2455" i="3"/>
  <c r="AO1838" i="3"/>
  <c r="AO2461" i="3"/>
  <c r="AO1844" i="3"/>
  <c r="AO2467" i="3"/>
  <c r="AO1850" i="3"/>
  <c r="AO2473" i="3"/>
  <c r="AO1856" i="3"/>
  <c r="AO2479" i="3"/>
  <c r="AO1862" i="3"/>
  <c r="AO2485" i="3"/>
  <c r="AO1868" i="3"/>
  <c r="AO2491" i="3"/>
  <c r="AO1874" i="3"/>
  <c r="AO2497" i="3"/>
  <c r="AO2503" i="3"/>
  <c r="AO2509" i="3"/>
  <c r="AO2515" i="3"/>
  <c r="AO2521" i="3"/>
  <c r="AO2527" i="3"/>
  <c r="AO2533" i="3"/>
  <c r="AO2539" i="3"/>
  <c r="AO2545" i="3"/>
  <c r="AO2269" i="3"/>
  <c r="AO66" i="3"/>
  <c r="AO62" i="6"/>
  <c r="AO65" i="3"/>
  <c r="AO61" i="6"/>
  <c r="AO65" i="6"/>
  <c r="AO76" i="6"/>
  <c r="AO1659" i="3"/>
  <c r="AO2282" i="3"/>
  <c r="AO1665" i="3"/>
  <c r="AO2288" i="3"/>
  <c r="AO1671" i="3"/>
  <c r="AO2294" i="3"/>
  <c r="AO1677" i="3"/>
  <c r="AO2300" i="3"/>
  <c r="AO1683" i="3"/>
  <c r="AO2306" i="3"/>
  <c r="AO1689" i="3"/>
  <c r="AO2312" i="3"/>
  <c r="AO1695" i="3"/>
  <c r="AO2318" i="3"/>
  <c r="AO1701" i="3"/>
  <c r="AO2324" i="3"/>
  <c r="AO1707" i="3"/>
  <c r="AO2330" i="3"/>
  <c r="AO1713" i="3"/>
  <c r="AO2336" i="3"/>
  <c r="AO1719" i="3"/>
  <c r="AO2342" i="3"/>
  <c r="AO1725" i="3"/>
  <c r="AO2348" i="3"/>
  <c r="AO1731" i="3"/>
  <c r="AO2354" i="3"/>
  <c r="AO1737" i="3"/>
  <c r="AO2360" i="3"/>
  <c r="AO1743" i="3"/>
  <c r="AO2366" i="3"/>
  <c r="AO1749" i="3"/>
  <c r="AO2372" i="3"/>
  <c r="AO1755" i="3"/>
  <c r="AO2378" i="3"/>
  <c r="AO1761" i="3"/>
  <c r="AO2384" i="3"/>
  <c r="AO1767" i="3"/>
  <c r="AO2390" i="3"/>
  <c r="AO1773" i="3"/>
  <c r="AO2396" i="3"/>
  <c r="AO1779" i="3"/>
  <c r="AO2402" i="3"/>
  <c r="AO1785" i="3"/>
  <c r="AO2408" i="3"/>
  <c r="AO1791" i="3"/>
  <c r="AO2414" i="3"/>
  <c r="AO1797" i="3"/>
  <c r="AO2420" i="3"/>
  <c r="AO1803" i="3"/>
  <c r="AO2426" i="3"/>
  <c r="AO1809" i="3"/>
  <c r="AO2432" i="3"/>
  <c r="AO1815" i="3"/>
  <c r="AO2438" i="3"/>
  <c r="AO1821" i="3"/>
  <c r="AO2444" i="3"/>
  <c r="AO1827" i="3"/>
  <c r="AO2450" i="3"/>
  <c r="AO1833" i="3"/>
  <c r="AO2456" i="3"/>
  <c r="AO1839" i="3"/>
  <c r="AO2462" i="3"/>
  <c r="AO1845" i="3"/>
  <c r="AO2468" i="3"/>
  <c r="AO1851" i="3"/>
  <c r="AO2474" i="3"/>
  <c r="AO1857" i="3"/>
  <c r="AO2480" i="3"/>
  <c r="AO1863" i="3"/>
  <c r="AO2486" i="3"/>
  <c r="AO1869" i="3"/>
  <c r="AO2492" i="3"/>
  <c r="AO1875" i="3"/>
  <c r="AO2498" i="3"/>
  <c r="AO2504" i="3"/>
  <c r="AO2510" i="3"/>
  <c r="AO2516" i="3"/>
  <c r="AO2522" i="3"/>
  <c r="AO2528" i="3"/>
  <c r="AO2534" i="3"/>
  <c r="AO2540" i="3"/>
  <c r="AO2546" i="3"/>
  <c r="AO2270" i="3"/>
  <c r="AO1660" i="3"/>
  <c r="AO2283" i="3"/>
  <c r="AO1666" i="3"/>
  <c r="AO2289" i="3"/>
  <c r="AO1672" i="3"/>
  <c r="AO2295" i="3"/>
  <c r="AO1678" i="3"/>
  <c r="AO2301" i="3"/>
  <c r="AO1684" i="3"/>
  <c r="AO2307" i="3"/>
  <c r="AO1690" i="3"/>
  <c r="AO2313" i="3"/>
  <c r="AO1696" i="3"/>
  <c r="AO2319" i="3"/>
  <c r="AO1702" i="3"/>
  <c r="AO2325" i="3"/>
  <c r="AO1708" i="3"/>
  <c r="AO2331" i="3"/>
  <c r="AO1714" i="3"/>
  <c r="AO2337" i="3"/>
  <c r="AO1720" i="3"/>
  <c r="AO2343" i="3"/>
  <c r="AO1726" i="3"/>
  <c r="AO2349" i="3"/>
  <c r="AO1732" i="3"/>
  <c r="AO2355" i="3"/>
  <c r="AO1738" i="3"/>
  <c r="AO2361" i="3"/>
  <c r="AO1744" i="3"/>
  <c r="AO2367" i="3"/>
  <c r="AO1750" i="3"/>
  <c r="AO2373" i="3"/>
  <c r="AO1756" i="3"/>
  <c r="AO2379" i="3"/>
  <c r="AO1762" i="3"/>
  <c r="AO2385" i="3"/>
  <c r="AO1768" i="3"/>
  <c r="AO2391" i="3"/>
  <c r="AO1774" i="3"/>
  <c r="AO2397" i="3"/>
  <c r="AO1780" i="3"/>
  <c r="AO2403" i="3"/>
  <c r="AO1786" i="3"/>
  <c r="AO2409" i="3"/>
  <c r="AO1792" i="3"/>
  <c r="AO2415" i="3"/>
  <c r="AO1798" i="3"/>
  <c r="AO2421" i="3"/>
  <c r="AO1804" i="3"/>
  <c r="AO2427" i="3"/>
  <c r="AO1810" i="3"/>
  <c r="AO2433" i="3"/>
  <c r="AO1816" i="3"/>
  <c r="AO2439" i="3"/>
  <c r="AO1822" i="3"/>
  <c r="AO2445" i="3"/>
  <c r="AO1828" i="3"/>
  <c r="AO2451" i="3"/>
  <c r="AO1834" i="3"/>
  <c r="AO2457" i="3"/>
  <c r="AO1840" i="3"/>
  <c r="AO2463" i="3"/>
  <c r="AO1846" i="3"/>
  <c r="AO2469" i="3"/>
  <c r="AO1852" i="3"/>
  <c r="AO2475" i="3"/>
  <c r="AO1858" i="3"/>
  <c r="AO2481" i="3"/>
  <c r="AO1864" i="3"/>
  <c r="AO2487" i="3"/>
  <c r="AO1870" i="3"/>
  <c r="AO2493" i="3"/>
  <c r="AO1876" i="3"/>
  <c r="AO2499" i="3"/>
  <c r="AO2505" i="3"/>
  <c r="AO2511" i="3"/>
  <c r="AO2517" i="3"/>
  <c r="AO2523" i="3"/>
  <c r="AO2529" i="3"/>
  <c r="AO2535" i="3"/>
  <c r="AO2541" i="3"/>
  <c r="AO2547" i="3"/>
  <c r="AO2271" i="3"/>
  <c r="AN1658" i="3"/>
  <c r="AN2281" i="3"/>
  <c r="AN1664" i="3"/>
  <c r="AN2287" i="3"/>
  <c r="AN1670" i="3"/>
  <c r="AN2293" i="3"/>
  <c r="AN1676" i="3"/>
  <c r="AN2299" i="3"/>
  <c r="AN1682" i="3"/>
  <c r="AN2305" i="3"/>
  <c r="AN1688" i="3"/>
  <c r="AN2311" i="3"/>
  <c r="AN1694" i="3"/>
  <c r="AN2317" i="3"/>
  <c r="AN1700" i="3"/>
  <c r="AN2323" i="3"/>
  <c r="AN1706" i="3"/>
  <c r="AN2329" i="3"/>
  <c r="AN1712" i="3"/>
  <c r="AN2335" i="3"/>
  <c r="AN1718" i="3"/>
  <c r="AN2341" i="3"/>
  <c r="AN1724" i="3"/>
  <c r="AN2347" i="3"/>
  <c r="AN1730" i="3"/>
  <c r="AN2353" i="3"/>
  <c r="AN1736" i="3"/>
  <c r="AN2359" i="3"/>
  <c r="AN1742" i="3"/>
  <c r="AN2365" i="3"/>
  <c r="AN1748" i="3"/>
  <c r="AN2371" i="3"/>
  <c r="AN1754" i="3"/>
  <c r="AN2377" i="3"/>
  <c r="AN1760" i="3"/>
  <c r="AN2383" i="3"/>
  <c r="AN1766" i="3"/>
  <c r="AN2389" i="3"/>
  <c r="AN1772" i="3"/>
  <c r="AN2395" i="3"/>
  <c r="AN1778" i="3"/>
  <c r="AN2401" i="3"/>
  <c r="AN1784" i="3"/>
  <c r="AN2407" i="3"/>
  <c r="AN1790" i="3"/>
  <c r="AN2413" i="3"/>
  <c r="AN1796" i="3"/>
  <c r="AN2419" i="3"/>
  <c r="AN1802" i="3"/>
  <c r="AN2425" i="3"/>
  <c r="AN1808" i="3"/>
  <c r="AN2431" i="3"/>
  <c r="AN1814" i="3"/>
  <c r="AN2437" i="3"/>
  <c r="AN1820" i="3"/>
  <c r="AN2443" i="3"/>
  <c r="AN1826" i="3"/>
  <c r="AN2449" i="3"/>
  <c r="AN1832" i="3"/>
  <c r="AN2455" i="3"/>
  <c r="AN1838" i="3"/>
  <c r="AN2461" i="3"/>
  <c r="AN1844" i="3"/>
  <c r="AN2467" i="3"/>
  <c r="AN1850" i="3"/>
  <c r="AN2473" i="3"/>
  <c r="AN1856" i="3"/>
  <c r="AN2479" i="3"/>
  <c r="AN1862" i="3"/>
  <c r="AN2485" i="3"/>
  <c r="AN1868" i="3"/>
  <c r="AN2491" i="3"/>
  <c r="AN2497" i="3"/>
  <c r="AN2503" i="3"/>
  <c r="AN2509" i="3"/>
  <c r="AN2515" i="3"/>
  <c r="AN2521" i="3"/>
  <c r="AN2527" i="3"/>
  <c r="AN2533" i="3"/>
  <c r="AN2539" i="3"/>
  <c r="AN2545" i="3"/>
  <c r="AN2269" i="3"/>
  <c r="AN66" i="3"/>
  <c r="AN62" i="6"/>
  <c r="AN65" i="3"/>
  <c r="AN61" i="6"/>
  <c r="AN65" i="6"/>
  <c r="AN76" i="6"/>
  <c r="AN1659" i="3"/>
  <c r="AN2282" i="3"/>
  <c r="AN1665" i="3"/>
  <c r="AN2288" i="3"/>
  <c r="AN1671" i="3"/>
  <c r="AN2294" i="3"/>
  <c r="AN1677" i="3"/>
  <c r="AN2300" i="3"/>
  <c r="AN1683" i="3"/>
  <c r="AN2306" i="3"/>
  <c r="AN1689" i="3"/>
  <c r="AN2312" i="3"/>
  <c r="AN1695" i="3"/>
  <c r="AN2318" i="3"/>
  <c r="AN1701" i="3"/>
  <c r="AN2324" i="3"/>
  <c r="AN1707" i="3"/>
  <c r="AN2330" i="3"/>
  <c r="AN1713" i="3"/>
  <c r="AN2336" i="3"/>
  <c r="AN1719" i="3"/>
  <c r="AN2342" i="3"/>
  <c r="AN1725" i="3"/>
  <c r="AN2348" i="3"/>
  <c r="AN1731" i="3"/>
  <c r="AN2354" i="3"/>
  <c r="AN1737" i="3"/>
  <c r="AN2360" i="3"/>
  <c r="AN1743" i="3"/>
  <c r="AN2366" i="3"/>
  <c r="AN1749" i="3"/>
  <c r="AN2372" i="3"/>
  <c r="AN1755" i="3"/>
  <c r="AN2378" i="3"/>
  <c r="AN1761" i="3"/>
  <c r="AN2384" i="3"/>
  <c r="AN1767" i="3"/>
  <c r="AN2390" i="3"/>
  <c r="AN1773" i="3"/>
  <c r="AN2396" i="3"/>
  <c r="AN1779" i="3"/>
  <c r="AN2402" i="3"/>
  <c r="AN1785" i="3"/>
  <c r="AN2408" i="3"/>
  <c r="AN1791" i="3"/>
  <c r="AN2414" i="3"/>
  <c r="AN1797" i="3"/>
  <c r="AN2420" i="3"/>
  <c r="AN1803" i="3"/>
  <c r="AN2426" i="3"/>
  <c r="AN1809" i="3"/>
  <c r="AN2432" i="3"/>
  <c r="AN1815" i="3"/>
  <c r="AN2438" i="3"/>
  <c r="AN1821" i="3"/>
  <c r="AN2444" i="3"/>
  <c r="AN1827" i="3"/>
  <c r="AN2450" i="3"/>
  <c r="AN1833" i="3"/>
  <c r="AN2456" i="3"/>
  <c r="AN1839" i="3"/>
  <c r="AN2462" i="3"/>
  <c r="AN1845" i="3"/>
  <c r="AN2468" i="3"/>
  <c r="AN1851" i="3"/>
  <c r="AN2474" i="3"/>
  <c r="AN1857" i="3"/>
  <c r="AN2480" i="3"/>
  <c r="AN1863" i="3"/>
  <c r="AN2486" i="3"/>
  <c r="AN1869" i="3"/>
  <c r="AN2492" i="3"/>
  <c r="AN2498" i="3"/>
  <c r="AN2504" i="3"/>
  <c r="AN2510" i="3"/>
  <c r="AN2516" i="3"/>
  <c r="AN2522" i="3"/>
  <c r="AN2528" i="3"/>
  <c r="AN2534" i="3"/>
  <c r="AN2540" i="3"/>
  <c r="AN2546" i="3"/>
  <c r="AN2270" i="3"/>
  <c r="AN1660" i="3"/>
  <c r="AN2283" i="3"/>
  <c r="AN1666" i="3"/>
  <c r="AN2289" i="3"/>
  <c r="AN1672" i="3"/>
  <c r="AN2295" i="3"/>
  <c r="AN1678" i="3"/>
  <c r="AN2301" i="3"/>
  <c r="AN1684" i="3"/>
  <c r="AN2307" i="3"/>
  <c r="AN1690" i="3"/>
  <c r="AN2313" i="3"/>
  <c r="AN1696" i="3"/>
  <c r="AN2319" i="3"/>
  <c r="AN1702" i="3"/>
  <c r="AN2325" i="3"/>
  <c r="AN1708" i="3"/>
  <c r="AN2331" i="3"/>
  <c r="AN1714" i="3"/>
  <c r="AN2337" i="3"/>
  <c r="AN1720" i="3"/>
  <c r="AN2343" i="3"/>
  <c r="AN1726" i="3"/>
  <c r="AN2349" i="3"/>
  <c r="AN1732" i="3"/>
  <c r="AN2355" i="3"/>
  <c r="AN1738" i="3"/>
  <c r="AN2361" i="3"/>
  <c r="AN1744" i="3"/>
  <c r="AN2367" i="3"/>
  <c r="AN1750" i="3"/>
  <c r="AN2373" i="3"/>
  <c r="AN1756" i="3"/>
  <c r="AN2379" i="3"/>
  <c r="AN1762" i="3"/>
  <c r="AN2385" i="3"/>
  <c r="AN1768" i="3"/>
  <c r="AN2391" i="3"/>
  <c r="AN1774" i="3"/>
  <c r="AN2397" i="3"/>
  <c r="AN1780" i="3"/>
  <c r="AN2403" i="3"/>
  <c r="AN1786" i="3"/>
  <c r="AN2409" i="3"/>
  <c r="AN1792" i="3"/>
  <c r="AN2415" i="3"/>
  <c r="AN1798" i="3"/>
  <c r="AN2421" i="3"/>
  <c r="AN1804" i="3"/>
  <c r="AN2427" i="3"/>
  <c r="AN1810" i="3"/>
  <c r="AN2433" i="3"/>
  <c r="AN1816" i="3"/>
  <c r="AN2439" i="3"/>
  <c r="AN1822" i="3"/>
  <c r="AN2445" i="3"/>
  <c r="AN1828" i="3"/>
  <c r="AN2451" i="3"/>
  <c r="AN1834" i="3"/>
  <c r="AN2457" i="3"/>
  <c r="AN1840" i="3"/>
  <c r="AN2463" i="3"/>
  <c r="AN1846" i="3"/>
  <c r="AN2469" i="3"/>
  <c r="AN1852" i="3"/>
  <c r="AN2475" i="3"/>
  <c r="AN1858" i="3"/>
  <c r="AN2481" i="3"/>
  <c r="AN1864" i="3"/>
  <c r="AN2487" i="3"/>
  <c r="AN1870" i="3"/>
  <c r="AN2493" i="3"/>
  <c r="AN2499" i="3"/>
  <c r="AN2505" i="3"/>
  <c r="AN2511" i="3"/>
  <c r="AN2517" i="3"/>
  <c r="AN2523" i="3"/>
  <c r="AN2529" i="3"/>
  <c r="AN2535" i="3"/>
  <c r="AN2541" i="3"/>
  <c r="AN2547" i="3"/>
  <c r="AN2271" i="3"/>
  <c r="AM1658" i="3"/>
  <c r="AM2281" i="3"/>
  <c r="AM1664" i="3"/>
  <c r="AM2287" i="3"/>
  <c r="AM1670" i="3"/>
  <c r="AM2293" i="3"/>
  <c r="AM1676" i="3"/>
  <c r="AM2299" i="3"/>
  <c r="AM1682" i="3"/>
  <c r="AM2305" i="3"/>
  <c r="AM1688" i="3"/>
  <c r="AM2311" i="3"/>
  <c r="AM1694" i="3"/>
  <c r="AM2317" i="3"/>
  <c r="AM1700" i="3"/>
  <c r="AM2323" i="3"/>
  <c r="AM1706" i="3"/>
  <c r="AM2329" i="3"/>
  <c r="AM1712" i="3"/>
  <c r="AM2335" i="3"/>
  <c r="AM1718" i="3"/>
  <c r="AM2341" i="3"/>
  <c r="AM1724" i="3"/>
  <c r="AM2347" i="3"/>
  <c r="AM1730" i="3"/>
  <c r="AM2353" i="3"/>
  <c r="AM1736" i="3"/>
  <c r="AM2359" i="3"/>
  <c r="AM1742" i="3"/>
  <c r="AM2365" i="3"/>
  <c r="AM1748" i="3"/>
  <c r="AM2371" i="3"/>
  <c r="AM1754" i="3"/>
  <c r="AM2377" i="3"/>
  <c r="AM1760" i="3"/>
  <c r="AM2383" i="3"/>
  <c r="AM1766" i="3"/>
  <c r="AM2389" i="3"/>
  <c r="AM1772" i="3"/>
  <c r="AM2395" i="3"/>
  <c r="AM1778" i="3"/>
  <c r="AM2401" i="3"/>
  <c r="AM1784" i="3"/>
  <c r="AM2407" i="3"/>
  <c r="AM1790" i="3"/>
  <c r="AM2413" i="3"/>
  <c r="AM1796" i="3"/>
  <c r="AM2419" i="3"/>
  <c r="AM1802" i="3"/>
  <c r="AM2425" i="3"/>
  <c r="AM1808" i="3"/>
  <c r="AM2431" i="3"/>
  <c r="AM1814" i="3"/>
  <c r="AM2437" i="3"/>
  <c r="AM1820" i="3"/>
  <c r="AM2443" i="3"/>
  <c r="AM1826" i="3"/>
  <c r="AM2449" i="3"/>
  <c r="AM1832" i="3"/>
  <c r="AM2455" i="3"/>
  <c r="AM1838" i="3"/>
  <c r="AM2461" i="3"/>
  <c r="AM1844" i="3"/>
  <c r="AM2467" i="3"/>
  <c r="AM1850" i="3"/>
  <c r="AM2473" i="3"/>
  <c r="AM1856" i="3"/>
  <c r="AM2479" i="3"/>
  <c r="AM1862" i="3"/>
  <c r="AM2485" i="3"/>
  <c r="AM2491" i="3"/>
  <c r="AM2497" i="3"/>
  <c r="AM2503" i="3"/>
  <c r="AM2509" i="3"/>
  <c r="AM2515" i="3"/>
  <c r="AM2521" i="3"/>
  <c r="AM2527" i="3"/>
  <c r="AM2533" i="3"/>
  <c r="AM2539" i="3"/>
  <c r="AM2545" i="3"/>
  <c r="AM2269" i="3"/>
  <c r="AM66" i="3"/>
  <c r="AM62" i="6"/>
  <c r="AM65" i="3"/>
  <c r="AM61" i="6"/>
  <c r="AM65" i="6"/>
  <c r="AM76" i="6"/>
  <c r="AM1659" i="3"/>
  <c r="AM2282" i="3"/>
  <c r="AM1665" i="3"/>
  <c r="AM2288" i="3"/>
  <c r="AM1671" i="3"/>
  <c r="AM2294" i="3"/>
  <c r="AM1677" i="3"/>
  <c r="AM2300" i="3"/>
  <c r="AM1683" i="3"/>
  <c r="AM2306" i="3"/>
  <c r="AM1689" i="3"/>
  <c r="AM2312" i="3"/>
  <c r="AM1695" i="3"/>
  <c r="AM2318" i="3"/>
  <c r="AM1701" i="3"/>
  <c r="AM2324" i="3"/>
  <c r="AM1707" i="3"/>
  <c r="AM2330" i="3"/>
  <c r="AM1713" i="3"/>
  <c r="AM2336" i="3"/>
  <c r="AM1719" i="3"/>
  <c r="AM2342" i="3"/>
  <c r="AM1725" i="3"/>
  <c r="AM2348" i="3"/>
  <c r="AM1731" i="3"/>
  <c r="AM2354" i="3"/>
  <c r="AM1737" i="3"/>
  <c r="AM2360" i="3"/>
  <c r="AM1743" i="3"/>
  <c r="AM2366" i="3"/>
  <c r="AM1749" i="3"/>
  <c r="AM2372" i="3"/>
  <c r="AM1755" i="3"/>
  <c r="AM2378" i="3"/>
  <c r="AM1761" i="3"/>
  <c r="AM2384" i="3"/>
  <c r="AM1767" i="3"/>
  <c r="AM2390" i="3"/>
  <c r="AM1773" i="3"/>
  <c r="AM2396" i="3"/>
  <c r="AM1779" i="3"/>
  <c r="AM2402" i="3"/>
  <c r="AM1785" i="3"/>
  <c r="AM2408" i="3"/>
  <c r="AM1791" i="3"/>
  <c r="AM2414" i="3"/>
  <c r="AM1797" i="3"/>
  <c r="AM2420" i="3"/>
  <c r="AM1803" i="3"/>
  <c r="AM2426" i="3"/>
  <c r="AM1809" i="3"/>
  <c r="AM2432" i="3"/>
  <c r="AM1815" i="3"/>
  <c r="AM2438" i="3"/>
  <c r="AM1821" i="3"/>
  <c r="AM2444" i="3"/>
  <c r="AM1827" i="3"/>
  <c r="AM2450" i="3"/>
  <c r="AM1833" i="3"/>
  <c r="AM2456" i="3"/>
  <c r="AM1839" i="3"/>
  <c r="AM2462" i="3"/>
  <c r="AM1845" i="3"/>
  <c r="AM2468" i="3"/>
  <c r="AM1851" i="3"/>
  <c r="AM2474" i="3"/>
  <c r="AM1857" i="3"/>
  <c r="AM2480" i="3"/>
  <c r="AM1863" i="3"/>
  <c r="AM2486" i="3"/>
  <c r="AM2492" i="3"/>
  <c r="AM2498" i="3"/>
  <c r="AM2504" i="3"/>
  <c r="AM2510" i="3"/>
  <c r="AM2516" i="3"/>
  <c r="AM2522" i="3"/>
  <c r="AM2528" i="3"/>
  <c r="AM2534" i="3"/>
  <c r="AM2540" i="3"/>
  <c r="AM2546" i="3"/>
  <c r="AM2270" i="3"/>
  <c r="AM1660" i="3"/>
  <c r="AM2283" i="3"/>
  <c r="AM1666" i="3"/>
  <c r="AM2289" i="3"/>
  <c r="AM1672" i="3"/>
  <c r="AM2295" i="3"/>
  <c r="AM1678" i="3"/>
  <c r="AM2301" i="3"/>
  <c r="AM1684" i="3"/>
  <c r="AM2307" i="3"/>
  <c r="AM1690" i="3"/>
  <c r="AM2313" i="3"/>
  <c r="AM1696" i="3"/>
  <c r="AM2319" i="3"/>
  <c r="AM1702" i="3"/>
  <c r="AM2325" i="3"/>
  <c r="AM1708" i="3"/>
  <c r="AM2331" i="3"/>
  <c r="AM1714" i="3"/>
  <c r="AM2337" i="3"/>
  <c r="AM1720" i="3"/>
  <c r="AM2343" i="3"/>
  <c r="AM1726" i="3"/>
  <c r="AM2349" i="3"/>
  <c r="AM1732" i="3"/>
  <c r="AM2355" i="3"/>
  <c r="AM1738" i="3"/>
  <c r="AM2361" i="3"/>
  <c r="AM1744" i="3"/>
  <c r="AM2367" i="3"/>
  <c r="AM1750" i="3"/>
  <c r="AM2373" i="3"/>
  <c r="AM1756" i="3"/>
  <c r="AM2379" i="3"/>
  <c r="AM1762" i="3"/>
  <c r="AM2385" i="3"/>
  <c r="AM1768" i="3"/>
  <c r="AM2391" i="3"/>
  <c r="AM1774" i="3"/>
  <c r="AM2397" i="3"/>
  <c r="AM1780" i="3"/>
  <c r="AM2403" i="3"/>
  <c r="AM1786" i="3"/>
  <c r="AM2409" i="3"/>
  <c r="AM1792" i="3"/>
  <c r="AM2415" i="3"/>
  <c r="AM1798" i="3"/>
  <c r="AM2421" i="3"/>
  <c r="AM1804" i="3"/>
  <c r="AM2427" i="3"/>
  <c r="AM1810" i="3"/>
  <c r="AM2433" i="3"/>
  <c r="AM1816" i="3"/>
  <c r="AM2439" i="3"/>
  <c r="AM1822" i="3"/>
  <c r="AM2445" i="3"/>
  <c r="AM1828" i="3"/>
  <c r="AM2451" i="3"/>
  <c r="AM1834" i="3"/>
  <c r="AM2457" i="3"/>
  <c r="AM1840" i="3"/>
  <c r="AM2463" i="3"/>
  <c r="AM1846" i="3"/>
  <c r="AM2469" i="3"/>
  <c r="AM1852" i="3"/>
  <c r="AM2475" i="3"/>
  <c r="AM1858" i="3"/>
  <c r="AM2481" i="3"/>
  <c r="AM1864" i="3"/>
  <c r="AM2487" i="3"/>
  <c r="AM2493" i="3"/>
  <c r="AM2499" i="3"/>
  <c r="AM2505" i="3"/>
  <c r="AM2511" i="3"/>
  <c r="AM2517" i="3"/>
  <c r="AM2523" i="3"/>
  <c r="AM2529" i="3"/>
  <c r="AM2535" i="3"/>
  <c r="AM2541" i="3"/>
  <c r="AM2547" i="3"/>
  <c r="AM2271" i="3"/>
  <c r="AL1658" i="3"/>
  <c r="AL2281" i="3"/>
  <c r="AL1664" i="3"/>
  <c r="AL2287" i="3"/>
  <c r="AL1670" i="3"/>
  <c r="AL2293" i="3"/>
  <c r="AL1676" i="3"/>
  <c r="AL2299" i="3"/>
  <c r="AL1682" i="3"/>
  <c r="AL2305" i="3"/>
  <c r="AL1688" i="3"/>
  <c r="AL2311" i="3"/>
  <c r="AL1694" i="3"/>
  <c r="AL2317" i="3"/>
  <c r="AL1700" i="3"/>
  <c r="AL2323" i="3"/>
  <c r="AL1706" i="3"/>
  <c r="AL2329" i="3"/>
  <c r="AL1712" i="3"/>
  <c r="AL2335" i="3"/>
  <c r="AL1718" i="3"/>
  <c r="AL2341" i="3"/>
  <c r="AL1724" i="3"/>
  <c r="AL2347" i="3"/>
  <c r="AL1730" i="3"/>
  <c r="AL2353" i="3"/>
  <c r="AL1736" i="3"/>
  <c r="AL2359" i="3"/>
  <c r="AL1742" i="3"/>
  <c r="AL2365" i="3"/>
  <c r="AL1748" i="3"/>
  <c r="AL2371" i="3"/>
  <c r="AL1754" i="3"/>
  <c r="AL2377" i="3"/>
  <c r="AL1760" i="3"/>
  <c r="AL2383" i="3"/>
  <c r="AL1766" i="3"/>
  <c r="AL2389" i="3"/>
  <c r="AL1772" i="3"/>
  <c r="AL2395" i="3"/>
  <c r="AL1778" i="3"/>
  <c r="AL2401" i="3"/>
  <c r="AL1784" i="3"/>
  <c r="AL2407" i="3"/>
  <c r="AL1790" i="3"/>
  <c r="AL2413" i="3"/>
  <c r="AL1796" i="3"/>
  <c r="AL2419" i="3"/>
  <c r="AL1802" i="3"/>
  <c r="AL2425" i="3"/>
  <c r="AL1808" i="3"/>
  <c r="AL2431" i="3"/>
  <c r="AL1814" i="3"/>
  <c r="AL2437" i="3"/>
  <c r="AL1820" i="3"/>
  <c r="AL2443" i="3"/>
  <c r="AL1826" i="3"/>
  <c r="AL2449" i="3"/>
  <c r="AL1832" i="3"/>
  <c r="AL2455" i="3"/>
  <c r="AL1838" i="3"/>
  <c r="AL2461" i="3"/>
  <c r="AL1844" i="3"/>
  <c r="AL2467" i="3"/>
  <c r="AL1850" i="3"/>
  <c r="AL2473" i="3"/>
  <c r="AL1856" i="3"/>
  <c r="AL2479" i="3"/>
  <c r="AL2485" i="3"/>
  <c r="AL2491" i="3"/>
  <c r="AL2497" i="3"/>
  <c r="AL2503" i="3"/>
  <c r="AL2509" i="3"/>
  <c r="AL2515" i="3"/>
  <c r="AL2521" i="3"/>
  <c r="AL2527" i="3"/>
  <c r="AL2533" i="3"/>
  <c r="AL2539" i="3"/>
  <c r="AL2545" i="3"/>
  <c r="AL2269" i="3"/>
  <c r="AL66" i="3"/>
  <c r="AL62" i="6"/>
  <c r="AL65" i="3"/>
  <c r="AL61" i="6"/>
  <c r="AL65" i="6"/>
  <c r="AL76" i="6"/>
  <c r="AL1659" i="3"/>
  <c r="AL2282" i="3"/>
  <c r="AL1665" i="3"/>
  <c r="AL2288" i="3"/>
  <c r="AL1671" i="3"/>
  <c r="AL2294" i="3"/>
  <c r="AL1677" i="3"/>
  <c r="AL2300" i="3"/>
  <c r="AL1683" i="3"/>
  <c r="AL2306" i="3"/>
  <c r="AL1689" i="3"/>
  <c r="AL2312" i="3"/>
  <c r="AL1695" i="3"/>
  <c r="AL2318" i="3"/>
  <c r="AL1701" i="3"/>
  <c r="AL2324" i="3"/>
  <c r="AL1707" i="3"/>
  <c r="AL2330" i="3"/>
  <c r="AL1713" i="3"/>
  <c r="AL2336" i="3"/>
  <c r="AL1719" i="3"/>
  <c r="AL2342" i="3"/>
  <c r="AL1725" i="3"/>
  <c r="AL2348" i="3"/>
  <c r="AL1731" i="3"/>
  <c r="AL2354" i="3"/>
  <c r="AL1737" i="3"/>
  <c r="AL2360" i="3"/>
  <c r="AL1743" i="3"/>
  <c r="AL2366" i="3"/>
  <c r="AL1749" i="3"/>
  <c r="AL2372" i="3"/>
  <c r="AL1755" i="3"/>
  <c r="AL2378" i="3"/>
  <c r="AL1761" i="3"/>
  <c r="AL2384" i="3"/>
  <c r="AL1767" i="3"/>
  <c r="AL2390" i="3"/>
  <c r="AL1773" i="3"/>
  <c r="AL2396" i="3"/>
  <c r="AL1779" i="3"/>
  <c r="AL2402" i="3"/>
  <c r="AL1785" i="3"/>
  <c r="AL2408" i="3"/>
  <c r="AL1791" i="3"/>
  <c r="AL2414" i="3"/>
  <c r="AL1797" i="3"/>
  <c r="AL2420" i="3"/>
  <c r="AL1803" i="3"/>
  <c r="AL2426" i="3"/>
  <c r="AL1809" i="3"/>
  <c r="AL2432" i="3"/>
  <c r="AL1815" i="3"/>
  <c r="AL2438" i="3"/>
  <c r="AL1821" i="3"/>
  <c r="AL2444" i="3"/>
  <c r="AL1827" i="3"/>
  <c r="AL2450" i="3"/>
  <c r="AL1833" i="3"/>
  <c r="AL2456" i="3"/>
  <c r="AL1839" i="3"/>
  <c r="AL2462" i="3"/>
  <c r="AL1845" i="3"/>
  <c r="AL2468" i="3"/>
  <c r="AL1851" i="3"/>
  <c r="AL2474" i="3"/>
  <c r="AL1857" i="3"/>
  <c r="AL2480" i="3"/>
  <c r="AL2486" i="3"/>
  <c r="AL2492" i="3"/>
  <c r="AL2498" i="3"/>
  <c r="AL2504" i="3"/>
  <c r="AL2510" i="3"/>
  <c r="AL2516" i="3"/>
  <c r="AL2522" i="3"/>
  <c r="AL2528" i="3"/>
  <c r="AL2534" i="3"/>
  <c r="AL2540" i="3"/>
  <c r="AL2546" i="3"/>
  <c r="AL2270" i="3"/>
  <c r="AL1660" i="3"/>
  <c r="AL2283" i="3"/>
  <c r="AL1666" i="3"/>
  <c r="AL2289" i="3"/>
  <c r="AL1672" i="3"/>
  <c r="AL2295" i="3"/>
  <c r="AL1678" i="3"/>
  <c r="AL2301" i="3"/>
  <c r="AL1684" i="3"/>
  <c r="AL2307" i="3"/>
  <c r="AL1690" i="3"/>
  <c r="AL2313" i="3"/>
  <c r="AL1696" i="3"/>
  <c r="AL2319" i="3"/>
  <c r="AL1702" i="3"/>
  <c r="AL2325" i="3"/>
  <c r="AL1708" i="3"/>
  <c r="AL2331" i="3"/>
  <c r="AL1714" i="3"/>
  <c r="AL2337" i="3"/>
  <c r="AL1720" i="3"/>
  <c r="AL2343" i="3"/>
  <c r="AL1726" i="3"/>
  <c r="AL2349" i="3"/>
  <c r="AL1732" i="3"/>
  <c r="AL2355" i="3"/>
  <c r="AL1738" i="3"/>
  <c r="AL2361" i="3"/>
  <c r="AL1744" i="3"/>
  <c r="AL2367" i="3"/>
  <c r="AL1750" i="3"/>
  <c r="AL2373" i="3"/>
  <c r="AL1756" i="3"/>
  <c r="AL2379" i="3"/>
  <c r="AL1762" i="3"/>
  <c r="AL2385" i="3"/>
  <c r="AL1768" i="3"/>
  <c r="AL2391" i="3"/>
  <c r="AL1774" i="3"/>
  <c r="AL2397" i="3"/>
  <c r="AL1780" i="3"/>
  <c r="AL2403" i="3"/>
  <c r="AL1786" i="3"/>
  <c r="AL2409" i="3"/>
  <c r="AL1792" i="3"/>
  <c r="AL2415" i="3"/>
  <c r="AL1798" i="3"/>
  <c r="AL2421" i="3"/>
  <c r="AL1804" i="3"/>
  <c r="AL2427" i="3"/>
  <c r="AL1810" i="3"/>
  <c r="AL2433" i="3"/>
  <c r="AL1816" i="3"/>
  <c r="AL2439" i="3"/>
  <c r="AL1822" i="3"/>
  <c r="AL2445" i="3"/>
  <c r="AL1828" i="3"/>
  <c r="AL2451" i="3"/>
  <c r="AL1834" i="3"/>
  <c r="AL2457" i="3"/>
  <c r="AL1840" i="3"/>
  <c r="AL2463" i="3"/>
  <c r="AL1846" i="3"/>
  <c r="AL2469" i="3"/>
  <c r="AL1852" i="3"/>
  <c r="AL2475" i="3"/>
  <c r="AL1858" i="3"/>
  <c r="AL2481" i="3"/>
  <c r="AL2487" i="3"/>
  <c r="AL2493" i="3"/>
  <c r="AL2499" i="3"/>
  <c r="AL2505" i="3"/>
  <c r="AL2511" i="3"/>
  <c r="AL2517" i="3"/>
  <c r="AL2523" i="3"/>
  <c r="AL2529" i="3"/>
  <c r="AL2535" i="3"/>
  <c r="AL2541" i="3"/>
  <c r="AL2547" i="3"/>
  <c r="AL2271" i="3"/>
  <c r="AK1658" i="3"/>
  <c r="AK2281" i="3"/>
  <c r="AK1664" i="3"/>
  <c r="AK2287" i="3"/>
  <c r="AK1670" i="3"/>
  <c r="AK2293" i="3"/>
  <c r="AK1676" i="3"/>
  <c r="AK2299" i="3"/>
  <c r="AK1682" i="3"/>
  <c r="AK2305" i="3"/>
  <c r="AK1688" i="3"/>
  <c r="AK2311" i="3"/>
  <c r="AK1694" i="3"/>
  <c r="AK2317" i="3"/>
  <c r="AK1700" i="3"/>
  <c r="AK2323" i="3"/>
  <c r="AK1706" i="3"/>
  <c r="AK2329" i="3"/>
  <c r="AK1712" i="3"/>
  <c r="AK2335" i="3"/>
  <c r="AK1718" i="3"/>
  <c r="AK2341" i="3"/>
  <c r="AK1724" i="3"/>
  <c r="AK2347" i="3"/>
  <c r="AK1730" i="3"/>
  <c r="AK2353" i="3"/>
  <c r="AK1736" i="3"/>
  <c r="AK2359" i="3"/>
  <c r="AK1742" i="3"/>
  <c r="AK2365" i="3"/>
  <c r="AK1748" i="3"/>
  <c r="AK2371" i="3"/>
  <c r="AK1754" i="3"/>
  <c r="AK2377" i="3"/>
  <c r="AK1760" i="3"/>
  <c r="AK2383" i="3"/>
  <c r="AK1766" i="3"/>
  <c r="AK2389" i="3"/>
  <c r="AK1772" i="3"/>
  <c r="AK2395" i="3"/>
  <c r="AK1778" i="3"/>
  <c r="AK2401" i="3"/>
  <c r="AK1784" i="3"/>
  <c r="AK2407" i="3"/>
  <c r="AK1790" i="3"/>
  <c r="AK2413" i="3"/>
  <c r="AK1796" i="3"/>
  <c r="AK2419" i="3"/>
  <c r="AK1802" i="3"/>
  <c r="AK2425" i="3"/>
  <c r="AK1808" i="3"/>
  <c r="AK2431" i="3"/>
  <c r="AK1814" i="3"/>
  <c r="AK2437" i="3"/>
  <c r="AK1820" i="3"/>
  <c r="AK2443" i="3"/>
  <c r="AK1826" i="3"/>
  <c r="AK2449" i="3"/>
  <c r="AK1832" i="3"/>
  <c r="AK2455" i="3"/>
  <c r="AK1838" i="3"/>
  <c r="AK2461" i="3"/>
  <c r="AK1844" i="3"/>
  <c r="AK2467" i="3"/>
  <c r="AK1850" i="3"/>
  <c r="AK2473" i="3"/>
  <c r="AK2479" i="3"/>
  <c r="AK2485" i="3"/>
  <c r="AK2491" i="3"/>
  <c r="AK2497" i="3"/>
  <c r="AK2503" i="3"/>
  <c r="AK2509" i="3"/>
  <c r="AK2515" i="3"/>
  <c r="AK2521" i="3"/>
  <c r="AK2527" i="3"/>
  <c r="AK2533" i="3"/>
  <c r="AK2539" i="3"/>
  <c r="AK2545" i="3"/>
  <c r="AK2269" i="3"/>
  <c r="AK66" i="3"/>
  <c r="AK62" i="6"/>
  <c r="AK65" i="3"/>
  <c r="AK61" i="6"/>
  <c r="AK65" i="6"/>
  <c r="AK76" i="6"/>
  <c r="AK1659" i="3"/>
  <c r="AK2282" i="3"/>
  <c r="AK1665" i="3"/>
  <c r="AK2288" i="3"/>
  <c r="AK1671" i="3"/>
  <c r="AK2294" i="3"/>
  <c r="AK1677" i="3"/>
  <c r="AK2300" i="3"/>
  <c r="AK1683" i="3"/>
  <c r="AK2306" i="3"/>
  <c r="AK1689" i="3"/>
  <c r="AK2312" i="3"/>
  <c r="AK1695" i="3"/>
  <c r="AK2318" i="3"/>
  <c r="AK1701" i="3"/>
  <c r="AK2324" i="3"/>
  <c r="AK1707" i="3"/>
  <c r="AK2330" i="3"/>
  <c r="AK1713" i="3"/>
  <c r="AK2336" i="3"/>
  <c r="AK1719" i="3"/>
  <c r="AK2342" i="3"/>
  <c r="AK1725" i="3"/>
  <c r="AK2348" i="3"/>
  <c r="AK1731" i="3"/>
  <c r="AK2354" i="3"/>
  <c r="AK1737" i="3"/>
  <c r="AK2360" i="3"/>
  <c r="AK1743" i="3"/>
  <c r="AK2366" i="3"/>
  <c r="AK1749" i="3"/>
  <c r="AK2372" i="3"/>
  <c r="AK1755" i="3"/>
  <c r="AK2378" i="3"/>
  <c r="AK1761" i="3"/>
  <c r="AK2384" i="3"/>
  <c r="AK1767" i="3"/>
  <c r="AK2390" i="3"/>
  <c r="AK1773" i="3"/>
  <c r="AK2396" i="3"/>
  <c r="AK1779" i="3"/>
  <c r="AK2402" i="3"/>
  <c r="AK1785" i="3"/>
  <c r="AK2408" i="3"/>
  <c r="AK1791" i="3"/>
  <c r="AK2414" i="3"/>
  <c r="AK1797" i="3"/>
  <c r="AK2420" i="3"/>
  <c r="AK1803" i="3"/>
  <c r="AK2426" i="3"/>
  <c r="AK1809" i="3"/>
  <c r="AK2432" i="3"/>
  <c r="AK1815" i="3"/>
  <c r="AK2438" i="3"/>
  <c r="AK1821" i="3"/>
  <c r="AK2444" i="3"/>
  <c r="AK1827" i="3"/>
  <c r="AK2450" i="3"/>
  <c r="AK1833" i="3"/>
  <c r="AK2456" i="3"/>
  <c r="AK1839" i="3"/>
  <c r="AK2462" i="3"/>
  <c r="AK1845" i="3"/>
  <c r="AK2468" i="3"/>
  <c r="AK1851" i="3"/>
  <c r="AK2474" i="3"/>
  <c r="AK2480" i="3"/>
  <c r="AK2486" i="3"/>
  <c r="AK2492" i="3"/>
  <c r="AK2498" i="3"/>
  <c r="AK2504" i="3"/>
  <c r="AK2510" i="3"/>
  <c r="AK2516" i="3"/>
  <c r="AK2522" i="3"/>
  <c r="AK2528" i="3"/>
  <c r="AK2534" i="3"/>
  <c r="AK2540" i="3"/>
  <c r="AK2546" i="3"/>
  <c r="AK2270" i="3"/>
  <c r="AK1660" i="3"/>
  <c r="AK2283" i="3"/>
  <c r="AK1666" i="3"/>
  <c r="AK2289" i="3"/>
  <c r="AK1672" i="3"/>
  <c r="AK2295" i="3"/>
  <c r="AK1678" i="3"/>
  <c r="AK2301" i="3"/>
  <c r="AK1684" i="3"/>
  <c r="AK2307" i="3"/>
  <c r="AK1690" i="3"/>
  <c r="AK2313" i="3"/>
  <c r="AK1696" i="3"/>
  <c r="AK2319" i="3"/>
  <c r="AK1702" i="3"/>
  <c r="AK2325" i="3"/>
  <c r="AK1708" i="3"/>
  <c r="AK2331" i="3"/>
  <c r="AK1714" i="3"/>
  <c r="AK2337" i="3"/>
  <c r="AK1720" i="3"/>
  <c r="AK2343" i="3"/>
  <c r="AK1726" i="3"/>
  <c r="AK2349" i="3"/>
  <c r="AK1732" i="3"/>
  <c r="AK2355" i="3"/>
  <c r="AK1738" i="3"/>
  <c r="AK2361" i="3"/>
  <c r="AK1744" i="3"/>
  <c r="AK2367" i="3"/>
  <c r="AK1750" i="3"/>
  <c r="AK2373" i="3"/>
  <c r="AK1756" i="3"/>
  <c r="AK2379" i="3"/>
  <c r="AK1762" i="3"/>
  <c r="AK2385" i="3"/>
  <c r="AK1768" i="3"/>
  <c r="AK2391" i="3"/>
  <c r="AK1774" i="3"/>
  <c r="AK2397" i="3"/>
  <c r="AK1780" i="3"/>
  <c r="AK2403" i="3"/>
  <c r="AK1786" i="3"/>
  <c r="AK2409" i="3"/>
  <c r="AK1792" i="3"/>
  <c r="AK2415" i="3"/>
  <c r="AK1798" i="3"/>
  <c r="AK2421" i="3"/>
  <c r="AK1804" i="3"/>
  <c r="AK2427" i="3"/>
  <c r="AK1810" i="3"/>
  <c r="AK2433" i="3"/>
  <c r="AK1816" i="3"/>
  <c r="AK2439" i="3"/>
  <c r="AK1822" i="3"/>
  <c r="AK2445" i="3"/>
  <c r="AK1828" i="3"/>
  <c r="AK2451" i="3"/>
  <c r="AK1834" i="3"/>
  <c r="AK2457" i="3"/>
  <c r="AK1840" i="3"/>
  <c r="AK2463" i="3"/>
  <c r="AK1846" i="3"/>
  <c r="AK2469" i="3"/>
  <c r="AK1852" i="3"/>
  <c r="AK2475" i="3"/>
  <c r="AK2481" i="3"/>
  <c r="AK2487" i="3"/>
  <c r="AK2493" i="3"/>
  <c r="AK2499" i="3"/>
  <c r="AK2505" i="3"/>
  <c r="AK2511" i="3"/>
  <c r="AK2517" i="3"/>
  <c r="AK2523" i="3"/>
  <c r="AK2529" i="3"/>
  <c r="AK2535" i="3"/>
  <c r="AK2541" i="3"/>
  <c r="AK2547" i="3"/>
  <c r="AK2271" i="3"/>
  <c r="AJ1658" i="3"/>
  <c r="AJ2281" i="3"/>
  <c r="AJ1664" i="3"/>
  <c r="AJ2287" i="3"/>
  <c r="AJ1670" i="3"/>
  <c r="AJ2293" i="3"/>
  <c r="AJ1676" i="3"/>
  <c r="AJ2299" i="3"/>
  <c r="AJ1682" i="3"/>
  <c r="AJ2305" i="3"/>
  <c r="AJ1688" i="3"/>
  <c r="AJ2311" i="3"/>
  <c r="AJ1694" i="3"/>
  <c r="AJ2317" i="3"/>
  <c r="AJ1700" i="3"/>
  <c r="AJ2323" i="3"/>
  <c r="AJ1706" i="3"/>
  <c r="AJ2329" i="3"/>
  <c r="AJ1712" i="3"/>
  <c r="AJ2335" i="3"/>
  <c r="AJ1718" i="3"/>
  <c r="AJ2341" i="3"/>
  <c r="AJ1724" i="3"/>
  <c r="AJ2347" i="3"/>
  <c r="AJ1730" i="3"/>
  <c r="AJ2353" i="3"/>
  <c r="AJ1736" i="3"/>
  <c r="AJ2359" i="3"/>
  <c r="AJ1742" i="3"/>
  <c r="AJ2365" i="3"/>
  <c r="AJ1748" i="3"/>
  <c r="AJ2371" i="3"/>
  <c r="AJ1754" i="3"/>
  <c r="AJ2377" i="3"/>
  <c r="AJ1760" i="3"/>
  <c r="AJ2383" i="3"/>
  <c r="AJ1766" i="3"/>
  <c r="AJ2389" i="3"/>
  <c r="AJ1772" i="3"/>
  <c r="AJ2395" i="3"/>
  <c r="AJ1778" i="3"/>
  <c r="AJ2401" i="3"/>
  <c r="AJ1784" i="3"/>
  <c r="AJ2407" i="3"/>
  <c r="AJ1790" i="3"/>
  <c r="AJ2413" i="3"/>
  <c r="AJ1796" i="3"/>
  <c r="AJ2419" i="3"/>
  <c r="AJ1802" i="3"/>
  <c r="AJ2425" i="3"/>
  <c r="AJ1808" i="3"/>
  <c r="AJ2431" i="3"/>
  <c r="AJ1814" i="3"/>
  <c r="AJ2437" i="3"/>
  <c r="AJ1820" i="3"/>
  <c r="AJ2443" i="3"/>
  <c r="AJ1826" i="3"/>
  <c r="AJ2449" i="3"/>
  <c r="AJ1832" i="3"/>
  <c r="AJ2455" i="3"/>
  <c r="AJ1838" i="3"/>
  <c r="AJ2461" i="3"/>
  <c r="AJ1844" i="3"/>
  <c r="AJ2467" i="3"/>
  <c r="AJ2473" i="3"/>
  <c r="AJ2479" i="3"/>
  <c r="AJ2485" i="3"/>
  <c r="AJ2491" i="3"/>
  <c r="AJ2497" i="3"/>
  <c r="AJ2503" i="3"/>
  <c r="AJ2509" i="3"/>
  <c r="AJ2515" i="3"/>
  <c r="AJ2521" i="3"/>
  <c r="AJ2527" i="3"/>
  <c r="AJ2533" i="3"/>
  <c r="AJ2539" i="3"/>
  <c r="AJ2545" i="3"/>
  <c r="AJ2269" i="3"/>
  <c r="AJ66" i="3"/>
  <c r="AJ62" i="6"/>
  <c r="AJ65" i="3"/>
  <c r="AJ61" i="6"/>
  <c r="AJ65" i="6"/>
  <c r="AJ76" i="6"/>
  <c r="AJ1659" i="3"/>
  <c r="AJ2282" i="3"/>
  <c r="AJ1665" i="3"/>
  <c r="AJ2288" i="3"/>
  <c r="AJ1671" i="3"/>
  <c r="AJ2294" i="3"/>
  <c r="AJ1677" i="3"/>
  <c r="AJ2300" i="3"/>
  <c r="AJ1683" i="3"/>
  <c r="AJ2306" i="3"/>
  <c r="AJ1689" i="3"/>
  <c r="AJ2312" i="3"/>
  <c r="AJ1695" i="3"/>
  <c r="AJ2318" i="3"/>
  <c r="AJ1701" i="3"/>
  <c r="AJ2324" i="3"/>
  <c r="AJ1707" i="3"/>
  <c r="AJ2330" i="3"/>
  <c r="AJ1713" i="3"/>
  <c r="AJ2336" i="3"/>
  <c r="AJ1719" i="3"/>
  <c r="AJ2342" i="3"/>
  <c r="AJ1725" i="3"/>
  <c r="AJ2348" i="3"/>
  <c r="AJ1731" i="3"/>
  <c r="AJ2354" i="3"/>
  <c r="AJ1737" i="3"/>
  <c r="AJ2360" i="3"/>
  <c r="AJ1743" i="3"/>
  <c r="AJ2366" i="3"/>
  <c r="AJ1749" i="3"/>
  <c r="AJ2372" i="3"/>
  <c r="AJ1755" i="3"/>
  <c r="AJ2378" i="3"/>
  <c r="AJ1761" i="3"/>
  <c r="AJ2384" i="3"/>
  <c r="AJ1767" i="3"/>
  <c r="AJ2390" i="3"/>
  <c r="AJ1773" i="3"/>
  <c r="AJ2396" i="3"/>
  <c r="AJ1779" i="3"/>
  <c r="AJ2402" i="3"/>
  <c r="AJ1785" i="3"/>
  <c r="AJ2408" i="3"/>
  <c r="AJ1791" i="3"/>
  <c r="AJ2414" i="3"/>
  <c r="AJ1797" i="3"/>
  <c r="AJ2420" i="3"/>
  <c r="AJ1803" i="3"/>
  <c r="AJ2426" i="3"/>
  <c r="AJ1809" i="3"/>
  <c r="AJ2432" i="3"/>
  <c r="AJ1815" i="3"/>
  <c r="AJ2438" i="3"/>
  <c r="AJ1821" i="3"/>
  <c r="AJ2444" i="3"/>
  <c r="AJ1827" i="3"/>
  <c r="AJ2450" i="3"/>
  <c r="AJ1833" i="3"/>
  <c r="AJ2456" i="3"/>
  <c r="AJ1839" i="3"/>
  <c r="AJ2462" i="3"/>
  <c r="AJ1845" i="3"/>
  <c r="AJ2468" i="3"/>
  <c r="AJ2474" i="3"/>
  <c r="AJ2480" i="3"/>
  <c r="AJ2486" i="3"/>
  <c r="AJ2492" i="3"/>
  <c r="AJ2498" i="3"/>
  <c r="AJ2504" i="3"/>
  <c r="AJ2510" i="3"/>
  <c r="AJ2516" i="3"/>
  <c r="AJ2522" i="3"/>
  <c r="AJ2528" i="3"/>
  <c r="AJ2534" i="3"/>
  <c r="AJ2540" i="3"/>
  <c r="AJ2546" i="3"/>
  <c r="AJ2270" i="3"/>
  <c r="AJ1660" i="3"/>
  <c r="AJ2283" i="3"/>
  <c r="AJ1666" i="3"/>
  <c r="AJ2289" i="3"/>
  <c r="AJ1672" i="3"/>
  <c r="AJ2295" i="3"/>
  <c r="AJ1678" i="3"/>
  <c r="AJ2301" i="3"/>
  <c r="AJ1684" i="3"/>
  <c r="AJ2307" i="3"/>
  <c r="AJ1690" i="3"/>
  <c r="AJ2313" i="3"/>
  <c r="AJ1696" i="3"/>
  <c r="AJ2319" i="3"/>
  <c r="AJ1702" i="3"/>
  <c r="AJ2325" i="3"/>
  <c r="AJ1708" i="3"/>
  <c r="AJ2331" i="3"/>
  <c r="AJ1714" i="3"/>
  <c r="AJ2337" i="3"/>
  <c r="AJ1720" i="3"/>
  <c r="AJ2343" i="3"/>
  <c r="AJ1726" i="3"/>
  <c r="AJ2349" i="3"/>
  <c r="AJ1732" i="3"/>
  <c r="AJ2355" i="3"/>
  <c r="AJ1738" i="3"/>
  <c r="AJ2361" i="3"/>
  <c r="AJ1744" i="3"/>
  <c r="AJ2367" i="3"/>
  <c r="AJ1750" i="3"/>
  <c r="AJ2373" i="3"/>
  <c r="AJ1756" i="3"/>
  <c r="AJ2379" i="3"/>
  <c r="AJ1762" i="3"/>
  <c r="AJ2385" i="3"/>
  <c r="AJ1768" i="3"/>
  <c r="AJ2391" i="3"/>
  <c r="AJ1774" i="3"/>
  <c r="AJ2397" i="3"/>
  <c r="AJ1780" i="3"/>
  <c r="AJ2403" i="3"/>
  <c r="AJ1786" i="3"/>
  <c r="AJ2409" i="3"/>
  <c r="AJ1792" i="3"/>
  <c r="AJ2415" i="3"/>
  <c r="AJ1798" i="3"/>
  <c r="AJ2421" i="3"/>
  <c r="AJ1804" i="3"/>
  <c r="AJ2427" i="3"/>
  <c r="AJ1810" i="3"/>
  <c r="AJ2433" i="3"/>
  <c r="AJ1816" i="3"/>
  <c r="AJ2439" i="3"/>
  <c r="AJ1822" i="3"/>
  <c r="AJ2445" i="3"/>
  <c r="AJ1828" i="3"/>
  <c r="AJ2451" i="3"/>
  <c r="AJ1834" i="3"/>
  <c r="AJ2457" i="3"/>
  <c r="AJ1840" i="3"/>
  <c r="AJ2463" i="3"/>
  <c r="AJ1846" i="3"/>
  <c r="AJ2469" i="3"/>
  <c r="AJ2475" i="3"/>
  <c r="AJ2481" i="3"/>
  <c r="AJ2487" i="3"/>
  <c r="AJ2493" i="3"/>
  <c r="AJ2499" i="3"/>
  <c r="AJ2505" i="3"/>
  <c r="AJ2511" i="3"/>
  <c r="AJ2517" i="3"/>
  <c r="AJ2523" i="3"/>
  <c r="AJ2529" i="3"/>
  <c r="AJ2535" i="3"/>
  <c r="AJ2541" i="3"/>
  <c r="AJ2547" i="3"/>
  <c r="AJ2271" i="3"/>
  <c r="AI1658" i="3"/>
  <c r="AI2281" i="3"/>
  <c r="AI1664" i="3"/>
  <c r="AI2287" i="3"/>
  <c r="AI1670" i="3"/>
  <c r="AI2293" i="3"/>
  <c r="AI1676" i="3"/>
  <c r="AI2299" i="3"/>
  <c r="AI1682" i="3"/>
  <c r="AI2305" i="3"/>
  <c r="AI1688" i="3"/>
  <c r="AI2311" i="3"/>
  <c r="AI1694" i="3"/>
  <c r="AI2317" i="3"/>
  <c r="AI1700" i="3"/>
  <c r="AI2323" i="3"/>
  <c r="AI1706" i="3"/>
  <c r="AI2329" i="3"/>
  <c r="AI1712" i="3"/>
  <c r="AI2335" i="3"/>
  <c r="AI1718" i="3"/>
  <c r="AI2341" i="3"/>
  <c r="AI1724" i="3"/>
  <c r="AI2347" i="3"/>
  <c r="AI1730" i="3"/>
  <c r="AI2353" i="3"/>
  <c r="AI1736" i="3"/>
  <c r="AI2359" i="3"/>
  <c r="AI1742" i="3"/>
  <c r="AI2365" i="3"/>
  <c r="AI1748" i="3"/>
  <c r="AI2371" i="3"/>
  <c r="AI1754" i="3"/>
  <c r="AI2377" i="3"/>
  <c r="AI1760" i="3"/>
  <c r="AI2383" i="3"/>
  <c r="AI1766" i="3"/>
  <c r="AI2389" i="3"/>
  <c r="AI1772" i="3"/>
  <c r="AI2395" i="3"/>
  <c r="AI1778" i="3"/>
  <c r="AI2401" i="3"/>
  <c r="AI1784" i="3"/>
  <c r="AI2407" i="3"/>
  <c r="AI1790" i="3"/>
  <c r="AI2413" i="3"/>
  <c r="AI1796" i="3"/>
  <c r="AI2419" i="3"/>
  <c r="AI1802" i="3"/>
  <c r="AI2425" i="3"/>
  <c r="AI1808" i="3"/>
  <c r="AI2431" i="3"/>
  <c r="AI1814" i="3"/>
  <c r="AI2437" i="3"/>
  <c r="AI1820" i="3"/>
  <c r="AI2443" i="3"/>
  <c r="AI1826" i="3"/>
  <c r="AI2449" i="3"/>
  <c r="AI1832" i="3"/>
  <c r="AI2455" i="3"/>
  <c r="AI1838" i="3"/>
  <c r="AI2461" i="3"/>
  <c r="AI2467" i="3"/>
  <c r="AI2473" i="3"/>
  <c r="AI2479" i="3"/>
  <c r="AI2485" i="3"/>
  <c r="AI2491" i="3"/>
  <c r="AI2497" i="3"/>
  <c r="AI2503" i="3"/>
  <c r="AI2509" i="3"/>
  <c r="AI2515" i="3"/>
  <c r="AI2521" i="3"/>
  <c r="AI2527" i="3"/>
  <c r="AI2533" i="3"/>
  <c r="AI2539" i="3"/>
  <c r="AI2545" i="3"/>
  <c r="AI2269" i="3"/>
  <c r="AI66" i="3"/>
  <c r="AI62" i="6"/>
  <c r="AI65" i="3"/>
  <c r="AI61" i="6"/>
  <c r="AI65" i="6"/>
  <c r="AI76" i="6"/>
  <c r="AI1659" i="3"/>
  <c r="AI2282" i="3"/>
  <c r="AI1665" i="3"/>
  <c r="AI2288" i="3"/>
  <c r="AI1671" i="3"/>
  <c r="AI2294" i="3"/>
  <c r="AI1677" i="3"/>
  <c r="AI2300" i="3"/>
  <c r="AI1683" i="3"/>
  <c r="AI2306" i="3"/>
  <c r="AI1689" i="3"/>
  <c r="AI2312" i="3"/>
  <c r="AI1695" i="3"/>
  <c r="AI2318" i="3"/>
  <c r="AI1701" i="3"/>
  <c r="AI2324" i="3"/>
  <c r="AI1707" i="3"/>
  <c r="AI2330" i="3"/>
  <c r="AI1713" i="3"/>
  <c r="AI2336" i="3"/>
  <c r="AI1719" i="3"/>
  <c r="AI2342" i="3"/>
  <c r="AI1725" i="3"/>
  <c r="AI2348" i="3"/>
  <c r="AI1731" i="3"/>
  <c r="AI2354" i="3"/>
  <c r="AI1737" i="3"/>
  <c r="AI2360" i="3"/>
  <c r="AI1743" i="3"/>
  <c r="AI2366" i="3"/>
  <c r="AI1749" i="3"/>
  <c r="AI2372" i="3"/>
  <c r="AI1755" i="3"/>
  <c r="AI2378" i="3"/>
  <c r="AI1761" i="3"/>
  <c r="AI2384" i="3"/>
  <c r="AI1767" i="3"/>
  <c r="AI2390" i="3"/>
  <c r="AI1773" i="3"/>
  <c r="AI2396" i="3"/>
  <c r="AI1779" i="3"/>
  <c r="AI2402" i="3"/>
  <c r="AI1785" i="3"/>
  <c r="AI2408" i="3"/>
  <c r="AI1791" i="3"/>
  <c r="AI2414" i="3"/>
  <c r="AI1797" i="3"/>
  <c r="AI2420" i="3"/>
  <c r="AI1803" i="3"/>
  <c r="AI2426" i="3"/>
  <c r="AI1809" i="3"/>
  <c r="AI2432" i="3"/>
  <c r="AI1815" i="3"/>
  <c r="AI2438" i="3"/>
  <c r="AI1821" i="3"/>
  <c r="AI2444" i="3"/>
  <c r="AI1827" i="3"/>
  <c r="AI2450" i="3"/>
  <c r="AI1833" i="3"/>
  <c r="AI2456" i="3"/>
  <c r="AI1839" i="3"/>
  <c r="AI2462" i="3"/>
  <c r="AI2468" i="3"/>
  <c r="AI2474" i="3"/>
  <c r="AI2480" i="3"/>
  <c r="AI2486" i="3"/>
  <c r="AI2492" i="3"/>
  <c r="AI2498" i="3"/>
  <c r="AI2504" i="3"/>
  <c r="AI2510" i="3"/>
  <c r="AI2516" i="3"/>
  <c r="AI2522" i="3"/>
  <c r="AI2528" i="3"/>
  <c r="AI2534" i="3"/>
  <c r="AI2540" i="3"/>
  <c r="AI2546" i="3"/>
  <c r="AI2270" i="3"/>
  <c r="AI1660" i="3"/>
  <c r="AI2283" i="3"/>
  <c r="AI1666" i="3"/>
  <c r="AI2289" i="3"/>
  <c r="AI1672" i="3"/>
  <c r="AI2295" i="3"/>
  <c r="AI1678" i="3"/>
  <c r="AI2301" i="3"/>
  <c r="AI1684" i="3"/>
  <c r="AI2307" i="3"/>
  <c r="AI1690" i="3"/>
  <c r="AI2313" i="3"/>
  <c r="AI1696" i="3"/>
  <c r="AI2319" i="3"/>
  <c r="AI1702" i="3"/>
  <c r="AI2325" i="3"/>
  <c r="AI1708" i="3"/>
  <c r="AI2331" i="3"/>
  <c r="AI1714" i="3"/>
  <c r="AI2337" i="3"/>
  <c r="AI1720" i="3"/>
  <c r="AI2343" i="3"/>
  <c r="AI1726" i="3"/>
  <c r="AI2349" i="3"/>
  <c r="AI1732" i="3"/>
  <c r="AI2355" i="3"/>
  <c r="AI1738" i="3"/>
  <c r="AI2361" i="3"/>
  <c r="AI1744" i="3"/>
  <c r="AI2367" i="3"/>
  <c r="AI1750" i="3"/>
  <c r="AI2373" i="3"/>
  <c r="AI1756" i="3"/>
  <c r="AI2379" i="3"/>
  <c r="AI1762" i="3"/>
  <c r="AI2385" i="3"/>
  <c r="AI1768" i="3"/>
  <c r="AI2391" i="3"/>
  <c r="AI1774" i="3"/>
  <c r="AI2397" i="3"/>
  <c r="AI1780" i="3"/>
  <c r="AI2403" i="3"/>
  <c r="AI1786" i="3"/>
  <c r="AI2409" i="3"/>
  <c r="AI1792" i="3"/>
  <c r="AI2415" i="3"/>
  <c r="AI1798" i="3"/>
  <c r="AI2421" i="3"/>
  <c r="AI1804" i="3"/>
  <c r="AI2427" i="3"/>
  <c r="AI1810" i="3"/>
  <c r="AI2433" i="3"/>
  <c r="AI1816" i="3"/>
  <c r="AI2439" i="3"/>
  <c r="AI1822" i="3"/>
  <c r="AI2445" i="3"/>
  <c r="AI1828" i="3"/>
  <c r="AI2451" i="3"/>
  <c r="AI1834" i="3"/>
  <c r="AI2457" i="3"/>
  <c r="AI1840" i="3"/>
  <c r="AI2463" i="3"/>
  <c r="AI2469" i="3"/>
  <c r="AI2475" i="3"/>
  <c r="AI2481" i="3"/>
  <c r="AI2487" i="3"/>
  <c r="AI2493" i="3"/>
  <c r="AI2499" i="3"/>
  <c r="AI2505" i="3"/>
  <c r="AI2511" i="3"/>
  <c r="AI2517" i="3"/>
  <c r="AI2523" i="3"/>
  <c r="AI2529" i="3"/>
  <c r="AI2535" i="3"/>
  <c r="AI2541" i="3"/>
  <c r="AI2547" i="3"/>
  <c r="AI2271" i="3"/>
  <c r="AH1658" i="3"/>
  <c r="AH2281" i="3"/>
  <c r="AH1664" i="3"/>
  <c r="AH2287" i="3"/>
  <c r="AH1670" i="3"/>
  <c r="AH2293" i="3"/>
  <c r="AH1676" i="3"/>
  <c r="AH2299" i="3"/>
  <c r="AH1682" i="3"/>
  <c r="AH2305" i="3"/>
  <c r="AH1688" i="3"/>
  <c r="AH2311" i="3"/>
  <c r="AH1694" i="3"/>
  <c r="AH2317" i="3"/>
  <c r="AH1700" i="3"/>
  <c r="AH2323" i="3"/>
  <c r="AH1706" i="3"/>
  <c r="AH2329" i="3"/>
  <c r="AH1712" i="3"/>
  <c r="AH2335" i="3"/>
  <c r="AH1718" i="3"/>
  <c r="AH2341" i="3"/>
  <c r="AH1724" i="3"/>
  <c r="AH2347" i="3"/>
  <c r="AH1730" i="3"/>
  <c r="AH2353" i="3"/>
  <c r="AH1736" i="3"/>
  <c r="AH2359" i="3"/>
  <c r="AH1742" i="3"/>
  <c r="AH2365" i="3"/>
  <c r="AH1748" i="3"/>
  <c r="AH2371" i="3"/>
  <c r="AH1754" i="3"/>
  <c r="AH2377" i="3"/>
  <c r="AH1760" i="3"/>
  <c r="AH2383" i="3"/>
  <c r="AH1766" i="3"/>
  <c r="AH2389" i="3"/>
  <c r="AH1772" i="3"/>
  <c r="AH2395" i="3"/>
  <c r="AH1778" i="3"/>
  <c r="AH2401" i="3"/>
  <c r="AH1784" i="3"/>
  <c r="AH2407" i="3"/>
  <c r="AH1790" i="3"/>
  <c r="AH2413" i="3"/>
  <c r="AH1796" i="3"/>
  <c r="AH2419" i="3"/>
  <c r="AH1802" i="3"/>
  <c r="AH2425" i="3"/>
  <c r="AH1808" i="3"/>
  <c r="AH2431" i="3"/>
  <c r="AH1814" i="3"/>
  <c r="AH2437" i="3"/>
  <c r="AH1820" i="3"/>
  <c r="AH2443" i="3"/>
  <c r="AH1826" i="3"/>
  <c r="AH2449" i="3"/>
  <c r="AH1832" i="3"/>
  <c r="AH2455" i="3"/>
  <c r="AH2461" i="3"/>
  <c r="AH2467" i="3"/>
  <c r="AH2473" i="3"/>
  <c r="AH2479" i="3"/>
  <c r="AH2485" i="3"/>
  <c r="AH2491" i="3"/>
  <c r="AH2497" i="3"/>
  <c r="AH2503" i="3"/>
  <c r="AH2509" i="3"/>
  <c r="AH2515" i="3"/>
  <c r="AH2521" i="3"/>
  <c r="AH2527" i="3"/>
  <c r="AH2533" i="3"/>
  <c r="AH2539" i="3"/>
  <c r="AH2545" i="3"/>
  <c r="AH2269" i="3"/>
  <c r="AH66" i="3"/>
  <c r="AH62" i="6"/>
  <c r="AH65" i="3"/>
  <c r="AH61" i="6"/>
  <c r="AH65" i="6"/>
  <c r="AH76" i="6"/>
  <c r="AH1659" i="3"/>
  <c r="AH2282" i="3"/>
  <c r="AH1665" i="3"/>
  <c r="AH2288" i="3"/>
  <c r="AH1671" i="3"/>
  <c r="AH2294" i="3"/>
  <c r="AH1677" i="3"/>
  <c r="AH2300" i="3"/>
  <c r="AH1683" i="3"/>
  <c r="AH2306" i="3"/>
  <c r="AH1689" i="3"/>
  <c r="AH2312" i="3"/>
  <c r="AH1695" i="3"/>
  <c r="AH2318" i="3"/>
  <c r="AH1701" i="3"/>
  <c r="AH2324" i="3"/>
  <c r="AH1707" i="3"/>
  <c r="AH2330" i="3"/>
  <c r="AH1713" i="3"/>
  <c r="AH2336" i="3"/>
  <c r="AH1719" i="3"/>
  <c r="AH2342" i="3"/>
  <c r="AH1725" i="3"/>
  <c r="AH2348" i="3"/>
  <c r="AH1731" i="3"/>
  <c r="AH2354" i="3"/>
  <c r="AH1737" i="3"/>
  <c r="AH2360" i="3"/>
  <c r="AH1743" i="3"/>
  <c r="AH2366" i="3"/>
  <c r="AH1749" i="3"/>
  <c r="AH2372" i="3"/>
  <c r="AH1755" i="3"/>
  <c r="AH2378" i="3"/>
  <c r="AH1761" i="3"/>
  <c r="AH2384" i="3"/>
  <c r="AH1767" i="3"/>
  <c r="AH2390" i="3"/>
  <c r="AH1773" i="3"/>
  <c r="AH2396" i="3"/>
  <c r="AH1779" i="3"/>
  <c r="AH2402" i="3"/>
  <c r="AH1785" i="3"/>
  <c r="AH2408" i="3"/>
  <c r="AH1791" i="3"/>
  <c r="AH2414" i="3"/>
  <c r="AH1797" i="3"/>
  <c r="AH2420" i="3"/>
  <c r="AH1803" i="3"/>
  <c r="AH2426" i="3"/>
  <c r="AH1809" i="3"/>
  <c r="AH2432" i="3"/>
  <c r="AH1815" i="3"/>
  <c r="AH2438" i="3"/>
  <c r="AH1821" i="3"/>
  <c r="AH2444" i="3"/>
  <c r="AH1827" i="3"/>
  <c r="AH2450" i="3"/>
  <c r="AH1833" i="3"/>
  <c r="AH2456" i="3"/>
  <c r="AH2462" i="3"/>
  <c r="AH2468" i="3"/>
  <c r="AH2474" i="3"/>
  <c r="AH2480" i="3"/>
  <c r="AH2486" i="3"/>
  <c r="AH2492" i="3"/>
  <c r="AH2498" i="3"/>
  <c r="AH2504" i="3"/>
  <c r="AH2510" i="3"/>
  <c r="AH2516" i="3"/>
  <c r="AH2522" i="3"/>
  <c r="AH2528" i="3"/>
  <c r="AH2534" i="3"/>
  <c r="AH2540" i="3"/>
  <c r="AH2546" i="3"/>
  <c r="AH2270" i="3"/>
  <c r="AH1660" i="3"/>
  <c r="AH2283" i="3"/>
  <c r="AH1666" i="3"/>
  <c r="AH2289" i="3"/>
  <c r="AH1672" i="3"/>
  <c r="AH2295" i="3"/>
  <c r="AH1678" i="3"/>
  <c r="AH2301" i="3"/>
  <c r="AH1684" i="3"/>
  <c r="AH2307" i="3"/>
  <c r="AH1690" i="3"/>
  <c r="AH2313" i="3"/>
  <c r="AH1696" i="3"/>
  <c r="AH2319" i="3"/>
  <c r="AH1702" i="3"/>
  <c r="AH2325" i="3"/>
  <c r="AH1708" i="3"/>
  <c r="AH2331" i="3"/>
  <c r="AH1714" i="3"/>
  <c r="AH2337" i="3"/>
  <c r="AH1720" i="3"/>
  <c r="AH2343" i="3"/>
  <c r="AH1726" i="3"/>
  <c r="AH2349" i="3"/>
  <c r="AH1732" i="3"/>
  <c r="AH2355" i="3"/>
  <c r="AH1738" i="3"/>
  <c r="AH2361" i="3"/>
  <c r="AH1744" i="3"/>
  <c r="AH2367" i="3"/>
  <c r="AH1750" i="3"/>
  <c r="AH2373" i="3"/>
  <c r="AH1756" i="3"/>
  <c r="AH2379" i="3"/>
  <c r="AH1762" i="3"/>
  <c r="AH2385" i="3"/>
  <c r="AH1768" i="3"/>
  <c r="AH2391" i="3"/>
  <c r="AH1774" i="3"/>
  <c r="AH2397" i="3"/>
  <c r="AH1780" i="3"/>
  <c r="AH2403" i="3"/>
  <c r="AH1786" i="3"/>
  <c r="AH2409" i="3"/>
  <c r="AH1792" i="3"/>
  <c r="AH2415" i="3"/>
  <c r="AH1798" i="3"/>
  <c r="AH2421" i="3"/>
  <c r="AH1804" i="3"/>
  <c r="AH2427" i="3"/>
  <c r="AH1810" i="3"/>
  <c r="AH2433" i="3"/>
  <c r="AH1816" i="3"/>
  <c r="AH2439" i="3"/>
  <c r="AH1822" i="3"/>
  <c r="AH2445" i="3"/>
  <c r="AH1828" i="3"/>
  <c r="AH2451" i="3"/>
  <c r="AH1834" i="3"/>
  <c r="AH2457" i="3"/>
  <c r="AH2463" i="3"/>
  <c r="AH2469" i="3"/>
  <c r="AH2475" i="3"/>
  <c r="AH2481" i="3"/>
  <c r="AH2487" i="3"/>
  <c r="AH2493" i="3"/>
  <c r="AH2499" i="3"/>
  <c r="AH2505" i="3"/>
  <c r="AH2511" i="3"/>
  <c r="AH2517" i="3"/>
  <c r="AH2523" i="3"/>
  <c r="AH2529" i="3"/>
  <c r="AH2535" i="3"/>
  <c r="AH2541" i="3"/>
  <c r="AH2547" i="3"/>
  <c r="AH2271" i="3"/>
  <c r="AG1658" i="3"/>
  <c r="AG2281" i="3"/>
  <c r="AG1664" i="3"/>
  <c r="AG2287" i="3"/>
  <c r="AG1670" i="3"/>
  <c r="AG2293" i="3"/>
  <c r="AG1676" i="3"/>
  <c r="AG2299" i="3"/>
  <c r="AG1682" i="3"/>
  <c r="AG2305" i="3"/>
  <c r="AG1688" i="3"/>
  <c r="AG2311" i="3"/>
  <c r="AG1694" i="3"/>
  <c r="AG2317" i="3"/>
  <c r="AG1700" i="3"/>
  <c r="AG2323" i="3"/>
  <c r="AG1706" i="3"/>
  <c r="AG2329" i="3"/>
  <c r="AG1712" i="3"/>
  <c r="AG2335" i="3"/>
  <c r="AG1718" i="3"/>
  <c r="AG2341" i="3"/>
  <c r="AG1724" i="3"/>
  <c r="AG2347" i="3"/>
  <c r="AG1730" i="3"/>
  <c r="AG2353" i="3"/>
  <c r="AG1736" i="3"/>
  <c r="AG2359" i="3"/>
  <c r="AG1742" i="3"/>
  <c r="AG2365" i="3"/>
  <c r="AG1748" i="3"/>
  <c r="AG2371" i="3"/>
  <c r="AG1754" i="3"/>
  <c r="AG2377" i="3"/>
  <c r="AG1760" i="3"/>
  <c r="AG2383" i="3"/>
  <c r="AG1766" i="3"/>
  <c r="AG2389" i="3"/>
  <c r="AG1772" i="3"/>
  <c r="AG2395" i="3"/>
  <c r="AG1778" i="3"/>
  <c r="AG2401" i="3"/>
  <c r="AG1784" i="3"/>
  <c r="AG2407" i="3"/>
  <c r="AG1790" i="3"/>
  <c r="AG2413" i="3"/>
  <c r="AG1796" i="3"/>
  <c r="AG2419" i="3"/>
  <c r="AG1802" i="3"/>
  <c r="AG2425" i="3"/>
  <c r="AG1808" i="3"/>
  <c r="AG2431" i="3"/>
  <c r="AG1814" i="3"/>
  <c r="AG2437" i="3"/>
  <c r="AG1820" i="3"/>
  <c r="AG2443" i="3"/>
  <c r="AG1826" i="3"/>
  <c r="AG2449" i="3"/>
  <c r="AG2455" i="3"/>
  <c r="AG2461" i="3"/>
  <c r="AG2467" i="3"/>
  <c r="AG2473" i="3"/>
  <c r="AG2479" i="3"/>
  <c r="AG2485" i="3"/>
  <c r="AG2491" i="3"/>
  <c r="AG2497" i="3"/>
  <c r="AG2503" i="3"/>
  <c r="AG2509" i="3"/>
  <c r="AG2515" i="3"/>
  <c r="AG2521" i="3"/>
  <c r="AG2527" i="3"/>
  <c r="AG2533" i="3"/>
  <c r="AG2539" i="3"/>
  <c r="AG2545" i="3"/>
  <c r="AG2269" i="3"/>
  <c r="AG66" i="3"/>
  <c r="AG62" i="6"/>
  <c r="AG65" i="3"/>
  <c r="AG61" i="6"/>
  <c r="AG65" i="6"/>
  <c r="AG76" i="6"/>
  <c r="AG1659" i="3"/>
  <c r="AG2282" i="3"/>
  <c r="AG1665" i="3"/>
  <c r="AG2288" i="3"/>
  <c r="AG1671" i="3"/>
  <c r="AG2294" i="3"/>
  <c r="AG1677" i="3"/>
  <c r="AG2300" i="3"/>
  <c r="AG1683" i="3"/>
  <c r="AG2306" i="3"/>
  <c r="AG1689" i="3"/>
  <c r="AG2312" i="3"/>
  <c r="AG1695" i="3"/>
  <c r="AG2318" i="3"/>
  <c r="AG1701" i="3"/>
  <c r="AG2324" i="3"/>
  <c r="AG1707" i="3"/>
  <c r="AG2330" i="3"/>
  <c r="AG1713" i="3"/>
  <c r="AG2336" i="3"/>
  <c r="AG1719" i="3"/>
  <c r="AG2342" i="3"/>
  <c r="AG1725" i="3"/>
  <c r="AG2348" i="3"/>
  <c r="AG1731" i="3"/>
  <c r="AG2354" i="3"/>
  <c r="AG1737" i="3"/>
  <c r="AG2360" i="3"/>
  <c r="AG1743" i="3"/>
  <c r="AG2366" i="3"/>
  <c r="AG1749" i="3"/>
  <c r="AG2372" i="3"/>
  <c r="AG1755" i="3"/>
  <c r="AG2378" i="3"/>
  <c r="AG1761" i="3"/>
  <c r="AG2384" i="3"/>
  <c r="AG1767" i="3"/>
  <c r="AG2390" i="3"/>
  <c r="AG1773" i="3"/>
  <c r="AG2396" i="3"/>
  <c r="AG1779" i="3"/>
  <c r="AG2402" i="3"/>
  <c r="AG1785" i="3"/>
  <c r="AG2408" i="3"/>
  <c r="AG1791" i="3"/>
  <c r="AG2414" i="3"/>
  <c r="AG1797" i="3"/>
  <c r="AG2420" i="3"/>
  <c r="AG1803" i="3"/>
  <c r="AG2426" i="3"/>
  <c r="AG1809" i="3"/>
  <c r="AG2432" i="3"/>
  <c r="AG1815" i="3"/>
  <c r="AG2438" i="3"/>
  <c r="AG1821" i="3"/>
  <c r="AG2444" i="3"/>
  <c r="AG1827" i="3"/>
  <c r="AG2450" i="3"/>
  <c r="AG2456" i="3"/>
  <c r="AG2462" i="3"/>
  <c r="AG2468" i="3"/>
  <c r="AG2474" i="3"/>
  <c r="AG2480" i="3"/>
  <c r="AG2486" i="3"/>
  <c r="AG2492" i="3"/>
  <c r="AG2498" i="3"/>
  <c r="AG2504" i="3"/>
  <c r="AG2510" i="3"/>
  <c r="AG2516" i="3"/>
  <c r="AG2522" i="3"/>
  <c r="AG2528" i="3"/>
  <c r="AG2534" i="3"/>
  <c r="AG2540" i="3"/>
  <c r="AG2546" i="3"/>
  <c r="AG2270" i="3"/>
  <c r="AG1660" i="3"/>
  <c r="AG2283" i="3"/>
  <c r="AG1666" i="3"/>
  <c r="AG2289" i="3"/>
  <c r="AG1672" i="3"/>
  <c r="AG2295" i="3"/>
  <c r="AG1678" i="3"/>
  <c r="AG2301" i="3"/>
  <c r="AG1684" i="3"/>
  <c r="AG2307" i="3"/>
  <c r="AG1690" i="3"/>
  <c r="AG2313" i="3"/>
  <c r="AG1696" i="3"/>
  <c r="AG2319" i="3"/>
  <c r="AG1702" i="3"/>
  <c r="AG2325" i="3"/>
  <c r="AG1708" i="3"/>
  <c r="AG2331" i="3"/>
  <c r="AG1714" i="3"/>
  <c r="AG2337" i="3"/>
  <c r="AG1720" i="3"/>
  <c r="AG2343" i="3"/>
  <c r="AG1726" i="3"/>
  <c r="AG2349" i="3"/>
  <c r="AG1732" i="3"/>
  <c r="AG2355" i="3"/>
  <c r="AG1738" i="3"/>
  <c r="AG2361" i="3"/>
  <c r="AG1744" i="3"/>
  <c r="AG2367" i="3"/>
  <c r="AG1750" i="3"/>
  <c r="AG2373" i="3"/>
  <c r="AG1756" i="3"/>
  <c r="AG2379" i="3"/>
  <c r="AG1762" i="3"/>
  <c r="AG2385" i="3"/>
  <c r="AG1768" i="3"/>
  <c r="AG2391" i="3"/>
  <c r="AG1774" i="3"/>
  <c r="AG2397" i="3"/>
  <c r="AG1780" i="3"/>
  <c r="AG2403" i="3"/>
  <c r="AG1786" i="3"/>
  <c r="AG2409" i="3"/>
  <c r="AG1792" i="3"/>
  <c r="AG2415" i="3"/>
  <c r="AG1798" i="3"/>
  <c r="AG2421" i="3"/>
  <c r="AG1804" i="3"/>
  <c r="AG2427" i="3"/>
  <c r="AG1810" i="3"/>
  <c r="AG2433" i="3"/>
  <c r="AG1816" i="3"/>
  <c r="AG2439" i="3"/>
  <c r="AG1822" i="3"/>
  <c r="AG2445" i="3"/>
  <c r="AG1828" i="3"/>
  <c r="AG2451" i="3"/>
  <c r="AG2457" i="3"/>
  <c r="AG2463" i="3"/>
  <c r="AG2469" i="3"/>
  <c r="AG2475" i="3"/>
  <c r="AG2481" i="3"/>
  <c r="AG2487" i="3"/>
  <c r="AG2493" i="3"/>
  <c r="AG2499" i="3"/>
  <c r="AG2505" i="3"/>
  <c r="AG2511" i="3"/>
  <c r="AG2517" i="3"/>
  <c r="AG2523" i="3"/>
  <c r="AG2529" i="3"/>
  <c r="AG2535" i="3"/>
  <c r="AG2541" i="3"/>
  <c r="AG2547" i="3"/>
  <c r="AG2271" i="3"/>
  <c r="AF1658" i="3"/>
  <c r="AF2281" i="3"/>
  <c r="AF1664" i="3"/>
  <c r="AF2287" i="3"/>
  <c r="AF1670" i="3"/>
  <c r="AF2293" i="3"/>
  <c r="AF1676" i="3"/>
  <c r="AF2299" i="3"/>
  <c r="AF1682" i="3"/>
  <c r="AF2305" i="3"/>
  <c r="AF1688" i="3"/>
  <c r="AF2311" i="3"/>
  <c r="AF1694" i="3"/>
  <c r="AF2317" i="3"/>
  <c r="AF1700" i="3"/>
  <c r="AF2323" i="3"/>
  <c r="AF1706" i="3"/>
  <c r="AF2329" i="3"/>
  <c r="AF1712" i="3"/>
  <c r="AF2335" i="3"/>
  <c r="AF1718" i="3"/>
  <c r="AF2341" i="3"/>
  <c r="AF1724" i="3"/>
  <c r="AF2347" i="3"/>
  <c r="AF1730" i="3"/>
  <c r="AF2353" i="3"/>
  <c r="AF1736" i="3"/>
  <c r="AF2359" i="3"/>
  <c r="AF1742" i="3"/>
  <c r="AF2365" i="3"/>
  <c r="AF1748" i="3"/>
  <c r="AF2371" i="3"/>
  <c r="AF1754" i="3"/>
  <c r="AF2377" i="3"/>
  <c r="AF1760" i="3"/>
  <c r="AF2383" i="3"/>
  <c r="AF1766" i="3"/>
  <c r="AF2389" i="3"/>
  <c r="AF1772" i="3"/>
  <c r="AF2395" i="3"/>
  <c r="AF1778" i="3"/>
  <c r="AF2401" i="3"/>
  <c r="AF1784" i="3"/>
  <c r="AF2407" i="3"/>
  <c r="AF1790" i="3"/>
  <c r="AF2413" i="3"/>
  <c r="AF1796" i="3"/>
  <c r="AF2419" i="3"/>
  <c r="AF1802" i="3"/>
  <c r="AF2425" i="3"/>
  <c r="AF1808" i="3"/>
  <c r="AF2431" i="3"/>
  <c r="AF1814" i="3"/>
  <c r="AF2437" i="3"/>
  <c r="AF1820" i="3"/>
  <c r="AF2443" i="3"/>
  <c r="AF2449" i="3"/>
  <c r="AF2455" i="3"/>
  <c r="AF2461" i="3"/>
  <c r="AF2467" i="3"/>
  <c r="AF2473" i="3"/>
  <c r="AF2479" i="3"/>
  <c r="AF2485" i="3"/>
  <c r="AF2491" i="3"/>
  <c r="AF2497" i="3"/>
  <c r="AF2503" i="3"/>
  <c r="AF2509" i="3"/>
  <c r="AF2515" i="3"/>
  <c r="AF2521" i="3"/>
  <c r="AF2527" i="3"/>
  <c r="AF2533" i="3"/>
  <c r="AF2539" i="3"/>
  <c r="AF2545" i="3"/>
  <c r="AF2269" i="3"/>
  <c r="AF66" i="3"/>
  <c r="AF62" i="6"/>
  <c r="AF65" i="3"/>
  <c r="AF61" i="6"/>
  <c r="AF65" i="6"/>
  <c r="AF76" i="6"/>
  <c r="AF1659" i="3"/>
  <c r="AF2282" i="3"/>
  <c r="AF1665" i="3"/>
  <c r="AF2288" i="3"/>
  <c r="AF1671" i="3"/>
  <c r="AF2294" i="3"/>
  <c r="AF1677" i="3"/>
  <c r="AF2300" i="3"/>
  <c r="AF1683" i="3"/>
  <c r="AF2306" i="3"/>
  <c r="AF1689" i="3"/>
  <c r="AF2312" i="3"/>
  <c r="AF1695" i="3"/>
  <c r="AF2318" i="3"/>
  <c r="AF1701" i="3"/>
  <c r="AF2324" i="3"/>
  <c r="AF1707" i="3"/>
  <c r="AF2330" i="3"/>
  <c r="AF1713" i="3"/>
  <c r="AF2336" i="3"/>
  <c r="AF1719" i="3"/>
  <c r="AF2342" i="3"/>
  <c r="AF1725" i="3"/>
  <c r="AF2348" i="3"/>
  <c r="AF1731" i="3"/>
  <c r="AF2354" i="3"/>
  <c r="AF1737" i="3"/>
  <c r="AF2360" i="3"/>
  <c r="AF1743" i="3"/>
  <c r="AF2366" i="3"/>
  <c r="AF1749" i="3"/>
  <c r="AF2372" i="3"/>
  <c r="AF1755" i="3"/>
  <c r="AF2378" i="3"/>
  <c r="AF1761" i="3"/>
  <c r="AF2384" i="3"/>
  <c r="AF1767" i="3"/>
  <c r="AF2390" i="3"/>
  <c r="AF1773" i="3"/>
  <c r="AF2396" i="3"/>
  <c r="AF1779" i="3"/>
  <c r="AF2402" i="3"/>
  <c r="AF1785" i="3"/>
  <c r="AF2408" i="3"/>
  <c r="AF1791" i="3"/>
  <c r="AF2414" i="3"/>
  <c r="AF1797" i="3"/>
  <c r="AF2420" i="3"/>
  <c r="AF1803" i="3"/>
  <c r="AF2426" i="3"/>
  <c r="AF1809" i="3"/>
  <c r="AF2432" i="3"/>
  <c r="AF1815" i="3"/>
  <c r="AF2438" i="3"/>
  <c r="AF1821" i="3"/>
  <c r="AF2444" i="3"/>
  <c r="AF2450" i="3"/>
  <c r="AF2456" i="3"/>
  <c r="AF2462" i="3"/>
  <c r="AF2468" i="3"/>
  <c r="AF2474" i="3"/>
  <c r="AF2480" i="3"/>
  <c r="AF2486" i="3"/>
  <c r="AF2492" i="3"/>
  <c r="AF2498" i="3"/>
  <c r="AF2504" i="3"/>
  <c r="AF2510" i="3"/>
  <c r="AF2516" i="3"/>
  <c r="AF2522" i="3"/>
  <c r="AF2528" i="3"/>
  <c r="AF2534" i="3"/>
  <c r="AF2540" i="3"/>
  <c r="AF2546" i="3"/>
  <c r="AF2270" i="3"/>
  <c r="AF1660" i="3"/>
  <c r="AF2283" i="3"/>
  <c r="AF1666" i="3"/>
  <c r="AF2289" i="3"/>
  <c r="AF1672" i="3"/>
  <c r="AF2295" i="3"/>
  <c r="AF1678" i="3"/>
  <c r="AF2301" i="3"/>
  <c r="AF1684" i="3"/>
  <c r="AF2307" i="3"/>
  <c r="AF1690" i="3"/>
  <c r="AF2313" i="3"/>
  <c r="AF1696" i="3"/>
  <c r="AF2319" i="3"/>
  <c r="AF1702" i="3"/>
  <c r="AF2325" i="3"/>
  <c r="AF1708" i="3"/>
  <c r="AF2331" i="3"/>
  <c r="AF1714" i="3"/>
  <c r="AF2337" i="3"/>
  <c r="AF1720" i="3"/>
  <c r="AF2343" i="3"/>
  <c r="AF1726" i="3"/>
  <c r="AF2349" i="3"/>
  <c r="AF1732" i="3"/>
  <c r="AF2355" i="3"/>
  <c r="AF1738" i="3"/>
  <c r="AF2361" i="3"/>
  <c r="AF1744" i="3"/>
  <c r="AF2367" i="3"/>
  <c r="AF1750" i="3"/>
  <c r="AF2373" i="3"/>
  <c r="AF1756" i="3"/>
  <c r="AF2379" i="3"/>
  <c r="AF1762" i="3"/>
  <c r="AF2385" i="3"/>
  <c r="AF1768" i="3"/>
  <c r="AF2391" i="3"/>
  <c r="AF1774" i="3"/>
  <c r="AF2397" i="3"/>
  <c r="AF1780" i="3"/>
  <c r="AF2403" i="3"/>
  <c r="AF1786" i="3"/>
  <c r="AF2409" i="3"/>
  <c r="AF1792" i="3"/>
  <c r="AF2415" i="3"/>
  <c r="AF1798" i="3"/>
  <c r="AF2421" i="3"/>
  <c r="AF1804" i="3"/>
  <c r="AF2427" i="3"/>
  <c r="AF1810" i="3"/>
  <c r="AF2433" i="3"/>
  <c r="AF1816" i="3"/>
  <c r="AF2439" i="3"/>
  <c r="AF1822" i="3"/>
  <c r="AF2445" i="3"/>
  <c r="AF2451" i="3"/>
  <c r="AF2457" i="3"/>
  <c r="AF2463" i="3"/>
  <c r="AF2469" i="3"/>
  <c r="AF2475" i="3"/>
  <c r="AF2481" i="3"/>
  <c r="AF2487" i="3"/>
  <c r="AF2493" i="3"/>
  <c r="AF2499" i="3"/>
  <c r="AF2505" i="3"/>
  <c r="AF2511" i="3"/>
  <c r="AF2517" i="3"/>
  <c r="AF2523" i="3"/>
  <c r="AF2529" i="3"/>
  <c r="AF2535" i="3"/>
  <c r="AF2541" i="3"/>
  <c r="AF2547" i="3"/>
  <c r="AF2271" i="3"/>
  <c r="AE1658" i="3"/>
  <c r="AE2281" i="3"/>
  <c r="AE1664" i="3"/>
  <c r="AE2287" i="3"/>
  <c r="AE1670" i="3"/>
  <c r="AE2293" i="3"/>
  <c r="AE1676" i="3"/>
  <c r="AE2299" i="3"/>
  <c r="AE1682" i="3"/>
  <c r="AE2305" i="3"/>
  <c r="AE1688" i="3"/>
  <c r="AE2311" i="3"/>
  <c r="AE1694" i="3"/>
  <c r="AE2317" i="3"/>
  <c r="AE1700" i="3"/>
  <c r="AE2323" i="3"/>
  <c r="AE1706" i="3"/>
  <c r="AE2329" i="3"/>
  <c r="AE1712" i="3"/>
  <c r="AE2335" i="3"/>
  <c r="AE1718" i="3"/>
  <c r="AE2341" i="3"/>
  <c r="AE1724" i="3"/>
  <c r="AE2347" i="3"/>
  <c r="AE1730" i="3"/>
  <c r="AE2353" i="3"/>
  <c r="AE1736" i="3"/>
  <c r="AE2359" i="3"/>
  <c r="AE1742" i="3"/>
  <c r="AE2365" i="3"/>
  <c r="AE1748" i="3"/>
  <c r="AE2371" i="3"/>
  <c r="AE1754" i="3"/>
  <c r="AE2377" i="3"/>
  <c r="AE1760" i="3"/>
  <c r="AE2383" i="3"/>
  <c r="AE1766" i="3"/>
  <c r="AE2389" i="3"/>
  <c r="AE1772" i="3"/>
  <c r="AE2395" i="3"/>
  <c r="AE1778" i="3"/>
  <c r="AE2401" i="3"/>
  <c r="AE1784" i="3"/>
  <c r="AE2407" i="3"/>
  <c r="AE1790" i="3"/>
  <c r="AE2413" i="3"/>
  <c r="AE1796" i="3"/>
  <c r="AE2419" i="3"/>
  <c r="AE1802" i="3"/>
  <c r="AE2425" i="3"/>
  <c r="AE1808" i="3"/>
  <c r="AE2431" i="3"/>
  <c r="AE1814" i="3"/>
  <c r="AE2437" i="3"/>
  <c r="AE2443" i="3"/>
  <c r="AE2449" i="3"/>
  <c r="AE2455" i="3"/>
  <c r="AE2461" i="3"/>
  <c r="AE2467" i="3"/>
  <c r="AE2473" i="3"/>
  <c r="AE2479" i="3"/>
  <c r="AE2485" i="3"/>
  <c r="AE2491" i="3"/>
  <c r="AE2497" i="3"/>
  <c r="AE2503" i="3"/>
  <c r="AE2509" i="3"/>
  <c r="AE2515" i="3"/>
  <c r="AE2521" i="3"/>
  <c r="AE2527" i="3"/>
  <c r="AE2533" i="3"/>
  <c r="AE2539" i="3"/>
  <c r="AE2545" i="3"/>
  <c r="AE2269" i="3"/>
  <c r="AE66" i="3"/>
  <c r="AE62" i="6"/>
  <c r="AE65" i="3"/>
  <c r="AE61" i="6"/>
  <c r="AE65" i="6"/>
  <c r="AE76" i="6"/>
  <c r="AE1659" i="3"/>
  <c r="AE2282" i="3"/>
  <c r="AE1665" i="3"/>
  <c r="AE2288" i="3"/>
  <c r="AE1671" i="3"/>
  <c r="AE2294" i="3"/>
  <c r="AE1677" i="3"/>
  <c r="AE2300" i="3"/>
  <c r="AE1683" i="3"/>
  <c r="AE2306" i="3"/>
  <c r="AE1689" i="3"/>
  <c r="AE2312" i="3"/>
  <c r="AE1695" i="3"/>
  <c r="AE2318" i="3"/>
  <c r="AE1701" i="3"/>
  <c r="AE2324" i="3"/>
  <c r="AE1707" i="3"/>
  <c r="AE2330" i="3"/>
  <c r="AE1713" i="3"/>
  <c r="AE2336" i="3"/>
  <c r="AE1719" i="3"/>
  <c r="AE2342" i="3"/>
  <c r="AE1725" i="3"/>
  <c r="AE2348" i="3"/>
  <c r="AE1731" i="3"/>
  <c r="AE2354" i="3"/>
  <c r="AE1737" i="3"/>
  <c r="AE2360" i="3"/>
  <c r="AE1743" i="3"/>
  <c r="AE2366" i="3"/>
  <c r="AE1749" i="3"/>
  <c r="AE2372" i="3"/>
  <c r="AE1755" i="3"/>
  <c r="AE2378" i="3"/>
  <c r="AE1761" i="3"/>
  <c r="AE2384" i="3"/>
  <c r="AE1767" i="3"/>
  <c r="AE2390" i="3"/>
  <c r="AE1773" i="3"/>
  <c r="AE2396" i="3"/>
  <c r="AE1779" i="3"/>
  <c r="AE2402" i="3"/>
  <c r="AE1785" i="3"/>
  <c r="AE2408" i="3"/>
  <c r="AE1791" i="3"/>
  <c r="AE2414" i="3"/>
  <c r="AE1797" i="3"/>
  <c r="AE2420" i="3"/>
  <c r="AE1803" i="3"/>
  <c r="AE2426" i="3"/>
  <c r="AE1809" i="3"/>
  <c r="AE2432" i="3"/>
  <c r="AE1815" i="3"/>
  <c r="AE2438" i="3"/>
  <c r="AE2444" i="3"/>
  <c r="AE2450" i="3"/>
  <c r="AE2456" i="3"/>
  <c r="AE2462" i="3"/>
  <c r="AE2468" i="3"/>
  <c r="AE2474" i="3"/>
  <c r="AE2480" i="3"/>
  <c r="AE2486" i="3"/>
  <c r="AE2492" i="3"/>
  <c r="AE2498" i="3"/>
  <c r="AE2504" i="3"/>
  <c r="AE2510" i="3"/>
  <c r="AE2516" i="3"/>
  <c r="AE2522" i="3"/>
  <c r="AE2528" i="3"/>
  <c r="AE2534" i="3"/>
  <c r="AE2540" i="3"/>
  <c r="AE2546" i="3"/>
  <c r="AE2270" i="3"/>
  <c r="AE1660" i="3"/>
  <c r="AE2283" i="3"/>
  <c r="AE1666" i="3"/>
  <c r="AE2289" i="3"/>
  <c r="AE1672" i="3"/>
  <c r="AE2295" i="3"/>
  <c r="AE1678" i="3"/>
  <c r="AE2301" i="3"/>
  <c r="AE1684" i="3"/>
  <c r="AE2307" i="3"/>
  <c r="AE1690" i="3"/>
  <c r="AE2313" i="3"/>
  <c r="AE1696" i="3"/>
  <c r="AE2319" i="3"/>
  <c r="AE1702" i="3"/>
  <c r="AE2325" i="3"/>
  <c r="AE1708" i="3"/>
  <c r="AE2331" i="3"/>
  <c r="AE1714" i="3"/>
  <c r="AE2337" i="3"/>
  <c r="AE1720" i="3"/>
  <c r="AE2343" i="3"/>
  <c r="AE1726" i="3"/>
  <c r="AE2349" i="3"/>
  <c r="AE1732" i="3"/>
  <c r="AE2355" i="3"/>
  <c r="AE1738" i="3"/>
  <c r="AE2361" i="3"/>
  <c r="AE1744" i="3"/>
  <c r="AE2367" i="3"/>
  <c r="AE1750" i="3"/>
  <c r="AE2373" i="3"/>
  <c r="AE1756" i="3"/>
  <c r="AE2379" i="3"/>
  <c r="AE1762" i="3"/>
  <c r="AE2385" i="3"/>
  <c r="AE1768" i="3"/>
  <c r="AE2391" i="3"/>
  <c r="AE1774" i="3"/>
  <c r="AE2397" i="3"/>
  <c r="AE1780" i="3"/>
  <c r="AE2403" i="3"/>
  <c r="AE1786" i="3"/>
  <c r="AE2409" i="3"/>
  <c r="AE1792" i="3"/>
  <c r="AE2415" i="3"/>
  <c r="AE1798" i="3"/>
  <c r="AE2421" i="3"/>
  <c r="AE1804" i="3"/>
  <c r="AE2427" i="3"/>
  <c r="AE1810" i="3"/>
  <c r="AE2433" i="3"/>
  <c r="AE1816" i="3"/>
  <c r="AE2439" i="3"/>
  <c r="AE2445" i="3"/>
  <c r="AE2451" i="3"/>
  <c r="AE2457" i="3"/>
  <c r="AE2463" i="3"/>
  <c r="AE2469" i="3"/>
  <c r="AE2475" i="3"/>
  <c r="AE2481" i="3"/>
  <c r="AE2487" i="3"/>
  <c r="AE2493" i="3"/>
  <c r="AE2499" i="3"/>
  <c r="AE2505" i="3"/>
  <c r="AE2511" i="3"/>
  <c r="AE2517" i="3"/>
  <c r="AE2523" i="3"/>
  <c r="AE2529" i="3"/>
  <c r="AE2535" i="3"/>
  <c r="AE2541" i="3"/>
  <c r="AE2547" i="3"/>
  <c r="AE2271" i="3"/>
  <c r="AD1658" i="3"/>
  <c r="AD2281" i="3"/>
  <c r="AD1664" i="3"/>
  <c r="AD2287" i="3"/>
  <c r="AD1670" i="3"/>
  <c r="AD2293" i="3"/>
  <c r="AD1676" i="3"/>
  <c r="AD2299" i="3"/>
  <c r="AD1682" i="3"/>
  <c r="AD2305" i="3"/>
  <c r="AD1688" i="3"/>
  <c r="AD2311" i="3"/>
  <c r="AD1694" i="3"/>
  <c r="AD2317" i="3"/>
  <c r="AD1700" i="3"/>
  <c r="AD2323" i="3"/>
  <c r="AD1706" i="3"/>
  <c r="AD2329" i="3"/>
  <c r="AD1712" i="3"/>
  <c r="AD2335" i="3"/>
  <c r="AD1718" i="3"/>
  <c r="AD2341" i="3"/>
  <c r="AD1724" i="3"/>
  <c r="AD2347" i="3"/>
  <c r="AD1730" i="3"/>
  <c r="AD2353" i="3"/>
  <c r="AD1736" i="3"/>
  <c r="AD2359" i="3"/>
  <c r="AD1742" i="3"/>
  <c r="AD2365" i="3"/>
  <c r="AD1748" i="3"/>
  <c r="AD2371" i="3"/>
  <c r="AD1754" i="3"/>
  <c r="AD2377" i="3"/>
  <c r="AD1760" i="3"/>
  <c r="AD2383" i="3"/>
  <c r="AD1766" i="3"/>
  <c r="AD2389" i="3"/>
  <c r="AD1772" i="3"/>
  <c r="AD2395" i="3"/>
  <c r="AD1778" i="3"/>
  <c r="AD2401" i="3"/>
  <c r="AD1784" i="3"/>
  <c r="AD2407" i="3"/>
  <c r="AD1790" i="3"/>
  <c r="AD2413" i="3"/>
  <c r="AD1796" i="3"/>
  <c r="AD2419" i="3"/>
  <c r="AD1802" i="3"/>
  <c r="AD2425" i="3"/>
  <c r="AD1808" i="3"/>
  <c r="AD2431" i="3"/>
  <c r="AD2437" i="3"/>
  <c r="AD2443" i="3"/>
  <c r="AD2449" i="3"/>
  <c r="AD2455" i="3"/>
  <c r="AD2461" i="3"/>
  <c r="AD2467" i="3"/>
  <c r="AD2473" i="3"/>
  <c r="AD2479" i="3"/>
  <c r="AD2485" i="3"/>
  <c r="AD2491" i="3"/>
  <c r="AD2497" i="3"/>
  <c r="AD2503" i="3"/>
  <c r="AD2509" i="3"/>
  <c r="AD2515" i="3"/>
  <c r="AD2521" i="3"/>
  <c r="AD2527" i="3"/>
  <c r="AD2533" i="3"/>
  <c r="AD2539" i="3"/>
  <c r="AD2545" i="3"/>
  <c r="AD2269" i="3"/>
  <c r="AD66" i="3"/>
  <c r="AD62" i="6"/>
  <c r="AD65" i="3"/>
  <c r="AD61" i="6"/>
  <c r="AD65" i="6"/>
  <c r="AD76" i="6"/>
  <c r="AD1659" i="3"/>
  <c r="AD2282" i="3"/>
  <c r="AD1665" i="3"/>
  <c r="AD2288" i="3"/>
  <c r="AD1671" i="3"/>
  <c r="AD2294" i="3"/>
  <c r="AD1677" i="3"/>
  <c r="AD2300" i="3"/>
  <c r="AD1683" i="3"/>
  <c r="AD2306" i="3"/>
  <c r="AD1689" i="3"/>
  <c r="AD2312" i="3"/>
  <c r="AD1695" i="3"/>
  <c r="AD2318" i="3"/>
  <c r="AD1701" i="3"/>
  <c r="AD2324" i="3"/>
  <c r="AD1707" i="3"/>
  <c r="AD2330" i="3"/>
  <c r="AD1713" i="3"/>
  <c r="AD2336" i="3"/>
  <c r="AD1719" i="3"/>
  <c r="AD2342" i="3"/>
  <c r="AD1725" i="3"/>
  <c r="AD2348" i="3"/>
  <c r="AD1731" i="3"/>
  <c r="AD2354" i="3"/>
  <c r="AD1737" i="3"/>
  <c r="AD2360" i="3"/>
  <c r="AD1743" i="3"/>
  <c r="AD2366" i="3"/>
  <c r="AD1749" i="3"/>
  <c r="AD2372" i="3"/>
  <c r="AD1755" i="3"/>
  <c r="AD2378" i="3"/>
  <c r="AD1761" i="3"/>
  <c r="AD2384" i="3"/>
  <c r="AD1767" i="3"/>
  <c r="AD2390" i="3"/>
  <c r="AD1773" i="3"/>
  <c r="AD2396" i="3"/>
  <c r="AD1779" i="3"/>
  <c r="AD2402" i="3"/>
  <c r="AD1785" i="3"/>
  <c r="AD2408" i="3"/>
  <c r="AD1791" i="3"/>
  <c r="AD2414" i="3"/>
  <c r="AD1797" i="3"/>
  <c r="AD2420" i="3"/>
  <c r="AD1803" i="3"/>
  <c r="AD2426" i="3"/>
  <c r="AD1809" i="3"/>
  <c r="AD2432" i="3"/>
  <c r="AD2438" i="3"/>
  <c r="AD2444" i="3"/>
  <c r="AD2450" i="3"/>
  <c r="AD2456" i="3"/>
  <c r="AD2462" i="3"/>
  <c r="AD2468" i="3"/>
  <c r="AD2474" i="3"/>
  <c r="AD2480" i="3"/>
  <c r="AD2486" i="3"/>
  <c r="AD2492" i="3"/>
  <c r="AD2498" i="3"/>
  <c r="AD2504" i="3"/>
  <c r="AD2510" i="3"/>
  <c r="AD2516" i="3"/>
  <c r="AD2522" i="3"/>
  <c r="AD2528" i="3"/>
  <c r="AD2534" i="3"/>
  <c r="AD2540" i="3"/>
  <c r="AD2546" i="3"/>
  <c r="AD2270" i="3"/>
  <c r="AD1660" i="3"/>
  <c r="AD2283" i="3"/>
  <c r="AD1666" i="3"/>
  <c r="AD2289" i="3"/>
  <c r="AD1672" i="3"/>
  <c r="AD2295" i="3"/>
  <c r="AD1678" i="3"/>
  <c r="AD2301" i="3"/>
  <c r="AD1684" i="3"/>
  <c r="AD2307" i="3"/>
  <c r="AD1690" i="3"/>
  <c r="AD2313" i="3"/>
  <c r="AD1696" i="3"/>
  <c r="AD2319" i="3"/>
  <c r="AD1702" i="3"/>
  <c r="AD2325" i="3"/>
  <c r="AD1708" i="3"/>
  <c r="AD2331" i="3"/>
  <c r="AD1714" i="3"/>
  <c r="AD2337" i="3"/>
  <c r="AD1720" i="3"/>
  <c r="AD2343" i="3"/>
  <c r="AD1726" i="3"/>
  <c r="AD2349" i="3"/>
  <c r="AD1732" i="3"/>
  <c r="AD2355" i="3"/>
  <c r="AD1738" i="3"/>
  <c r="AD2361" i="3"/>
  <c r="AD1744" i="3"/>
  <c r="AD2367" i="3"/>
  <c r="AD1750" i="3"/>
  <c r="AD2373" i="3"/>
  <c r="AD1756" i="3"/>
  <c r="AD2379" i="3"/>
  <c r="AD1762" i="3"/>
  <c r="AD2385" i="3"/>
  <c r="AD1768" i="3"/>
  <c r="AD2391" i="3"/>
  <c r="AD1774" i="3"/>
  <c r="AD2397" i="3"/>
  <c r="AD1780" i="3"/>
  <c r="AD2403" i="3"/>
  <c r="AD1786" i="3"/>
  <c r="AD2409" i="3"/>
  <c r="AD1792" i="3"/>
  <c r="AD2415" i="3"/>
  <c r="AD1798" i="3"/>
  <c r="AD2421" i="3"/>
  <c r="AD1804" i="3"/>
  <c r="AD2427" i="3"/>
  <c r="AD1810" i="3"/>
  <c r="AD2433" i="3"/>
  <c r="AD2439" i="3"/>
  <c r="AD2445" i="3"/>
  <c r="AD2451" i="3"/>
  <c r="AD2457" i="3"/>
  <c r="AD2463" i="3"/>
  <c r="AD2469" i="3"/>
  <c r="AD2475" i="3"/>
  <c r="AD2481" i="3"/>
  <c r="AD2487" i="3"/>
  <c r="AD2493" i="3"/>
  <c r="AD2499" i="3"/>
  <c r="AD2505" i="3"/>
  <c r="AD2511" i="3"/>
  <c r="AD2517" i="3"/>
  <c r="AD2523" i="3"/>
  <c r="AD2529" i="3"/>
  <c r="AD2535" i="3"/>
  <c r="AD2541" i="3"/>
  <c r="AD2547" i="3"/>
  <c r="AD2271" i="3"/>
  <c r="AC1658" i="3"/>
  <c r="AC2281" i="3"/>
  <c r="AC1664" i="3"/>
  <c r="AC2287" i="3"/>
  <c r="AC1670" i="3"/>
  <c r="AC2293" i="3"/>
  <c r="AC1676" i="3"/>
  <c r="AC2299" i="3"/>
  <c r="AC1682" i="3"/>
  <c r="AC2305" i="3"/>
  <c r="AC1688" i="3"/>
  <c r="AC2311" i="3"/>
  <c r="AC1694" i="3"/>
  <c r="AC2317" i="3"/>
  <c r="AC1700" i="3"/>
  <c r="AC2323" i="3"/>
  <c r="AC1706" i="3"/>
  <c r="AC2329" i="3"/>
  <c r="AC1712" i="3"/>
  <c r="AC2335" i="3"/>
  <c r="AC1718" i="3"/>
  <c r="AC2341" i="3"/>
  <c r="AC1724" i="3"/>
  <c r="AC2347" i="3"/>
  <c r="AC1730" i="3"/>
  <c r="AC2353" i="3"/>
  <c r="AC1736" i="3"/>
  <c r="AC2359" i="3"/>
  <c r="AC1742" i="3"/>
  <c r="AC2365" i="3"/>
  <c r="AC1748" i="3"/>
  <c r="AC2371" i="3"/>
  <c r="AC1754" i="3"/>
  <c r="AC2377" i="3"/>
  <c r="AC1760" i="3"/>
  <c r="AC2383" i="3"/>
  <c r="AC1766" i="3"/>
  <c r="AC2389" i="3"/>
  <c r="AC1772" i="3"/>
  <c r="AC2395" i="3"/>
  <c r="AC1778" i="3"/>
  <c r="AC2401" i="3"/>
  <c r="AC1784" i="3"/>
  <c r="AC2407" i="3"/>
  <c r="AC1790" i="3"/>
  <c r="AC2413" i="3"/>
  <c r="AC1796" i="3"/>
  <c r="AC2419" i="3"/>
  <c r="AC1802" i="3"/>
  <c r="AC2425" i="3"/>
  <c r="AC2431" i="3"/>
  <c r="AC2437" i="3"/>
  <c r="AC2443" i="3"/>
  <c r="AC2449" i="3"/>
  <c r="AC2455" i="3"/>
  <c r="AC2461" i="3"/>
  <c r="AC2467" i="3"/>
  <c r="AC2473" i="3"/>
  <c r="AC2479" i="3"/>
  <c r="AC2485" i="3"/>
  <c r="AC2491" i="3"/>
  <c r="AC2497" i="3"/>
  <c r="AC2503" i="3"/>
  <c r="AC2509" i="3"/>
  <c r="AC2515" i="3"/>
  <c r="AC2521" i="3"/>
  <c r="AC2527" i="3"/>
  <c r="AC2533" i="3"/>
  <c r="AC2539" i="3"/>
  <c r="AC2545" i="3"/>
  <c r="AC2269" i="3"/>
  <c r="AC66" i="3"/>
  <c r="AC62" i="6"/>
  <c r="AC65" i="3"/>
  <c r="AC61" i="6"/>
  <c r="AC65" i="6"/>
  <c r="AC76" i="6"/>
  <c r="AC1659" i="3"/>
  <c r="AC2282" i="3"/>
  <c r="AC1665" i="3"/>
  <c r="AC2288" i="3"/>
  <c r="AC1671" i="3"/>
  <c r="AC2294" i="3"/>
  <c r="AC1677" i="3"/>
  <c r="AC2300" i="3"/>
  <c r="AC1683" i="3"/>
  <c r="AC2306" i="3"/>
  <c r="AC1689" i="3"/>
  <c r="AC2312" i="3"/>
  <c r="AC1695" i="3"/>
  <c r="AC2318" i="3"/>
  <c r="AC1701" i="3"/>
  <c r="AC2324" i="3"/>
  <c r="AC1707" i="3"/>
  <c r="AC2330" i="3"/>
  <c r="AC1713" i="3"/>
  <c r="AC2336" i="3"/>
  <c r="AC1719" i="3"/>
  <c r="AC2342" i="3"/>
  <c r="AC1725" i="3"/>
  <c r="AC2348" i="3"/>
  <c r="AC1731" i="3"/>
  <c r="AC2354" i="3"/>
  <c r="AC1737" i="3"/>
  <c r="AC2360" i="3"/>
  <c r="AC1743" i="3"/>
  <c r="AC2366" i="3"/>
  <c r="AC1749" i="3"/>
  <c r="AC2372" i="3"/>
  <c r="AC1755" i="3"/>
  <c r="AC2378" i="3"/>
  <c r="AC1761" i="3"/>
  <c r="AC2384" i="3"/>
  <c r="AC1767" i="3"/>
  <c r="AC2390" i="3"/>
  <c r="AC1773" i="3"/>
  <c r="AC2396" i="3"/>
  <c r="AC1779" i="3"/>
  <c r="AC2402" i="3"/>
  <c r="AC1785" i="3"/>
  <c r="AC2408" i="3"/>
  <c r="AC1791" i="3"/>
  <c r="AC2414" i="3"/>
  <c r="AC1797" i="3"/>
  <c r="AC2420" i="3"/>
  <c r="AC1803" i="3"/>
  <c r="AC2426" i="3"/>
  <c r="AC2432" i="3"/>
  <c r="AC2438" i="3"/>
  <c r="AC2444" i="3"/>
  <c r="AC2450" i="3"/>
  <c r="AC2456" i="3"/>
  <c r="AC2462" i="3"/>
  <c r="AC2468" i="3"/>
  <c r="AC2474" i="3"/>
  <c r="AC2480" i="3"/>
  <c r="AC2486" i="3"/>
  <c r="AC2492" i="3"/>
  <c r="AC2498" i="3"/>
  <c r="AC2504" i="3"/>
  <c r="AC2510" i="3"/>
  <c r="AC2516" i="3"/>
  <c r="AC2522" i="3"/>
  <c r="AC2528" i="3"/>
  <c r="AC2534" i="3"/>
  <c r="AC2540" i="3"/>
  <c r="AC2546" i="3"/>
  <c r="AC2270" i="3"/>
  <c r="AC1660" i="3"/>
  <c r="AC2283" i="3"/>
  <c r="AC1666" i="3"/>
  <c r="AC2289" i="3"/>
  <c r="AC1672" i="3"/>
  <c r="AC2295" i="3"/>
  <c r="AC1678" i="3"/>
  <c r="AC2301" i="3"/>
  <c r="AC1684" i="3"/>
  <c r="AC2307" i="3"/>
  <c r="AC1690" i="3"/>
  <c r="AC2313" i="3"/>
  <c r="AC1696" i="3"/>
  <c r="AC2319" i="3"/>
  <c r="AC1702" i="3"/>
  <c r="AC2325" i="3"/>
  <c r="AC1708" i="3"/>
  <c r="AC2331" i="3"/>
  <c r="AC1714" i="3"/>
  <c r="AC2337" i="3"/>
  <c r="AC1720" i="3"/>
  <c r="AC2343" i="3"/>
  <c r="AC1726" i="3"/>
  <c r="AC2349" i="3"/>
  <c r="AC1732" i="3"/>
  <c r="AC2355" i="3"/>
  <c r="AC1738" i="3"/>
  <c r="AC2361" i="3"/>
  <c r="AC1744" i="3"/>
  <c r="AC2367" i="3"/>
  <c r="AC1750" i="3"/>
  <c r="AC2373" i="3"/>
  <c r="AC1756" i="3"/>
  <c r="AC2379" i="3"/>
  <c r="AC1762" i="3"/>
  <c r="AC2385" i="3"/>
  <c r="AC1768" i="3"/>
  <c r="AC2391" i="3"/>
  <c r="AC1774" i="3"/>
  <c r="AC2397" i="3"/>
  <c r="AC1780" i="3"/>
  <c r="AC2403" i="3"/>
  <c r="AC1786" i="3"/>
  <c r="AC2409" i="3"/>
  <c r="AC1792" i="3"/>
  <c r="AC2415" i="3"/>
  <c r="AC1798" i="3"/>
  <c r="AC2421" i="3"/>
  <c r="AC1804" i="3"/>
  <c r="AC2427" i="3"/>
  <c r="AC2433" i="3"/>
  <c r="AC2439" i="3"/>
  <c r="AC2445" i="3"/>
  <c r="AC2451" i="3"/>
  <c r="AC2457" i="3"/>
  <c r="AC2463" i="3"/>
  <c r="AC2469" i="3"/>
  <c r="AC2475" i="3"/>
  <c r="AC2481" i="3"/>
  <c r="AC2487" i="3"/>
  <c r="AC2493" i="3"/>
  <c r="AC2499" i="3"/>
  <c r="AC2505" i="3"/>
  <c r="AC2511" i="3"/>
  <c r="AC2517" i="3"/>
  <c r="AC2523" i="3"/>
  <c r="AC2529" i="3"/>
  <c r="AC2535" i="3"/>
  <c r="AC2541" i="3"/>
  <c r="AC2547" i="3"/>
  <c r="AC2271" i="3"/>
  <c r="AB1658" i="3"/>
  <c r="AB2281" i="3"/>
  <c r="AB1664" i="3"/>
  <c r="AB2287" i="3"/>
  <c r="AB1670" i="3"/>
  <c r="AB2293" i="3"/>
  <c r="AB1676" i="3"/>
  <c r="AB2299" i="3"/>
  <c r="AB1682" i="3"/>
  <c r="AB2305" i="3"/>
  <c r="AB1688" i="3"/>
  <c r="AB2311" i="3"/>
  <c r="AB1694" i="3"/>
  <c r="AB2317" i="3"/>
  <c r="AB1700" i="3"/>
  <c r="AB2323" i="3"/>
  <c r="AB1706" i="3"/>
  <c r="AB2329" i="3"/>
  <c r="AB1712" i="3"/>
  <c r="AB2335" i="3"/>
  <c r="AB1718" i="3"/>
  <c r="AB2341" i="3"/>
  <c r="AB1724" i="3"/>
  <c r="AB2347" i="3"/>
  <c r="AB1730" i="3"/>
  <c r="AB2353" i="3"/>
  <c r="AB1736" i="3"/>
  <c r="AB2359" i="3"/>
  <c r="AB1742" i="3"/>
  <c r="AB2365" i="3"/>
  <c r="AB1748" i="3"/>
  <c r="AB2371" i="3"/>
  <c r="AB1754" i="3"/>
  <c r="AB2377" i="3"/>
  <c r="AB1760" i="3"/>
  <c r="AB2383" i="3"/>
  <c r="AB1766" i="3"/>
  <c r="AB2389" i="3"/>
  <c r="AB1772" i="3"/>
  <c r="AB2395" i="3"/>
  <c r="AB1778" i="3"/>
  <c r="AB2401" i="3"/>
  <c r="AB1784" i="3"/>
  <c r="AB2407" i="3"/>
  <c r="AB1790" i="3"/>
  <c r="AB2413" i="3"/>
  <c r="AB1796" i="3"/>
  <c r="AB2419" i="3"/>
  <c r="AB2425" i="3"/>
  <c r="AB2431" i="3"/>
  <c r="AB2437" i="3"/>
  <c r="AB2443" i="3"/>
  <c r="AB2449" i="3"/>
  <c r="AB2455" i="3"/>
  <c r="AB2461" i="3"/>
  <c r="AB2467" i="3"/>
  <c r="AB2473" i="3"/>
  <c r="AB2479" i="3"/>
  <c r="AB2485" i="3"/>
  <c r="AB2491" i="3"/>
  <c r="AB2497" i="3"/>
  <c r="AB2503" i="3"/>
  <c r="AB2509" i="3"/>
  <c r="AB2515" i="3"/>
  <c r="AB2521" i="3"/>
  <c r="AB2527" i="3"/>
  <c r="AB2533" i="3"/>
  <c r="AB2539" i="3"/>
  <c r="AB2545" i="3"/>
  <c r="AB2269" i="3"/>
  <c r="AB66" i="3"/>
  <c r="AB62" i="6"/>
  <c r="AB65" i="3"/>
  <c r="AB61" i="6"/>
  <c r="AB65" i="6"/>
  <c r="AB76" i="6"/>
  <c r="AB1659" i="3"/>
  <c r="AB2282" i="3"/>
  <c r="AB1665" i="3"/>
  <c r="AB2288" i="3"/>
  <c r="AB1671" i="3"/>
  <c r="AB2294" i="3"/>
  <c r="AB1677" i="3"/>
  <c r="AB2300" i="3"/>
  <c r="AB1683" i="3"/>
  <c r="AB2306" i="3"/>
  <c r="AB1689" i="3"/>
  <c r="AB2312" i="3"/>
  <c r="AB1695" i="3"/>
  <c r="AB2318" i="3"/>
  <c r="AB1701" i="3"/>
  <c r="AB2324" i="3"/>
  <c r="AB1707" i="3"/>
  <c r="AB2330" i="3"/>
  <c r="AB1713" i="3"/>
  <c r="AB2336" i="3"/>
  <c r="AB1719" i="3"/>
  <c r="AB2342" i="3"/>
  <c r="AB1725" i="3"/>
  <c r="AB2348" i="3"/>
  <c r="AB1731" i="3"/>
  <c r="AB2354" i="3"/>
  <c r="AB1737" i="3"/>
  <c r="AB2360" i="3"/>
  <c r="AB1743" i="3"/>
  <c r="AB2366" i="3"/>
  <c r="AB1749" i="3"/>
  <c r="AB2372" i="3"/>
  <c r="AB1755" i="3"/>
  <c r="AB2378" i="3"/>
  <c r="AB1761" i="3"/>
  <c r="AB2384" i="3"/>
  <c r="AB1767" i="3"/>
  <c r="AB2390" i="3"/>
  <c r="AB1773" i="3"/>
  <c r="AB2396" i="3"/>
  <c r="AB1779" i="3"/>
  <c r="AB2402" i="3"/>
  <c r="AB1785" i="3"/>
  <c r="AB2408" i="3"/>
  <c r="AB1791" i="3"/>
  <c r="AB2414" i="3"/>
  <c r="AB1797" i="3"/>
  <c r="AB2420" i="3"/>
  <c r="AB2426" i="3"/>
  <c r="AB2432" i="3"/>
  <c r="AB2438" i="3"/>
  <c r="AB2444" i="3"/>
  <c r="AB2450" i="3"/>
  <c r="AB2456" i="3"/>
  <c r="AB2462" i="3"/>
  <c r="AB2468" i="3"/>
  <c r="AB2474" i="3"/>
  <c r="AB2480" i="3"/>
  <c r="AB2486" i="3"/>
  <c r="AB2492" i="3"/>
  <c r="AB2498" i="3"/>
  <c r="AB2504" i="3"/>
  <c r="AB2510" i="3"/>
  <c r="AB2516" i="3"/>
  <c r="AB2522" i="3"/>
  <c r="AB2528" i="3"/>
  <c r="AB2534" i="3"/>
  <c r="AB2540" i="3"/>
  <c r="AB2546" i="3"/>
  <c r="AB2270" i="3"/>
  <c r="AB1660" i="3"/>
  <c r="AB2283" i="3"/>
  <c r="AB1666" i="3"/>
  <c r="AB2289" i="3"/>
  <c r="AB1672" i="3"/>
  <c r="AB2295" i="3"/>
  <c r="AB1678" i="3"/>
  <c r="AB2301" i="3"/>
  <c r="AB1684" i="3"/>
  <c r="AB2307" i="3"/>
  <c r="AB1690" i="3"/>
  <c r="AB2313" i="3"/>
  <c r="AB1696" i="3"/>
  <c r="AB2319" i="3"/>
  <c r="AB1702" i="3"/>
  <c r="AB2325" i="3"/>
  <c r="AB1708" i="3"/>
  <c r="AB2331" i="3"/>
  <c r="AB1714" i="3"/>
  <c r="AB2337" i="3"/>
  <c r="AB1720" i="3"/>
  <c r="AB2343" i="3"/>
  <c r="AB1726" i="3"/>
  <c r="AB2349" i="3"/>
  <c r="AB1732" i="3"/>
  <c r="AB2355" i="3"/>
  <c r="AB1738" i="3"/>
  <c r="AB2361" i="3"/>
  <c r="AB1744" i="3"/>
  <c r="AB2367" i="3"/>
  <c r="AB1750" i="3"/>
  <c r="AB2373" i="3"/>
  <c r="AB1756" i="3"/>
  <c r="AB2379" i="3"/>
  <c r="AB1762" i="3"/>
  <c r="AB2385" i="3"/>
  <c r="AB1768" i="3"/>
  <c r="AB2391" i="3"/>
  <c r="AB1774" i="3"/>
  <c r="AB2397" i="3"/>
  <c r="AB1780" i="3"/>
  <c r="AB2403" i="3"/>
  <c r="AB1786" i="3"/>
  <c r="AB2409" i="3"/>
  <c r="AB1792" i="3"/>
  <c r="AB2415" i="3"/>
  <c r="AB1798" i="3"/>
  <c r="AB2421" i="3"/>
  <c r="AB2427" i="3"/>
  <c r="AB2433" i="3"/>
  <c r="AB2439" i="3"/>
  <c r="AB2445" i="3"/>
  <c r="AB2451" i="3"/>
  <c r="AB2457" i="3"/>
  <c r="AB2463" i="3"/>
  <c r="AB2469" i="3"/>
  <c r="AB2475" i="3"/>
  <c r="AB2481" i="3"/>
  <c r="AB2487" i="3"/>
  <c r="AB2493" i="3"/>
  <c r="AB2499" i="3"/>
  <c r="AB2505" i="3"/>
  <c r="AB2511" i="3"/>
  <c r="AB2517" i="3"/>
  <c r="AB2523" i="3"/>
  <c r="AB2529" i="3"/>
  <c r="AB2535" i="3"/>
  <c r="AB2541" i="3"/>
  <c r="AB2547" i="3"/>
  <c r="AB2271" i="3"/>
  <c r="AA1658" i="3"/>
  <c r="AA2281" i="3"/>
  <c r="AA1664" i="3"/>
  <c r="AA2287" i="3"/>
  <c r="AA1670" i="3"/>
  <c r="AA2293" i="3"/>
  <c r="AA1676" i="3"/>
  <c r="AA2299" i="3"/>
  <c r="AA1682" i="3"/>
  <c r="AA2305" i="3"/>
  <c r="AA1688" i="3"/>
  <c r="AA2311" i="3"/>
  <c r="AA1694" i="3"/>
  <c r="AA2317" i="3"/>
  <c r="AA1700" i="3"/>
  <c r="AA2323" i="3"/>
  <c r="AA1706" i="3"/>
  <c r="AA2329" i="3"/>
  <c r="AA1712" i="3"/>
  <c r="AA2335" i="3"/>
  <c r="AA1718" i="3"/>
  <c r="AA2341" i="3"/>
  <c r="AA1724" i="3"/>
  <c r="AA2347" i="3"/>
  <c r="AA1730" i="3"/>
  <c r="AA2353" i="3"/>
  <c r="AA1736" i="3"/>
  <c r="AA2359" i="3"/>
  <c r="AA1742" i="3"/>
  <c r="AA2365" i="3"/>
  <c r="AA1748" i="3"/>
  <c r="AA2371" i="3"/>
  <c r="AA1754" i="3"/>
  <c r="AA2377" i="3"/>
  <c r="AA1760" i="3"/>
  <c r="AA2383" i="3"/>
  <c r="AA1766" i="3"/>
  <c r="AA2389" i="3"/>
  <c r="AA1772" i="3"/>
  <c r="AA2395" i="3"/>
  <c r="AA1778" i="3"/>
  <c r="AA2401" i="3"/>
  <c r="AA1784" i="3"/>
  <c r="AA2407" i="3"/>
  <c r="AA1790" i="3"/>
  <c r="AA2413" i="3"/>
  <c r="AA2419" i="3"/>
  <c r="AA2425" i="3"/>
  <c r="AA2431" i="3"/>
  <c r="AA2437" i="3"/>
  <c r="AA2443" i="3"/>
  <c r="AA2449" i="3"/>
  <c r="AA2455" i="3"/>
  <c r="AA2461" i="3"/>
  <c r="AA2467" i="3"/>
  <c r="AA2473" i="3"/>
  <c r="AA2479" i="3"/>
  <c r="AA2485" i="3"/>
  <c r="AA2491" i="3"/>
  <c r="AA2497" i="3"/>
  <c r="AA2503" i="3"/>
  <c r="AA2509" i="3"/>
  <c r="AA2515" i="3"/>
  <c r="AA2521" i="3"/>
  <c r="AA2527" i="3"/>
  <c r="AA2533" i="3"/>
  <c r="AA2539" i="3"/>
  <c r="AA2545" i="3"/>
  <c r="AA2269" i="3"/>
  <c r="AA66" i="3"/>
  <c r="AA62" i="6"/>
  <c r="AA65" i="3"/>
  <c r="AA61" i="6"/>
  <c r="AA65" i="6"/>
  <c r="AA76" i="6"/>
  <c r="AA1659" i="3"/>
  <c r="AA2282" i="3"/>
  <c r="AA1665" i="3"/>
  <c r="AA2288" i="3"/>
  <c r="AA1671" i="3"/>
  <c r="AA2294" i="3"/>
  <c r="AA1677" i="3"/>
  <c r="AA2300" i="3"/>
  <c r="AA1683" i="3"/>
  <c r="AA2306" i="3"/>
  <c r="AA1689" i="3"/>
  <c r="AA2312" i="3"/>
  <c r="AA1695" i="3"/>
  <c r="AA2318" i="3"/>
  <c r="AA1701" i="3"/>
  <c r="AA2324" i="3"/>
  <c r="AA1707" i="3"/>
  <c r="AA2330" i="3"/>
  <c r="AA1713" i="3"/>
  <c r="AA2336" i="3"/>
  <c r="AA1719" i="3"/>
  <c r="AA2342" i="3"/>
  <c r="AA1725" i="3"/>
  <c r="AA2348" i="3"/>
  <c r="AA1731" i="3"/>
  <c r="AA2354" i="3"/>
  <c r="AA1737" i="3"/>
  <c r="AA2360" i="3"/>
  <c r="AA1743" i="3"/>
  <c r="AA2366" i="3"/>
  <c r="AA1749" i="3"/>
  <c r="AA2372" i="3"/>
  <c r="AA1755" i="3"/>
  <c r="AA2378" i="3"/>
  <c r="AA1761" i="3"/>
  <c r="AA2384" i="3"/>
  <c r="AA1767" i="3"/>
  <c r="AA2390" i="3"/>
  <c r="AA1773" i="3"/>
  <c r="AA2396" i="3"/>
  <c r="AA1779" i="3"/>
  <c r="AA2402" i="3"/>
  <c r="AA1785" i="3"/>
  <c r="AA2408" i="3"/>
  <c r="AA1791" i="3"/>
  <c r="AA2414" i="3"/>
  <c r="AA2420" i="3"/>
  <c r="AA2426" i="3"/>
  <c r="AA2432" i="3"/>
  <c r="AA2438" i="3"/>
  <c r="AA2444" i="3"/>
  <c r="AA2450" i="3"/>
  <c r="AA2456" i="3"/>
  <c r="AA2462" i="3"/>
  <c r="AA2468" i="3"/>
  <c r="AA2474" i="3"/>
  <c r="AA2480" i="3"/>
  <c r="AA2486" i="3"/>
  <c r="AA2492" i="3"/>
  <c r="AA2498" i="3"/>
  <c r="AA2504" i="3"/>
  <c r="AA2510" i="3"/>
  <c r="AA2516" i="3"/>
  <c r="AA2522" i="3"/>
  <c r="AA2528" i="3"/>
  <c r="AA2534" i="3"/>
  <c r="AA2540" i="3"/>
  <c r="AA2546" i="3"/>
  <c r="AA2270" i="3"/>
  <c r="AA1660" i="3"/>
  <c r="AA2283" i="3"/>
  <c r="AA1666" i="3"/>
  <c r="AA2289" i="3"/>
  <c r="AA1672" i="3"/>
  <c r="AA2295" i="3"/>
  <c r="AA1678" i="3"/>
  <c r="AA2301" i="3"/>
  <c r="AA1684" i="3"/>
  <c r="AA2307" i="3"/>
  <c r="AA1690" i="3"/>
  <c r="AA2313" i="3"/>
  <c r="AA1696" i="3"/>
  <c r="AA2319" i="3"/>
  <c r="AA1702" i="3"/>
  <c r="AA2325" i="3"/>
  <c r="AA1708" i="3"/>
  <c r="AA2331" i="3"/>
  <c r="AA1714" i="3"/>
  <c r="AA2337" i="3"/>
  <c r="AA1720" i="3"/>
  <c r="AA2343" i="3"/>
  <c r="AA1726" i="3"/>
  <c r="AA2349" i="3"/>
  <c r="AA1732" i="3"/>
  <c r="AA2355" i="3"/>
  <c r="AA1738" i="3"/>
  <c r="AA2361" i="3"/>
  <c r="AA1744" i="3"/>
  <c r="AA2367" i="3"/>
  <c r="AA1750" i="3"/>
  <c r="AA2373" i="3"/>
  <c r="AA1756" i="3"/>
  <c r="AA2379" i="3"/>
  <c r="AA1762" i="3"/>
  <c r="AA2385" i="3"/>
  <c r="AA1768" i="3"/>
  <c r="AA2391" i="3"/>
  <c r="AA1774" i="3"/>
  <c r="AA2397" i="3"/>
  <c r="AA1780" i="3"/>
  <c r="AA2403" i="3"/>
  <c r="AA1786" i="3"/>
  <c r="AA2409" i="3"/>
  <c r="AA1792" i="3"/>
  <c r="AA2415" i="3"/>
  <c r="AA2421" i="3"/>
  <c r="AA2427" i="3"/>
  <c r="AA2433" i="3"/>
  <c r="AA2439" i="3"/>
  <c r="AA2445" i="3"/>
  <c r="AA2451" i="3"/>
  <c r="AA2457" i="3"/>
  <c r="AA2463" i="3"/>
  <c r="AA2469" i="3"/>
  <c r="AA2475" i="3"/>
  <c r="AA2481" i="3"/>
  <c r="AA2487" i="3"/>
  <c r="AA2493" i="3"/>
  <c r="AA2499" i="3"/>
  <c r="AA2505" i="3"/>
  <c r="AA2511" i="3"/>
  <c r="AA2517" i="3"/>
  <c r="AA2523" i="3"/>
  <c r="AA2529" i="3"/>
  <c r="AA2535" i="3"/>
  <c r="AA2541" i="3"/>
  <c r="AA2547" i="3"/>
  <c r="AA2271" i="3"/>
  <c r="Z1658" i="3"/>
  <c r="Z2281" i="3"/>
  <c r="Z1664" i="3"/>
  <c r="Z2287" i="3"/>
  <c r="Z1670" i="3"/>
  <c r="Z2293" i="3"/>
  <c r="Z1676" i="3"/>
  <c r="Z2299" i="3"/>
  <c r="Z1682" i="3"/>
  <c r="Z2305" i="3"/>
  <c r="Z1688" i="3"/>
  <c r="Z2311" i="3"/>
  <c r="Z1694" i="3"/>
  <c r="Z2317" i="3"/>
  <c r="Z1700" i="3"/>
  <c r="Z2323" i="3"/>
  <c r="Z1706" i="3"/>
  <c r="Z2329" i="3"/>
  <c r="Z1712" i="3"/>
  <c r="Z2335" i="3"/>
  <c r="Z1718" i="3"/>
  <c r="Z2341" i="3"/>
  <c r="Z1724" i="3"/>
  <c r="Z2347" i="3"/>
  <c r="Z1730" i="3"/>
  <c r="Z2353" i="3"/>
  <c r="Z1736" i="3"/>
  <c r="Z2359" i="3"/>
  <c r="Z1742" i="3"/>
  <c r="Z2365" i="3"/>
  <c r="Z1748" i="3"/>
  <c r="Z2371" i="3"/>
  <c r="Z1754" i="3"/>
  <c r="Z2377" i="3"/>
  <c r="Z1760" i="3"/>
  <c r="Z2383" i="3"/>
  <c r="Z1766" i="3"/>
  <c r="Z2389" i="3"/>
  <c r="Z1772" i="3"/>
  <c r="Z2395" i="3"/>
  <c r="Z1778" i="3"/>
  <c r="Z2401" i="3"/>
  <c r="Z1784" i="3"/>
  <c r="Z2407" i="3"/>
  <c r="Z2413" i="3"/>
  <c r="Z2419" i="3"/>
  <c r="Z2425" i="3"/>
  <c r="Z2431" i="3"/>
  <c r="Z2437" i="3"/>
  <c r="Z2443" i="3"/>
  <c r="Z2449" i="3"/>
  <c r="Z2455" i="3"/>
  <c r="Z2461" i="3"/>
  <c r="Z2467" i="3"/>
  <c r="Z2473" i="3"/>
  <c r="Z2479" i="3"/>
  <c r="Z2485" i="3"/>
  <c r="Z2491" i="3"/>
  <c r="Z2497" i="3"/>
  <c r="Z2503" i="3"/>
  <c r="Z2509" i="3"/>
  <c r="Z2515" i="3"/>
  <c r="Z2521" i="3"/>
  <c r="Z2527" i="3"/>
  <c r="Z2533" i="3"/>
  <c r="Z2539" i="3"/>
  <c r="Z2545" i="3"/>
  <c r="Z2269" i="3"/>
  <c r="Z66" i="3"/>
  <c r="Z62" i="6"/>
  <c r="Z65" i="3"/>
  <c r="Z61" i="6"/>
  <c r="Z65" i="6"/>
  <c r="Z76" i="6"/>
  <c r="Z1659" i="3"/>
  <c r="Z2282" i="3"/>
  <c r="Z1665" i="3"/>
  <c r="Z2288" i="3"/>
  <c r="Z1671" i="3"/>
  <c r="Z2294" i="3"/>
  <c r="Z1677" i="3"/>
  <c r="Z2300" i="3"/>
  <c r="Z1683" i="3"/>
  <c r="Z2306" i="3"/>
  <c r="Z1689" i="3"/>
  <c r="Z2312" i="3"/>
  <c r="Z1695" i="3"/>
  <c r="Z2318" i="3"/>
  <c r="Z1701" i="3"/>
  <c r="Z2324" i="3"/>
  <c r="Z1707" i="3"/>
  <c r="Z2330" i="3"/>
  <c r="Z1713" i="3"/>
  <c r="Z2336" i="3"/>
  <c r="Z1719" i="3"/>
  <c r="Z2342" i="3"/>
  <c r="Z1725" i="3"/>
  <c r="Z2348" i="3"/>
  <c r="Z1731" i="3"/>
  <c r="Z2354" i="3"/>
  <c r="Z1737" i="3"/>
  <c r="Z2360" i="3"/>
  <c r="Z1743" i="3"/>
  <c r="Z2366" i="3"/>
  <c r="Z1749" i="3"/>
  <c r="Z2372" i="3"/>
  <c r="Z1755" i="3"/>
  <c r="Z2378" i="3"/>
  <c r="Z1761" i="3"/>
  <c r="Z2384" i="3"/>
  <c r="Z1767" i="3"/>
  <c r="Z2390" i="3"/>
  <c r="Z1773" i="3"/>
  <c r="Z2396" i="3"/>
  <c r="Z1779" i="3"/>
  <c r="Z2402" i="3"/>
  <c r="Z1785" i="3"/>
  <c r="Z2408" i="3"/>
  <c r="Z2414" i="3"/>
  <c r="Z2420" i="3"/>
  <c r="Z2426" i="3"/>
  <c r="Z2432" i="3"/>
  <c r="Z2438" i="3"/>
  <c r="Z2444" i="3"/>
  <c r="Z2450" i="3"/>
  <c r="Z2456" i="3"/>
  <c r="Z2462" i="3"/>
  <c r="Z2468" i="3"/>
  <c r="Z2474" i="3"/>
  <c r="Z2480" i="3"/>
  <c r="Z2486" i="3"/>
  <c r="Z2492" i="3"/>
  <c r="Z2498" i="3"/>
  <c r="Z2504" i="3"/>
  <c r="Z2510" i="3"/>
  <c r="Z2516" i="3"/>
  <c r="Z2522" i="3"/>
  <c r="Z2528" i="3"/>
  <c r="Z2534" i="3"/>
  <c r="Z2540" i="3"/>
  <c r="Z2546" i="3"/>
  <c r="Z2270" i="3"/>
  <c r="Z1660" i="3"/>
  <c r="Z2283" i="3"/>
  <c r="Z1666" i="3"/>
  <c r="Z2289" i="3"/>
  <c r="Z1672" i="3"/>
  <c r="Z2295" i="3"/>
  <c r="Z1678" i="3"/>
  <c r="Z2301" i="3"/>
  <c r="Z1684" i="3"/>
  <c r="Z2307" i="3"/>
  <c r="Z1690" i="3"/>
  <c r="Z2313" i="3"/>
  <c r="Z1696" i="3"/>
  <c r="Z2319" i="3"/>
  <c r="Z1702" i="3"/>
  <c r="Z2325" i="3"/>
  <c r="Z1708" i="3"/>
  <c r="Z2331" i="3"/>
  <c r="Z1714" i="3"/>
  <c r="Z2337" i="3"/>
  <c r="Z1720" i="3"/>
  <c r="Z2343" i="3"/>
  <c r="Z1726" i="3"/>
  <c r="Z2349" i="3"/>
  <c r="Z1732" i="3"/>
  <c r="Z2355" i="3"/>
  <c r="Z1738" i="3"/>
  <c r="Z2361" i="3"/>
  <c r="Z1744" i="3"/>
  <c r="Z2367" i="3"/>
  <c r="Z1750" i="3"/>
  <c r="Z2373" i="3"/>
  <c r="Z1756" i="3"/>
  <c r="Z2379" i="3"/>
  <c r="Z1762" i="3"/>
  <c r="Z2385" i="3"/>
  <c r="Z1768" i="3"/>
  <c r="Z2391" i="3"/>
  <c r="Z1774" i="3"/>
  <c r="Z2397" i="3"/>
  <c r="Z1780" i="3"/>
  <c r="Z2403" i="3"/>
  <c r="Z1786" i="3"/>
  <c r="Z2409" i="3"/>
  <c r="Z2415" i="3"/>
  <c r="Z2421" i="3"/>
  <c r="Z2427" i="3"/>
  <c r="Z2433" i="3"/>
  <c r="Z2439" i="3"/>
  <c r="Z2445" i="3"/>
  <c r="Z2451" i="3"/>
  <c r="Z2457" i="3"/>
  <c r="Z2463" i="3"/>
  <c r="Z2469" i="3"/>
  <c r="Z2475" i="3"/>
  <c r="Z2481" i="3"/>
  <c r="Z2487" i="3"/>
  <c r="Z2493" i="3"/>
  <c r="Z2499" i="3"/>
  <c r="Z2505" i="3"/>
  <c r="Z2511" i="3"/>
  <c r="Z2517" i="3"/>
  <c r="Z2523" i="3"/>
  <c r="Z2529" i="3"/>
  <c r="Z2535" i="3"/>
  <c r="Z2541" i="3"/>
  <c r="Z2547" i="3"/>
  <c r="Z2271" i="3"/>
  <c r="Y1658" i="3"/>
  <c r="Y2281" i="3"/>
  <c r="Y1664" i="3"/>
  <c r="Y2287" i="3"/>
  <c r="Y1670" i="3"/>
  <c r="Y2293" i="3"/>
  <c r="Y1676" i="3"/>
  <c r="Y2299" i="3"/>
  <c r="Y1682" i="3"/>
  <c r="Y2305" i="3"/>
  <c r="Y1688" i="3"/>
  <c r="Y2311" i="3"/>
  <c r="Y1694" i="3"/>
  <c r="Y2317" i="3"/>
  <c r="Y1700" i="3"/>
  <c r="Y2323" i="3"/>
  <c r="Y1706" i="3"/>
  <c r="Y2329" i="3"/>
  <c r="Y1712" i="3"/>
  <c r="Y2335" i="3"/>
  <c r="Y1718" i="3"/>
  <c r="Y2341" i="3"/>
  <c r="Y1724" i="3"/>
  <c r="Y2347" i="3"/>
  <c r="Y1730" i="3"/>
  <c r="Y2353" i="3"/>
  <c r="Y1736" i="3"/>
  <c r="Y2359" i="3"/>
  <c r="Y1742" i="3"/>
  <c r="Y2365" i="3"/>
  <c r="Y1748" i="3"/>
  <c r="Y2371" i="3"/>
  <c r="Y1754" i="3"/>
  <c r="Y2377" i="3"/>
  <c r="Y1760" i="3"/>
  <c r="Y2383" i="3"/>
  <c r="Y1766" i="3"/>
  <c r="Y2389" i="3"/>
  <c r="Y1772" i="3"/>
  <c r="Y2395" i="3"/>
  <c r="Y1778" i="3"/>
  <c r="Y2401" i="3"/>
  <c r="Y2407" i="3"/>
  <c r="Y2413" i="3"/>
  <c r="Y2419" i="3"/>
  <c r="Y2425" i="3"/>
  <c r="Y2431" i="3"/>
  <c r="Y2437" i="3"/>
  <c r="Y2443" i="3"/>
  <c r="Y2449" i="3"/>
  <c r="Y2455" i="3"/>
  <c r="Y2461" i="3"/>
  <c r="Y2467" i="3"/>
  <c r="Y2473" i="3"/>
  <c r="Y2479" i="3"/>
  <c r="Y2485" i="3"/>
  <c r="Y2491" i="3"/>
  <c r="Y2497" i="3"/>
  <c r="Y2503" i="3"/>
  <c r="Y2509" i="3"/>
  <c r="Y2515" i="3"/>
  <c r="Y2521" i="3"/>
  <c r="Y2527" i="3"/>
  <c r="Y2533" i="3"/>
  <c r="Y2539" i="3"/>
  <c r="Y2545" i="3"/>
  <c r="Y2269" i="3"/>
  <c r="Y66" i="3"/>
  <c r="Y62" i="6"/>
  <c r="Y65" i="3"/>
  <c r="Y61" i="6"/>
  <c r="Y65" i="6"/>
  <c r="Y76" i="6"/>
  <c r="Y1659" i="3"/>
  <c r="Y2282" i="3"/>
  <c r="Y1665" i="3"/>
  <c r="Y2288" i="3"/>
  <c r="Y1671" i="3"/>
  <c r="Y2294" i="3"/>
  <c r="Y1677" i="3"/>
  <c r="Y2300" i="3"/>
  <c r="Y1683" i="3"/>
  <c r="Y2306" i="3"/>
  <c r="Y1689" i="3"/>
  <c r="Y2312" i="3"/>
  <c r="Y1695" i="3"/>
  <c r="Y2318" i="3"/>
  <c r="Y1701" i="3"/>
  <c r="Y2324" i="3"/>
  <c r="Y1707" i="3"/>
  <c r="Y2330" i="3"/>
  <c r="Y1713" i="3"/>
  <c r="Y2336" i="3"/>
  <c r="Y1719" i="3"/>
  <c r="Y2342" i="3"/>
  <c r="Y1725" i="3"/>
  <c r="Y2348" i="3"/>
  <c r="Y1731" i="3"/>
  <c r="Y2354" i="3"/>
  <c r="Y1737" i="3"/>
  <c r="Y2360" i="3"/>
  <c r="Y1743" i="3"/>
  <c r="Y2366" i="3"/>
  <c r="Y1749" i="3"/>
  <c r="Y2372" i="3"/>
  <c r="Y1755" i="3"/>
  <c r="Y2378" i="3"/>
  <c r="Y1761" i="3"/>
  <c r="Y2384" i="3"/>
  <c r="Y1767" i="3"/>
  <c r="Y2390" i="3"/>
  <c r="Y1773" i="3"/>
  <c r="Y2396" i="3"/>
  <c r="Y1779" i="3"/>
  <c r="Y2402" i="3"/>
  <c r="Y2408" i="3"/>
  <c r="Y2414" i="3"/>
  <c r="Y2420" i="3"/>
  <c r="Y2426" i="3"/>
  <c r="Y2432" i="3"/>
  <c r="Y2438" i="3"/>
  <c r="Y2444" i="3"/>
  <c r="Y2450" i="3"/>
  <c r="Y2456" i="3"/>
  <c r="Y2462" i="3"/>
  <c r="Y2468" i="3"/>
  <c r="Y2474" i="3"/>
  <c r="Y2480" i="3"/>
  <c r="Y2486" i="3"/>
  <c r="Y2492" i="3"/>
  <c r="Y2498" i="3"/>
  <c r="Y2504" i="3"/>
  <c r="Y2510" i="3"/>
  <c r="Y2516" i="3"/>
  <c r="Y2522" i="3"/>
  <c r="Y2528" i="3"/>
  <c r="Y2534" i="3"/>
  <c r="Y2540" i="3"/>
  <c r="Y2546" i="3"/>
  <c r="Y2270" i="3"/>
  <c r="Y1660" i="3"/>
  <c r="Y2283" i="3"/>
  <c r="Y1666" i="3"/>
  <c r="Y2289" i="3"/>
  <c r="Y1672" i="3"/>
  <c r="Y2295" i="3"/>
  <c r="Y1678" i="3"/>
  <c r="Y2301" i="3"/>
  <c r="Y1684" i="3"/>
  <c r="Y2307" i="3"/>
  <c r="Y1690" i="3"/>
  <c r="Y2313" i="3"/>
  <c r="Y1696" i="3"/>
  <c r="Y2319" i="3"/>
  <c r="Y1702" i="3"/>
  <c r="Y2325" i="3"/>
  <c r="Y1708" i="3"/>
  <c r="Y2331" i="3"/>
  <c r="Y1714" i="3"/>
  <c r="Y2337" i="3"/>
  <c r="Y1720" i="3"/>
  <c r="Y2343" i="3"/>
  <c r="Y1726" i="3"/>
  <c r="Y2349" i="3"/>
  <c r="Y1732" i="3"/>
  <c r="Y2355" i="3"/>
  <c r="Y1738" i="3"/>
  <c r="Y2361" i="3"/>
  <c r="Y1744" i="3"/>
  <c r="Y2367" i="3"/>
  <c r="Y1750" i="3"/>
  <c r="Y2373" i="3"/>
  <c r="Y1756" i="3"/>
  <c r="Y2379" i="3"/>
  <c r="Y1762" i="3"/>
  <c r="Y2385" i="3"/>
  <c r="Y1768" i="3"/>
  <c r="Y2391" i="3"/>
  <c r="Y1774" i="3"/>
  <c r="Y2397" i="3"/>
  <c r="Y1780" i="3"/>
  <c r="Y2403" i="3"/>
  <c r="Y2409" i="3"/>
  <c r="Y2415" i="3"/>
  <c r="Y2421" i="3"/>
  <c r="Y2427" i="3"/>
  <c r="Y2433" i="3"/>
  <c r="Y2439" i="3"/>
  <c r="Y2445" i="3"/>
  <c r="Y2451" i="3"/>
  <c r="Y2457" i="3"/>
  <c r="Y2463" i="3"/>
  <c r="Y2469" i="3"/>
  <c r="Y2475" i="3"/>
  <c r="Y2481" i="3"/>
  <c r="Y2487" i="3"/>
  <c r="Y2493" i="3"/>
  <c r="Y2499" i="3"/>
  <c r="Y2505" i="3"/>
  <c r="Y2511" i="3"/>
  <c r="Y2517" i="3"/>
  <c r="Y2523" i="3"/>
  <c r="Y2529" i="3"/>
  <c r="Y2535" i="3"/>
  <c r="Y2541" i="3"/>
  <c r="Y2547" i="3"/>
  <c r="Y2271" i="3"/>
  <c r="X1658" i="3"/>
  <c r="X2281" i="3"/>
  <c r="X1664" i="3"/>
  <c r="X2287" i="3"/>
  <c r="X1670" i="3"/>
  <c r="X2293" i="3"/>
  <c r="X1676" i="3"/>
  <c r="X2299" i="3"/>
  <c r="X1682" i="3"/>
  <c r="X2305" i="3"/>
  <c r="X1688" i="3"/>
  <c r="X2311" i="3"/>
  <c r="X1694" i="3"/>
  <c r="X2317" i="3"/>
  <c r="X1700" i="3"/>
  <c r="X2323" i="3"/>
  <c r="X1706" i="3"/>
  <c r="X2329" i="3"/>
  <c r="X1712" i="3"/>
  <c r="X2335" i="3"/>
  <c r="X1718" i="3"/>
  <c r="X2341" i="3"/>
  <c r="X1724" i="3"/>
  <c r="X2347" i="3"/>
  <c r="X1730" i="3"/>
  <c r="X2353" i="3"/>
  <c r="X1736" i="3"/>
  <c r="X2359" i="3"/>
  <c r="X1742" i="3"/>
  <c r="X2365" i="3"/>
  <c r="X1748" i="3"/>
  <c r="X2371" i="3"/>
  <c r="X1754" i="3"/>
  <c r="X2377" i="3"/>
  <c r="X1760" i="3"/>
  <c r="X2383" i="3"/>
  <c r="X1766" i="3"/>
  <c r="X2389" i="3"/>
  <c r="X1772" i="3"/>
  <c r="X2395" i="3"/>
  <c r="X2401" i="3"/>
  <c r="X2407" i="3"/>
  <c r="X2413" i="3"/>
  <c r="X2419" i="3"/>
  <c r="X2425" i="3"/>
  <c r="X2431" i="3"/>
  <c r="X2437" i="3"/>
  <c r="X2443" i="3"/>
  <c r="X2449" i="3"/>
  <c r="X2455" i="3"/>
  <c r="X2461" i="3"/>
  <c r="X2467" i="3"/>
  <c r="X2473" i="3"/>
  <c r="X2479" i="3"/>
  <c r="X2485" i="3"/>
  <c r="X2491" i="3"/>
  <c r="X2497" i="3"/>
  <c r="X2503" i="3"/>
  <c r="X2509" i="3"/>
  <c r="X2515" i="3"/>
  <c r="X2521" i="3"/>
  <c r="X2527" i="3"/>
  <c r="X2533" i="3"/>
  <c r="X2539" i="3"/>
  <c r="X2545" i="3"/>
  <c r="X2269" i="3"/>
  <c r="X66" i="3"/>
  <c r="X62" i="6"/>
  <c r="X65" i="3"/>
  <c r="X61" i="6"/>
  <c r="X65" i="6"/>
  <c r="X76" i="6"/>
  <c r="X1659" i="3"/>
  <c r="X2282" i="3"/>
  <c r="X1665" i="3"/>
  <c r="X2288" i="3"/>
  <c r="X1671" i="3"/>
  <c r="X2294" i="3"/>
  <c r="X1677" i="3"/>
  <c r="X2300" i="3"/>
  <c r="X1683" i="3"/>
  <c r="X2306" i="3"/>
  <c r="X1689" i="3"/>
  <c r="X2312" i="3"/>
  <c r="X1695" i="3"/>
  <c r="X2318" i="3"/>
  <c r="X1701" i="3"/>
  <c r="X2324" i="3"/>
  <c r="X1707" i="3"/>
  <c r="X2330" i="3"/>
  <c r="X1713" i="3"/>
  <c r="X2336" i="3"/>
  <c r="X1719" i="3"/>
  <c r="X2342" i="3"/>
  <c r="X1725" i="3"/>
  <c r="X2348" i="3"/>
  <c r="X1731" i="3"/>
  <c r="X2354" i="3"/>
  <c r="X1737" i="3"/>
  <c r="X2360" i="3"/>
  <c r="X1743" i="3"/>
  <c r="X2366" i="3"/>
  <c r="X1749" i="3"/>
  <c r="X2372" i="3"/>
  <c r="X1755" i="3"/>
  <c r="X2378" i="3"/>
  <c r="X1761" i="3"/>
  <c r="X2384" i="3"/>
  <c r="X1767" i="3"/>
  <c r="X2390" i="3"/>
  <c r="X1773" i="3"/>
  <c r="X2396" i="3"/>
  <c r="X2402" i="3"/>
  <c r="X2408" i="3"/>
  <c r="X2414" i="3"/>
  <c r="X2420" i="3"/>
  <c r="X2426" i="3"/>
  <c r="X2432" i="3"/>
  <c r="X2438" i="3"/>
  <c r="X2444" i="3"/>
  <c r="X2450" i="3"/>
  <c r="X2456" i="3"/>
  <c r="X2462" i="3"/>
  <c r="X2468" i="3"/>
  <c r="X2474" i="3"/>
  <c r="X2480" i="3"/>
  <c r="X2486" i="3"/>
  <c r="X2492" i="3"/>
  <c r="X2498" i="3"/>
  <c r="X2504" i="3"/>
  <c r="X2510" i="3"/>
  <c r="X2516" i="3"/>
  <c r="X2522" i="3"/>
  <c r="X2528" i="3"/>
  <c r="X2534" i="3"/>
  <c r="X2540" i="3"/>
  <c r="X2546" i="3"/>
  <c r="X2270" i="3"/>
  <c r="X1660" i="3"/>
  <c r="X2283" i="3"/>
  <c r="X1666" i="3"/>
  <c r="X2289" i="3"/>
  <c r="X1672" i="3"/>
  <c r="X2295" i="3"/>
  <c r="X1678" i="3"/>
  <c r="X2301" i="3"/>
  <c r="X1684" i="3"/>
  <c r="X2307" i="3"/>
  <c r="X1690" i="3"/>
  <c r="X2313" i="3"/>
  <c r="X1696" i="3"/>
  <c r="X2319" i="3"/>
  <c r="X1702" i="3"/>
  <c r="X2325" i="3"/>
  <c r="X1708" i="3"/>
  <c r="X2331" i="3"/>
  <c r="X1714" i="3"/>
  <c r="X2337" i="3"/>
  <c r="X1720" i="3"/>
  <c r="X2343" i="3"/>
  <c r="X1726" i="3"/>
  <c r="X2349" i="3"/>
  <c r="X1732" i="3"/>
  <c r="X2355" i="3"/>
  <c r="X1738" i="3"/>
  <c r="X2361" i="3"/>
  <c r="X1744" i="3"/>
  <c r="X2367" i="3"/>
  <c r="X1750" i="3"/>
  <c r="X2373" i="3"/>
  <c r="X1756" i="3"/>
  <c r="X2379" i="3"/>
  <c r="X1762" i="3"/>
  <c r="X2385" i="3"/>
  <c r="X1768" i="3"/>
  <c r="X2391" i="3"/>
  <c r="X1774" i="3"/>
  <c r="X2397" i="3"/>
  <c r="X2403" i="3"/>
  <c r="X2409" i="3"/>
  <c r="X2415" i="3"/>
  <c r="X2421" i="3"/>
  <c r="X2427" i="3"/>
  <c r="X2433" i="3"/>
  <c r="X2439" i="3"/>
  <c r="X2445" i="3"/>
  <c r="X2451" i="3"/>
  <c r="X2457" i="3"/>
  <c r="X2463" i="3"/>
  <c r="X2469" i="3"/>
  <c r="X2475" i="3"/>
  <c r="X2481" i="3"/>
  <c r="X2487" i="3"/>
  <c r="X2493" i="3"/>
  <c r="X2499" i="3"/>
  <c r="X2505" i="3"/>
  <c r="X2511" i="3"/>
  <c r="X2517" i="3"/>
  <c r="X2523" i="3"/>
  <c r="X2529" i="3"/>
  <c r="X2535" i="3"/>
  <c r="X2541" i="3"/>
  <c r="X2547" i="3"/>
  <c r="X2271" i="3"/>
  <c r="W1658" i="3"/>
  <c r="W2281" i="3"/>
  <c r="W1664" i="3"/>
  <c r="W2287" i="3"/>
  <c r="W1670" i="3"/>
  <c r="W2293" i="3"/>
  <c r="W1676" i="3"/>
  <c r="W2299" i="3"/>
  <c r="W1682" i="3"/>
  <c r="W2305" i="3"/>
  <c r="W1688" i="3"/>
  <c r="W2311" i="3"/>
  <c r="W1694" i="3"/>
  <c r="W2317" i="3"/>
  <c r="W1700" i="3"/>
  <c r="W2323" i="3"/>
  <c r="W1706" i="3"/>
  <c r="W2329" i="3"/>
  <c r="W1712" i="3"/>
  <c r="W2335" i="3"/>
  <c r="W1718" i="3"/>
  <c r="W2341" i="3"/>
  <c r="W1724" i="3"/>
  <c r="W2347" i="3"/>
  <c r="W1730" i="3"/>
  <c r="W2353" i="3"/>
  <c r="W1736" i="3"/>
  <c r="W2359" i="3"/>
  <c r="W1742" i="3"/>
  <c r="W2365" i="3"/>
  <c r="W1748" i="3"/>
  <c r="W2371" i="3"/>
  <c r="W1754" i="3"/>
  <c r="W2377" i="3"/>
  <c r="W1760" i="3"/>
  <c r="W2383" i="3"/>
  <c r="W1766" i="3"/>
  <c r="W2389" i="3"/>
  <c r="W2395" i="3"/>
  <c r="W2401" i="3"/>
  <c r="W2407" i="3"/>
  <c r="W2413" i="3"/>
  <c r="W2419" i="3"/>
  <c r="W2425" i="3"/>
  <c r="W2431" i="3"/>
  <c r="W2437" i="3"/>
  <c r="W2443" i="3"/>
  <c r="W2449" i="3"/>
  <c r="W2455" i="3"/>
  <c r="W2461" i="3"/>
  <c r="W2467" i="3"/>
  <c r="W2473" i="3"/>
  <c r="W2479" i="3"/>
  <c r="W2485" i="3"/>
  <c r="W2491" i="3"/>
  <c r="W2497" i="3"/>
  <c r="W2503" i="3"/>
  <c r="W2509" i="3"/>
  <c r="W2515" i="3"/>
  <c r="W2521" i="3"/>
  <c r="W2527" i="3"/>
  <c r="W2533" i="3"/>
  <c r="W2539" i="3"/>
  <c r="W2545" i="3"/>
  <c r="W2269" i="3"/>
  <c r="W66" i="3"/>
  <c r="W62" i="6"/>
  <c r="W65" i="3"/>
  <c r="W61" i="6"/>
  <c r="W65" i="6"/>
  <c r="W76" i="6"/>
  <c r="W1659" i="3"/>
  <c r="W2282" i="3"/>
  <c r="W1665" i="3"/>
  <c r="W2288" i="3"/>
  <c r="W1671" i="3"/>
  <c r="W2294" i="3"/>
  <c r="W1677" i="3"/>
  <c r="W2300" i="3"/>
  <c r="W1683" i="3"/>
  <c r="W2306" i="3"/>
  <c r="W1689" i="3"/>
  <c r="W2312" i="3"/>
  <c r="W1695" i="3"/>
  <c r="W2318" i="3"/>
  <c r="W1701" i="3"/>
  <c r="W2324" i="3"/>
  <c r="W1707" i="3"/>
  <c r="W2330" i="3"/>
  <c r="W1713" i="3"/>
  <c r="W2336" i="3"/>
  <c r="W1719" i="3"/>
  <c r="W2342" i="3"/>
  <c r="W1725" i="3"/>
  <c r="W2348" i="3"/>
  <c r="W1731" i="3"/>
  <c r="W2354" i="3"/>
  <c r="W1737" i="3"/>
  <c r="W2360" i="3"/>
  <c r="W1743" i="3"/>
  <c r="W2366" i="3"/>
  <c r="W1749" i="3"/>
  <c r="W2372" i="3"/>
  <c r="W1755" i="3"/>
  <c r="W2378" i="3"/>
  <c r="W1761" i="3"/>
  <c r="W2384" i="3"/>
  <c r="W1767" i="3"/>
  <c r="W2390" i="3"/>
  <c r="W2396" i="3"/>
  <c r="W2402" i="3"/>
  <c r="W2408" i="3"/>
  <c r="W2414" i="3"/>
  <c r="W2420" i="3"/>
  <c r="W2426" i="3"/>
  <c r="W2432" i="3"/>
  <c r="W2438" i="3"/>
  <c r="W2444" i="3"/>
  <c r="W2450" i="3"/>
  <c r="W2456" i="3"/>
  <c r="W2462" i="3"/>
  <c r="W2468" i="3"/>
  <c r="W2474" i="3"/>
  <c r="W2480" i="3"/>
  <c r="W2486" i="3"/>
  <c r="W2492" i="3"/>
  <c r="W2498" i="3"/>
  <c r="W2504" i="3"/>
  <c r="W2510" i="3"/>
  <c r="W2516" i="3"/>
  <c r="W2522" i="3"/>
  <c r="W2528" i="3"/>
  <c r="W2534" i="3"/>
  <c r="W2540" i="3"/>
  <c r="W2546" i="3"/>
  <c r="W2270" i="3"/>
  <c r="W1660" i="3"/>
  <c r="W2283" i="3"/>
  <c r="W1666" i="3"/>
  <c r="W2289" i="3"/>
  <c r="W1672" i="3"/>
  <c r="W2295" i="3"/>
  <c r="W1678" i="3"/>
  <c r="W2301" i="3"/>
  <c r="W1684" i="3"/>
  <c r="W2307" i="3"/>
  <c r="W1690" i="3"/>
  <c r="W2313" i="3"/>
  <c r="W1696" i="3"/>
  <c r="W2319" i="3"/>
  <c r="W1702" i="3"/>
  <c r="W2325" i="3"/>
  <c r="W1708" i="3"/>
  <c r="W2331" i="3"/>
  <c r="W1714" i="3"/>
  <c r="W2337" i="3"/>
  <c r="W1720" i="3"/>
  <c r="W2343" i="3"/>
  <c r="W1726" i="3"/>
  <c r="W2349" i="3"/>
  <c r="W1732" i="3"/>
  <c r="W2355" i="3"/>
  <c r="W1738" i="3"/>
  <c r="W2361" i="3"/>
  <c r="W1744" i="3"/>
  <c r="W2367" i="3"/>
  <c r="W1750" i="3"/>
  <c r="W2373" i="3"/>
  <c r="W1756" i="3"/>
  <c r="W2379" i="3"/>
  <c r="W1762" i="3"/>
  <c r="W2385" i="3"/>
  <c r="W1768" i="3"/>
  <c r="W2391" i="3"/>
  <c r="W2397" i="3"/>
  <c r="W2403" i="3"/>
  <c r="W2409" i="3"/>
  <c r="W2415" i="3"/>
  <c r="W2421" i="3"/>
  <c r="W2427" i="3"/>
  <c r="W2433" i="3"/>
  <c r="W2439" i="3"/>
  <c r="W2445" i="3"/>
  <c r="W2451" i="3"/>
  <c r="W2457" i="3"/>
  <c r="W2463" i="3"/>
  <c r="W2469" i="3"/>
  <c r="W2475" i="3"/>
  <c r="W2481" i="3"/>
  <c r="W2487" i="3"/>
  <c r="W2493" i="3"/>
  <c r="W2499" i="3"/>
  <c r="W2505" i="3"/>
  <c r="W2511" i="3"/>
  <c r="W2517" i="3"/>
  <c r="W2523" i="3"/>
  <c r="W2529" i="3"/>
  <c r="W2535" i="3"/>
  <c r="W2541" i="3"/>
  <c r="W2547" i="3"/>
  <c r="W2271" i="3"/>
  <c r="V1658" i="3"/>
  <c r="V2281" i="3"/>
  <c r="V1664" i="3"/>
  <c r="V2287" i="3"/>
  <c r="V1670" i="3"/>
  <c r="V2293" i="3"/>
  <c r="V1676" i="3"/>
  <c r="V2299" i="3"/>
  <c r="V1682" i="3"/>
  <c r="V2305" i="3"/>
  <c r="V1688" i="3"/>
  <c r="V2311" i="3"/>
  <c r="V1694" i="3"/>
  <c r="V2317" i="3"/>
  <c r="V1700" i="3"/>
  <c r="V2323" i="3"/>
  <c r="V1706" i="3"/>
  <c r="V2329" i="3"/>
  <c r="V1712" i="3"/>
  <c r="V2335" i="3"/>
  <c r="V1718" i="3"/>
  <c r="V2341" i="3"/>
  <c r="V1724" i="3"/>
  <c r="V2347" i="3"/>
  <c r="V1730" i="3"/>
  <c r="V2353" i="3"/>
  <c r="V1736" i="3"/>
  <c r="V2359" i="3"/>
  <c r="V1742" i="3"/>
  <c r="V2365" i="3"/>
  <c r="V1748" i="3"/>
  <c r="V2371" i="3"/>
  <c r="V1754" i="3"/>
  <c r="V2377" i="3"/>
  <c r="V1760" i="3"/>
  <c r="V2383" i="3"/>
  <c r="V2389" i="3"/>
  <c r="V2395" i="3"/>
  <c r="V2401" i="3"/>
  <c r="V2407" i="3"/>
  <c r="V2413" i="3"/>
  <c r="V2419" i="3"/>
  <c r="V2425" i="3"/>
  <c r="V2431" i="3"/>
  <c r="V2437" i="3"/>
  <c r="V2443" i="3"/>
  <c r="V2449" i="3"/>
  <c r="V2455" i="3"/>
  <c r="V2461" i="3"/>
  <c r="V2467" i="3"/>
  <c r="V2473" i="3"/>
  <c r="V2479" i="3"/>
  <c r="V2485" i="3"/>
  <c r="V2491" i="3"/>
  <c r="V2497" i="3"/>
  <c r="V2503" i="3"/>
  <c r="V2509" i="3"/>
  <c r="V2515" i="3"/>
  <c r="V2521" i="3"/>
  <c r="V2527" i="3"/>
  <c r="V2533" i="3"/>
  <c r="V2539" i="3"/>
  <c r="V2545" i="3"/>
  <c r="V2269" i="3"/>
  <c r="V66" i="3"/>
  <c r="V62" i="6"/>
  <c r="V65" i="3"/>
  <c r="V61" i="6"/>
  <c r="V65" i="6"/>
  <c r="V76" i="6"/>
  <c r="V1659" i="3"/>
  <c r="V2282" i="3"/>
  <c r="V1665" i="3"/>
  <c r="V2288" i="3"/>
  <c r="V1671" i="3"/>
  <c r="V2294" i="3"/>
  <c r="V1677" i="3"/>
  <c r="V2300" i="3"/>
  <c r="V1683" i="3"/>
  <c r="V2306" i="3"/>
  <c r="V1689" i="3"/>
  <c r="V2312" i="3"/>
  <c r="V1695" i="3"/>
  <c r="V2318" i="3"/>
  <c r="V1701" i="3"/>
  <c r="V2324" i="3"/>
  <c r="V1707" i="3"/>
  <c r="V2330" i="3"/>
  <c r="V1713" i="3"/>
  <c r="V2336" i="3"/>
  <c r="V1719" i="3"/>
  <c r="V2342" i="3"/>
  <c r="V1725" i="3"/>
  <c r="V2348" i="3"/>
  <c r="V1731" i="3"/>
  <c r="V2354" i="3"/>
  <c r="V1737" i="3"/>
  <c r="V2360" i="3"/>
  <c r="V1743" i="3"/>
  <c r="V2366" i="3"/>
  <c r="V1749" i="3"/>
  <c r="V2372" i="3"/>
  <c r="V1755" i="3"/>
  <c r="V2378" i="3"/>
  <c r="V1761" i="3"/>
  <c r="V2384" i="3"/>
  <c r="V2390" i="3"/>
  <c r="V2396" i="3"/>
  <c r="V2402" i="3"/>
  <c r="V2408" i="3"/>
  <c r="V2414" i="3"/>
  <c r="V2420" i="3"/>
  <c r="V2426" i="3"/>
  <c r="V2432" i="3"/>
  <c r="V2438" i="3"/>
  <c r="V2444" i="3"/>
  <c r="V2450" i="3"/>
  <c r="V2456" i="3"/>
  <c r="V2462" i="3"/>
  <c r="V2468" i="3"/>
  <c r="V2474" i="3"/>
  <c r="V2480" i="3"/>
  <c r="V2486" i="3"/>
  <c r="V2492" i="3"/>
  <c r="V2498" i="3"/>
  <c r="V2504" i="3"/>
  <c r="V2510" i="3"/>
  <c r="V2516" i="3"/>
  <c r="V2522" i="3"/>
  <c r="V2528" i="3"/>
  <c r="V2534" i="3"/>
  <c r="V2540" i="3"/>
  <c r="V2546" i="3"/>
  <c r="V2270" i="3"/>
  <c r="V1660" i="3"/>
  <c r="V2283" i="3"/>
  <c r="V1666" i="3"/>
  <c r="V2289" i="3"/>
  <c r="V1672" i="3"/>
  <c r="V2295" i="3"/>
  <c r="V1678" i="3"/>
  <c r="V2301" i="3"/>
  <c r="V1684" i="3"/>
  <c r="V2307" i="3"/>
  <c r="V1690" i="3"/>
  <c r="V2313" i="3"/>
  <c r="V1696" i="3"/>
  <c r="V2319" i="3"/>
  <c r="V1702" i="3"/>
  <c r="V2325" i="3"/>
  <c r="V1708" i="3"/>
  <c r="V2331" i="3"/>
  <c r="V1714" i="3"/>
  <c r="V2337" i="3"/>
  <c r="V1720" i="3"/>
  <c r="V2343" i="3"/>
  <c r="V1726" i="3"/>
  <c r="V2349" i="3"/>
  <c r="V1732" i="3"/>
  <c r="V2355" i="3"/>
  <c r="V1738" i="3"/>
  <c r="V2361" i="3"/>
  <c r="V1744" i="3"/>
  <c r="V2367" i="3"/>
  <c r="V1750" i="3"/>
  <c r="V2373" i="3"/>
  <c r="V1756" i="3"/>
  <c r="V2379" i="3"/>
  <c r="V1762" i="3"/>
  <c r="V2385" i="3"/>
  <c r="V2391" i="3"/>
  <c r="V2397" i="3"/>
  <c r="V2403" i="3"/>
  <c r="V2409" i="3"/>
  <c r="V2415" i="3"/>
  <c r="V2421" i="3"/>
  <c r="V2427" i="3"/>
  <c r="V2433" i="3"/>
  <c r="V2439" i="3"/>
  <c r="V2445" i="3"/>
  <c r="V2451" i="3"/>
  <c r="V2457" i="3"/>
  <c r="V2463" i="3"/>
  <c r="V2469" i="3"/>
  <c r="V2475" i="3"/>
  <c r="V2481" i="3"/>
  <c r="V2487" i="3"/>
  <c r="V2493" i="3"/>
  <c r="V2499" i="3"/>
  <c r="V2505" i="3"/>
  <c r="V2511" i="3"/>
  <c r="V2517" i="3"/>
  <c r="V2523" i="3"/>
  <c r="V2529" i="3"/>
  <c r="V2535" i="3"/>
  <c r="V2541" i="3"/>
  <c r="V2547" i="3"/>
  <c r="V2271" i="3"/>
  <c r="U1658" i="3"/>
  <c r="U2281" i="3"/>
  <c r="U1664" i="3"/>
  <c r="U2287" i="3"/>
  <c r="U1670" i="3"/>
  <c r="U2293" i="3"/>
  <c r="U1676" i="3"/>
  <c r="U2299" i="3"/>
  <c r="U1682" i="3"/>
  <c r="U2305" i="3"/>
  <c r="U1688" i="3"/>
  <c r="U2311" i="3"/>
  <c r="U1694" i="3"/>
  <c r="U2317" i="3"/>
  <c r="U1700" i="3"/>
  <c r="U2323" i="3"/>
  <c r="U1706" i="3"/>
  <c r="U2329" i="3"/>
  <c r="U1712" i="3"/>
  <c r="U2335" i="3"/>
  <c r="U1718" i="3"/>
  <c r="U2341" i="3"/>
  <c r="U1724" i="3"/>
  <c r="U2347" i="3"/>
  <c r="U1730" i="3"/>
  <c r="U2353" i="3"/>
  <c r="U1736" i="3"/>
  <c r="U2359" i="3"/>
  <c r="U1742" i="3"/>
  <c r="U2365" i="3"/>
  <c r="U1748" i="3"/>
  <c r="U2371" i="3"/>
  <c r="U1754" i="3"/>
  <c r="U2377" i="3"/>
  <c r="U2383" i="3"/>
  <c r="U2389" i="3"/>
  <c r="U2395" i="3"/>
  <c r="U2401" i="3"/>
  <c r="U2407" i="3"/>
  <c r="U2413" i="3"/>
  <c r="U2419" i="3"/>
  <c r="U2425" i="3"/>
  <c r="U2431" i="3"/>
  <c r="U2437" i="3"/>
  <c r="U2443" i="3"/>
  <c r="U2449" i="3"/>
  <c r="U2455" i="3"/>
  <c r="U2461" i="3"/>
  <c r="U2467" i="3"/>
  <c r="U2473" i="3"/>
  <c r="U2479" i="3"/>
  <c r="U2485" i="3"/>
  <c r="U2491" i="3"/>
  <c r="U2497" i="3"/>
  <c r="U2503" i="3"/>
  <c r="U2509" i="3"/>
  <c r="U2515" i="3"/>
  <c r="U2521" i="3"/>
  <c r="U2527" i="3"/>
  <c r="U2533" i="3"/>
  <c r="U2539" i="3"/>
  <c r="U2545" i="3"/>
  <c r="U2269" i="3"/>
  <c r="U66" i="3"/>
  <c r="U62" i="6"/>
  <c r="U65" i="3"/>
  <c r="U61" i="6"/>
  <c r="U65" i="6"/>
  <c r="U76" i="6"/>
  <c r="U1659" i="3"/>
  <c r="U2282" i="3"/>
  <c r="U1665" i="3"/>
  <c r="U2288" i="3"/>
  <c r="U1671" i="3"/>
  <c r="U2294" i="3"/>
  <c r="U1677" i="3"/>
  <c r="U2300" i="3"/>
  <c r="U1683" i="3"/>
  <c r="U2306" i="3"/>
  <c r="U1689" i="3"/>
  <c r="U2312" i="3"/>
  <c r="U1695" i="3"/>
  <c r="U2318" i="3"/>
  <c r="U1701" i="3"/>
  <c r="U2324" i="3"/>
  <c r="U1707" i="3"/>
  <c r="U2330" i="3"/>
  <c r="U1713" i="3"/>
  <c r="U2336" i="3"/>
  <c r="U1719" i="3"/>
  <c r="U2342" i="3"/>
  <c r="U1725" i="3"/>
  <c r="U2348" i="3"/>
  <c r="U1731" i="3"/>
  <c r="U2354" i="3"/>
  <c r="U1737" i="3"/>
  <c r="U2360" i="3"/>
  <c r="U1743" i="3"/>
  <c r="U2366" i="3"/>
  <c r="U1749" i="3"/>
  <c r="U2372" i="3"/>
  <c r="U1755" i="3"/>
  <c r="U2378" i="3"/>
  <c r="U2384" i="3"/>
  <c r="U2390" i="3"/>
  <c r="U2396" i="3"/>
  <c r="U2402" i="3"/>
  <c r="U2408" i="3"/>
  <c r="U2414" i="3"/>
  <c r="U2420" i="3"/>
  <c r="U2426" i="3"/>
  <c r="U2432" i="3"/>
  <c r="U2438" i="3"/>
  <c r="U2444" i="3"/>
  <c r="U2450" i="3"/>
  <c r="U2456" i="3"/>
  <c r="U2462" i="3"/>
  <c r="U2468" i="3"/>
  <c r="U2474" i="3"/>
  <c r="U2480" i="3"/>
  <c r="U2486" i="3"/>
  <c r="U2492" i="3"/>
  <c r="U2498" i="3"/>
  <c r="U2504" i="3"/>
  <c r="U2510" i="3"/>
  <c r="U2516" i="3"/>
  <c r="U2522" i="3"/>
  <c r="U2528" i="3"/>
  <c r="U2534" i="3"/>
  <c r="U2540" i="3"/>
  <c r="U2546" i="3"/>
  <c r="U2270" i="3"/>
  <c r="U1660" i="3"/>
  <c r="U2283" i="3"/>
  <c r="U1666" i="3"/>
  <c r="U2289" i="3"/>
  <c r="U1672" i="3"/>
  <c r="U2295" i="3"/>
  <c r="U1678" i="3"/>
  <c r="U2301" i="3"/>
  <c r="U1684" i="3"/>
  <c r="U2307" i="3"/>
  <c r="U1690" i="3"/>
  <c r="U2313" i="3"/>
  <c r="U1696" i="3"/>
  <c r="U2319" i="3"/>
  <c r="U1702" i="3"/>
  <c r="U2325" i="3"/>
  <c r="U1708" i="3"/>
  <c r="U2331" i="3"/>
  <c r="U1714" i="3"/>
  <c r="U2337" i="3"/>
  <c r="U1720" i="3"/>
  <c r="U2343" i="3"/>
  <c r="U1726" i="3"/>
  <c r="U2349" i="3"/>
  <c r="U1732" i="3"/>
  <c r="U2355" i="3"/>
  <c r="U1738" i="3"/>
  <c r="U2361" i="3"/>
  <c r="U1744" i="3"/>
  <c r="U2367" i="3"/>
  <c r="U1750" i="3"/>
  <c r="U2373" i="3"/>
  <c r="U1756" i="3"/>
  <c r="U2379" i="3"/>
  <c r="U2385" i="3"/>
  <c r="U2391" i="3"/>
  <c r="U2397" i="3"/>
  <c r="U2403" i="3"/>
  <c r="U2409" i="3"/>
  <c r="U2415" i="3"/>
  <c r="U2421" i="3"/>
  <c r="U2427" i="3"/>
  <c r="U2433" i="3"/>
  <c r="U2439" i="3"/>
  <c r="U2445" i="3"/>
  <c r="U2451" i="3"/>
  <c r="U2457" i="3"/>
  <c r="U2463" i="3"/>
  <c r="U2469" i="3"/>
  <c r="U2475" i="3"/>
  <c r="U2481" i="3"/>
  <c r="U2487" i="3"/>
  <c r="U2493" i="3"/>
  <c r="U2499" i="3"/>
  <c r="U2505" i="3"/>
  <c r="U2511" i="3"/>
  <c r="U2517" i="3"/>
  <c r="U2523" i="3"/>
  <c r="U2529" i="3"/>
  <c r="U2535" i="3"/>
  <c r="U2541" i="3"/>
  <c r="U2547" i="3"/>
  <c r="U2271" i="3"/>
  <c r="T1658" i="3"/>
  <c r="T2281" i="3"/>
  <c r="T1664" i="3"/>
  <c r="T2287" i="3"/>
  <c r="T1670" i="3"/>
  <c r="T2293" i="3"/>
  <c r="T1676" i="3"/>
  <c r="T2299" i="3"/>
  <c r="T1682" i="3"/>
  <c r="T2305" i="3"/>
  <c r="T1688" i="3"/>
  <c r="T2311" i="3"/>
  <c r="T1694" i="3"/>
  <c r="T2317" i="3"/>
  <c r="T1700" i="3"/>
  <c r="T2323" i="3"/>
  <c r="T1706" i="3"/>
  <c r="T2329" i="3"/>
  <c r="T1712" i="3"/>
  <c r="T2335" i="3"/>
  <c r="T1718" i="3"/>
  <c r="T2341" i="3"/>
  <c r="T1724" i="3"/>
  <c r="T2347" i="3"/>
  <c r="T1730" i="3"/>
  <c r="T2353" i="3"/>
  <c r="T1736" i="3"/>
  <c r="T2359" i="3"/>
  <c r="T1742" i="3"/>
  <c r="T2365" i="3"/>
  <c r="T1748" i="3"/>
  <c r="T2371" i="3"/>
  <c r="T2377" i="3"/>
  <c r="T2383" i="3"/>
  <c r="T2389" i="3"/>
  <c r="T2395" i="3"/>
  <c r="T2401" i="3"/>
  <c r="T2407" i="3"/>
  <c r="T2413" i="3"/>
  <c r="T2419" i="3"/>
  <c r="T2425" i="3"/>
  <c r="T2431" i="3"/>
  <c r="T2437" i="3"/>
  <c r="T2443" i="3"/>
  <c r="T2449" i="3"/>
  <c r="T2455" i="3"/>
  <c r="T2461" i="3"/>
  <c r="T2467" i="3"/>
  <c r="T2473" i="3"/>
  <c r="T2479" i="3"/>
  <c r="T2485" i="3"/>
  <c r="T2491" i="3"/>
  <c r="T2497" i="3"/>
  <c r="T2503" i="3"/>
  <c r="T2509" i="3"/>
  <c r="T2515" i="3"/>
  <c r="T2521" i="3"/>
  <c r="T2527" i="3"/>
  <c r="T2533" i="3"/>
  <c r="T2539" i="3"/>
  <c r="T2545" i="3"/>
  <c r="T2269" i="3"/>
  <c r="T66" i="3"/>
  <c r="T62" i="6"/>
  <c r="T65" i="3"/>
  <c r="T61" i="6"/>
  <c r="T65" i="6"/>
  <c r="T76" i="6"/>
  <c r="T1659" i="3"/>
  <c r="T2282" i="3"/>
  <c r="T1665" i="3"/>
  <c r="T2288" i="3"/>
  <c r="T1671" i="3"/>
  <c r="T2294" i="3"/>
  <c r="T1677" i="3"/>
  <c r="T2300" i="3"/>
  <c r="T1683" i="3"/>
  <c r="T2306" i="3"/>
  <c r="T1689" i="3"/>
  <c r="T2312" i="3"/>
  <c r="T1695" i="3"/>
  <c r="T2318" i="3"/>
  <c r="T1701" i="3"/>
  <c r="T2324" i="3"/>
  <c r="T1707" i="3"/>
  <c r="T2330" i="3"/>
  <c r="T1713" i="3"/>
  <c r="T2336" i="3"/>
  <c r="T1719" i="3"/>
  <c r="T2342" i="3"/>
  <c r="T1725" i="3"/>
  <c r="T2348" i="3"/>
  <c r="T1731" i="3"/>
  <c r="T2354" i="3"/>
  <c r="T1737" i="3"/>
  <c r="T2360" i="3"/>
  <c r="T1743" i="3"/>
  <c r="T2366" i="3"/>
  <c r="T1749" i="3"/>
  <c r="T2372" i="3"/>
  <c r="T2378" i="3"/>
  <c r="T2384" i="3"/>
  <c r="T2390" i="3"/>
  <c r="T2396" i="3"/>
  <c r="T2402" i="3"/>
  <c r="T2408" i="3"/>
  <c r="T2414" i="3"/>
  <c r="T2420" i="3"/>
  <c r="T2426" i="3"/>
  <c r="T2432" i="3"/>
  <c r="T2438" i="3"/>
  <c r="T2444" i="3"/>
  <c r="T2450" i="3"/>
  <c r="T2456" i="3"/>
  <c r="T2462" i="3"/>
  <c r="T2468" i="3"/>
  <c r="T2474" i="3"/>
  <c r="T2480" i="3"/>
  <c r="T2486" i="3"/>
  <c r="T2492" i="3"/>
  <c r="T2498" i="3"/>
  <c r="T2504" i="3"/>
  <c r="T2510" i="3"/>
  <c r="T2516" i="3"/>
  <c r="T2522" i="3"/>
  <c r="T2528" i="3"/>
  <c r="T2534" i="3"/>
  <c r="T2540" i="3"/>
  <c r="T2546" i="3"/>
  <c r="T2270" i="3"/>
  <c r="T1660" i="3"/>
  <c r="T2283" i="3"/>
  <c r="T1666" i="3"/>
  <c r="T2289" i="3"/>
  <c r="T1672" i="3"/>
  <c r="T2295" i="3"/>
  <c r="T1678" i="3"/>
  <c r="T2301" i="3"/>
  <c r="T1684" i="3"/>
  <c r="T2307" i="3"/>
  <c r="T1690" i="3"/>
  <c r="T2313" i="3"/>
  <c r="T1696" i="3"/>
  <c r="T2319" i="3"/>
  <c r="T1702" i="3"/>
  <c r="T2325" i="3"/>
  <c r="T1708" i="3"/>
  <c r="T2331" i="3"/>
  <c r="T1714" i="3"/>
  <c r="T2337" i="3"/>
  <c r="T1720" i="3"/>
  <c r="T2343" i="3"/>
  <c r="T1726" i="3"/>
  <c r="T2349" i="3"/>
  <c r="T1732" i="3"/>
  <c r="T2355" i="3"/>
  <c r="T1738" i="3"/>
  <c r="T2361" i="3"/>
  <c r="T1744" i="3"/>
  <c r="T2367" i="3"/>
  <c r="T1750" i="3"/>
  <c r="T2373" i="3"/>
  <c r="T2379" i="3"/>
  <c r="T2385" i="3"/>
  <c r="T2391" i="3"/>
  <c r="T2397" i="3"/>
  <c r="T2403" i="3"/>
  <c r="T2409" i="3"/>
  <c r="T2415" i="3"/>
  <c r="T2421" i="3"/>
  <c r="T2427" i="3"/>
  <c r="T2433" i="3"/>
  <c r="T2439" i="3"/>
  <c r="T2445" i="3"/>
  <c r="T2451" i="3"/>
  <c r="T2457" i="3"/>
  <c r="T2463" i="3"/>
  <c r="T2469" i="3"/>
  <c r="T2475" i="3"/>
  <c r="T2481" i="3"/>
  <c r="T2487" i="3"/>
  <c r="T2493" i="3"/>
  <c r="T2499" i="3"/>
  <c r="T2505" i="3"/>
  <c r="T2511" i="3"/>
  <c r="T2517" i="3"/>
  <c r="T2523" i="3"/>
  <c r="T2529" i="3"/>
  <c r="T2535" i="3"/>
  <c r="T2541" i="3"/>
  <c r="T2547" i="3"/>
  <c r="T2271" i="3"/>
  <c r="S1658" i="3"/>
  <c r="S2281" i="3"/>
  <c r="S1664" i="3"/>
  <c r="S2287" i="3"/>
  <c r="S1670" i="3"/>
  <c r="S2293" i="3"/>
  <c r="S1676" i="3"/>
  <c r="S2299" i="3"/>
  <c r="S1682" i="3"/>
  <c r="S2305" i="3"/>
  <c r="S1688" i="3"/>
  <c r="S2311" i="3"/>
  <c r="S1694" i="3"/>
  <c r="S2317" i="3"/>
  <c r="S1700" i="3"/>
  <c r="S2323" i="3"/>
  <c r="S1706" i="3"/>
  <c r="S2329" i="3"/>
  <c r="S1712" i="3"/>
  <c r="S2335" i="3"/>
  <c r="S1718" i="3"/>
  <c r="S2341" i="3"/>
  <c r="S1724" i="3"/>
  <c r="S2347" i="3"/>
  <c r="S1730" i="3"/>
  <c r="S2353" i="3"/>
  <c r="S1736" i="3"/>
  <c r="S2359" i="3"/>
  <c r="S1742" i="3"/>
  <c r="S2365" i="3"/>
  <c r="S2371" i="3"/>
  <c r="S2377" i="3"/>
  <c r="S2383" i="3"/>
  <c r="S2389" i="3"/>
  <c r="S2395" i="3"/>
  <c r="S2401" i="3"/>
  <c r="S2407" i="3"/>
  <c r="S2413" i="3"/>
  <c r="S2419" i="3"/>
  <c r="S2425" i="3"/>
  <c r="S2431" i="3"/>
  <c r="S2437" i="3"/>
  <c r="S2443" i="3"/>
  <c r="S2449" i="3"/>
  <c r="S2455" i="3"/>
  <c r="S2461" i="3"/>
  <c r="S2467" i="3"/>
  <c r="S2473" i="3"/>
  <c r="S2479" i="3"/>
  <c r="S2485" i="3"/>
  <c r="S2491" i="3"/>
  <c r="S2497" i="3"/>
  <c r="S2503" i="3"/>
  <c r="S2509" i="3"/>
  <c r="S2515" i="3"/>
  <c r="S2521" i="3"/>
  <c r="S2527" i="3"/>
  <c r="S2533" i="3"/>
  <c r="S2539" i="3"/>
  <c r="S2545" i="3"/>
  <c r="S2269" i="3"/>
  <c r="S66" i="3"/>
  <c r="S62" i="6"/>
  <c r="S65" i="3"/>
  <c r="S61" i="6"/>
  <c r="S65" i="6"/>
  <c r="S76" i="6"/>
  <c r="S1659" i="3"/>
  <c r="S2282" i="3"/>
  <c r="S1665" i="3"/>
  <c r="S2288" i="3"/>
  <c r="S1671" i="3"/>
  <c r="S2294" i="3"/>
  <c r="S1677" i="3"/>
  <c r="S2300" i="3"/>
  <c r="S1683" i="3"/>
  <c r="S2306" i="3"/>
  <c r="S1689" i="3"/>
  <c r="S2312" i="3"/>
  <c r="S1695" i="3"/>
  <c r="S2318" i="3"/>
  <c r="S1701" i="3"/>
  <c r="S2324" i="3"/>
  <c r="S1707" i="3"/>
  <c r="S2330" i="3"/>
  <c r="S1713" i="3"/>
  <c r="S2336" i="3"/>
  <c r="S1719" i="3"/>
  <c r="S2342" i="3"/>
  <c r="S1725" i="3"/>
  <c r="S2348" i="3"/>
  <c r="S1731" i="3"/>
  <c r="S2354" i="3"/>
  <c r="S1737" i="3"/>
  <c r="S2360" i="3"/>
  <c r="S1743" i="3"/>
  <c r="S2366" i="3"/>
  <c r="S2372" i="3"/>
  <c r="S2378" i="3"/>
  <c r="S2384" i="3"/>
  <c r="S2390" i="3"/>
  <c r="S2396" i="3"/>
  <c r="S2402" i="3"/>
  <c r="S2408" i="3"/>
  <c r="S2414" i="3"/>
  <c r="S2420" i="3"/>
  <c r="S2426" i="3"/>
  <c r="S2432" i="3"/>
  <c r="S2438" i="3"/>
  <c r="S2444" i="3"/>
  <c r="S2450" i="3"/>
  <c r="S2456" i="3"/>
  <c r="S2462" i="3"/>
  <c r="S2468" i="3"/>
  <c r="S2474" i="3"/>
  <c r="S2480" i="3"/>
  <c r="S2486" i="3"/>
  <c r="S2492" i="3"/>
  <c r="S2498" i="3"/>
  <c r="S2504" i="3"/>
  <c r="S2510" i="3"/>
  <c r="S2516" i="3"/>
  <c r="S2522" i="3"/>
  <c r="S2528" i="3"/>
  <c r="S2534" i="3"/>
  <c r="S2540" i="3"/>
  <c r="S2546" i="3"/>
  <c r="S2270" i="3"/>
  <c r="S1660" i="3"/>
  <c r="S2283" i="3"/>
  <c r="S1666" i="3"/>
  <c r="S2289" i="3"/>
  <c r="S1672" i="3"/>
  <c r="S2295" i="3"/>
  <c r="S1678" i="3"/>
  <c r="S2301" i="3"/>
  <c r="S1684" i="3"/>
  <c r="S2307" i="3"/>
  <c r="S1690" i="3"/>
  <c r="S2313" i="3"/>
  <c r="S1696" i="3"/>
  <c r="S2319" i="3"/>
  <c r="S1702" i="3"/>
  <c r="S2325" i="3"/>
  <c r="S1708" i="3"/>
  <c r="S2331" i="3"/>
  <c r="S1714" i="3"/>
  <c r="S2337" i="3"/>
  <c r="S1720" i="3"/>
  <c r="S2343" i="3"/>
  <c r="S1726" i="3"/>
  <c r="S2349" i="3"/>
  <c r="S1732" i="3"/>
  <c r="S2355" i="3"/>
  <c r="S1738" i="3"/>
  <c r="S2361" i="3"/>
  <c r="S1744" i="3"/>
  <c r="S2367" i="3"/>
  <c r="S2373" i="3"/>
  <c r="S2379" i="3"/>
  <c r="S2385" i="3"/>
  <c r="S2391" i="3"/>
  <c r="S2397" i="3"/>
  <c r="S2403" i="3"/>
  <c r="S2409" i="3"/>
  <c r="S2415" i="3"/>
  <c r="S2421" i="3"/>
  <c r="S2427" i="3"/>
  <c r="S2433" i="3"/>
  <c r="S2439" i="3"/>
  <c r="S2445" i="3"/>
  <c r="S2451" i="3"/>
  <c r="S2457" i="3"/>
  <c r="S2463" i="3"/>
  <c r="S2469" i="3"/>
  <c r="S2475" i="3"/>
  <c r="S2481" i="3"/>
  <c r="S2487" i="3"/>
  <c r="S2493" i="3"/>
  <c r="S2499" i="3"/>
  <c r="S2505" i="3"/>
  <c r="S2511" i="3"/>
  <c r="S2517" i="3"/>
  <c r="S2523" i="3"/>
  <c r="S2529" i="3"/>
  <c r="S2535" i="3"/>
  <c r="S2541" i="3"/>
  <c r="S2547" i="3"/>
  <c r="S2271" i="3"/>
  <c r="R1658" i="3"/>
  <c r="R2281" i="3"/>
  <c r="R1664" i="3"/>
  <c r="R2287" i="3"/>
  <c r="R1670" i="3"/>
  <c r="R2293" i="3"/>
  <c r="R1676" i="3"/>
  <c r="R2299" i="3"/>
  <c r="R1682" i="3"/>
  <c r="R2305" i="3"/>
  <c r="R1688" i="3"/>
  <c r="R2311" i="3"/>
  <c r="R1694" i="3"/>
  <c r="R2317" i="3"/>
  <c r="R1700" i="3"/>
  <c r="R2323" i="3"/>
  <c r="R1706" i="3"/>
  <c r="R2329" i="3"/>
  <c r="R1712" i="3"/>
  <c r="R2335" i="3"/>
  <c r="R1718" i="3"/>
  <c r="R2341" i="3"/>
  <c r="R1724" i="3"/>
  <c r="R2347" i="3"/>
  <c r="R1730" i="3"/>
  <c r="R2353" i="3"/>
  <c r="R1736" i="3"/>
  <c r="R2359" i="3"/>
  <c r="R2365" i="3"/>
  <c r="R2371" i="3"/>
  <c r="R2377" i="3"/>
  <c r="R2383" i="3"/>
  <c r="R2389" i="3"/>
  <c r="R2395" i="3"/>
  <c r="R2401" i="3"/>
  <c r="R2407" i="3"/>
  <c r="R2413" i="3"/>
  <c r="R2419" i="3"/>
  <c r="R2425" i="3"/>
  <c r="R2431" i="3"/>
  <c r="R2437" i="3"/>
  <c r="R2443" i="3"/>
  <c r="R2449" i="3"/>
  <c r="R2455" i="3"/>
  <c r="R2461" i="3"/>
  <c r="R2467" i="3"/>
  <c r="R2473" i="3"/>
  <c r="R2479" i="3"/>
  <c r="R2485" i="3"/>
  <c r="R2491" i="3"/>
  <c r="R2497" i="3"/>
  <c r="R2503" i="3"/>
  <c r="R2509" i="3"/>
  <c r="R2515" i="3"/>
  <c r="R2521" i="3"/>
  <c r="R2527" i="3"/>
  <c r="R2533" i="3"/>
  <c r="R2539" i="3"/>
  <c r="R2545" i="3"/>
  <c r="R2269" i="3"/>
  <c r="R66" i="3"/>
  <c r="R62" i="6"/>
  <c r="R65" i="3"/>
  <c r="R61" i="6"/>
  <c r="R65" i="6"/>
  <c r="R76" i="6"/>
  <c r="R1659" i="3"/>
  <c r="R2282" i="3"/>
  <c r="R1665" i="3"/>
  <c r="R2288" i="3"/>
  <c r="R1671" i="3"/>
  <c r="R2294" i="3"/>
  <c r="R1677" i="3"/>
  <c r="R2300" i="3"/>
  <c r="R1683" i="3"/>
  <c r="R2306" i="3"/>
  <c r="R1689" i="3"/>
  <c r="R2312" i="3"/>
  <c r="R1695" i="3"/>
  <c r="R2318" i="3"/>
  <c r="R1701" i="3"/>
  <c r="R2324" i="3"/>
  <c r="R1707" i="3"/>
  <c r="R2330" i="3"/>
  <c r="R1713" i="3"/>
  <c r="R2336" i="3"/>
  <c r="R1719" i="3"/>
  <c r="R2342" i="3"/>
  <c r="R1725" i="3"/>
  <c r="R2348" i="3"/>
  <c r="R1731" i="3"/>
  <c r="R2354" i="3"/>
  <c r="R1737" i="3"/>
  <c r="R2360" i="3"/>
  <c r="R2366" i="3"/>
  <c r="R2372" i="3"/>
  <c r="R2378" i="3"/>
  <c r="R2384" i="3"/>
  <c r="R2390" i="3"/>
  <c r="R2396" i="3"/>
  <c r="R2402" i="3"/>
  <c r="R2408" i="3"/>
  <c r="R2414" i="3"/>
  <c r="R2420" i="3"/>
  <c r="R2426" i="3"/>
  <c r="R2432" i="3"/>
  <c r="R2438" i="3"/>
  <c r="R2444" i="3"/>
  <c r="R2450" i="3"/>
  <c r="R2456" i="3"/>
  <c r="R2462" i="3"/>
  <c r="R2468" i="3"/>
  <c r="R2474" i="3"/>
  <c r="R2480" i="3"/>
  <c r="R2486" i="3"/>
  <c r="R2492" i="3"/>
  <c r="R2498" i="3"/>
  <c r="R2504" i="3"/>
  <c r="R2510" i="3"/>
  <c r="R2516" i="3"/>
  <c r="R2522" i="3"/>
  <c r="R2528" i="3"/>
  <c r="R2534" i="3"/>
  <c r="R2540" i="3"/>
  <c r="R2546" i="3"/>
  <c r="R2270" i="3"/>
  <c r="R1660" i="3"/>
  <c r="R2283" i="3"/>
  <c r="R1666" i="3"/>
  <c r="R2289" i="3"/>
  <c r="R1672" i="3"/>
  <c r="R2295" i="3"/>
  <c r="R1678" i="3"/>
  <c r="R2301" i="3"/>
  <c r="R1684" i="3"/>
  <c r="R2307" i="3"/>
  <c r="R1690" i="3"/>
  <c r="R2313" i="3"/>
  <c r="R1696" i="3"/>
  <c r="R2319" i="3"/>
  <c r="R1702" i="3"/>
  <c r="R2325" i="3"/>
  <c r="R1708" i="3"/>
  <c r="R2331" i="3"/>
  <c r="R1714" i="3"/>
  <c r="R2337" i="3"/>
  <c r="R1720" i="3"/>
  <c r="R2343" i="3"/>
  <c r="R1726" i="3"/>
  <c r="R2349" i="3"/>
  <c r="R1732" i="3"/>
  <c r="R2355" i="3"/>
  <c r="R1738" i="3"/>
  <c r="R2361" i="3"/>
  <c r="R2367" i="3"/>
  <c r="R2373" i="3"/>
  <c r="R2379" i="3"/>
  <c r="R2385" i="3"/>
  <c r="R2391" i="3"/>
  <c r="R2397" i="3"/>
  <c r="R2403" i="3"/>
  <c r="R2409" i="3"/>
  <c r="R2415" i="3"/>
  <c r="R2421" i="3"/>
  <c r="R2427" i="3"/>
  <c r="R2433" i="3"/>
  <c r="R2439" i="3"/>
  <c r="R2445" i="3"/>
  <c r="R2451" i="3"/>
  <c r="R2457" i="3"/>
  <c r="R2463" i="3"/>
  <c r="R2469" i="3"/>
  <c r="R2475" i="3"/>
  <c r="R2481" i="3"/>
  <c r="R2487" i="3"/>
  <c r="R2493" i="3"/>
  <c r="R2499" i="3"/>
  <c r="R2505" i="3"/>
  <c r="R2511" i="3"/>
  <c r="R2517" i="3"/>
  <c r="R2523" i="3"/>
  <c r="R2529" i="3"/>
  <c r="R2535" i="3"/>
  <c r="R2541" i="3"/>
  <c r="R2547" i="3"/>
  <c r="R2271" i="3"/>
  <c r="Q1658" i="3"/>
  <c r="Q2281" i="3"/>
  <c r="Q1664" i="3"/>
  <c r="Q2287" i="3"/>
  <c r="Q1670" i="3"/>
  <c r="Q2293" i="3"/>
  <c r="Q1676" i="3"/>
  <c r="Q2299" i="3"/>
  <c r="Q1682" i="3"/>
  <c r="Q2305" i="3"/>
  <c r="Q1688" i="3"/>
  <c r="Q2311" i="3"/>
  <c r="Q1694" i="3"/>
  <c r="Q2317" i="3"/>
  <c r="Q1700" i="3"/>
  <c r="Q2323" i="3"/>
  <c r="Q1706" i="3"/>
  <c r="Q2329" i="3"/>
  <c r="Q1712" i="3"/>
  <c r="Q2335" i="3"/>
  <c r="Q1718" i="3"/>
  <c r="Q2341" i="3"/>
  <c r="Q1724" i="3"/>
  <c r="Q2347" i="3"/>
  <c r="Q1730" i="3"/>
  <c r="Q2353" i="3"/>
  <c r="Q2359" i="3"/>
  <c r="Q2365" i="3"/>
  <c r="Q2371" i="3"/>
  <c r="Q2377" i="3"/>
  <c r="Q2383" i="3"/>
  <c r="Q2389" i="3"/>
  <c r="Q2395" i="3"/>
  <c r="Q2401" i="3"/>
  <c r="Q2407" i="3"/>
  <c r="Q2413" i="3"/>
  <c r="Q2419" i="3"/>
  <c r="Q2425" i="3"/>
  <c r="Q2431" i="3"/>
  <c r="Q2437" i="3"/>
  <c r="Q2443" i="3"/>
  <c r="Q2449" i="3"/>
  <c r="Q2455" i="3"/>
  <c r="Q2461" i="3"/>
  <c r="Q2467" i="3"/>
  <c r="Q2473" i="3"/>
  <c r="Q2479" i="3"/>
  <c r="Q2485" i="3"/>
  <c r="Q2491" i="3"/>
  <c r="Q2497" i="3"/>
  <c r="Q2503" i="3"/>
  <c r="Q2509" i="3"/>
  <c r="Q2515" i="3"/>
  <c r="Q2521" i="3"/>
  <c r="Q2527" i="3"/>
  <c r="Q2533" i="3"/>
  <c r="Q2539" i="3"/>
  <c r="Q2545" i="3"/>
  <c r="Q2269" i="3"/>
  <c r="Q66" i="3"/>
  <c r="Q62" i="6"/>
  <c r="Q65" i="3"/>
  <c r="Q61" i="6"/>
  <c r="Q65" i="6"/>
  <c r="Q76" i="6"/>
  <c r="Q1659" i="3"/>
  <c r="Q2282" i="3"/>
  <c r="Q1665" i="3"/>
  <c r="Q2288" i="3"/>
  <c r="Q1671" i="3"/>
  <c r="Q2294" i="3"/>
  <c r="Q1677" i="3"/>
  <c r="Q2300" i="3"/>
  <c r="Q1683" i="3"/>
  <c r="Q2306" i="3"/>
  <c r="Q1689" i="3"/>
  <c r="Q2312" i="3"/>
  <c r="Q1695" i="3"/>
  <c r="Q2318" i="3"/>
  <c r="Q1701" i="3"/>
  <c r="Q2324" i="3"/>
  <c r="Q1707" i="3"/>
  <c r="Q2330" i="3"/>
  <c r="Q1713" i="3"/>
  <c r="Q2336" i="3"/>
  <c r="Q1719" i="3"/>
  <c r="Q2342" i="3"/>
  <c r="Q1725" i="3"/>
  <c r="Q2348" i="3"/>
  <c r="Q1731" i="3"/>
  <c r="Q2354" i="3"/>
  <c r="Q2360" i="3"/>
  <c r="Q2366" i="3"/>
  <c r="Q2372" i="3"/>
  <c r="Q2378" i="3"/>
  <c r="Q2384" i="3"/>
  <c r="Q2390" i="3"/>
  <c r="Q2396" i="3"/>
  <c r="Q2402" i="3"/>
  <c r="Q2408" i="3"/>
  <c r="Q2414" i="3"/>
  <c r="Q2420" i="3"/>
  <c r="Q2426" i="3"/>
  <c r="Q2432" i="3"/>
  <c r="Q2438" i="3"/>
  <c r="Q2444" i="3"/>
  <c r="Q2450" i="3"/>
  <c r="Q2456" i="3"/>
  <c r="Q2462" i="3"/>
  <c r="Q2468" i="3"/>
  <c r="Q2474" i="3"/>
  <c r="Q2480" i="3"/>
  <c r="Q2486" i="3"/>
  <c r="Q2492" i="3"/>
  <c r="Q2498" i="3"/>
  <c r="Q2504" i="3"/>
  <c r="Q2510" i="3"/>
  <c r="Q2516" i="3"/>
  <c r="Q2522" i="3"/>
  <c r="Q2528" i="3"/>
  <c r="Q2534" i="3"/>
  <c r="Q2540" i="3"/>
  <c r="Q2546" i="3"/>
  <c r="Q2270" i="3"/>
  <c r="Q1660" i="3"/>
  <c r="Q2283" i="3"/>
  <c r="Q1666" i="3"/>
  <c r="Q2289" i="3"/>
  <c r="Q1672" i="3"/>
  <c r="Q2295" i="3"/>
  <c r="Q1678" i="3"/>
  <c r="Q2301" i="3"/>
  <c r="Q1684" i="3"/>
  <c r="Q2307" i="3"/>
  <c r="Q1690" i="3"/>
  <c r="Q2313" i="3"/>
  <c r="Q1696" i="3"/>
  <c r="Q2319" i="3"/>
  <c r="Q1702" i="3"/>
  <c r="Q2325" i="3"/>
  <c r="Q1708" i="3"/>
  <c r="Q2331" i="3"/>
  <c r="Q1714" i="3"/>
  <c r="Q2337" i="3"/>
  <c r="Q1720" i="3"/>
  <c r="Q2343" i="3"/>
  <c r="Q1726" i="3"/>
  <c r="Q2349" i="3"/>
  <c r="Q1732" i="3"/>
  <c r="Q2355" i="3"/>
  <c r="Q2361" i="3"/>
  <c r="Q2367" i="3"/>
  <c r="Q2373" i="3"/>
  <c r="Q2379" i="3"/>
  <c r="Q2385" i="3"/>
  <c r="Q2391" i="3"/>
  <c r="Q2397" i="3"/>
  <c r="Q2403" i="3"/>
  <c r="Q2409" i="3"/>
  <c r="Q2415" i="3"/>
  <c r="Q2421" i="3"/>
  <c r="Q2427" i="3"/>
  <c r="Q2433" i="3"/>
  <c r="Q2439" i="3"/>
  <c r="Q2445" i="3"/>
  <c r="Q2451" i="3"/>
  <c r="Q2457" i="3"/>
  <c r="Q2463" i="3"/>
  <c r="Q2469" i="3"/>
  <c r="Q2475" i="3"/>
  <c r="Q2481" i="3"/>
  <c r="Q2487" i="3"/>
  <c r="Q2493" i="3"/>
  <c r="Q2499" i="3"/>
  <c r="Q2505" i="3"/>
  <c r="Q2511" i="3"/>
  <c r="Q2517" i="3"/>
  <c r="Q2523" i="3"/>
  <c r="Q2529" i="3"/>
  <c r="Q2535" i="3"/>
  <c r="Q2541" i="3"/>
  <c r="Q2547" i="3"/>
  <c r="Q2271" i="3"/>
  <c r="P1658" i="3"/>
  <c r="P2281" i="3"/>
  <c r="P1664" i="3"/>
  <c r="P2287" i="3"/>
  <c r="P1670" i="3"/>
  <c r="P2293" i="3"/>
  <c r="P1676" i="3"/>
  <c r="P2299" i="3"/>
  <c r="P1682" i="3"/>
  <c r="P2305" i="3"/>
  <c r="P1688" i="3"/>
  <c r="P2311" i="3"/>
  <c r="P1694" i="3"/>
  <c r="P2317" i="3"/>
  <c r="P1700" i="3"/>
  <c r="P2323" i="3"/>
  <c r="P1706" i="3"/>
  <c r="P2329" i="3"/>
  <c r="P1712" i="3"/>
  <c r="P2335" i="3"/>
  <c r="P1718" i="3"/>
  <c r="P2341" i="3"/>
  <c r="P1724" i="3"/>
  <c r="P2347" i="3"/>
  <c r="P2353" i="3"/>
  <c r="P2359" i="3"/>
  <c r="P2365" i="3"/>
  <c r="P2371" i="3"/>
  <c r="P2377" i="3"/>
  <c r="P2383" i="3"/>
  <c r="P2389" i="3"/>
  <c r="P2395" i="3"/>
  <c r="P2401" i="3"/>
  <c r="P2407" i="3"/>
  <c r="P2413" i="3"/>
  <c r="P2419" i="3"/>
  <c r="P2425" i="3"/>
  <c r="P2431" i="3"/>
  <c r="P2437" i="3"/>
  <c r="P2443" i="3"/>
  <c r="P2449" i="3"/>
  <c r="P2455" i="3"/>
  <c r="P2461" i="3"/>
  <c r="P2467" i="3"/>
  <c r="P2473" i="3"/>
  <c r="P2479" i="3"/>
  <c r="P2485" i="3"/>
  <c r="P2491" i="3"/>
  <c r="P2497" i="3"/>
  <c r="P2503" i="3"/>
  <c r="P2509" i="3"/>
  <c r="P2515" i="3"/>
  <c r="P2521" i="3"/>
  <c r="P2527" i="3"/>
  <c r="P2533" i="3"/>
  <c r="P2539" i="3"/>
  <c r="P2545" i="3"/>
  <c r="P2269" i="3"/>
  <c r="P66" i="3"/>
  <c r="P62" i="6"/>
  <c r="P65" i="3"/>
  <c r="P61" i="6"/>
  <c r="P65" i="6"/>
  <c r="P76" i="6"/>
  <c r="P1659" i="3"/>
  <c r="P2282" i="3"/>
  <c r="P1665" i="3"/>
  <c r="P2288" i="3"/>
  <c r="P1671" i="3"/>
  <c r="P2294" i="3"/>
  <c r="P1677" i="3"/>
  <c r="P2300" i="3"/>
  <c r="P1683" i="3"/>
  <c r="P2306" i="3"/>
  <c r="P1689" i="3"/>
  <c r="P2312" i="3"/>
  <c r="P1695" i="3"/>
  <c r="P2318" i="3"/>
  <c r="P1701" i="3"/>
  <c r="P2324" i="3"/>
  <c r="P1707" i="3"/>
  <c r="P2330" i="3"/>
  <c r="P1713" i="3"/>
  <c r="P2336" i="3"/>
  <c r="P1719" i="3"/>
  <c r="P2342" i="3"/>
  <c r="P1725" i="3"/>
  <c r="P2348" i="3"/>
  <c r="P2354" i="3"/>
  <c r="P2360" i="3"/>
  <c r="P2366" i="3"/>
  <c r="P2372" i="3"/>
  <c r="P2378" i="3"/>
  <c r="P2384" i="3"/>
  <c r="P2390" i="3"/>
  <c r="P2396" i="3"/>
  <c r="P2402" i="3"/>
  <c r="P2408" i="3"/>
  <c r="P2414" i="3"/>
  <c r="P2420" i="3"/>
  <c r="P2426" i="3"/>
  <c r="P2432" i="3"/>
  <c r="P2438" i="3"/>
  <c r="P2444" i="3"/>
  <c r="P2450" i="3"/>
  <c r="P2456" i="3"/>
  <c r="P2462" i="3"/>
  <c r="P2468" i="3"/>
  <c r="P2474" i="3"/>
  <c r="P2480" i="3"/>
  <c r="P2486" i="3"/>
  <c r="P2492" i="3"/>
  <c r="P2498" i="3"/>
  <c r="P2504" i="3"/>
  <c r="P2510" i="3"/>
  <c r="P2516" i="3"/>
  <c r="P2522" i="3"/>
  <c r="P2528" i="3"/>
  <c r="P2534" i="3"/>
  <c r="P2540" i="3"/>
  <c r="P2546" i="3"/>
  <c r="P2270" i="3"/>
  <c r="P1660" i="3"/>
  <c r="P2283" i="3"/>
  <c r="P1666" i="3"/>
  <c r="P2289" i="3"/>
  <c r="P1672" i="3"/>
  <c r="P2295" i="3"/>
  <c r="P1678" i="3"/>
  <c r="P2301" i="3"/>
  <c r="P1684" i="3"/>
  <c r="P2307" i="3"/>
  <c r="P1690" i="3"/>
  <c r="P2313" i="3"/>
  <c r="P1696" i="3"/>
  <c r="P2319" i="3"/>
  <c r="P1702" i="3"/>
  <c r="P2325" i="3"/>
  <c r="P1708" i="3"/>
  <c r="P2331" i="3"/>
  <c r="P1714" i="3"/>
  <c r="P2337" i="3"/>
  <c r="P1720" i="3"/>
  <c r="P2343" i="3"/>
  <c r="P1726" i="3"/>
  <c r="P2349" i="3"/>
  <c r="P2355" i="3"/>
  <c r="P2361" i="3"/>
  <c r="P2367" i="3"/>
  <c r="P2373" i="3"/>
  <c r="P2379" i="3"/>
  <c r="P2385" i="3"/>
  <c r="P2391" i="3"/>
  <c r="P2397" i="3"/>
  <c r="P2403" i="3"/>
  <c r="P2409" i="3"/>
  <c r="P2415" i="3"/>
  <c r="P2421" i="3"/>
  <c r="P2427" i="3"/>
  <c r="P2433" i="3"/>
  <c r="P2439" i="3"/>
  <c r="P2445" i="3"/>
  <c r="P2451" i="3"/>
  <c r="P2457" i="3"/>
  <c r="P2463" i="3"/>
  <c r="P2469" i="3"/>
  <c r="P2475" i="3"/>
  <c r="P2481" i="3"/>
  <c r="P2487" i="3"/>
  <c r="P2493" i="3"/>
  <c r="P2499" i="3"/>
  <c r="P2505" i="3"/>
  <c r="P2511" i="3"/>
  <c r="P2517" i="3"/>
  <c r="P2523" i="3"/>
  <c r="P2529" i="3"/>
  <c r="P2535" i="3"/>
  <c r="P2541" i="3"/>
  <c r="P2547" i="3"/>
  <c r="P2271" i="3"/>
  <c r="O1658" i="3"/>
  <c r="O2281" i="3"/>
  <c r="O1664" i="3"/>
  <c r="O2287" i="3"/>
  <c r="O1670" i="3"/>
  <c r="O2293" i="3"/>
  <c r="O1676" i="3"/>
  <c r="O2299" i="3"/>
  <c r="O1682" i="3"/>
  <c r="O2305" i="3"/>
  <c r="O1688" i="3"/>
  <c r="O2311" i="3"/>
  <c r="O1694" i="3"/>
  <c r="O2317" i="3"/>
  <c r="O1700" i="3"/>
  <c r="O2323" i="3"/>
  <c r="O1706" i="3"/>
  <c r="O2329" i="3"/>
  <c r="O1712" i="3"/>
  <c r="O2335" i="3"/>
  <c r="O1718" i="3"/>
  <c r="O2341" i="3"/>
  <c r="O2347" i="3"/>
  <c r="O2353" i="3"/>
  <c r="O2359" i="3"/>
  <c r="O2365" i="3"/>
  <c r="O2371" i="3"/>
  <c r="O2377" i="3"/>
  <c r="O2383" i="3"/>
  <c r="O2389" i="3"/>
  <c r="O2395" i="3"/>
  <c r="O2401" i="3"/>
  <c r="O2407" i="3"/>
  <c r="O2413" i="3"/>
  <c r="O2419" i="3"/>
  <c r="O2425" i="3"/>
  <c r="O2431" i="3"/>
  <c r="O2437" i="3"/>
  <c r="O2443" i="3"/>
  <c r="O2449" i="3"/>
  <c r="O2455" i="3"/>
  <c r="O2461" i="3"/>
  <c r="O2467" i="3"/>
  <c r="O2473" i="3"/>
  <c r="O2479" i="3"/>
  <c r="O2485" i="3"/>
  <c r="O2491" i="3"/>
  <c r="O2497" i="3"/>
  <c r="O2503" i="3"/>
  <c r="O2509" i="3"/>
  <c r="O2515" i="3"/>
  <c r="O2521" i="3"/>
  <c r="O2527" i="3"/>
  <c r="O2533" i="3"/>
  <c r="O2539" i="3"/>
  <c r="O2545" i="3"/>
  <c r="O2269" i="3"/>
  <c r="O66" i="3"/>
  <c r="O62" i="6"/>
  <c r="O65" i="3"/>
  <c r="O61" i="6"/>
  <c r="O65" i="6"/>
  <c r="O76" i="6"/>
  <c r="O1659" i="3"/>
  <c r="O2282" i="3"/>
  <c r="O1665" i="3"/>
  <c r="O2288" i="3"/>
  <c r="O1671" i="3"/>
  <c r="O2294" i="3"/>
  <c r="O1677" i="3"/>
  <c r="O2300" i="3"/>
  <c r="O1683" i="3"/>
  <c r="O2306" i="3"/>
  <c r="O1689" i="3"/>
  <c r="O2312" i="3"/>
  <c r="O1695" i="3"/>
  <c r="O2318" i="3"/>
  <c r="O1701" i="3"/>
  <c r="O2324" i="3"/>
  <c r="O1707" i="3"/>
  <c r="O2330" i="3"/>
  <c r="O1713" i="3"/>
  <c r="O2336" i="3"/>
  <c r="O1719" i="3"/>
  <c r="O2342" i="3"/>
  <c r="O2348" i="3"/>
  <c r="O2354" i="3"/>
  <c r="O2360" i="3"/>
  <c r="O2366" i="3"/>
  <c r="O2372" i="3"/>
  <c r="O2378" i="3"/>
  <c r="O2384" i="3"/>
  <c r="O2390" i="3"/>
  <c r="O2396" i="3"/>
  <c r="O2402" i="3"/>
  <c r="O2408" i="3"/>
  <c r="O2414" i="3"/>
  <c r="O2420" i="3"/>
  <c r="O2426" i="3"/>
  <c r="O2432" i="3"/>
  <c r="O2438" i="3"/>
  <c r="O2444" i="3"/>
  <c r="O2450" i="3"/>
  <c r="O2456" i="3"/>
  <c r="O2462" i="3"/>
  <c r="O2468" i="3"/>
  <c r="O2474" i="3"/>
  <c r="O2480" i="3"/>
  <c r="O2486" i="3"/>
  <c r="O2492" i="3"/>
  <c r="O2498" i="3"/>
  <c r="O2504" i="3"/>
  <c r="O2510" i="3"/>
  <c r="O2516" i="3"/>
  <c r="O2522" i="3"/>
  <c r="O2528" i="3"/>
  <c r="O2534" i="3"/>
  <c r="O2540" i="3"/>
  <c r="O2546" i="3"/>
  <c r="O2270" i="3"/>
  <c r="O1660" i="3"/>
  <c r="O2283" i="3"/>
  <c r="O1666" i="3"/>
  <c r="O2289" i="3"/>
  <c r="O1672" i="3"/>
  <c r="O2295" i="3"/>
  <c r="O1678" i="3"/>
  <c r="O2301" i="3"/>
  <c r="O1684" i="3"/>
  <c r="O2307" i="3"/>
  <c r="O1690" i="3"/>
  <c r="O2313" i="3"/>
  <c r="O1696" i="3"/>
  <c r="O2319" i="3"/>
  <c r="O1702" i="3"/>
  <c r="O2325" i="3"/>
  <c r="O1708" i="3"/>
  <c r="O2331" i="3"/>
  <c r="O1714" i="3"/>
  <c r="O2337" i="3"/>
  <c r="O1720" i="3"/>
  <c r="O2343" i="3"/>
  <c r="O2349" i="3"/>
  <c r="O2355" i="3"/>
  <c r="O2361" i="3"/>
  <c r="O2367" i="3"/>
  <c r="O2373" i="3"/>
  <c r="O2379" i="3"/>
  <c r="O2385" i="3"/>
  <c r="O2391" i="3"/>
  <c r="O2397" i="3"/>
  <c r="O2403" i="3"/>
  <c r="O2409" i="3"/>
  <c r="O2415" i="3"/>
  <c r="O2421" i="3"/>
  <c r="O2427" i="3"/>
  <c r="O2433" i="3"/>
  <c r="O2439" i="3"/>
  <c r="O2445" i="3"/>
  <c r="O2451" i="3"/>
  <c r="O2457" i="3"/>
  <c r="O2463" i="3"/>
  <c r="O2469" i="3"/>
  <c r="O2475" i="3"/>
  <c r="O2481" i="3"/>
  <c r="O2487" i="3"/>
  <c r="O2493" i="3"/>
  <c r="O2499" i="3"/>
  <c r="O2505" i="3"/>
  <c r="O2511" i="3"/>
  <c r="O2517" i="3"/>
  <c r="O2523" i="3"/>
  <c r="O2529" i="3"/>
  <c r="O2535" i="3"/>
  <c r="O2541" i="3"/>
  <c r="O2547" i="3"/>
  <c r="O2271" i="3"/>
  <c r="N1658" i="3"/>
  <c r="N2281" i="3"/>
  <c r="N1664" i="3"/>
  <c r="N2287" i="3"/>
  <c r="N1670" i="3"/>
  <c r="N2293" i="3"/>
  <c r="N1676" i="3"/>
  <c r="N2299" i="3"/>
  <c r="N1682" i="3"/>
  <c r="N2305" i="3"/>
  <c r="N1688" i="3"/>
  <c r="N2311" i="3"/>
  <c r="N1694" i="3"/>
  <c r="N2317" i="3"/>
  <c r="N1700" i="3"/>
  <c r="N2323" i="3"/>
  <c r="N1706" i="3"/>
  <c r="N2329" i="3"/>
  <c r="N1712" i="3"/>
  <c r="N2335" i="3"/>
  <c r="N2341" i="3"/>
  <c r="N2347" i="3"/>
  <c r="N2353" i="3"/>
  <c r="N2359" i="3"/>
  <c r="N2365" i="3"/>
  <c r="N2371" i="3"/>
  <c r="N2377" i="3"/>
  <c r="N2383" i="3"/>
  <c r="N2389" i="3"/>
  <c r="N2395" i="3"/>
  <c r="N2401" i="3"/>
  <c r="N2407" i="3"/>
  <c r="N2413" i="3"/>
  <c r="N2419" i="3"/>
  <c r="N2425" i="3"/>
  <c r="N2431" i="3"/>
  <c r="N2437" i="3"/>
  <c r="N2443" i="3"/>
  <c r="N2449" i="3"/>
  <c r="N2455" i="3"/>
  <c r="N2461" i="3"/>
  <c r="N2467" i="3"/>
  <c r="N2473" i="3"/>
  <c r="N2479" i="3"/>
  <c r="N2485" i="3"/>
  <c r="N2491" i="3"/>
  <c r="N2497" i="3"/>
  <c r="N2503" i="3"/>
  <c r="N2509" i="3"/>
  <c r="N2515" i="3"/>
  <c r="N2521" i="3"/>
  <c r="N2527" i="3"/>
  <c r="N2533" i="3"/>
  <c r="N2539" i="3"/>
  <c r="N2545" i="3"/>
  <c r="N2269" i="3"/>
  <c r="N66" i="3"/>
  <c r="N62" i="6"/>
  <c r="N65" i="3"/>
  <c r="N61" i="6"/>
  <c r="N65" i="6"/>
  <c r="N76" i="6"/>
  <c r="N1659" i="3"/>
  <c r="N2282" i="3"/>
  <c r="N1665" i="3"/>
  <c r="N2288" i="3"/>
  <c r="N1671" i="3"/>
  <c r="N2294" i="3"/>
  <c r="N1677" i="3"/>
  <c r="N2300" i="3"/>
  <c r="N1683" i="3"/>
  <c r="N2306" i="3"/>
  <c r="N1689" i="3"/>
  <c r="N2312" i="3"/>
  <c r="N1695" i="3"/>
  <c r="N2318" i="3"/>
  <c r="N1701" i="3"/>
  <c r="N2324" i="3"/>
  <c r="N1707" i="3"/>
  <c r="N2330" i="3"/>
  <c r="N1713" i="3"/>
  <c r="N2336" i="3"/>
  <c r="N2342" i="3"/>
  <c r="N2348" i="3"/>
  <c r="N2354" i="3"/>
  <c r="N2360" i="3"/>
  <c r="N2366" i="3"/>
  <c r="N2372" i="3"/>
  <c r="N2378" i="3"/>
  <c r="N2384" i="3"/>
  <c r="N2390" i="3"/>
  <c r="N2396" i="3"/>
  <c r="N2402" i="3"/>
  <c r="N2408" i="3"/>
  <c r="N2414" i="3"/>
  <c r="N2420" i="3"/>
  <c r="N2426" i="3"/>
  <c r="N2432" i="3"/>
  <c r="N2438" i="3"/>
  <c r="N2444" i="3"/>
  <c r="N2450" i="3"/>
  <c r="N2456" i="3"/>
  <c r="N2462" i="3"/>
  <c r="N2468" i="3"/>
  <c r="N2474" i="3"/>
  <c r="N2480" i="3"/>
  <c r="N2486" i="3"/>
  <c r="N2492" i="3"/>
  <c r="N2498" i="3"/>
  <c r="N2504" i="3"/>
  <c r="N2510" i="3"/>
  <c r="N2516" i="3"/>
  <c r="N2522" i="3"/>
  <c r="N2528" i="3"/>
  <c r="N2534" i="3"/>
  <c r="N2540" i="3"/>
  <c r="N2546" i="3"/>
  <c r="N2270" i="3"/>
  <c r="N1660" i="3"/>
  <c r="N2283" i="3"/>
  <c r="N1666" i="3"/>
  <c r="N2289" i="3"/>
  <c r="N1672" i="3"/>
  <c r="N2295" i="3"/>
  <c r="N1678" i="3"/>
  <c r="N2301" i="3"/>
  <c r="N1684" i="3"/>
  <c r="N2307" i="3"/>
  <c r="N1690" i="3"/>
  <c r="N2313" i="3"/>
  <c r="N1696" i="3"/>
  <c r="N2319" i="3"/>
  <c r="N1702" i="3"/>
  <c r="N2325" i="3"/>
  <c r="N1708" i="3"/>
  <c r="N2331" i="3"/>
  <c r="N1714" i="3"/>
  <c r="N2337" i="3"/>
  <c r="N2343" i="3"/>
  <c r="N2349" i="3"/>
  <c r="N2355" i="3"/>
  <c r="N2361" i="3"/>
  <c r="N2367" i="3"/>
  <c r="N2373" i="3"/>
  <c r="N2379" i="3"/>
  <c r="N2385" i="3"/>
  <c r="N2391" i="3"/>
  <c r="N2397" i="3"/>
  <c r="N2403" i="3"/>
  <c r="N2409" i="3"/>
  <c r="N2415" i="3"/>
  <c r="N2421" i="3"/>
  <c r="N2427" i="3"/>
  <c r="N2433" i="3"/>
  <c r="N2439" i="3"/>
  <c r="N2445" i="3"/>
  <c r="N2451" i="3"/>
  <c r="N2457" i="3"/>
  <c r="N2463" i="3"/>
  <c r="N2469" i="3"/>
  <c r="N2475" i="3"/>
  <c r="N2481" i="3"/>
  <c r="N2487" i="3"/>
  <c r="N2493" i="3"/>
  <c r="N2499" i="3"/>
  <c r="N2505" i="3"/>
  <c r="N2511" i="3"/>
  <c r="N2517" i="3"/>
  <c r="N2523" i="3"/>
  <c r="N2529" i="3"/>
  <c r="N2535" i="3"/>
  <c r="N2541" i="3"/>
  <c r="N2547" i="3"/>
  <c r="N2271" i="3"/>
  <c r="M1658" i="3"/>
  <c r="M2281" i="3"/>
  <c r="M1664" i="3"/>
  <c r="M2287" i="3"/>
  <c r="M1670" i="3"/>
  <c r="M2293" i="3"/>
  <c r="M1676" i="3"/>
  <c r="M2299" i="3"/>
  <c r="M1682" i="3"/>
  <c r="M2305" i="3"/>
  <c r="M1688" i="3"/>
  <c r="M2311" i="3"/>
  <c r="M1694" i="3"/>
  <c r="M2317" i="3"/>
  <c r="M1700" i="3"/>
  <c r="M2323" i="3"/>
  <c r="M1706" i="3"/>
  <c r="M2329" i="3"/>
  <c r="M2335" i="3"/>
  <c r="M2341" i="3"/>
  <c r="M2347" i="3"/>
  <c r="M2353" i="3"/>
  <c r="M2359" i="3"/>
  <c r="M2365" i="3"/>
  <c r="M2371" i="3"/>
  <c r="M2377" i="3"/>
  <c r="M2383" i="3"/>
  <c r="M2389" i="3"/>
  <c r="M2395" i="3"/>
  <c r="M2401" i="3"/>
  <c r="M2407" i="3"/>
  <c r="M2413" i="3"/>
  <c r="M2419" i="3"/>
  <c r="M2425" i="3"/>
  <c r="M2431" i="3"/>
  <c r="M2437" i="3"/>
  <c r="M2443" i="3"/>
  <c r="M2449" i="3"/>
  <c r="M2455" i="3"/>
  <c r="M2461" i="3"/>
  <c r="M2467" i="3"/>
  <c r="M2473" i="3"/>
  <c r="M2479" i="3"/>
  <c r="M2485" i="3"/>
  <c r="M2491" i="3"/>
  <c r="M2497" i="3"/>
  <c r="M2503" i="3"/>
  <c r="M2509" i="3"/>
  <c r="M2515" i="3"/>
  <c r="M2521" i="3"/>
  <c r="M2527" i="3"/>
  <c r="M2533" i="3"/>
  <c r="M2539" i="3"/>
  <c r="M2545" i="3"/>
  <c r="M2269" i="3"/>
  <c r="M66" i="3"/>
  <c r="M62" i="6"/>
  <c r="M65" i="3"/>
  <c r="M61" i="6"/>
  <c r="M65" i="6"/>
  <c r="M76" i="6"/>
  <c r="M1659" i="3"/>
  <c r="M2282" i="3"/>
  <c r="M1665" i="3"/>
  <c r="M2288" i="3"/>
  <c r="M1671" i="3"/>
  <c r="M2294" i="3"/>
  <c r="M1677" i="3"/>
  <c r="M2300" i="3"/>
  <c r="M1683" i="3"/>
  <c r="M2306" i="3"/>
  <c r="M1689" i="3"/>
  <c r="M2312" i="3"/>
  <c r="M1695" i="3"/>
  <c r="M2318" i="3"/>
  <c r="M1701" i="3"/>
  <c r="M2324" i="3"/>
  <c r="M1707" i="3"/>
  <c r="M2330" i="3"/>
  <c r="M2336" i="3"/>
  <c r="M2342" i="3"/>
  <c r="M2348" i="3"/>
  <c r="M2354" i="3"/>
  <c r="M2360" i="3"/>
  <c r="M2366" i="3"/>
  <c r="M2372" i="3"/>
  <c r="M2378" i="3"/>
  <c r="M2384" i="3"/>
  <c r="M2390" i="3"/>
  <c r="M2396" i="3"/>
  <c r="M2402" i="3"/>
  <c r="M2408" i="3"/>
  <c r="M2414" i="3"/>
  <c r="M2420" i="3"/>
  <c r="M2426" i="3"/>
  <c r="M2432" i="3"/>
  <c r="M2438" i="3"/>
  <c r="M2444" i="3"/>
  <c r="M2450" i="3"/>
  <c r="M2456" i="3"/>
  <c r="M2462" i="3"/>
  <c r="M2468" i="3"/>
  <c r="M2474" i="3"/>
  <c r="M2480" i="3"/>
  <c r="M2486" i="3"/>
  <c r="M2492" i="3"/>
  <c r="M2498" i="3"/>
  <c r="M2504" i="3"/>
  <c r="M2510" i="3"/>
  <c r="M2516" i="3"/>
  <c r="M2522" i="3"/>
  <c r="M2528" i="3"/>
  <c r="M2534" i="3"/>
  <c r="M2540" i="3"/>
  <c r="M2546" i="3"/>
  <c r="M2270" i="3"/>
  <c r="M1660" i="3"/>
  <c r="M2283" i="3"/>
  <c r="M1666" i="3"/>
  <c r="M2289" i="3"/>
  <c r="M1672" i="3"/>
  <c r="M2295" i="3"/>
  <c r="M1678" i="3"/>
  <c r="M2301" i="3"/>
  <c r="M1684" i="3"/>
  <c r="M2307" i="3"/>
  <c r="M1690" i="3"/>
  <c r="M2313" i="3"/>
  <c r="M1696" i="3"/>
  <c r="M2319" i="3"/>
  <c r="M1702" i="3"/>
  <c r="M2325" i="3"/>
  <c r="M1708" i="3"/>
  <c r="M2331" i="3"/>
  <c r="M2337" i="3"/>
  <c r="M2343" i="3"/>
  <c r="M2349" i="3"/>
  <c r="M2355" i="3"/>
  <c r="M2361" i="3"/>
  <c r="M2367" i="3"/>
  <c r="M2373" i="3"/>
  <c r="M2379" i="3"/>
  <c r="M2385" i="3"/>
  <c r="M2391" i="3"/>
  <c r="M2397" i="3"/>
  <c r="M2403" i="3"/>
  <c r="M2409" i="3"/>
  <c r="M2415" i="3"/>
  <c r="M2421" i="3"/>
  <c r="M2427" i="3"/>
  <c r="M2433" i="3"/>
  <c r="M2439" i="3"/>
  <c r="M2445" i="3"/>
  <c r="M2451" i="3"/>
  <c r="M2457" i="3"/>
  <c r="M2463" i="3"/>
  <c r="M2469" i="3"/>
  <c r="M2475" i="3"/>
  <c r="M2481" i="3"/>
  <c r="M2487" i="3"/>
  <c r="M2493" i="3"/>
  <c r="M2499" i="3"/>
  <c r="M2505" i="3"/>
  <c r="M2511" i="3"/>
  <c r="M2517" i="3"/>
  <c r="M2523" i="3"/>
  <c r="M2529" i="3"/>
  <c r="M2535" i="3"/>
  <c r="M2541" i="3"/>
  <c r="M2547" i="3"/>
  <c r="M2271" i="3"/>
  <c r="L1658" i="3"/>
  <c r="L2281" i="3"/>
  <c r="L1664" i="3"/>
  <c r="L2287" i="3"/>
  <c r="L1670" i="3"/>
  <c r="L2293" i="3"/>
  <c r="L1676" i="3"/>
  <c r="L2299" i="3"/>
  <c r="L1682" i="3"/>
  <c r="L2305" i="3"/>
  <c r="L1688" i="3"/>
  <c r="L2311" i="3"/>
  <c r="L1694" i="3"/>
  <c r="L2317" i="3"/>
  <c r="L1700" i="3"/>
  <c r="L2323" i="3"/>
  <c r="L2329" i="3"/>
  <c r="L2335" i="3"/>
  <c r="L2341" i="3"/>
  <c r="L2347" i="3"/>
  <c r="L2353" i="3"/>
  <c r="L2359" i="3"/>
  <c r="L2365" i="3"/>
  <c r="L2371" i="3"/>
  <c r="L2377" i="3"/>
  <c r="L2383" i="3"/>
  <c r="L2389" i="3"/>
  <c r="L2395" i="3"/>
  <c r="L2401" i="3"/>
  <c r="L2407" i="3"/>
  <c r="L2413" i="3"/>
  <c r="L2419" i="3"/>
  <c r="L2425" i="3"/>
  <c r="L2431" i="3"/>
  <c r="L2437" i="3"/>
  <c r="L2443" i="3"/>
  <c r="L2449" i="3"/>
  <c r="L2455" i="3"/>
  <c r="L2461" i="3"/>
  <c r="L2467" i="3"/>
  <c r="L2473" i="3"/>
  <c r="L2479" i="3"/>
  <c r="L2485" i="3"/>
  <c r="L2491" i="3"/>
  <c r="L2497" i="3"/>
  <c r="L2503" i="3"/>
  <c r="L2509" i="3"/>
  <c r="L2515" i="3"/>
  <c r="L2521" i="3"/>
  <c r="L2527" i="3"/>
  <c r="L2533" i="3"/>
  <c r="L2539" i="3"/>
  <c r="L2545" i="3"/>
  <c r="L2269" i="3"/>
  <c r="L66" i="3"/>
  <c r="L62" i="6"/>
  <c r="L65" i="3"/>
  <c r="L61" i="6"/>
  <c r="L65" i="6"/>
  <c r="L76" i="6"/>
  <c r="L1659" i="3"/>
  <c r="L2282" i="3"/>
  <c r="L1665" i="3"/>
  <c r="L2288" i="3"/>
  <c r="L1671" i="3"/>
  <c r="L2294" i="3"/>
  <c r="L1677" i="3"/>
  <c r="L2300" i="3"/>
  <c r="L1683" i="3"/>
  <c r="L2306" i="3"/>
  <c r="L1689" i="3"/>
  <c r="L2312" i="3"/>
  <c r="L1695" i="3"/>
  <c r="L2318" i="3"/>
  <c r="L1701" i="3"/>
  <c r="L2324" i="3"/>
  <c r="L2330" i="3"/>
  <c r="L2336" i="3"/>
  <c r="L2342" i="3"/>
  <c r="L2348" i="3"/>
  <c r="L2354" i="3"/>
  <c r="L2360" i="3"/>
  <c r="L2366" i="3"/>
  <c r="L2372" i="3"/>
  <c r="L2378" i="3"/>
  <c r="L2384" i="3"/>
  <c r="L2390" i="3"/>
  <c r="L2396" i="3"/>
  <c r="L2402" i="3"/>
  <c r="L2408" i="3"/>
  <c r="L2414" i="3"/>
  <c r="L2420" i="3"/>
  <c r="L2426" i="3"/>
  <c r="L2432" i="3"/>
  <c r="L2438" i="3"/>
  <c r="L2444" i="3"/>
  <c r="L2450" i="3"/>
  <c r="L2456" i="3"/>
  <c r="L2462" i="3"/>
  <c r="L2468" i="3"/>
  <c r="L2474" i="3"/>
  <c r="L2480" i="3"/>
  <c r="L2486" i="3"/>
  <c r="L2492" i="3"/>
  <c r="L2498" i="3"/>
  <c r="L2504" i="3"/>
  <c r="L2510" i="3"/>
  <c r="L2516" i="3"/>
  <c r="L2522" i="3"/>
  <c r="L2528" i="3"/>
  <c r="L2534" i="3"/>
  <c r="L2540" i="3"/>
  <c r="L2546" i="3"/>
  <c r="L2270" i="3"/>
  <c r="L1660" i="3"/>
  <c r="L2283" i="3"/>
  <c r="L1666" i="3"/>
  <c r="L2289" i="3"/>
  <c r="L1672" i="3"/>
  <c r="L2295" i="3"/>
  <c r="L1678" i="3"/>
  <c r="L2301" i="3"/>
  <c r="L1684" i="3"/>
  <c r="L2307" i="3"/>
  <c r="L1690" i="3"/>
  <c r="L2313" i="3"/>
  <c r="L1696" i="3"/>
  <c r="L2319" i="3"/>
  <c r="L1702" i="3"/>
  <c r="L2325" i="3"/>
  <c r="L2331" i="3"/>
  <c r="L2337" i="3"/>
  <c r="L2343" i="3"/>
  <c r="L2349" i="3"/>
  <c r="L2355" i="3"/>
  <c r="L2361" i="3"/>
  <c r="L2367" i="3"/>
  <c r="L2373" i="3"/>
  <c r="L2379" i="3"/>
  <c r="L2385" i="3"/>
  <c r="L2391" i="3"/>
  <c r="L2397" i="3"/>
  <c r="L2403" i="3"/>
  <c r="L2409" i="3"/>
  <c r="L2415" i="3"/>
  <c r="L2421" i="3"/>
  <c r="L2427" i="3"/>
  <c r="L2433" i="3"/>
  <c r="L2439" i="3"/>
  <c r="L2445" i="3"/>
  <c r="L2451" i="3"/>
  <c r="L2457" i="3"/>
  <c r="L2463" i="3"/>
  <c r="L2469" i="3"/>
  <c r="L2475" i="3"/>
  <c r="L2481" i="3"/>
  <c r="L2487" i="3"/>
  <c r="L2493" i="3"/>
  <c r="L2499" i="3"/>
  <c r="L2505" i="3"/>
  <c r="L2511" i="3"/>
  <c r="L2517" i="3"/>
  <c r="L2523" i="3"/>
  <c r="L2529" i="3"/>
  <c r="L2535" i="3"/>
  <c r="L2541" i="3"/>
  <c r="L2547" i="3"/>
  <c r="L2271" i="3"/>
  <c r="K1658" i="3"/>
  <c r="K2281" i="3"/>
  <c r="K1664" i="3"/>
  <c r="K2287" i="3"/>
  <c r="K1670" i="3"/>
  <c r="K2293" i="3"/>
  <c r="K1676" i="3"/>
  <c r="K2299" i="3"/>
  <c r="K1682" i="3"/>
  <c r="K2305" i="3"/>
  <c r="K1688" i="3"/>
  <c r="K2311" i="3"/>
  <c r="K1694" i="3"/>
  <c r="K2317" i="3"/>
  <c r="K2323" i="3"/>
  <c r="K2329" i="3"/>
  <c r="K2335" i="3"/>
  <c r="K2341" i="3"/>
  <c r="K2347" i="3"/>
  <c r="K2353" i="3"/>
  <c r="K2359" i="3"/>
  <c r="K2365" i="3"/>
  <c r="K2371" i="3"/>
  <c r="K2377" i="3"/>
  <c r="K2383" i="3"/>
  <c r="K2389" i="3"/>
  <c r="K2395" i="3"/>
  <c r="K2401" i="3"/>
  <c r="K2407" i="3"/>
  <c r="K2413" i="3"/>
  <c r="K2419" i="3"/>
  <c r="K2425" i="3"/>
  <c r="K2431" i="3"/>
  <c r="K2437" i="3"/>
  <c r="K2443" i="3"/>
  <c r="K2449" i="3"/>
  <c r="K2455" i="3"/>
  <c r="K2461" i="3"/>
  <c r="K2467" i="3"/>
  <c r="K2473" i="3"/>
  <c r="K2479" i="3"/>
  <c r="K2485" i="3"/>
  <c r="K2491" i="3"/>
  <c r="K2497" i="3"/>
  <c r="K2503" i="3"/>
  <c r="K2509" i="3"/>
  <c r="K2515" i="3"/>
  <c r="K2521" i="3"/>
  <c r="K2527" i="3"/>
  <c r="K2533" i="3"/>
  <c r="K2539" i="3"/>
  <c r="K2545" i="3"/>
  <c r="K2269" i="3"/>
  <c r="K66" i="3"/>
  <c r="K62" i="6"/>
  <c r="K65" i="3"/>
  <c r="K61" i="6"/>
  <c r="K65" i="6"/>
  <c r="K76" i="6"/>
  <c r="K1659" i="3"/>
  <c r="K2282" i="3"/>
  <c r="K1665" i="3"/>
  <c r="K2288" i="3"/>
  <c r="K1671" i="3"/>
  <c r="K2294" i="3"/>
  <c r="K1677" i="3"/>
  <c r="K2300" i="3"/>
  <c r="K1683" i="3"/>
  <c r="K2306" i="3"/>
  <c r="K1689" i="3"/>
  <c r="K2312" i="3"/>
  <c r="K1695" i="3"/>
  <c r="K2318" i="3"/>
  <c r="K2324" i="3"/>
  <c r="K2330" i="3"/>
  <c r="K2336" i="3"/>
  <c r="K2342" i="3"/>
  <c r="K2348" i="3"/>
  <c r="K2354" i="3"/>
  <c r="K2360" i="3"/>
  <c r="K2366" i="3"/>
  <c r="K2372" i="3"/>
  <c r="K2378" i="3"/>
  <c r="K2384" i="3"/>
  <c r="K2390" i="3"/>
  <c r="K2396" i="3"/>
  <c r="K2402" i="3"/>
  <c r="K2408" i="3"/>
  <c r="K2414" i="3"/>
  <c r="K2420" i="3"/>
  <c r="K2426" i="3"/>
  <c r="K2432" i="3"/>
  <c r="K2438" i="3"/>
  <c r="K2444" i="3"/>
  <c r="K2450" i="3"/>
  <c r="K2456" i="3"/>
  <c r="K2462" i="3"/>
  <c r="K2468" i="3"/>
  <c r="K2474" i="3"/>
  <c r="K2480" i="3"/>
  <c r="K2486" i="3"/>
  <c r="K2492" i="3"/>
  <c r="K2498" i="3"/>
  <c r="K2504" i="3"/>
  <c r="K2510" i="3"/>
  <c r="K2516" i="3"/>
  <c r="K2522" i="3"/>
  <c r="K2528" i="3"/>
  <c r="K2534" i="3"/>
  <c r="K2540" i="3"/>
  <c r="K2546" i="3"/>
  <c r="K2270" i="3"/>
  <c r="K1660" i="3"/>
  <c r="K2283" i="3"/>
  <c r="K1666" i="3"/>
  <c r="K2289" i="3"/>
  <c r="K1672" i="3"/>
  <c r="K2295" i="3"/>
  <c r="K1678" i="3"/>
  <c r="K2301" i="3"/>
  <c r="K1684" i="3"/>
  <c r="K2307" i="3"/>
  <c r="K1690" i="3"/>
  <c r="K2313" i="3"/>
  <c r="K1696" i="3"/>
  <c r="K2319" i="3"/>
  <c r="K2325" i="3"/>
  <c r="K2331" i="3"/>
  <c r="K2337" i="3"/>
  <c r="K2343" i="3"/>
  <c r="K2349" i="3"/>
  <c r="K2355" i="3"/>
  <c r="K2361" i="3"/>
  <c r="K2367" i="3"/>
  <c r="K2373" i="3"/>
  <c r="K2379" i="3"/>
  <c r="K2385" i="3"/>
  <c r="K2391" i="3"/>
  <c r="K2397" i="3"/>
  <c r="K2403" i="3"/>
  <c r="K2409" i="3"/>
  <c r="K2415" i="3"/>
  <c r="K2421" i="3"/>
  <c r="K2427" i="3"/>
  <c r="K2433" i="3"/>
  <c r="K2439" i="3"/>
  <c r="K2445" i="3"/>
  <c r="K2451" i="3"/>
  <c r="K2457" i="3"/>
  <c r="K2463" i="3"/>
  <c r="K2469" i="3"/>
  <c r="K2475" i="3"/>
  <c r="K2481" i="3"/>
  <c r="K2487" i="3"/>
  <c r="K2493" i="3"/>
  <c r="K2499" i="3"/>
  <c r="K2505" i="3"/>
  <c r="K2511" i="3"/>
  <c r="K2517" i="3"/>
  <c r="K2523" i="3"/>
  <c r="K2529" i="3"/>
  <c r="K2535" i="3"/>
  <c r="K2541" i="3"/>
  <c r="K2547" i="3"/>
  <c r="K2271" i="3"/>
  <c r="J1658" i="3"/>
  <c r="J2281" i="3"/>
  <c r="J1664" i="3"/>
  <c r="J2287" i="3"/>
  <c r="J1670" i="3"/>
  <c r="J2293" i="3"/>
  <c r="J1676" i="3"/>
  <c r="J2299" i="3"/>
  <c r="J1682" i="3"/>
  <c r="J2305" i="3"/>
  <c r="J1688" i="3"/>
  <c r="J2311" i="3"/>
  <c r="J2317" i="3"/>
  <c r="J2323" i="3"/>
  <c r="J2329" i="3"/>
  <c r="J2335" i="3"/>
  <c r="J2341" i="3"/>
  <c r="J2347" i="3"/>
  <c r="J2353" i="3"/>
  <c r="J2359" i="3"/>
  <c r="J2365" i="3"/>
  <c r="J2371" i="3"/>
  <c r="J2377" i="3"/>
  <c r="J2383" i="3"/>
  <c r="J2389" i="3"/>
  <c r="J2395" i="3"/>
  <c r="J2401" i="3"/>
  <c r="J2407" i="3"/>
  <c r="J2413" i="3"/>
  <c r="J2419" i="3"/>
  <c r="J2425" i="3"/>
  <c r="J2431" i="3"/>
  <c r="J2437" i="3"/>
  <c r="J2443" i="3"/>
  <c r="J2449" i="3"/>
  <c r="J2455" i="3"/>
  <c r="J2461" i="3"/>
  <c r="J2467" i="3"/>
  <c r="J2473" i="3"/>
  <c r="J2479" i="3"/>
  <c r="J2485" i="3"/>
  <c r="J2491" i="3"/>
  <c r="J2497" i="3"/>
  <c r="J2503" i="3"/>
  <c r="J2509" i="3"/>
  <c r="J2515" i="3"/>
  <c r="J2521" i="3"/>
  <c r="J2527" i="3"/>
  <c r="J2533" i="3"/>
  <c r="J2539" i="3"/>
  <c r="J2545" i="3"/>
  <c r="J2269" i="3"/>
  <c r="J66" i="3"/>
  <c r="J62" i="6"/>
  <c r="J65" i="3"/>
  <c r="J61" i="6"/>
  <c r="J65" i="6"/>
  <c r="J76" i="6"/>
  <c r="J1659" i="3"/>
  <c r="J2282" i="3"/>
  <c r="J1665" i="3"/>
  <c r="J2288" i="3"/>
  <c r="J1671" i="3"/>
  <c r="J2294" i="3"/>
  <c r="J1677" i="3"/>
  <c r="J2300" i="3"/>
  <c r="J1683" i="3"/>
  <c r="J2306" i="3"/>
  <c r="J1689" i="3"/>
  <c r="J2312" i="3"/>
  <c r="J2318" i="3"/>
  <c r="J2324" i="3"/>
  <c r="J2330" i="3"/>
  <c r="J2336" i="3"/>
  <c r="J2342" i="3"/>
  <c r="J2348" i="3"/>
  <c r="J2354" i="3"/>
  <c r="J2360" i="3"/>
  <c r="J2366" i="3"/>
  <c r="J2372" i="3"/>
  <c r="J2378" i="3"/>
  <c r="J2384" i="3"/>
  <c r="J2390" i="3"/>
  <c r="J2396" i="3"/>
  <c r="J2402" i="3"/>
  <c r="J2408" i="3"/>
  <c r="J2414" i="3"/>
  <c r="J2420" i="3"/>
  <c r="J2426" i="3"/>
  <c r="J2432" i="3"/>
  <c r="J2438" i="3"/>
  <c r="J2444" i="3"/>
  <c r="J2450" i="3"/>
  <c r="J2456" i="3"/>
  <c r="J2462" i="3"/>
  <c r="J2468" i="3"/>
  <c r="J2474" i="3"/>
  <c r="J2480" i="3"/>
  <c r="J2486" i="3"/>
  <c r="J2492" i="3"/>
  <c r="J2498" i="3"/>
  <c r="J2504" i="3"/>
  <c r="J2510" i="3"/>
  <c r="J2516" i="3"/>
  <c r="J2522" i="3"/>
  <c r="J2528" i="3"/>
  <c r="J2534" i="3"/>
  <c r="J2540" i="3"/>
  <c r="J2546" i="3"/>
  <c r="J2270" i="3"/>
  <c r="J1660" i="3"/>
  <c r="J2283" i="3"/>
  <c r="J1666" i="3"/>
  <c r="J2289" i="3"/>
  <c r="J1672" i="3"/>
  <c r="J2295" i="3"/>
  <c r="J1678" i="3"/>
  <c r="J2301" i="3"/>
  <c r="J1684" i="3"/>
  <c r="J2307" i="3"/>
  <c r="J1690" i="3"/>
  <c r="J2313" i="3"/>
  <c r="J2319" i="3"/>
  <c r="J2325" i="3"/>
  <c r="J2331" i="3"/>
  <c r="J2337" i="3"/>
  <c r="J2343" i="3"/>
  <c r="J2349" i="3"/>
  <c r="J2355" i="3"/>
  <c r="J2361" i="3"/>
  <c r="J2367" i="3"/>
  <c r="J2373" i="3"/>
  <c r="J2379" i="3"/>
  <c r="J2385" i="3"/>
  <c r="J2391" i="3"/>
  <c r="J2397" i="3"/>
  <c r="J2403" i="3"/>
  <c r="J2409" i="3"/>
  <c r="J2415" i="3"/>
  <c r="J2421" i="3"/>
  <c r="J2427" i="3"/>
  <c r="J2433" i="3"/>
  <c r="J2439" i="3"/>
  <c r="J2445" i="3"/>
  <c r="J2451" i="3"/>
  <c r="J2457" i="3"/>
  <c r="J2463" i="3"/>
  <c r="J2469" i="3"/>
  <c r="J2475" i="3"/>
  <c r="J2481" i="3"/>
  <c r="J2487" i="3"/>
  <c r="J2493" i="3"/>
  <c r="J2499" i="3"/>
  <c r="J2505" i="3"/>
  <c r="J2511" i="3"/>
  <c r="J2517" i="3"/>
  <c r="J2523" i="3"/>
  <c r="J2529" i="3"/>
  <c r="J2535" i="3"/>
  <c r="J2541" i="3"/>
  <c r="J2547" i="3"/>
  <c r="J2271" i="3"/>
  <c r="I1658" i="3"/>
  <c r="I2281" i="3"/>
  <c r="I1664" i="3"/>
  <c r="I2287" i="3"/>
  <c r="I1670" i="3"/>
  <c r="I2293" i="3"/>
  <c r="I1676" i="3"/>
  <c r="I2299" i="3"/>
  <c r="I1682" i="3"/>
  <c r="I2305" i="3"/>
  <c r="I2311" i="3"/>
  <c r="I2317" i="3"/>
  <c r="I2323" i="3"/>
  <c r="I2329" i="3"/>
  <c r="I2335" i="3"/>
  <c r="I2341" i="3"/>
  <c r="I2347" i="3"/>
  <c r="I2353" i="3"/>
  <c r="I2359" i="3"/>
  <c r="I2365" i="3"/>
  <c r="I2371" i="3"/>
  <c r="I2377" i="3"/>
  <c r="I2383" i="3"/>
  <c r="I2389" i="3"/>
  <c r="I2395" i="3"/>
  <c r="I2401" i="3"/>
  <c r="I2407" i="3"/>
  <c r="I2413" i="3"/>
  <c r="I2419" i="3"/>
  <c r="I2425" i="3"/>
  <c r="I2431" i="3"/>
  <c r="I2437" i="3"/>
  <c r="I2443" i="3"/>
  <c r="I2449" i="3"/>
  <c r="I2455" i="3"/>
  <c r="I2461" i="3"/>
  <c r="I2467" i="3"/>
  <c r="I2473" i="3"/>
  <c r="I2479" i="3"/>
  <c r="I2485" i="3"/>
  <c r="I2491" i="3"/>
  <c r="I2497" i="3"/>
  <c r="I2503" i="3"/>
  <c r="I2509" i="3"/>
  <c r="I2515" i="3"/>
  <c r="I2521" i="3"/>
  <c r="I2527" i="3"/>
  <c r="I2533" i="3"/>
  <c r="I2539" i="3"/>
  <c r="I2545" i="3"/>
  <c r="I2269" i="3"/>
  <c r="I66" i="3"/>
  <c r="I62" i="6"/>
  <c r="I65" i="3"/>
  <c r="I61" i="6"/>
  <c r="I65" i="6"/>
  <c r="I76" i="6"/>
  <c r="I1659" i="3"/>
  <c r="I2282" i="3"/>
  <c r="I1665" i="3"/>
  <c r="I2288" i="3"/>
  <c r="I1671" i="3"/>
  <c r="I2294" i="3"/>
  <c r="I1677" i="3"/>
  <c r="I2300" i="3"/>
  <c r="I1683" i="3"/>
  <c r="I2306" i="3"/>
  <c r="I2312" i="3"/>
  <c r="I2318" i="3"/>
  <c r="I2324" i="3"/>
  <c r="I2330" i="3"/>
  <c r="I2336" i="3"/>
  <c r="I2342" i="3"/>
  <c r="I2348" i="3"/>
  <c r="I2354" i="3"/>
  <c r="I2360" i="3"/>
  <c r="I2366" i="3"/>
  <c r="I2372" i="3"/>
  <c r="I2378" i="3"/>
  <c r="I2384" i="3"/>
  <c r="I2390" i="3"/>
  <c r="I2396" i="3"/>
  <c r="I2402" i="3"/>
  <c r="I2408" i="3"/>
  <c r="I2414" i="3"/>
  <c r="I2420" i="3"/>
  <c r="I2426" i="3"/>
  <c r="I2432" i="3"/>
  <c r="I2438" i="3"/>
  <c r="I2444" i="3"/>
  <c r="I2450" i="3"/>
  <c r="I2456" i="3"/>
  <c r="I2462" i="3"/>
  <c r="I2468" i="3"/>
  <c r="I2474" i="3"/>
  <c r="I2480" i="3"/>
  <c r="I2486" i="3"/>
  <c r="I2492" i="3"/>
  <c r="I2498" i="3"/>
  <c r="I2504" i="3"/>
  <c r="I2510" i="3"/>
  <c r="I2516" i="3"/>
  <c r="I2522" i="3"/>
  <c r="I2528" i="3"/>
  <c r="I2534" i="3"/>
  <c r="I2540" i="3"/>
  <c r="I2546" i="3"/>
  <c r="I2270" i="3"/>
  <c r="I1660" i="3"/>
  <c r="I2283" i="3"/>
  <c r="I1666" i="3"/>
  <c r="I2289" i="3"/>
  <c r="I1672" i="3"/>
  <c r="I2295" i="3"/>
  <c r="I1678" i="3"/>
  <c r="I2301" i="3"/>
  <c r="I1684" i="3"/>
  <c r="I2307" i="3"/>
  <c r="I2313" i="3"/>
  <c r="I2319" i="3"/>
  <c r="I2325" i="3"/>
  <c r="I2331" i="3"/>
  <c r="I2337" i="3"/>
  <c r="I2343" i="3"/>
  <c r="I2349" i="3"/>
  <c r="I2355" i="3"/>
  <c r="I2361" i="3"/>
  <c r="I2367" i="3"/>
  <c r="I2373" i="3"/>
  <c r="I2379" i="3"/>
  <c r="I2385" i="3"/>
  <c r="I2391" i="3"/>
  <c r="I2397" i="3"/>
  <c r="I2403" i="3"/>
  <c r="I2409" i="3"/>
  <c r="I2415" i="3"/>
  <c r="I2421" i="3"/>
  <c r="I2427" i="3"/>
  <c r="I2433" i="3"/>
  <c r="I2439" i="3"/>
  <c r="I2445" i="3"/>
  <c r="I2451" i="3"/>
  <c r="I2457" i="3"/>
  <c r="I2463" i="3"/>
  <c r="I2469" i="3"/>
  <c r="I2475" i="3"/>
  <c r="I2481" i="3"/>
  <c r="I2487" i="3"/>
  <c r="I2493" i="3"/>
  <c r="I2499" i="3"/>
  <c r="I2505" i="3"/>
  <c r="I2511" i="3"/>
  <c r="I2517" i="3"/>
  <c r="I2523" i="3"/>
  <c r="I2529" i="3"/>
  <c r="I2535" i="3"/>
  <c r="I2541" i="3"/>
  <c r="I2547" i="3"/>
  <c r="I2271" i="3"/>
  <c r="H1658" i="3"/>
  <c r="H2281" i="3"/>
  <c r="H1664" i="3"/>
  <c r="H2287" i="3"/>
  <c r="H1670" i="3"/>
  <c r="H2293" i="3"/>
  <c r="H1676" i="3"/>
  <c r="H2299" i="3"/>
  <c r="H2305" i="3"/>
  <c r="H2311" i="3"/>
  <c r="H2317" i="3"/>
  <c r="H2323" i="3"/>
  <c r="H2329" i="3"/>
  <c r="H2335" i="3"/>
  <c r="H2341" i="3"/>
  <c r="H2347" i="3"/>
  <c r="H2353" i="3"/>
  <c r="H2359" i="3"/>
  <c r="H2365" i="3"/>
  <c r="H2371" i="3"/>
  <c r="H2377" i="3"/>
  <c r="H2383" i="3"/>
  <c r="H2389" i="3"/>
  <c r="H2395" i="3"/>
  <c r="H2401" i="3"/>
  <c r="H2407" i="3"/>
  <c r="H2413" i="3"/>
  <c r="H2419" i="3"/>
  <c r="H2425" i="3"/>
  <c r="H2431" i="3"/>
  <c r="H2437" i="3"/>
  <c r="H2443" i="3"/>
  <c r="H2449" i="3"/>
  <c r="H2455" i="3"/>
  <c r="H2461" i="3"/>
  <c r="H2467" i="3"/>
  <c r="H2473" i="3"/>
  <c r="H2479" i="3"/>
  <c r="H2485" i="3"/>
  <c r="H2491" i="3"/>
  <c r="H2497" i="3"/>
  <c r="H2503" i="3"/>
  <c r="H2509" i="3"/>
  <c r="H2515" i="3"/>
  <c r="H2521" i="3"/>
  <c r="H2527" i="3"/>
  <c r="H2533" i="3"/>
  <c r="H2539" i="3"/>
  <c r="H2545" i="3"/>
  <c r="H2269" i="3"/>
  <c r="H65" i="3"/>
  <c r="H61" i="6"/>
  <c r="H65" i="6"/>
  <c r="H76" i="6"/>
  <c r="H1659" i="3"/>
  <c r="H2282" i="3"/>
  <c r="H1665" i="3"/>
  <c r="H2288" i="3"/>
  <c r="H1671" i="3"/>
  <c r="H2294" i="3"/>
  <c r="H1677" i="3"/>
  <c r="H2300" i="3"/>
  <c r="H2306" i="3"/>
  <c r="H2312" i="3"/>
  <c r="H2318" i="3"/>
  <c r="H2324" i="3"/>
  <c r="H2330" i="3"/>
  <c r="H2336" i="3"/>
  <c r="H2342" i="3"/>
  <c r="H2348" i="3"/>
  <c r="H2354" i="3"/>
  <c r="H2360" i="3"/>
  <c r="H2366" i="3"/>
  <c r="H2372" i="3"/>
  <c r="H2378" i="3"/>
  <c r="H2384" i="3"/>
  <c r="H2390" i="3"/>
  <c r="H2396" i="3"/>
  <c r="H2402" i="3"/>
  <c r="H2408" i="3"/>
  <c r="H2414" i="3"/>
  <c r="H2420" i="3"/>
  <c r="H2426" i="3"/>
  <c r="H2432" i="3"/>
  <c r="H2438" i="3"/>
  <c r="H2444" i="3"/>
  <c r="H2450" i="3"/>
  <c r="H2456" i="3"/>
  <c r="H2462" i="3"/>
  <c r="H2468" i="3"/>
  <c r="H2474" i="3"/>
  <c r="H2480" i="3"/>
  <c r="H2486" i="3"/>
  <c r="H2492" i="3"/>
  <c r="H2498" i="3"/>
  <c r="H2504" i="3"/>
  <c r="H2510" i="3"/>
  <c r="H2516" i="3"/>
  <c r="H2522" i="3"/>
  <c r="H2528" i="3"/>
  <c r="H2534" i="3"/>
  <c r="H2540" i="3"/>
  <c r="H2546" i="3"/>
  <c r="H2270" i="3"/>
  <c r="H1660" i="3"/>
  <c r="H2283" i="3"/>
  <c r="H1666" i="3"/>
  <c r="H2289" i="3"/>
  <c r="H1672" i="3"/>
  <c r="H2295" i="3"/>
  <c r="H1678" i="3"/>
  <c r="H2301" i="3"/>
  <c r="H2307" i="3"/>
  <c r="H2313" i="3"/>
  <c r="H2319" i="3"/>
  <c r="H2325" i="3"/>
  <c r="H2331" i="3"/>
  <c r="H2337" i="3"/>
  <c r="H2343" i="3"/>
  <c r="H2349" i="3"/>
  <c r="H2355" i="3"/>
  <c r="H2361" i="3"/>
  <c r="H2367" i="3"/>
  <c r="H2373" i="3"/>
  <c r="H2379" i="3"/>
  <c r="H2385" i="3"/>
  <c r="H2391" i="3"/>
  <c r="H2397" i="3"/>
  <c r="H2403" i="3"/>
  <c r="H2409" i="3"/>
  <c r="H2415" i="3"/>
  <c r="H2421" i="3"/>
  <c r="H2427" i="3"/>
  <c r="H2433" i="3"/>
  <c r="H2439" i="3"/>
  <c r="H2445" i="3"/>
  <c r="H2451" i="3"/>
  <c r="H2457" i="3"/>
  <c r="H2463" i="3"/>
  <c r="H2469" i="3"/>
  <c r="H2475" i="3"/>
  <c r="H2481" i="3"/>
  <c r="H2487" i="3"/>
  <c r="H2493" i="3"/>
  <c r="H2499" i="3"/>
  <c r="H2505" i="3"/>
  <c r="H2511" i="3"/>
  <c r="H2517" i="3"/>
  <c r="H2523" i="3"/>
  <c r="H2529" i="3"/>
  <c r="H2535" i="3"/>
  <c r="H2541" i="3"/>
  <c r="H2547" i="3"/>
  <c r="H2271" i="3"/>
  <c r="G1658" i="3"/>
  <c r="G2281" i="3"/>
  <c r="G1664" i="3"/>
  <c r="G2287" i="3"/>
  <c r="G1670" i="3"/>
  <c r="G2293" i="3"/>
  <c r="G2299" i="3"/>
  <c r="G2305" i="3"/>
  <c r="G2311" i="3"/>
  <c r="G2317" i="3"/>
  <c r="G2323" i="3"/>
  <c r="G2329" i="3"/>
  <c r="G2335" i="3"/>
  <c r="G2341" i="3"/>
  <c r="G2347" i="3"/>
  <c r="G2353" i="3"/>
  <c r="G2359" i="3"/>
  <c r="G2365" i="3"/>
  <c r="G2371" i="3"/>
  <c r="G2377" i="3"/>
  <c r="G2383" i="3"/>
  <c r="G2389" i="3"/>
  <c r="G2395" i="3"/>
  <c r="G2401" i="3"/>
  <c r="G2407" i="3"/>
  <c r="G2413" i="3"/>
  <c r="G2419" i="3"/>
  <c r="G2425" i="3"/>
  <c r="G2431" i="3"/>
  <c r="G2437" i="3"/>
  <c r="G2443" i="3"/>
  <c r="G2449" i="3"/>
  <c r="G2455" i="3"/>
  <c r="G2461" i="3"/>
  <c r="G2467" i="3"/>
  <c r="G2473" i="3"/>
  <c r="G2479" i="3"/>
  <c r="G2485" i="3"/>
  <c r="G2491" i="3"/>
  <c r="G2497" i="3"/>
  <c r="G2503" i="3"/>
  <c r="G2509" i="3"/>
  <c r="G2515" i="3"/>
  <c r="G2521" i="3"/>
  <c r="G2527" i="3"/>
  <c r="G2533" i="3"/>
  <c r="G2539" i="3"/>
  <c r="G2545" i="3"/>
  <c r="G2269" i="3"/>
  <c r="G66" i="3"/>
  <c r="G62" i="6"/>
  <c r="G65" i="3"/>
  <c r="G61" i="6"/>
  <c r="G65" i="6"/>
  <c r="G76" i="6"/>
  <c r="G1659" i="3"/>
  <c r="G2282" i="3"/>
  <c r="G1665" i="3"/>
  <c r="G2288" i="3"/>
  <c r="G1671" i="3"/>
  <c r="G2294" i="3"/>
  <c r="G2300" i="3"/>
  <c r="G2306" i="3"/>
  <c r="G2312" i="3"/>
  <c r="G2318" i="3"/>
  <c r="G2324" i="3"/>
  <c r="G2330" i="3"/>
  <c r="G2336" i="3"/>
  <c r="G2342" i="3"/>
  <c r="G2348" i="3"/>
  <c r="G2354" i="3"/>
  <c r="G2360" i="3"/>
  <c r="G2366" i="3"/>
  <c r="G2372" i="3"/>
  <c r="G2378" i="3"/>
  <c r="G2384" i="3"/>
  <c r="G2390" i="3"/>
  <c r="G2396" i="3"/>
  <c r="G2402" i="3"/>
  <c r="G2408" i="3"/>
  <c r="G2414" i="3"/>
  <c r="G2420" i="3"/>
  <c r="G2426" i="3"/>
  <c r="G2432" i="3"/>
  <c r="G2438" i="3"/>
  <c r="G2444" i="3"/>
  <c r="G2450" i="3"/>
  <c r="G2456" i="3"/>
  <c r="G2462" i="3"/>
  <c r="G2468" i="3"/>
  <c r="G2474" i="3"/>
  <c r="G2480" i="3"/>
  <c r="G2486" i="3"/>
  <c r="G2492" i="3"/>
  <c r="G2498" i="3"/>
  <c r="G2504" i="3"/>
  <c r="G2510" i="3"/>
  <c r="G2516" i="3"/>
  <c r="G2522" i="3"/>
  <c r="G2528" i="3"/>
  <c r="G2534" i="3"/>
  <c r="G2540" i="3"/>
  <c r="G2546" i="3"/>
  <c r="G2270" i="3"/>
  <c r="G1660" i="3"/>
  <c r="G2283" i="3"/>
  <c r="G1666" i="3"/>
  <c r="G2289" i="3"/>
  <c r="G1672" i="3"/>
  <c r="G2295" i="3"/>
  <c r="G2301" i="3"/>
  <c r="G2307" i="3"/>
  <c r="G2313" i="3"/>
  <c r="G2319" i="3"/>
  <c r="G2325" i="3"/>
  <c r="G2331" i="3"/>
  <c r="G2337" i="3"/>
  <c r="G2343" i="3"/>
  <c r="G2349" i="3"/>
  <c r="G2355" i="3"/>
  <c r="G2361" i="3"/>
  <c r="G2367" i="3"/>
  <c r="G2373" i="3"/>
  <c r="G2379" i="3"/>
  <c r="G2385" i="3"/>
  <c r="G2391" i="3"/>
  <c r="G2397" i="3"/>
  <c r="G2403" i="3"/>
  <c r="G2409" i="3"/>
  <c r="G2415" i="3"/>
  <c r="G2421" i="3"/>
  <c r="G2427" i="3"/>
  <c r="G2433" i="3"/>
  <c r="G2439" i="3"/>
  <c r="G2445" i="3"/>
  <c r="G2451" i="3"/>
  <c r="G2457" i="3"/>
  <c r="G2463" i="3"/>
  <c r="G2469" i="3"/>
  <c r="G2475" i="3"/>
  <c r="G2481" i="3"/>
  <c r="G2487" i="3"/>
  <c r="G2493" i="3"/>
  <c r="G2499" i="3"/>
  <c r="G2505" i="3"/>
  <c r="G2511" i="3"/>
  <c r="G2517" i="3"/>
  <c r="G2523" i="3"/>
  <c r="G2529" i="3"/>
  <c r="G2535" i="3"/>
  <c r="G2541" i="3"/>
  <c r="G2547" i="3"/>
  <c r="G2271" i="3"/>
  <c r="F1658" i="3"/>
  <c r="F2281" i="3"/>
  <c r="F1664" i="3"/>
  <c r="F2287" i="3"/>
  <c r="F2293" i="3"/>
  <c r="F2299" i="3"/>
  <c r="F2305" i="3"/>
  <c r="F2311" i="3"/>
  <c r="F2317" i="3"/>
  <c r="F2323" i="3"/>
  <c r="F2329" i="3"/>
  <c r="F2335" i="3"/>
  <c r="F2341" i="3"/>
  <c r="F2347" i="3"/>
  <c r="F2353" i="3"/>
  <c r="F2359" i="3"/>
  <c r="F2365" i="3"/>
  <c r="F2371" i="3"/>
  <c r="F2377" i="3"/>
  <c r="F2383" i="3"/>
  <c r="F2389" i="3"/>
  <c r="F2395" i="3"/>
  <c r="F2401" i="3"/>
  <c r="F2407" i="3"/>
  <c r="F2413" i="3"/>
  <c r="F2419" i="3"/>
  <c r="F2425" i="3"/>
  <c r="F2431" i="3"/>
  <c r="F2437" i="3"/>
  <c r="F2443" i="3"/>
  <c r="F2449" i="3"/>
  <c r="F2455" i="3"/>
  <c r="F2461" i="3"/>
  <c r="F2467" i="3"/>
  <c r="F2473" i="3"/>
  <c r="F2479" i="3"/>
  <c r="F2485" i="3"/>
  <c r="F2491" i="3"/>
  <c r="F2497" i="3"/>
  <c r="F2503" i="3"/>
  <c r="F2509" i="3"/>
  <c r="F2515" i="3"/>
  <c r="F2521" i="3"/>
  <c r="F2527" i="3"/>
  <c r="F2533" i="3"/>
  <c r="F2539" i="3"/>
  <c r="F2545" i="3"/>
  <c r="F2269" i="3"/>
  <c r="F66" i="3"/>
  <c r="F62" i="6"/>
  <c r="F65" i="3"/>
  <c r="F61" i="6"/>
  <c r="F65" i="6"/>
  <c r="F76" i="6"/>
  <c r="F1659" i="3"/>
  <c r="F2282" i="3"/>
  <c r="F1665" i="3"/>
  <c r="F2288" i="3"/>
  <c r="F2294" i="3"/>
  <c r="F2300" i="3"/>
  <c r="F2306" i="3"/>
  <c r="F2312" i="3"/>
  <c r="F2318" i="3"/>
  <c r="F2324" i="3"/>
  <c r="F2330" i="3"/>
  <c r="F2336" i="3"/>
  <c r="F2342" i="3"/>
  <c r="F2348" i="3"/>
  <c r="F2354" i="3"/>
  <c r="F2360" i="3"/>
  <c r="F2366" i="3"/>
  <c r="F2372" i="3"/>
  <c r="F2378" i="3"/>
  <c r="F2384" i="3"/>
  <c r="F2390" i="3"/>
  <c r="F2396" i="3"/>
  <c r="F2402" i="3"/>
  <c r="F2408" i="3"/>
  <c r="F2414" i="3"/>
  <c r="F2420" i="3"/>
  <c r="F2426" i="3"/>
  <c r="F2432" i="3"/>
  <c r="F2438" i="3"/>
  <c r="F2444" i="3"/>
  <c r="F2450" i="3"/>
  <c r="F2456" i="3"/>
  <c r="F2462" i="3"/>
  <c r="F2468" i="3"/>
  <c r="F2474" i="3"/>
  <c r="F2480" i="3"/>
  <c r="F2486" i="3"/>
  <c r="F2492" i="3"/>
  <c r="F2498" i="3"/>
  <c r="F2504" i="3"/>
  <c r="F2510" i="3"/>
  <c r="F2516" i="3"/>
  <c r="F2522" i="3"/>
  <c r="F2528" i="3"/>
  <c r="F2534" i="3"/>
  <c r="F2540" i="3"/>
  <c r="F2546" i="3"/>
  <c r="F2270" i="3"/>
  <c r="F1660" i="3"/>
  <c r="F2283" i="3"/>
  <c r="F1666" i="3"/>
  <c r="F2289" i="3"/>
  <c r="F2295" i="3"/>
  <c r="F2301" i="3"/>
  <c r="F2307" i="3"/>
  <c r="F2313" i="3"/>
  <c r="F2319" i="3"/>
  <c r="F2325" i="3"/>
  <c r="F2331" i="3"/>
  <c r="F2337" i="3"/>
  <c r="F2343" i="3"/>
  <c r="F2349" i="3"/>
  <c r="F2355" i="3"/>
  <c r="F2361" i="3"/>
  <c r="F2367" i="3"/>
  <c r="F2373" i="3"/>
  <c r="F2379" i="3"/>
  <c r="F2385" i="3"/>
  <c r="F2391" i="3"/>
  <c r="F2397" i="3"/>
  <c r="F2403" i="3"/>
  <c r="F2409" i="3"/>
  <c r="F2415" i="3"/>
  <c r="F2421" i="3"/>
  <c r="F2427" i="3"/>
  <c r="F2433" i="3"/>
  <c r="F2439" i="3"/>
  <c r="F2445" i="3"/>
  <c r="F2451" i="3"/>
  <c r="F2457" i="3"/>
  <c r="F2463" i="3"/>
  <c r="F2469" i="3"/>
  <c r="F2475" i="3"/>
  <c r="F2481" i="3"/>
  <c r="F2487" i="3"/>
  <c r="F2493" i="3"/>
  <c r="F2499" i="3"/>
  <c r="F2505" i="3"/>
  <c r="F2511" i="3"/>
  <c r="F2517" i="3"/>
  <c r="F2523" i="3"/>
  <c r="F2529" i="3"/>
  <c r="F2535" i="3"/>
  <c r="F2541" i="3"/>
  <c r="F2547" i="3"/>
  <c r="F2271" i="3"/>
  <c r="E1658" i="3"/>
  <c r="E2281" i="3"/>
  <c r="E2287" i="3"/>
  <c r="E2293" i="3"/>
  <c r="E2299" i="3"/>
  <c r="E2305" i="3"/>
  <c r="E2311" i="3"/>
  <c r="E2317" i="3"/>
  <c r="E2323" i="3"/>
  <c r="E2329" i="3"/>
  <c r="E2335" i="3"/>
  <c r="E2341" i="3"/>
  <c r="E2347" i="3"/>
  <c r="E2353" i="3"/>
  <c r="E2359" i="3"/>
  <c r="E2365" i="3"/>
  <c r="E2371" i="3"/>
  <c r="E2377" i="3"/>
  <c r="E2383" i="3"/>
  <c r="E2389" i="3"/>
  <c r="E2395" i="3"/>
  <c r="E2401" i="3"/>
  <c r="E2407" i="3"/>
  <c r="E2413" i="3"/>
  <c r="E2419" i="3"/>
  <c r="E2425" i="3"/>
  <c r="E2431" i="3"/>
  <c r="E2437" i="3"/>
  <c r="E2443" i="3"/>
  <c r="E2449" i="3"/>
  <c r="E2455" i="3"/>
  <c r="E2461" i="3"/>
  <c r="E2467" i="3"/>
  <c r="E2473" i="3"/>
  <c r="E2479" i="3"/>
  <c r="E2485" i="3"/>
  <c r="E2491" i="3"/>
  <c r="E2497" i="3"/>
  <c r="E2503" i="3"/>
  <c r="E2509" i="3"/>
  <c r="E2515" i="3"/>
  <c r="E2521" i="3"/>
  <c r="E2527" i="3"/>
  <c r="E2533" i="3"/>
  <c r="E2539" i="3"/>
  <c r="E2545" i="3"/>
  <c r="E2269" i="3"/>
  <c r="E66" i="3"/>
  <c r="E62" i="6"/>
  <c r="E65" i="3"/>
  <c r="E61" i="6"/>
  <c r="E65" i="6"/>
  <c r="E76" i="6"/>
  <c r="E1659" i="3"/>
  <c r="E2282" i="3"/>
  <c r="E2288" i="3"/>
  <c r="E2294" i="3"/>
  <c r="E2300" i="3"/>
  <c r="E2306" i="3"/>
  <c r="E2312" i="3"/>
  <c r="E2318" i="3"/>
  <c r="E2324" i="3"/>
  <c r="E2330" i="3"/>
  <c r="E2336" i="3"/>
  <c r="E2342" i="3"/>
  <c r="E2348" i="3"/>
  <c r="E2354" i="3"/>
  <c r="E2360" i="3"/>
  <c r="E2366" i="3"/>
  <c r="E2372" i="3"/>
  <c r="E2378" i="3"/>
  <c r="E2384" i="3"/>
  <c r="E2390" i="3"/>
  <c r="E2396" i="3"/>
  <c r="E2402" i="3"/>
  <c r="E2408" i="3"/>
  <c r="E2414" i="3"/>
  <c r="E2420" i="3"/>
  <c r="E2426" i="3"/>
  <c r="E2432" i="3"/>
  <c r="E2438" i="3"/>
  <c r="E2444" i="3"/>
  <c r="E2450" i="3"/>
  <c r="E2456" i="3"/>
  <c r="E2462" i="3"/>
  <c r="E2468" i="3"/>
  <c r="E2474" i="3"/>
  <c r="E2480" i="3"/>
  <c r="E2486" i="3"/>
  <c r="E2492" i="3"/>
  <c r="E2498" i="3"/>
  <c r="E2504" i="3"/>
  <c r="E2510" i="3"/>
  <c r="E2516" i="3"/>
  <c r="E2522" i="3"/>
  <c r="E2528" i="3"/>
  <c r="E2534" i="3"/>
  <c r="E2540" i="3"/>
  <c r="E2546" i="3"/>
  <c r="E2270" i="3"/>
  <c r="E1660" i="3"/>
  <c r="E2283" i="3"/>
  <c r="E2289" i="3"/>
  <c r="E2295" i="3"/>
  <c r="E2301" i="3"/>
  <c r="E2307" i="3"/>
  <c r="E2313" i="3"/>
  <c r="E2319" i="3"/>
  <c r="E2325" i="3"/>
  <c r="E2331" i="3"/>
  <c r="E2337" i="3"/>
  <c r="E2343" i="3"/>
  <c r="E2349" i="3"/>
  <c r="E2355" i="3"/>
  <c r="E2361" i="3"/>
  <c r="E2367" i="3"/>
  <c r="E2373" i="3"/>
  <c r="E2379" i="3"/>
  <c r="E2385" i="3"/>
  <c r="E2391" i="3"/>
  <c r="E2397" i="3"/>
  <c r="E2403" i="3"/>
  <c r="E2409" i="3"/>
  <c r="E2415" i="3"/>
  <c r="E2421" i="3"/>
  <c r="E2427" i="3"/>
  <c r="E2433" i="3"/>
  <c r="E2439" i="3"/>
  <c r="E2445" i="3"/>
  <c r="E2451" i="3"/>
  <c r="E2457" i="3"/>
  <c r="E2463" i="3"/>
  <c r="E2469" i="3"/>
  <c r="E2475" i="3"/>
  <c r="E2481" i="3"/>
  <c r="E2487" i="3"/>
  <c r="E2493" i="3"/>
  <c r="E2499" i="3"/>
  <c r="E2505" i="3"/>
  <c r="E2511" i="3"/>
  <c r="E2517" i="3"/>
  <c r="E2523" i="3"/>
  <c r="E2529" i="3"/>
  <c r="E2535" i="3"/>
  <c r="E2541" i="3"/>
  <c r="E2547" i="3"/>
  <c r="E2271" i="3"/>
  <c r="AH136" i="3"/>
  <c r="AW136" i="3"/>
  <c r="AI136" i="3"/>
  <c r="AJ136" i="3"/>
  <c r="AK136" i="3"/>
  <c r="AL136" i="3"/>
  <c r="AM136" i="3"/>
  <c r="AN136" i="3"/>
  <c r="AO136" i="3"/>
  <c r="AP136" i="3"/>
  <c r="AQ136" i="3"/>
  <c r="AR136" i="3"/>
  <c r="AS136" i="3"/>
  <c r="AT136" i="3"/>
  <c r="AU136" i="3"/>
  <c r="AV136" i="3"/>
  <c r="AW1662" i="3"/>
  <c r="AW2285" i="3"/>
  <c r="AW1668" i="3"/>
  <c r="AW2291" i="3"/>
  <c r="AW1674" i="3"/>
  <c r="AW2297" i="3"/>
  <c r="AW1680" i="3"/>
  <c r="AW2303" i="3"/>
  <c r="AW1686" i="3"/>
  <c r="AW2309" i="3"/>
  <c r="AW1692" i="3"/>
  <c r="AW2315" i="3"/>
  <c r="AW1698" i="3"/>
  <c r="AW2321" i="3"/>
  <c r="AW1704" i="3"/>
  <c r="AW2327" i="3"/>
  <c r="AW1710" i="3"/>
  <c r="AW2333" i="3"/>
  <c r="AW1716" i="3"/>
  <c r="AW2339" i="3"/>
  <c r="AW1722" i="3"/>
  <c r="AW2345" i="3"/>
  <c r="AW1728" i="3"/>
  <c r="AW2351" i="3"/>
  <c r="AW1734" i="3"/>
  <c r="AW2357" i="3"/>
  <c r="AW1740" i="3"/>
  <c r="AW2363" i="3"/>
  <c r="AW1746" i="3"/>
  <c r="AW2369" i="3"/>
  <c r="S136" i="3"/>
  <c r="T136" i="3"/>
  <c r="U136" i="3"/>
  <c r="V136" i="3"/>
  <c r="W136" i="3"/>
  <c r="X136" i="3"/>
  <c r="Y136" i="3"/>
  <c r="Z136" i="3"/>
  <c r="AA136" i="3"/>
  <c r="AB136" i="3"/>
  <c r="AC136" i="3"/>
  <c r="AD136" i="3"/>
  <c r="AE136" i="3"/>
  <c r="AF136" i="3"/>
  <c r="AG136" i="3"/>
  <c r="AW1752" i="3"/>
  <c r="AW2375" i="3"/>
  <c r="AW1758" i="3"/>
  <c r="AW2381" i="3"/>
  <c r="AW1764" i="3"/>
  <c r="AW2387" i="3"/>
  <c r="AW1770" i="3"/>
  <c r="AW2393" i="3"/>
  <c r="AW1776" i="3"/>
  <c r="AW2399" i="3"/>
  <c r="AW1782" i="3"/>
  <c r="AW2405" i="3"/>
  <c r="AW1788" i="3"/>
  <c r="AW2411" i="3"/>
  <c r="AW1794" i="3"/>
  <c r="AW2417" i="3"/>
  <c r="AW1800" i="3"/>
  <c r="AW2423" i="3"/>
  <c r="AW1806" i="3"/>
  <c r="AW2429" i="3"/>
  <c r="AW1812" i="3"/>
  <c r="AW2435" i="3"/>
  <c r="AW1818" i="3"/>
  <c r="AW2441" i="3"/>
  <c r="AW1824" i="3"/>
  <c r="AW2447" i="3"/>
  <c r="AW1830" i="3"/>
  <c r="AW2453" i="3"/>
  <c r="AW1836" i="3"/>
  <c r="AW2459" i="3"/>
  <c r="E136" i="3"/>
  <c r="F136" i="3"/>
  <c r="G136" i="3"/>
  <c r="H136" i="3"/>
  <c r="I136" i="3"/>
  <c r="J136" i="3"/>
  <c r="K136" i="3"/>
  <c r="L136" i="3"/>
  <c r="M136" i="3"/>
  <c r="N136" i="3"/>
  <c r="O136" i="3"/>
  <c r="P136" i="3"/>
  <c r="Q136" i="3"/>
  <c r="R136" i="3"/>
  <c r="AW1842" i="3"/>
  <c r="AW2465" i="3"/>
  <c r="AW1848" i="3"/>
  <c r="AW2471" i="3"/>
  <c r="AW1854" i="3"/>
  <c r="AW2477" i="3"/>
  <c r="AW1860" i="3"/>
  <c r="AW2483" i="3"/>
  <c r="AW1866" i="3"/>
  <c r="AW2489" i="3"/>
  <c r="AW1872" i="3"/>
  <c r="AW2495" i="3"/>
  <c r="AW1878" i="3"/>
  <c r="AW2501" i="3"/>
  <c r="AW1884" i="3"/>
  <c r="AW2507" i="3"/>
  <c r="AW1890" i="3"/>
  <c r="AW2513" i="3"/>
  <c r="AW1896" i="3"/>
  <c r="AW2519" i="3"/>
  <c r="AW1902" i="3"/>
  <c r="AW2525" i="3"/>
  <c r="AW1908" i="3"/>
  <c r="AW2531" i="3"/>
  <c r="AW1914" i="3"/>
  <c r="AW2537" i="3"/>
  <c r="AW1920" i="3"/>
  <c r="AW2543" i="3"/>
  <c r="AW1926" i="3"/>
  <c r="AW2549" i="3"/>
  <c r="AW2273" i="3"/>
  <c r="AV1662" i="3"/>
  <c r="AV2285" i="3"/>
  <c r="AV1668" i="3"/>
  <c r="AV2291" i="3"/>
  <c r="AV1674" i="3"/>
  <c r="AV2297" i="3"/>
  <c r="AV1680" i="3"/>
  <c r="AV2303" i="3"/>
  <c r="AV1686" i="3"/>
  <c r="AV2309" i="3"/>
  <c r="AV1692" i="3"/>
  <c r="AV2315" i="3"/>
  <c r="AV1698" i="3"/>
  <c r="AV2321" i="3"/>
  <c r="AV1704" i="3"/>
  <c r="AV2327" i="3"/>
  <c r="AV1710" i="3"/>
  <c r="AV2333" i="3"/>
  <c r="AV1716" i="3"/>
  <c r="AV2339" i="3"/>
  <c r="AV1722" i="3"/>
  <c r="AV2345" i="3"/>
  <c r="AV1728" i="3"/>
  <c r="AV2351" i="3"/>
  <c r="AV1734" i="3"/>
  <c r="AV2357" i="3"/>
  <c r="AV1740" i="3"/>
  <c r="AV2363" i="3"/>
  <c r="AV1746" i="3"/>
  <c r="AV2369" i="3"/>
  <c r="AV1752" i="3"/>
  <c r="AV2375" i="3"/>
  <c r="AV1758" i="3"/>
  <c r="AV2381" i="3"/>
  <c r="AV1764" i="3"/>
  <c r="AV2387" i="3"/>
  <c r="AV1770" i="3"/>
  <c r="AV2393" i="3"/>
  <c r="AV1776" i="3"/>
  <c r="AV2399" i="3"/>
  <c r="AV1782" i="3"/>
  <c r="AV2405" i="3"/>
  <c r="AV1788" i="3"/>
  <c r="AV2411" i="3"/>
  <c r="AV1794" i="3"/>
  <c r="AV2417" i="3"/>
  <c r="AV1800" i="3"/>
  <c r="AV2423" i="3"/>
  <c r="AV1806" i="3"/>
  <c r="AV2429" i="3"/>
  <c r="AV1812" i="3"/>
  <c r="AV2435" i="3"/>
  <c r="AV1818" i="3"/>
  <c r="AV2441" i="3"/>
  <c r="AV1824" i="3"/>
  <c r="AV2447" i="3"/>
  <c r="AV1830" i="3"/>
  <c r="AV2453" i="3"/>
  <c r="AV1836" i="3"/>
  <c r="AV2459" i="3"/>
  <c r="AV1842" i="3"/>
  <c r="AV2465" i="3"/>
  <c r="AV1848" i="3"/>
  <c r="AV2471" i="3"/>
  <c r="AV1854" i="3"/>
  <c r="AV2477" i="3"/>
  <c r="AV1860" i="3"/>
  <c r="AV2483" i="3"/>
  <c r="AV1866" i="3"/>
  <c r="AV2489" i="3"/>
  <c r="AV1872" i="3"/>
  <c r="AV2495" i="3"/>
  <c r="AV1878" i="3"/>
  <c r="AV2501" i="3"/>
  <c r="AV1884" i="3"/>
  <c r="AV2507" i="3"/>
  <c r="AV1890" i="3"/>
  <c r="AV2513" i="3"/>
  <c r="AV1896" i="3"/>
  <c r="AV2519" i="3"/>
  <c r="AV1902" i="3"/>
  <c r="AV2525" i="3"/>
  <c r="AV1908" i="3"/>
  <c r="AV2531" i="3"/>
  <c r="AV1914" i="3"/>
  <c r="AV2537" i="3"/>
  <c r="AV1920" i="3"/>
  <c r="AV2543" i="3"/>
  <c r="AV2549" i="3"/>
  <c r="AV2273" i="3"/>
  <c r="AU1662" i="3"/>
  <c r="AU2285" i="3"/>
  <c r="AU1668" i="3"/>
  <c r="AU2291" i="3"/>
  <c r="AU1674" i="3"/>
  <c r="AU2297" i="3"/>
  <c r="AU1680" i="3"/>
  <c r="AU2303" i="3"/>
  <c r="AU1686" i="3"/>
  <c r="AU2309" i="3"/>
  <c r="AU1692" i="3"/>
  <c r="AU2315" i="3"/>
  <c r="AU1698" i="3"/>
  <c r="AU2321" i="3"/>
  <c r="AU1704" i="3"/>
  <c r="AU2327" i="3"/>
  <c r="AU1710" i="3"/>
  <c r="AU2333" i="3"/>
  <c r="AU1716" i="3"/>
  <c r="AU2339" i="3"/>
  <c r="AU1722" i="3"/>
  <c r="AU2345" i="3"/>
  <c r="AU1728" i="3"/>
  <c r="AU2351" i="3"/>
  <c r="AU1734" i="3"/>
  <c r="AU2357" i="3"/>
  <c r="AU1740" i="3"/>
  <c r="AU2363" i="3"/>
  <c r="AU1746" i="3"/>
  <c r="AU2369" i="3"/>
  <c r="AU1752" i="3"/>
  <c r="AU2375" i="3"/>
  <c r="AU1758" i="3"/>
  <c r="AU2381" i="3"/>
  <c r="AU1764" i="3"/>
  <c r="AU2387" i="3"/>
  <c r="AU1770" i="3"/>
  <c r="AU2393" i="3"/>
  <c r="AU1776" i="3"/>
  <c r="AU2399" i="3"/>
  <c r="AU1782" i="3"/>
  <c r="AU2405" i="3"/>
  <c r="AU1788" i="3"/>
  <c r="AU2411" i="3"/>
  <c r="AU1794" i="3"/>
  <c r="AU2417" i="3"/>
  <c r="AU1800" i="3"/>
  <c r="AU2423" i="3"/>
  <c r="AU1806" i="3"/>
  <c r="AU2429" i="3"/>
  <c r="AU1812" i="3"/>
  <c r="AU2435" i="3"/>
  <c r="AU1818" i="3"/>
  <c r="AU2441" i="3"/>
  <c r="AU1824" i="3"/>
  <c r="AU2447" i="3"/>
  <c r="AU1830" i="3"/>
  <c r="AU2453" i="3"/>
  <c r="AU1836" i="3"/>
  <c r="AU2459" i="3"/>
  <c r="AU1842" i="3"/>
  <c r="AU2465" i="3"/>
  <c r="AU1848" i="3"/>
  <c r="AU2471" i="3"/>
  <c r="AU1854" i="3"/>
  <c r="AU2477" i="3"/>
  <c r="AU1860" i="3"/>
  <c r="AU2483" i="3"/>
  <c r="AU1866" i="3"/>
  <c r="AU2489" i="3"/>
  <c r="AU1872" i="3"/>
  <c r="AU2495" i="3"/>
  <c r="AU1878" i="3"/>
  <c r="AU2501" i="3"/>
  <c r="AU1884" i="3"/>
  <c r="AU2507" i="3"/>
  <c r="AU1890" i="3"/>
  <c r="AU2513" i="3"/>
  <c r="AU1896" i="3"/>
  <c r="AU2519" i="3"/>
  <c r="AU1902" i="3"/>
  <c r="AU2525" i="3"/>
  <c r="AU1908" i="3"/>
  <c r="AU2531" i="3"/>
  <c r="AU1914" i="3"/>
  <c r="AU2537" i="3"/>
  <c r="AU2543" i="3"/>
  <c r="AU2549" i="3"/>
  <c r="AU2273" i="3"/>
  <c r="AT1662" i="3"/>
  <c r="AT2285" i="3"/>
  <c r="AT1668" i="3"/>
  <c r="AT2291" i="3"/>
  <c r="AT1674" i="3"/>
  <c r="AT2297" i="3"/>
  <c r="AT1680" i="3"/>
  <c r="AT2303" i="3"/>
  <c r="AT1686" i="3"/>
  <c r="AT2309" i="3"/>
  <c r="AT1692" i="3"/>
  <c r="AT2315" i="3"/>
  <c r="AT1698" i="3"/>
  <c r="AT2321" i="3"/>
  <c r="AT1704" i="3"/>
  <c r="AT2327" i="3"/>
  <c r="AT1710" i="3"/>
  <c r="AT2333" i="3"/>
  <c r="AT1716" i="3"/>
  <c r="AT2339" i="3"/>
  <c r="AT1722" i="3"/>
  <c r="AT2345" i="3"/>
  <c r="AT1728" i="3"/>
  <c r="AT2351" i="3"/>
  <c r="AT1734" i="3"/>
  <c r="AT2357" i="3"/>
  <c r="AT1740" i="3"/>
  <c r="AT2363" i="3"/>
  <c r="AT1746" i="3"/>
  <c r="AT2369" i="3"/>
  <c r="AT1752" i="3"/>
  <c r="AT2375" i="3"/>
  <c r="AT1758" i="3"/>
  <c r="AT2381" i="3"/>
  <c r="AT1764" i="3"/>
  <c r="AT2387" i="3"/>
  <c r="AT1770" i="3"/>
  <c r="AT2393" i="3"/>
  <c r="AT1776" i="3"/>
  <c r="AT2399" i="3"/>
  <c r="AT1782" i="3"/>
  <c r="AT2405" i="3"/>
  <c r="AT1788" i="3"/>
  <c r="AT2411" i="3"/>
  <c r="AT1794" i="3"/>
  <c r="AT2417" i="3"/>
  <c r="AT1800" i="3"/>
  <c r="AT2423" i="3"/>
  <c r="AT1806" i="3"/>
  <c r="AT2429" i="3"/>
  <c r="AT1812" i="3"/>
  <c r="AT2435" i="3"/>
  <c r="AT1818" i="3"/>
  <c r="AT2441" i="3"/>
  <c r="AT1824" i="3"/>
  <c r="AT2447" i="3"/>
  <c r="AT1830" i="3"/>
  <c r="AT2453" i="3"/>
  <c r="AT1836" i="3"/>
  <c r="AT2459" i="3"/>
  <c r="AT1842" i="3"/>
  <c r="AT2465" i="3"/>
  <c r="AT1848" i="3"/>
  <c r="AT2471" i="3"/>
  <c r="AT1854" i="3"/>
  <c r="AT2477" i="3"/>
  <c r="AT1860" i="3"/>
  <c r="AT2483" i="3"/>
  <c r="AT1866" i="3"/>
  <c r="AT2489" i="3"/>
  <c r="AT1872" i="3"/>
  <c r="AT2495" i="3"/>
  <c r="AT1878" i="3"/>
  <c r="AT2501" i="3"/>
  <c r="AT1884" i="3"/>
  <c r="AT2507" i="3"/>
  <c r="AT1890" i="3"/>
  <c r="AT2513" i="3"/>
  <c r="AT1896" i="3"/>
  <c r="AT2519" i="3"/>
  <c r="AT1902" i="3"/>
  <c r="AT2525" i="3"/>
  <c r="AT1908" i="3"/>
  <c r="AT2531" i="3"/>
  <c r="AT2537" i="3"/>
  <c r="AT2543" i="3"/>
  <c r="AT2549" i="3"/>
  <c r="AT2273" i="3"/>
  <c r="AS1662" i="3"/>
  <c r="AS2285" i="3"/>
  <c r="AS1668" i="3"/>
  <c r="AS2291" i="3"/>
  <c r="AS1674" i="3"/>
  <c r="AS2297" i="3"/>
  <c r="AS1680" i="3"/>
  <c r="AS2303" i="3"/>
  <c r="AS1686" i="3"/>
  <c r="AS2309" i="3"/>
  <c r="AS1692" i="3"/>
  <c r="AS2315" i="3"/>
  <c r="AS1698" i="3"/>
  <c r="AS2321" i="3"/>
  <c r="AS1704" i="3"/>
  <c r="AS2327" i="3"/>
  <c r="AS1710" i="3"/>
  <c r="AS2333" i="3"/>
  <c r="AS1716" i="3"/>
  <c r="AS2339" i="3"/>
  <c r="AS1722" i="3"/>
  <c r="AS2345" i="3"/>
  <c r="AS1728" i="3"/>
  <c r="AS2351" i="3"/>
  <c r="AS1734" i="3"/>
  <c r="AS2357" i="3"/>
  <c r="AS1740" i="3"/>
  <c r="AS2363" i="3"/>
  <c r="AS1746" i="3"/>
  <c r="AS2369" i="3"/>
  <c r="AS1752" i="3"/>
  <c r="AS2375" i="3"/>
  <c r="AS1758" i="3"/>
  <c r="AS2381" i="3"/>
  <c r="AS1764" i="3"/>
  <c r="AS2387" i="3"/>
  <c r="AS1770" i="3"/>
  <c r="AS2393" i="3"/>
  <c r="AS1776" i="3"/>
  <c r="AS2399" i="3"/>
  <c r="AS1782" i="3"/>
  <c r="AS2405" i="3"/>
  <c r="AS1788" i="3"/>
  <c r="AS2411" i="3"/>
  <c r="AS1794" i="3"/>
  <c r="AS2417" i="3"/>
  <c r="AS1800" i="3"/>
  <c r="AS2423" i="3"/>
  <c r="AS1806" i="3"/>
  <c r="AS2429" i="3"/>
  <c r="AS1812" i="3"/>
  <c r="AS2435" i="3"/>
  <c r="AS1818" i="3"/>
  <c r="AS2441" i="3"/>
  <c r="AS1824" i="3"/>
  <c r="AS2447" i="3"/>
  <c r="AS1830" i="3"/>
  <c r="AS2453" i="3"/>
  <c r="AS1836" i="3"/>
  <c r="AS2459" i="3"/>
  <c r="AS1842" i="3"/>
  <c r="AS2465" i="3"/>
  <c r="AS1848" i="3"/>
  <c r="AS2471" i="3"/>
  <c r="AS1854" i="3"/>
  <c r="AS2477" i="3"/>
  <c r="AS1860" i="3"/>
  <c r="AS2483" i="3"/>
  <c r="AS1866" i="3"/>
  <c r="AS2489" i="3"/>
  <c r="AS1872" i="3"/>
  <c r="AS2495" i="3"/>
  <c r="AS1878" i="3"/>
  <c r="AS2501" i="3"/>
  <c r="AS1884" i="3"/>
  <c r="AS2507" i="3"/>
  <c r="AS1890" i="3"/>
  <c r="AS2513" i="3"/>
  <c r="AS1896" i="3"/>
  <c r="AS2519" i="3"/>
  <c r="AS1902" i="3"/>
  <c r="AS2525" i="3"/>
  <c r="AS2531" i="3"/>
  <c r="AS2537" i="3"/>
  <c r="AS2543" i="3"/>
  <c r="AS2549" i="3"/>
  <c r="AS2273" i="3"/>
  <c r="AR1662" i="3"/>
  <c r="AR2285" i="3"/>
  <c r="AR1668" i="3"/>
  <c r="AR2291" i="3"/>
  <c r="AR1674" i="3"/>
  <c r="AR2297" i="3"/>
  <c r="AR1680" i="3"/>
  <c r="AR2303" i="3"/>
  <c r="AR1686" i="3"/>
  <c r="AR2309" i="3"/>
  <c r="AR1692" i="3"/>
  <c r="AR2315" i="3"/>
  <c r="AR1698" i="3"/>
  <c r="AR2321" i="3"/>
  <c r="AR1704" i="3"/>
  <c r="AR2327" i="3"/>
  <c r="AR1710" i="3"/>
  <c r="AR2333" i="3"/>
  <c r="AR1716" i="3"/>
  <c r="AR2339" i="3"/>
  <c r="AR1722" i="3"/>
  <c r="AR2345" i="3"/>
  <c r="AR1728" i="3"/>
  <c r="AR2351" i="3"/>
  <c r="AR1734" i="3"/>
  <c r="AR2357" i="3"/>
  <c r="AR1740" i="3"/>
  <c r="AR2363" i="3"/>
  <c r="AR1746" i="3"/>
  <c r="AR2369" i="3"/>
  <c r="AR1752" i="3"/>
  <c r="AR2375" i="3"/>
  <c r="AR1758" i="3"/>
  <c r="AR2381" i="3"/>
  <c r="AR1764" i="3"/>
  <c r="AR2387" i="3"/>
  <c r="AR1770" i="3"/>
  <c r="AR2393" i="3"/>
  <c r="AR1776" i="3"/>
  <c r="AR2399" i="3"/>
  <c r="AR1782" i="3"/>
  <c r="AR2405" i="3"/>
  <c r="AR1788" i="3"/>
  <c r="AR2411" i="3"/>
  <c r="AR1794" i="3"/>
  <c r="AR2417" i="3"/>
  <c r="AR1800" i="3"/>
  <c r="AR2423" i="3"/>
  <c r="AR1806" i="3"/>
  <c r="AR2429" i="3"/>
  <c r="AR1812" i="3"/>
  <c r="AR2435" i="3"/>
  <c r="AR1818" i="3"/>
  <c r="AR2441" i="3"/>
  <c r="AR1824" i="3"/>
  <c r="AR2447" i="3"/>
  <c r="AR1830" i="3"/>
  <c r="AR2453" i="3"/>
  <c r="AR1836" i="3"/>
  <c r="AR2459" i="3"/>
  <c r="AR1842" i="3"/>
  <c r="AR2465" i="3"/>
  <c r="AR1848" i="3"/>
  <c r="AR2471" i="3"/>
  <c r="AR1854" i="3"/>
  <c r="AR2477" i="3"/>
  <c r="AR1860" i="3"/>
  <c r="AR2483" i="3"/>
  <c r="AR1866" i="3"/>
  <c r="AR2489" i="3"/>
  <c r="AR1872" i="3"/>
  <c r="AR2495" i="3"/>
  <c r="AR1878" i="3"/>
  <c r="AR2501" i="3"/>
  <c r="AR1884" i="3"/>
  <c r="AR2507" i="3"/>
  <c r="AR1890" i="3"/>
  <c r="AR2513" i="3"/>
  <c r="AR1896" i="3"/>
  <c r="AR2519" i="3"/>
  <c r="AR2525" i="3"/>
  <c r="AR2531" i="3"/>
  <c r="AR2537" i="3"/>
  <c r="AR2543" i="3"/>
  <c r="AR2549" i="3"/>
  <c r="AR2273" i="3"/>
  <c r="AQ1662" i="3"/>
  <c r="AQ2285" i="3"/>
  <c r="AQ1668" i="3"/>
  <c r="AQ2291" i="3"/>
  <c r="AQ1674" i="3"/>
  <c r="AQ2297" i="3"/>
  <c r="AQ1680" i="3"/>
  <c r="AQ2303" i="3"/>
  <c r="AQ1686" i="3"/>
  <c r="AQ2309" i="3"/>
  <c r="AQ1692" i="3"/>
  <c r="AQ2315" i="3"/>
  <c r="AQ1698" i="3"/>
  <c r="AQ2321" i="3"/>
  <c r="AQ1704" i="3"/>
  <c r="AQ2327" i="3"/>
  <c r="AQ1710" i="3"/>
  <c r="AQ2333" i="3"/>
  <c r="AQ1716" i="3"/>
  <c r="AQ2339" i="3"/>
  <c r="AQ1722" i="3"/>
  <c r="AQ2345" i="3"/>
  <c r="AQ1728" i="3"/>
  <c r="AQ2351" i="3"/>
  <c r="AQ1734" i="3"/>
  <c r="AQ2357" i="3"/>
  <c r="AQ1740" i="3"/>
  <c r="AQ2363" i="3"/>
  <c r="AQ1746" i="3"/>
  <c r="AQ2369" i="3"/>
  <c r="AQ1752" i="3"/>
  <c r="AQ2375" i="3"/>
  <c r="AQ1758" i="3"/>
  <c r="AQ2381" i="3"/>
  <c r="AQ1764" i="3"/>
  <c r="AQ2387" i="3"/>
  <c r="AQ1770" i="3"/>
  <c r="AQ2393" i="3"/>
  <c r="AQ1776" i="3"/>
  <c r="AQ2399" i="3"/>
  <c r="AQ1782" i="3"/>
  <c r="AQ2405" i="3"/>
  <c r="AQ1788" i="3"/>
  <c r="AQ2411" i="3"/>
  <c r="AQ1794" i="3"/>
  <c r="AQ2417" i="3"/>
  <c r="AQ1800" i="3"/>
  <c r="AQ2423" i="3"/>
  <c r="AQ1806" i="3"/>
  <c r="AQ2429" i="3"/>
  <c r="AQ1812" i="3"/>
  <c r="AQ2435" i="3"/>
  <c r="AQ1818" i="3"/>
  <c r="AQ2441" i="3"/>
  <c r="AQ1824" i="3"/>
  <c r="AQ2447" i="3"/>
  <c r="AQ1830" i="3"/>
  <c r="AQ2453" i="3"/>
  <c r="AQ1836" i="3"/>
  <c r="AQ2459" i="3"/>
  <c r="AQ1842" i="3"/>
  <c r="AQ2465" i="3"/>
  <c r="AQ1848" i="3"/>
  <c r="AQ2471" i="3"/>
  <c r="AQ1854" i="3"/>
  <c r="AQ2477" i="3"/>
  <c r="AQ1860" i="3"/>
  <c r="AQ2483" i="3"/>
  <c r="AQ1866" i="3"/>
  <c r="AQ2489" i="3"/>
  <c r="AQ1872" i="3"/>
  <c r="AQ2495" i="3"/>
  <c r="AQ1878" i="3"/>
  <c r="AQ2501" i="3"/>
  <c r="AQ1884" i="3"/>
  <c r="AQ2507" i="3"/>
  <c r="AQ1890" i="3"/>
  <c r="AQ2513" i="3"/>
  <c r="AQ2519" i="3"/>
  <c r="AQ2525" i="3"/>
  <c r="AQ2531" i="3"/>
  <c r="AQ2537" i="3"/>
  <c r="AQ2543" i="3"/>
  <c r="AQ2549" i="3"/>
  <c r="AQ2273" i="3"/>
  <c r="AP1662" i="3"/>
  <c r="AP2285" i="3"/>
  <c r="AP1668" i="3"/>
  <c r="AP2291" i="3"/>
  <c r="AP1674" i="3"/>
  <c r="AP2297" i="3"/>
  <c r="AP1680" i="3"/>
  <c r="AP2303" i="3"/>
  <c r="AP1686" i="3"/>
  <c r="AP2309" i="3"/>
  <c r="AP1692" i="3"/>
  <c r="AP2315" i="3"/>
  <c r="AP1698" i="3"/>
  <c r="AP2321" i="3"/>
  <c r="AP1704" i="3"/>
  <c r="AP2327" i="3"/>
  <c r="AP1710" i="3"/>
  <c r="AP2333" i="3"/>
  <c r="AP1716" i="3"/>
  <c r="AP2339" i="3"/>
  <c r="AP1722" i="3"/>
  <c r="AP2345" i="3"/>
  <c r="AP1728" i="3"/>
  <c r="AP2351" i="3"/>
  <c r="AP1734" i="3"/>
  <c r="AP2357" i="3"/>
  <c r="AP1740" i="3"/>
  <c r="AP2363" i="3"/>
  <c r="AP1746" i="3"/>
  <c r="AP2369" i="3"/>
  <c r="AP1752" i="3"/>
  <c r="AP2375" i="3"/>
  <c r="AP1758" i="3"/>
  <c r="AP2381" i="3"/>
  <c r="AP1764" i="3"/>
  <c r="AP2387" i="3"/>
  <c r="AP1770" i="3"/>
  <c r="AP2393" i="3"/>
  <c r="AP1776" i="3"/>
  <c r="AP2399" i="3"/>
  <c r="AP1782" i="3"/>
  <c r="AP2405" i="3"/>
  <c r="AP1788" i="3"/>
  <c r="AP2411" i="3"/>
  <c r="AP1794" i="3"/>
  <c r="AP2417" i="3"/>
  <c r="AP1800" i="3"/>
  <c r="AP2423" i="3"/>
  <c r="AP1806" i="3"/>
  <c r="AP2429" i="3"/>
  <c r="AP1812" i="3"/>
  <c r="AP2435" i="3"/>
  <c r="AP1818" i="3"/>
  <c r="AP2441" i="3"/>
  <c r="AP1824" i="3"/>
  <c r="AP2447" i="3"/>
  <c r="AP1830" i="3"/>
  <c r="AP2453" i="3"/>
  <c r="AP1836" i="3"/>
  <c r="AP2459" i="3"/>
  <c r="AP1842" i="3"/>
  <c r="AP2465" i="3"/>
  <c r="AP1848" i="3"/>
  <c r="AP2471" i="3"/>
  <c r="AP1854" i="3"/>
  <c r="AP2477" i="3"/>
  <c r="AP1860" i="3"/>
  <c r="AP2483" i="3"/>
  <c r="AP1866" i="3"/>
  <c r="AP2489" i="3"/>
  <c r="AP1872" i="3"/>
  <c r="AP2495" i="3"/>
  <c r="AP1878" i="3"/>
  <c r="AP2501" i="3"/>
  <c r="AP1884" i="3"/>
  <c r="AP2507" i="3"/>
  <c r="AP2513" i="3"/>
  <c r="AP2519" i="3"/>
  <c r="AP2525" i="3"/>
  <c r="AP2531" i="3"/>
  <c r="AP2537" i="3"/>
  <c r="AP2543" i="3"/>
  <c r="AP2549" i="3"/>
  <c r="AP2273" i="3"/>
  <c r="AO1662" i="3"/>
  <c r="AO2285" i="3"/>
  <c r="AO1668" i="3"/>
  <c r="AO2291" i="3"/>
  <c r="AO1674" i="3"/>
  <c r="AO2297" i="3"/>
  <c r="AO1680" i="3"/>
  <c r="AO2303" i="3"/>
  <c r="AO1686" i="3"/>
  <c r="AO2309" i="3"/>
  <c r="AO1692" i="3"/>
  <c r="AO2315" i="3"/>
  <c r="AO1698" i="3"/>
  <c r="AO2321" i="3"/>
  <c r="AO1704" i="3"/>
  <c r="AO2327" i="3"/>
  <c r="AO1710" i="3"/>
  <c r="AO2333" i="3"/>
  <c r="AO1716" i="3"/>
  <c r="AO2339" i="3"/>
  <c r="AO1722" i="3"/>
  <c r="AO2345" i="3"/>
  <c r="AO1728" i="3"/>
  <c r="AO2351" i="3"/>
  <c r="AO1734" i="3"/>
  <c r="AO2357" i="3"/>
  <c r="AO1740" i="3"/>
  <c r="AO2363" i="3"/>
  <c r="AO1746" i="3"/>
  <c r="AO2369" i="3"/>
  <c r="AO1752" i="3"/>
  <c r="AO2375" i="3"/>
  <c r="AO1758" i="3"/>
  <c r="AO2381" i="3"/>
  <c r="AO1764" i="3"/>
  <c r="AO2387" i="3"/>
  <c r="AO1770" i="3"/>
  <c r="AO2393" i="3"/>
  <c r="AO1776" i="3"/>
  <c r="AO2399" i="3"/>
  <c r="AO1782" i="3"/>
  <c r="AO2405" i="3"/>
  <c r="AO1788" i="3"/>
  <c r="AO2411" i="3"/>
  <c r="AO1794" i="3"/>
  <c r="AO2417" i="3"/>
  <c r="AO1800" i="3"/>
  <c r="AO2423" i="3"/>
  <c r="AO1806" i="3"/>
  <c r="AO2429" i="3"/>
  <c r="AO1812" i="3"/>
  <c r="AO2435" i="3"/>
  <c r="AO1818" i="3"/>
  <c r="AO2441" i="3"/>
  <c r="AO1824" i="3"/>
  <c r="AO2447" i="3"/>
  <c r="AO1830" i="3"/>
  <c r="AO2453" i="3"/>
  <c r="AO1836" i="3"/>
  <c r="AO2459" i="3"/>
  <c r="AO1842" i="3"/>
  <c r="AO2465" i="3"/>
  <c r="AO1848" i="3"/>
  <c r="AO2471" i="3"/>
  <c r="AO1854" i="3"/>
  <c r="AO2477" i="3"/>
  <c r="AO1860" i="3"/>
  <c r="AO2483" i="3"/>
  <c r="AO1866" i="3"/>
  <c r="AO2489" i="3"/>
  <c r="AO1872" i="3"/>
  <c r="AO2495" i="3"/>
  <c r="AO1878" i="3"/>
  <c r="AO2501" i="3"/>
  <c r="AO2507" i="3"/>
  <c r="AO2513" i="3"/>
  <c r="AO2519" i="3"/>
  <c r="AO2525" i="3"/>
  <c r="AO2531" i="3"/>
  <c r="AO2537" i="3"/>
  <c r="AO2543" i="3"/>
  <c r="AO2549" i="3"/>
  <c r="AO2273" i="3"/>
  <c r="AN1662" i="3"/>
  <c r="AN2285" i="3"/>
  <c r="AN1668" i="3"/>
  <c r="AN2291" i="3"/>
  <c r="AN1674" i="3"/>
  <c r="AN2297" i="3"/>
  <c r="AN1680" i="3"/>
  <c r="AN2303" i="3"/>
  <c r="AN1686" i="3"/>
  <c r="AN2309" i="3"/>
  <c r="AN1692" i="3"/>
  <c r="AN2315" i="3"/>
  <c r="AN1698" i="3"/>
  <c r="AN2321" i="3"/>
  <c r="AN1704" i="3"/>
  <c r="AN2327" i="3"/>
  <c r="AN1710" i="3"/>
  <c r="AN2333" i="3"/>
  <c r="AN1716" i="3"/>
  <c r="AN2339" i="3"/>
  <c r="AN1722" i="3"/>
  <c r="AN2345" i="3"/>
  <c r="AN1728" i="3"/>
  <c r="AN2351" i="3"/>
  <c r="AN1734" i="3"/>
  <c r="AN2357" i="3"/>
  <c r="AN1740" i="3"/>
  <c r="AN2363" i="3"/>
  <c r="AN1746" i="3"/>
  <c r="AN2369" i="3"/>
  <c r="AN1752" i="3"/>
  <c r="AN2375" i="3"/>
  <c r="AN1758" i="3"/>
  <c r="AN2381" i="3"/>
  <c r="AN1764" i="3"/>
  <c r="AN2387" i="3"/>
  <c r="AN1770" i="3"/>
  <c r="AN2393" i="3"/>
  <c r="AN1776" i="3"/>
  <c r="AN2399" i="3"/>
  <c r="AN1782" i="3"/>
  <c r="AN2405" i="3"/>
  <c r="AN1788" i="3"/>
  <c r="AN2411" i="3"/>
  <c r="AN1794" i="3"/>
  <c r="AN2417" i="3"/>
  <c r="AN1800" i="3"/>
  <c r="AN2423" i="3"/>
  <c r="AN1806" i="3"/>
  <c r="AN2429" i="3"/>
  <c r="AN1812" i="3"/>
  <c r="AN2435" i="3"/>
  <c r="AN1818" i="3"/>
  <c r="AN2441" i="3"/>
  <c r="AN1824" i="3"/>
  <c r="AN2447" i="3"/>
  <c r="AN1830" i="3"/>
  <c r="AN2453" i="3"/>
  <c r="AN1836" i="3"/>
  <c r="AN2459" i="3"/>
  <c r="AN1842" i="3"/>
  <c r="AN2465" i="3"/>
  <c r="AN1848" i="3"/>
  <c r="AN2471" i="3"/>
  <c r="AN1854" i="3"/>
  <c r="AN2477" i="3"/>
  <c r="AN1860" i="3"/>
  <c r="AN2483" i="3"/>
  <c r="AN1866" i="3"/>
  <c r="AN2489" i="3"/>
  <c r="AN1872" i="3"/>
  <c r="AN2495" i="3"/>
  <c r="AN2501" i="3"/>
  <c r="AN2507" i="3"/>
  <c r="AN2513" i="3"/>
  <c r="AN2519" i="3"/>
  <c r="AN2525" i="3"/>
  <c r="AN2531" i="3"/>
  <c r="AN2537" i="3"/>
  <c r="AN2543" i="3"/>
  <c r="AN2549" i="3"/>
  <c r="AN2273" i="3"/>
  <c r="AM1662" i="3"/>
  <c r="AM2285" i="3"/>
  <c r="AM1668" i="3"/>
  <c r="AM2291" i="3"/>
  <c r="AM1674" i="3"/>
  <c r="AM2297" i="3"/>
  <c r="AM1680" i="3"/>
  <c r="AM2303" i="3"/>
  <c r="AM1686" i="3"/>
  <c r="AM2309" i="3"/>
  <c r="AM1692" i="3"/>
  <c r="AM2315" i="3"/>
  <c r="AM1698" i="3"/>
  <c r="AM2321" i="3"/>
  <c r="AM1704" i="3"/>
  <c r="AM2327" i="3"/>
  <c r="AM1710" i="3"/>
  <c r="AM2333" i="3"/>
  <c r="AM1716" i="3"/>
  <c r="AM2339" i="3"/>
  <c r="AM1722" i="3"/>
  <c r="AM2345" i="3"/>
  <c r="AM1728" i="3"/>
  <c r="AM2351" i="3"/>
  <c r="AM1734" i="3"/>
  <c r="AM2357" i="3"/>
  <c r="AM1740" i="3"/>
  <c r="AM2363" i="3"/>
  <c r="AM1746" i="3"/>
  <c r="AM2369" i="3"/>
  <c r="AM1752" i="3"/>
  <c r="AM2375" i="3"/>
  <c r="AM1758" i="3"/>
  <c r="AM2381" i="3"/>
  <c r="AM1764" i="3"/>
  <c r="AM2387" i="3"/>
  <c r="AM1770" i="3"/>
  <c r="AM2393" i="3"/>
  <c r="AM1776" i="3"/>
  <c r="AM2399" i="3"/>
  <c r="AM1782" i="3"/>
  <c r="AM2405" i="3"/>
  <c r="AM1788" i="3"/>
  <c r="AM2411" i="3"/>
  <c r="AM1794" i="3"/>
  <c r="AM2417" i="3"/>
  <c r="AM1800" i="3"/>
  <c r="AM2423" i="3"/>
  <c r="AM1806" i="3"/>
  <c r="AM2429" i="3"/>
  <c r="AM1812" i="3"/>
  <c r="AM2435" i="3"/>
  <c r="AM1818" i="3"/>
  <c r="AM2441" i="3"/>
  <c r="AM1824" i="3"/>
  <c r="AM2447" i="3"/>
  <c r="AM1830" i="3"/>
  <c r="AM2453" i="3"/>
  <c r="AM1836" i="3"/>
  <c r="AM2459" i="3"/>
  <c r="AM1842" i="3"/>
  <c r="AM2465" i="3"/>
  <c r="AM1848" i="3"/>
  <c r="AM2471" i="3"/>
  <c r="AM1854" i="3"/>
  <c r="AM2477" i="3"/>
  <c r="AM1860" i="3"/>
  <c r="AM2483" i="3"/>
  <c r="AM1866" i="3"/>
  <c r="AM2489" i="3"/>
  <c r="AM2495" i="3"/>
  <c r="AM2501" i="3"/>
  <c r="AM2507" i="3"/>
  <c r="AM2513" i="3"/>
  <c r="AM2519" i="3"/>
  <c r="AM2525" i="3"/>
  <c r="AM2531" i="3"/>
  <c r="AM2537" i="3"/>
  <c r="AM2543" i="3"/>
  <c r="AM2549" i="3"/>
  <c r="AM2273" i="3"/>
  <c r="AL1662" i="3"/>
  <c r="AL2285" i="3"/>
  <c r="AL1668" i="3"/>
  <c r="AL2291" i="3"/>
  <c r="AL1674" i="3"/>
  <c r="AL2297" i="3"/>
  <c r="AL1680" i="3"/>
  <c r="AL2303" i="3"/>
  <c r="AL1686" i="3"/>
  <c r="AL2309" i="3"/>
  <c r="AL1692" i="3"/>
  <c r="AL2315" i="3"/>
  <c r="AL1698" i="3"/>
  <c r="AL2321" i="3"/>
  <c r="AL1704" i="3"/>
  <c r="AL2327" i="3"/>
  <c r="AL1710" i="3"/>
  <c r="AL2333" i="3"/>
  <c r="AL1716" i="3"/>
  <c r="AL2339" i="3"/>
  <c r="AL1722" i="3"/>
  <c r="AL2345" i="3"/>
  <c r="AL1728" i="3"/>
  <c r="AL2351" i="3"/>
  <c r="AL1734" i="3"/>
  <c r="AL2357" i="3"/>
  <c r="AL1740" i="3"/>
  <c r="AL2363" i="3"/>
  <c r="AL1746" i="3"/>
  <c r="AL2369" i="3"/>
  <c r="AL1752" i="3"/>
  <c r="AL2375" i="3"/>
  <c r="AL1758" i="3"/>
  <c r="AL2381" i="3"/>
  <c r="AL1764" i="3"/>
  <c r="AL2387" i="3"/>
  <c r="AL1770" i="3"/>
  <c r="AL2393" i="3"/>
  <c r="AL1776" i="3"/>
  <c r="AL2399" i="3"/>
  <c r="AL1782" i="3"/>
  <c r="AL2405" i="3"/>
  <c r="AL1788" i="3"/>
  <c r="AL2411" i="3"/>
  <c r="AL1794" i="3"/>
  <c r="AL2417" i="3"/>
  <c r="AL1800" i="3"/>
  <c r="AL2423" i="3"/>
  <c r="AL1806" i="3"/>
  <c r="AL2429" i="3"/>
  <c r="AL1812" i="3"/>
  <c r="AL2435" i="3"/>
  <c r="AL1818" i="3"/>
  <c r="AL2441" i="3"/>
  <c r="AL1824" i="3"/>
  <c r="AL2447" i="3"/>
  <c r="AL1830" i="3"/>
  <c r="AL2453" i="3"/>
  <c r="AL1836" i="3"/>
  <c r="AL2459" i="3"/>
  <c r="AL1842" i="3"/>
  <c r="AL2465" i="3"/>
  <c r="AL1848" i="3"/>
  <c r="AL2471" i="3"/>
  <c r="AL1854" i="3"/>
  <c r="AL2477" i="3"/>
  <c r="AL1860" i="3"/>
  <c r="AL2483" i="3"/>
  <c r="AL2489" i="3"/>
  <c r="AL2495" i="3"/>
  <c r="AL2501" i="3"/>
  <c r="AL2507" i="3"/>
  <c r="AL2513" i="3"/>
  <c r="AL2519" i="3"/>
  <c r="AL2525" i="3"/>
  <c r="AL2531" i="3"/>
  <c r="AL2537" i="3"/>
  <c r="AL2543" i="3"/>
  <c r="AL2549" i="3"/>
  <c r="AL2273" i="3"/>
  <c r="AK1662" i="3"/>
  <c r="AK2285" i="3"/>
  <c r="AK1668" i="3"/>
  <c r="AK2291" i="3"/>
  <c r="AK1674" i="3"/>
  <c r="AK2297" i="3"/>
  <c r="AK1680" i="3"/>
  <c r="AK2303" i="3"/>
  <c r="AK1686" i="3"/>
  <c r="AK2309" i="3"/>
  <c r="AK1692" i="3"/>
  <c r="AK2315" i="3"/>
  <c r="AK1698" i="3"/>
  <c r="AK2321" i="3"/>
  <c r="AK1704" i="3"/>
  <c r="AK2327" i="3"/>
  <c r="AK1710" i="3"/>
  <c r="AK2333" i="3"/>
  <c r="AK1716" i="3"/>
  <c r="AK2339" i="3"/>
  <c r="AK1722" i="3"/>
  <c r="AK2345" i="3"/>
  <c r="AK1728" i="3"/>
  <c r="AK2351" i="3"/>
  <c r="AK1734" i="3"/>
  <c r="AK2357" i="3"/>
  <c r="AK1740" i="3"/>
  <c r="AK2363" i="3"/>
  <c r="AK1746" i="3"/>
  <c r="AK2369" i="3"/>
  <c r="AK1752" i="3"/>
  <c r="AK2375" i="3"/>
  <c r="AK1758" i="3"/>
  <c r="AK2381" i="3"/>
  <c r="AK1764" i="3"/>
  <c r="AK2387" i="3"/>
  <c r="AK1770" i="3"/>
  <c r="AK2393" i="3"/>
  <c r="AK1776" i="3"/>
  <c r="AK2399" i="3"/>
  <c r="AK1782" i="3"/>
  <c r="AK2405" i="3"/>
  <c r="AK1788" i="3"/>
  <c r="AK2411" i="3"/>
  <c r="AK1794" i="3"/>
  <c r="AK2417" i="3"/>
  <c r="AK1800" i="3"/>
  <c r="AK2423" i="3"/>
  <c r="AK1806" i="3"/>
  <c r="AK2429" i="3"/>
  <c r="AK1812" i="3"/>
  <c r="AK2435" i="3"/>
  <c r="AK1818" i="3"/>
  <c r="AK2441" i="3"/>
  <c r="AK1824" i="3"/>
  <c r="AK2447" i="3"/>
  <c r="AK1830" i="3"/>
  <c r="AK2453" i="3"/>
  <c r="AK1836" i="3"/>
  <c r="AK2459" i="3"/>
  <c r="AK1842" i="3"/>
  <c r="AK2465" i="3"/>
  <c r="AK1848" i="3"/>
  <c r="AK2471" i="3"/>
  <c r="AK1854" i="3"/>
  <c r="AK2477" i="3"/>
  <c r="AK2483" i="3"/>
  <c r="AK2489" i="3"/>
  <c r="AK2495" i="3"/>
  <c r="AK2501" i="3"/>
  <c r="AK2507" i="3"/>
  <c r="AK2513" i="3"/>
  <c r="AK2519" i="3"/>
  <c r="AK2525" i="3"/>
  <c r="AK2531" i="3"/>
  <c r="AK2537" i="3"/>
  <c r="AK2543" i="3"/>
  <c r="AK2549" i="3"/>
  <c r="AK2273" i="3"/>
  <c r="AJ1662" i="3"/>
  <c r="AJ2285" i="3"/>
  <c r="AJ1668" i="3"/>
  <c r="AJ2291" i="3"/>
  <c r="AJ1674" i="3"/>
  <c r="AJ2297" i="3"/>
  <c r="AJ1680" i="3"/>
  <c r="AJ2303" i="3"/>
  <c r="AJ1686" i="3"/>
  <c r="AJ2309" i="3"/>
  <c r="AJ1692" i="3"/>
  <c r="AJ2315" i="3"/>
  <c r="AJ1698" i="3"/>
  <c r="AJ2321" i="3"/>
  <c r="AJ1704" i="3"/>
  <c r="AJ2327" i="3"/>
  <c r="AJ1710" i="3"/>
  <c r="AJ2333" i="3"/>
  <c r="AJ1716" i="3"/>
  <c r="AJ2339" i="3"/>
  <c r="AJ1722" i="3"/>
  <c r="AJ2345" i="3"/>
  <c r="AJ1728" i="3"/>
  <c r="AJ2351" i="3"/>
  <c r="AJ1734" i="3"/>
  <c r="AJ2357" i="3"/>
  <c r="AJ1740" i="3"/>
  <c r="AJ2363" i="3"/>
  <c r="AJ1746" i="3"/>
  <c r="AJ2369" i="3"/>
  <c r="AJ1752" i="3"/>
  <c r="AJ2375" i="3"/>
  <c r="AJ1758" i="3"/>
  <c r="AJ2381" i="3"/>
  <c r="AJ1764" i="3"/>
  <c r="AJ2387" i="3"/>
  <c r="AJ1770" i="3"/>
  <c r="AJ2393" i="3"/>
  <c r="AJ1776" i="3"/>
  <c r="AJ2399" i="3"/>
  <c r="AJ1782" i="3"/>
  <c r="AJ2405" i="3"/>
  <c r="AJ1788" i="3"/>
  <c r="AJ2411" i="3"/>
  <c r="AJ1794" i="3"/>
  <c r="AJ2417" i="3"/>
  <c r="AJ1800" i="3"/>
  <c r="AJ2423" i="3"/>
  <c r="AJ1806" i="3"/>
  <c r="AJ2429" i="3"/>
  <c r="AJ1812" i="3"/>
  <c r="AJ2435" i="3"/>
  <c r="AJ1818" i="3"/>
  <c r="AJ2441" i="3"/>
  <c r="AJ1824" i="3"/>
  <c r="AJ2447" i="3"/>
  <c r="AJ1830" i="3"/>
  <c r="AJ2453" i="3"/>
  <c r="AJ1836" i="3"/>
  <c r="AJ2459" i="3"/>
  <c r="AJ1842" i="3"/>
  <c r="AJ2465" i="3"/>
  <c r="AJ1848" i="3"/>
  <c r="AJ2471" i="3"/>
  <c r="AJ2477" i="3"/>
  <c r="AJ2483" i="3"/>
  <c r="AJ2489" i="3"/>
  <c r="AJ2495" i="3"/>
  <c r="AJ2501" i="3"/>
  <c r="AJ2507" i="3"/>
  <c r="AJ2513" i="3"/>
  <c r="AJ2519" i="3"/>
  <c r="AJ2525" i="3"/>
  <c r="AJ2531" i="3"/>
  <c r="AJ2537" i="3"/>
  <c r="AJ2543" i="3"/>
  <c r="AJ2549" i="3"/>
  <c r="AJ2273" i="3"/>
  <c r="AI1662" i="3"/>
  <c r="AI2285" i="3"/>
  <c r="AI1668" i="3"/>
  <c r="AI2291" i="3"/>
  <c r="AI1674" i="3"/>
  <c r="AI2297" i="3"/>
  <c r="AI1680" i="3"/>
  <c r="AI2303" i="3"/>
  <c r="AI1686" i="3"/>
  <c r="AI2309" i="3"/>
  <c r="AI1692" i="3"/>
  <c r="AI2315" i="3"/>
  <c r="AI1698" i="3"/>
  <c r="AI2321" i="3"/>
  <c r="AI1704" i="3"/>
  <c r="AI2327" i="3"/>
  <c r="AI1710" i="3"/>
  <c r="AI2333" i="3"/>
  <c r="AI1716" i="3"/>
  <c r="AI2339" i="3"/>
  <c r="AI1722" i="3"/>
  <c r="AI2345" i="3"/>
  <c r="AI1728" i="3"/>
  <c r="AI2351" i="3"/>
  <c r="AI1734" i="3"/>
  <c r="AI2357" i="3"/>
  <c r="AI1740" i="3"/>
  <c r="AI2363" i="3"/>
  <c r="AI1746" i="3"/>
  <c r="AI2369" i="3"/>
  <c r="AI1752" i="3"/>
  <c r="AI2375" i="3"/>
  <c r="AI1758" i="3"/>
  <c r="AI2381" i="3"/>
  <c r="AI1764" i="3"/>
  <c r="AI2387" i="3"/>
  <c r="AI1770" i="3"/>
  <c r="AI2393" i="3"/>
  <c r="AI1776" i="3"/>
  <c r="AI2399" i="3"/>
  <c r="AI1782" i="3"/>
  <c r="AI2405" i="3"/>
  <c r="AI1788" i="3"/>
  <c r="AI2411" i="3"/>
  <c r="AI1794" i="3"/>
  <c r="AI2417" i="3"/>
  <c r="AI1800" i="3"/>
  <c r="AI2423" i="3"/>
  <c r="AI1806" i="3"/>
  <c r="AI2429" i="3"/>
  <c r="AI1812" i="3"/>
  <c r="AI2435" i="3"/>
  <c r="AI1818" i="3"/>
  <c r="AI2441" i="3"/>
  <c r="AI1824" i="3"/>
  <c r="AI2447" i="3"/>
  <c r="AI1830" i="3"/>
  <c r="AI2453" i="3"/>
  <c r="AI1836" i="3"/>
  <c r="AI2459" i="3"/>
  <c r="AI1842" i="3"/>
  <c r="AI2465" i="3"/>
  <c r="AI2471" i="3"/>
  <c r="AI2477" i="3"/>
  <c r="AI2483" i="3"/>
  <c r="AI2489" i="3"/>
  <c r="AI2495" i="3"/>
  <c r="AI2501" i="3"/>
  <c r="AI2507" i="3"/>
  <c r="AI2513" i="3"/>
  <c r="AI2519" i="3"/>
  <c r="AI2525" i="3"/>
  <c r="AI2531" i="3"/>
  <c r="AI2537" i="3"/>
  <c r="AI2543" i="3"/>
  <c r="AI2549" i="3"/>
  <c r="AI2273" i="3"/>
  <c r="AH1662" i="3"/>
  <c r="AH2285" i="3"/>
  <c r="AH1668" i="3"/>
  <c r="AH2291" i="3"/>
  <c r="AH1674" i="3"/>
  <c r="AH2297" i="3"/>
  <c r="AH1680" i="3"/>
  <c r="AH2303" i="3"/>
  <c r="AH1686" i="3"/>
  <c r="AH2309" i="3"/>
  <c r="AH1692" i="3"/>
  <c r="AH2315" i="3"/>
  <c r="AH1698" i="3"/>
  <c r="AH2321" i="3"/>
  <c r="AH1704" i="3"/>
  <c r="AH2327" i="3"/>
  <c r="AH1710" i="3"/>
  <c r="AH2333" i="3"/>
  <c r="AH1716" i="3"/>
  <c r="AH2339" i="3"/>
  <c r="AH1722" i="3"/>
  <c r="AH2345" i="3"/>
  <c r="AH1728" i="3"/>
  <c r="AH2351" i="3"/>
  <c r="AH1734" i="3"/>
  <c r="AH2357" i="3"/>
  <c r="AH1740" i="3"/>
  <c r="AH2363" i="3"/>
  <c r="AH1746" i="3"/>
  <c r="AH2369" i="3"/>
  <c r="AH1752" i="3"/>
  <c r="AH2375" i="3"/>
  <c r="AH1758" i="3"/>
  <c r="AH2381" i="3"/>
  <c r="AH1764" i="3"/>
  <c r="AH2387" i="3"/>
  <c r="AH1770" i="3"/>
  <c r="AH2393" i="3"/>
  <c r="AH1776" i="3"/>
  <c r="AH2399" i="3"/>
  <c r="AH1782" i="3"/>
  <c r="AH2405" i="3"/>
  <c r="AH1788" i="3"/>
  <c r="AH2411" i="3"/>
  <c r="AH1794" i="3"/>
  <c r="AH2417" i="3"/>
  <c r="AH1800" i="3"/>
  <c r="AH2423" i="3"/>
  <c r="AH1806" i="3"/>
  <c r="AH2429" i="3"/>
  <c r="AH1812" i="3"/>
  <c r="AH2435" i="3"/>
  <c r="AH1818" i="3"/>
  <c r="AH2441" i="3"/>
  <c r="AH1824" i="3"/>
  <c r="AH2447" i="3"/>
  <c r="AH1830" i="3"/>
  <c r="AH2453" i="3"/>
  <c r="AH1836" i="3"/>
  <c r="AH2459" i="3"/>
  <c r="AH2465" i="3"/>
  <c r="AH2471" i="3"/>
  <c r="AH2477" i="3"/>
  <c r="AH2483" i="3"/>
  <c r="AH2489" i="3"/>
  <c r="AH2495" i="3"/>
  <c r="AH2501" i="3"/>
  <c r="AH2507" i="3"/>
  <c r="AH2513" i="3"/>
  <c r="AH2519" i="3"/>
  <c r="AH2525" i="3"/>
  <c r="AH2531" i="3"/>
  <c r="AH2537" i="3"/>
  <c r="AH2543" i="3"/>
  <c r="AH2549" i="3"/>
  <c r="AH2273" i="3"/>
  <c r="AG1662" i="3"/>
  <c r="AG2285" i="3"/>
  <c r="AG1668" i="3"/>
  <c r="AG2291" i="3"/>
  <c r="AG1674" i="3"/>
  <c r="AG2297" i="3"/>
  <c r="AG1680" i="3"/>
  <c r="AG2303" i="3"/>
  <c r="AG1686" i="3"/>
  <c r="AG2309" i="3"/>
  <c r="AG1692" i="3"/>
  <c r="AG2315" i="3"/>
  <c r="AG1698" i="3"/>
  <c r="AG2321" i="3"/>
  <c r="AG1704" i="3"/>
  <c r="AG2327" i="3"/>
  <c r="AG1710" i="3"/>
  <c r="AG2333" i="3"/>
  <c r="AG1716" i="3"/>
  <c r="AG2339" i="3"/>
  <c r="AG1722" i="3"/>
  <c r="AG2345" i="3"/>
  <c r="AG1728" i="3"/>
  <c r="AG2351" i="3"/>
  <c r="AG1734" i="3"/>
  <c r="AG2357" i="3"/>
  <c r="AG1740" i="3"/>
  <c r="AG2363" i="3"/>
  <c r="AG1746" i="3"/>
  <c r="AG2369" i="3"/>
  <c r="AG1752" i="3"/>
  <c r="AG2375" i="3"/>
  <c r="AG1758" i="3"/>
  <c r="AG2381" i="3"/>
  <c r="AG1764" i="3"/>
  <c r="AG2387" i="3"/>
  <c r="AG1770" i="3"/>
  <c r="AG2393" i="3"/>
  <c r="AG1776" i="3"/>
  <c r="AG2399" i="3"/>
  <c r="AG1782" i="3"/>
  <c r="AG2405" i="3"/>
  <c r="AG1788" i="3"/>
  <c r="AG2411" i="3"/>
  <c r="AG1794" i="3"/>
  <c r="AG2417" i="3"/>
  <c r="AG1800" i="3"/>
  <c r="AG2423" i="3"/>
  <c r="AG1806" i="3"/>
  <c r="AG2429" i="3"/>
  <c r="AG1812" i="3"/>
  <c r="AG2435" i="3"/>
  <c r="AG1818" i="3"/>
  <c r="AG2441" i="3"/>
  <c r="AG1824" i="3"/>
  <c r="AG2447" i="3"/>
  <c r="AG1830" i="3"/>
  <c r="AG2453" i="3"/>
  <c r="AG2459" i="3"/>
  <c r="AG2465" i="3"/>
  <c r="AG2471" i="3"/>
  <c r="AG2477" i="3"/>
  <c r="AG2483" i="3"/>
  <c r="AG2489" i="3"/>
  <c r="AG2495" i="3"/>
  <c r="AG2501" i="3"/>
  <c r="AG2507" i="3"/>
  <c r="AG2513" i="3"/>
  <c r="AG2519" i="3"/>
  <c r="AG2525" i="3"/>
  <c r="AG2531" i="3"/>
  <c r="AG2537" i="3"/>
  <c r="AG2543" i="3"/>
  <c r="AG2549" i="3"/>
  <c r="AG2273" i="3"/>
  <c r="AF1662" i="3"/>
  <c r="AF2285" i="3"/>
  <c r="AF1668" i="3"/>
  <c r="AF2291" i="3"/>
  <c r="AF1674" i="3"/>
  <c r="AF2297" i="3"/>
  <c r="AF1680" i="3"/>
  <c r="AF2303" i="3"/>
  <c r="AF1686" i="3"/>
  <c r="AF2309" i="3"/>
  <c r="AF1692" i="3"/>
  <c r="AF2315" i="3"/>
  <c r="AF1698" i="3"/>
  <c r="AF2321" i="3"/>
  <c r="AF1704" i="3"/>
  <c r="AF2327" i="3"/>
  <c r="AF1710" i="3"/>
  <c r="AF2333" i="3"/>
  <c r="AF1716" i="3"/>
  <c r="AF2339" i="3"/>
  <c r="AF1722" i="3"/>
  <c r="AF2345" i="3"/>
  <c r="AF1728" i="3"/>
  <c r="AF2351" i="3"/>
  <c r="AF1734" i="3"/>
  <c r="AF2357" i="3"/>
  <c r="AF1740" i="3"/>
  <c r="AF2363" i="3"/>
  <c r="AF1746" i="3"/>
  <c r="AF2369" i="3"/>
  <c r="AF1752" i="3"/>
  <c r="AF2375" i="3"/>
  <c r="AF1758" i="3"/>
  <c r="AF2381" i="3"/>
  <c r="AF1764" i="3"/>
  <c r="AF2387" i="3"/>
  <c r="AF1770" i="3"/>
  <c r="AF2393" i="3"/>
  <c r="AF1776" i="3"/>
  <c r="AF2399" i="3"/>
  <c r="AF1782" i="3"/>
  <c r="AF2405" i="3"/>
  <c r="AF1788" i="3"/>
  <c r="AF2411" i="3"/>
  <c r="AF1794" i="3"/>
  <c r="AF2417" i="3"/>
  <c r="AF1800" i="3"/>
  <c r="AF2423" i="3"/>
  <c r="AF1806" i="3"/>
  <c r="AF2429" i="3"/>
  <c r="AF1812" i="3"/>
  <c r="AF2435" i="3"/>
  <c r="AF1818" i="3"/>
  <c r="AF2441" i="3"/>
  <c r="AF1824" i="3"/>
  <c r="AF2447" i="3"/>
  <c r="AF2453" i="3"/>
  <c r="AF2459" i="3"/>
  <c r="AF2465" i="3"/>
  <c r="AF2471" i="3"/>
  <c r="AF2477" i="3"/>
  <c r="AF2483" i="3"/>
  <c r="AF2489" i="3"/>
  <c r="AF2495" i="3"/>
  <c r="AF2501" i="3"/>
  <c r="AF2507" i="3"/>
  <c r="AF2513" i="3"/>
  <c r="AF2519" i="3"/>
  <c r="AF2525" i="3"/>
  <c r="AF2531" i="3"/>
  <c r="AF2537" i="3"/>
  <c r="AF2543" i="3"/>
  <c r="AF2549" i="3"/>
  <c r="AF2273" i="3"/>
  <c r="AE1662" i="3"/>
  <c r="AE2285" i="3"/>
  <c r="AE1668" i="3"/>
  <c r="AE2291" i="3"/>
  <c r="AE1674" i="3"/>
  <c r="AE2297" i="3"/>
  <c r="AE1680" i="3"/>
  <c r="AE2303" i="3"/>
  <c r="AE1686" i="3"/>
  <c r="AE2309" i="3"/>
  <c r="AE1692" i="3"/>
  <c r="AE2315" i="3"/>
  <c r="AE1698" i="3"/>
  <c r="AE2321" i="3"/>
  <c r="AE1704" i="3"/>
  <c r="AE2327" i="3"/>
  <c r="AE1710" i="3"/>
  <c r="AE2333" i="3"/>
  <c r="AE1716" i="3"/>
  <c r="AE2339" i="3"/>
  <c r="AE1722" i="3"/>
  <c r="AE2345" i="3"/>
  <c r="AE1728" i="3"/>
  <c r="AE2351" i="3"/>
  <c r="AE1734" i="3"/>
  <c r="AE2357" i="3"/>
  <c r="AE1740" i="3"/>
  <c r="AE2363" i="3"/>
  <c r="AE1746" i="3"/>
  <c r="AE2369" i="3"/>
  <c r="AE1752" i="3"/>
  <c r="AE2375" i="3"/>
  <c r="AE1758" i="3"/>
  <c r="AE2381" i="3"/>
  <c r="AE1764" i="3"/>
  <c r="AE2387" i="3"/>
  <c r="AE1770" i="3"/>
  <c r="AE2393" i="3"/>
  <c r="AE1776" i="3"/>
  <c r="AE2399" i="3"/>
  <c r="AE1782" i="3"/>
  <c r="AE2405" i="3"/>
  <c r="AE1788" i="3"/>
  <c r="AE2411" i="3"/>
  <c r="AE1794" i="3"/>
  <c r="AE2417" i="3"/>
  <c r="AE1800" i="3"/>
  <c r="AE2423" i="3"/>
  <c r="AE1806" i="3"/>
  <c r="AE2429" i="3"/>
  <c r="AE1812" i="3"/>
  <c r="AE2435" i="3"/>
  <c r="AE1818" i="3"/>
  <c r="AE2441" i="3"/>
  <c r="AE2447" i="3"/>
  <c r="AE2453" i="3"/>
  <c r="AE2459" i="3"/>
  <c r="AE2465" i="3"/>
  <c r="AE2471" i="3"/>
  <c r="AE2477" i="3"/>
  <c r="AE2483" i="3"/>
  <c r="AE2489" i="3"/>
  <c r="AE2495" i="3"/>
  <c r="AE2501" i="3"/>
  <c r="AE2507" i="3"/>
  <c r="AE2513" i="3"/>
  <c r="AE2519" i="3"/>
  <c r="AE2525" i="3"/>
  <c r="AE2531" i="3"/>
  <c r="AE2537" i="3"/>
  <c r="AE2543" i="3"/>
  <c r="AE2549" i="3"/>
  <c r="AE2273" i="3"/>
  <c r="AD1662" i="3"/>
  <c r="AD2285" i="3"/>
  <c r="AD1668" i="3"/>
  <c r="AD2291" i="3"/>
  <c r="AD1674" i="3"/>
  <c r="AD2297" i="3"/>
  <c r="AD1680" i="3"/>
  <c r="AD2303" i="3"/>
  <c r="AD1686" i="3"/>
  <c r="AD2309" i="3"/>
  <c r="AD1692" i="3"/>
  <c r="AD2315" i="3"/>
  <c r="AD1698" i="3"/>
  <c r="AD2321" i="3"/>
  <c r="AD1704" i="3"/>
  <c r="AD2327" i="3"/>
  <c r="AD1710" i="3"/>
  <c r="AD2333" i="3"/>
  <c r="AD1716" i="3"/>
  <c r="AD2339" i="3"/>
  <c r="AD1722" i="3"/>
  <c r="AD2345" i="3"/>
  <c r="AD1728" i="3"/>
  <c r="AD2351" i="3"/>
  <c r="AD1734" i="3"/>
  <c r="AD2357" i="3"/>
  <c r="AD1740" i="3"/>
  <c r="AD2363" i="3"/>
  <c r="AD1746" i="3"/>
  <c r="AD2369" i="3"/>
  <c r="AD1752" i="3"/>
  <c r="AD2375" i="3"/>
  <c r="AD1758" i="3"/>
  <c r="AD2381" i="3"/>
  <c r="AD1764" i="3"/>
  <c r="AD2387" i="3"/>
  <c r="AD1770" i="3"/>
  <c r="AD2393" i="3"/>
  <c r="AD1776" i="3"/>
  <c r="AD2399" i="3"/>
  <c r="AD1782" i="3"/>
  <c r="AD2405" i="3"/>
  <c r="AD1788" i="3"/>
  <c r="AD2411" i="3"/>
  <c r="AD1794" i="3"/>
  <c r="AD2417" i="3"/>
  <c r="AD1800" i="3"/>
  <c r="AD2423" i="3"/>
  <c r="AD1806" i="3"/>
  <c r="AD2429" i="3"/>
  <c r="AD1812" i="3"/>
  <c r="AD2435" i="3"/>
  <c r="AD2441" i="3"/>
  <c r="AD2447" i="3"/>
  <c r="AD2453" i="3"/>
  <c r="AD2459" i="3"/>
  <c r="AD2465" i="3"/>
  <c r="AD2471" i="3"/>
  <c r="AD2477" i="3"/>
  <c r="AD2483" i="3"/>
  <c r="AD2489" i="3"/>
  <c r="AD2495" i="3"/>
  <c r="AD2501" i="3"/>
  <c r="AD2507" i="3"/>
  <c r="AD2513" i="3"/>
  <c r="AD2519" i="3"/>
  <c r="AD2525" i="3"/>
  <c r="AD2531" i="3"/>
  <c r="AD2537" i="3"/>
  <c r="AD2543" i="3"/>
  <c r="AD2549" i="3"/>
  <c r="AD2273" i="3"/>
  <c r="AC1662" i="3"/>
  <c r="AC2285" i="3"/>
  <c r="AC1668" i="3"/>
  <c r="AC2291" i="3"/>
  <c r="AC1674" i="3"/>
  <c r="AC2297" i="3"/>
  <c r="AC1680" i="3"/>
  <c r="AC2303" i="3"/>
  <c r="AC1686" i="3"/>
  <c r="AC2309" i="3"/>
  <c r="AC1692" i="3"/>
  <c r="AC2315" i="3"/>
  <c r="AC1698" i="3"/>
  <c r="AC2321" i="3"/>
  <c r="AC1704" i="3"/>
  <c r="AC2327" i="3"/>
  <c r="AC1710" i="3"/>
  <c r="AC2333" i="3"/>
  <c r="AC1716" i="3"/>
  <c r="AC2339" i="3"/>
  <c r="AC1722" i="3"/>
  <c r="AC2345" i="3"/>
  <c r="AC1728" i="3"/>
  <c r="AC2351" i="3"/>
  <c r="AC1734" i="3"/>
  <c r="AC2357" i="3"/>
  <c r="AC1740" i="3"/>
  <c r="AC2363" i="3"/>
  <c r="AC1746" i="3"/>
  <c r="AC2369" i="3"/>
  <c r="AC1752" i="3"/>
  <c r="AC2375" i="3"/>
  <c r="AC1758" i="3"/>
  <c r="AC2381" i="3"/>
  <c r="AC1764" i="3"/>
  <c r="AC2387" i="3"/>
  <c r="AC1770" i="3"/>
  <c r="AC2393" i="3"/>
  <c r="AC1776" i="3"/>
  <c r="AC2399" i="3"/>
  <c r="AC1782" i="3"/>
  <c r="AC2405" i="3"/>
  <c r="AC1788" i="3"/>
  <c r="AC2411" i="3"/>
  <c r="AC1794" i="3"/>
  <c r="AC2417" i="3"/>
  <c r="AC1800" i="3"/>
  <c r="AC2423" i="3"/>
  <c r="AC1806" i="3"/>
  <c r="AC2429" i="3"/>
  <c r="AC2435" i="3"/>
  <c r="AC2441" i="3"/>
  <c r="AC2447" i="3"/>
  <c r="AC2453" i="3"/>
  <c r="AC2459" i="3"/>
  <c r="AC2465" i="3"/>
  <c r="AC2471" i="3"/>
  <c r="AC2477" i="3"/>
  <c r="AC2483" i="3"/>
  <c r="AC2489" i="3"/>
  <c r="AC2495" i="3"/>
  <c r="AC2501" i="3"/>
  <c r="AC2507" i="3"/>
  <c r="AC2513" i="3"/>
  <c r="AC2519" i="3"/>
  <c r="AC2525" i="3"/>
  <c r="AC2531" i="3"/>
  <c r="AC2537" i="3"/>
  <c r="AC2543" i="3"/>
  <c r="AC2549" i="3"/>
  <c r="AC2273" i="3"/>
  <c r="AB1662" i="3"/>
  <c r="AB2285" i="3"/>
  <c r="AB1668" i="3"/>
  <c r="AB2291" i="3"/>
  <c r="AB1674" i="3"/>
  <c r="AB2297" i="3"/>
  <c r="AB1680" i="3"/>
  <c r="AB2303" i="3"/>
  <c r="AB1686" i="3"/>
  <c r="AB2309" i="3"/>
  <c r="AB1692" i="3"/>
  <c r="AB2315" i="3"/>
  <c r="AB1698" i="3"/>
  <c r="AB2321" i="3"/>
  <c r="AB1704" i="3"/>
  <c r="AB2327" i="3"/>
  <c r="AB1710" i="3"/>
  <c r="AB2333" i="3"/>
  <c r="AB1716" i="3"/>
  <c r="AB2339" i="3"/>
  <c r="AB1722" i="3"/>
  <c r="AB2345" i="3"/>
  <c r="AB1728" i="3"/>
  <c r="AB2351" i="3"/>
  <c r="AB1734" i="3"/>
  <c r="AB2357" i="3"/>
  <c r="AB1740" i="3"/>
  <c r="AB2363" i="3"/>
  <c r="AB1746" i="3"/>
  <c r="AB2369" i="3"/>
  <c r="AB1752" i="3"/>
  <c r="AB2375" i="3"/>
  <c r="AB1758" i="3"/>
  <c r="AB2381" i="3"/>
  <c r="AB1764" i="3"/>
  <c r="AB2387" i="3"/>
  <c r="AB1770" i="3"/>
  <c r="AB2393" i="3"/>
  <c r="AB1776" i="3"/>
  <c r="AB2399" i="3"/>
  <c r="AB1782" i="3"/>
  <c r="AB2405" i="3"/>
  <c r="AB1788" i="3"/>
  <c r="AB2411" i="3"/>
  <c r="AB1794" i="3"/>
  <c r="AB2417" i="3"/>
  <c r="AB1800" i="3"/>
  <c r="AB2423" i="3"/>
  <c r="AB2429" i="3"/>
  <c r="AB2435" i="3"/>
  <c r="AB2441" i="3"/>
  <c r="AB2447" i="3"/>
  <c r="AB2453" i="3"/>
  <c r="AB2459" i="3"/>
  <c r="AB2465" i="3"/>
  <c r="AB2471" i="3"/>
  <c r="AB2477" i="3"/>
  <c r="AB2483" i="3"/>
  <c r="AB2489" i="3"/>
  <c r="AB2495" i="3"/>
  <c r="AB2501" i="3"/>
  <c r="AB2507" i="3"/>
  <c r="AB2513" i="3"/>
  <c r="AB2519" i="3"/>
  <c r="AB2525" i="3"/>
  <c r="AB2531" i="3"/>
  <c r="AB2537" i="3"/>
  <c r="AB2543" i="3"/>
  <c r="AB2549" i="3"/>
  <c r="AB2273" i="3"/>
  <c r="AA1662" i="3"/>
  <c r="AA2285" i="3"/>
  <c r="AA1668" i="3"/>
  <c r="AA2291" i="3"/>
  <c r="AA1674" i="3"/>
  <c r="AA2297" i="3"/>
  <c r="AA1680" i="3"/>
  <c r="AA2303" i="3"/>
  <c r="AA1686" i="3"/>
  <c r="AA2309" i="3"/>
  <c r="AA1692" i="3"/>
  <c r="AA2315" i="3"/>
  <c r="AA1698" i="3"/>
  <c r="AA2321" i="3"/>
  <c r="AA1704" i="3"/>
  <c r="AA2327" i="3"/>
  <c r="AA1710" i="3"/>
  <c r="AA2333" i="3"/>
  <c r="AA1716" i="3"/>
  <c r="AA2339" i="3"/>
  <c r="AA1722" i="3"/>
  <c r="AA2345" i="3"/>
  <c r="AA1728" i="3"/>
  <c r="AA2351" i="3"/>
  <c r="AA1734" i="3"/>
  <c r="AA2357" i="3"/>
  <c r="AA1740" i="3"/>
  <c r="AA2363" i="3"/>
  <c r="AA1746" i="3"/>
  <c r="AA2369" i="3"/>
  <c r="AA1752" i="3"/>
  <c r="AA2375" i="3"/>
  <c r="AA1758" i="3"/>
  <c r="AA2381" i="3"/>
  <c r="AA1764" i="3"/>
  <c r="AA2387" i="3"/>
  <c r="AA1770" i="3"/>
  <c r="AA2393" i="3"/>
  <c r="AA1776" i="3"/>
  <c r="AA2399" i="3"/>
  <c r="AA1782" i="3"/>
  <c r="AA2405" i="3"/>
  <c r="AA1788" i="3"/>
  <c r="AA2411" i="3"/>
  <c r="AA1794" i="3"/>
  <c r="AA2417" i="3"/>
  <c r="AA2423" i="3"/>
  <c r="AA2429" i="3"/>
  <c r="AA2435" i="3"/>
  <c r="AA2441" i="3"/>
  <c r="AA2447" i="3"/>
  <c r="AA2453" i="3"/>
  <c r="AA2459" i="3"/>
  <c r="AA2465" i="3"/>
  <c r="AA2471" i="3"/>
  <c r="AA2477" i="3"/>
  <c r="AA2483" i="3"/>
  <c r="AA2489" i="3"/>
  <c r="AA2495" i="3"/>
  <c r="AA2501" i="3"/>
  <c r="AA2507" i="3"/>
  <c r="AA2513" i="3"/>
  <c r="AA2519" i="3"/>
  <c r="AA2525" i="3"/>
  <c r="AA2531" i="3"/>
  <c r="AA2537" i="3"/>
  <c r="AA2543" i="3"/>
  <c r="AA2549" i="3"/>
  <c r="AA2273" i="3"/>
  <c r="Z1662" i="3"/>
  <c r="Z2285" i="3"/>
  <c r="Z1668" i="3"/>
  <c r="Z2291" i="3"/>
  <c r="Z1674" i="3"/>
  <c r="Z2297" i="3"/>
  <c r="Z1680" i="3"/>
  <c r="Z2303" i="3"/>
  <c r="Z1686" i="3"/>
  <c r="Z2309" i="3"/>
  <c r="Z1692" i="3"/>
  <c r="Z2315" i="3"/>
  <c r="Z1698" i="3"/>
  <c r="Z2321" i="3"/>
  <c r="Z1704" i="3"/>
  <c r="Z2327" i="3"/>
  <c r="Z1710" i="3"/>
  <c r="Z2333" i="3"/>
  <c r="Z1716" i="3"/>
  <c r="Z2339" i="3"/>
  <c r="Z1722" i="3"/>
  <c r="Z2345" i="3"/>
  <c r="Z1728" i="3"/>
  <c r="Z2351" i="3"/>
  <c r="Z1734" i="3"/>
  <c r="Z2357" i="3"/>
  <c r="Z1740" i="3"/>
  <c r="Z2363" i="3"/>
  <c r="Z1746" i="3"/>
  <c r="Z2369" i="3"/>
  <c r="Z1752" i="3"/>
  <c r="Z2375" i="3"/>
  <c r="Z1758" i="3"/>
  <c r="Z2381" i="3"/>
  <c r="Z1764" i="3"/>
  <c r="Z2387" i="3"/>
  <c r="Z1770" i="3"/>
  <c r="Z2393" i="3"/>
  <c r="Z1776" i="3"/>
  <c r="Z2399" i="3"/>
  <c r="Z1782" i="3"/>
  <c r="Z2405" i="3"/>
  <c r="Z1788" i="3"/>
  <c r="Z2411" i="3"/>
  <c r="Z2417" i="3"/>
  <c r="Z2423" i="3"/>
  <c r="Z2429" i="3"/>
  <c r="Z2435" i="3"/>
  <c r="Z2441" i="3"/>
  <c r="Z2447" i="3"/>
  <c r="Z2453" i="3"/>
  <c r="Z2459" i="3"/>
  <c r="Z2465" i="3"/>
  <c r="Z2471" i="3"/>
  <c r="Z2477" i="3"/>
  <c r="Z2483" i="3"/>
  <c r="Z2489" i="3"/>
  <c r="Z2495" i="3"/>
  <c r="Z2501" i="3"/>
  <c r="Z2507" i="3"/>
  <c r="Z2513" i="3"/>
  <c r="Z2519" i="3"/>
  <c r="Z2525" i="3"/>
  <c r="Z2531" i="3"/>
  <c r="Z2537" i="3"/>
  <c r="Z2543" i="3"/>
  <c r="Z2549" i="3"/>
  <c r="Z2273" i="3"/>
  <c r="Y1662" i="3"/>
  <c r="Y2285" i="3"/>
  <c r="Y1668" i="3"/>
  <c r="Y2291" i="3"/>
  <c r="Y1674" i="3"/>
  <c r="Y2297" i="3"/>
  <c r="Y1680" i="3"/>
  <c r="Y2303" i="3"/>
  <c r="Y1686" i="3"/>
  <c r="Y2309" i="3"/>
  <c r="Y1692" i="3"/>
  <c r="Y2315" i="3"/>
  <c r="Y1698" i="3"/>
  <c r="Y2321" i="3"/>
  <c r="Y1704" i="3"/>
  <c r="Y2327" i="3"/>
  <c r="Y1710" i="3"/>
  <c r="Y2333" i="3"/>
  <c r="Y1716" i="3"/>
  <c r="Y2339" i="3"/>
  <c r="Y1722" i="3"/>
  <c r="Y2345" i="3"/>
  <c r="Y1728" i="3"/>
  <c r="Y2351" i="3"/>
  <c r="Y1734" i="3"/>
  <c r="Y2357" i="3"/>
  <c r="Y1740" i="3"/>
  <c r="Y2363" i="3"/>
  <c r="Y1746" i="3"/>
  <c r="Y2369" i="3"/>
  <c r="Y1752" i="3"/>
  <c r="Y2375" i="3"/>
  <c r="Y1758" i="3"/>
  <c r="Y2381" i="3"/>
  <c r="Y1764" i="3"/>
  <c r="Y2387" i="3"/>
  <c r="Y1770" i="3"/>
  <c r="Y2393" i="3"/>
  <c r="Y1776" i="3"/>
  <c r="Y2399" i="3"/>
  <c r="Y1782" i="3"/>
  <c r="Y2405" i="3"/>
  <c r="Y2411" i="3"/>
  <c r="Y2417" i="3"/>
  <c r="Y2423" i="3"/>
  <c r="Y2429" i="3"/>
  <c r="Y2435" i="3"/>
  <c r="Y2441" i="3"/>
  <c r="Y2447" i="3"/>
  <c r="Y2453" i="3"/>
  <c r="Y2459" i="3"/>
  <c r="Y2465" i="3"/>
  <c r="Y2471" i="3"/>
  <c r="Y2477" i="3"/>
  <c r="Y2483" i="3"/>
  <c r="Y2489" i="3"/>
  <c r="Y2495" i="3"/>
  <c r="Y2501" i="3"/>
  <c r="Y2507" i="3"/>
  <c r="Y2513" i="3"/>
  <c r="Y2519" i="3"/>
  <c r="Y2525" i="3"/>
  <c r="Y2531" i="3"/>
  <c r="Y2537" i="3"/>
  <c r="Y2543" i="3"/>
  <c r="Y2549" i="3"/>
  <c r="Y2273" i="3"/>
  <c r="X1662" i="3"/>
  <c r="X2285" i="3"/>
  <c r="X1668" i="3"/>
  <c r="X2291" i="3"/>
  <c r="X1674" i="3"/>
  <c r="X2297" i="3"/>
  <c r="X1680" i="3"/>
  <c r="X2303" i="3"/>
  <c r="X1686" i="3"/>
  <c r="X2309" i="3"/>
  <c r="X1692" i="3"/>
  <c r="X2315" i="3"/>
  <c r="X1698" i="3"/>
  <c r="X2321" i="3"/>
  <c r="X1704" i="3"/>
  <c r="X2327" i="3"/>
  <c r="X1710" i="3"/>
  <c r="X2333" i="3"/>
  <c r="X1716" i="3"/>
  <c r="X2339" i="3"/>
  <c r="X1722" i="3"/>
  <c r="X2345" i="3"/>
  <c r="X1728" i="3"/>
  <c r="X2351" i="3"/>
  <c r="X1734" i="3"/>
  <c r="X2357" i="3"/>
  <c r="X1740" i="3"/>
  <c r="X2363" i="3"/>
  <c r="X1746" i="3"/>
  <c r="X2369" i="3"/>
  <c r="X1752" i="3"/>
  <c r="X2375" i="3"/>
  <c r="X1758" i="3"/>
  <c r="X2381" i="3"/>
  <c r="X1764" i="3"/>
  <c r="X2387" i="3"/>
  <c r="X1770" i="3"/>
  <c r="X2393" i="3"/>
  <c r="X1776" i="3"/>
  <c r="X2399" i="3"/>
  <c r="X2405" i="3"/>
  <c r="X2411" i="3"/>
  <c r="X2417" i="3"/>
  <c r="X2423" i="3"/>
  <c r="X2429" i="3"/>
  <c r="X2435" i="3"/>
  <c r="X2441" i="3"/>
  <c r="X2447" i="3"/>
  <c r="X2453" i="3"/>
  <c r="X2459" i="3"/>
  <c r="X2465" i="3"/>
  <c r="X2471" i="3"/>
  <c r="X2477" i="3"/>
  <c r="X2483" i="3"/>
  <c r="X2489" i="3"/>
  <c r="X2495" i="3"/>
  <c r="X2501" i="3"/>
  <c r="X2507" i="3"/>
  <c r="X2513" i="3"/>
  <c r="X2519" i="3"/>
  <c r="X2525" i="3"/>
  <c r="X2531" i="3"/>
  <c r="X2537" i="3"/>
  <c r="X2543" i="3"/>
  <c r="X2549" i="3"/>
  <c r="X2273" i="3"/>
  <c r="W1662" i="3"/>
  <c r="W2285" i="3"/>
  <c r="W1668" i="3"/>
  <c r="W2291" i="3"/>
  <c r="W1674" i="3"/>
  <c r="W2297" i="3"/>
  <c r="W1680" i="3"/>
  <c r="W2303" i="3"/>
  <c r="W1686" i="3"/>
  <c r="W2309" i="3"/>
  <c r="W1692" i="3"/>
  <c r="W2315" i="3"/>
  <c r="W1698" i="3"/>
  <c r="W2321" i="3"/>
  <c r="W1704" i="3"/>
  <c r="W2327" i="3"/>
  <c r="W1710" i="3"/>
  <c r="W2333" i="3"/>
  <c r="W1716" i="3"/>
  <c r="W2339" i="3"/>
  <c r="W1722" i="3"/>
  <c r="W2345" i="3"/>
  <c r="W1728" i="3"/>
  <c r="W2351" i="3"/>
  <c r="W1734" i="3"/>
  <c r="W2357" i="3"/>
  <c r="W1740" i="3"/>
  <c r="W2363" i="3"/>
  <c r="W1746" i="3"/>
  <c r="W2369" i="3"/>
  <c r="W1752" i="3"/>
  <c r="W2375" i="3"/>
  <c r="W1758" i="3"/>
  <c r="W2381" i="3"/>
  <c r="W1764" i="3"/>
  <c r="W2387" i="3"/>
  <c r="W1770" i="3"/>
  <c r="W2393" i="3"/>
  <c r="W2399" i="3"/>
  <c r="W2405" i="3"/>
  <c r="W2411" i="3"/>
  <c r="W2417" i="3"/>
  <c r="W2423" i="3"/>
  <c r="W2429" i="3"/>
  <c r="W2435" i="3"/>
  <c r="W2441" i="3"/>
  <c r="W2447" i="3"/>
  <c r="W2453" i="3"/>
  <c r="W2459" i="3"/>
  <c r="W2465" i="3"/>
  <c r="W2471" i="3"/>
  <c r="W2477" i="3"/>
  <c r="W2483" i="3"/>
  <c r="W2489" i="3"/>
  <c r="W2495" i="3"/>
  <c r="W2501" i="3"/>
  <c r="W2507" i="3"/>
  <c r="W2513" i="3"/>
  <c r="W2519" i="3"/>
  <c r="W2525" i="3"/>
  <c r="W2531" i="3"/>
  <c r="W2537" i="3"/>
  <c r="W2543" i="3"/>
  <c r="W2549" i="3"/>
  <c r="W2273" i="3"/>
  <c r="V1662" i="3"/>
  <c r="V2285" i="3"/>
  <c r="V1668" i="3"/>
  <c r="V2291" i="3"/>
  <c r="V1674" i="3"/>
  <c r="V2297" i="3"/>
  <c r="V1680" i="3"/>
  <c r="V2303" i="3"/>
  <c r="V1686" i="3"/>
  <c r="V2309" i="3"/>
  <c r="V1692" i="3"/>
  <c r="V2315" i="3"/>
  <c r="V1698" i="3"/>
  <c r="V2321" i="3"/>
  <c r="V1704" i="3"/>
  <c r="V2327" i="3"/>
  <c r="V1710" i="3"/>
  <c r="V2333" i="3"/>
  <c r="V1716" i="3"/>
  <c r="V2339" i="3"/>
  <c r="V1722" i="3"/>
  <c r="V2345" i="3"/>
  <c r="V1728" i="3"/>
  <c r="V2351" i="3"/>
  <c r="V1734" i="3"/>
  <c r="V2357" i="3"/>
  <c r="V1740" i="3"/>
  <c r="V2363" i="3"/>
  <c r="V1746" i="3"/>
  <c r="V2369" i="3"/>
  <c r="V1752" i="3"/>
  <c r="V2375" i="3"/>
  <c r="V1758" i="3"/>
  <c r="V2381" i="3"/>
  <c r="V1764" i="3"/>
  <c r="V2387" i="3"/>
  <c r="V2393" i="3"/>
  <c r="V2399" i="3"/>
  <c r="V2405" i="3"/>
  <c r="V2411" i="3"/>
  <c r="V2417" i="3"/>
  <c r="V2423" i="3"/>
  <c r="V2429" i="3"/>
  <c r="V2435" i="3"/>
  <c r="V2441" i="3"/>
  <c r="V2447" i="3"/>
  <c r="V2453" i="3"/>
  <c r="V2459" i="3"/>
  <c r="V2465" i="3"/>
  <c r="V2471" i="3"/>
  <c r="V2477" i="3"/>
  <c r="V2483" i="3"/>
  <c r="V2489" i="3"/>
  <c r="V2495" i="3"/>
  <c r="V2501" i="3"/>
  <c r="V2507" i="3"/>
  <c r="V2513" i="3"/>
  <c r="V2519" i="3"/>
  <c r="V2525" i="3"/>
  <c r="V2531" i="3"/>
  <c r="V2537" i="3"/>
  <c r="V2543" i="3"/>
  <c r="V2549" i="3"/>
  <c r="V2273" i="3"/>
  <c r="U1662" i="3"/>
  <c r="U2285" i="3"/>
  <c r="U1668" i="3"/>
  <c r="U2291" i="3"/>
  <c r="U1674" i="3"/>
  <c r="U2297" i="3"/>
  <c r="U1680" i="3"/>
  <c r="U2303" i="3"/>
  <c r="U1686" i="3"/>
  <c r="U2309" i="3"/>
  <c r="U1692" i="3"/>
  <c r="U2315" i="3"/>
  <c r="U1698" i="3"/>
  <c r="U2321" i="3"/>
  <c r="U1704" i="3"/>
  <c r="U2327" i="3"/>
  <c r="U1710" i="3"/>
  <c r="U2333" i="3"/>
  <c r="U1716" i="3"/>
  <c r="U2339" i="3"/>
  <c r="U1722" i="3"/>
  <c r="U2345" i="3"/>
  <c r="U1728" i="3"/>
  <c r="U2351" i="3"/>
  <c r="U1734" i="3"/>
  <c r="U2357" i="3"/>
  <c r="U1740" i="3"/>
  <c r="U2363" i="3"/>
  <c r="U1746" i="3"/>
  <c r="U2369" i="3"/>
  <c r="U1752" i="3"/>
  <c r="U2375" i="3"/>
  <c r="U1758" i="3"/>
  <c r="U2381" i="3"/>
  <c r="U2387" i="3"/>
  <c r="U2393" i="3"/>
  <c r="U2399" i="3"/>
  <c r="U2405" i="3"/>
  <c r="U2411" i="3"/>
  <c r="U2417" i="3"/>
  <c r="U2423" i="3"/>
  <c r="U2429" i="3"/>
  <c r="U2435" i="3"/>
  <c r="U2441" i="3"/>
  <c r="U2447" i="3"/>
  <c r="U2453" i="3"/>
  <c r="U2459" i="3"/>
  <c r="U2465" i="3"/>
  <c r="U2471" i="3"/>
  <c r="U2477" i="3"/>
  <c r="U2483" i="3"/>
  <c r="U2489" i="3"/>
  <c r="U2495" i="3"/>
  <c r="U2501" i="3"/>
  <c r="U2507" i="3"/>
  <c r="U2513" i="3"/>
  <c r="U2519" i="3"/>
  <c r="U2525" i="3"/>
  <c r="U2531" i="3"/>
  <c r="U2537" i="3"/>
  <c r="U2543" i="3"/>
  <c r="U2549" i="3"/>
  <c r="U2273" i="3"/>
  <c r="T1662" i="3"/>
  <c r="T2285" i="3"/>
  <c r="T1668" i="3"/>
  <c r="T2291" i="3"/>
  <c r="T1674" i="3"/>
  <c r="T2297" i="3"/>
  <c r="T1680" i="3"/>
  <c r="T2303" i="3"/>
  <c r="T1686" i="3"/>
  <c r="T2309" i="3"/>
  <c r="T1692" i="3"/>
  <c r="T2315" i="3"/>
  <c r="T1698" i="3"/>
  <c r="T2321" i="3"/>
  <c r="T1704" i="3"/>
  <c r="T2327" i="3"/>
  <c r="T1710" i="3"/>
  <c r="T2333" i="3"/>
  <c r="T1716" i="3"/>
  <c r="T2339" i="3"/>
  <c r="T1722" i="3"/>
  <c r="T2345" i="3"/>
  <c r="T1728" i="3"/>
  <c r="T2351" i="3"/>
  <c r="T1734" i="3"/>
  <c r="T2357" i="3"/>
  <c r="T1740" i="3"/>
  <c r="T2363" i="3"/>
  <c r="T1746" i="3"/>
  <c r="T2369" i="3"/>
  <c r="T1752" i="3"/>
  <c r="T2375" i="3"/>
  <c r="T2381" i="3"/>
  <c r="T2387" i="3"/>
  <c r="T2393" i="3"/>
  <c r="T2399" i="3"/>
  <c r="T2405" i="3"/>
  <c r="T2411" i="3"/>
  <c r="T2417" i="3"/>
  <c r="T2423" i="3"/>
  <c r="T2429" i="3"/>
  <c r="T2435" i="3"/>
  <c r="T2441" i="3"/>
  <c r="T2447" i="3"/>
  <c r="T2453" i="3"/>
  <c r="T2459" i="3"/>
  <c r="T2465" i="3"/>
  <c r="T2471" i="3"/>
  <c r="T2477" i="3"/>
  <c r="T2483" i="3"/>
  <c r="T2489" i="3"/>
  <c r="T2495" i="3"/>
  <c r="T2501" i="3"/>
  <c r="T2507" i="3"/>
  <c r="T2513" i="3"/>
  <c r="T2519" i="3"/>
  <c r="T2525" i="3"/>
  <c r="T2531" i="3"/>
  <c r="T2537" i="3"/>
  <c r="T2543" i="3"/>
  <c r="T2549" i="3"/>
  <c r="T2273" i="3"/>
  <c r="S1662" i="3"/>
  <c r="S2285" i="3"/>
  <c r="S1668" i="3"/>
  <c r="S2291" i="3"/>
  <c r="S1674" i="3"/>
  <c r="S2297" i="3"/>
  <c r="S1680" i="3"/>
  <c r="S2303" i="3"/>
  <c r="S1686" i="3"/>
  <c r="S2309" i="3"/>
  <c r="S1692" i="3"/>
  <c r="S2315" i="3"/>
  <c r="S1698" i="3"/>
  <c r="S2321" i="3"/>
  <c r="S1704" i="3"/>
  <c r="S2327" i="3"/>
  <c r="S1710" i="3"/>
  <c r="S2333" i="3"/>
  <c r="S1716" i="3"/>
  <c r="S2339" i="3"/>
  <c r="S1722" i="3"/>
  <c r="S2345" i="3"/>
  <c r="S1728" i="3"/>
  <c r="S2351" i="3"/>
  <c r="S1734" i="3"/>
  <c r="S2357" i="3"/>
  <c r="S1740" i="3"/>
  <c r="S2363" i="3"/>
  <c r="S1746" i="3"/>
  <c r="S2369" i="3"/>
  <c r="S2375" i="3"/>
  <c r="S2381" i="3"/>
  <c r="S2387" i="3"/>
  <c r="S2393" i="3"/>
  <c r="S2399" i="3"/>
  <c r="S2405" i="3"/>
  <c r="S2411" i="3"/>
  <c r="S2417" i="3"/>
  <c r="S2423" i="3"/>
  <c r="S2429" i="3"/>
  <c r="S2435" i="3"/>
  <c r="S2441" i="3"/>
  <c r="S2447" i="3"/>
  <c r="S2453" i="3"/>
  <c r="S2459" i="3"/>
  <c r="S2465" i="3"/>
  <c r="S2471" i="3"/>
  <c r="S2477" i="3"/>
  <c r="S2483" i="3"/>
  <c r="S2489" i="3"/>
  <c r="S2495" i="3"/>
  <c r="S2501" i="3"/>
  <c r="S2507" i="3"/>
  <c r="S2513" i="3"/>
  <c r="S2519" i="3"/>
  <c r="S2525" i="3"/>
  <c r="S2531" i="3"/>
  <c r="S2537" i="3"/>
  <c r="S2543" i="3"/>
  <c r="S2549" i="3"/>
  <c r="S2273" i="3"/>
  <c r="R1662" i="3"/>
  <c r="R2285" i="3"/>
  <c r="R1668" i="3"/>
  <c r="R2291" i="3"/>
  <c r="R1674" i="3"/>
  <c r="R2297" i="3"/>
  <c r="R1680" i="3"/>
  <c r="R2303" i="3"/>
  <c r="R1686" i="3"/>
  <c r="R2309" i="3"/>
  <c r="R1692" i="3"/>
  <c r="R2315" i="3"/>
  <c r="R1698" i="3"/>
  <c r="R2321" i="3"/>
  <c r="R1704" i="3"/>
  <c r="R2327" i="3"/>
  <c r="R1710" i="3"/>
  <c r="R2333" i="3"/>
  <c r="R1716" i="3"/>
  <c r="R2339" i="3"/>
  <c r="R1722" i="3"/>
  <c r="R2345" i="3"/>
  <c r="R1728" i="3"/>
  <c r="R2351" i="3"/>
  <c r="R1734" i="3"/>
  <c r="R2357" i="3"/>
  <c r="R1740" i="3"/>
  <c r="R2363" i="3"/>
  <c r="R2369" i="3"/>
  <c r="R2375" i="3"/>
  <c r="R2381" i="3"/>
  <c r="R2387" i="3"/>
  <c r="R2393" i="3"/>
  <c r="R2399" i="3"/>
  <c r="R2405" i="3"/>
  <c r="R2411" i="3"/>
  <c r="R2417" i="3"/>
  <c r="R2423" i="3"/>
  <c r="R2429" i="3"/>
  <c r="R2435" i="3"/>
  <c r="R2441" i="3"/>
  <c r="R2447" i="3"/>
  <c r="R2453" i="3"/>
  <c r="R2459" i="3"/>
  <c r="R2465" i="3"/>
  <c r="R2471" i="3"/>
  <c r="R2477" i="3"/>
  <c r="R2483" i="3"/>
  <c r="R2489" i="3"/>
  <c r="R2495" i="3"/>
  <c r="R2501" i="3"/>
  <c r="R2507" i="3"/>
  <c r="R2513" i="3"/>
  <c r="R2519" i="3"/>
  <c r="R2525" i="3"/>
  <c r="R2531" i="3"/>
  <c r="R2537" i="3"/>
  <c r="R2543" i="3"/>
  <c r="R2549" i="3"/>
  <c r="R2273" i="3"/>
  <c r="Q1662" i="3"/>
  <c r="Q2285" i="3"/>
  <c r="Q1668" i="3"/>
  <c r="Q2291" i="3"/>
  <c r="Q1674" i="3"/>
  <c r="Q2297" i="3"/>
  <c r="Q1680" i="3"/>
  <c r="Q2303" i="3"/>
  <c r="Q1686" i="3"/>
  <c r="Q2309" i="3"/>
  <c r="Q1692" i="3"/>
  <c r="Q2315" i="3"/>
  <c r="Q1698" i="3"/>
  <c r="Q2321" i="3"/>
  <c r="Q1704" i="3"/>
  <c r="Q2327" i="3"/>
  <c r="Q1710" i="3"/>
  <c r="Q2333" i="3"/>
  <c r="Q1716" i="3"/>
  <c r="Q2339" i="3"/>
  <c r="Q1722" i="3"/>
  <c r="Q2345" i="3"/>
  <c r="Q1728" i="3"/>
  <c r="Q2351" i="3"/>
  <c r="Q1734" i="3"/>
  <c r="Q2357" i="3"/>
  <c r="Q2363" i="3"/>
  <c r="Q2369" i="3"/>
  <c r="Q2375" i="3"/>
  <c r="Q2381" i="3"/>
  <c r="Q2387" i="3"/>
  <c r="Q2393" i="3"/>
  <c r="Q2399" i="3"/>
  <c r="Q2405" i="3"/>
  <c r="Q2411" i="3"/>
  <c r="Q2417" i="3"/>
  <c r="Q2423" i="3"/>
  <c r="Q2429" i="3"/>
  <c r="Q2435" i="3"/>
  <c r="Q2441" i="3"/>
  <c r="Q2447" i="3"/>
  <c r="Q2453" i="3"/>
  <c r="Q2459" i="3"/>
  <c r="Q2465" i="3"/>
  <c r="Q2471" i="3"/>
  <c r="Q2477" i="3"/>
  <c r="Q2483" i="3"/>
  <c r="Q2489" i="3"/>
  <c r="Q2495" i="3"/>
  <c r="Q2501" i="3"/>
  <c r="Q2507" i="3"/>
  <c r="Q2513" i="3"/>
  <c r="Q2519" i="3"/>
  <c r="Q2525" i="3"/>
  <c r="Q2531" i="3"/>
  <c r="Q2537" i="3"/>
  <c r="Q2543" i="3"/>
  <c r="Q2549" i="3"/>
  <c r="Q2273" i="3"/>
  <c r="P1662" i="3"/>
  <c r="P2285" i="3"/>
  <c r="P1668" i="3"/>
  <c r="P2291" i="3"/>
  <c r="P1674" i="3"/>
  <c r="P2297" i="3"/>
  <c r="P1680" i="3"/>
  <c r="P2303" i="3"/>
  <c r="P1686" i="3"/>
  <c r="P2309" i="3"/>
  <c r="P1692" i="3"/>
  <c r="P2315" i="3"/>
  <c r="P1698" i="3"/>
  <c r="P2321" i="3"/>
  <c r="P1704" i="3"/>
  <c r="P2327" i="3"/>
  <c r="P1710" i="3"/>
  <c r="P2333" i="3"/>
  <c r="P1716" i="3"/>
  <c r="P2339" i="3"/>
  <c r="P1722" i="3"/>
  <c r="P2345" i="3"/>
  <c r="P1728" i="3"/>
  <c r="P2351" i="3"/>
  <c r="P2357" i="3"/>
  <c r="P2363" i="3"/>
  <c r="P2369" i="3"/>
  <c r="P2375" i="3"/>
  <c r="P2381" i="3"/>
  <c r="P2387" i="3"/>
  <c r="P2393" i="3"/>
  <c r="P2399" i="3"/>
  <c r="P2405" i="3"/>
  <c r="P2411" i="3"/>
  <c r="P2417" i="3"/>
  <c r="P2423" i="3"/>
  <c r="P2429" i="3"/>
  <c r="P2435" i="3"/>
  <c r="P2441" i="3"/>
  <c r="P2447" i="3"/>
  <c r="P2453" i="3"/>
  <c r="P2459" i="3"/>
  <c r="P2465" i="3"/>
  <c r="P2471" i="3"/>
  <c r="P2477" i="3"/>
  <c r="P2483" i="3"/>
  <c r="P2489" i="3"/>
  <c r="P2495" i="3"/>
  <c r="P2501" i="3"/>
  <c r="P2507" i="3"/>
  <c r="P2513" i="3"/>
  <c r="P2519" i="3"/>
  <c r="P2525" i="3"/>
  <c r="P2531" i="3"/>
  <c r="P2537" i="3"/>
  <c r="P2543" i="3"/>
  <c r="P2549" i="3"/>
  <c r="P2273" i="3"/>
  <c r="O1662" i="3"/>
  <c r="O2285" i="3"/>
  <c r="O1668" i="3"/>
  <c r="O2291" i="3"/>
  <c r="O1674" i="3"/>
  <c r="O2297" i="3"/>
  <c r="O1680" i="3"/>
  <c r="O2303" i="3"/>
  <c r="O1686" i="3"/>
  <c r="O2309" i="3"/>
  <c r="O1692" i="3"/>
  <c r="O2315" i="3"/>
  <c r="O1698" i="3"/>
  <c r="O2321" i="3"/>
  <c r="O1704" i="3"/>
  <c r="O2327" i="3"/>
  <c r="O1710" i="3"/>
  <c r="O2333" i="3"/>
  <c r="O1716" i="3"/>
  <c r="O2339" i="3"/>
  <c r="O1722" i="3"/>
  <c r="O2345" i="3"/>
  <c r="O2351" i="3"/>
  <c r="O2357" i="3"/>
  <c r="O2363" i="3"/>
  <c r="O2369" i="3"/>
  <c r="O2375" i="3"/>
  <c r="O2381" i="3"/>
  <c r="O2387" i="3"/>
  <c r="O2393" i="3"/>
  <c r="O2399" i="3"/>
  <c r="O2405" i="3"/>
  <c r="O2411" i="3"/>
  <c r="O2417" i="3"/>
  <c r="O2423" i="3"/>
  <c r="O2429" i="3"/>
  <c r="O2435" i="3"/>
  <c r="O2441" i="3"/>
  <c r="O2447" i="3"/>
  <c r="O2453" i="3"/>
  <c r="O2459" i="3"/>
  <c r="O2465" i="3"/>
  <c r="O2471" i="3"/>
  <c r="O2477" i="3"/>
  <c r="O2483" i="3"/>
  <c r="O2489" i="3"/>
  <c r="O2495" i="3"/>
  <c r="O2501" i="3"/>
  <c r="O2507" i="3"/>
  <c r="O2513" i="3"/>
  <c r="O2519" i="3"/>
  <c r="O2525" i="3"/>
  <c r="O2531" i="3"/>
  <c r="O2537" i="3"/>
  <c r="O2543" i="3"/>
  <c r="O2549" i="3"/>
  <c r="O2273" i="3"/>
  <c r="N1662" i="3"/>
  <c r="N2285" i="3"/>
  <c r="N1668" i="3"/>
  <c r="N2291" i="3"/>
  <c r="N1674" i="3"/>
  <c r="N2297" i="3"/>
  <c r="N1680" i="3"/>
  <c r="N2303" i="3"/>
  <c r="N1686" i="3"/>
  <c r="N2309" i="3"/>
  <c r="N1692" i="3"/>
  <c r="N2315" i="3"/>
  <c r="N1698" i="3"/>
  <c r="N2321" i="3"/>
  <c r="N1704" i="3"/>
  <c r="N2327" i="3"/>
  <c r="N1710" i="3"/>
  <c r="N2333" i="3"/>
  <c r="N1716" i="3"/>
  <c r="N2339" i="3"/>
  <c r="N2345" i="3"/>
  <c r="N2351" i="3"/>
  <c r="N2357" i="3"/>
  <c r="N2363" i="3"/>
  <c r="N2369" i="3"/>
  <c r="N2375" i="3"/>
  <c r="N2381" i="3"/>
  <c r="N2387" i="3"/>
  <c r="N2393" i="3"/>
  <c r="N2399" i="3"/>
  <c r="N2405" i="3"/>
  <c r="N2411" i="3"/>
  <c r="N2417" i="3"/>
  <c r="N2423" i="3"/>
  <c r="N2429" i="3"/>
  <c r="N2435" i="3"/>
  <c r="N2441" i="3"/>
  <c r="N2447" i="3"/>
  <c r="N2453" i="3"/>
  <c r="N2459" i="3"/>
  <c r="N2465" i="3"/>
  <c r="N2471" i="3"/>
  <c r="N2477" i="3"/>
  <c r="N2483" i="3"/>
  <c r="N2489" i="3"/>
  <c r="N2495" i="3"/>
  <c r="N2501" i="3"/>
  <c r="N2507" i="3"/>
  <c r="N2513" i="3"/>
  <c r="N2519" i="3"/>
  <c r="N2525" i="3"/>
  <c r="N2531" i="3"/>
  <c r="N2537" i="3"/>
  <c r="N2543" i="3"/>
  <c r="N2549" i="3"/>
  <c r="N2273" i="3"/>
  <c r="M1662" i="3"/>
  <c r="M2285" i="3"/>
  <c r="M1668" i="3"/>
  <c r="M2291" i="3"/>
  <c r="M1674" i="3"/>
  <c r="M2297" i="3"/>
  <c r="M1680" i="3"/>
  <c r="M2303" i="3"/>
  <c r="M1686" i="3"/>
  <c r="M2309" i="3"/>
  <c r="M1692" i="3"/>
  <c r="M2315" i="3"/>
  <c r="M1698" i="3"/>
  <c r="M2321" i="3"/>
  <c r="M1704" i="3"/>
  <c r="M2327" i="3"/>
  <c r="M1710" i="3"/>
  <c r="M2333" i="3"/>
  <c r="M2339" i="3"/>
  <c r="M2345" i="3"/>
  <c r="M2351" i="3"/>
  <c r="M2357" i="3"/>
  <c r="M2363" i="3"/>
  <c r="M2369" i="3"/>
  <c r="M2375" i="3"/>
  <c r="M2381" i="3"/>
  <c r="M2387" i="3"/>
  <c r="M2393" i="3"/>
  <c r="M2399" i="3"/>
  <c r="M2405" i="3"/>
  <c r="M2411" i="3"/>
  <c r="M2417" i="3"/>
  <c r="M2423" i="3"/>
  <c r="M2429" i="3"/>
  <c r="M2435" i="3"/>
  <c r="M2441" i="3"/>
  <c r="M2447" i="3"/>
  <c r="M2453" i="3"/>
  <c r="M2459" i="3"/>
  <c r="M2465" i="3"/>
  <c r="M2471" i="3"/>
  <c r="M2477" i="3"/>
  <c r="M2483" i="3"/>
  <c r="M2489" i="3"/>
  <c r="M2495" i="3"/>
  <c r="M2501" i="3"/>
  <c r="M2507" i="3"/>
  <c r="M2513" i="3"/>
  <c r="M2519" i="3"/>
  <c r="M2525" i="3"/>
  <c r="M2531" i="3"/>
  <c r="M2537" i="3"/>
  <c r="M2543" i="3"/>
  <c r="M2549" i="3"/>
  <c r="M2273" i="3"/>
  <c r="L1662" i="3"/>
  <c r="L2285" i="3"/>
  <c r="L1668" i="3"/>
  <c r="L2291" i="3"/>
  <c r="L1674" i="3"/>
  <c r="L2297" i="3"/>
  <c r="L1680" i="3"/>
  <c r="L2303" i="3"/>
  <c r="L1686" i="3"/>
  <c r="L2309" i="3"/>
  <c r="L1692" i="3"/>
  <c r="L2315" i="3"/>
  <c r="L1698" i="3"/>
  <c r="L2321" i="3"/>
  <c r="L1704" i="3"/>
  <c r="L2327" i="3"/>
  <c r="L2333" i="3"/>
  <c r="L2339" i="3"/>
  <c r="L2345" i="3"/>
  <c r="L2351" i="3"/>
  <c r="L2357" i="3"/>
  <c r="L2363" i="3"/>
  <c r="L2369" i="3"/>
  <c r="L2375" i="3"/>
  <c r="L2381" i="3"/>
  <c r="L2387" i="3"/>
  <c r="L2393" i="3"/>
  <c r="L2399" i="3"/>
  <c r="L2405" i="3"/>
  <c r="L2411" i="3"/>
  <c r="L2417" i="3"/>
  <c r="L2423" i="3"/>
  <c r="L2429" i="3"/>
  <c r="L2435" i="3"/>
  <c r="L2441" i="3"/>
  <c r="L2447" i="3"/>
  <c r="L2453" i="3"/>
  <c r="L2459" i="3"/>
  <c r="L2465" i="3"/>
  <c r="L2471" i="3"/>
  <c r="L2477" i="3"/>
  <c r="L2483" i="3"/>
  <c r="L2489" i="3"/>
  <c r="L2495" i="3"/>
  <c r="L2501" i="3"/>
  <c r="L2507" i="3"/>
  <c r="L2513" i="3"/>
  <c r="L2519" i="3"/>
  <c r="L2525" i="3"/>
  <c r="L2531" i="3"/>
  <c r="L2537" i="3"/>
  <c r="L2543" i="3"/>
  <c r="L2549" i="3"/>
  <c r="L2273" i="3"/>
  <c r="K1662" i="3"/>
  <c r="K2285" i="3"/>
  <c r="K1668" i="3"/>
  <c r="K2291" i="3"/>
  <c r="K1674" i="3"/>
  <c r="K2297" i="3"/>
  <c r="K1680" i="3"/>
  <c r="K2303" i="3"/>
  <c r="K1686" i="3"/>
  <c r="K2309" i="3"/>
  <c r="K1692" i="3"/>
  <c r="K2315" i="3"/>
  <c r="K1698" i="3"/>
  <c r="K2321" i="3"/>
  <c r="K2327" i="3"/>
  <c r="K2333" i="3"/>
  <c r="K2339" i="3"/>
  <c r="K2345" i="3"/>
  <c r="K2351" i="3"/>
  <c r="K2357" i="3"/>
  <c r="K2363" i="3"/>
  <c r="K2369" i="3"/>
  <c r="K2375" i="3"/>
  <c r="K2381" i="3"/>
  <c r="K2387" i="3"/>
  <c r="K2393" i="3"/>
  <c r="K2399" i="3"/>
  <c r="K2405" i="3"/>
  <c r="K2411" i="3"/>
  <c r="K2417" i="3"/>
  <c r="K2423" i="3"/>
  <c r="K2429" i="3"/>
  <c r="K2435" i="3"/>
  <c r="K2441" i="3"/>
  <c r="K2447" i="3"/>
  <c r="K2453" i="3"/>
  <c r="K2459" i="3"/>
  <c r="K2465" i="3"/>
  <c r="K2471" i="3"/>
  <c r="K2477" i="3"/>
  <c r="K2483" i="3"/>
  <c r="K2489" i="3"/>
  <c r="K2495" i="3"/>
  <c r="K2501" i="3"/>
  <c r="K2507" i="3"/>
  <c r="K2513" i="3"/>
  <c r="K2519" i="3"/>
  <c r="K2525" i="3"/>
  <c r="K2531" i="3"/>
  <c r="K2537" i="3"/>
  <c r="K2543" i="3"/>
  <c r="K2549" i="3"/>
  <c r="K2273" i="3"/>
  <c r="J112" i="3"/>
  <c r="J100" i="6"/>
  <c r="I112" i="3"/>
  <c r="I100" i="6"/>
  <c r="H112" i="3"/>
  <c r="H100" i="6"/>
  <c r="G112" i="3"/>
  <c r="G100" i="6"/>
  <c r="F112" i="3"/>
  <c r="F100" i="6"/>
  <c r="E112" i="3"/>
  <c r="E100" i="6"/>
  <c r="AH135" i="3"/>
  <c r="AW135" i="3"/>
  <c r="AI135" i="3"/>
  <c r="AJ135" i="3"/>
  <c r="AK135" i="3"/>
  <c r="AL135" i="3"/>
  <c r="AM135" i="3"/>
  <c r="AN135" i="3"/>
  <c r="AO135" i="3"/>
  <c r="AP135" i="3"/>
  <c r="AQ135" i="3"/>
  <c r="AR135" i="3"/>
  <c r="AS135" i="3"/>
  <c r="AT135" i="3"/>
  <c r="AU135" i="3"/>
  <c r="AV135" i="3"/>
  <c r="AW1661" i="3"/>
  <c r="AW2284" i="3"/>
  <c r="AW1667" i="3"/>
  <c r="AW2290" i="3"/>
  <c r="AW1673" i="3"/>
  <c r="AW2296" i="3"/>
  <c r="AW1679" i="3"/>
  <c r="AW2302" i="3"/>
  <c r="AW1685" i="3"/>
  <c r="AW2308" i="3"/>
  <c r="AW1691" i="3"/>
  <c r="AW2314" i="3"/>
  <c r="AW1697" i="3"/>
  <c r="AW2320" i="3"/>
  <c r="AW1703" i="3"/>
  <c r="AW2326" i="3"/>
  <c r="AW1709" i="3"/>
  <c r="AW2332" i="3"/>
  <c r="AW1715" i="3"/>
  <c r="AW2338" i="3"/>
  <c r="AW1721" i="3"/>
  <c r="AW2344" i="3"/>
  <c r="AW1727" i="3"/>
  <c r="AW2350" i="3"/>
  <c r="AW1733" i="3"/>
  <c r="AW2356" i="3"/>
  <c r="AW1739" i="3"/>
  <c r="AW2362" i="3"/>
  <c r="AW1745" i="3"/>
  <c r="AW2368" i="3"/>
  <c r="S135" i="3"/>
  <c r="T135" i="3"/>
  <c r="U135" i="3"/>
  <c r="V135" i="3"/>
  <c r="W135" i="3"/>
  <c r="X135" i="3"/>
  <c r="Y135" i="3"/>
  <c r="Z135" i="3"/>
  <c r="AA135" i="3"/>
  <c r="AB135" i="3"/>
  <c r="AC135" i="3"/>
  <c r="AD135" i="3"/>
  <c r="AE135" i="3"/>
  <c r="AF135" i="3"/>
  <c r="AG135" i="3"/>
  <c r="AW1751" i="3"/>
  <c r="AW2374" i="3"/>
  <c r="AW1757" i="3"/>
  <c r="AW2380" i="3"/>
  <c r="AW1763" i="3"/>
  <c r="AW2386" i="3"/>
  <c r="AW1769" i="3"/>
  <c r="AW2392" i="3"/>
  <c r="AW1775" i="3"/>
  <c r="AW2398" i="3"/>
  <c r="AW1781" i="3"/>
  <c r="AW2404" i="3"/>
  <c r="AW1787" i="3"/>
  <c r="AW2410" i="3"/>
  <c r="AW1793" i="3"/>
  <c r="AW2416" i="3"/>
  <c r="AW1799" i="3"/>
  <c r="AW2422" i="3"/>
  <c r="AW1805" i="3"/>
  <c r="AW2428" i="3"/>
  <c r="AW1811" i="3"/>
  <c r="AW2434" i="3"/>
  <c r="AW1817" i="3"/>
  <c r="AW2440" i="3"/>
  <c r="AW1823" i="3"/>
  <c r="AW2446" i="3"/>
  <c r="AW1829" i="3"/>
  <c r="AW2452" i="3"/>
  <c r="AW1835" i="3"/>
  <c r="AW2458" i="3"/>
  <c r="E135" i="3"/>
  <c r="F135" i="3"/>
  <c r="G135" i="3"/>
  <c r="H135" i="3"/>
  <c r="I135" i="3"/>
  <c r="J135" i="3"/>
  <c r="K135" i="3"/>
  <c r="L135" i="3"/>
  <c r="M135" i="3"/>
  <c r="N135" i="3"/>
  <c r="O135" i="3"/>
  <c r="P135" i="3"/>
  <c r="Q135" i="3"/>
  <c r="R135" i="3"/>
  <c r="AW1841" i="3"/>
  <c r="AW2464" i="3"/>
  <c r="AW1847" i="3"/>
  <c r="AW2470" i="3"/>
  <c r="AW1853" i="3"/>
  <c r="AW2476" i="3"/>
  <c r="AW1859" i="3"/>
  <c r="AW2482" i="3"/>
  <c r="AW1865" i="3"/>
  <c r="AW2488" i="3"/>
  <c r="AW1871" i="3"/>
  <c r="AW2494" i="3"/>
  <c r="AW1877" i="3"/>
  <c r="AW2500" i="3"/>
  <c r="AW1883" i="3"/>
  <c r="AW2506" i="3"/>
  <c r="AW1889" i="3"/>
  <c r="AW2512" i="3"/>
  <c r="AW1895" i="3"/>
  <c r="AW2518" i="3"/>
  <c r="AW1901" i="3"/>
  <c r="AW2524" i="3"/>
  <c r="AW1907" i="3"/>
  <c r="AW2530" i="3"/>
  <c r="AW1913" i="3"/>
  <c r="AW2536" i="3"/>
  <c r="AW1919" i="3"/>
  <c r="AW2542" i="3"/>
  <c r="AW1925" i="3"/>
  <c r="AW2548" i="3"/>
  <c r="AW2272" i="3"/>
  <c r="AV1661" i="3"/>
  <c r="AV2284" i="3"/>
  <c r="AV1667" i="3"/>
  <c r="AV2290" i="3"/>
  <c r="AV1673" i="3"/>
  <c r="AV2296" i="3"/>
  <c r="AV1679" i="3"/>
  <c r="AV2302" i="3"/>
  <c r="AV1685" i="3"/>
  <c r="AV2308" i="3"/>
  <c r="AV1691" i="3"/>
  <c r="AV2314" i="3"/>
  <c r="AV1697" i="3"/>
  <c r="AV2320" i="3"/>
  <c r="AV1703" i="3"/>
  <c r="AV2326" i="3"/>
  <c r="AV1709" i="3"/>
  <c r="AV2332" i="3"/>
  <c r="AV1715" i="3"/>
  <c r="AV2338" i="3"/>
  <c r="AV1721" i="3"/>
  <c r="AV2344" i="3"/>
  <c r="AV1727" i="3"/>
  <c r="AV2350" i="3"/>
  <c r="AV1733" i="3"/>
  <c r="AV2356" i="3"/>
  <c r="AV1739" i="3"/>
  <c r="AV2362" i="3"/>
  <c r="AV1745" i="3"/>
  <c r="AV2368" i="3"/>
  <c r="AV1751" i="3"/>
  <c r="AV2374" i="3"/>
  <c r="AV1757" i="3"/>
  <c r="AV2380" i="3"/>
  <c r="AV1763" i="3"/>
  <c r="AV2386" i="3"/>
  <c r="AV1769" i="3"/>
  <c r="AV2392" i="3"/>
  <c r="AV1775" i="3"/>
  <c r="AV2398" i="3"/>
  <c r="AV1781" i="3"/>
  <c r="AV2404" i="3"/>
  <c r="AV1787" i="3"/>
  <c r="AV2410" i="3"/>
  <c r="AV1793" i="3"/>
  <c r="AV2416" i="3"/>
  <c r="AV1799" i="3"/>
  <c r="AV2422" i="3"/>
  <c r="AV1805" i="3"/>
  <c r="AV2428" i="3"/>
  <c r="AV1811" i="3"/>
  <c r="AV2434" i="3"/>
  <c r="AV1817" i="3"/>
  <c r="AV2440" i="3"/>
  <c r="AV1823" i="3"/>
  <c r="AV2446" i="3"/>
  <c r="AV1829" i="3"/>
  <c r="AV2452" i="3"/>
  <c r="AV1835" i="3"/>
  <c r="AV2458" i="3"/>
  <c r="AV1841" i="3"/>
  <c r="AV2464" i="3"/>
  <c r="AV1847" i="3"/>
  <c r="AV2470" i="3"/>
  <c r="AV1853" i="3"/>
  <c r="AV2476" i="3"/>
  <c r="AV1859" i="3"/>
  <c r="AV2482" i="3"/>
  <c r="AV1865" i="3"/>
  <c r="AV2488" i="3"/>
  <c r="AV1871" i="3"/>
  <c r="AV2494" i="3"/>
  <c r="AV1877" i="3"/>
  <c r="AV2500" i="3"/>
  <c r="AV1883" i="3"/>
  <c r="AV2506" i="3"/>
  <c r="AV1889" i="3"/>
  <c r="AV2512" i="3"/>
  <c r="AV1895" i="3"/>
  <c r="AV2518" i="3"/>
  <c r="AV1901" i="3"/>
  <c r="AV2524" i="3"/>
  <c r="AV1907" i="3"/>
  <c r="AV2530" i="3"/>
  <c r="AV1913" i="3"/>
  <c r="AV2536" i="3"/>
  <c r="AV1919" i="3"/>
  <c r="AV2542" i="3"/>
  <c r="AV2548" i="3"/>
  <c r="AV2272" i="3"/>
  <c r="AU1661" i="3"/>
  <c r="AU2284" i="3"/>
  <c r="AU1667" i="3"/>
  <c r="AU2290" i="3"/>
  <c r="AU1673" i="3"/>
  <c r="AU2296" i="3"/>
  <c r="AU1679" i="3"/>
  <c r="AU2302" i="3"/>
  <c r="AU1685" i="3"/>
  <c r="AU2308" i="3"/>
  <c r="AU1691" i="3"/>
  <c r="AU2314" i="3"/>
  <c r="AU1697" i="3"/>
  <c r="AU2320" i="3"/>
  <c r="AU1703" i="3"/>
  <c r="AU2326" i="3"/>
  <c r="AU1709" i="3"/>
  <c r="AU2332" i="3"/>
  <c r="AU1715" i="3"/>
  <c r="AU2338" i="3"/>
  <c r="AU1721" i="3"/>
  <c r="AU2344" i="3"/>
  <c r="AU1727" i="3"/>
  <c r="AU2350" i="3"/>
  <c r="AU1733" i="3"/>
  <c r="AU2356" i="3"/>
  <c r="AU1739" i="3"/>
  <c r="AU2362" i="3"/>
  <c r="AU1745" i="3"/>
  <c r="AU2368" i="3"/>
  <c r="AU1751" i="3"/>
  <c r="AU2374" i="3"/>
  <c r="AU1757" i="3"/>
  <c r="AU2380" i="3"/>
  <c r="AU1763" i="3"/>
  <c r="AU2386" i="3"/>
  <c r="AU1769" i="3"/>
  <c r="AU2392" i="3"/>
  <c r="AU1775" i="3"/>
  <c r="AU2398" i="3"/>
  <c r="AU1781" i="3"/>
  <c r="AU2404" i="3"/>
  <c r="AU1787" i="3"/>
  <c r="AU2410" i="3"/>
  <c r="AU1793" i="3"/>
  <c r="AU2416" i="3"/>
  <c r="AU1799" i="3"/>
  <c r="AU2422" i="3"/>
  <c r="AU1805" i="3"/>
  <c r="AU2428" i="3"/>
  <c r="AU1811" i="3"/>
  <c r="AU2434" i="3"/>
  <c r="AU1817" i="3"/>
  <c r="AU2440" i="3"/>
  <c r="AU1823" i="3"/>
  <c r="AU2446" i="3"/>
  <c r="AU1829" i="3"/>
  <c r="AU2452" i="3"/>
  <c r="AU1835" i="3"/>
  <c r="AU2458" i="3"/>
  <c r="AU1841" i="3"/>
  <c r="AU2464" i="3"/>
  <c r="AU1847" i="3"/>
  <c r="AU2470" i="3"/>
  <c r="AU1853" i="3"/>
  <c r="AU2476" i="3"/>
  <c r="AU1859" i="3"/>
  <c r="AU2482" i="3"/>
  <c r="AU1865" i="3"/>
  <c r="AU2488" i="3"/>
  <c r="AU1871" i="3"/>
  <c r="AU2494" i="3"/>
  <c r="AU1877" i="3"/>
  <c r="AU2500" i="3"/>
  <c r="AU1883" i="3"/>
  <c r="AU2506" i="3"/>
  <c r="AU1889" i="3"/>
  <c r="AU2512" i="3"/>
  <c r="AU1895" i="3"/>
  <c r="AU2518" i="3"/>
  <c r="AU1901" i="3"/>
  <c r="AU2524" i="3"/>
  <c r="AU1907" i="3"/>
  <c r="AU2530" i="3"/>
  <c r="AU1913" i="3"/>
  <c r="AU2536" i="3"/>
  <c r="AU2542" i="3"/>
  <c r="AU2548" i="3"/>
  <c r="AU2272" i="3"/>
  <c r="AT1661" i="3"/>
  <c r="AT2284" i="3"/>
  <c r="AT1667" i="3"/>
  <c r="AT2290" i="3"/>
  <c r="AT1673" i="3"/>
  <c r="AT2296" i="3"/>
  <c r="AT1679" i="3"/>
  <c r="AT2302" i="3"/>
  <c r="AT1685" i="3"/>
  <c r="AT2308" i="3"/>
  <c r="AT1691" i="3"/>
  <c r="AT2314" i="3"/>
  <c r="AT1697" i="3"/>
  <c r="AT2320" i="3"/>
  <c r="AT1703" i="3"/>
  <c r="AT2326" i="3"/>
  <c r="AT1709" i="3"/>
  <c r="AT2332" i="3"/>
  <c r="AT1715" i="3"/>
  <c r="AT2338" i="3"/>
  <c r="AT1721" i="3"/>
  <c r="AT2344" i="3"/>
  <c r="AT1727" i="3"/>
  <c r="AT2350" i="3"/>
  <c r="AT1733" i="3"/>
  <c r="AT2356" i="3"/>
  <c r="AT1739" i="3"/>
  <c r="AT2362" i="3"/>
  <c r="AT1745" i="3"/>
  <c r="AT2368" i="3"/>
  <c r="AT1751" i="3"/>
  <c r="AT2374" i="3"/>
  <c r="AT1757" i="3"/>
  <c r="AT2380" i="3"/>
  <c r="AT1763" i="3"/>
  <c r="AT2386" i="3"/>
  <c r="AT1769" i="3"/>
  <c r="AT2392" i="3"/>
  <c r="AT1775" i="3"/>
  <c r="AT2398" i="3"/>
  <c r="AT1781" i="3"/>
  <c r="AT2404" i="3"/>
  <c r="AT1787" i="3"/>
  <c r="AT2410" i="3"/>
  <c r="AT1793" i="3"/>
  <c r="AT2416" i="3"/>
  <c r="AT1799" i="3"/>
  <c r="AT2422" i="3"/>
  <c r="AT1805" i="3"/>
  <c r="AT2428" i="3"/>
  <c r="AT1811" i="3"/>
  <c r="AT2434" i="3"/>
  <c r="AT1817" i="3"/>
  <c r="AT2440" i="3"/>
  <c r="AT1823" i="3"/>
  <c r="AT2446" i="3"/>
  <c r="AT1829" i="3"/>
  <c r="AT2452" i="3"/>
  <c r="AT1835" i="3"/>
  <c r="AT2458" i="3"/>
  <c r="AT1841" i="3"/>
  <c r="AT2464" i="3"/>
  <c r="AT1847" i="3"/>
  <c r="AT2470" i="3"/>
  <c r="AT1853" i="3"/>
  <c r="AT2476" i="3"/>
  <c r="AT1859" i="3"/>
  <c r="AT2482" i="3"/>
  <c r="AT1865" i="3"/>
  <c r="AT2488" i="3"/>
  <c r="AT1871" i="3"/>
  <c r="AT2494" i="3"/>
  <c r="AT1877" i="3"/>
  <c r="AT2500" i="3"/>
  <c r="AT1883" i="3"/>
  <c r="AT2506" i="3"/>
  <c r="AT1889" i="3"/>
  <c r="AT2512" i="3"/>
  <c r="AT1895" i="3"/>
  <c r="AT2518" i="3"/>
  <c r="AT1901" i="3"/>
  <c r="AT2524" i="3"/>
  <c r="AT1907" i="3"/>
  <c r="AT2530" i="3"/>
  <c r="AT2536" i="3"/>
  <c r="AT2542" i="3"/>
  <c r="AT2548" i="3"/>
  <c r="AT2272" i="3"/>
  <c r="AS1661" i="3"/>
  <c r="AS2284" i="3"/>
  <c r="AS1667" i="3"/>
  <c r="AS2290" i="3"/>
  <c r="AS1673" i="3"/>
  <c r="AS2296" i="3"/>
  <c r="AS1679" i="3"/>
  <c r="AS2302" i="3"/>
  <c r="AS1685" i="3"/>
  <c r="AS2308" i="3"/>
  <c r="AS1691" i="3"/>
  <c r="AS2314" i="3"/>
  <c r="AS1697" i="3"/>
  <c r="AS2320" i="3"/>
  <c r="AS1703" i="3"/>
  <c r="AS2326" i="3"/>
  <c r="AS1709" i="3"/>
  <c r="AS2332" i="3"/>
  <c r="AS1715" i="3"/>
  <c r="AS2338" i="3"/>
  <c r="AS1721" i="3"/>
  <c r="AS2344" i="3"/>
  <c r="AS1727" i="3"/>
  <c r="AS2350" i="3"/>
  <c r="AS1733" i="3"/>
  <c r="AS2356" i="3"/>
  <c r="AS1739" i="3"/>
  <c r="AS2362" i="3"/>
  <c r="AS1745" i="3"/>
  <c r="AS2368" i="3"/>
  <c r="AS1751" i="3"/>
  <c r="AS2374" i="3"/>
  <c r="AS1757" i="3"/>
  <c r="AS2380" i="3"/>
  <c r="AS1763" i="3"/>
  <c r="AS2386" i="3"/>
  <c r="AS1769" i="3"/>
  <c r="AS2392" i="3"/>
  <c r="AS1775" i="3"/>
  <c r="AS2398" i="3"/>
  <c r="AS1781" i="3"/>
  <c r="AS2404" i="3"/>
  <c r="AS1787" i="3"/>
  <c r="AS2410" i="3"/>
  <c r="AS1793" i="3"/>
  <c r="AS2416" i="3"/>
  <c r="AS1799" i="3"/>
  <c r="AS2422" i="3"/>
  <c r="AS1805" i="3"/>
  <c r="AS2428" i="3"/>
  <c r="AS1811" i="3"/>
  <c r="AS2434" i="3"/>
  <c r="AS1817" i="3"/>
  <c r="AS2440" i="3"/>
  <c r="AS1823" i="3"/>
  <c r="AS2446" i="3"/>
  <c r="AS1829" i="3"/>
  <c r="AS2452" i="3"/>
  <c r="AS1835" i="3"/>
  <c r="AS2458" i="3"/>
  <c r="AS1841" i="3"/>
  <c r="AS2464" i="3"/>
  <c r="AS1847" i="3"/>
  <c r="AS2470" i="3"/>
  <c r="AS1853" i="3"/>
  <c r="AS2476" i="3"/>
  <c r="AS1859" i="3"/>
  <c r="AS2482" i="3"/>
  <c r="AS1865" i="3"/>
  <c r="AS2488" i="3"/>
  <c r="AS1871" i="3"/>
  <c r="AS2494" i="3"/>
  <c r="AS1877" i="3"/>
  <c r="AS2500" i="3"/>
  <c r="AS1883" i="3"/>
  <c r="AS2506" i="3"/>
  <c r="AS1889" i="3"/>
  <c r="AS2512" i="3"/>
  <c r="AS1895" i="3"/>
  <c r="AS2518" i="3"/>
  <c r="AS1901" i="3"/>
  <c r="AS2524" i="3"/>
  <c r="AS2530" i="3"/>
  <c r="AS2536" i="3"/>
  <c r="AS2542" i="3"/>
  <c r="AS2548" i="3"/>
  <c r="AS2272" i="3"/>
  <c r="AR1661" i="3"/>
  <c r="AR2284" i="3"/>
  <c r="AR1667" i="3"/>
  <c r="AR2290" i="3"/>
  <c r="AR1673" i="3"/>
  <c r="AR2296" i="3"/>
  <c r="AR1679" i="3"/>
  <c r="AR2302" i="3"/>
  <c r="AR1685" i="3"/>
  <c r="AR2308" i="3"/>
  <c r="AR1691" i="3"/>
  <c r="AR2314" i="3"/>
  <c r="AR1697" i="3"/>
  <c r="AR2320" i="3"/>
  <c r="AR1703" i="3"/>
  <c r="AR2326" i="3"/>
  <c r="AR1709" i="3"/>
  <c r="AR2332" i="3"/>
  <c r="AR1715" i="3"/>
  <c r="AR2338" i="3"/>
  <c r="AR1721" i="3"/>
  <c r="AR2344" i="3"/>
  <c r="AR1727" i="3"/>
  <c r="AR2350" i="3"/>
  <c r="AR1733" i="3"/>
  <c r="AR2356" i="3"/>
  <c r="AR1739" i="3"/>
  <c r="AR2362" i="3"/>
  <c r="AR1745" i="3"/>
  <c r="AR2368" i="3"/>
  <c r="AR1751" i="3"/>
  <c r="AR2374" i="3"/>
  <c r="AR1757" i="3"/>
  <c r="AR2380" i="3"/>
  <c r="AR1763" i="3"/>
  <c r="AR2386" i="3"/>
  <c r="AR1769" i="3"/>
  <c r="AR2392" i="3"/>
  <c r="AR1775" i="3"/>
  <c r="AR2398" i="3"/>
  <c r="AR1781" i="3"/>
  <c r="AR2404" i="3"/>
  <c r="AR1787" i="3"/>
  <c r="AR2410" i="3"/>
  <c r="AR1793" i="3"/>
  <c r="AR2416" i="3"/>
  <c r="AR1799" i="3"/>
  <c r="AR2422" i="3"/>
  <c r="AR1805" i="3"/>
  <c r="AR2428" i="3"/>
  <c r="AR1811" i="3"/>
  <c r="AR2434" i="3"/>
  <c r="AR1817" i="3"/>
  <c r="AR2440" i="3"/>
  <c r="AR1823" i="3"/>
  <c r="AR2446" i="3"/>
  <c r="AR1829" i="3"/>
  <c r="AR2452" i="3"/>
  <c r="AR1835" i="3"/>
  <c r="AR2458" i="3"/>
  <c r="AR1841" i="3"/>
  <c r="AR2464" i="3"/>
  <c r="AR1847" i="3"/>
  <c r="AR2470" i="3"/>
  <c r="AR1853" i="3"/>
  <c r="AR2476" i="3"/>
  <c r="AR1859" i="3"/>
  <c r="AR2482" i="3"/>
  <c r="AR1865" i="3"/>
  <c r="AR2488" i="3"/>
  <c r="AR1871" i="3"/>
  <c r="AR2494" i="3"/>
  <c r="AR1877" i="3"/>
  <c r="AR2500" i="3"/>
  <c r="AR1883" i="3"/>
  <c r="AR2506" i="3"/>
  <c r="AR1889" i="3"/>
  <c r="AR2512" i="3"/>
  <c r="AR1895" i="3"/>
  <c r="AR2518" i="3"/>
  <c r="AR2524" i="3"/>
  <c r="AR2530" i="3"/>
  <c r="AR2536" i="3"/>
  <c r="AR2542" i="3"/>
  <c r="AR2548" i="3"/>
  <c r="AR2272" i="3"/>
  <c r="AQ1661" i="3"/>
  <c r="AQ2284" i="3"/>
  <c r="AQ1667" i="3"/>
  <c r="AQ2290" i="3"/>
  <c r="AQ1673" i="3"/>
  <c r="AQ2296" i="3"/>
  <c r="AQ1679" i="3"/>
  <c r="AQ2302" i="3"/>
  <c r="AQ1685" i="3"/>
  <c r="AQ2308" i="3"/>
  <c r="AQ1691" i="3"/>
  <c r="AQ2314" i="3"/>
  <c r="AQ1697" i="3"/>
  <c r="AQ2320" i="3"/>
  <c r="AQ1703" i="3"/>
  <c r="AQ2326" i="3"/>
  <c r="AQ1709" i="3"/>
  <c r="AQ2332" i="3"/>
  <c r="AQ1715" i="3"/>
  <c r="AQ2338" i="3"/>
  <c r="AQ1721" i="3"/>
  <c r="AQ2344" i="3"/>
  <c r="AQ1727" i="3"/>
  <c r="AQ2350" i="3"/>
  <c r="AQ1733" i="3"/>
  <c r="AQ2356" i="3"/>
  <c r="AQ1739" i="3"/>
  <c r="AQ2362" i="3"/>
  <c r="AQ1745" i="3"/>
  <c r="AQ2368" i="3"/>
  <c r="AQ1751" i="3"/>
  <c r="AQ2374" i="3"/>
  <c r="AQ1757" i="3"/>
  <c r="AQ2380" i="3"/>
  <c r="AQ1763" i="3"/>
  <c r="AQ2386" i="3"/>
  <c r="AQ1769" i="3"/>
  <c r="AQ2392" i="3"/>
  <c r="AQ1775" i="3"/>
  <c r="AQ2398" i="3"/>
  <c r="AQ1781" i="3"/>
  <c r="AQ2404" i="3"/>
  <c r="AQ1787" i="3"/>
  <c r="AQ2410" i="3"/>
  <c r="AQ1793" i="3"/>
  <c r="AQ2416" i="3"/>
  <c r="AQ1799" i="3"/>
  <c r="AQ2422" i="3"/>
  <c r="AQ1805" i="3"/>
  <c r="AQ2428" i="3"/>
  <c r="AQ1811" i="3"/>
  <c r="AQ2434" i="3"/>
  <c r="AQ1817" i="3"/>
  <c r="AQ2440" i="3"/>
  <c r="AQ1823" i="3"/>
  <c r="AQ2446" i="3"/>
  <c r="AQ1829" i="3"/>
  <c r="AQ2452" i="3"/>
  <c r="AQ1835" i="3"/>
  <c r="AQ2458" i="3"/>
  <c r="AQ1841" i="3"/>
  <c r="AQ2464" i="3"/>
  <c r="AQ1847" i="3"/>
  <c r="AQ2470" i="3"/>
  <c r="AQ1853" i="3"/>
  <c r="AQ2476" i="3"/>
  <c r="AQ1859" i="3"/>
  <c r="AQ2482" i="3"/>
  <c r="AQ1865" i="3"/>
  <c r="AQ2488" i="3"/>
  <c r="AQ1871" i="3"/>
  <c r="AQ2494" i="3"/>
  <c r="AQ1877" i="3"/>
  <c r="AQ2500" i="3"/>
  <c r="AQ1883" i="3"/>
  <c r="AQ2506" i="3"/>
  <c r="AQ1889" i="3"/>
  <c r="AQ2512" i="3"/>
  <c r="AQ2518" i="3"/>
  <c r="AQ2524" i="3"/>
  <c r="AQ2530" i="3"/>
  <c r="AQ2536" i="3"/>
  <c r="AQ2542" i="3"/>
  <c r="AQ2548" i="3"/>
  <c r="AQ2272" i="3"/>
  <c r="AP1661" i="3"/>
  <c r="AP2284" i="3"/>
  <c r="AP1667" i="3"/>
  <c r="AP2290" i="3"/>
  <c r="AP1673" i="3"/>
  <c r="AP2296" i="3"/>
  <c r="AP1679" i="3"/>
  <c r="AP2302" i="3"/>
  <c r="AP1685" i="3"/>
  <c r="AP2308" i="3"/>
  <c r="AP1691" i="3"/>
  <c r="AP2314" i="3"/>
  <c r="AP1697" i="3"/>
  <c r="AP2320" i="3"/>
  <c r="AP1703" i="3"/>
  <c r="AP2326" i="3"/>
  <c r="AP1709" i="3"/>
  <c r="AP2332" i="3"/>
  <c r="AP1715" i="3"/>
  <c r="AP2338" i="3"/>
  <c r="AP1721" i="3"/>
  <c r="AP2344" i="3"/>
  <c r="AP1727" i="3"/>
  <c r="AP2350" i="3"/>
  <c r="AP1733" i="3"/>
  <c r="AP2356" i="3"/>
  <c r="AP1739" i="3"/>
  <c r="AP2362" i="3"/>
  <c r="AP1745" i="3"/>
  <c r="AP2368" i="3"/>
  <c r="AP1751" i="3"/>
  <c r="AP2374" i="3"/>
  <c r="AP1757" i="3"/>
  <c r="AP2380" i="3"/>
  <c r="AP1763" i="3"/>
  <c r="AP2386" i="3"/>
  <c r="AP1769" i="3"/>
  <c r="AP2392" i="3"/>
  <c r="AP1775" i="3"/>
  <c r="AP2398" i="3"/>
  <c r="AP1781" i="3"/>
  <c r="AP2404" i="3"/>
  <c r="AP1787" i="3"/>
  <c r="AP2410" i="3"/>
  <c r="AP1793" i="3"/>
  <c r="AP2416" i="3"/>
  <c r="AP1799" i="3"/>
  <c r="AP2422" i="3"/>
  <c r="AP1805" i="3"/>
  <c r="AP2428" i="3"/>
  <c r="AP1811" i="3"/>
  <c r="AP2434" i="3"/>
  <c r="AP1817" i="3"/>
  <c r="AP2440" i="3"/>
  <c r="AP1823" i="3"/>
  <c r="AP2446" i="3"/>
  <c r="AP1829" i="3"/>
  <c r="AP2452" i="3"/>
  <c r="AP1835" i="3"/>
  <c r="AP2458" i="3"/>
  <c r="AP1841" i="3"/>
  <c r="AP2464" i="3"/>
  <c r="AP1847" i="3"/>
  <c r="AP2470" i="3"/>
  <c r="AP1853" i="3"/>
  <c r="AP2476" i="3"/>
  <c r="AP1859" i="3"/>
  <c r="AP2482" i="3"/>
  <c r="AP1865" i="3"/>
  <c r="AP2488" i="3"/>
  <c r="AP1871" i="3"/>
  <c r="AP2494" i="3"/>
  <c r="AP1877" i="3"/>
  <c r="AP2500" i="3"/>
  <c r="AP1883" i="3"/>
  <c r="AP2506" i="3"/>
  <c r="AP2512" i="3"/>
  <c r="AP2518" i="3"/>
  <c r="AP2524" i="3"/>
  <c r="AP2530" i="3"/>
  <c r="AP2536" i="3"/>
  <c r="AP2542" i="3"/>
  <c r="AP2548" i="3"/>
  <c r="AP2272" i="3"/>
  <c r="AO1661" i="3"/>
  <c r="AO2284" i="3"/>
  <c r="AO1667" i="3"/>
  <c r="AO2290" i="3"/>
  <c r="AO1673" i="3"/>
  <c r="AO2296" i="3"/>
  <c r="AO1679" i="3"/>
  <c r="AO2302" i="3"/>
  <c r="AO1685" i="3"/>
  <c r="AO2308" i="3"/>
  <c r="AO1691" i="3"/>
  <c r="AO2314" i="3"/>
  <c r="AO1697" i="3"/>
  <c r="AO2320" i="3"/>
  <c r="AO1703" i="3"/>
  <c r="AO2326" i="3"/>
  <c r="AO1709" i="3"/>
  <c r="AO2332" i="3"/>
  <c r="AO1715" i="3"/>
  <c r="AO2338" i="3"/>
  <c r="AO1721" i="3"/>
  <c r="AO2344" i="3"/>
  <c r="AO1727" i="3"/>
  <c r="AO2350" i="3"/>
  <c r="AO1733" i="3"/>
  <c r="AO2356" i="3"/>
  <c r="AO1739" i="3"/>
  <c r="AO2362" i="3"/>
  <c r="AO1745" i="3"/>
  <c r="AO2368" i="3"/>
  <c r="AO1751" i="3"/>
  <c r="AO2374" i="3"/>
  <c r="AO1757" i="3"/>
  <c r="AO2380" i="3"/>
  <c r="AO1763" i="3"/>
  <c r="AO2386" i="3"/>
  <c r="AO1769" i="3"/>
  <c r="AO2392" i="3"/>
  <c r="AO1775" i="3"/>
  <c r="AO2398" i="3"/>
  <c r="AO1781" i="3"/>
  <c r="AO2404" i="3"/>
  <c r="AO1787" i="3"/>
  <c r="AO2410" i="3"/>
  <c r="AO1793" i="3"/>
  <c r="AO2416" i="3"/>
  <c r="AO1799" i="3"/>
  <c r="AO2422" i="3"/>
  <c r="AO1805" i="3"/>
  <c r="AO2428" i="3"/>
  <c r="AO1811" i="3"/>
  <c r="AO2434" i="3"/>
  <c r="AO1817" i="3"/>
  <c r="AO2440" i="3"/>
  <c r="AO1823" i="3"/>
  <c r="AO2446" i="3"/>
  <c r="AO1829" i="3"/>
  <c r="AO2452" i="3"/>
  <c r="AO1835" i="3"/>
  <c r="AO2458" i="3"/>
  <c r="AO1841" i="3"/>
  <c r="AO2464" i="3"/>
  <c r="AO1847" i="3"/>
  <c r="AO2470" i="3"/>
  <c r="AO1853" i="3"/>
  <c r="AO2476" i="3"/>
  <c r="AO1859" i="3"/>
  <c r="AO2482" i="3"/>
  <c r="AO1865" i="3"/>
  <c r="AO2488" i="3"/>
  <c r="AO1871" i="3"/>
  <c r="AO2494" i="3"/>
  <c r="AO1877" i="3"/>
  <c r="AO2500" i="3"/>
  <c r="AO2506" i="3"/>
  <c r="AO2512" i="3"/>
  <c r="AO2518" i="3"/>
  <c r="AO2524" i="3"/>
  <c r="AO2530" i="3"/>
  <c r="AO2536" i="3"/>
  <c r="AO2542" i="3"/>
  <c r="AO2548" i="3"/>
  <c r="AO2272" i="3"/>
  <c r="AN1661" i="3"/>
  <c r="AN2284" i="3"/>
  <c r="AN1667" i="3"/>
  <c r="AN2290" i="3"/>
  <c r="AN1673" i="3"/>
  <c r="AN2296" i="3"/>
  <c r="AN1679" i="3"/>
  <c r="AN2302" i="3"/>
  <c r="AN1685" i="3"/>
  <c r="AN2308" i="3"/>
  <c r="AN1691" i="3"/>
  <c r="AN2314" i="3"/>
  <c r="AN1697" i="3"/>
  <c r="AN2320" i="3"/>
  <c r="AN1703" i="3"/>
  <c r="AN2326" i="3"/>
  <c r="AN1709" i="3"/>
  <c r="AN2332" i="3"/>
  <c r="AN1715" i="3"/>
  <c r="AN2338" i="3"/>
  <c r="AN1721" i="3"/>
  <c r="AN2344" i="3"/>
  <c r="AN1727" i="3"/>
  <c r="AN2350" i="3"/>
  <c r="AN1733" i="3"/>
  <c r="AN2356" i="3"/>
  <c r="AN1739" i="3"/>
  <c r="AN2362" i="3"/>
  <c r="AN1745" i="3"/>
  <c r="AN2368" i="3"/>
  <c r="AN1751" i="3"/>
  <c r="AN2374" i="3"/>
  <c r="AN1757" i="3"/>
  <c r="AN2380" i="3"/>
  <c r="AN1763" i="3"/>
  <c r="AN2386" i="3"/>
  <c r="AN1769" i="3"/>
  <c r="AN2392" i="3"/>
  <c r="AN1775" i="3"/>
  <c r="AN2398" i="3"/>
  <c r="AN1781" i="3"/>
  <c r="AN2404" i="3"/>
  <c r="AN1787" i="3"/>
  <c r="AN2410" i="3"/>
  <c r="AN1793" i="3"/>
  <c r="AN2416" i="3"/>
  <c r="AN1799" i="3"/>
  <c r="AN2422" i="3"/>
  <c r="AN1805" i="3"/>
  <c r="AN2428" i="3"/>
  <c r="AN1811" i="3"/>
  <c r="AN2434" i="3"/>
  <c r="AN1817" i="3"/>
  <c r="AN2440" i="3"/>
  <c r="AN1823" i="3"/>
  <c r="AN2446" i="3"/>
  <c r="AN1829" i="3"/>
  <c r="AN2452" i="3"/>
  <c r="AN1835" i="3"/>
  <c r="AN2458" i="3"/>
  <c r="AN1841" i="3"/>
  <c r="AN2464" i="3"/>
  <c r="AN1847" i="3"/>
  <c r="AN2470" i="3"/>
  <c r="AN1853" i="3"/>
  <c r="AN2476" i="3"/>
  <c r="AN1859" i="3"/>
  <c r="AN2482" i="3"/>
  <c r="AN1865" i="3"/>
  <c r="AN2488" i="3"/>
  <c r="AN1871" i="3"/>
  <c r="AN2494" i="3"/>
  <c r="AN2500" i="3"/>
  <c r="AN2506" i="3"/>
  <c r="AN2512" i="3"/>
  <c r="AN2518" i="3"/>
  <c r="AN2524" i="3"/>
  <c r="AN2530" i="3"/>
  <c r="AN2536" i="3"/>
  <c r="AN2542" i="3"/>
  <c r="AN2548" i="3"/>
  <c r="AN2272" i="3"/>
  <c r="AM1661" i="3"/>
  <c r="AM2284" i="3"/>
  <c r="AM1667" i="3"/>
  <c r="AM2290" i="3"/>
  <c r="AM1673" i="3"/>
  <c r="AM2296" i="3"/>
  <c r="AM1679" i="3"/>
  <c r="AM2302" i="3"/>
  <c r="AM1685" i="3"/>
  <c r="AM2308" i="3"/>
  <c r="AM1691" i="3"/>
  <c r="AM2314" i="3"/>
  <c r="AM1697" i="3"/>
  <c r="AM2320" i="3"/>
  <c r="AM1703" i="3"/>
  <c r="AM2326" i="3"/>
  <c r="AM1709" i="3"/>
  <c r="AM2332" i="3"/>
  <c r="AM1715" i="3"/>
  <c r="AM2338" i="3"/>
  <c r="AM1721" i="3"/>
  <c r="AM2344" i="3"/>
  <c r="AM1727" i="3"/>
  <c r="AM2350" i="3"/>
  <c r="AM1733" i="3"/>
  <c r="AM2356" i="3"/>
  <c r="AM1739" i="3"/>
  <c r="AM2362" i="3"/>
  <c r="AM1745" i="3"/>
  <c r="AM2368" i="3"/>
  <c r="AM1751" i="3"/>
  <c r="AM2374" i="3"/>
  <c r="AM1757" i="3"/>
  <c r="AM2380" i="3"/>
  <c r="AM1763" i="3"/>
  <c r="AM2386" i="3"/>
  <c r="AM1769" i="3"/>
  <c r="AM2392" i="3"/>
  <c r="AM1775" i="3"/>
  <c r="AM2398" i="3"/>
  <c r="AM1781" i="3"/>
  <c r="AM2404" i="3"/>
  <c r="AM1787" i="3"/>
  <c r="AM2410" i="3"/>
  <c r="AM1793" i="3"/>
  <c r="AM2416" i="3"/>
  <c r="AM1799" i="3"/>
  <c r="AM2422" i="3"/>
  <c r="AM1805" i="3"/>
  <c r="AM2428" i="3"/>
  <c r="AM1811" i="3"/>
  <c r="AM2434" i="3"/>
  <c r="AM1817" i="3"/>
  <c r="AM2440" i="3"/>
  <c r="AM1823" i="3"/>
  <c r="AM2446" i="3"/>
  <c r="AM1829" i="3"/>
  <c r="AM2452" i="3"/>
  <c r="AM1835" i="3"/>
  <c r="AM2458" i="3"/>
  <c r="AM1841" i="3"/>
  <c r="AM2464" i="3"/>
  <c r="AM1847" i="3"/>
  <c r="AM2470" i="3"/>
  <c r="AM1853" i="3"/>
  <c r="AM2476" i="3"/>
  <c r="AM1859" i="3"/>
  <c r="AM2482" i="3"/>
  <c r="AM1865" i="3"/>
  <c r="AM2488" i="3"/>
  <c r="AM2494" i="3"/>
  <c r="AM2500" i="3"/>
  <c r="AM2506" i="3"/>
  <c r="AM2512" i="3"/>
  <c r="AM2518" i="3"/>
  <c r="AM2524" i="3"/>
  <c r="AM2530" i="3"/>
  <c r="AM2536" i="3"/>
  <c r="AM2542" i="3"/>
  <c r="AM2548" i="3"/>
  <c r="AM2272" i="3"/>
  <c r="AL1661" i="3"/>
  <c r="AL2284" i="3"/>
  <c r="AL1667" i="3"/>
  <c r="AL2290" i="3"/>
  <c r="AL1673" i="3"/>
  <c r="AL2296" i="3"/>
  <c r="AL1679" i="3"/>
  <c r="AL2302" i="3"/>
  <c r="AL1685" i="3"/>
  <c r="AL2308" i="3"/>
  <c r="AL1691" i="3"/>
  <c r="AL2314" i="3"/>
  <c r="AL1697" i="3"/>
  <c r="AL2320" i="3"/>
  <c r="AL1703" i="3"/>
  <c r="AL2326" i="3"/>
  <c r="AL1709" i="3"/>
  <c r="AL2332" i="3"/>
  <c r="AL1715" i="3"/>
  <c r="AL2338" i="3"/>
  <c r="AL1721" i="3"/>
  <c r="AL2344" i="3"/>
  <c r="AL1727" i="3"/>
  <c r="AL2350" i="3"/>
  <c r="AL1733" i="3"/>
  <c r="AL2356" i="3"/>
  <c r="AL1739" i="3"/>
  <c r="AL2362" i="3"/>
  <c r="AL1745" i="3"/>
  <c r="AL2368" i="3"/>
  <c r="AL1751" i="3"/>
  <c r="AL2374" i="3"/>
  <c r="AL1757" i="3"/>
  <c r="AL2380" i="3"/>
  <c r="AL1763" i="3"/>
  <c r="AL2386" i="3"/>
  <c r="AL1769" i="3"/>
  <c r="AL2392" i="3"/>
  <c r="AL1775" i="3"/>
  <c r="AL2398" i="3"/>
  <c r="AL1781" i="3"/>
  <c r="AL2404" i="3"/>
  <c r="AL1787" i="3"/>
  <c r="AL2410" i="3"/>
  <c r="AL1793" i="3"/>
  <c r="AL2416" i="3"/>
  <c r="AL1799" i="3"/>
  <c r="AL2422" i="3"/>
  <c r="AL1805" i="3"/>
  <c r="AL2428" i="3"/>
  <c r="AL1811" i="3"/>
  <c r="AL2434" i="3"/>
  <c r="AL1817" i="3"/>
  <c r="AL2440" i="3"/>
  <c r="AL1823" i="3"/>
  <c r="AL2446" i="3"/>
  <c r="AL1829" i="3"/>
  <c r="AL2452" i="3"/>
  <c r="AL1835" i="3"/>
  <c r="AL2458" i="3"/>
  <c r="AL1841" i="3"/>
  <c r="AL2464" i="3"/>
  <c r="AL1847" i="3"/>
  <c r="AL2470" i="3"/>
  <c r="AL1853" i="3"/>
  <c r="AL2476" i="3"/>
  <c r="AL1859" i="3"/>
  <c r="AL2482" i="3"/>
  <c r="AL2488" i="3"/>
  <c r="AL2494" i="3"/>
  <c r="AL2500" i="3"/>
  <c r="AL2506" i="3"/>
  <c r="AL2512" i="3"/>
  <c r="AL2518" i="3"/>
  <c r="AL2524" i="3"/>
  <c r="AL2530" i="3"/>
  <c r="AL2536" i="3"/>
  <c r="AL2542" i="3"/>
  <c r="AL2548" i="3"/>
  <c r="AL2272" i="3"/>
  <c r="AK1661" i="3"/>
  <c r="AK2284" i="3"/>
  <c r="AK1667" i="3"/>
  <c r="AK2290" i="3"/>
  <c r="AK1673" i="3"/>
  <c r="AK2296" i="3"/>
  <c r="AK1679" i="3"/>
  <c r="AK2302" i="3"/>
  <c r="AK1685" i="3"/>
  <c r="AK2308" i="3"/>
  <c r="AK1691" i="3"/>
  <c r="AK2314" i="3"/>
  <c r="AK1697" i="3"/>
  <c r="AK2320" i="3"/>
  <c r="AK1703" i="3"/>
  <c r="AK2326" i="3"/>
  <c r="AK1709" i="3"/>
  <c r="AK2332" i="3"/>
  <c r="AK1715" i="3"/>
  <c r="AK2338" i="3"/>
  <c r="AK1721" i="3"/>
  <c r="AK2344" i="3"/>
  <c r="AK1727" i="3"/>
  <c r="AK2350" i="3"/>
  <c r="AK1733" i="3"/>
  <c r="AK2356" i="3"/>
  <c r="AK1739" i="3"/>
  <c r="AK2362" i="3"/>
  <c r="AK1745" i="3"/>
  <c r="AK2368" i="3"/>
  <c r="AK1751" i="3"/>
  <c r="AK2374" i="3"/>
  <c r="AK1757" i="3"/>
  <c r="AK2380" i="3"/>
  <c r="AK1763" i="3"/>
  <c r="AK2386" i="3"/>
  <c r="AK1769" i="3"/>
  <c r="AK2392" i="3"/>
  <c r="AK1775" i="3"/>
  <c r="AK2398" i="3"/>
  <c r="AK1781" i="3"/>
  <c r="AK2404" i="3"/>
  <c r="AK1787" i="3"/>
  <c r="AK2410" i="3"/>
  <c r="AK1793" i="3"/>
  <c r="AK2416" i="3"/>
  <c r="AK1799" i="3"/>
  <c r="AK2422" i="3"/>
  <c r="AK1805" i="3"/>
  <c r="AK2428" i="3"/>
  <c r="AK1811" i="3"/>
  <c r="AK2434" i="3"/>
  <c r="AK1817" i="3"/>
  <c r="AK2440" i="3"/>
  <c r="AK1823" i="3"/>
  <c r="AK2446" i="3"/>
  <c r="AK1829" i="3"/>
  <c r="AK2452" i="3"/>
  <c r="AK1835" i="3"/>
  <c r="AK2458" i="3"/>
  <c r="AK1841" i="3"/>
  <c r="AK2464" i="3"/>
  <c r="AK1847" i="3"/>
  <c r="AK2470" i="3"/>
  <c r="AK1853" i="3"/>
  <c r="AK2476" i="3"/>
  <c r="AK2482" i="3"/>
  <c r="AK2488" i="3"/>
  <c r="AK2494" i="3"/>
  <c r="AK2500" i="3"/>
  <c r="AK2506" i="3"/>
  <c r="AK2512" i="3"/>
  <c r="AK2518" i="3"/>
  <c r="AK2524" i="3"/>
  <c r="AK2530" i="3"/>
  <c r="AK2536" i="3"/>
  <c r="AK2542" i="3"/>
  <c r="AK2548" i="3"/>
  <c r="AK2272" i="3"/>
  <c r="AJ1661" i="3"/>
  <c r="AJ2284" i="3"/>
  <c r="AJ1667" i="3"/>
  <c r="AJ2290" i="3"/>
  <c r="AJ1673" i="3"/>
  <c r="AJ2296" i="3"/>
  <c r="AJ1679" i="3"/>
  <c r="AJ2302" i="3"/>
  <c r="AJ1685" i="3"/>
  <c r="AJ2308" i="3"/>
  <c r="AJ1691" i="3"/>
  <c r="AJ2314" i="3"/>
  <c r="AJ1697" i="3"/>
  <c r="AJ2320" i="3"/>
  <c r="AJ1703" i="3"/>
  <c r="AJ2326" i="3"/>
  <c r="AJ1709" i="3"/>
  <c r="AJ2332" i="3"/>
  <c r="AJ1715" i="3"/>
  <c r="AJ2338" i="3"/>
  <c r="AJ1721" i="3"/>
  <c r="AJ2344" i="3"/>
  <c r="AJ1727" i="3"/>
  <c r="AJ2350" i="3"/>
  <c r="AJ1733" i="3"/>
  <c r="AJ2356" i="3"/>
  <c r="AJ1739" i="3"/>
  <c r="AJ2362" i="3"/>
  <c r="AJ1745" i="3"/>
  <c r="AJ2368" i="3"/>
  <c r="AJ1751" i="3"/>
  <c r="AJ2374" i="3"/>
  <c r="AJ1757" i="3"/>
  <c r="AJ2380" i="3"/>
  <c r="AJ1763" i="3"/>
  <c r="AJ2386" i="3"/>
  <c r="AJ1769" i="3"/>
  <c r="AJ2392" i="3"/>
  <c r="AJ1775" i="3"/>
  <c r="AJ2398" i="3"/>
  <c r="AJ1781" i="3"/>
  <c r="AJ2404" i="3"/>
  <c r="AJ1787" i="3"/>
  <c r="AJ2410" i="3"/>
  <c r="AJ1793" i="3"/>
  <c r="AJ2416" i="3"/>
  <c r="AJ1799" i="3"/>
  <c r="AJ2422" i="3"/>
  <c r="AJ1805" i="3"/>
  <c r="AJ2428" i="3"/>
  <c r="AJ1811" i="3"/>
  <c r="AJ2434" i="3"/>
  <c r="AJ1817" i="3"/>
  <c r="AJ2440" i="3"/>
  <c r="AJ1823" i="3"/>
  <c r="AJ2446" i="3"/>
  <c r="AJ1829" i="3"/>
  <c r="AJ2452" i="3"/>
  <c r="AJ1835" i="3"/>
  <c r="AJ2458" i="3"/>
  <c r="AJ1841" i="3"/>
  <c r="AJ2464" i="3"/>
  <c r="AJ1847" i="3"/>
  <c r="AJ2470" i="3"/>
  <c r="AJ2476" i="3"/>
  <c r="AJ2482" i="3"/>
  <c r="AJ2488" i="3"/>
  <c r="AJ2494" i="3"/>
  <c r="AJ2500" i="3"/>
  <c r="AJ2506" i="3"/>
  <c r="AJ2512" i="3"/>
  <c r="AJ2518" i="3"/>
  <c r="AJ2524" i="3"/>
  <c r="AJ2530" i="3"/>
  <c r="AJ2536" i="3"/>
  <c r="AJ2542" i="3"/>
  <c r="AJ2548" i="3"/>
  <c r="AJ2272" i="3"/>
  <c r="AI1661" i="3"/>
  <c r="AI2284" i="3"/>
  <c r="AI1667" i="3"/>
  <c r="AI2290" i="3"/>
  <c r="AI1673" i="3"/>
  <c r="AI2296" i="3"/>
  <c r="AI1679" i="3"/>
  <c r="AI2302" i="3"/>
  <c r="AI1685" i="3"/>
  <c r="AI2308" i="3"/>
  <c r="AI1691" i="3"/>
  <c r="AI2314" i="3"/>
  <c r="AI1697" i="3"/>
  <c r="AI2320" i="3"/>
  <c r="AI1703" i="3"/>
  <c r="AI2326" i="3"/>
  <c r="AI1709" i="3"/>
  <c r="AI2332" i="3"/>
  <c r="AI1715" i="3"/>
  <c r="AI2338" i="3"/>
  <c r="AI1721" i="3"/>
  <c r="AI2344" i="3"/>
  <c r="AI1727" i="3"/>
  <c r="AI2350" i="3"/>
  <c r="AI1733" i="3"/>
  <c r="AI2356" i="3"/>
  <c r="AI1739" i="3"/>
  <c r="AI2362" i="3"/>
  <c r="AI1745" i="3"/>
  <c r="AI2368" i="3"/>
  <c r="AI1751" i="3"/>
  <c r="AI2374" i="3"/>
  <c r="AI1757" i="3"/>
  <c r="AI2380" i="3"/>
  <c r="AI1763" i="3"/>
  <c r="AI2386" i="3"/>
  <c r="AI1769" i="3"/>
  <c r="AI2392" i="3"/>
  <c r="AI1775" i="3"/>
  <c r="AI2398" i="3"/>
  <c r="AI1781" i="3"/>
  <c r="AI2404" i="3"/>
  <c r="AI1787" i="3"/>
  <c r="AI2410" i="3"/>
  <c r="AI1793" i="3"/>
  <c r="AI2416" i="3"/>
  <c r="AI1799" i="3"/>
  <c r="AI2422" i="3"/>
  <c r="AI1805" i="3"/>
  <c r="AI2428" i="3"/>
  <c r="AI1811" i="3"/>
  <c r="AI2434" i="3"/>
  <c r="AI1817" i="3"/>
  <c r="AI2440" i="3"/>
  <c r="AI1823" i="3"/>
  <c r="AI2446" i="3"/>
  <c r="AI1829" i="3"/>
  <c r="AI2452" i="3"/>
  <c r="AI1835" i="3"/>
  <c r="AI2458" i="3"/>
  <c r="AI1841" i="3"/>
  <c r="AI2464" i="3"/>
  <c r="AI2470" i="3"/>
  <c r="AI2476" i="3"/>
  <c r="AI2482" i="3"/>
  <c r="AI2488" i="3"/>
  <c r="AI2494" i="3"/>
  <c r="AI2500" i="3"/>
  <c r="AI2506" i="3"/>
  <c r="AI2512" i="3"/>
  <c r="AI2518" i="3"/>
  <c r="AI2524" i="3"/>
  <c r="AI2530" i="3"/>
  <c r="AI2536" i="3"/>
  <c r="AI2542" i="3"/>
  <c r="AI2548" i="3"/>
  <c r="AI2272" i="3"/>
  <c r="AH1661" i="3"/>
  <c r="AH2284" i="3"/>
  <c r="AH1667" i="3"/>
  <c r="AH2290" i="3"/>
  <c r="AH1673" i="3"/>
  <c r="AH2296" i="3"/>
  <c r="AH1679" i="3"/>
  <c r="AH2302" i="3"/>
  <c r="AH1685" i="3"/>
  <c r="AH2308" i="3"/>
  <c r="AH1691" i="3"/>
  <c r="AH2314" i="3"/>
  <c r="AH1697" i="3"/>
  <c r="AH2320" i="3"/>
  <c r="AH1703" i="3"/>
  <c r="AH2326" i="3"/>
  <c r="AH1709" i="3"/>
  <c r="AH2332" i="3"/>
  <c r="AH1715" i="3"/>
  <c r="AH2338" i="3"/>
  <c r="AH1721" i="3"/>
  <c r="AH2344" i="3"/>
  <c r="AH1727" i="3"/>
  <c r="AH2350" i="3"/>
  <c r="AH1733" i="3"/>
  <c r="AH2356" i="3"/>
  <c r="AH1739" i="3"/>
  <c r="AH2362" i="3"/>
  <c r="AH1745" i="3"/>
  <c r="AH2368" i="3"/>
  <c r="AH1751" i="3"/>
  <c r="AH2374" i="3"/>
  <c r="AH1757" i="3"/>
  <c r="AH2380" i="3"/>
  <c r="AH1763" i="3"/>
  <c r="AH2386" i="3"/>
  <c r="AH1769" i="3"/>
  <c r="AH2392" i="3"/>
  <c r="AH1775" i="3"/>
  <c r="AH2398" i="3"/>
  <c r="AH1781" i="3"/>
  <c r="AH2404" i="3"/>
  <c r="AH1787" i="3"/>
  <c r="AH2410" i="3"/>
  <c r="AH1793" i="3"/>
  <c r="AH2416" i="3"/>
  <c r="AH1799" i="3"/>
  <c r="AH2422" i="3"/>
  <c r="AH1805" i="3"/>
  <c r="AH2428" i="3"/>
  <c r="AH1811" i="3"/>
  <c r="AH2434" i="3"/>
  <c r="AH1817" i="3"/>
  <c r="AH2440" i="3"/>
  <c r="AH1823" i="3"/>
  <c r="AH2446" i="3"/>
  <c r="AH1829" i="3"/>
  <c r="AH2452" i="3"/>
  <c r="AH1835" i="3"/>
  <c r="AH2458" i="3"/>
  <c r="AH2464" i="3"/>
  <c r="AH2470" i="3"/>
  <c r="AH2476" i="3"/>
  <c r="AH2482" i="3"/>
  <c r="AH2488" i="3"/>
  <c r="AH2494" i="3"/>
  <c r="AH2500" i="3"/>
  <c r="AH2506" i="3"/>
  <c r="AH2512" i="3"/>
  <c r="AH2518" i="3"/>
  <c r="AH2524" i="3"/>
  <c r="AH2530" i="3"/>
  <c r="AH2536" i="3"/>
  <c r="AH2542" i="3"/>
  <c r="AH2548" i="3"/>
  <c r="AH2272" i="3"/>
  <c r="AG1661" i="3"/>
  <c r="AG2284" i="3"/>
  <c r="AG1667" i="3"/>
  <c r="AG2290" i="3"/>
  <c r="AG1673" i="3"/>
  <c r="AG2296" i="3"/>
  <c r="AG1679" i="3"/>
  <c r="AG2302" i="3"/>
  <c r="AG1685" i="3"/>
  <c r="AG2308" i="3"/>
  <c r="AG1691" i="3"/>
  <c r="AG2314" i="3"/>
  <c r="AG1697" i="3"/>
  <c r="AG2320" i="3"/>
  <c r="AG1703" i="3"/>
  <c r="AG2326" i="3"/>
  <c r="AG1709" i="3"/>
  <c r="AG2332" i="3"/>
  <c r="AG1715" i="3"/>
  <c r="AG2338" i="3"/>
  <c r="AG1721" i="3"/>
  <c r="AG2344" i="3"/>
  <c r="AG1727" i="3"/>
  <c r="AG2350" i="3"/>
  <c r="AG1733" i="3"/>
  <c r="AG2356" i="3"/>
  <c r="AG1739" i="3"/>
  <c r="AG2362" i="3"/>
  <c r="AG1745" i="3"/>
  <c r="AG2368" i="3"/>
  <c r="AG1751" i="3"/>
  <c r="AG2374" i="3"/>
  <c r="AG1757" i="3"/>
  <c r="AG2380" i="3"/>
  <c r="AG1763" i="3"/>
  <c r="AG2386" i="3"/>
  <c r="AG1769" i="3"/>
  <c r="AG2392" i="3"/>
  <c r="AG1775" i="3"/>
  <c r="AG2398" i="3"/>
  <c r="AG1781" i="3"/>
  <c r="AG2404" i="3"/>
  <c r="AG1787" i="3"/>
  <c r="AG2410" i="3"/>
  <c r="AG1793" i="3"/>
  <c r="AG2416" i="3"/>
  <c r="AG1799" i="3"/>
  <c r="AG2422" i="3"/>
  <c r="AG1805" i="3"/>
  <c r="AG2428" i="3"/>
  <c r="AG1811" i="3"/>
  <c r="AG2434" i="3"/>
  <c r="AG1817" i="3"/>
  <c r="AG2440" i="3"/>
  <c r="AG1823" i="3"/>
  <c r="AG2446" i="3"/>
  <c r="AG1829" i="3"/>
  <c r="AG2452" i="3"/>
  <c r="AG2458" i="3"/>
  <c r="AG2464" i="3"/>
  <c r="AG2470" i="3"/>
  <c r="AG2476" i="3"/>
  <c r="AG2482" i="3"/>
  <c r="AG2488" i="3"/>
  <c r="AG2494" i="3"/>
  <c r="AG2500" i="3"/>
  <c r="AG2506" i="3"/>
  <c r="AG2512" i="3"/>
  <c r="AG2518" i="3"/>
  <c r="AG2524" i="3"/>
  <c r="AG2530" i="3"/>
  <c r="AG2536" i="3"/>
  <c r="AG2542" i="3"/>
  <c r="AG2548" i="3"/>
  <c r="AG2272" i="3"/>
  <c r="AF1661" i="3"/>
  <c r="AF2284" i="3"/>
  <c r="AF1667" i="3"/>
  <c r="AF2290" i="3"/>
  <c r="AF1673" i="3"/>
  <c r="AF2296" i="3"/>
  <c r="AF1679" i="3"/>
  <c r="AF2302" i="3"/>
  <c r="AF1685" i="3"/>
  <c r="AF2308" i="3"/>
  <c r="AF1691" i="3"/>
  <c r="AF2314" i="3"/>
  <c r="AF1697" i="3"/>
  <c r="AF2320" i="3"/>
  <c r="AF1703" i="3"/>
  <c r="AF2326" i="3"/>
  <c r="AF1709" i="3"/>
  <c r="AF2332" i="3"/>
  <c r="AF1715" i="3"/>
  <c r="AF2338" i="3"/>
  <c r="AF1721" i="3"/>
  <c r="AF2344" i="3"/>
  <c r="AF1727" i="3"/>
  <c r="AF2350" i="3"/>
  <c r="AF1733" i="3"/>
  <c r="AF2356" i="3"/>
  <c r="AF1739" i="3"/>
  <c r="AF2362" i="3"/>
  <c r="AF1745" i="3"/>
  <c r="AF2368" i="3"/>
  <c r="AF1751" i="3"/>
  <c r="AF2374" i="3"/>
  <c r="AF1757" i="3"/>
  <c r="AF2380" i="3"/>
  <c r="AF1763" i="3"/>
  <c r="AF2386" i="3"/>
  <c r="AF1769" i="3"/>
  <c r="AF2392" i="3"/>
  <c r="AF1775" i="3"/>
  <c r="AF2398" i="3"/>
  <c r="AF1781" i="3"/>
  <c r="AF2404" i="3"/>
  <c r="AF1787" i="3"/>
  <c r="AF2410" i="3"/>
  <c r="AF1793" i="3"/>
  <c r="AF2416" i="3"/>
  <c r="AF1799" i="3"/>
  <c r="AF2422" i="3"/>
  <c r="AF1805" i="3"/>
  <c r="AF2428" i="3"/>
  <c r="AF1811" i="3"/>
  <c r="AF2434" i="3"/>
  <c r="AF1817" i="3"/>
  <c r="AF2440" i="3"/>
  <c r="AF1823" i="3"/>
  <c r="AF2446" i="3"/>
  <c r="AF2452" i="3"/>
  <c r="AF2458" i="3"/>
  <c r="AF2464" i="3"/>
  <c r="AF2470" i="3"/>
  <c r="AF2476" i="3"/>
  <c r="AF2482" i="3"/>
  <c r="AF2488" i="3"/>
  <c r="AF2494" i="3"/>
  <c r="AF2500" i="3"/>
  <c r="AF2506" i="3"/>
  <c r="AF2512" i="3"/>
  <c r="AF2518" i="3"/>
  <c r="AF2524" i="3"/>
  <c r="AF2530" i="3"/>
  <c r="AF2536" i="3"/>
  <c r="AF2542" i="3"/>
  <c r="AF2548" i="3"/>
  <c r="AF2272" i="3"/>
  <c r="AE1661" i="3"/>
  <c r="AE2284" i="3"/>
  <c r="AE1667" i="3"/>
  <c r="AE2290" i="3"/>
  <c r="AE1673" i="3"/>
  <c r="AE2296" i="3"/>
  <c r="AE1679" i="3"/>
  <c r="AE2302" i="3"/>
  <c r="AE1685" i="3"/>
  <c r="AE2308" i="3"/>
  <c r="AE1691" i="3"/>
  <c r="AE2314" i="3"/>
  <c r="AE1697" i="3"/>
  <c r="AE2320" i="3"/>
  <c r="AE1703" i="3"/>
  <c r="AE2326" i="3"/>
  <c r="AE1709" i="3"/>
  <c r="AE2332" i="3"/>
  <c r="AE1715" i="3"/>
  <c r="AE2338" i="3"/>
  <c r="AE1721" i="3"/>
  <c r="AE2344" i="3"/>
  <c r="AE1727" i="3"/>
  <c r="AE2350" i="3"/>
  <c r="AE1733" i="3"/>
  <c r="AE2356" i="3"/>
  <c r="AE1739" i="3"/>
  <c r="AE2362" i="3"/>
  <c r="AE1745" i="3"/>
  <c r="AE2368" i="3"/>
  <c r="AE1751" i="3"/>
  <c r="AE2374" i="3"/>
  <c r="AE1757" i="3"/>
  <c r="AE2380" i="3"/>
  <c r="AE1763" i="3"/>
  <c r="AE2386" i="3"/>
  <c r="AE1769" i="3"/>
  <c r="AE2392" i="3"/>
  <c r="AE1775" i="3"/>
  <c r="AE2398" i="3"/>
  <c r="AE1781" i="3"/>
  <c r="AE2404" i="3"/>
  <c r="AE1787" i="3"/>
  <c r="AE2410" i="3"/>
  <c r="AE1793" i="3"/>
  <c r="AE2416" i="3"/>
  <c r="AE1799" i="3"/>
  <c r="AE2422" i="3"/>
  <c r="AE1805" i="3"/>
  <c r="AE2428" i="3"/>
  <c r="AE1811" i="3"/>
  <c r="AE2434" i="3"/>
  <c r="AE1817" i="3"/>
  <c r="AE2440" i="3"/>
  <c r="AE2446" i="3"/>
  <c r="AE2452" i="3"/>
  <c r="AE2458" i="3"/>
  <c r="AE2464" i="3"/>
  <c r="AE2470" i="3"/>
  <c r="AE2476" i="3"/>
  <c r="AE2482" i="3"/>
  <c r="AE2488" i="3"/>
  <c r="AE2494" i="3"/>
  <c r="AE2500" i="3"/>
  <c r="AE2506" i="3"/>
  <c r="AE2512" i="3"/>
  <c r="AE2518" i="3"/>
  <c r="AE2524" i="3"/>
  <c r="AE2530" i="3"/>
  <c r="AE2536" i="3"/>
  <c r="AE2542" i="3"/>
  <c r="AE2548" i="3"/>
  <c r="AE2272" i="3"/>
  <c r="AD1661" i="3"/>
  <c r="AD2284" i="3"/>
  <c r="AD1667" i="3"/>
  <c r="AD2290" i="3"/>
  <c r="AD1673" i="3"/>
  <c r="AD2296" i="3"/>
  <c r="AD1679" i="3"/>
  <c r="AD2302" i="3"/>
  <c r="AD1685" i="3"/>
  <c r="AD2308" i="3"/>
  <c r="AD1691" i="3"/>
  <c r="AD2314" i="3"/>
  <c r="AD1697" i="3"/>
  <c r="AD2320" i="3"/>
  <c r="AD1703" i="3"/>
  <c r="AD2326" i="3"/>
  <c r="AD1709" i="3"/>
  <c r="AD2332" i="3"/>
  <c r="AD1715" i="3"/>
  <c r="AD2338" i="3"/>
  <c r="AD1721" i="3"/>
  <c r="AD2344" i="3"/>
  <c r="AD1727" i="3"/>
  <c r="AD2350" i="3"/>
  <c r="AD1733" i="3"/>
  <c r="AD2356" i="3"/>
  <c r="AD1739" i="3"/>
  <c r="AD2362" i="3"/>
  <c r="AD1745" i="3"/>
  <c r="AD2368" i="3"/>
  <c r="AD1751" i="3"/>
  <c r="AD2374" i="3"/>
  <c r="AD1757" i="3"/>
  <c r="AD2380" i="3"/>
  <c r="AD1763" i="3"/>
  <c r="AD2386" i="3"/>
  <c r="AD1769" i="3"/>
  <c r="AD2392" i="3"/>
  <c r="AD1775" i="3"/>
  <c r="AD2398" i="3"/>
  <c r="AD1781" i="3"/>
  <c r="AD2404" i="3"/>
  <c r="AD1787" i="3"/>
  <c r="AD2410" i="3"/>
  <c r="AD1793" i="3"/>
  <c r="AD2416" i="3"/>
  <c r="AD1799" i="3"/>
  <c r="AD2422" i="3"/>
  <c r="AD1805" i="3"/>
  <c r="AD2428" i="3"/>
  <c r="AD1811" i="3"/>
  <c r="AD2434" i="3"/>
  <c r="AD2440" i="3"/>
  <c r="AD2446" i="3"/>
  <c r="AD2452" i="3"/>
  <c r="AD2458" i="3"/>
  <c r="AD2464" i="3"/>
  <c r="AD2470" i="3"/>
  <c r="AD2476" i="3"/>
  <c r="AD2482" i="3"/>
  <c r="AD2488" i="3"/>
  <c r="AD2494" i="3"/>
  <c r="AD2500" i="3"/>
  <c r="AD2506" i="3"/>
  <c r="AD2512" i="3"/>
  <c r="AD2518" i="3"/>
  <c r="AD2524" i="3"/>
  <c r="AD2530" i="3"/>
  <c r="AD2536" i="3"/>
  <c r="AD2542" i="3"/>
  <c r="AD2548" i="3"/>
  <c r="AD2272" i="3"/>
  <c r="AC1661" i="3"/>
  <c r="AC2284" i="3"/>
  <c r="AC1667" i="3"/>
  <c r="AC2290" i="3"/>
  <c r="AC1673" i="3"/>
  <c r="AC2296" i="3"/>
  <c r="AC1679" i="3"/>
  <c r="AC2302" i="3"/>
  <c r="AC1685" i="3"/>
  <c r="AC2308" i="3"/>
  <c r="AC1691" i="3"/>
  <c r="AC2314" i="3"/>
  <c r="AC1697" i="3"/>
  <c r="AC2320" i="3"/>
  <c r="AC1703" i="3"/>
  <c r="AC2326" i="3"/>
  <c r="AC1709" i="3"/>
  <c r="AC2332" i="3"/>
  <c r="AC1715" i="3"/>
  <c r="AC2338" i="3"/>
  <c r="AC1721" i="3"/>
  <c r="AC2344" i="3"/>
  <c r="AC1727" i="3"/>
  <c r="AC2350" i="3"/>
  <c r="AC1733" i="3"/>
  <c r="AC2356" i="3"/>
  <c r="AC1739" i="3"/>
  <c r="AC2362" i="3"/>
  <c r="AC1745" i="3"/>
  <c r="AC2368" i="3"/>
  <c r="AC1751" i="3"/>
  <c r="AC2374" i="3"/>
  <c r="AC1757" i="3"/>
  <c r="AC2380" i="3"/>
  <c r="AC1763" i="3"/>
  <c r="AC2386" i="3"/>
  <c r="AC1769" i="3"/>
  <c r="AC2392" i="3"/>
  <c r="AC1775" i="3"/>
  <c r="AC2398" i="3"/>
  <c r="AC1781" i="3"/>
  <c r="AC2404" i="3"/>
  <c r="AC1787" i="3"/>
  <c r="AC2410" i="3"/>
  <c r="AC1793" i="3"/>
  <c r="AC2416" i="3"/>
  <c r="AC1799" i="3"/>
  <c r="AC2422" i="3"/>
  <c r="AC1805" i="3"/>
  <c r="AC2428" i="3"/>
  <c r="AC2434" i="3"/>
  <c r="AC2440" i="3"/>
  <c r="AC2446" i="3"/>
  <c r="AC2452" i="3"/>
  <c r="AC2458" i="3"/>
  <c r="AC2464" i="3"/>
  <c r="AC2470" i="3"/>
  <c r="AC2476" i="3"/>
  <c r="AC2482" i="3"/>
  <c r="AC2488" i="3"/>
  <c r="AC2494" i="3"/>
  <c r="AC2500" i="3"/>
  <c r="AC2506" i="3"/>
  <c r="AC2512" i="3"/>
  <c r="AC2518" i="3"/>
  <c r="AC2524" i="3"/>
  <c r="AC2530" i="3"/>
  <c r="AC2536" i="3"/>
  <c r="AC2542" i="3"/>
  <c r="AC2548" i="3"/>
  <c r="AC2272" i="3"/>
  <c r="AB1661" i="3"/>
  <c r="AB2284" i="3"/>
  <c r="AB1667" i="3"/>
  <c r="AB2290" i="3"/>
  <c r="AB1673" i="3"/>
  <c r="AB2296" i="3"/>
  <c r="AB1679" i="3"/>
  <c r="AB2302" i="3"/>
  <c r="AB1685" i="3"/>
  <c r="AB2308" i="3"/>
  <c r="AB1691" i="3"/>
  <c r="AB2314" i="3"/>
  <c r="AB1697" i="3"/>
  <c r="AB2320" i="3"/>
  <c r="AB1703" i="3"/>
  <c r="AB2326" i="3"/>
  <c r="AB1709" i="3"/>
  <c r="AB2332" i="3"/>
  <c r="AB1715" i="3"/>
  <c r="AB2338" i="3"/>
  <c r="AB1721" i="3"/>
  <c r="AB2344" i="3"/>
  <c r="AB1727" i="3"/>
  <c r="AB2350" i="3"/>
  <c r="AB1733" i="3"/>
  <c r="AB2356" i="3"/>
  <c r="AB1739" i="3"/>
  <c r="AB2362" i="3"/>
  <c r="AB1745" i="3"/>
  <c r="AB2368" i="3"/>
  <c r="AB1751" i="3"/>
  <c r="AB2374" i="3"/>
  <c r="AB1757" i="3"/>
  <c r="AB2380" i="3"/>
  <c r="AB1763" i="3"/>
  <c r="AB2386" i="3"/>
  <c r="AB1769" i="3"/>
  <c r="AB2392" i="3"/>
  <c r="AB1775" i="3"/>
  <c r="AB2398" i="3"/>
  <c r="AB1781" i="3"/>
  <c r="AB2404" i="3"/>
  <c r="AB1787" i="3"/>
  <c r="AB2410" i="3"/>
  <c r="AB1793" i="3"/>
  <c r="AB2416" i="3"/>
  <c r="AB1799" i="3"/>
  <c r="AB2422" i="3"/>
  <c r="AB2428" i="3"/>
  <c r="AB2434" i="3"/>
  <c r="AB2440" i="3"/>
  <c r="AB2446" i="3"/>
  <c r="AB2452" i="3"/>
  <c r="AB2458" i="3"/>
  <c r="AB2464" i="3"/>
  <c r="AB2470" i="3"/>
  <c r="AB2476" i="3"/>
  <c r="AB2482" i="3"/>
  <c r="AB2488" i="3"/>
  <c r="AB2494" i="3"/>
  <c r="AB2500" i="3"/>
  <c r="AB2506" i="3"/>
  <c r="AB2512" i="3"/>
  <c r="AB2518" i="3"/>
  <c r="AB2524" i="3"/>
  <c r="AB2530" i="3"/>
  <c r="AB2536" i="3"/>
  <c r="AB2542" i="3"/>
  <c r="AB2548" i="3"/>
  <c r="AB2272" i="3"/>
  <c r="AA1661" i="3"/>
  <c r="AA2284" i="3"/>
  <c r="AA1667" i="3"/>
  <c r="AA2290" i="3"/>
  <c r="AA1673" i="3"/>
  <c r="AA2296" i="3"/>
  <c r="AA1679" i="3"/>
  <c r="AA2302" i="3"/>
  <c r="AA1685" i="3"/>
  <c r="AA2308" i="3"/>
  <c r="AA1691" i="3"/>
  <c r="AA2314" i="3"/>
  <c r="AA1697" i="3"/>
  <c r="AA2320" i="3"/>
  <c r="AA1703" i="3"/>
  <c r="AA2326" i="3"/>
  <c r="AA1709" i="3"/>
  <c r="AA2332" i="3"/>
  <c r="AA1715" i="3"/>
  <c r="AA2338" i="3"/>
  <c r="AA1721" i="3"/>
  <c r="AA2344" i="3"/>
  <c r="AA1727" i="3"/>
  <c r="AA2350" i="3"/>
  <c r="AA1733" i="3"/>
  <c r="AA2356" i="3"/>
  <c r="AA1739" i="3"/>
  <c r="AA2362" i="3"/>
  <c r="AA1745" i="3"/>
  <c r="AA2368" i="3"/>
  <c r="AA1751" i="3"/>
  <c r="AA2374" i="3"/>
  <c r="AA1757" i="3"/>
  <c r="AA2380" i="3"/>
  <c r="AA1763" i="3"/>
  <c r="AA2386" i="3"/>
  <c r="AA1769" i="3"/>
  <c r="AA2392" i="3"/>
  <c r="AA1775" i="3"/>
  <c r="AA2398" i="3"/>
  <c r="AA1781" i="3"/>
  <c r="AA2404" i="3"/>
  <c r="AA1787" i="3"/>
  <c r="AA2410" i="3"/>
  <c r="AA1793" i="3"/>
  <c r="AA2416" i="3"/>
  <c r="AA2422" i="3"/>
  <c r="AA2428" i="3"/>
  <c r="AA2434" i="3"/>
  <c r="AA2440" i="3"/>
  <c r="AA2446" i="3"/>
  <c r="AA2452" i="3"/>
  <c r="AA2458" i="3"/>
  <c r="AA2464" i="3"/>
  <c r="AA2470" i="3"/>
  <c r="AA2476" i="3"/>
  <c r="AA2482" i="3"/>
  <c r="AA2488" i="3"/>
  <c r="AA2494" i="3"/>
  <c r="AA2500" i="3"/>
  <c r="AA2506" i="3"/>
  <c r="AA2512" i="3"/>
  <c r="AA2518" i="3"/>
  <c r="AA2524" i="3"/>
  <c r="AA2530" i="3"/>
  <c r="AA2536" i="3"/>
  <c r="AA2542" i="3"/>
  <c r="AA2548" i="3"/>
  <c r="AA2272" i="3"/>
  <c r="Z1661" i="3"/>
  <c r="Z2284" i="3"/>
  <c r="Z1667" i="3"/>
  <c r="Z2290" i="3"/>
  <c r="Z1673" i="3"/>
  <c r="Z2296" i="3"/>
  <c r="Z1679" i="3"/>
  <c r="Z2302" i="3"/>
  <c r="Z1685" i="3"/>
  <c r="Z2308" i="3"/>
  <c r="Z1691" i="3"/>
  <c r="Z2314" i="3"/>
  <c r="Z1697" i="3"/>
  <c r="Z2320" i="3"/>
  <c r="Z1703" i="3"/>
  <c r="Z2326" i="3"/>
  <c r="Z1709" i="3"/>
  <c r="Z2332" i="3"/>
  <c r="Z1715" i="3"/>
  <c r="Z2338" i="3"/>
  <c r="Z1721" i="3"/>
  <c r="Z2344" i="3"/>
  <c r="Z1727" i="3"/>
  <c r="Z2350" i="3"/>
  <c r="Z1733" i="3"/>
  <c r="Z2356" i="3"/>
  <c r="Z1739" i="3"/>
  <c r="Z2362" i="3"/>
  <c r="Z1745" i="3"/>
  <c r="Z2368" i="3"/>
  <c r="Z1751" i="3"/>
  <c r="Z2374" i="3"/>
  <c r="Z1757" i="3"/>
  <c r="Z2380" i="3"/>
  <c r="Z1763" i="3"/>
  <c r="Z2386" i="3"/>
  <c r="Z1769" i="3"/>
  <c r="Z2392" i="3"/>
  <c r="Z1775" i="3"/>
  <c r="Z2398" i="3"/>
  <c r="Z1781" i="3"/>
  <c r="Z2404" i="3"/>
  <c r="Z1787" i="3"/>
  <c r="Z2410" i="3"/>
  <c r="Z2416" i="3"/>
  <c r="Z2422" i="3"/>
  <c r="Z2428" i="3"/>
  <c r="Z2434" i="3"/>
  <c r="Z2440" i="3"/>
  <c r="Z2446" i="3"/>
  <c r="Z2452" i="3"/>
  <c r="Z2458" i="3"/>
  <c r="Z2464" i="3"/>
  <c r="Z2470" i="3"/>
  <c r="Z2476" i="3"/>
  <c r="Z2482" i="3"/>
  <c r="Z2488" i="3"/>
  <c r="Z2494" i="3"/>
  <c r="Z2500" i="3"/>
  <c r="Z2506" i="3"/>
  <c r="Z2512" i="3"/>
  <c r="Z2518" i="3"/>
  <c r="Z2524" i="3"/>
  <c r="Z2530" i="3"/>
  <c r="Z2536" i="3"/>
  <c r="Z2542" i="3"/>
  <c r="Z2548" i="3"/>
  <c r="Z2272" i="3"/>
  <c r="Y1661" i="3"/>
  <c r="Y2284" i="3"/>
  <c r="Y1667" i="3"/>
  <c r="Y2290" i="3"/>
  <c r="Y1673" i="3"/>
  <c r="Y2296" i="3"/>
  <c r="Y1679" i="3"/>
  <c r="Y2302" i="3"/>
  <c r="Y1685" i="3"/>
  <c r="Y2308" i="3"/>
  <c r="Y1691" i="3"/>
  <c r="Y2314" i="3"/>
  <c r="Y1697" i="3"/>
  <c r="Y2320" i="3"/>
  <c r="Y1703" i="3"/>
  <c r="Y2326" i="3"/>
  <c r="Y1709" i="3"/>
  <c r="Y2332" i="3"/>
  <c r="Y1715" i="3"/>
  <c r="Y2338" i="3"/>
  <c r="Y1721" i="3"/>
  <c r="Y2344" i="3"/>
  <c r="Y1727" i="3"/>
  <c r="Y2350" i="3"/>
  <c r="Y1733" i="3"/>
  <c r="Y2356" i="3"/>
  <c r="Y1739" i="3"/>
  <c r="Y2362" i="3"/>
  <c r="Y1745" i="3"/>
  <c r="Y2368" i="3"/>
  <c r="Y1751" i="3"/>
  <c r="Y2374" i="3"/>
  <c r="Y1757" i="3"/>
  <c r="Y2380" i="3"/>
  <c r="Y1763" i="3"/>
  <c r="Y2386" i="3"/>
  <c r="Y1769" i="3"/>
  <c r="Y2392" i="3"/>
  <c r="Y1775" i="3"/>
  <c r="Y2398" i="3"/>
  <c r="Y1781" i="3"/>
  <c r="Y2404" i="3"/>
  <c r="Y2410" i="3"/>
  <c r="Y2416" i="3"/>
  <c r="Y2422" i="3"/>
  <c r="Y2428" i="3"/>
  <c r="Y2434" i="3"/>
  <c r="Y2440" i="3"/>
  <c r="Y2446" i="3"/>
  <c r="Y2452" i="3"/>
  <c r="Y2458" i="3"/>
  <c r="Y2464" i="3"/>
  <c r="Y2470" i="3"/>
  <c r="Y2476" i="3"/>
  <c r="Y2482" i="3"/>
  <c r="Y2488" i="3"/>
  <c r="Y2494" i="3"/>
  <c r="Y2500" i="3"/>
  <c r="Y2506" i="3"/>
  <c r="Y2512" i="3"/>
  <c r="Y2518" i="3"/>
  <c r="Y2524" i="3"/>
  <c r="Y2530" i="3"/>
  <c r="Y2536" i="3"/>
  <c r="Y2542" i="3"/>
  <c r="Y2548" i="3"/>
  <c r="Y2272" i="3"/>
  <c r="X1661" i="3"/>
  <c r="X2284" i="3"/>
  <c r="X1667" i="3"/>
  <c r="X2290" i="3"/>
  <c r="X1673" i="3"/>
  <c r="X2296" i="3"/>
  <c r="X1679" i="3"/>
  <c r="X2302" i="3"/>
  <c r="X1685" i="3"/>
  <c r="X2308" i="3"/>
  <c r="X1691" i="3"/>
  <c r="X2314" i="3"/>
  <c r="X1697" i="3"/>
  <c r="X2320" i="3"/>
  <c r="X1703" i="3"/>
  <c r="X2326" i="3"/>
  <c r="X1709" i="3"/>
  <c r="X2332" i="3"/>
  <c r="X1715" i="3"/>
  <c r="X2338" i="3"/>
  <c r="X1721" i="3"/>
  <c r="X2344" i="3"/>
  <c r="X1727" i="3"/>
  <c r="X2350" i="3"/>
  <c r="X1733" i="3"/>
  <c r="X2356" i="3"/>
  <c r="X1739" i="3"/>
  <c r="X2362" i="3"/>
  <c r="X1745" i="3"/>
  <c r="X2368" i="3"/>
  <c r="X1751" i="3"/>
  <c r="X2374" i="3"/>
  <c r="X1757" i="3"/>
  <c r="X2380" i="3"/>
  <c r="X1763" i="3"/>
  <c r="X2386" i="3"/>
  <c r="X1769" i="3"/>
  <c r="X2392" i="3"/>
  <c r="X1775" i="3"/>
  <c r="X2398" i="3"/>
  <c r="X2404" i="3"/>
  <c r="X2410" i="3"/>
  <c r="X2416" i="3"/>
  <c r="X2422" i="3"/>
  <c r="X2428" i="3"/>
  <c r="X2434" i="3"/>
  <c r="X2440" i="3"/>
  <c r="X2446" i="3"/>
  <c r="X2452" i="3"/>
  <c r="X2458" i="3"/>
  <c r="X2464" i="3"/>
  <c r="X2470" i="3"/>
  <c r="X2476" i="3"/>
  <c r="X2482" i="3"/>
  <c r="X2488" i="3"/>
  <c r="X2494" i="3"/>
  <c r="X2500" i="3"/>
  <c r="X2506" i="3"/>
  <c r="X2512" i="3"/>
  <c r="X2518" i="3"/>
  <c r="X2524" i="3"/>
  <c r="X2530" i="3"/>
  <c r="X2536" i="3"/>
  <c r="X2542" i="3"/>
  <c r="X2548" i="3"/>
  <c r="X2272" i="3"/>
  <c r="W1661" i="3"/>
  <c r="W2284" i="3"/>
  <c r="W1667" i="3"/>
  <c r="W2290" i="3"/>
  <c r="W1673" i="3"/>
  <c r="W2296" i="3"/>
  <c r="W1679" i="3"/>
  <c r="W2302" i="3"/>
  <c r="W1685" i="3"/>
  <c r="W2308" i="3"/>
  <c r="W1691" i="3"/>
  <c r="W2314" i="3"/>
  <c r="W1697" i="3"/>
  <c r="W2320" i="3"/>
  <c r="W1703" i="3"/>
  <c r="W2326" i="3"/>
  <c r="W1709" i="3"/>
  <c r="W2332" i="3"/>
  <c r="W1715" i="3"/>
  <c r="W2338" i="3"/>
  <c r="W1721" i="3"/>
  <c r="W2344" i="3"/>
  <c r="W1727" i="3"/>
  <c r="W2350" i="3"/>
  <c r="W1733" i="3"/>
  <c r="W2356" i="3"/>
  <c r="W1739" i="3"/>
  <c r="W2362" i="3"/>
  <c r="W1745" i="3"/>
  <c r="W2368" i="3"/>
  <c r="W1751" i="3"/>
  <c r="W2374" i="3"/>
  <c r="W1757" i="3"/>
  <c r="W2380" i="3"/>
  <c r="W1763" i="3"/>
  <c r="W2386" i="3"/>
  <c r="W1769" i="3"/>
  <c r="W2392" i="3"/>
  <c r="W2398" i="3"/>
  <c r="W2404" i="3"/>
  <c r="W2410" i="3"/>
  <c r="W2416" i="3"/>
  <c r="W2422" i="3"/>
  <c r="W2428" i="3"/>
  <c r="W2434" i="3"/>
  <c r="W2440" i="3"/>
  <c r="W2446" i="3"/>
  <c r="W2452" i="3"/>
  <c r="W2458" i="3"/>
  <c r="W2464" i="3"/>
  <c r="W2470" i="3"/>
  <c r="W2476" i="3"/>
  <c r="W2482" i="3"/>
  <c r="W2488" i="3"/>
  <c r="W2494" i="3"/>
  <c r="W2500" i="3"/>
  <c r="W2506" i="3"/>
  <c r="W2512" i="3"/>
  <c r="W2518" i="3"/>
  <c r="W2524" i="3"/>
  <c r="W2530" i="3"/>
  <c r="W2536" i="3"/>
  <c r="W2542" i="3"/>
  <c r="W2548" i="3"/>
  <c r="W2272" i="3"/>
  <c r="V1661" i="3"/>
  <c r="V2284" i="3"/>
  <c r="V1667" i="3"/>
  <c r="V2290" i="3"/>
  <c r="V1673" i="3"/>
  <c r="V2296" i="3"/>
  <c r="V1679" i="3"/>
  <c r="V2302" i="3"/>
  <c r="V1685" i="3"/>
  <c r="V2308" i="3"/>
  <c r="V1691" i="3"/>
  <c r="V2314" i="3"/>
  <c r="V1697" i="3"/>
  <c r="V2320" i="3"/>
  <c r="V1703" i="3"/>
  <c r="V2326" i="3"/>
  <c r="V1709" i="3"/>
  <c r="V2332" i="3"/>
  <c r="V1715" i="3"/>
  <c r="V2338" i="3"/>
  <c r="V1721" i="3"/>
  <c r="V2344" i="3"/>
  <c r="V1727" i="3"/>
  <c r="V2350" i="3"/>
  <c r="V1733" i="3"/>
  <c r="V2356" i="3"/>
  <c r="V1739" i="3"/>
  <c r="V2362" i="3"/>
  <c r="V1745" i="3"/>
  <c r="V2368" i="3"/>
  <c r="V1751" i="3"/>
  <c r="V2374" i="3"/>
  <c r="V1757" i="3"/>
  <c r="V2380" i="3"/>
  <c r="V1763" i="3"/>
  <c r="V2386" i="3"/>
  <c r="V2392" i="3"/>
  <c r="V2398" i="3"/>
  <c r="V2404" i="3"/>
  <c r="V2410" i="3"/>
  <c r="V2416" i="3"/>
  <c r="V2422" i="3"/>
  <c r="V2428" i="3"/>
  <c r="V2434" i="3"/>
  <c r="V2440" i="3"/>
  <c r="V2446" i="3"/>
  <c r="V2452" i="3"/>
  <c r="V2458" i="3"/>
  <c r="V2464" i="3"/>
  <c r="V2470" i="3"/>
  <c r="V2476" i="3"/>
  <c r="V2482" i="3"/>
  <c r="V2488" i="3"/>
  <c r="V2494" i="3"/>
  <c r="V2500" i="3"/>
  <c r="V2506" i="3"/>
  <c r="V2512" i="3"/>
  <c r="V2518" i="3"/>
  <c r="V2524" i="3"/>
  <c r="V2530" i="3"/>
  <c r="V2536" i="3"/>
  <c r="V2542" i="3"/>
  <c r="V2548" i="3"/>
  <c r="V2272" i="3"/>
  <c r="U1661" i="3"/>
  <c r="U2284" i="3"/>
  <c r="U1667" i="3"/>
  <c r="U2290" i="3"/>
  <c r="U1673" i="3"/>
  <c r="U2296" i="3"/>
  <c r="U1679" i="3"/>
  <c r="U2302" i="3"/>
  <c r="U1685" i="3"/>
  <c r="U2308" i="3"/>
  <c r="U1691" i="3"/>
  <c r="U2314" i="3"/>
  <c r="U1697" i="3"/>
  <c r="U2320" i="3"/>
  <c r="U1703" i="3"/>
  <c r="U2326" i="3"/>
  <c r="U1709" i="3"/>
  <c r="U2332" i="3"/>
  <c r="U1715" i="3"/>
  <c r="U2338" i="3"/>
  <c r="U1721" i="3"/>
  <c r="U2344" i="3"/>
  <c r="U1727" i="3"/>
  <c r="U2350" i="3"/>
  <c r="U1733" i="3"/>
  <c r="U2356" i="3"/>
  <c r="U1739" i="3"/>
  <c r="U2362" i="3"/>
  <c r="U1745" i="3"/>
  <c r="U2368" i="3"/>
  <c r="U1751" i="3"/>
  <c r="U2374" i="3"/>
  <c r="U1757" i="3"/>
  <c r="U2380" i="3"/>
  <c r="U2386" i="3"/>
  <c r="U2392" i="3"/>
  <c r="U2398" i="3"/>
  <c r="U2404" i="3"/>
  <c r="U2410" i="3"/>
  <c r="U2416" i="3"/>
  <c r="U2422" i="3"/>
  <c r="U2428" i="3"/>
  <c r="U2434" i="3"/>
  <c r="U2440" i="3"/>
  <c r="U2446" i="3"/>
  <c r="U2452" i="3"/>
  <c r="U2458" i="3"/>
  <c r="U2464" i="3"/>
  <c r="U2470" i="3"/>
  <c r="U2476" i="3"/>
  <c r="U2482" i="3"/>
  <c r="U2488" i="3"/>
  <c r="U2494" i="3"/>
  <c r="U2500" i="3"/>
  <c r="U2506" i="3"/>
  <c r="U2512" i="3"/>
  <c r="U2518" i="3"/>
  <c r="U2524" i="3"/>
  <c r="U2530" i="3"/>
  <c r="U2536" i="3"/>
  <c r="U2542" i="3"/>
  <c r="U2548" i="3"/>
  <c r="U2272" i="3"/>
  <c r="T1661" i="3"/>
  <c r="T2284" i="3"/>
  <c r="T1667" i="3"/>
  <c r="T2290" i="3"/>
  <c r="T1673" i="3"/>
  <c r="T2296" i="3"/>
  <c r="T1679" i="3"/>
  <c r="T2302" i="3"/>
  <c r="T1685" i="3"/>
  <c r="T2308" i="3"/>
  <c r="T1691" i="3"/>
  <c r="T2314" i="3"/>
  <c r="T1697" i="3"/>
  <c r="T2320" i="3"/>
  <c r="T1703" i="3"/>
  <c r="T2326" i="3"/>
  <c r="T1709" i="3"/>
  <c r="T2332" i="3"/>
  <c r="T1715" i="3"/>
  <c r="T2338" i="3"/>
  <c r="T1721" i="3"/>
  <c r="T2344" i="3"/>
  <c r="T1727" i="3"/>
  <c r="T2350" i="3"/>
  <c r="T1733" i="3"/>
  <c r="T2356" i="3"/>
  <c r="T1739" i="3"/>
  <c r="T2362" i="3"/>
  <c r="T1745" i="3"/>
  <c r="T2368" i="3"/>
  <c r="T1751" i="3"/>
  <c r="T2374" i="3"/>
  <c r="T2380" i="3"/>
  <c r="T2386" i="3"/>
  <c r="T2392" i="3"/>
  <c r="T2398" i="3"/>
  <c r="T2404" i="3"/>
  <c r="T2410" i="3"/>
  <c r="T2416" i="3"/>
  <c r="T2422" i="3"/>
  <c r="T2428" i="3"/>
  <c r="T2434" i="3"/>
  <c r="T2440" i="3"/>
  <c r="T2446" i="3"/>
  <c r="T2452" i="3"/>
  <c r="T2458" i="3"/>
  <c r="T2464" i="3"/>
  <c r="T2470" i="3"/>
  <c r="T2476" i="3"/>
  <c r="T2482" i="3"/>
  <c r="T2488" i="3"/>
  <c r="T2494" i="3"/>
  <c r="T2500" i="3"/>
  <c r="T2506" i="3"/>
  <c r="T2512" i="3"/>
  <c r="T2518" i="3"/>
  <c r="T2524" i="3"/>
  <c r="T2530" i="3"/>
  <c r="T2536" i="3"/>
  <c r="T2542" i="3"/>
  <c r="T2548" i="3"/>
  <c r="T2272" i="3"/>
  <c r="S1661" i="3"/>
  <c r="S2284" i="3"/>
  <c r="S1667" i="3"/>
  <c r="S2290" i="3"/>
  <c r="S1673" i="3"/>
  <c r="S2296" i="3"/>
  <c r="S1679" i="3"/>
  <c r="S2302" i="3"/>
  <c r="S1685" i="3"/>
  <c r="S2308" i="3"/>
  <c r="S1691" i="3"/>
  <c r="S2314" i="3"/>
  <c r="S1697" i="3"/>
  <c r="S2320" i="3"/>
  <c r="S1703" i="3"/>
  <c r="S2326" i="3"/>
  <c r="S1709" i="3"/>
  <c r="S2332" i="3"/>
  <c r="S1715" i="3"/>
  <c r="S2338" i="3"/>
  <c r="S1721" i="3"/>
  <c r="S2344" i="3"/>
  <c r="S1727" i="3"/>
  <c r="S2350" i="3"/>
  <c r="S1733" i="3"/>
  <c r="S2356" i="3"/>
  <c r="S1739" i="3"/>
  <c r="S2362" i="3"/>
  <c r="S1745" i="3"/>
  <c r="S2368" i="3"/>
  <c r="S2374" i="3"/>
  <c r="S2380" i="3"/>
  <c r="S2386" i="3"/>
  <c r="S2392" i="3"/>
  <c r="S2398" i="3"/>
  <c r="S2404" i="3"/>
  <c r="S2410" i="3"/>
  <c r="S2416" i="3"/>
  <c r="S2422" i="3"/>
  <c r="S2428" i="3"/>
  <c r="S2434" i="3"/>
  <c r="S2440" i="3"/>
  <c r="S2446" i="3"/>
  <c r="S2452" i="3"/>
  <c r="S2458" i="3"/>
  <c r="S2464" i="3"/>
  <c r="S2470" i="3"/>
  <c r="S2476" i="3"/>
  <c r="S2482" i="3"/>
  <c r="S2488" i="3"/>
  <c r="S2494" i="3"/>
  <c r="S2500" i="3"/>
  <c r="S2506" i="3"/>
  <c r="S2512" i="3"/>
  <c r="S2518" i="3"/>
  <c r="S2524" i="3"/>
  <c r="S2530" i="3"/>
  <c r="S2536" i="3"/>
  <c r="S2542" i="3"/>
  <c r="S2548" i="3"/>
  <c r="S2272" i="3"/>
  <c r="R1661" i="3"/>
  <c r="R2284" i="3"/>
  <c r="R1667" i="3"/>
  <c r="R2290" i="3"/>
  <c r="R1673" i="3"/>
  <c r="R2296" i="3"/>
  <c r="R1679" i="3"/>
  <c r="R2302" i="3"/>
  <c r="R1685" i="3"/>
  <c r="R2308" i="3"/>
  <c r="R1691" i="3"/>
  <c r="R2314" i="3"/>
  <c r="R1697" i="3"/>
  <c r="R2320" i="3"/>
  <c r="R1703" i="3"/>
  <c r="R2326" i="3"/>
  <c r="R1709" i="3"/>
  <c r="R2332" i="3"/>
  <c r="R1715" i="3"/>
  <c r="R2338" i="3"/>
  <c r="R1721" i="3"/>
  <c r="R2344" i="3"/>
  <c r="R1727" i="3"/>
  <c r="R2350" i="3"/>
  <c r="R1733" i="3"/>
  <c r="R2356" i="3"/>
  <c r="R1739" i="3"/>
  <c r="R2362" i="3"/>
  <c r="R2368" i="3"/>
  <c r="R2374" i="3"/>
  <c r="R2380" i="3"/>
  <c r="R2386" i="3"/>
  <c r="R2392" i="3"/>
  <c r="R2398" i="3"/>
  <c r="R2404" i="3"/>
  <c r="R2410" i="3"/>
  <c r="R2416" i="3"/>
  <c r="R2422" i="3"/>
  <c r="R2428" i="3"/>
  <c r="R2434" i="3"/>
  <c r="R2440" i="3"/>
  <c r="R2446" i="3"/>
  <c r="R2452" i="3"/>
  <c r="R2458" i="3"/>
  <c r="R2464" i="3"/>
  <c r="R2470" i="3"/>
  <c r="R2476" i="3"/>
  <c r="R2482" i="3"/>
  <c r="R2488" i="3"/>
  <c r="R2494" i="3"/>
  <c r="R2500" i="3"/>
  <c r="R2506" i="3"/>
  <c r="R2512" i="3"/>
  <c r="R2518" i="3"/>
  <c r="R2524" i="3"/>
  <c r="R2530" i="3"/>
  <c r="R2536" i="3"/>
  <c r="R2542" i="3"/>
  <c r="R2548" i="3"/>
  <c r="R2272" i="3"/>
  <c r="Q1661" i="3"/>
  <c r="Q2284" i="3"/>
  <c r="Q1667" i="3"/>
  <c r="Q2290" i="3"/>
  <c r="Q1673" i="3"/>
  <c r="Q2296" i="3"/>
  <c r="Q1679" i="3"/>
  <c r="Q2302" i="3"/>
  <c r="Q1685" i="3"/>
  <c r="Q2308" i="3"/>
  <c r="Q1691" i="3"/>
  <c r="Q2314" i="3"/>
  <c r="Q1697" i="3"/>
  <c r="Q2320" i="3"/>
  <c r="Q1703" i="3"/>
  <c r="Q2326" i="3"/>
  <c r="Q1709" i="3"/>
  <c r="Q2332" i="3"/>
  <c r="Q1715" i="3"/>
  <c r="Q2338" i="3"/>
  <c r="Q1721" i="3"/>
  <c r="Q2344" i="3"/>
  <c r="Q1727" i="3"/>
  <c r="Q2350" i="3"/>
  <c r="Q1733" i="3"/>
  <c r="Q2356" i="3"/>
  <c r="Q2362" i="3"/>
  <c r="Q2368" i="3"/>
  <c r="Q2374" i="3"/>
  <c r="Q2380" i="3"/>
  <c r="Q2386" i="3"/>
  <c r="Q2392" i="3"/>
  <c r="Q2398" i="3"/>
  <c r="Q2404" i="3"/>
  <c r="Q2410" i="3"/>
  <c r="Q2416" i="3"/>
  <c r="Q2422" i="3"/>
  <c r="Q2428" i="3"/>
  <c r="Q2434" i="3"/>
  <c r="Q2440" i="3"/>
  <c r="Q2446" i="3"/>
  <c r="Q2452" i="3"/>
  <c r="Q2458" i="3"/>
  <c r="Q2464" i="3"/>
  <c r="Q2470" i="3"/>
  <c r="Q2476" i="3"/>
  <c r="Q2482" i="3"/>
  <c r="Q2488" i="3"/>
  <c r="Q2494" i="3"/>
  <c r="Q2500" i="3"/>
  <c r="Q2506" i="3"/>
  <c r="Q2512" i="3"/>
  <c r="Q2518" i="3"/>
  <c r="Q2524" i="3"/>
  <c r="Q2530" i="3"/>
  <c r="Q2536" i="3"/>
  <c r="Q2542" i="3"/>
  <c r="Q2548" i="3"/>
  <c r="Q2272" i="3"/>
  <c r="P1661" i="3"/>
  <c r="P2284" i="3"/>
  <c r="P1667" i="3"/>
  <c r="P2290" i="3"/>
  <c r="P1673" i="3"/>
  <c r="P2296" i="3"/>
  <c r="P1679" i="3"/>
  <c r="P2302" i="3"/>
  <c r="P1685" i="3"/>
  <c r="P2308" i="3"/>
  <c r="P1691" i="3"/>
  <c r="P2314" i="3"/>
  <c r="P1697" i="3"/>
  <c r="P2320" i="3"/>
  <c r="P1703" i="3"/>
  <c r="P2326" i="3"/>
  <c r="P1709" i="3"/>
  <c r="P2332" i="3"/>
  <c r="P1715" i="3"/>
  <c r="P2338" i="3"/>
  <c r="P1721" i="3"/>
  <c r="P2344" i="3"/>
  <c r="P1727" i="3"/>
  <c r="P2350" i="3"/>
  <c r="P2356" i="3"/>
  <c r="P2362" i="3"/>
  <c r="P2368" i="3"/>
  <c r="P2374" i="3"/>
  <c r="P2380" i="3"/>
  <c r="P2386" i="3"/>
  <c r="P2392" i="3"/>
  <c r="P2398" i="3"/>
  <c r="P2404" i="3"/>
  <c r="P2410" i="3"/>
  <c r="P2416" i="3"/>
  <c r="P2422" i="3"/>
  <c r="P2428" i="3"/>
  <c r="P2434" i="3"/>
  <c r="P2440" i="3"/>
  <c r="P2446" i="3"/>
  <c r="P2452" i="3"/>
  <c r="P2458" i="3"/>
  <c r="P2464" i="3"/>
  <c r="P2470" i="3"/>
  <c r="P2476" i="3"/>
  <c r="P2482" i="3"/>
  <c r="P2488" i="3"/>
  <c r="P2494" i="3"/>
  <c r="P2500" i="3"/>
  <c r="P2506" i="3"/>
  <c r="P2512" i="3"/>
  <c r="P2518" i="3"/>
  <c r="P2524" i="3"/>
  <c r="P2530" i="3"/>
  <c r="P2536" i="3"/>
  <c r="P2542" i="3"/>
  <c r="P2548" i="3"/>
  <c r="P2272" i="3"/>
  <c r="O1661" i="3"/>
  <c r="O2284" i="3"/>
  <c r="O1667" i="3"/>
  <c r="O2290" i="3"/>
  <c r="O1673" i="3"/>
  <c r="O2296" i="3"/>
  <c r="O1679" i="3"/>
  <c r="O2302" i="3"/>
  <c r="O1685" i="3"/>
  <c r="O2308" i="3"/>
  <c r="O1691" i="3"/>
  <c r="O2314" i="3"/>
  <c r="O1697" i="3"/>
  <c r="O2320" i="3"/>
  <c r="O1703" i="3"/>
  <c r="O2326" i="3"/>
  <c r="O1709" i="3"/>
  <c r="O2332" i="3"/>
  <c r="O1715" i="3"/>
  <c r="O2338" i="3"/>
  <c r="O1721" i="3"/>
  <c r="O2344" i="3"/>
  <c r="O2350" i="3"/>
  <c r="O2356" i="3"/>
  <c r="O2362" i="3"/>
  <c r="O2368" i="3"/>
  <c r="O2374" i="3"/>
  <c r="O2380" i="3"/>
  <c r="O2386" i="3"/>
  <c r="O2392" i="3"/>
  <c r="O2398" i="3"/>
  <c r="O2404" i="3"/>
  <c r="O2410" i="3"/>
  <c r="O2416" i="3"/>
  <c r="O2422" i="3"/>
  <c r="O2428" i="3"/>
  <c r="O2434" i="3"/>
  <c r="O2440" i="3"/>
  <c r="O2446" i="3"/>
  <c r="O2452" i="3"/>
  <c r="O2458" i="3"/>
  <c r="O2464" i="3"/>
  <c r="O2470" i="3"/>
  <c r="O2476" i="3"/>
  <c r="O2482" i="3"/>
  <c r="O2488" i="3"/>
  <c r="O2494" i="3"/>
  <c r="O2500" i="3"/>
  <c r="O2506" i="3"/>
  <c r="O2512" i="3"/>
  <c r="O2518" i="3"/>
  <c r="O2524" i="3"/>
  <c r="O2530" i="3"/>
  <c r="O2536" i="3"/>
  <c r="O2542" i="3"/>
  <c r="O2548" i="3"/>
  <c r="O2272" i="3"/>
  <c r="N1661" i="3"/>
  <c r="N2284" i="3"/>
  <c r="N1667" i="3"/>
  <c r="N2290" i="3"/>
  <c r="N1673" i="3"/>
  <c r="N2296" i="3"/>
  <c r="N1679" i="3"/>
  <c r="N2302" i="3"/>
  <c r="N1685" i="3"/>
  <c r="N2308" i="3"/>
  <c r="N1691" i="3"/>
  <c r="N2314" i="3"/>
  <c r="N1697" i="3"/>
  <c r="N2320" i="3"/>
  <c r="N1703" i="3"/>
  <c r="N2326" i="3"/>
  <c r="N1709" i="3"/>
  <c r="N2332" i="3"/>
  <c r="N1715" i="3"/>
  <c r="N2338" i="3"/>
  <c r="N2344" i="3"/>
  <c r="N2350" i="3"/>
  <c r="N2356" i="3"/>
  <c r="N2362" i="3"/>
  <c r="N2368" i="3"/>
  <c r="N2374" i="3"/>
  <c r="N2380" i="3"/>
  <c r="N2386" i="3"/>
  <c r="N2392" i="3"/>
  <c r="N2398" i="3"/>
  <c r="N2404" i="3"/>
  <c r="N2410" i="3"/>
  <c r="N2416" i="3"/>
  <c r="N2422" i="3"/>
  <c r="N2428" i="3"/>
  <c r="N2434" i="3"/>
  <c r="N2440" i="3"/>
  <c r="N2446" i="3"/>
  <c r="N2452" i="3"/>
  <c r="N2458" i="3"/>
  <c r="N2464" i="3"/>
  <c r="N2470" i="3"/>
  <c r="N2476" i="3"/>
  <c r="N2482" i="3"/>
  <c r="N2488" i="3"/>
  <c r="N2494" i="3"/>
  <c r="N2500" i="3"/>
  <c r="N2506" i="3"/>
  <c r="N2512" i="3"/>
  <c r="N2518" i="3"/>
  <c r="N2524" i="3"/>
  <c r="N2530" i="3"/>
  <c r="N2536" i="3"/>
  <c r="N2542" i="3"/>
  <c r="N2548" i="3"/>
  <c r="N2272" i="3"/>
  <c r="M1661" i="3"/>
  <c r="M2284" i="3"/>
  <c r="M1667" i="3"/>
  <c r="M2290" i="3"/>
  <c r="M1673" i="3"/>
  <c r="M2296" i="3"/>
  <c r="M1679" i="3"/>
  <c r="M2302" i="3"/>
  <c r="M1685" i="3"/>
  <c r="M2308" i="3"/>
  <c r="M1691" i="3"/>
  <c r="M2314" i="3"/>
  <c r="M1697" i="3"/>
  <c r="M2320" i="3"/>
  <c r="M1703" i="3"/>
  <c r="M2326" i="3"/>
  <c r="M1709" i="3"/>
  <c r="M2332" i="3"/>
  <c r="M2338" i="3"/>
  <c r="M2344" i="3"/>
  <c r="M2350" i="3"/>
  <c r="M2356" i="3"/>
  <c r="M2362" i="3"/>
  <c r="M2368" i="3"/>
  <c r="M2374" i="3"/>
  <c r="M2380" i="3"/>
  <c r="M2386" i="3"/>
  <c r="M2392" i="3"/>
  <c r="M2398" i="3"/>
  <c r="M2404" i="3"/>
  <c r="M2410" i="3"/>
  <c r="M2416" i="3"/>
  <c r="M2422" i="3"/>
  <c r="M2428" i="3"/>
  <c r="M2434" i="3"/>
  <c r="M2440" i="3"/>
  <c r="M2446" i="3"/>
  <c r="M2452" i="3"/>
  <c r="M2458" i="3"/>
  <c r="M2464" i="3"/>
  <c r="M2470" i="3"/>
  <c r="M2476" i="3"/>
  <c r="M2482" i="3"/>
  <c r="M2488" i="3"/>
  <c r="M2494" i="3"/>
  <c r="M2500" i="3"/>
  <c r="M2506" i="3"/>
  <c r="M2512" i="3"/>
  <c r="M2518" i="3"/>
  <c r="M2524" i="3"/>
  <c r="M2530" i="3"/>
  <c r="M2536" i="3"/>
  <c r="M2542" i="3"/>
  <c r="M2548" i="3"/>
  <c r="M2272" i="3"/>
  <c r="L1661" i="3"/>
  <c r="L2284" i="3"/>
  <c r="L1667" i="3"/>
  <c r="L2290" i="3"/>
  <c r="L1673" i="3"/>
  <c r="L2296" i="3"/>
  <c r="L1679" i="3"/>
  <c r="L2302" i="3"/>
  <c r="L1685" i="3"/>
  <c r="L2308" i="3"/>
  <c r="L1691" i="3"/>
  <c r="L2314" i="3"/>
  <c r="L1697" i="3"/>
  <c r="L2320" i="3"/>
  <c r="L1703" i="3"/>
  <c r="L2326" i="3"/>
  <c r="L2332" i="3"/>
  <c r="L2338" i="3"/>
  <c r="L2344" i="3"/>
  <c r="L2350" i="3"/>
  <c r="L2356" i="3"/>
  <c r="L2362" i="3"/>
  <c r="L2368" i="3"/>
  <c r="L2374" i="3"/>
  <c r="L2380" i="3"/>
  <c r="L2386" i="3"/>
  <c r="L2392" i="3"/>
  <c r="L2398" i="3"/>
  <c r="L2404" i="3"/>
  <c r="L2410" i="3"/>
  <c r="L2416" i="3"/>
  <c r="L2422" i="3"/>
  <c r="L2428" i="3"/>
  <c r="L2434" i="3"/>
  <c r="L2440" i="3"/>
  <c r="L2446" i="3"/>
  <c r="L2452" i="3"/>
  <c r="L2458" i="3"/>
  <c r="L2464" i="3"/>
  <c r="L2470" i="3"/>
  <c r="L2476" i="3"/>
  <c r="L2482" i="3"/>
  <c r="L2488" i="3"/>
  <c r="L2494" i="3"/>
  <c r="L2500" i="3"/>
  <c r="L2506" i="3"/>
  <c r="L2512" i="3"/>
  <c r="L2518" i="3"/>
  <c r="L2524" i="3"/>
  <c r="L2530" i="3"/>
  <c r="L2536" i="3"/>
  <c r="L2542" i="3"/>
  <c r="L2548" i="3"/>
  <c r="L2272" i="3"/>
  <c r="K1661" i="3"/>
  <c r="K2284" i="3"/>
  <c r="K1667" i="3"/>
  <c r="K2290" i="3"/>
  <c r="K1673" i="3"/>
  <c r="K2296" i="3"/>
  <c r="K1679" i="3"/>
  <c r="K2302" i="3"/>
  <c r="K1685" i="3"/>
  <c r="K2308" i="3"/>
  <c r="K1691" i="3"/>
  <c r="K2314" i="3"/>
  <c r="K1697" i="3"/>
  <c r="K2320" i="3"/>
  <c r="K2326" i="3"/>
  <c r="K2332" i="3"/>
  <c r="K2338" i="3"/>
  <c r="K2344" i="3"/>
  <c r="K2350" i="3"/>
  <c r="K2356" i="3"/>
  <c r="K2362" i="3"/>
  <c r="K2368" i="3"/>
  <c r="K2374" i="3"/>
  <c r="K2380" i="3"/>
  <c r="K2386" i="3"/>
  <c r="K2392" i="3"/>
  <c r="K2398" i="3"/>
  <c r="K2404" i="3"/>
  <c r="K2410" i="3"/>
  <c r="K2416" i="3"/>
  <c r="K2422" i="3"/>
  <c r="K2428" i="3"/>
  <c r="K2434" i="3"/>
  <c r="K2440" i="3"/>
  <c r="K2446" i="3"/>
  <c r="K2452" i="3"/>
  <c r="K2458" i="3"/>
  <c r="K2464" i="3"/>
  <c r="K2470" i="3"/>
  <c r="K2476" i="3"/>
  <c r="K2482" i="3"/>
  <c r="K2488" i="3"/>
  <c r="K2494" i="3"/>
  <c r="K2500" i="3"/>
  <c r="K2506" i="3"/>
  <c r="K2512" i="3"/>
  <c r="K2518" i="3"/>
  <c r="K2524" i="3"/>
  <c r="K2530" i="3"/>
  <c r="K2536" i="3"/>
  <c r="K2542" i="3"/>
  <c r="K2548" i="3"/>
  <c r="K2272" i="3"/>
  <c r="J1661" i="3"/>
  <c r="J2284" i="3"/>
  <c r="J1667" i="3"/>
  <c r="J2290" i="3"/>
  <c r="J1673" i="3"/>
  <c r="J2296" i="3"/>
  <c r="J1679" i="3"/>
  <c r="J2302" i="3"/>
  <c r="J1685" i="3"/>
  <c r="J2308" i="3"/>
  <c r="J1691" i="3"/>
  <c r="J2314" i="3"/>
  <c r="J2320" i="3"/>
  <c r="J2326" i="3"/>
  <c r="J2332" i="3"/>
  <c r="J2338" i="3"/>
  <c r="J2344" i="3"/>
  <c r="J2350" i="3"/>
  <c r="J2356" i="3"/>
  <c r="J2362" i="3"/>
  <c r="J2368" i="3"/>
  <c r="J2374" i="3"/>
  <c r="J2380" i="3"/>
  <c r="J2386" i="3"/>
  <c r="J2392" i="3"/>
  <c r="J2398" i="3"/>
  <c r="J2404" i="3"/>
  <c r="J2410" i="3"/>
  <c r="J2416" i="3"/>
  <c r="J2422" i="3"/>
  <c r="J2428" i="3"/>
  <c r="J2434" i="3"/>
  <c r="J2440" i="3"/>
  <c r="J2446" i="3"/>
  <c r="J2452" i="3"/>
  <c r="J2458" i="3"/>
  <c r="J2464" i="3"/>
  <c r="J2470" i="3"/>
  <c r="J2476" i="3"/>
  <c r="J2482" i="3"/>
  <c r="J2488" i="3"/>
  <c r="J2494" i="3"/>
  <c r="J2500" i="3"/>
  <c r="J2506" i="3"/>
  <c r="J2512" i="3"/>
  <c r="J2518" i="3"/>
  <c r="J2524" i="3"/>
  <c r="J2530" i="3"/>
  <c r="J2536" i="3"/>
  <c r="J2542" i="3"/>
  <c r="J2548" i="3"/>
  <c r="J2272" i="3"/>
  <c r="I1661" i="3"/>
  <c r="I2284" i="3"/>
  <c r="I1667" i="3"/>
  <c r="I2290" i="3"/>
  <c r="I1673" i="3"/>
  <c r="I2296" i="3"/>
  <c r="I1679" i="3"/>
  <c r="I2302" i="3"/>
  <c r="I1685" i="3"/>
  <c r="I2308" i="3"/>
  <c r="I2314" i="3"/>
  <c r="I2320" i="3"/>
  <c r="I2326" i="3"/>
  <c r="I2332" i="3"/>
  <c r="I2338" i="3"/>
  <c r="I2344" i="3"/>
  <c r="I2350" i="3"/>
  <c r="I2356" i="3"/>
  <c r="I2362" i="3"/>
  <c r="I2368" i="3"/>
  <c r="I2374" i="3"/>
  <c r="I2380" i="3"/>
  <c r="I2386" i="3"/>
  <c r="I2392" i="3"/>
  <c r="I2398" i="3"/>
  <c r="I2404" i="3"/>
  <c r="I2410" i="3"/>
  <c r="I2416" i="3"/>
  <c r="I2422" i="3"/>
  <c r="I2428" i="3"/>
  <c r="I2434" i="3"/>
  <c r="I2440" i="3"/>
  <c r="I2446" i="3"/>
  <c r="I2452" i="3"/>
  <c r="I2458" i="3"/>
  <c r="I2464" i="3"/>
  <c r="I2470" i="3"/>
  <c r="I2476" i="3"/>
  <c r="I2482" i="3"/>
  <c r="I2488" i="3"/>
  <c r="I2494" i="3"/>
  <c r="I2500" i="3"/>
  <c r="I2506" i="3"/>
  <c r="I2512" i="3"/>
  <c r="I2518" i="3"/>
  <c r="I2524" i="3"/>
  <c r="I2530" i="3"/>
  <c r="I2536" i="3"/>
  <c r="I2542" i="3"/>
  <c r="I2548" i="3"/>
  <c r="I2272" i="3"/>
  <c r="H1661" i="3"/>
  <c r="H2284" i="3"/>
  <c r="H1667" i="3"/>
  <c r="H2290" i="3"/>
  <c r="H1673" i="3"/>
  <c r="H2296" i="3"/>
  <c r="H1679" i="3"/>
  <c r="H2302" i="3"/>
  <c r="H2308" i="3"/>
  <c r="H2314" i="3"/>
  <c r="H2320" i="3"/>
  <c r="H2326" i="3"/>
  <c r="H2332" i="3"/>
  <c r="H2338" i="3"/>
  <c r="H2344" i="3"/>
  <c r="H2350" i="3"/>
  <c r="H2356" i="3"/>
  <c r="H2362" i="3"/>
  <c r="H2368" i="3"/>
  <c r="H2374" i="3"/>
  <c r="H2380" i="3"/>
  <c r="H2386" i="3"/>
  <c r="H2392" i="3"/>
  <c r="H2398" i="3"/>
  <c r="H2404" i="3"/>
  <c r="H2410" i="3"/>
  <c r="H2416" i="3"/>
  <c r="H2422" i="3"/>
  <c r="H2428" i="3"/>
  <c r="H2434" i="3"/>
  <c r="H2440" i="3"/>
  <c r="H2446" i="3"/>
  <c r="H2452" i="3"/>
  <c r="H2458" i="3"/>
  <c r="H2464" i="3"/>
  <c r="H2470" i="3"/>
  <c r="H2476" i="3"/>
  <c r="H2482" i="3"/>
  <c r="H2488" i="3"/>
  <c r="H2494" i="3"/>
  <c r="H2500" i="3"/>
  <c r="H2506" i="3"/>
  <c r="H2512" i="3"/>
  <c r="H2518" i="3"/>
  <c r="H2524" i="3"/>
  <c r="H2530" i="3"/>
  <c r="H2536" i="3"/>
  <c r="H2542" i="3"/>
  <c r="H2548" i="3"/>
  <c r="H2272" i="3"/>
  <c r="G1661" i="3"/>
  <c r="G2284" i="3"/>
  <c r="G1667" i="3"/>
  <c r="G2290" i="3"/>
  <c r="G1673" i="3"/>
  <c r="G2296" i="3"/>
  <c r="G2302" i="3"/>
  <c r="G2308" i="3"/>
  <c r="G2314" i="3"/>
  <c r="G2320" i="3"/>
  <c r="G2326" i="3"/>
  <c r="G2332" i="3"/>
  <c r="G2338" i="3"/>
  <c r="G2344" i="3"/>
  <c r="G2350" i="3"/>
  <c r="G2356" i="3"/>
  <c r="G2362" i="3"/>
  <c r="G2368" i="3"/>
  <c r="G2374" i="3"/>
  <c r="G2380" i="3"/>
  <c r="G2386" i="3"/>
  <c r="G2392" i="3"/>
  <c r="G2398" i="3"/>
  <c r="G2404" i="3"/>
  <c r="G2410" i="3"/>
  <c r="G2416" i="3"/>
  <c r="G2422" i="3"/>
  <c r="G2428" i="3"/>
  <c r="G2434" i="3"/>
  <c r="G2440" i="3"/>
  <c r="G2446" i="3"/>
  <c r="G2452" i="3"/>
  <c r="G2458" i="3"/>
  <c r="G2464" i="3"/>
  <c r="G2470" i="3"/>
  <c r="G2476" i="3"/>
  <c r="G2482" i="3"/>
  <c r="G2488" i="3"/>
  <c r="G2494" i="3"/>
  <c r="G2500" i="3"/>
  <c r="G2506" i="3"/>
  <c r="G2512" i="3"/>
  <c r="G2518" i="3"/>
  <c r="G2524" i="3"/>
  <c r="G2530" i="3"/>
  <c r="G2536" i="3"/>
  <c r="G2542" i="3"/>
  <c r="G2548" i="3"/>
  <c r="G2272" i="3"/>
  <c r="F1661" i="3"/>
  <c r="F2284" i="3"/>
  <c r="F1667" i="3"/>
  <c r="F2290" i="3"/>
  <c r="F2296" i="3"/>
  <c r="F2302" i="3"/>
  <c r="F2308" i="3"/>
  <c r="F2314" i="3"/>
  <c r="F2320" i="3"/>
  <c r="F2326" i="3"/>
  <c r="F2332" i="3"/>
  <c r="F2338" i="3"/>
  <c r="F2344" i="3"/>
  <c r="F2350" i="3"/>
  <c r="F2356" i="3"/>
  <c r="F2362" i="3"/>
  <c r="F2368" i="3"/>
  <c r="F2374" i="3"/>
  <c r="F2380" i="3"/>
  <c r="F2386" i="3"/>
  <c r="F2392" i="3"/>
  <c r="F2398" i="3"/>
  <c r="F2404" i="3"/>
  <c r="F2410" i="3"/>
  <c r="F2416" i="3"/>
  <c r="F2422" i="3"/>
  <c r="F2428" i="3"/>
  <c r="F2434" i="3"/>
  <c r="F2440" i="3"/>
  <c r="F2446" i="3"/>
  <c r="F2452" i="3"/>
  <c r="F2458" i="3"/>
  <c r="F2464" i="3"/>
  <c r="F2470" i="3"/>
  <c r="F2476" i="3"/>
  <c r="F2482" i="3"/>
  <c r="F2488" i="3"/>
  <c r="F2494" i="3"/>
  <c r="F2500" i="3"/>
  <c r="F2506" i="3"/>
  <c r="F2512" i="3"/>
  <c r="F2518" i="3"/>
  <c r="F2524" i="3"/>
  <c r="F2530" i="3"/>
  <c r="F2536" i="3"/>
  <c r="F2542" i="3"/>
  <c r="F2548" i="3"/>
  <c r="F2272" i="3"/>
  <c r="E1661" i="3"/>
  <c r="E2284" i="3"/>
  <c r="E2290" i="3"/>
  <c r="E2296" i="3"/>
  <c r="E2302" i="3"/>
  <c r="E2308" i="3"/>
  <c r="E2314" i="3"/>
  <c r="E2320" i="3"/>
  <c r="E2326" i="3"/>
  <c r="E2332" i="3"/>
  <c r="E2338" i="3"/>
  <c r="E2344" i="3"/>
  <c r="E2350" i="3"/>
  <c r="E2356" i="3"/>
  <c r="E2362" i="3"/>
  <c r="E2368" i="3"/>
  <c r="E2374" i="3"/>
  <c r="E2380" i="3"/>
  <c r="E2386" i="3"/>
  <c r="E2392" i="3"/>
  <c r="E2398" i="3"/>
  <c r="E2404" i="3"/>
  <c r="E2410" i="3"/>
  <c r="E2416" i="3"/>
  <c r="E2422" i="3"/>
  <c r="E2428" i="3"/>
  <c r="E2434" i="3"/>
  <c r="E2440" i="3"/>
  <c r="E2446" i="3"/>
  <c r="E2452" i="3"/>
  <c r="E2458" i="3"/>
  <c r="E2464" i="3"/>
  <c r="E2470" i="3"/>
  <c r="E2476" i="3"/>
  <c r="E2482" i="3"/>
  <c r="E2488" i="3"/>
  <c r="E2494" i="3"/>
  <c r="E2500" i="3"/>
  <c r="E2506" i="3"/>
  <c r="E2512" i="3"/>
  <c r="E2518" i="3"/>
  <c r="E2524" i="3"/>
  <c r="E2530" i="3"/>
  <c r="E2536" i="3"/>
  <c r="E2542" i="3"/>
  <c r="E2548" i="3"/>
  <c r="E2272" i="3"/>
  <c r="D94" i="3"/>
  <c r="S128" i="3"/>
  <c r="E128" i="3"/>
  <c r="F758" i="3"/>
  <c r="F1381" i="3"/>
  <c r="F764" i="3"/>
  <c r="F1387" i="3"/>
  <c r="F1393" i="3"/>
  <c r="F1399" i="3"/>
  <c r="F1405" i="3"/>
  <c r="F1411" i="3"/>
  <c r="F1417" i="3"/>
  <c r="F1423" i="3"/>
  <c r="F1429" i="3"/>
  <c r="F1435" i="3"/>
  <c r="F1441" i="3"/>
  <c r="F1447" i="3"/>
  <c r="F1453" i="3"/>
  <c r="F1459" i="3"/>
  <c r="F1465" i="3"/>
  <c r="F1471" i="3"/>
  <c r="F1477" i="3"/>
  <c r="F1483" i="3"/>
  <c r="F1489" i="3"/>
  <c r="F1495" i="3"/>
  <c r="F1501" i="3"/>
  <c r="F1507" i="3"/>
  <c r="F1513" i="3"/>
  <c r="F1519" i="3"/>
  <c r="F1525" i="3"/>
  <c r="F1531" i="3"/>
  <c r="F1537" i="3"/>
  <c r="F1543" i="3"/>
  <c r="F1549" i="3"/>
  <c r="F1555" i="3"/>
  <c r="F1561" i="3"/>
  <c r="F1567" i="3"/>
  <c r="F1573" i="3"/>
  <c r="F1579" i="3"/>
  <c r="F1585" i="3"/>
  <c r="F1591" i="3"/>
  <c r="F1597" i="3"/>
  <c r="F1603" i="3"/>
  <c r="F1609" i="3"/>
  <c r="F1615" i="3"/>
  <c r="F1621" i="3"/>
  <c r="F1627" i="3"/>
  <c r="F1633" i="3"/>
  <c r="F1639" i="3"/>
  <c r="F1645" i="3"/>
  <c r="F1369" i="3"/>
  <c r="F128" i="3"/>
  <c r="G758" i="3"/>
  <c r="G1381" i="3"/>
  <c r="G764" i="3"/>
  <c r="G1387" i="3"/>
  <c r="G770" i="3"/>
  <c r="G1393" i="3"/>
  <c r="G1399" i="3"/>
  <c r="G1405" i="3"/>
  <c r="G1411" i="3"/>
  <c r="G1417" i="3"/>
  <c r="G1423" i="3"/>
  <c r="G1429" i="3"/>
  <c r="G1435" i="3"/>
  <c r="G1441" i="3"/>
  <c r="G1447" i="3"/>
  <c r="G1453" i="3"/>
  <c r="G1459" i="3"/>
  <c r="G1465" i="3"/>
  <c r="G1471" i="3"/>
  <c r="G1477" i="3"/>
  <c r="G1483" i="3"/>
  <c r="G1489" i="3"/>
  <c r="G1495" i="3"/>
  <c r="G1501" i="3"/>
  <c r="G1507" i="3"/>
  <c r="G1513" i="3"/>
  <c r="G1519" i="3"/>
  <c r="G1525" i="3"/>
  <c r="G1531" i="3"/>
  <c r="G1537" i="3"/>
  <c r="G1543" i="3"/>
  <c r="G1549" i="3"/>
  <c r="G1555" i="3"/>
  <c r="G1561" i="3"/>
  <c r="G1567" i="3"/>
  <c r="G1573" i="3"/>
  <c r="G1579" i="3"/>
  <c r="G1585" i="3"/>
  <c r="G1591" i="3"/>
  <c r="G1597" i="3"/>
  <c r="G1603" i="3"/>
  <c r="G1609" i="3"/>
  <c r="G1615" i="3"/>
  <c r="G1621" i="3"/>
  <c r="G1627" i="3"/>
  <c r="G1633" i="3"/>
  <c r="G1639" i="3"/>
  <c r="G1645" i="3"/>
  <c r="G1369" i="3"/>
  <c r="G128" i="3"/>
  <c r="H758" i="3"/>
  <c r="H1381" i="3"/>
  <c r="H764" i="3"/>
  <c r="H1387" i="3"/>
  <c r="H770" i="3"/>
  <c r="H1393" i="3"/>
  <c r="H776" i="3"/>
  <c r="H1399" i="3"/>
  <c r="H1405" i="3"/>
  <c r="H1411" i="3"/>
  <c r="H1417" i="3"/>
  <c r="H1423" i="3"/>
  <c r="H1429" i="3"/>
  <c r="H1435" i="3"/>
  <c r="H1441" i="3"/>
  <c r="H1447" i="3"/>
  <c r="H1453" i="3"/>
  <c r="H1459" i="3"/>
  <c r="H1465" i="3"/>
  <c r="H1471" i="3"/>
  <c r="H1477" i="3"/>
  <c r="H1483" i="3"/>
  <c r="H1489" i="3"/>
  <c r="H1495" i="3"/>
  <c r="H1501" i="3"/>
  <c r="H1507" i="3"/>
  <c r="H1513" i="3"/>
  <c r="H1519" i="3"/>
  <c r="H1525" i="3"/>
  <c r="H1531" i="3"/>
  <c r="H1537" i="3"/>
  <c r="H1543" i="3"/>
  <c r="H1549" i="3"/>
  <c r="H1555" i="3"/>
  <c r="H1561" i="3"/>
  <c r="H1567" i="3"/>
  <c r="H1573" i="3"/>
  <c r="H1579" i="3"/>
  <c r="H1585" i="3"/>
  <c r="H1591" i="3"/>
  <c r="H1597" i="3"/>
  <c r="H1603" i="3"/>
  <c r="H1609" i="3"/>
  <c r="H1615" i="3"/>
  <c r="H1621" i="3"/>
  <c r="H1627" i="3"/>
  <c r="H1633" i="3"/>
  <c r="H1639" i="3"/>
  <c r="H1645" i="3"/>
  <c r="H1369" i="3"/>
  <c r="H128" i="3"/>
  <c r="I758" i="3"/>
  <c r="I1381" i="3"/>
  <c r="I764" i="3"/>
  <c r="I1387" i="3"/>
  <c r="I770" i="3"/>
  <c r="I1393" i="3"/>
  <c r="I776" i="3"/>
  <c r="I1399" i="3"/>
  <c r="I782" i="3"/>
  <c r="I1405" i="3"/>
  <c r="I1411" i="3"/>
  <c r="I1417" i="3"/>
  <c r="I1423" i="3"/>
  <c r="I1429" i="3"/>
  <c r="I1435" i="3"/>
  <c r="I1441" i="3"/>
  <c r="I1447" i="3"/>
  <c r="I1453" i="3"/>
  <c r="I1459" i="3"/>
  <c r="I1465" i="3"/>
  <c r="I1471" i="3"/>
  <c r="I1477" i="3"/>
  <c r="I1483" i="3"/>
  <c r="I1489" i="3"/>
  <c r="I1495" i="3"/>
  <c r="I1501" i="3"/>
  <c r="I1507" i="3"/>
  <c r="I1513" i="3"/>
  <c r="I1519" i="3"/>
  <c r="I1525" i="3"/>
  <c r="I1531" i="3"/>
  <c r="I1537" i="3"/>
  <c r="I1543" i="3"/>
  <c r="I1549" i="3"/>
  <c r="I1555" i="3"/>
  <c r="I1561" i="3"/>
  <c r="I1567" i="3"/>
  <c r="I1573" i="3"/>
  <c r="I1579" i="3"/>
  <c r="I1585" i="3"/>
  <c r="I1591" i="3"/>
  <c r="I1597" i="3"/>
  <c r="I1603" i="3"/>
  <c r="I1609" i="3"/>
  <c r="I1615" i="3"/>
  <c r="I1621" i="3"/>
  <c r="I1627" i="3"/>
  <c r="I1633" i="3"/>
  <c r="I1639" i="3"/>
  <c r="I1645" i="3"/>
  <c r="I1369" i="3"/>
  <c r="I128" i="3"/>
  <c r="J758" i="3"/>
  <c r="J1381" i="3"/>
  <c r="J764" i="3"/>
  <c r="J1387" i="3"/>
  <c r="J770" i="3"/>
  <c r="J1393" i="3"/>
  <c r="J776" i="3"/>
  <c r="J1399" i="3"/>
  <c r="J782" i="3"/>
  <c r="J1405" i="3"/>
  <c r="J788" i="3"/>
  <c r="J1411" i="3"/>
  <c r="J1417" i="3"/>
  <c r="J1423" i="3"/>
  <c r="J1429" i="3"/>
  <c r="J1435" i="3"/>
  <c r="J1441" i="3"/>
  <c r="J1447" i="3"/>
  <c r="J1453" i="3"/>
  <c r="J1459" i="3"/>
  <c r="J1465" i="3"/>
  <c r="J1471" i="3"/>
  <c r="J1477" i="3"/>
  <c r="J1483" i="3"/>
  <c r="J1489" i="3"/>
  <c r="J1495" i="3"/>
  <c r="J1501" i="3"/>
  <c r="J1507" i="3"/>
  <c r="J1513" i="3"/>
  <c r="J1519" i="3"/>
  <c r="J1525" i="3"/>
  <c r="J1531" i="3"/>
  <c r="J1537" i="3"/>
  <c r="J1543" i="3"/>
  <c r="J1549" i="3"/>
  <c r="J1555" i="3"/>
  <c r="J1561" i="3"/>
  <c r="J1567" i="3"/>
  <c r="J1573" i="3"/>
  <c r="J1579" i="3"/>
  <c r="J1585" i="3"/>
  <c r="J1591" i="3"/>
  <c r="J1597" i="3"/>
  <c r="J1603" i="3"/>
  <c r="J1609" i="3"/>
  <c r="J1615" i="3"/>
  <c r="J1621" i="3"/>
  <c r="J1627" i="3"/>
  <c r="J1633" i="3"/>
  <c r="J1639" i="3"/>
  <c r="J1645" i="3"/>
  <c r="J1369" i="3"/>
  <c r="J128" i="3"/>
  <c r="K758" i="3"/>
  <c r="K1381" i="3"/>
  <c r="K764" i="3"/>
  <c r="K1387" i="3"/>
  <c r="K770" i="3"/>
  <c r="K1393" i="3"/>
  <c r="K776" i="3"/>
  <c r="K1399" i="3"/>
  <c r="K782" i="3"/>
  <c r="K1405" i="3"/>
  <c r="K788" i="3"/>
  <c r="K1411" i="3"/>
  <c r="K794" i="3"/>
  <c r="K1417" i="3"/>
  <c r="K1423" i="3"/>
  <c r="K1429" i="3"/>
  <c r="K1435" i="3"/>
  <c r="K1441" i="3"/>
  <c r="K1447" i="3"/>
  <c r="K1453" i="3"/>
  <c r="K1459" i="3"/>
  <c r="K1465" i="3"/>
  <c r="K1471" i="3"/>
  <c r="K1477" i="3"/>
  <c r="K1483" i="3"/>
  <c r="K1489" i="3"/>
  <c r="K1495" i="3"/>
  <c r="K1501" i="3"/>
  <c r="K1507" i="3"/>
  <c r="K1513" i="3"/>
  <c r="K1519" i="3"/>
  <c r="K1525" i="3"/>
  <c r="K1531" i="3"/>
  <c r="K1537" i="3"/>
  <c r="K1543" i="3"/>
  <c r="K1549" i="3"/>
  <c r="K1555" i="3"/>
  <c r="K1561" i="3"/>
  <c r="K1567" i="3"/>
  <c r="K1573" i="3"/>
  <c r="K1579" i="3"/>
  <c r="K1585" i="3"/>
  <c r="K1591" i="3"/>
  <c r="K1597" i="3"/>
  <c r="K1603" i="3"/>
  <c r="K1609" i="3"/>
  <c r="K1615" i="3"/>
  <c r="K1621" i="3"/>
  <c r="K1627" i="3"/>
  <c r="K1633" i="3"/>
  <c r="K1639" i="3"/>
  <c r="K1645" i="3"/>
  <c r="K1369" i="3"/>
  <c r="K128" i="3"/>
  <c r="L758" i="3"/>
  <c r="L1381" i="3"/>
  <c r="L764" i="3"/>
  <c r="L1387" i="3"/>
  <c r="L770" i="3"/>
  <c r="L1393" i="3"/>
  <c r="L776" i="3"/>
  <c r="L1399" i="3"/>
  <c r="L782" i="3"/>
  <c r="L1405" i="3"/>
  <c r="L788" i="3"/>
  <c r="L1411" i="3"/>
  <c r="L794" i="3"/>
  <c r="L1417" i="3"/>
  <c r="L800" i="3"/>
  <c r="L1423" i="3"/>
  <c r="L1429" i="3"/>
  <c r="L1435" i="3"/>
  <c r="L1441" i="3"/>
  <c r="L1447" i="3"/>
  <c r="L1453" i="3"/>
  <c r="L1459" i="3"/>
  <c r="L1465" i="3"/>
  <c r="L1471" i="3"/>
  <c r="L1477" i="3"/>
  <c r="L1483" i="3"/>
  <c r="L1489" i="3"/>
  <c r="L1495" i="3"/>
  <c r="L1501" i="3"/>
  <c r="L1507" i="3"/>
  <c r="L1513" i="3"/>
  <c r="L1519" i="3"/>
  <c r="L1525" i="3"/>
  <c r="L1531" i="3"/>
  <c r="L1537" i="3"/>
  <c r="L1543" i="3"/>
  <c r="L1549" i="3"/>
  <c r="L1555" i="3"/>
  <c r="L1561" i="3"/>
  <c r="L1567" i="3"/>
  <c r="L1573" i="3"/>
  <c r="L1579" i="3"/>
  <c r="L1585" i="3"/>
  <c r="L1591" i="3"/>
  <c r="L1597" i="3"/>
  <c r="L1603" i="3"/>
  <c r="L1609" i="3"/>
  <c r="L1615" i="3"/>
  <c r="L1621" i="3"/>
  <c r="L1627" i="3"/>
  <c r="L1633" i="3"/>
  <c r="L1639" i="3"/>
  <c r="L1645" i="3"/>
  <c r="L1369" i="3"/>
  <c r="L128" i="3"/>
  <c r="M758" i="3"/>
  <c r="M1381" i="3"/>
  <c r="M764" i="3"/>
  <c r="M1387" i="3"/>
  <c r="M770" i="3"/>
  <c r="M1393" i="3"/>
  <c r="M776" i="3"/>
  <c r="M1399" i="3"/>
  <c r="M782" i="3"/>
  <c r="M1405" i="3"/>
  <c r="M788" i="3"/>
  <c r="M1411" i="3"/>
  <c r="M794" i="3"/>
  <c r="M1417" i="3"/>
  <c r="M800" i="3"/>
  <c r="M1423" i="3"/>
  <c r="M806" i="3"/>
  <c r="M1429" i="3"/>
  <c r="M1435" i="3"/>
  <c r="M1441" i="3"/>
  <c r="M1447" i="3"/>
  <c r="M1453" i="3"/>
  <c r="M1459" i="3"/>
  <c r="M1465" i="3"/>
  <c r="M1471" i="3"/>
  <c r="M1477" i="3"/>
  <c r="M1483" i="3"/>
  <c r="M1489" i="3"/>
  <c r="M1495" i="3"/>
  <c r="M1501" i="3"/>
  <c r="M1507" i="3"/>
  <c r="M1513" i="3"/>
  <c r="M1519" i="3"/>
  <c r="M1525" i="3"/>
  <c r="M1531" i="3"/>
  <c r="M1537" i="3"/>
  <c r="M1543" i="3"/>
  <c r="M1549" i="3"/>
  <c r="M1555" i="3"/>
  <c r="M1561" i="3"/>
  <c r="M1567" i="3"/>
  <c r="M1573" i="3"/>
  <c r="M1579" i="3"/>
  <c r="M1585" i="3"/>
  <c r="M1591" i="3"/>
  <c r="M1597" i="3"/>
  <c r="M1603" i="3"/>
  <c r="M1609" i="3"/>
  <c r="M1615" i="3"/>
  <c r="M1621" i="3"/>
  <c r="M1627" i="3"/>
  <c r="M1633" i="3"/>
  <c r="M1639" i="3"/>
  <c r="M1645" i="3"/>
  <c r="M1369" i="3"/>
  <c r="M128" i="3"/>
  <c r="N758" i="3"/>
  <c r="N1381" i="3"/>
  <c r="N764" i="3"/>
  <c r="N1387" i="3"/>
  <c r="N770" i="3"/>
  <c r="N1393" i="3"/>
  <c r="N776" i="3"/>
  <c r="N1399" i="3"/>
  <c r="N782" i="3"/>
  <c r="N1405" i="3"/>
  <c r="N788" i="3"/>
  <c r="N1411" i="3"/>
  <c r="N794" i="3"/>
  <c r="N1417" i="3"/>
  <c r="N800" i="3"/>
  <c r="N1423" i="3"/>
  <c r="N806" i="3"/>
  <c r="N1429" i="3"/>
  <c r="N812" i="3"/>
  <c r="N1435" i="3"/>
  <c r="N1441" i="3"/>
  <c r="N1447" i="3"/>
  <c r="N1453" i="3"/>
  <c r="N1459" i="3"/>
  <c r="N1465" i="3"/>
  <c r="N1471" i="3"/>
  <c r="N1477" i="3"/>
  <c r="N1483" i="3"/>
  <c r="N1489" i="3"/>
  <c r="N1495" i="3"/>
  <c r="N1501" i="3"/>
  <c r="N1507" i="3"/>
  <c r="N1513" i="3"/>
  <c r="N1519" i="3"/>
  <c r="N1525" i="3"/>
  <c r="N1531" i="3"/>
  <c r="N1537" i="3"/>
  <c r="N1543" i="3"/>
  <c r="N1549" i="3"/>
  <c r="N1555" i="3"/>
  <c r="N1561" i="3"/>
  <c r="N1567" i="3"/>
  <c r="N1573" i="3"/>
  <c r="N1579" i="3"/>
  <c r="N1585" i="3"/>
  <c r="N1591" i="3"/>
  <c r="N1597" i="3"/>
  <c r="N1603" i="3"/>
  <c r="N1609" i="3"/>
  <c r="N1615" i="3"/>
  <c r="N1621" i="3"/>
  <c r="N1627" i="3"/>
  <c r="N1633" i="3"/>
  <c r="N1639" i="3"/>
  <c r="N1645" i="3"/>
  <c r="N1369" i="3"/>
  <c r="N128" i="3"/>
  <c r="O758" i="3"/>
  <c r="O1381" i="3"/>
  <c r="O764" i="3"/>
  <c r="O1387" i="3"/>
  <c r="O770" i="3"/>
  <c r="O1393" i="3"/>
  <c r="O776" i="3"/>
  <c r="O1399" i="3"/>
  <c r="O782" i="3"/>
  <c r="O1405" i="3"/>
  <c r="O788" i="3"/>
  <c r="O1411" i="3"/>
  <c r="O794" i="3"/>
  <c r="O1417" i="3"/>
  <c r="O800" i="3"/>
  <c r="O1423" i="3"/>
  <c r="O806" i="3"/>
  <c r="O1429" i="3"/>
  <c r="O812" i="3"/>
  <c r="O1435" i="3"/>
  <c r="O818" i="3"/>
  <c r="O1441" i="3"/>
  <c r="O1447" i="3"/>
  <c r="O1453" i="3"/>
  <c r="O1459" i="3"/>
  <c r="O1465" i="3"/>
  <c r="O1471" i="3"/>
  <c r="O1477" i="3"/>
  <c r="O1483" i="3"/>
  <c r="O1489" i="3"/>
  <c r="O1495" i="3"/>
  <c r="O1501" i="3"/>
  <c r="O1507" i="3"/>
  <c r="O1513" i="3"/>
  <c r="O1519" i="3"/>
  <c r="O1525" i="3"/>
  <c r="O1531" i="3"/>
  <c r="O1537" i="3"/>
  <c r="O1543" i="3"/>
  <c r="O1549" i="3"/>
  <c r="O1555" i="3"/>
  <c r="O1561" i="3"/>
  <c r="O1567" i="3"/>
  <c r="O1573" i="3"/>
  <c r="O1579" i="3"/>
  <c r="O1585" i="3"/>
  <c r="O1591" i="3"/>
  <c r="O1597" i="3"/>
  <c r="O1603" i="3"/>
  <c r="O1609" i="3"/>
  <c r="O1615" i="3"/>
  <c r="O1621" i="3"/>
  <c r="O1627" i="3"/>
  <c r="O1633" i="3"/>
  <c r="O1639" i="3"/>
  <c r="O1645" i="3"/>
  <c r="O1369" i="3"/>
  <c r="O128" i="3"/>
  <c r="P758" i="3"/>
  <c r="P1381" i="3"/>
  <c r="P764" i="3"/>
  <c r="P1387" i="3"/>
  <c r="P770" i="3"/>
  <c r="P1393" i="3"/>
  <c r="P776" i="3"/>
  <c r="P1399" i="3"/>
  <c r="P782" i="3"/>
  <c r="P1405" i="3"/>
  <c r="P788" i="3"/>
  <c r="P1411" i="3"/>
  <c r="P794" i="3"/>
  <c r="P1417" i="3"/>
  <c r="P800" i="3"/>
  <c r="P1423" i="3"/>
  <c r="P806" i="3"/>
  <c r="P1429" i="3"/>
  <c r="P812" i="3"/>
  <c r="P1435" i="3"/>
  <c r="P818" i="3"/>
  <c r="P1441" i="3"/>
  <c r="P824" i="3"/>
  <c r="P1447" i="3"/>
  <c r="P1453" i="3"/>
  <c r="P1459" i="3"/>
  <c r="P1465" i="3"/>
  <c r="P1471" i="3"/>
  <c r="P1477" i="3"/>
  <c r="P1483" i="3"/>
  <c r="P1489" i="3"/>
  <c r="P1495" i="3"/>
  <c r="P1501" i="3"/>
  <c r="P1507" i="3"/>
  <c r="P1513" i="3"/>
  <c r="P1519" i="3"/>
  <c r="P1525" i="3"/>
  <c r="P1531" i="3"/>
  <c r="P1537" i="3"/>
  <c r="P1543" i="3"/>
  <c r="P1549" i="3"/>
  <c r="P1555" i="3"/>
  <c r="P1561" i="3"/>
  <c r="P1567" i="3"/>
  <c r="P1573" i="3"/>
  <c r="P1579" i="3"/>
  <c r="P1585" i="3"/>
  <c r="P1591" i="3"/>
  <c r="P1597" i="3"/>
  <c r="P1603" i="3"/>
  <c r="P1609" i="3"/>
  <c r="P1615" i="3"/>
  <c r="P1621" i="3"/>
  <c r="P1627" i="3"/>
  <c r="P1633" i="3"/>
  <c r="P1639" i="3"/>
  <c r="P1645" i="3"/>
  <c r="P1369" i="3"/>
  <c r="P128" i="3"/>
  <c r="Q758" i="3"/>
  <c r="Q1381" i="3"/>
  <c r="Q764" i="3"/>
  <c r="Q1387" i="3"/>
  <c r="Q770" i="3"/>
  <c r="Q1393" i="3"/>
  <c r="Q776" i="3"/>
  <c r="Q1399" i="3"/>
  <c r="Q782" i="3"/>
  <c r="Q1405" i="3"/>
  <c r="Q788" i="3"/>
  <c r="Q1411" i="3"/>
  <c r="Q794" i="3"/>
  <c r="Q1417" i="3"/>
  <c r="Q800" i="3"/>
  <c r="Q1423" i="3"/>
  <c r="Q806" i="3"/>
  <c r="Q1429" i="3"/>
  <c r="Q812" i="3"/>
  <c r="Q1435" i="3"/>
  <c r="Q818" i="3"/>
  <c r="Q1441" i="3"/>
  <c r="Q824" i="3"/>
  <c r="Q1447" i="3"/>
  <c r="Q830" i="3"/>
  <c r="Q1453" i="3"/>
  <c r="Q1459" i="3"/>
  <c r="Q1465" i="3"/>
  <c r="Q1471" i="3"/>
  <c r="Q1477" i="3"/>
  <c r="Q1483" i="3"/>
  <c r="Q1489" i="3"/>
  <c r="Q1495" i="3"/>
  <c r="Q1501" i="3"/>
  <c r="Q1507" i="3"/>
  <c r="Q1513" i="3"/>
  <c r="Q1519" i="3"/>
  <c r="Q1525" i="3"/>
  <c r="Q1531" i="3"/>
  <c r="Q1537" i="3"/>
  <c r="Q1543" i="3"/>
  <c r="Q1549" i="3"/>
  <c r="Q1555" i="3"/>
  <c r="Q1561" i="3"/>
  <c r="Q1567" i="3"/>
  <c r="Q1573" i="3"/>
  <c r="Q1579" i="3"/>
  <c r="Q1585" i="3"/>
  <c r="Q1591" i="3"/>
  <c r="Q1597" i="3"/>
  <c r="Q1603" i="3"/>
  <c r="Q1609" i="3"/>
  <c r="Q1615" i="3"/>
  <c r="Q1621" i="3"/>
  <c r="Q1627" i="3"/>
  <c r="Q1633" i="3"/>
  <c r="Q1639" i="3"/>
  <c r="Q1645" i="3"/>
  <c r="Q1369" i="3"/>
  <c r="Q128" i="3"/>
  <c r="R758" i="3"/>
  <c r="R1381" i="3"/>
  <c r="R764" i="3"/>
  <c r="R1387" i="3"/>
  <c r="R770" i="3"/>
  <c r="R1393" i="3"/>
  <c r="R776" i="3"/>
  <c r="R1399" i="3"/>
  <c r="R782" i="3"/>
  <c r="R1405" i="3"/>
  <c r="R788" i="3"/>
  <c r="R1411" i="3"/>
  <c r="R794" i="3"/>
  <c r="R1417" i="3"/>
  <c r="R800" i="3"/>
  <c r="R1423" i="3"/>
  <c r="R806" i="3"/>
  <c r="R1429" i="3"/>
  <c r="R812" i="3"/>
  <c r="R1435" i="3"/>
  <c r="R818" i="3"/>
  <c r="R1441" i="3"/>
  <c r="R824" i="3"/>
  <c r="R1447" i="3"/>
  <c r="R830" i="3"/>
  <c r="R1453" i="3"/>
  <c r="R836" i="3"/>
  <c r="R1459" i="3"/>
  <c r="R1465" i="3"/>
  <c r="R1471" i="3"/>
  <c r="R1477" i="3"/>
  <c r="R1483" i="3"/>
  <c r="R1489" i="3"/>
  <c r="R1495" i="3"/>
  <c r="R1501" i="3"/>
  <c r="R1507" i="3"/>
  <c r="R1513" i="3"/>
  <c r="R1519" i="3"/>
  <c r="R1525" i="3"/>
  <c r="R1531" i="3"/>
  <c r="R1537" i="3"/>
  <c r="R1543" i="3"/>
  <c r="R1549" i="3"/>
  <c r="R1555" i="3"/>
  <c r="R1561" i="3"/>
  <c r="R1567" i="3"/>
  <c r="R1573" i="3"/>
  <c r="R1579" i="3"/>
  <c r="R1585" i="3"/>
  <c r="R1591" i="3"/>
  <c r="R1597" i="3"/>
  <c r="R1603" i="3"/>
  <c r="R1609" i="3"/>
  <c r="R1615" i="3"/>
  <c r="R1621" i="3"/>
  <c r="R1627" i="3"/>
  <c r="R1633" i="3"/>
  <c r="R1639" i="3"/>
  <c r="R1645" i="3"/>
  <c r="R1369" i="3"/>
  <c r="R128" i="3"/>
  <c r="S758" i="3"/>
  <c r="S1381" i="3"/>
  <c r="S764" i="3"/>
  <c r="S1387" i="3"/>
  <c r="S770" i="3"/>
  <c r="S1393" i="3"/>
  <c r="S776" i="3"/>
  <c r="S1399" i="3"/>
  <c r="S782" i="3"/>
  <c r="S1405" i="3"/>
  <c r="S788" i="3"/>
  <c r="S1411" i="3"/>
  <c r="S794" i="3"/>
  <c r="S1417" i="3"/>
  <c r="S800" i="3"/>
  <c r="S1423" i="3"/>
  <c r="S806" i="3"/>
  <c r="S1429" i="3"/>
  <c r="S812" i="3"/>
  <c r="S1435" i="3"/>
  <c r="S818" i="3"/>
  <c r="S1441" i="3"/>
  <c r="S824" i="3"/>
  <c r="S1447" i="3"/>
  <c r="S830" i="3"/>
  <c r="S1453" i="3"/>
  <c r="S836" i="3"/>
  <c r="S1459" i="3"/>
  <c r="S842" i="3"/>
  <c r="S1465" i="3"/>
  <c r="S1471" i="3"/>
  <c r="S1477" i="3"/>
  <c r="S1483" i="3"/>
  <c r="S1489" i="3"/>
  <c r="S1495" i="3"/>
  <c r="S1501" i="3"/>
  <c r="S1507" i="3"/>
  <c r="S1513" i="3"/>
  <c r="S1519" i="3"/>
  <c r="S1525" i="3"/>
  <c r="S1531" i="3"/>
  <c r="S1537" i="3"/>
  <c r="S1543" i="3"/>
  <c r="S1549" i="3"/>
  <c r="S1555" i="3"/>
  <c r="S1561" i="3"/>
  <c r="S1567" i="3"/>
  <c r="S1573" i="3"/>
  <c r="S1579" i="3"/>
  <c r="S1585" i="3"/>
  <c r="S1591" i="3"/>
  <c r="S1597" i="3"/>
  <c r="S1603" i="3"/>
  <c r="S1609" i="3"/>
  <c r="S1615" i="3"/>
  <c r="S1621" i="3"/>
  <c r="S1627" i="3"/>
  <c r="S1633" i="3"/>
  <c r="S1639" i="3"/>
  <c r="S1645" i="3"/>
  <c r="S1369" i="3"/>
  <c r="T758" i="3"/>
  <c r="T1381" i="3"/>
  <c r="T764" i="3"/>
  <c r="T1387" i="3"/>
  <c r="T770" i="3"/>
  <c r="T1393" i="3"/>
  <c r="T776" i="3"/>
  <c r="T1399" i="3"/>
  <c r="T782" i="3"/>
  <c r="T1405" i="3"/>
  <c r="T788" i="3"/>
  <c r="T1411" i="3"/>
  <c r="T794" i="3"/>
  <c r="T1417" i="3"/>
  <c r="T800" i="3"/>
  <c r="T1423" i="3"/>
  <c r="T806" i="3"/>
  <c r="T1429" i="3"/>
  <c r="T812" i="3"/>
  <c r="T1435" i="3"/>
  <c r="T818" i="3"/>
  <c r="T1441" i="3"/>
  <c r="T824" i="3"/>
  <c r="T1447" i="3"/>
  <c r="T830" i="3"/>
  <c r="T1453" i="3"/>
  <c r="T836" i="3"/>
  <c r="T1459" i="3"/>
  <c r="T842" i="3"/>
  <c r="T1465" i="3"/>
  <c r="T848" i="3"/>
  <c r="T1471" i="3"/>
  <c r="T1477" i="3"/>
  <c r="T1483" i="3"/>
  <c r="T1489" i="3"/>
  <c r="T1495" i="3"/>
  <c r="T1501" i="3"/>
  <c r="T1507" i="3"/>
  <c r="T1513" i="3"/>
  <c r="T1519" i="3"/>
  <c r="T1525" i="3"/>
  <c r="T1531" i="3"/>
  <c r="T1537" i="3"/>
  <c r="T1543" i="3"/>
  <c r="T1549" i="3"/>
  <c r="T1555" i="3"/>
  <c r="T1561" i="3"/>
  <c r="T1567" i="3"/>
  <c r="T1573" i="3"/>
  <c r="T1579" i="3"/>
  <c r="T1585" i="3"/>
  <c r="T1591" i="3"/>
  <c r="T1597" i="3"/>
  <c r="T1603" i="3"/>
  <c r="T1609" i="3"/>
  <c r="T1615" i="3"/>
  <c r="T1621" i="3"/>
  <c r="T1627" i="3"/>
  <c r="T1633" i="3"/>
  <c r="T1639" i="3"/>
  <c r="T1645" i="3"/>
  <c r="T1369" i="3"/>
  <c r="AH128" i="3"/>
  <c r="T128" i="3"/>
  <c r="U758" i="3"/>
  <c r="U1381" i="3"/>
  <c r="U764" i="3"/>
  <c r="U1387" i="3"/>
  <c r="U770" i="3"/>
  <c r="U1393" i="3"/>
  <c r="U776" i="3"/>
  <c r="U1399" i="3"/>
  <c r="U782" i="3"/>
  <c r="U1405" i="3"/>
  <c r="U788" i="3"/>
  <c r="U1411" i="3"/>
  <c r="U794" i="3"/>
  <c r="U1417" i="3"/>
  <c r="U800" i="3"/>
  <c r="U1423" i="3"/>
  <c r="U806" i="3"/>
  <c r="U1429" i="3"/>
  <c r="U812" i="3"/>
  <c r="U1435" i="3"/>
  <c r="U818" i="3"/>
  <c r="U1441" i="3"/>
  <c r="U824" i="3"/>
  <c r="U1447" i="3"/>
  <c r="U830" i="3"/>
  <c r="U1453" i="3"/>
  <c r="U836" i="3"/>
  <c r="U1459" i="3"/>
  <c r="U842" i="3"/>
  <c r="U1465" i="3"/>
  <c r="U848" i="3"/>
  <c r="U1471" i="3"/>
  <c r="U854" i="3"/>
  <c r="U1477" i="3"/>
  <c r="U1483" i="3"/>
  <c r="U1489" i="3"/>
  <c r="U1495" i="3"/>
  <c r="U1501" i="3"/>
  <c r="U1507" i="3"/>
  <c r="U1513" i="3"/>
  <c r="U1519" i="3"/>
  <c r="U1525" i="3"/>
  <c r="U1531" i="3"/>
  <c r="U1537" i="3"/>
  <c r="U1543" i="3"/>
  <c r="U1549" i="3"/>
  <c r="U1555" i="3"/>
  <c r="U1561" i="3"/>
  <c r="U1567" i="3"/>
  <c r="U1573" i="3"/>
  <c r="U1579" i="3"/>
  <c r="U1585" i="3"/>
  <c r="U1591" i="3"/>
  <c r="U1597" i="3"/>
  <c r="U1603" i="3"/>
  <c r="U1609" i="3"/>
  <c r="U1615" i="3"/>
  <c r="U1621" i="3"/>
  <c r="U1627" i="3"/>
  <c r="U1633" i="3"/>
  <c r="U1639" i="3"/>
  <c r="U1645" i="3"/>
  <c r="U1369" i="3"/>
  <c r="U128" i="3"/>
  <c r="V758" i="3"/>
  <c r="V1381" i="3"/>
  <c r="V764" i="3"/>
  <c r="V1387" i="3"/>
  <c r="V770" i="3"/>
  <c r="V1393" i="3"/>
  <c r="V776" i="3"/>
  <c r="V1399" i="3"/>
  <c r="V782" i="3"/>
  <c r="V1405" i="3"/>
  <c r="V788" i="3"/>
  <c r="V1411" i="3"/>
  <c r="V794" i="3"/>
  <c r="V1417" i="3"/>
  <c r="V800" i="3"/>
  <c r="V1423" i="3"/>
  <c r="V806" i="3"/>
  <c r="V1429" i="3"/>
  <c r="V812" i="3"/>
  <c r="V1435" i="3"/>
  <c r="V818" i="3"/>
  <c r="V1441" i="3"/>
  <c r="V824" i="3"/>
  <c r="V1447" i="3"/>
  <c r="V830" i="3"/>
  <c r="V1453" i="3"/>
  <c r="V836" i="3"/>
  <c r="V1459" i="3"/>
  <c r="V842" i="3"/>
  <c r="V1465" i="3"/>
  <c r="V848" i="3"/>
  <c r="V1471" i="3"/>
  <c r="V854" i="3"/>
  <c r="V1477" i="3"/>
  <c r="V860" i="3"/>
  <c r="V1483" i="3"/>
  <c r="V1489" i="3"/>
  <c r="V1495" i="3"/>
  <c r="V1501" i="3"/>
  <c r="V1507" i="3"/>
  <c r="V1513" i="3"/>
  <c r="V1519" i="3"/>
  <c r="V1525" i="3"/>
  <c r="V1531" i="3"/>
  <c r="V1537" i="3"/>
  <c r="V1543" i="3"/>
  <c r="V1549" i="3"/>
  <c r="V1555" i="3"/>
  <c r="V1561" i="3"/>
  <c r="V1567" i="3"/>
  <c r="V1573" i="3"/>
  <c r="V1579" i="3"/>
  <c r="V1585" i="3"/>
  <c r="V1591" i="3"/>
  <c r="V1597" i="3"/>
  <c r="V1603" i="3"/>
  <c r="V1609" i="3"/>
  <c r="V1615" i="3"/>
  <c r="V1621" i="3"/>
  <c r="V1627" i="3"/>
  <c r="V1633" i="3"/>
  <c r="V1639" i="3"/>
  <c r="V1645" i="3"/>
  <c r="V1369" i="3"/>
  <c r="V128" i="3"/>
  <c r="W758" i="3"/>
  <c r="W1381" i="3"/>
  <c r="W764" i="3"/>
  <c r="W1387" i="3"/>
  <c r="W770" i="3"/>
  <c r="W1393" i="3"/>
  <c r="W776" i="3"/>
  <c r="W1399" i="3"/>
  <c r="W782" i="3"/>
  <c r="W1405" i="3"/>
  <c r="W788" i="3"/>
  <c r="W1411" i="3"/>
  <c r="W794" i="3"/>
  <c r="W1417" i="3"/>
  <c r="W800" i="3"/>
  <c r="W1423" i="3"/>
  <c r="W806" i="3"/>
  <c r="W1429" i="3"/>
  <c r="W812" i="3"/>
  <c r="W1435" i="3"/>
  <c r="W818" i="3"/>
  <c r="W1441" i="3"/>
  <c r="W824" i="3"/>
  <c r="W1447" i="3"/>
  <c r="W830" i="3"/>
  <c r="W1453" i="3"/>
  <c r="W836" i="3"/>
  <c r="W1459" i="3"/>
  <c r="W842" i="3"/>
  <c r="W1465" i="3"/>
  <c r="W848" i="3"/>
  <c r="W1471" i="3"/>
  <c r="W854" i="3"/>
  <c r="W1477" i="3"/>
  <c r="W860" i="3"/>
  <c r="W1483" i="3"/>
  <c r="W866" i="3"/>
  <c r="W1489" i="3"/>
  <c r="W1495" i="3"/>
  <c r="W1501" i="3"/>
  <c r="W1507" i="3"/>
  <c r="W1513" i="3"/>
  <c r="W1519" i="3"/>
  <c r="W1525" i="3"/>
  <c r="W1531" i="3"/>
  <c r="W1537" i="3"/>
  <c r="W1543" i="3"/>
  <c r="W1549" i="3"/>
  <c r="W1555" i="3"/>
  <c r="W1561" i="3"/>
  <c r="W1567" i="3"/>
  <c r="W1573" i="3"/>
  <c r="W1579" i="3"/>
  <c r="W1585" i="3"/>
  <c r="W1591" i="3"/>
  <c r="W1597" i="3"/>
  <c r="W1603" i="3"/>
  <c r="W1609" i="3"/>
  <c r="W1615" i="3"/>
  <c r="W1621" i="3"/>
  <c r="W1627" i="3"/>
  <c r="W1633" i="3"/>
  <c r="W1639" i="3"/>
  <c r="W1645" i="3"/>
  <c r="W1369" i="3"/>
  <c r="W128" i="3"/>
  <c r="X758" i="3"/>
  <c r="X1381" i="3"/>
  <c r="X764" i="3"/>
  <c r="X1387" i="3"/>
  <c r="X770" i="3"/>
  <c r="X1393" i="3"/>
  <c r="X776" i="3"/>
  <c r="X1399" i="3"/>
  <c r="X782" i="3"/>
  <c r="X1405" i="3"/>
  <c r="X788" i="3"/>
  <c r="X1411" i="3"/>
  <c r="X794" i="3"/>
  <c r="X1417" i="3"/>
  <c r="X800" i="3"/>
  <c r="X1423" i="3"/>
  <c r="X806" i="3"/>
  <c r="X1429" i="3"/>
  <c r="X812" i="3"/>
  <c r="X1435" i="3"/>
  <c r="X818" i="3"/>
  <c r="X1441" i="3"/>
  <c r="X824" i="3"/>
  <c r="X1447" i="3"/>
  <c r="X830" i="3"/>
  <c r="X1453" i="3"/>
  <c r="X836" i="3"/>
  <c r="X1459" i="3"/>
  <c r="X842" i="3"/>
  <c r="X1465" i="3"/>
  <c r="X848" i="3"/>
  <c r="X1471" i="3"/>
  <c r="X854" i="3"/>
  <c r="X1477" i="3"/>
  <c r="X860" i="3"/>
  <c r="X1483" i="3"/>
  <c r="X866" i="3"/>
  <c r="X1489" i="3"/>
  <c r="X872" i="3"/>
  <c r="X1495" i="3"/>
  <c r="X1501" i="3"/>
  <c r="X1507" i="3"/>
  <c r="X1513" i="3"/>
  <c r="X1519" i="3"/>
  <c r="X1525" i="3"/>
  <c r="X1531" i="3"/>
  <c r="X1537" i="3"/>
  <c r="X1543" i="3"/>
  <c r="X1549" i="3"/>
  <c r="X1555" i="3"/>
  <c r="X1561" i="3"/>
  <c r="X1567" i="3"/>
  <c r="X1573" i="3"/>
  <c r="X1579" i="3"/>
  <c r="X1585" i="3"/>
  <c r="X1591" i="3"/>
  <c r="X1597" i="3"/>
  <c r="X1603" i="3"/>
  <c r="X1609" i="3"/>
  <c r="X1615" i="3"/>
  <c r="X1621" i="3"/>
  <c r="X1627" i="3"/>
  <c r="X1633" i="3"/>
  <c r="X1639" i="3"/>
  <c r="X1645" i="3"/>
  <c r="X1369" i="3"/>
  <c r="X128" i="3"/>
  <c r="Y758" i="3"/>
  <c r="Y1381" i="3"/>
  <c r="Y764" i="3"/>
  <c r="Y1387" i="3"/>
  <c r="Y770" i="3"/>
  <c r="Y1393" i="3"/>
  <c r="Y776" i="3"/>
  <c r="Y1399" i="3"/>
  <c r="Y782" i="3"/>
  <c r="Y1405" i="3"/>
  <c r="Y788" i="3"/>
  <c r="Y1411" i="3"/>
  <c r="Y794" i="3"/>
  <c r="Y1417" i="3"/>
  <c r="Y800" i="3"/>
  <c r="Y1423" i="3"/>
  <c r="Y806" i="3"/>
  <c r="Y1429" i="3"/>
  <c r="Y812" i="3"/>
  <c r="Y1435" i="3"/>
  <c r="Y818" i="3"/>
  <c r="Y1441" i="3"/>
  <c r="Y824" i="3"/>
  <c r="Y1447" i="3"/>
  <c r="Y830" i="3"/>
  <c r="Y1453" i="3"/>
  <c r="Y836" i="3"/>
  <c r="Y1459" i="3"/>
  <c r="Y842" i="3"/>
  <c r="Y1465" i="3"/>
  <c r="Y848" i="3"/>
  <c r="Y1471" i="3"/>
  <c r="Y854" i="3"/>
  <c r="Y1477" i="3"/>
  <c r="Y860" i="3"/>
  <c r="Y1483" i="3"/>
  <c r="Y866" i="3"/>
  <c r="Y1489" i="3"/>
  <c r="Y872" i="3"/>
  <c r="Y1495" i="3"/>
  <c r="Y878" i="3"/>
  <c r="Y1501" i="3"/>
  <c r="Y1507" i="3"/>
  <c r="Y1513" i="3"/>
  <c r="Y1519" i="3"/>
  <c r="Y1525" i="3"/>
  <c r="Y1531" i="3"/>
  <c r="Y1537" i="3"/>
  <c r="Y1543" i="3"/>
  <c r="Y1549" i="3"/>
  <c r="Y1555" i="3"/>
  <c r="Y1561" i="3"/>
  <c r="Y1567" i="3"/>
  <c r="Y1573" i="3"/>
  <c r="Y1579" i="3"/>
  <c r="Y1585" i="3"/>
  <c r="Y1591" i="3"/>
  <c r="Y1597" i="3"/>
  <c r="Y1603" i="3"/>
  <c r="Y1609" i="3"/>
  <c r="Y1615" i="3"/>
  <c r="Y1621" i="3"/>
  <c r="Y1627" i="3"/>
  <c r="Y1633" i="3"/>
  <c r="Y1639" i="3"/>
  <c r="Y1645" i="3"/>
  <c r="Y1369" i="3"/>
  <c r="Y128" i="3"/>
  <c r="Z758" i="3"/>
  <c r="Z1381" i="3"/>
  <c r="Z764" i="3"/>
  <c r="Z1387" i="3"/>
  <c r="Z770" i="3"/>
  <c r="Z1393" i="3"/>
  <c r="Z776" i="3"/>
  <c r="Z1399" i="3"/>
  <c r="Z782" i="3"/>
  <c r="Z1405" i="3"/>
  <c r="Z788" i="3"/>
  <c r="Z1411" i="3"/>
  <c r="Z794" i="3"/>
  <c r="Z1417" i="3"/>
  <c r="Z800" i="3"/>
  <c r="Z1423" i="3"/>
  <c r="Z806" i="3"/>
  <c r="Z1429" i="3"/>
  <c r="Z812" i="3"/>
  <c r="Z1435" i="3"/>
  <c r="Z818" i="3"/>
  <c r="Z1441" i="3"/>
  <c r="Z824" i="3"/>
  <c r="Z1447" i="3"/>
  <c r="Z830" i="3"/>
  <c r="Z1453" i="3"/>
  <c r="Z836" i="3"/>
  <c r="Z1459" i="3"/>
  <c r="Z842" i="3"/>
  <c r="Z1465" i="3"/>
  <c r="Z848" i="3"/>
  <c r="Z1471" i="3"/>
  <c r="Z854" i="3"/>
  <c r="Z1477" i="3"/>
  <c r="Z860" i="3"/>
  <c r="Z1483" i="3"/>
  <c r="Z866" i="3"/>
  <c r="Z1489" i="3"/>
  <c r="Z872" i="3"/>
  <c r="Z1495" i="3"/>
  <c r="Z878" i="3"/>
  <c r="Z1501" i="3"/>
  <c r="Z884" i="3"/>
  <c r="Z1507" i="3"/>
  <c r="Z1513" i="3"/>
  <c r="Z1519" i="3"/>
  <c r="Z1525" i="3"/>
  <c r="Z1531" i="3"/>
  <c r="Z1537" i="3"/>
  <c r="Z1543" i="3"/>
  <c r="Z1549" i="3"/>
  <c r="Z1555" i="3"/>
  <c r="Z1561" i="3"/>
  <c r="Z1567" i="3"/>
  <c r="Z1573" i="3"/>
  <c r="Z1579" i="3"/>
  <c r="Z1585" i="3"/>
  <c r="Z1591" i="3"/>
  <c r="Z1597" i="3"/>
  <c r="Z1603" i="3"/>
  <c r="Z1609" i="3"/>
  <c r="Z1615" i="3"/>
  <c r="Z1621" i="3"/>
  <c r="Z1627" i="3"/>
  <c r="Z1633" i="3"/>
  <c r="Z1639" i="3"/>
  <c r="Z1645" i="3"/>
  <c r="Z1369" i="3"/>
  <c r="Z128" i="3"/>
  <c r="AA758" i="3"/>
  <c r="AA1381" i="3"/>
  <c r="AA764" i="3"/>
  <c r="AA1387" i="3"/>
  <c r="AA770" i="3"/>
  <c r="AA1393" i="3"/>
  <c r="AA776" i="3"/>
  <c r="AA1399" i="3"/>
  <c r="AA782" i="3"/>
  <c r="AA1405" i="3"/>
  <c r="AA788" i="3"/>
  <c r="AA1411" i="3"/>
  <c r="AA794" i="3"/>
  <c r="AA1417" i="3"/>
  <c r="AA800" i="3"/>
  <c r="AA1423" i="3"/>
  <c r="AA806" i="3"/>
  <c r="AA1429" i="3"/>
  <c r="AA812" i="3"/>
  <c r="AA1435" i="3"/>
  <c r="AA818" i="3"/>
  <c r="AA1441" i="3"/>
  <c r="AA824" i="3"/>
  <c r="AA1447" i="3"/>
  <c r="AA830" i="3"/>
  <c r="AA1453" i="3"/>
  <c r="AA836" i="3"/>
  <c r="AA1459" i="3"/>
  <c r="AA842" i="3"/>
  <c r="AA1465" i="3"/>
  <c r="AA848" i="3"/>
  <c r="AA1471" i="3"/>
  <c r="AA854" i="3"/>
  <c r="AA1477" i="3"/>
  <c r="AA860" i="3"/>
  <c r="AA1483" i="3"/>
  <c r="AA866" i="3"/>
  <c r="AA1489" i="3"/>
  <c r="AA872" i="3"/>
  <c r="AA1495" i="3"/>
  <c r="AA878" i="3"/>
  <c r="AA1501" i="3"/>
  <c r="AA884" i="3"/>
  <c r="AA1507" i="3"/>
  <c r="AA890" i="3"/>
  <c r="AA1513" i="3"/>
  <c r="AA1519" i="3"/>
  <c r="AA1525" i="3"/>
  <c r="AA1531" i="3"/>
  <c r="AA1537" i="3"/>
  <c r="AA1543" i="3"/>
  <c r="AA1549" i="3"/>
  <c r="AA1555" i="3"/>
  <c r="AA1561" i="3"/>
  <c r="AA1567" i="3"/>
  <c r="AA1573" i="3"/>
  <c r="AA1579" i="3"/>
  <c r="AA1585" i="3"/>
  <c r="AA1591" i="3"/>
  <c r="AA1597" i="3"/>
  <c r="AA1603" i="3"/>
  <c r="AA1609" i="3"/>
  <c r="AA1615" i="3"/>
  <c r="AA1621" i="3"/>
  <c r="AA1627" i="3"/>
  <c r="AA1633" i="3"/>
  <c r="AA1639" i="3"/>
  <c r="AA1645" i="3"/>
  <c r="AA1369" i="3"/>
  <c r="AA128" i="3"/>
  <c r="AB758" i="3"/>
  <c r="AB1381" i="3"/>
  <c r="AB764" i="3"/>
  <c r="AB1387" i="3"/>
  <c r="AB770" i="3"/>
  <c r="AB1393" i="3"/>
  <c r="AB776" i="3"/>
  <c r="AB1399" i="3"/>
  <c r="AB782" i="3"/>
  <c r="AB1405" i="3"/>
  <c r="AB788" i="3"/>
  <c r="AB1411" i="3"/>
  <c r="AB794" i="3"/>
  <c r="AB1417" i="3"/>
  <c r="AB800" i="3"/>
  <c r="AB1423" i="3"/>
  <c r="AB806" i="3"/>
  <c r="AB1429" i="3"/>
  <c r="AB812" i="3"/>
  <c r="AB1435" i="3"/>
  <c r="AB818" i="3"/>
  <c r="AB1441" i="3"/>
  <c r="AB824" i="3"/>
  <c r="AB1447" i="3"/>
  <c r="AB830" i="3"/>
  <c r="AB1453" i="3"/>
  <c r="AB836" i="3"/>
  <c r="AB1459" i="3"/>
  <c r="AB842" i="3"/>
  <c r="AB1465" i="3"/>
  <c r="AB848" i="3"/>
  <c r="AB1471" i="3"/>
  <c r="AB854" i="3"/>
  <c r="AB1477" i="3"/>
  <c r="AB860" i="3"/>
  <c r="AB1483" i="3"/>
  <c r="AB866" i="3"/>
  <c r="AB1489" i="3"/>
  <c r="AB872" i="3"/>
  <c r="AB1495" i="3"/>
  <c r="AB878" i="3"/>
  <c r="AB1501" i="3"/>
  <c r="AB884" i="3"/>
  <c r="AB1507" i="3"/>
  <c r="AB890" i="3"/>
  <c r="AB1513" i="3"/>
  <c r="AB896" i="3"/>
  <c r="AB1519" i="3"/>
  <c r="AB1525" i="3"/>
  <c r="AB1531" i="3"/>
  <c r="AB1537" i="3"/>
  <c r="AB1543" i="3"/>
  <c r="AB1549" i="3"/>
  <c r="AB1555" i="3"/>
  <c r="AB1561" i="3"/>
  <c r="AB1567" i="3"/>
  <c r="AB1573" i="3"/>
  <c r="AB1579" i="3"/>
  <c r="AB1585" i="3"/>
  <c r="AB1591" i="3"/>
  <c r="AB1597" i="3"/>
  <c r="AB1603" i="3"/>
  <c r="AB1609" i="3"/>
  <c r="AB1615" i="3"/>
  <c r="AB1621" i="3"/>
  <c r="AB1627" i="3"/>
  <c r="AB1633" i="3"/>
  <c r="AB1639" i="3"/>
  <c r="AB1645" i="3"/>
  <c r="AB1369" i="3"/>
  <c r="AB128" i="3"/>
  <c r="AC758" i="3"/>
  <c r="AC1381" i="3"/>
  <c r="AC764" i="3"/>
  <c r="AC1387" i="3"/>
  <c r="AC770" i="3"/>
  <c r="AC1393" i="3"/>
  <c r="AC776" i="3"/>
  <c r="AC1399" i="3"/>
  <c r="AC782" i="3"/>
  <c r="AC1405" i="3"/>
  <c r="AC788" i="3"/>
  <c r="AC1411" i="3"/>
  <c r="AC794" i="3"/>
  <c r="AC1417" i="3"/>
  <c r="AC800" i="3"/>
  <c r="AC1423" i="3"/>
  <c r="AC806" i="3"/>
  <c r="AC1429" i="3"/>
  <c r="AC812" i="3"/>
  <c r="AC1435" i="3"/>
  <c r="AC818" i="3"/>
  <c r="AC1441" i="3"/>
  <c r="AC824" i="3"/>
  <c r="AC1447" i="3"/>
  <c r="AC830" i="3"/>
  <c r="AC1453" i="3"/>
  <c r="AC836" i="3"/>
  <c r="AC1459" i="3"/>
  <c r="AC842" i="3"/>
  <c r="AC1465" i="3"/>
  <c r="AC848" i="3"/>
  <c r="AC1471" i="3"/>
  <c r="AC854" i="3"/>
  <c r="AC1477" i="3"/>
  <c r="AC860" i="3"/>
  <c r="AC1483" i="3"/>
  <c r="AC866" i="3"/>
  <c r="AC1489" i="3"/>
  <c r="AC872" i="3"/>
  <c r="AC1495" i="3"/>
  <c r="AC878" i="3"/>
  <c r="AC1501" i="3"/>
  <c r="AC884" i="3"/>
  <c r="AC1507" i="3"/>
  <c r="AC890" i="3"/>
  <c r="AC1513" i="3"/>
  <c r="AC896" i="3"/>
  <c r="AC1519" i="3"/>
  <c r="AC902" i="3"/>
  <c r="AC1525" i="3"/>
  <c r="AC1531" i="3"/>
  <c r="AC1537" i="3"/>
  <c r="AC1543" i="3"/>
  <c r="AC1549" i="3"/>
  <c r="AC1555" i="3"/>
  <c r="AC1561" i="3"/>
  <c r="AC1567" i="3"/>
  <c r="AC1573" i="3"/>
  <c r="AC1579" i="3"/>
  <c r="AC1585" i="3"/>
  <c r="AC1591" i="3"/>
  <c r="AC1597" i="3"/>
  <c r="AC1603" i="3"/>
  <c r="AC1609" i="3"/>
  <c r="AC1615" i="3"/>
  <c r="AC1621" i="3"/>
  <c r="AC1627" i="3"/>
  <c r="AC1633" i="3"/>
  <c r="AC1639" i="3"/>
  <c r="AC1645" i="3"/>
  <c r="AC1369" i="3"/>
  <c r="AC128" i="3"/>
  <c r="AD758" i="3"/>
  <c r="AD1381" i="3"/>
  <c r="AD764" i="3"/>
  <c r="AD1387" i="3"/>
  <c r="AD770" i="3"/>
  <c r="AD1393" i="3"/>
  <c r="AD776" i="3"/>
  <c r="AD1399" i="3"/>
  <c r="AD782" i="3"/>
  <c r="AD1405" i="3"/>
  <c r="AD788" i="3"/>
  <c r="AD1411" i="3"/>
  <c r="AD794" i="3"/>
  <c r="AD1417" i="3"/>
  <c r="AD800" i="3"/>
  <c r="AD1423" i="3"/>
  <c r="AD806" i="3"/>
  <c r="AD1429" i="3"/>
  <c r="AD812" i="3"/>
  <c r="AD1435" i="3"/>
  <c r="AD818" i="3"/>
  <c r="AD1441" i="3"/>
  <c r="AD824" i="3"/>
  <c r="AD1447" i="3"/>
  <c r="AD830" i="3"/>
  <c r="AD1453" i="3"/>
  <c r="AD836" i="3"/>
  <c r="AD1459" i="3"/>
  <c r="AD842" i="3"/>
  <c r="AD1465" i="3"/>
  <c r="AD848" i="3"/>
  <c r="AD1471" i="3"/>
  <c r="AD854" i="3"/>
  <c r="AD1477" i="3"/>
  <c r="AD860" i="3"/>
  <c r="AD1483" i="3"/>
  <c r="AD866" i="3"/>
  <c r="AD1489" i="3"/>
  <c r="AD872" i="3"/>
  <c r="AD1495" i="3"/>
  <c r="AD878" i="3"/>
  <c r="AD1501" i="3"/>
  <c r="AD884" i="3"/>
  <c r="AD1507" i="3"/>
  <c r="AD890" i="3"/>
  <c r="AD1513" i="3"/>
  <c r="AD896" i="3"/>
  <c r="AD1519" i="3"/>
  <c r="AD902" i="3"/>
  <c r="AD1525" i="3"/>
  <c r="AD908" i="3"/>
  <c r="AD1531" i="3"/>
  <c r="AD1537" i="3"/>
  <c r="AD1543" i="3"/>
  <c r="AD1549" i="3"/>
  <c r="AD1555" i="3"/>
  <c r="AD1561" i="3"/>
  <c r="AD1567" i="3"/>
  <c r="AD1573" i="3"/>
  <c r="AD1579" i="3"/>
  <c r="AD1585" i="3"/>
  <c r="AD1591" i="3"/>
  <c r="AD1597" i="3"/>
  <c r="AD1603" i="3"/>
  <c r="AD1609" i="3"/>
  <c r="AD1615" i="3"/>
  <c r="AD1621" i="3"/>
  <c r="AD1627" i="3"/>
  <c r="AD1633" i="3"/>
  <c r="AD1639" i="3"/>
  <c r="AD1645" i="3"/>
  <c r="AD1369" i="3"/>
  <c r="AD128" i="3"/>
  <c r="AE758" i="3"/>
  <c r="AE1381" i="3"/>
  <c r="AE764" i="3"/>
  <c r="AE1387" i="3"/>
  <c r="AE770" i="3"/>
  <c r="AE1393" i="3"/>
  <c r="AE776" i="3"/>
  <c r="AE1399" i="3"/>
  <c r="AE782" i="3"/>
  <c r="AE1405" i="3"/>
  <c r="AE788" i="3"/>
  <c r="AE1411" i="3"/>
  <c r="AE794" i="3"/>
  <c r="AE1417" i="3"/>
  <c r="AE800" i="3"/>
  <c r="AE1423" i="3"/>
  <c r="AE806" i="3"/>
  <c r="AE1429" i="3"/>
  <c r="AE812" i="3"/>
  <c r="AE1435" i="3"/>
  <c r="AE818" i="3"/>
  <c r="AE1441" i="3"/>
  <c r="AE824" i="3"/>
  <c r="AE1447" i="3"/>
  <c r="AE830" i="3"/>
  <c r="AE1453" i="3"/>
  <c r="AE836" i="3"/>
  <c r="AE1459" i="3"/>
  <c r="AE842" i="3"/>
  <c r="AE1465" i="3"/>
  <c r="AE848" i="3"/>
  <c r="AE1471" i="3"/>
  <c r="AE854" i="3"/>
  <c r="AE1477" i="3"/>
  <c r="AE860" i="3"/>
  <c r="AE1483" i="3"/>
  <c r="AE866" i="3"/>
  <c r="AE1489" i="3"/>
  <c r="AE872" i="3"/>
  <c r="AE1495" i="3"/>
  <c r="AE878" i="3"/>
  <c r="AE1501" i="3"/>
  <c r="AE884" i="3"/>
  <c r="AE1507" i="3"/>
  <c r="AE890" i="3"/>
  <c r="AE1513" i="3"/>
  <c r="AE896" i="3"/>
  <c r="AE1519" i="3"/>
  <c r="AE902" i="3"/>
  <c r="AE1525" i="3"/>
  <c r="AE908" i="3"/>
  <c r="AE1531" i="3"/>
  <c r="AE914" i="3"/>
  <c r="AE1537" i="3"/>
  <c r="AE1543" i="3"/>
  <c r="AE1549" i="3"/>
  <c r="AE1555" i="3"/>
  <c r="AE1561" i="3"/>
  <c r="AE1567" i="3"/>
  <c r="AE1573" i="3"/>
  <c r="AE1579" i="3"/>
  <c r="AE1585" i="3"/>
  <c r="AE1591" i="3"/>
  <c r="AE1597" i="3"/>
  <c r="AE1603" i="3"/>
  <c r="AE1609" i="3"/>
  <c r="AE1615" i="3"/>
  <c r="AE1621" i="3"/>
  <c r="AE1627" i="3"/>
  <c r="AE1633" i="3"/>
  <c r="AE1639" i="3"/>
  <c r="AE1645" i="3"/>
  <c r="AE1369" i="3"/>
  <c r="AE128" i="3"/>
  <c r="AF758" i="3"/>
  <c r="AF1381" i="3"/>
  <c r="AF764" i="3"/>
  <c r="AF1387" i="3"/>
  <c r="AF770" i="3"/>
  <c r="AF1393" i="3"/>
  <c r="AF776" i="3"/>
  <c r="AF1399" i="3"/>
  <c r="AF782" i="3"/>
  <c r="AF1405" i="3"/>
  <c r="AF788" i="3"/>
  <c r="AF1411" i="3"/>
  <c r="AF794" i="3"/>
  <c r="AF1417" i="3"/>
  <c r="AF800" i="3"/>
  <c r="AF1423" i="3"/>
  <c r="AF806" i="3"/>
  <c r="AF1429" i="3"/>
  <c r="AF812" i="3"/>
  <c r="AF1435" i="3"/>
  <c r="AF818" i="3"/>
  <c r="AF1441" i="3"/>
  <c r="AF824" i="3"/>
  <c r="AF1447" i="3"/>
  <c r="AF830" i="3"/>
  <c r="AF1453" i="3"/>
  <c r="AF836" i="3"/>
  <c r="AF1459" i="3"/>
  <c r="AF842" i="3"/>
  <c r="AF1465" i="3"/>
  <c r="AF848" i="3"/>
  <c r="AF1471" i="3"/>
  <c r="AF854" i="3"/>
  <c r="AF1477" i="3"/>
  <c r="AF860" i="3"/>
  <c r="AF1483" i="3"/>
  <c r="AF866" i="3"/>
  <c r="AF1489" i="3"/>
  <c r="AF872" i="3"/>
  <c r="AF1495" i="3"/>
  <c r="AF878" i="3"/>
  <c r="AF1501" i="3"/>
  <c r="AF884" i="3"/>
  <c r="AF1507" i="3"/>
  <c r="AF890" i="3"/>
  <c r="AF1513" i="3"/>
  <c r="AF896" i="3"/>
  <c r="AF1519" i="3"/>
  <c r="AF902" i="3"/>
  <c r="AF1525" i="3"/>
  <c r="AF908" i="3"/>
  <c r="AF1531" i="3"/>
  <c r="AF914" i="3"/>
  <c r="AF1537" i="3"/>
  <c r="AF920" i="3"/>
  <c r="AF1543" i="3"/>
  <c r="AF1549" i="3"/>
  <c r="AF1555" i="3"/>
  <c r="AF1561" i="3"/>
  <c r="AF1567" i="3"/>
  <c r="AF1573" i="3"/>
  <c r="AF1579" i="3"/>
  <c r="AF1585" i="3"/>
  <c r="AF1591" i="3"/>
  <c r="AF1597" i="3"/>
  <c r="AF1603" i="3"/>
  <c r="AF1609" i="3"/>
  <c r="AF1615" i="3"/>
  <c r="AF1621" i="3"/>
  <c r="AF1627" i="3"/>
  <c r="AF1633" i="3"/>
  <c r="AF1639" i="3"/>
  <c r="AF1645" i="3"/>
  <c r="AF1369" i="3"/>
  <c r="AF128" i="3"/>
  <c r="AG758" i="3"/>
  <c r="AG1381" i="3"/>
  <c r="AG764" i="3"/>
  <c r="AG1387" i="3"/>
  <c r="AG770" i="3"/>
  <c r="AG1393" i="3"/>
  <c r="AG776" i="3"/>
  <c r="AG1399" i="3"/>
  <c r="AG782" i="3"/>
  <c r="AG1405" i="3"/>
  <c r="AG788" i="3"/>
  <c r="AG1411" i="3"/>
  <c r="AG794" i="3"/>
  <c r="AG1417" i="3"/>
  <c r="AG800" i="3"/>
  <c r="AG1423" i="3"/>
  <c r="AG806" i="3"/>
  <c r="AG1429" i="3"/>
  <c r="AG812" i="3"/>
  <c r="AG1435" i="3"/>
  <c r="AG818" i="3"/>
  <c r="AG1441" i="3"/>
  <c r="AG824" i="3"/>
  <c r="AG1447" i="3"/>
  <c r="AG830" i="3"/>
  <c r="AG1453" i="3"/>
  <c r="AG836" i="3"/>
  <c r="AG1459" i="3"/>
  <c r="AG842" i="3"/>
  <c r="AG1465" i="3"/>
  <c r="AG848" i="3"/>
  <c r="AG1471" i="3"/>
  <c r="AG854" i="3"/>
  <c r="AG1477" i="3"/>
  <c r="AG860" i="3"/>
  <c r="AG1483" i="3"/>
  <c r="AG866" i="3"/>
  <c r="AG1489" i="3"/>
  <c r="AG872" i="3"/>
  <c r="AG1495" i="3"/>
  <c r="AG878" i="3"/>
  <c r="AG1501" i="3"/>
  <c r="AG884" i="3"/>
  <c r="AG1507" i="3"/>
  <c r="AG890" i="3"/>
  <c r="AG1513" i="3"/>
  <c r="AG896" i="3"/>
  <c r="AG1519" i="3"/>
  <c r="AG902" i="3"/>
  <c r="AG1525" i="3"/>
  <c r="AG908" i="3"/>
  <c r="AG1531" i="3"/>
  <c r="AG914" i="3"/>
  <c r="AG1537" i="3"/>
  <c r="AG920" i="3"/>
  <c r="AG1543" i="3"/>
  <c r="AG926" i="3"/>
  <c r="AG1549" i="3"/>
  <c r="AG1555" i="3"/>
  <c r="AG1561" i="3"/>
  <c r="AG1567" i="3"/>
  <c r="AG1573" i="3"/>
  <c r="AG1579" i="3"/>
  <c r="AG1585" i="3"/>
  <c r="AG1591" i="3"/>
  <c r="AG1597" i="3"/>
  <c r="AG1603" i="3"/>
  <c r="AG1609" i="3"/>
  <c r="AG1615" i="3"/>
  <c r="AG1621" i="3"/>
  <c r="AG1627" i="3"/>
  <c r="AG1633" i="3"/>
  <c r="AG1639" i="3"/>
  <c r="AG1645" i="3"/>
  <c r="AG1369" i="3"/>
  <c r="AG128" i="3"/>
  <c r="AH758" i="3"/>
  <c r="AH1381" i="3"/>
  <c r="AH764" i="3"/>
  <c r="AH1387" i="3"/>
  <c r="AH770" i="3"/>
  <c r="AH1393" i="3"/>
  <c r="AH776" i="3"/>
  <c r="AH1399" i="3"/>
  <c r="AH782" i="3"/>
  <c r="AH1405" i="3"/>
  <c r="AH788" i="3"/>
  <c r="AH1411" i="3"/>
  <c r="AH794" i="3"/>
  <c r="AH1417" i="3"/>
  <c r="AH800" i="3"/>
  <c r="AH1423" i="3"/>
  <c r="AH806" i="3"/>
  <c r="AH1429" i="3"/>
  <c r="AH812" i="3"/>
  <c r="AH1435" i="3"/>
  <c r="AH818" i="3"/>
  <c r="AH1441" i="3"/>
  <c r="AH824" i="3"/>
  <c r="AH1447" i="3"/>
  <c r="AH830" i="3"/>
  <c r="AH1453" i="3"/>
  <c r="AH836" i="3"/>
  <c r="AH1459" i="3"/>
  <c r="AH842" i="3"/>
  <c r="AH1465" i="3"/>
  <c r="AH848" i="3"/>
  <c r="AH1471" i="3"/>
  <c r="AH854" i="3"/>
  <c r="AH1477" i="3"/>
  <c r="AH860" i="3"/>
  <c r="AH1483" i="3"/>
  <c r="AH866" i="3"/>
  <c r="AH1489" i="3"/>
  <c r="AH872" i="3"/>
  <c r="AH1495" i="3"/>
  <c r="AH878" i="3"/>
  <c r="AH1501" i="3"/>
  <c r="AH884" i="3"/>
  <c r="AH1507" i="3"/>
  <c r="AH890" i="3"/>
  <c r="AH1513" i="3"/>
  <c r="AH896" i="3"/>
  <c r="AH1519" i="3"/>
  <c r="AH902" i="3"/>
  <c r="AH1525" i="3"/>
  <c r="AH908" i="3"/>
  <c r="AH1531" i="3"/>
  <c r="AH914" i="3"/>
  <c r="AH1537" i="3"/>
  <c r="AH920" i="3"/>
  <c r="AH1543" i="3"/>
  <c r="AH926" i="3"/>
  <c r="AH1549" i="3"/>
  <c r="AH932" i="3"/>
  <c r="AH1555" i="3"/>
  <c r="AH1561" i="3"/>
  <c r="AH1567" i="3"/>
  <c r="AH1573" i="3"/>
  <c r="AH1579" i="3"/>
  <c r="AH1585" i="3"/>
  <c r="AH1591" i="3"/>
  <c r="AH1597" i="3"/>
  <c r="AH1603" i="3"/>
  <c r="AH1609" i="3"/>
  <c r="AH1615" i="3"/>
  <c r="AH1621" i="3"/>
  <c r="AH1627" i="3"/>
  <c r="AH1633" i="3"/>
  <c r="AH1639" i="3"/>
  <c r="AH1645" i="3"/>
  <c r="AH1369" i="3"/>
  <c r="AI758" i="3"/>
  <c r="AI1381" i="3"/>
  <c r="AI764" i="3"/>
  <c r="AI1387" i="3"/>
  <c r="AI770" i="3"/>
  <c r="AI1393" i="3"/>
  <c r="AI776" i="3"/>
  <c r="AI1399" i="3"/>
  <c r="AI782" i="3"/>
  <c r="AI1405" i="3"/>
  <c r="AI788" i="3"/>
  <c r="AI1411" i="3"/>
  <c r="AI794" i="3"/>
  <c r="AI1417" i="3"/>
  <c r="AI800" i="3"/>
  <c r="AI1423" i="3"/>
  <c r="AI806" i="3"/>
  <c r="AI1429" i="3"/>
  <c r="AI812" i="3"/>
  <c r="AI1435" i="3"/>
  <c r="AI818" i="3"/>
  <c r="AI1441" i="3"/>
  <c r="AI824" i="3"/>
  <c r="AI1447" i="3"/>
  <c r="AI830" i="3"/>
  <c r="AI1453" i="3"/>
  <c r="AI836" i="3"/>
  <c r="AI1459" i="3"/>
  <c r="AI842" i="3"/>
  <c r="AI1465" i="3"/>
  <c r="AI848" i="3"/>
  <c r="AI1471" i="3"/>
  <c r="AI854" i="3"/>
  <c r="AI1477" i="3"/>
  <c r="AI860" i="3"/>
  <c r="AI1483" i="3"/>
  <c r="AI866" i="3"/>
  <c r="AI1489" i="3"/>
  <c r="AI872" i="3"/>
  <c r="AI1495" i="3"/>
  <c r="AI878" i="3"/>
  <c r="AI1501" i="3"/>
  <c r="AI884" i="3"/>
  <c r="AI1507" i="3"/>
  <c r="AI890" i="3"/>
  <c r="AI1513" i="3"/>
  <c r="AI896" i="3"/>
  <c r="AI1519" i="3"/>
  <c r="AI902" i="3"/>
  <c r="AI1525" i="3"/>
  <c r="AI908" i="3"/>
  <c r="AI1531" i="3"/>
  <c r="AI914" i="3"/>
  <c r="AI1537" i="3"/>
  <c r="AI920" i="3"/>
  <c r="AI1543" i="3"/>
  <c r="AI926" i="3"/>
  <c r="AI1549" i="3"/>
  <c r="AI932" i="3"/>
  <c r="AI1555" i="3"/>
  <c r="AI938" i="3"/>
  <c r="AI1561" i="3"/>
  <c r="AI1567" i="3"/>
  <c r="AI1573" i="3"/>
  <c r="AI1579" i="3"/>
  <c r="AI1585" i="3"/>
  <c r="AI1591" i="3"/>
  <c r="AI1597" i="3"/>
  <c r="AI1603" i="3"/>
  <c r="AI1609" i="3"/>
  <c r="AI1615" i="3"/>
  <c r="AI1621" i="3"/>
  <c r="AI1627" i="3"/>
  <c r="AI1633" i="3"/>
  <c r="AI1639" i="3"/>
  <c r="AI1645" i="3"/>
  <c r="AI1369" i="3"/>
  <c r="AW128" i="3"/>
  <c r="AI128" i="3"/>
  <c r="AJ758" i="3"/>
  <c r="AJ1381" i="3"/>
  <c r="AJ764" i="3"/>
  <c r="AJ1387" i="3"/>
  <c r="AJ770" i="3"/>
  <c r="AJ1393" i="3"/>
  <c r="AJ776" i="3"/>
  <c r="AJ1399" i="3"/>
  <c r="AJ782" i="3"/>
  <c r="AJ1405" i="3"/>
  <c r="AJ788" i="3"/>
  <c r="AJ1411" i="3"/>
  <c r="AJ794" i="3"/>
  <c r="AJ1417" i="3"/>
  <c r="AJ800" i="3"/>
  <c r="AJ1423" i="3"/>
  <c r="AJ806" i="3"/>
  <c r="AJ1429" i="3"/>
  <c r="AJ812" i="3"/>
  <c r="AJ1435" i="3"/>
  <c r="AJ818" i="3"/>
  <c r="AJ1441" i="3"/>
  <c r="AJ824" i="3"/>
  <c r="AJ1447" i="3"/>
  <c r="AJ830" i="3"/>
  <c r="AJ1453" i="3"/>
  <c r="AJ836" i="3"/>
  <c r="AJ1459" i="3"/>
  <c r="AJ842" i="3"/>
  <c r="AJ1465" i="3"/>
  <c r="AJ848" i="3"/>
  <c r="AJ1471" i="3"/>
  <c r="AJ854" i="3"/>
  <c r="AJ1477" i="3"/>
  <c r="AJ860" i="3"/>
  <c r="AJ1483" i="3"/>
  <c r="AJ866" i="3"/>
  <c r="AJ1489" i="3"/>
  <c r="AJ872" i="3"/>
  <c r="AJ1495" i="3"/>
  <c r="AJ878" i="3"/>
  <c r="AJ1501" i="3"/>
  <c r="AJ884" i="3"/>
  <c r="AJ1507" i="3"/>
  <c r="AJ890" i="3"/>
  <c r="AJ1513" i="3"/>
  <c r="AJ896" i="3"/>
  <c r="AJ1519" i="3"/>
  <c r="AJ902" i="3"/>
  <c r="AJ1525" i="3"/>
  <c r="AJ908" i="3"/>
  <c r="AJ1531" i="3"/>
  <c r="AJ914" i="3"/>
  <c r="AJ1537" i="3"/>
  <c r="AJ920" i="3"/>
  <c r="AJ1543" i="3"/>
  <c r="AJ926" i="3"/>
  <c r="AJ1549" i="3"/>
  <c r="AJ932" i="3"/>
  <c r="AJ1555" i="3"/>
  <c r="AJ938" i="3"/>
  <c r="AJ1561" i="3"/>
  <c r="AJ944" i="3"/>
  <c r="AJ1567" i="3"/>
  <c r="AJ1573" i="3"/>
  <c r="AJ1579" i="3"/>
  <c r="AJ1585" i="3"/>
  <c r="AJ1591" i="3"/>
  <c r="AJ1597" i="3"/>
  <c r="AJ1603" i="3"/>
  <c r="AJ1609" i="3"/>
  <c r="AJ1615" i="3"/>
  <c r="AJ1621" i="3"/>
  <c r="AJ1627" i="3"/>
  <c r="AJ1633" i="3"/>
  <c r="AJ1639" i="3"/>
  <c r="AJ1645" i="3"/>
  <c r="AJ1369" i="3"/>
  <c r="AJ128" i="3"/>
  <c r="AK758" i="3"/>
  <c r="AK1381" i="3"/>
  <c r="AK764" i="3"/>
  <c r="AK1387" i="3"/>
  <c r="AK770" i="3"/>
  <c r="AK1393" i="3"/>
  <c r="AK776" i="3"/>
  <c r="AK1399" i="3"/>
  <c r="AK782" i="3"/>
  <c r="AK1405" i="3"/>
  <c r="AK788" i="3"/>
  <c r="AK1411" i="3"/>
  <c r="AK794" i="3"/>
  <c r="AK1417" i="3"/>
  <c r="AK800" i="3"/>
  <c r="AK1423" i="3"/>
  <c r="AK806" i="3"/>
  <c r="AK1429" i="3"/>
  <c r="AK812" i="3"/>
  <c r="AK1435" i="3"/>
  <c r="AK818" i="3"/>
  <c r="AK1441" i="3"/>
  <c r="AK824" i="3"/>
  <c r="AK1447" i="3"/>
  <c r="AK830" i="3"/>
  <c r="AK1453" i="3"/>
  <c r="AK836" i="3"/>
  <c r="AK1459" i="3"/>
  <c r="AK842" i="3"/>
  <c r="AK1465" i="3"/>
  <c r="AK848" i="3"/>
  <c r="AK1471" i="3"/>
  <c r="AK854" i="3"/>
  <c r="AK1477" i="3"/>
  <c r="AK860" i="3"/>
  <c r="AK1483" i="3"/>
  <c r="AK866" i="3"/>
  <c r="AK1489" i="3"/>
  <c r="AK872" i="3"/>
  <c r="AK1495" i="3"/>
  <c r="AK878" i="3"/>
  <c r="AK1501" i="3"/>
  <c r="AK884" i="3"/>
  <c r="AK1507" i="3"/>
  <c r="AK890" i="3"/>
  <c r="AK1513" i="3"/>
  <c r="AK896" i="3"/>
  <c r="AK1519" i="3"/>
  <c r="AK902" i="3"/>
  <c r="AK1525" i="3"/>
  <c r="AK908" i="3"/>
  <c r="AK1531" i="3"/>
  <c r="AK914" i="3"/>
  <c r="AK1537" i="3"/>
  <c r="AK920" i="3"/>
  <c r="AK1543" i="3"/>
  <c r="AK926" i="3"/>
  <c r="AK1549" i="3"/>
  <c r="AK932" i="3"/>
  <c r="AK1555" i="3"/>
  <c r="AK938" i="3"/>
  <c r="AK1561" i="3"/>
  <c r="AK944" i="3"/>
  <c r="AK1567" i="3"/>
  <c r="AK950" i="3"/>
  <c r="AK1573" i="3"/>
  <c r="AK1579" i="3"/>
  <c r="AK1585" i="3"/>
  <c r="AK1591" i="3"/>
  <c r="AK1597" i="3"/>
  <c r="AK1603" i="3"/>
  <c r="AK1609" i="3"/>
  <c r="AK1615" i="3"/>
  <c r="AK1621" i="3"/>
  <c r="AK1627" i="3"/>
  <c r="AK1633" i="3"/>
  <c r="AK1639" i="3"/>
  <c r="AK1645" i="3"/>
  <c r="AK1369" i="3"/>
  <c r="AK128" i="3"/>
  <c r="AL758" i="3"/>
  <c r="AL1381" i="3"/>
  <c r="AL764" i="3"/>
  <c r="AL1387" i="3"/>
  <c r="AL770" i="3"/>
  <c r="AL1393" i="3"/>
  <c r="AL776" i="3"/>
  <c r="AL1399" i="3"/>
  <c r="AL782" i="3"/>
  <c r="AL1405" i="3"/>
  <c r="AL788" i="3"/>
  <c r="AL1411" i="3"/>
  <c r="AL794" i="3"/>
  <c r="AL1417" i="3"/>
  <c r="AL800" i="3"/>
  <c r="AL1423" i="3"/>
  <c r="AL806" i="3"/>
  <c r="AL1429" i="3"/>
  <c r="AL812" i="3"/>
  <c r="AL1435" i="3"/>
  <c r="AL818" i="3"/>
  <c r="AL1441" i="3"/>
  <c r="AL824" i="3"/>
  <c r="AL1447" i="3"/>
  <c r="AL830" i="3"/>
  <c r="AL1453" i="3"/>
  <c r="AL836" i="3"/>
  <c r="AL1459" i="3"/>
  <c r="AL842" i="3"/>
  <c r="AL1465" i="3"/>
  <c r="AL848" i="3"/>
  <c r="AL1471" i="3"/>
  <c r="AL854" i="3"/>
  <c r="AL1477" i="3"/>
  <c r="AL860" i="3"/>
  <c r="AL1483" i="3"/>
  <c r="AL866" i="3"/>
  <c r="AL1489" i="3"/>
  <c r="AL872" i="3"/>
  <c r="AL1495" i="3"/>
  <c r="AL878" i="3"/>
  <c r="AL1501" i="3"/>
  <c r="AL884" i="3"/>
  <c r="AL1507" i="3"/>
  <c r="AL890" i="3"/>
  <c r="AL1513" i="3"/>
  <c r="AL896" i="3"/>
  <c r="AL1519" i="3"/>
  <c r="AL902" i="3"/>
  <c r="AL1525" i="3"/>
  <c r="AL908" i="3"/>
  <c r="AL1531" i="3"/>
  <c r="AL914" i="3"/>
  <c r="AL1537" i="3"/>
  <c r="AL920" i="3"/>
  <c r="AL1543" i="3"/>
  <c r="AL926" i="3"/>
  <c r="AL1549" i="3"/>
  <c r="AL932" i="3"/>
  <c r="AL1555" i="3"/>
  <c r="AL938" i="3"/>
  <c r="AL1561" i="3"/>
  <c r="AL944" i="3"/>
  <c r="AL1567" i="3"/>
  <c r="AL950" i="3"/>
  <c r="AL1573" i="3"/>
  <c r="AL956" i="3"/>
  <c r="AL1579" i="3"/>
  <c r="AL1585" i="3"/>
  <c r="AL1591" i="3"/>
  <c r="AL1597" i="3"/>
  <c r="AL1603" i="3"/>
  <c r="AL1609" i="3"/>
  <c r="AL1615" i="3"/>
  <c r="AL1621" i="3"/>
  <c r="AL1627" i="3"/>
  <c r="AL1633" i="3"/>
  <c r="AL1639" i="3"/>
  <c r="AL1645" i="3"/>
  <c r="AL1369" i="3"/>
  <c r="AL128" i="3"/>
  <c r="AM758" i="3"/>
  <c r="AM1381" i="3"/>
  <c r="AM764" i="3"/>
  <c r="AM1387" i="3"/>
  <c r="AM770" i="3"/>
  <c r="AM1393" i="3"/>
  <c r="AM776" i="3"/>
  <c r="AM1399" i="3"/>
  <c r="AM782" i="3"/>
  <c r="AM1405" i="3"/>
  <c r="AM788" i="3"/>
  <c r="AM1411" i="3"/>
  <c r="AM794" i="3"/>
  <c r="AM1417" i="3"/>
  <c r="AM800" i="3"/>
  <c r="AM1423" i="3"/>
  <c r="AM806" i="3"/>
  <c r="AM1429" i="3"/>
  <c r="AM812" i="3"/>
  <c r="AM1435" i="3"/>
  <c r="AM818" i="3"/>
  <c r="AM1441" i="3"/>
  <c r="AM824" i="3"/>
  <c r="AM1447" i="3"/>
  <c r="AM830" i="3"/>
  <c r="AM1453" i="3"/>
  <c r="AM836" i="3"/>
  <c r="AM1459" i="3"/>
  <c r="AM842" i="3"/>
  <c r="AM1465" i="3"/>
  <c r="AM848" i="3"/>
  <c r="AM1471" i="3"/>
  <c r="AM854" i="3"/>
  <c r="AM1477" i="3"/>
  <c r="AM860" i="3"/>
  <c r="AM1483" i="3"/>
  <c r="AM866" i="3"/>
  <c r="AM1489" i="3"/>
  <c r="AM872" i="3"/>
  <c r="AM1495" i="3"/>
  <c r="AM878" i="3"/>
  <c r="AM1501" i="3"/>
  <c r="AM884" i="3"/>
  <c r="AM1507" i="3"/>
  <c r="AM890" i="3"/>
  <c r="AM1513" i="3"/>
  <c r="AM896" i="3"/>
  <c r="AM1519" i="3"/>
  <c r="AM902" i="3"/>
  <c r="AM1525" i="3"/>
  <c r="AM908" i="3"/>
  <c r="AM1531" i="3"/>
  <c r="AM914" i="3"/>
  <c r="AM1537" i="3"/>
  <c r="AM920" i="3"/>
  <c r="AM1543" i="3"/>
  <c r="AM926" i="3"/>
  <c r="AM1549" i="3"/>
  <c r="AM932" i="3"/>
  <c r="AM1555" i="3"/>
  <c r="AM938" i="3"/>
  <c r="AM1561" i="3"/>
  <c r="AM944" i="3"/>
  <c r="AM1567" i="3"/>
  <c r="AM950" i="3"/>
  <c r="AM1573" i="3"/>
  <c r="AM956" i="3"/>
  <c r="AM1579" i="3"/>
  <c r="AM962" i="3"/>
  <c r="AM1585" i="3"/>
  <c r="AM1591" i="3"/>
  <c r="AM1597" i="3"/>
  <c r="AM1603" i="3"/>
  <c r="AM1609" i="3"/>
  <c r="AM1615" i="3"/>
  <c r="AM1621" i="3"/>
  <c r="AM1627" i="3"/>
  <c r="AM1633" i="3"/>
  <c r="AM1639" i="3"/>
  <c r="AM1645" i="3"/>
  <c r="AM1369" i="3"/>
  <c r="AM128" i="3"/>
  <c r="AN758" i="3"/>
  <c r="AN1381" i="3"/>
  <c r="AN764" i="3"/>
  <c r="AN1387" i="3"/>
  <c r="AN770" i="3"/>
  <c r="AN1393" i="3"/>
  <c r="AN776" i="3"/>
  <c r="AN1399" i="3"/>
  <c r="AN782" i="3"/>
  <c r="AN1405" i="3"/>
  <c r="AN788" i="3"/>
  <c r="AN1411" i="3"/>
  <c r="AN794" i="3"/>
  <c r="AN1417" i="3"/>
  <c r="AN800" i="3"/>
  <c r="AN1423" i="3"/>
  <c r="AN806" i="3"/>
  <c r="AN1429" i="3"/>
  <c r="AN812" i="3"/>
  <c r="AN1435" i="3"/>
  <c r="AN818" i="3"/>
  <c r="AN1441" i="3"/>
  <c r="AN824" i="3"/>
  <c r="AN1447" i="3"/>
  <c r="AN830" i="3"/>
  <c r="AN1453" i="3"/>
  <c r="AN836" i="3"/>
  <c r="AN1459" i="3"/>
  <c r="AN842" i="3"/>
  <c r="AN1465" i="3"/>
  <c r="AN848" i="3"/>
  <c r="AN1471" i="3"/>
  <c r="AN854" i="3"/>
  <c r="AN1477" i="3"/>
  <c r="AN860" i="3"/>
  <c r="AN1483" i="3"/>
  <c r="AN866" i="3"/>
  <c r="AN1489" i="3"/>
  <c r="AN872" i="3"/>
  <c r="AN1495" i="3"/>
  <c r="AN878" i="3"/>
  <c r="AN1501" i="3"/>
  <c r="AN884" i="3"/>
  <c r="AN1507" i="3"/>
  <c r="AN890" i="3"/>
  <c r="AN1513" i="3"/>
  <c r="AN896" i="3"/>
  <c r="AN1519" i="3"/>
  <c r="AN902" i="3"/>
  <c r="AN1525" i="3"/>
  <c r="AN908" i="3"/>
  <c r="AN1531" i="3"/>
  <c r="AN914" i="3"/>
  <c r="AN1537" i="3"/>
  <c r="AN920" i="3"/>
  <c r="AN1543" i="3"/>
  <c r="AN926" i="3"/>
  <c r="AN1549" i="3"/>
  <c r="AN932" i="3"/>
  <c r="AN1555" i="3"/>
  <c r="AN938" i="3"/>
  <c r="AN1561" i="3"/>
  <c r="AN944" i="3"/>
  <c r="AN1567" i="3"/>
  <c r="AN950" i="3"/>
  <c r="AN1573" i="3"/>
  <c r="AN956" i="3"/>
  <c r="AN1579" i="3"/>
  <c r="AN962" i="3"/>
  <c r="AN1585" i="3"/>
  <c r="AN968" i="3"/>
  <c r="AN1591" i="3"/>
  <c r="AN1597" i="3"/>
  <c r="AN1603" i="3"/>
  <c r="AN1609" i="3"/>
  <c r="AN1615" i="3"/>
  <c r="AN1621" i="3"/>
  <c r="AN1627" i="3"/>
  <c r="AN1633" i="3"/>
  <c r="AN1639" i="3"/>
  <c r="AN1645" i="3"/>
  <c r="AN1369" i="3"/>
  <c r="AN128" i="3"/>
  <c r="AO758" i="3"/>
  <c r="AO1381" i="3"/>
  <c r="AO764" i="3"/>
  <c r="AO1387" i="3"/>
  <c r="AO770" i="3"/>
  <c r="AO1393" i="3"/>
  <c r="AO776" i="3"/>
  <c r="AO1399" i="3"/>
  <c r="AO782" i="3"/>
  <c r="AO1405" i="3"/>
  <c r="AO788" i="3"/>
  <c r="AO1411" i="3"/>
  <c r="AO794" i="3"/>
  <c r="AO1417" i="3"/>
  <c r="AO800" i="3"/>
  <c r="AO1423" i="3"/>
  <c r="AO806" i="3"/>
  <c r="AO1429" i="3"/>
  <c r="AO812" i="3"/>
  <c r="AO1435" i="3"/>
  <c r="AO818" i="3"/>
  <c r="AO1441" i="3"/>
  <c r="AO824" i="3"/>
  <c r="AO1447" i="3"/>
  <c r="AO830" i="3"/>
  <c r="AO1453" i="3"/>
  <c r="AO836" i="3"/>
  <c r="AO1459" i="3"/>
  <c r="AO842" i="3"/>
  <c r="AO1465" i="3"/>
  <c r="AO848" i="3"/>
  <c r="AO1471" i="3"/>
  <c r="AO854" i="3"/>
  <c r="AO1477" i="3"/>
  <c r="AO860" i="3"/>
  <c r="AO1483" i="3"/>
  <c r="AO866" i="3"/>
  <c r="AO1489" i="3"/>
  <c r="AO872" i="3"/>
  <c r="AO1495" i="3"/>
  <c r="AO878" i="3"/>
  <c r="AO1501" i="3"/>
  <c r="AO884" i="3"/>
  <c r="AO1507" i="3"/>
  <c r="AO890" i="3"/>
  <c r="AO1513" i="3"/>
  <c r="AO896" i="3"/>
  <c r="AO1519" i="3"/>
  <c r="AO902" i="3"/>
  <c r="AO1525" i="3"/>
  <c r="AO908" i="3"/>
  <c r="AO1531" i="3"/>
  <c r="AO914" i="3"/>
  <c r="AO1537" i="3"/>
  <c r="AO920" i="3"/>
  <c r="AO1543" i="3"/>
  <c r="AO926" i="3"/>
  <c r="AO1549" i="3"/>
  <c r="AO932" i="3"/>
  <c r="AO1555" i="3"/>
  <c r="AO938" i="3"/>
  <c r="AO1561" i="3"/>
  <c r="AO944" i="3"/>
  <c r="AO1567" i="3"/>
  <c r="AO950" i="3"/>
  <c r="AO1573" i="3"/>
  <c r="AO956" i="3"/>
  <c r="AO1579" i="3"/>
  <c r="AO962" i="3"/>
  <c r="AO1585" i="3"/>
  <c r="AO968" i="3"/>
  <c r="AO1591" i="3"/>
  <c r="AO974" i="3"/>
  <c r="AO1597" i="3"/>
  <c r="AO1603" i="3"/>
  <c r="AO1609" i="3"/>
  <c r="AO1615" i="3"/>
  <c r="AO1621" i="3"/>
  <c r="AO1627" i="3"/>
  <c r="AO1633" i="3"/>
  <c r="AO1639" i="3"/>
  <c r="AO1645" i="3"/>
  <c r="AO1369" i="3"/>
  <c r="AO128" i="3"/>
  <c r="AP758" i="3"/>
  <c r="AP1381" i="3"/>
  <c r="AP764" i="3"/>
  <c r="AP1387" i="3"/>
  <c r="AP770" i="3"/>
  <c r="AP1393" i="3"/>
  <c r="AP776" i="3"/>
  <c r="AP1399" i="3"/>
  <c r="AP782" i="3"/>
  <c r="AP1405" i="3"/>
  <c r="AP788" i="3"/>
  <c r="AP1411" i="3"/>
  <c r="AP794" i="3"/>
  <c r="AP1417" i="3"/>
  <c r="AP800" i="3"/>
  <c r="AP1423" i="3"/>
  <c r="AP806" i="3"/>
  <c r="AP1429" i="3"/>
  <c r="AP812" i="3"/>
  <c r="AP1435" i="3"/>
  <c r="AP818" i="3"/>
  <c r="AP1441" i="3"/>
  <c r="AP824" i="3"/>
  <c r="AP1447" i="3"/>
  <c r="AP830" i="3"/>
  <c r="AP1453" i="3"/>
  <c r="AP836" i="3"/>
  <c r="AP1459" i="3"/>
  <c r="AP842" i="3"/>
  <c r="AP1465" i="3"/>
  <c r="AP848" i="3"/>
  <c r="AP1471" i="3"/>
  <c r="AP854" i="3"/>
  <c r="AP1477" i="3"/>
  <c r="AP860" i="3"/>
  <c r="AP1483" i="3"/>
  <c r="AP866" i="3"/>
  <c r="AP1489" i="3"/>
  <c r="AP872" i="3"/>
  <c r="AP1495" i="3"/>
  <c r="AP878" i="3"/>
  <c r="AP1501" i="3"/>
  <c r="AP884" i="3"/>
  <c r="AP1507" i="3"/>
  <c r="AP890" i="3"/>
  <c r="AP1513" i="3"/>
  <c r="AP896" i="3"/>
  <c r="AP1519" i="3"/>
  <c r="AP902" i="3"/>
  <c r="AP1525" i="3"/>
  <c r="AP908" i="3"/>
  <c r="AP1531" i="3"/>
  <c r="AP914" i="3"/>
  <c r="AP1537" i="3"/>
  <c r="AP920" i="3"/>
  <c r="AP1543" i="3"/>
  <c r="AP926" i="3"/>
  <c r="AP1549" i="3"/>
  <c r="AP932" i="3"/>
  <c r="AP1555" i="3"/>
  <c r="AP938" i="3"/>
  <c r="AP1561" i="3"/>
  <c r="AP944" i="3"/>
  <c r="AP1567" i="3"/>
  <c r="AP950" i="3"/>
  <c r="AP1573" i="3"/>
  <c r="AP956" i="3"/>
  <c r="AP1579" i="3"/>
  <c r="AP962" i="3"/>
  <c r="AP1585" i="3"/>
  <c r="AP968" i="3"/>
  <c r="AP1591" i="3"/>
  <c r="AP974" i="3"/>
  <c r="AP1597" i="3"/>
  <c r="AP980" i="3"/>
  <c r="AP1603" i="3"/>
  <c r="AP1609" i="3"/>
  <c r="AP1615" i="3"/>
  <c r="AP1621" i="3"/>
  <c r="AP1627" i="3"/>
  <c r="AP1633" i="3"/>
  <c r="AP1639" i="3"/>
  <c r="AP1645" i="3"/>
  <c r="AP1369" i="3"/>
  <c r="AP128" i="3"/>
  <c r="AQ758" i="3"/>
  <c r="AQ1381" i="3"/>
  <c r="AQ764" i="3"/>
  <c r="AQ1387" i="3"/>
  <c r="AQ770" i="3"/>
  <c r="AQ1393" i="3"/>
  <c r="AQ776" i="3"/>
  <c r="AQ1399" i="3"/>
  <c r="AQ782" i="3"/>
  <c r="AQ1405" i="3"/>
  <c r="AQ788" i="3"/>
  <c r="AQ1411" i="3"/>
  <c r="AQ794" i="3"/>
  <c r="AQ1417" i="3"/>
  <c r="AQ800" i="3"/>
  <c r="AQ1423" i="3"/>
  <c r="AQ806" i="3"/>
  <c r="AQ1429" i="3"/>
  <c r="AQ812" i="3"/>
  <c r="AQ1435" i="3"/>
  <c r="AQ818" i="3"/>
  <c r="AQ1441" i="3"/>
  <c r="AQ824" i="3"/>
  <c r="AQ1447" i="3"/>
  <c r="AQ830" i="3"/>
  <c r="AQ1453" i="3"/>
  <c r="AQ836" i="3"/>
  <c r="AQ1459" i="3"/>
  <c r="AQ842" i="3"/>
  <c r="AQ1465" i="3"/>
  <c r="AQ848" i="3"/>
  <c r="AQ1471" i="3"/>
  <c r="AQ854" i="3"/>
  <c r="AQ1477" i="3"/>
  <c r="AQ860" i="3"/>
  <c r="AQ1483" i="3"/>
  <c r="AQ866" i="3"/>
  <c r="AQ1489" i="3"/>
  <c r="AQ872" i="3"/>
  <c r="AQ1495" i="3"/>
  <c r="AQ878" i="3"/>
  <c r="AQ1501" i="3"/>
  <c r="AQ884" i="3"/>
  <c r="AQ1507" i="3"/>
  <c r="AQ890" i="3"/>
  <c r="AQ1513" i="3"/>
  <c r="AQ896" i="3"/>
  <c r="AQ1519" i="3"/>
  <c r="AQ902" i="3"/>
  <c r="AQ1525" i="3"/>
  <c r="AQ908" i="3"/>
  <c r="AQ1531" i="3"/>
  <c r="AQ914" i="3"/>
  <c r="AQ1537" i="3"/>
  <c r="AQ920" i="3"/>
  <c r="AQ1543" i="3"/>
  <c r="AQ926" i="3"/>
  <c r="AQ1549" i="3"/>
  <c r="AQ932" i="3"/>
  <c r="AQ1555" i="3"/>
  <c r="AQ938" i="3"/>
  <c r="AQ1561" i="3"/>
  <c r="AQ944" i="3"/>
  <c r="AQ1567" i="3"/>
  <c r="AQ950" i="3"/>
  <c r="AQ1573" i="3"/>
  <c r="AQ956" i="3"/>
  <c r="AQ1579" i="3"/>
  <c r="AQ962" i="3"/>
  <c r="AQ1585" i="3"/>
  <c r="AQ968" i="3"/>
  <c r="AQ1591" i="3"/>
  <c r="AQ974" i="3"/>
  <c r="AQ1597" i="3"/>
  <c r="AQ980" i="3"/>
  <c r="AQ1603" i="3"/>
  <c r="AQ986" i="3"/>
  <c r="AQ1609" i="3"/>
  <c r="AQ1615" i="3"/>
  <c r="AQ1621" i="3"/>
  <c r="AQ1627" i="3"/>
  <c r="AQ1633" i="3"/>
  <c r="AQ1639" i="3"/>
  <c r="AQ1645" i="3"/>
  <c r="AQ1369" i="3"/>
  <c r="AQ128" i="3"/>
  <c r="AR758" i="3"/>
  <c r="AR1381" i="3"/>
  <c r="AR764" i="3"/>
  <c r="AR1387" i="3"/>
  <c r="AR770" i="3"/>
  <c r="AR1393" i="3"/>
  <c r="AR776" i="3"/>
  <c r="AR1399" i="3"/>
  <c r="AR782" i="3"/>
  <c r="AR1405" i="3"/>
  <c r="AR788" i="3"/>
  <c r="AR1411" i="3"/>
  <c r="AR794" i="3"/>
  <c r="AR1417" i="3"/>
  <c r="AR800" i="3"/>
  <c r="AR1423" i="3"/>
  <c r="AR806" i="3"/>
  <c r="AR1429" i="3"/>
  <c r="AR812" i="3"/>
  <c r="AR1435" i="3"/>
  <c r="AR818" i="3"/>
  <c r="AR1441" i="3"/>
  <c r="AR824" i="3"/>
  <c r="AR1447" i="3"/>
  <c r="AR830" i="3"/>
  <c r="AR1453" i="3"/>
  <c r="AR836" i="3"/>
  <c r="AR1459" i="3"/>
  <c r="AR842" i="3"/>
  <c r="AR1465" i="3"/>
  <c r="AR848" i="3"/>
  <c r="AR1471" i="3"/>
  <c r="AR854" i="3"/>
  <c r="AR1477" i="3"/>
  <c r="AR860" i="3"/>
  <c r="AR1483" i="3"/>
  <c r="AR866" i="3"/>
  <c r="AR1489" i="3"/>
  <c r="AR872" i="3"/>
  <c r="AR1495" i="3"/>
  <c r="AR878" i="3"/>
  <c r="AR1501" i="3"/>
  <c r="AR884" i="3"/>
  <c r="AR1507" i="3"/>
  <c r="AR890" i="3"/>
  <c r="AR1513" i="3"/>
  <c r="AR896" i="3"/>
  <c r="AR1519" i="3"/>
  <c r="AR902" i="3"/>
  <c r="AR1525" i="3"/>
  <c r="AR908" i="3"/>
  <c r="AR1531" i="3"/>
  <c r="AR914" i="3"/>
  <c r="AR1537" i="3"/>
  <c r="AR920" i="3"/>
  <c r="AR1543" i="3"/>
  <c r="AR926" i="3"/>
  <c r="AR1549" i="3"/>
  <c r="AR932" i="3"/>
  <c r="AR1555" i="3"/>
  <c r="AR938" i="3"/>
  <c r="AR1561" i="3"/>
  <c r="AR944" i="3"/>
  <c r="AR1567" i="3"/>
  <c r="AR950" i="3"/>
  <c r="AR1573" i="3"/>
  <c r="AR956" i="3"/>
  <c r="AR1579" i="3"/>
  <c r="AR962" i="3"/>
  <c r="AR1585" i="3"/>
  <c r="AR968" i="3"/>
  <c r="AR1591" i="3"/>
  <c r="AR974" i="3"/>
  <c r="AR1597" i="3"/>
  <c r="AR980" i="3"/>
  <c r="AR1603" i="3"/>
  <c r="AR986" i="3"/>
  <c r="AR1609" i="3"/>
  <c r="AR992" i="3"/>
  <c r="AR1615" i="3"/>
  <c r="AR1621" i="3"/>
  <c r="AR1627" i="3"/>
  <c r="AR1633" i="3"/>
  <c r="AR1639" i="3"/>
  <c r="AR1645" i="3"/>
  <c r="AR1369" i="3"/>
  <c r="AR128" i="3"/>
  <c r="AS758" i="3"/>
  <c r="AS1381" i="3"/>
  <c r="AS764" i="3"/>
  <c r="AS1387" i="3"/>
  <c r="AS770" i="3"/>
  <c r="AS1393" i="3"/>
  <c r="AS776" i="3"/>
  <c r="AS1399" i="3"/>
  <c r="AS782" i="3"/>
  <c r="AS1405" i="3"/>
  <c r="AS788" i="3"/>
  <c r="AS1411" i="3"/>
  <c r="AS794" i="3"/>
  <c r="AS1417" i="3"/>
  <c r="AS800" i="3"/>
  <c r="AS1423" i="3"/>
  <c r="AS806" i="3"/>
  <c r="AS1429" i="3"/>
  <c r="AS812" i="3"/>
  <c r="AS1435" i="3"/>
  <c r="AS818" i="3"/>
  <c r="AS1441" i="3"/>
  <c r="AS824" i="3"/>
  <c r="AS1447" i="3"/>
  <c r="AS830" i="3"/>
  <c r="AS1453" i="3"/>
  <c r="AS836" i="3"/>
  <c r="AS1459" i="3"/>
  <c r="AS842" i="3"/>
  <c r="AS1465" i="3"/>
  <c r="AS848" i="3"/>
  <c r="AS1471" i="3"/>
  <c r="AS854" i="3"/>
  <c r="AS1477" i="3"/>
  <c r="AS860" i="3"/>
  <c r="AS1483" i="3"/>
  <c r="AS866" i="3"/>
  <c r="AS1489" i="3"/>
  <c r="AS872" i="3"/>
  <c r="AS1495" i="3"/>
  <c r="AS878" i="3"/>
  <c r="AS1501" i="3"/>
  <c r="AS884" i="3"/>
  <c r="AS1507" i="3"/>
  <c r="AS890" i="3"/>
  <c r="AS1513" i="3"/>
  <c r="AS896" i="3"/>
  <c r="AS1519" i="3"/>
  <c r="AS902" i="3"/>
  <c r="AS1525" i="3"/>
  <c r="AS908" i="3"/>
  <c r="AS1531" i="3"/>
  <c r="AS914" i="3"/>
  <c r="AS1537" i="3"/>
  <c r="AS920" i="3"/>
  <c r="AS1543" i="3"/>
  <c r="AS926" i="3"/>
  <c r="AS1549" i="3"/>
  <c r="AS932" i="3"/>
  <c r="AS1555" i="3"/>
  <c r="AS938" i="3"/>
  <c r="AS1561" i="3"/>
  <c r="AS944" i="3"/>
  <c r="AS1567" i="3"/>
  <c r="AS950" i="3"/>
  <c r="AS1573" i="3"/>
  <c r="AS956" i="3"/>
  <c r="AS1579" i="3"/>
  <c r="AS962" i="3"/>
  <c r="AS1585" i="3"/>
  <c r="AS968" i="3"/>
  <c r="AS1591" i="3"/>
  <c r="AS974" i="3"/>
  <c r="AS1597" i="3"/>
  <c r="AS980" i="3"/>
  <c r="AS1603" i="3"/>
  <c r="AS986" i="3"/>
  <c r="AS1609" i="3"/>
  <c r="AS992" i="3"/>
  <c r="AS1615" i="3"/>
  <c r="AS998" i="3"/>
  <c r="AS1621" i="3"/>
  <c r="AS1627" i="3"/>
  <c r="AS1633" i="3"/>
  <c r="AS1639" i="3"/>
  <c r="AS1645" i="3"/>
  <c r="AS1369" i="3"/>
  <c r="AS128" i="3"/>
  <c r="AT758" i="3"/>
  <c r="AT1381" i="3"/>
  <c r="AT764" i="3"/>
  <c r="AT1387" i="3"/>
  <c r="AT770" i="3"/>
  <c r="AT1393" i="3"/>
  <c r="AT776" i="3"/>
  <c r="AT1399" i="3"/>
  <c r="AT782" i="3"/>
  <c r="AT1405" i="3"/>
  <c r="AT788" i="3"/>
  <c r="AT1411" i="3"/>
  <c r="AT794" i="3"/>
  <c r="AT1417" i="3"/>
  <c r="AT800" i="3"/>
  <c r="AT1423" i="3"/>
  <c r="AT806" i="3"/>
  <c r="AT1429" i="3"/>
  <c r="AT812" i="3"/>
  <c r="AT1435" i="3"/>
  <c r="AT818" i="3"/>
  <c r="AT1441" i="3"/>
  <c r="AT824" i="3"/>
  <c r="AT1447" i="3"/>
  <c r="AT830" i="3"/>
  <c r="AT1453" i="3"/>
  <c r="AT836" i="3"/>
  <c r="AT1459" i="3"/>
  <c r="AT842" i="3"/>
  <c r="AT1465" i="3"/>
  <c r="AT848" i="3"/>
  <c r="AT1471" i="3"/>
  <c r="AT854" i="3"/>
  <c r="AT1477" i="3"/>
  <c r="AT860" i="3"/>
  <c r="AT1483" i="3"/>
  <c r="AT866" i="3"/>
  <c r="AT1489" i="3"/>
  <c r="AT872" i="3"/>
  <c r="AT1495" i="3"/>
  <c r="AT878" i="3"/>
  <c r="AT1501" i="3"/>
  <c r="AT884" i="3"/>
  <c r="AT1507" i="3"/>
  <c r="AT890" i="3"/>
  <c r="AT1513" i="3"/>
  <c r="AT896" i="3"/>
  <c r="AT1519" i="3"/>
  <c r="AT902" i="3"/>
  <c r="AT1525" i="3"/>
  <c r="AT908" i="3"/>
  <c r="AT1531" i="3"/>
  <c r="AT914" i="3"/>
  <c r="AT1537" i="3"/>
  <c r="AT920" i="3"/>
  <c r="AT1543" i="3"/>
  <c r="AT926" i="3"/>
  <c r="AT1549" i="3"/>
  <c r="AT932" i="3"/>
  <c r="AT1555" i="3"/>
  <c r="AT938" i="3"/>
  <c r="AT1561" i="3"/>
  <c r="AT944" i="3"/>
  <c r="AT1567" i="3"/>
  <c r="AT950" i="3"/>
  <c r="AT1573" i="3"/>
  <c r="AT956" i="3"/>
  <c r="AT1579" i="3"/>
  <c r="AT962" i="3"/>
  <c r="AT1585" i="3"/>
  <c r="AT968" i="3"/>
  <c r="AT1591" i="3"/>
  <c r="AT974" i="3"/>
  <c r="AT1597" i="3"/>
  <c r="AT980" i="3"/>
  <c r="AT1603" i="3"/>
  <c r="AT986" i="3"/>
  <c r="AT1609" i="3"/>
  <c r="AT992" i="3"/>
  <c r="AT1615" i="3"/>
  <c r="AT998" i="3"/>
  <c r="AT1621" i="3"/>
  <c r="AT1004" i="3"/>
  <c r="AT1627" i="3"/>
  <c r="AT1633" i="3"/>
  <c r="AT1639" i="3"/>
  <c r="AT1645" i="3"/>
  <c r="AT1369" i="3"/>
  <c r="AT128" i="3"/>
  <c r="AU758" i="3"/>
  <c r="AU1381" i="3"/>
  <c r="AU764" i="3"/>
  <c r="AU1387" i="3"/>
  <c r="AU770" i="3"/>
  <c r="AU1393" i="3"/>
  <c r="AU776" i="3"/>
  <c r="AU1399" i="3"/>
  <c r="AU782" i="3"/>
  <c r="AU1405" i="3"/>
  <c r="AU788" i="3"/>
  <c r="AU1411" i="3"/>
  <c r="AU794" i="3"/>
  <c r="AU1417" i="3"/>
  <c r="AU800" i="3"/>
  <c r="AU1423" i="3"/>
  <c r="AU806" i="3"/>
  <c r="AU1429" i="3"/>
  <c r="AU812" i="3"/>
  <c r="AU1435" i="3"/>
  <c r="AU818" i="3"/>
  <c r="AU1441" i="3"/>
  <c r="AU824" i="3"/>
  <c r="AU1447" i="3"/>
  <c r="AU830" i="3"/>
  <c r="AU1453" i="3"/>
  <c r="AU836" i="3"/>
  <c r="AU1459" i="3"/>
  <c r="AU842" i="3"/>
  <c r="AU1465" i="3"/>
  <c r="AU848" i="3"/>
  <c r="AU1471" i="3"/>
  <c r="AU854" i="3"/>
  <c r="AU1477" i="3"/>
  <c r="AU860" i="3"/>
  <c r="AU1483" i="3"/>
  <c r="AU866" i="3"/>
  <c r="AU1489" i="3"/>
  <c r="AU872" i="3"/>
  <c r="AU1495" i="3"/>
  <c r="AU878" i="3"/>
  <c r="AU1501" i="3"/>
  <c r="AU884" i="3"/>
  <c r="AU1507" i="3"/>
  <c r="AU890" i="3"/>
  <c r="AU1513" i="3"/>
  <c r="AU896" i="3"/>
  <c r="AU1519" i="3"/>
  <c r="AU902" i="3"/>
  <c r="AU1525" i="3"/>
  <c r="AU908" i="3"/>
  <c r="AU1531" i="3"/>
  <c r="AU914" i="3"/>
  <c r="AU1537" i="3"/>
  <c r="AU920" i="3"/>
  <c r="AU1543" i="3"/>
  <c r="AU926" i="3"/>
  <c r="AU1549" i="3"/>
  <c r="AU932" i="3"/>
  <c r="AU1555" i="3"/>
  <c r="AU938" i="3"/>
  <c r="AU1561" i="3"/>
  <c r="AU944" i="3"/>
  <c r="AU1567" i="3"/>
  <c r="AU950" i="3"/>
  <c r="AU1573" i="3"/>
  <c r="AU956" i="3"/>
  <c r="AU1579" i="3"/>
  <c r="AU962" i="3"/>
  <c r="AU1585" i="3"/>
  <c r="AU968" i="3"/>
  <c r="AU1591" i="3"/>
  <c r="AU974" i="3"/>
  <c r="AU1597" i="3"/>
  <c r="AU980" i="3"/>
  <c r="AU1603" i="3"/>
  <c r="AU986" i="3"/>
  <c r="AU1609" i="3"/>
  <c r="AU992" i="3"/>
  <c r="AU1615" i="3"/>
  <c r="AU998" i="3"/>
  <c r="AU1621" i="3"/>
  <c r="AU1004" i="3"/>
  <c r="AU1627" i="3"/>
  <c r="AU1010" i="3"/>
  <c r="AU1633" i="3"/>
  <c r="AU1639" i="3"/>
  <c r="AU1645" i="3"/>
  <c r="AU1369" i="3"/>
  <c r="AU128" i="3"/>
  <c r="AV758" i="3"/>
  <c r="AV1381" i="3"/>
  <c r="AV764" i="3"/>
  <c r="AV1387" i="3"/>
  <c r="AV770" i="3"/>
  <c r="AV1393" i="3"/>
  <c r="AV776" i="3"/>
  <c r="AV1399" i="3"/>
  <c r="AV782" i="3"/>
  <c r="AV1405" i="3"/>
  <c r="AV788" i="3"/>
  <c r="AV1411" i="3"/>
  <c r="AV794" i="3"/>
  <c r="AV1417" i="3"/>
  <c r="AV800" i="3"/>
  <c r="AV1423" i="3"/>
  <c r="AV806" i="3"/>
  <c r="AV1429" i="3"/>
  <c r="AV812" i="3"/>
  <c r="AV1435" i="3"/>
  <c r="AV818" i="3"/>
  <c r="AV1441" i="3"/>
  <c r="AV824" i="3"/>
  <c r="AV1447" i="3"/>
  <c r="AV830" i="3"/>
  <c r="AV1453" i="3"/>
  <c r="AV836" i="3"/>
  <c r="AV1459" i="3"/>
  <c r="AV842" i="3"/>
  <c r="AV1465" i="3"/>
  <c r="AV848" i="3"/>
  <c r="AV1471" i="3"/>
  <c r="AV854" i="3"/>
  <c r="AV1477" i="3"/>
  <c r="AV860" i="3"/>
  <c r="AV1483" i="3"/>
  <c r="AV866" i="3"/>
  <c r="AV1489" i="3"/>
  <c r="AV872" i="3"/>
  <c r="AV1495" i="3"/>
  <c r="AV878" i="3"/>
  <c r="AV1501" i="3"/>
  <c r="AV884" i="3"/>
  <c r="AV1507" i="3"/>
  <c r="AV890" i="3"/>
  <c r="AV1513" i="3"/>
  <c r="AV896" i="3"/>
  <c r="AV1519" i="3"/>
  <c r="AV902" i="3"/>
  <c r="AV1525" i="3"/>
  <c r="AV908" i="3"/>
  <c r="AV1531" i="3"/>
  <c r="AV914" i="3"/>
  <c r="AV1537" i="3"/>
  <c r="AV920" i="3"/>
  <c r="AV1543" i="3"/>
  <c r="AV926" i="3"/>
  <c r="AV1549" i="3"/>
  <c r="AV932" i="3"/>
  <c r="AV1555" i="3"/>
  <c r="AV938" i="3"/>
  <c r="AV1561" i="3"/>
  <c r="AV944" i="3"/>
  <c r="AV1567" i="3"/>
  <c r="AV950" i="3"/>
  <c r="AV1573" i="3"/>
  <c r="AV956" i="3"/>
  <c r="AV1579" i="3"/>
  <c r="AV962" i="3"/>
  <c r="AV1585" i="3"/>
  <c r="AV968" i="3"/>
  <c r="AV1591" i="3"/>
  <c r="AV974" i="3"/>
  <c r="AV1597" i="3"/>
  <c r="AV980" i="3"/>
  <c r="AV1603" i="3"/>
  <c r="AV986" i="3"/>
  <c r="AV1609" i="3"/>
  <c r="AV992" i="3"/>
  <c r="AV1615" i="3"/>
  <c r="AV998" i="3"/>
  <c r="AV1621" i="3"/>
  <c r="AV1004" i="3"/>
  <c r="AV1627" i="3"/>
  <c r="AV1010" i="3"/>
  <c r="AV1633" i="3"/>
  <c r="AV1016" i="3"/>
  <c r="AV1639" i="3"/>
  <c r="AV1645" i="3"/>
  <c r="AV1369" i="3"/>
  <c r="AV128" i="3"/>
  <c r="AW758" i="3"/>
  <c r="AW1381" i="3"/>
  <c r="AW764" i="3"/>
  <c r="AW1387" i="3"/>
  <c r="AW770" i="3"/>
  <c r="AW1393" i="3"/>
  <c r="AW776" i="3"/>
  <c r="AW1399" i="3"/>
  <c r="AW782" i="3"/>
  <c r="AW1405" i="3"/>
  <c r="AW788" i="3"/>
  <c r="AW1411" i="3"/>
  <c r="AW794" i="3"/>
  <c r="AW1417" i="3"/>
  <c r="AW800" i="3"/>
  <c r="AW1423" i="3"/>
  <c r="AW806" i="3"/>
  <c r="AW1429" i="3"/>
  <c r="AW812" i="3"/>
  <c r="AW1435" i="3"/>
  <c r="AW818" i="3"/>
  <c r="AW1441" i="3"/>
  <c r="AW824" i="3"/>
  <c r="AW1447" i="3"/>
  <c r="AW830" i="3"/>
  <c r="AW1453" i="3"/>
  <c r="AW836" i="3"/>
  <c r="AW1459" i="3"/>
  <c r="AW842" i="3"/>
  <c r="AW1465" i="3"/>
  <c r="AW848" i="3"/>
  <c r="AW1471" i="3"/>
  <c r="AW854" i="3"/>
  <c r="AW1477" i="3"/>
  <c r="AW860" i="3"/>
  <c r="AW1483" i="3"/>
  <c r="AW866" i="3"/>
  <c r="AW1489" i="3"/>
  <c r="AW872" i="3"/>
  <c r="AW1495" i="3"/>
  <c r="AW878" i="3"/>
  <c r="AW1501" i="3"/>
  <c r="AW884" i="3"/>
  <c r="AW1507" i="3"/>
  <c r="AW890" i="3"/>
  <c r="AW1513" i="3"/>
  <c r="AW896" i="3"/>
  <c r="AW1519" i="3"/>
  <c r="AW902" i="3"/>
  <c r="AW1525" i="3"/>
  <c r="AW908" i="3"/>
  <c r="AW1531" i="3"/>
  <c r="AW914" i="3"/>
  <c r="AW1537" i="3"/>
  <c r="AW920" i="3"/>
  <c r="AW1543" i="3"/>
  <c r="AW926" i="3"/>
  <c r="AW1549" i="3"/>
  <c r="AW932" i="3"/>
  <c r="AW1555" i="3"/>
  <c r="AW938" i="3"/>
  <c r="AW1561" i="3"/>
  <c r="AW944" i="3"/>
  <c r="AW1567" i="3"/>
  <c r="AW950" i="3"/>
  <c r="AW1573" i="3"/>
  <c r="AW956" i="3"/>
  <c r="AW1579" i="3"/>
  <c r="AW962" i="3"/>
  <c r="AW1585" i="3"/>
  <c r="AW968" i="3"/>
  <c r="AW1591" i="3"/>
  <c r="AW974" i="3"/>
  <c r="AW1597" i="3"/>
  <c r="AW980" i="3"/>
  <c r="AW1603" i="3"/>
  <c r="AW986" i="3"/>
  <c r="AW1609" i="3"/>
  <c r="AW992" i="3"/>
  <c r="AW1615" i="3"/>
  <c r="AW998" i="3"/>
  <c r="AW1621" i="3"/>
  <c r="AW1004" i="3"/>
  <c r="AW1627" i="3"/>
  <c r="AW1010" i="3"/>
  <c r="AW1633" i="3"/>
  <c r="AW1016" i="3"/>
  <c r="AW1639" i="3"/>
  <c r="AW1022" i="3"/>
  <c r="AW1645" i="3"/>
  <c r="AW1369" i="3"/>
  <c r="E758" i="3"/>
  <c r="E1381" i="3"/>
  <c r="E1387" i="3"/>
  <c r="E1393" i="3"/>
  <c r="E1399" i="3"/>
  <c r="E1405" i="3"/>
  <c r="E1411" i="3"/>
  <c r="E1417" i="3"/>
  <c r="E1423" i="3"/>
  <c r="E1429" i="3"/>
  <c r="E1435" i="3"/>
  <c r="E1441" i="3"/>
  <c r="E1447" i="3"/>
  <c r="E1453" i="3"/>
  <c r="E1459" i="3"/>
  <c r="E1465" i="3"/>
  <c r="E1471" i="3"/>
  <c r="E1477" i="3"/>
  <c r="E1483" i="3"/>
  <c r="E1489" i="3"/>
  <c r="E1495" i="3"/>
  <c r="E1501" i="3"/>
  <c r="E1507" i="3"/>
  <c r="E1513" i="3"/>
  <c r="E1519" i="3"/>
  <c r="E1525" i="3"/>
  <c r="E1531" i="3"/>
  <c r="E1537" i="3"/>
  <c r="E1543" i="3"/>
  <c r="E1549" i="3"/>
  <c r="E1555" i="3"/>
  <c r="E1561" i="3"/>
  <c r="E1567" i="3"/>
  <c r="E1573" i="3"/>
  <c r="E1579" i="3"/>
  <c r="E1585" i="3"/>
  <c r="E1591" i="3"/>
  <c r="E1597" i="3"/>
  <c r="E1603" i="3"/>
  <c r="E1609" i="3"/>
  <c r="E1615" i="3"/>
  <c r="E1621" i="3"/>
  <c r="E1627" i="3"/>
  <c r="E1633" i="3"/>
  <c r="E1639" i="3"/>
  <c r="E1645" i="3"/>
  <c r="E1369" i="3"/>
  <c r="E105" i="3"/>
  <c r="E93" i="6"/>
  <c r="F105" i="3"/>
  <c r="F93" i="6"/>
  <c r="G105" i="3"/>
  <c r="G93" i="6"/>
  <c r="H105" i="3"/>
  <c r="H93" i="6"/>
  <c r="I105" i="3"/>
  <c r="I93" i="6"/>
  <c r="J105" i="3"/>
  <c r="J93" i="6"/>
  <c r="K760" i="3"/>
  <c r="K1383" i="3"/>
  <c r="K766" i="3"/>
  <c r="K1389" i="3"/>
  <c r="K772" i="3"/>
  <c r="K1395" i="3"/>
  <c r="K778" i="3"/>
  <c r="K1401" i="3"/>
  <c r="K784" i="3"/>
  <c r="K1407" i="3"/>
  <c r="K790" i="3"/>
  <c r="K1413" i="3"/>
  <c r="K796" i="3"/>
  <c r="K1419" i="3"/>
  <c r="K1425" i="3"/>
  <c r="K1431" i="3"/>
  <c r="K1437" i="3"/>
  <c r="K1443" i="3"/>
  <c r="K1449" i="3"/>
  <c r="K1455" i="3"/>
  <c r="K1461" i="3"/>
  <c r="K1467" i="3"/>
  <c r="K1473" i="3"/>
  <c r="K1479" i="3"/>
  <c r="K1485" i="3"/>
  <c r="K1491" i="3"/>
  <c r="K1497" i="3"/>
  <c r="K1503" i="3"/>
  <c r="K1509" i="3"/>
  <c r="K1515" i="3"/>
  <c r="K1521" i="3"/>
  <c r="K1527" i="3"/>
  <c r="K1533" i="3"/>
  <c r="K1539" i="3"/>
  <c r="K1545" i="3"/>
  <c r="K1551" i="3"/>
  <c r="K1557" i="3"/>
  <c r="K1563" i="3"/>
  <c r="K1569" i="3"/>
  <c r="K1575" i="3"/>
  <c r="K1581" i="3"/>
  <c r="K1587" i="3"/>
  <c r="K1593" i="3"/>
  <c r="K1599" i="3"/>
  <c r="K1605" i="3"/>
  <c r="K1611" i="3"/>
  <c r="K1617" i="3"/>
  <c r="K1623" i="3"/>
  <c r="K1629" i="3"/>
  <c r="K1635" i="3"/>
  <c r="K1641" i="3"/>
  <c r="K1647" i="3"/>
  <c r="K1371" i="3"/>
  <c r="E130" i="3"/>
  <c r="F130" i="3"/>
  <c r="G130" i="3"/>
  <c r="H130" i="3"/>
  <c r="I130" i="3"/>
  <c r="J130" i="3"/>
  <c r="K130" i="3"/>
  <c r="L760" i="3"/>
  <c r="L1383" i="3"/>
  <c r="L766" i="3"/>
  <c r="L1389" i="3"/>
  <c r="L772" i="3"/>
  <c r="L1395" i="3"/>
  <c r="L778" i="3"/>
  <c r="L1401" i="3"/>
  <c r="L784" i="3"/>
  <c r="L1407" i="3"/>
  <c r="L790" i="3"/>
  <c r="L1413" i="3"/>
  <c r="L796" i="3"/>
  <c r="L1419" i="3"/>
  <c r="L802" i="3"/>
  <c r="L1425" i="3"/>
  <c r="L1431" i="3"/>
  <c r="L1437" i="3"/>
  <c r="L1443" i="3"/>
  <c r="L1449" i="3"/>
  <c r="L1455" i="3"/>
  <c r="L1461" i="3"/>
  <c r="L1467" i="3"/>
  <c r="L1473" i="3"/>
  <c r="L1479" i="3"/>
  <c r="L1485" i="3"/>
  <c r="L1491" i="3"/>
  <c r="L1497" i="3"/>
  <c r="L1503" i="3"/>
  <c r="L1509" i="3"/>
  <c r="L1515" i="3"/>
  <c r="L1521" i="3"/>
  <c r="L1527" i="3"/>
  <c r="L1533" i="3"/>
  <c r="L1539" i="3"/>
  <c r="L1545" i="3"/>
  <c r="L1551" i="3"/>
  <c r="L1557" i="3"/>
  <c r="L1563" i="3"/>
  <c r="L1569" i="3"/>
  <c r="L1575" i="3"/>
  <c r="L1581" i="3"/>
  <c r="L1587" i="3"/>
  <c r="L1593" i="3"/>
  <c r="L1599" i="3"/>
  <c r="L1605" i="3"/>
  <c r="L1611" i="3"/>
  <c r="L1617" i="3"/>
  <c r="L1623" i="3"/>
  <c r="L1629" i="3"/>
  <c r="L1635" i="3"/>
  <c r="L1641" i="3"/>
  <c r="L1647" i="3"/>
  <c r="L1371" i="3"/>
  <c r="L130" i="3"/>
  <c r="M760" i="3"/>
  <c r="M1383" i="3"/>
  <c r="M766" i="3"/>
  <c r="M1389" i="3"/>
  <c r="M772" i="3"/>
  <c r="M1395" i="3"/>
  <c r="M778" i="3"/>
  <c r="M1401" i="3"/>
  <c r="M784" i="3"/>
  <c r="M1407" i="3"/>
  <c r="M790" i="3"/>
  <c r="M1413" i="3"/>
  <c r="M796" i="3"/>
  <c r="M1419" i="3"/>
  <c r="M802" i="3"/>
  <c r="M1425" i="3"/>
  <c r="M808" i="3"/>
  <c r="M1431" i="3"/>
  <c r="M1437" i="3"/>
  <c r="M1443" i="3"/>
  <c r="M1449" i="3"/>
  <c r="M1455" i="3"/>
  <c r="M1461" i="3"/>
  <c r="M1467" i="3"/>
  <c r="M1473" i="3"/>
  <c r="M1479" i="3"/>
  <c r="M1485" i="3"/>
  <c r="M1491" i="3"/>
  <c r="M1497" i="3"/>
  <c r="M1503" i="3"/>
  <c r="M1509" i="3"/>
  <c r="M1515" i="3"/>
  <c r="M1521" i="3"/>
  <c r="M1527" i="3"/>
  <c r="M1533" i="3"/>
  <c r="M1539" i="3"/>
  <c r="M1545" i="3"/>
  <c r="M1551" i="3"/>
  <c r="M1557" i="3"/>
  <c r="M1563" i="3"/>
  <c r="M1569" i="3"/>
  <c r="M1575" i="3"/>
  <c r="M1581" i="3"/>
  <c r="M1587" i="3"/>
  <c r="M1593" i="3"/>
  <c r="M1599" i="3"/>
  <c r="M1605" i="3"/>
  <c r="M1611" i="3"/>
  <c r="M1617" i="3"/>
  <c r="M1623" i="3"/>
  <c r="M1629" i="3"/>
  <c r="M1635" i="3"/>
  <c r="M1641" i="3"/>
  <c r="M1647" i="3"/>
  <c r="M1371" i="3"/>
  <c r="M130" i="3"/>
  <c r="N760" i="3"/>
  <c r="N1383" i="3"/>
  <c r="N766" i="3"/>
  <c r="N1389" i="3"/>
  <c r="N772" i="3"/>
  <c r="N1395" i="3"/>
  <c r="N778" i="3"/>
  <c r="N1401" i="3"/>
  <c r="N784" i="3"/>
  <c r="N1407" i="3"/>
  <c r="N790" i="3"/>
  <c r="N1413" i="3"/>
  <c r="N796" i="3"/>
  <c r="N1419" i="3"/>
  <c r="N802" i="3"/>
  <c r="N1425" i="3"/>
  <c r="N808" i="3"/>
  <c r="N1431" i="3"/>
  <c r="N814" i="3"/>
  <c r="N1437" i="3"/>
  <c r="N1443" i="3"/>
  <c r="N1449" i="3"/>
  <c r="N1455" i="3"/>
  <c r="N1461" i="3"/>
  <c r="N1467" i="3"/>
  <c r="N1473" i="3"/>
  <c r="N1479" i="3"/>
  <c r="N1485" i="3"/>
  <c r="N1491" i="3"/>
  <c r="N1497" i="3"/>
  <c r="N1503" i="3"/>
  <c r="N1509" i="3"/>
  <c r="N1515" i="3"/>
  <c r="N1521" i="3"/>
  <c r="N1527" i="3"/>
  <c r="N1533" i="3"/>
  <c r="N1539" i="3"/>
  <c r="N1545" i="3"/>
  <c r="N1551" i="3"/>
  <c r="N1557" i="3"/>
  <c r="N1563" i="3"/>
  <c r="N1569" i="3"/>
  <c r="N1575" i="3"/>
  <c r="N1581" i="3"/>
  <c r="N1587" i="3"/>
  <c r="N1593" i="3"/>
  <c r="N1599" i="3"/>
  <c r="N1605" i="3"/>
  <c r="N1611" i="3"/>
  <c r="N1617" i="3"/>
  <c r="N1623" i="3"/>
  <c r="N1629" i="3"/>
  <c r="N1635" i="3"/>
  <c r="N1641" i="3"/>
  <c r="N1647" i="3"/>
  <c r="N1371" i="3"/>
  <c r="N130" i="3"/>
  <c r="O760" i="3"/>
  <c r="O1383" i="3"/>
  <c r="O766" i="3"/>
  <c r="O1389" i="3"/>
  <c r="O772" i="3"/>
  <c r="O1395" i="3"/>
  <c r="O778" i="3"/>
  <c r="O1401" i="3"/>
  <c r="O784" i="3"/>
  <c r="O1407" i="3"/>
  <c r="O790" i="3"/>
  <c r="O1413" i="3"/>
  <c r="O796" i="3"/>
  <c r="O1419" i="3"/>
  <c r="O802" i="3"/>
  <c r="O1425" i="3"/>
  <c r="O808" i="3"/>
  <c r="O1431" i="3"/>
  <c r="O814" i="3"/>
  <c r="O1437" i="3"/>
  <c r="O820" i="3"/>
  <c r="O1443" i="3"/>
  <c r="O1449" i="3"/>
  <c r="O1455" i="3"/>
  <c r="O1461" i="3"/>
  <c r="O1467" i="3"/>
  <c r="O1473" i="3"/>
  <c r="O1479" i="3"/>
  <c r="O1485" i="3"/>
  <c r="O1491" i="3"/>
  <c r="O1497" i="3"/>
  <c r="O1503" i="3"/>
  <c r="O1509" i="3"/>
  <c r="O1515" i="3"/>
  <c r="O1521" i="3"/>
  <c r="O1527" i="3"/>
  <c r="O1533" i="3"/>
  <c r="O1539" i="3"/>
  <c r="O1545" i="3"/>
  <c r="O1551" i="3"/>
  <c r="O1557" i="3"/>
  <c r="O1563" i="3"/>
  <c r="O1569" i="3"/>
  <c r="O1575" i="3"/>
  <c r="O1581" i="3"/>
  <c r="O1587" i="3"/>
  <c r="O1593" i="3"/>
  <c r="O1599" i="3"/>
  <c r="O1605" i="3"/>
  <c r="O1611" i="3"/>
  <c r="O1617" i="3"/>
  <c r="O1623" i="3"/>
  <c r="O1629" i="3"/>
  <c r="O1635" i="3"/>
  <c r="O1641" i="3"/>
  <c r="O1647" i="3"/>
  <c r="O1371" i="3"/>
  <c r="O130" i="3"/>
  <c r="P760" i="3"/>
  <c r="P1383" i="3"/>
  <c r="P766" i="3"/>
  <c r="P1389" i="3"/>
  <c r="P772" i="3"/>
  <c r="P1395" i="3"/>
  <c r="P778" i="3"/>
  <c r="P1401" i="3"/>
  <c r="P784" i="3"/>
  <c r="P1407" i="3"/>
  <c r="P790" i="3"/>
  <c r="P1413" i="3"/>
  <c r="P796" i="3"/>
  <c r="P1419" i="3"/>
  <c r="P802" i="3"/>
  <c r="P1425" i="3"/>
  <c r="P808" i="3"/>
  <c r="P1431" i="3"/>
  <c r="P814" i="3"/>
  <c r="P1437" i="3"/>
  <c r="P820" i="3"/>
  <c r="P1443" i="3"/>
  <c r="P826" i="3"/>
  <c r="P1449" i="3"/>
  <c r="P1455" i="3"/>
  <c r="P1461" i="3"/>
  <c r="P1467" i="3"/>
  <c r="P1473" i="3"/>
  <c r="P1479" i="3"/>
  <c r="P1485" i="3"/>
  <c r="P1491" i="3"/>
  <c r="P1497" i="3"/>
  <c r="P1503" i="3"/>
  <c r="P1509" i="3"/>
  <c r="P1515" i="3"/>
  <c r="P1521" i="3"/>
  <c r="P1527" i="3"/>
  <c r="P1533" i="3"/>
  <c r="P1539" i="3"/>
  <c r="P1545" i="3"/>
  <c r="P1551" i="3"/>
  <c r="P1557" i="3"/>
  <c r="P1563" i="3"/>
  <c r="P1569" i="3"/>
  <c r="P1575" i="3"/>
  <c r="P1581" i="3"/>
  <c r="P1587" i="3"/>
  <c r="P1593" i="3"/>
  <c r="P1599" i="3"/>
  <c r="P1605" i="3"/>
  <c r="P1611" i="3"/>
  <c r="P1617" i="3"/>
  <c r="P1623" i="3"/>
  <c r="P1629" i="3"/>
  <c r="P1635" i="3"/>
  <c r="P1641" i="3"/>
  <c r="P1647" i="3"/>
  <c r="P1371" i="3"/>
  <c r="P130" i="3"/>
  <c r="Q760" i="3"/>
  <c r="Q1383" i="3"/>
  <c r="Q766" i="3"/>
  <c r="Q1389" i="3"/>
  <c r="Q772" i="3"/>
  <c r="Q1395" i="3"/>
  <c r="Q778" i="3"/>
  <c r="Q1401" i="3"/>
  <c r="Q784" i="3"/>
  <c r="Q1407" i="3"/>
  <c r="Q790" i="3"/>
  <c r="Q1413" i="3"/>
  <c r="Q796" i="3"/>
  <c r="Q1419" i="3"/>
  <c r="Q802" i="3"/>
  <c r="Q1425" i="3"/>
  <c r="Q808" i="3"/>
  <c r="Q1431" i="3"/>
  <c r="Q814" i="3"/>
  <c r="Q1437" i="3"/>
  <c r="Q820" i="3"/>
  <c r="Q1443" i="3"/>
  <c r="Q826" i="3"/>
  <c r="Q1449" i="3"/>
  <c r="Q832" i="3"/>
  <c r="Q1455" i="3"/>
  <c r="Q1461" i="3"/>
  <c r="Q1467" i="3"/>
  <c r="Q1473" i="3"/>
  <c r="Q1479" i="3"/>
  <c r="Q1485" i="3"/>
  <c r="Q1491" i="3"/>
  <c r="Q1497" i="3"/>
  <c r="Q1503" i="3"/>
  <c r="Q1509" i="3"/>
  <c r="Q1515" i="3"/>
  <c r="Q1521" i="3"/>
  <c r="Q1527" i="3"/>
  <c r="Q1533" i="3"/>
  <c r="Q1539" i="3"/>
  <c r="Q1545" i="3"/>
  <c r="Q1551" i="3"/>
  <c r="Q1557" i="3"/>
  <c r="Q1563" i="3"/>
  <c r="Q1569" i="3"/>
  <c r="Q1575" i="3"/>
  <c r="Q1581" i="3"/>
  <c r="Q1587" i="3"/>
  <c r="Q1593" i="3"/>
  <c r="Q1599" i="3"/>
  <c r="Q1605" i="3"/>
  <c r="Q1611" i="3"/>
  <c r="Q1617" i="3"/>
  <c r="Q1623" i="3"/>
  <c r="Q1629" i="3"/>
  <c r="Q1635" i="3"/>
  <c r="Q1641" i="3"/>
  <c r="Q1647" i="3"/>
  <c r="Q1371" i="3"/>
  <c r="Q130" i="3"/>
  <c r="R760" i="3"/>
  <c r="R1383" i="3"/>
  <c r="R766" i="3"/>
  <c r="R1389" i="3"/>
  <c r="R772" i="3"/>
  <c r="R1395" i="3"/>
  <c r="R778" i="3"/>
  <c r="R1401" i="3"/>
  <c r="R784" i="3"/>
  <c r="R1407" i="3"/>
  <c r="R790" i="3"/>
  <c r="R1413" i="3"/>
  <c r="R796" i="3"/>
  <c r="R1419" i="3"/>
  <c r="R802" i="3"/>
  <c r="R1425" i="3"/>
  <c r="R808" i="3"/>
  <c r="R1431" i="3"/>
  <c r="R814" i="3"/>
  <c r="R1437" i="3"/>
  <c r="R820" i="3"/>
  <c r="R1443" i="3"/>
  <c r="R826" i="3"/>
  <c r="R1449" i="3"/>
  <c r="R832" i="3"/>
  <c r="R1455" i="3"/>
  <c r="R838" i="3"/>
  <c r="R1461" i="3"/>
  <c r="R1467" i="3"/>
  <c r="R1473" i="3"/>
  <c r="R1479" i="3"/>
  <c r="R1485" i="3"/>
  <c r="R1491" i="3"/>
  <c r="R1497" i="3"/>
  <c r="R1503" i="3"/>
  <c r="R1509" i="3"/>
  <c r="R1515" i="3"/>
  <c r="R1521" i="3"/>
  <c r="R1527" i="3"/>
  <c r="R1533" i="3"/>
  <c r="R1539" i="3"/>
  <c r="R1545" i="3"/>
  <c r="R1551" i="3"/>
  <c r="R1557" i="3"/>
  <c r="R1563" i="3"/>
  <c r="R1569" i="3"/>
  <c r="R1575" i="3"/>
  <c r="R1581" i="3"/>
  <c r="R1587" i="3"/>
  <c r="R1593" i="3"/>
  <c r="R1599" i="3"/>
  <c r="R1605" i="3"/>
  <c r="R1611" i="3"/>
  <c r="R1617" i="3"/>
  <c r="R1623" i="3"/>
  <c r="R1629" i="3"/>
  <c r="R1635" i="3"/>
  <c r="R1641" i="3"/>
  <c r="R1647" i="3"/>
  <c r="R1371" i="3"/>
  <c r="R130" i="3"/>
  <c r="S760" i="3"/>
  <c r="S1383" i="3"/>
  <c r="S766" i="3"/>
  <c r="S1389" i="3"/>
  <c r="S772" i="3"/>
  <c r="S1395" i="3"/>
  <c r="S778" i="3"/>
  <c r="S1401" i="3"/>
  <c r="S784" i="3"/>
  <c r="S1407" i="3"/>
  <c r="S790" i="3"/>
  <c r="S1413" i="3"/>
  <c r="S796" i="3"/>
  <c r="S1419" i="3"/>
  <c r="S802" i="3"/>
  <c r="S1425" i="3"/>
  <c r="S808" i="3"/>
  <c r="S1431" i="3"/>
  <c r="S814" i="3"/>
  <c r="S1437" i="3"/>
  <c r="S820" i="3"/>
  <c r="S1443" i="3"/>
  <c r="S826" i="3"/>
  <c r="S1449" i="3"/>
  <c r="S832" i="3"/>
  <c r="S1455" i="3"/>
  <c r="S838" i="3"/>
  <c r="S1461" i="3"/>
  <c r="S844" i="3"/>
  <c r="S1467" i="3"/>
  <c r="S1473" i="3"/>
  <c r="S1479" i="3"/>
  <c r="S1485" i="3"/>
  <c r="S1491" i="3"/>
  <c r="S1497" i="3"/>
  <c r="S1503" i="3"/>
  <c r="S1509" i="3"/>
  <c r="S1515" i="3"/>
  <c r="S1521" i="3"/>
  <c r="S1527" i="3"/>
  <c r="S1533" i="3"/>
  <c r="S1539" i="3"/>
  <c r="S1545" i="3"/>
  <c r="S1551" i="3"/>
  <c r="S1557" i="3"/>
  <c r="S1563" i="3"/>
  <c r="S1569" i="3"/>
  <c r="S1575" i="3"/>
  <c r="S1581" i="3"/>
  <c r="S1587" i="3"/>
  <c r="S1593" i="3"/>
  <c r="S1599" i="3"/>
  <c r="S1605" i="3"/>
  <c r="S1611" i="3"/>
  <c r="S1617" i="3"/>
  <c r="S1623" i="3"/>
  <c r="S1629" i="3"/>
  <c r="S1635" i="3"/>
  <c r="S1641" i="3"/>
  <c r="S1647" i="3"/>
  <c r="S1371" i="3"/>
  <c r="T760" i="3"/>
  <c r="T1383" i="3"/>
  <c r="T766" i="3"/>
  <c r="T1389" i="3"/>
  <c r="T772" i="3"/>
  <c r="T1395" i="3"/>
  <c r="T778" i="3"/>
  <c r="T1401" i="3"/>
  <c r="T784" i="3"/>
  <c r="T1407" i="3"/>
  <c r="T790" i="3"/>
  <c r="T1413" i="3"/>
  <c r="T796" i="3"/>
  <c r="T1419" i="3"/>
  <c r="T802" i="3"/>
  <c r="T1425" i="3"/>
  <c r="T808" i="3"/>
  <c r="T1431" i="3"/>
  <c r="T814" i="3"/>
  <c r="T1437" i="3"/>
  <c r="T820" i="3"/>
  <c r="T1443" i="3"/>
  <c r="T826" i="3"/>
  <c r="T1449" i="3"/>
  <c r="T832" i="3"/>
  <c r="T1455" i="3"/>
  <c r="T838" i="3"/>
  <c r="T1461" i="3"/>
  <c r="T844" i="3"/>
  <c r="T1467" i="3"/>
  <c r="T850" i="3"/>
  <c r="T1473" i="3"/>
  <c r="T1479" i="3"/>
  <c r="T1485" i="3"/>
  <c r="T1491" i="3"/>
  <c r="T1497" i="3"/>
  <c r="T1503" i="3"/>
  <c r="T1509" i="3"/>
  <c r="T1515" i="3"/>
  <c r="T1521" i="3"/>
  <c r="T1527" i="3"/>
  <c r="T1533" i="3"/>
  <c r="T1539" i="3"/>
  <c r="T1545" i="3"/>
  <c r="T1551" i="3"/>
  <c r="T1557" i="3"/>
  <c r="T1563" i="3"/>
  <c r="T1569" i="3"/>
  <c r="T1575" i="3"/>
  <c r="T1581" i="3"/>
  <c r="T1587" i="3"/>
  <c r="T1593" i="3"/>
  <c r="T1599" i="3"/>
  <c r="T1605" i="3"/>
  <c r="T1611" i="3"/>
  <c r="T1617" i="3"/>
  <c r="T1623" i="3"/>
  <c r="T1629" i="3"/>
  <c r="T1635" i="3"/>
  <c r="T1641" i="3"/>
  <c r="T1647" i="3"/>
  <c r="T1371" i="3"/>
  <c r="T130" i="3"/>
  <c r="U760" i="3"/>
  <c r="U1383" i="3"/>
  <c r="U766" i="3"/>
  <c r="U1389" i="3"/>
  <c r="U772" i="3"/>
  <c r="U1395" i="3"/>
  <c r="U778" i="3"/>
  <c r="U1401" i="3"/>
  <c r="U784" i="3"/>
  <c r="U1407" i="3"/>
  <c r="U790" i="3"/>
  <c r="U1413" i="3"/>
  <c r="U796" i="3"/>
  <c r="U1419" i="3"/>
  <c r="U802" i="3"/>
  <c r="U1425" i="3"/>
  <c r="U808" i="3"/>
  <c r="U1431" i="3"/>
  <c r="U814" i="3"/>
  <c r="U1437" i="3"/>
  <c r="U820" i="3"/>
  <c r="U1443" i="3"/>
  <c r="U826" i="3"/>
  <c r="U1449" i="3"/>
  <c r="U832" i="3"/>
  <c r="U1455" i="3"/>
  <c r="U838" i="3"/>
  <c r="U1461" i="3"/>
  <c r="U844" i="3"/>
  <c r="U1467" i="3"/>
  <c r="U850" i="3"/>
  <c r="U1473" i="3"/>
  <c r="U856" i="3"/>
  <c r="U1479" i="3"/>
  <c r="U1485" i="3"/>
  <c r="U1491" i="3"/>
  <c r="U1497" i="3"/>
  <c r="U1503" i="3"/>
  <c r="U1509" i="3"/>
  <c r="U1515" i="3"/>
  <c r="U1521" i="3"/>
  <c r="U1527" i="3"/>
  <c r="U1533" i="3"/>
  <c r="U1539" i="3"/>
  <c r="U1545" i="3"/>
  <c r="U1551" i="3"/>
  <c r="U1557" i="3"/>
  <c r="U1563" i="3"/>
  <c r="U1569" i="3"/>
  <c r="U1575" i="3"/>
  <c r="U1581" i="3"/>
  <c r="U1587" i="3"/>
  <c r="U1593" i="3"/>
  <c r="U1599" i="3"/>
  <c r="U1605" i="3"/>
  <c r="U1611" i="3"/>
  <c r="U1617" i="3"/>
  <c r="U1623" i="3"/>
  <c r="U1629" i="3"/>
  <c r="U1635" i="3"/>
  <c r="U1641" i="3"/>
  <c r="U1647" i="3"/>
  <c r="U1371" i="3"/>
  <c r="U130" i="3"/>
  <c r="V760" i="3"/>
  <c r="V1383" i="3"/>
  <c r="V766" i="3"/>
  <c r="V1389" i="3"/>
  <c r="V772" i="3"/>
  <c r="V1395" i="3"/>
  <c r="V778" i="3"/>
  <c r="V1401" i="3"/>
  <c r="V784" i="3"/>
  <c r="V1407" i="3"/>
  <c r="V790" i="3"/>
  <c r="V1413" i="3"/>
  <c r="V796" i="3"/>
  <c r="V1419" i="3"/>
  <c r="V802" i="3"/>
  <c r="V1425" i="3"/>
  <c r="V808" i="3"/>
  <c r="V1431" i="3"/>
  <c r="V814" i="3"/>
  <c r="V1437" i="3"/>
  <c r="V820" i="3"/>
  <c r="V1443" i="3"/>
  <c r="V826" i="3"/>
  <c r="V1449" i="3"/>
  <c r="V832" i="3"/>
  <c r="V1455" i="3"/>
  <c r="V838" i="3"/>
  <c r="V1461" i="3"/>
  <c r="V844" i="3"/>
  <c r="V1467" i="3"/>
  <c r="V850" i="3"/>
  <c r="V1473" i="3"/>
  <c r="V856" i="3"/>
  <c r="V1479" i="3"/>
  <c r="V862" i="3"/>
  <c r="V1485" i="3"/>
  <c r="V1491" i="3"/>
  <c r="V1497" i="3"/>
  <c r="V1503" i="3"/>
  <c r="V1509" i="3"/>
  <c r="V1515" i="3"/>
  <c r="V1521" i="3"/>
  <c r="V1527" i="3"/>
  <c r="V1533" i="3"/>
  <c r="V1539" i="3"/>
  <c r="V1545" i="3"/>
  <c r="V1551" i="3"/>
  <c r="V1557" i="3"/>
  <c r="V1563" i="3"/>
  <c r="V1569" i="3"/>
  <c r="V1575" i="3"/>
  <c r="V1581" i="3"/>
  <c r="V1587" i="3"/>
  <c r="V1593" i="3"/>
  <c r="V1599" i="3"/>
  <c r="V1605" i="3"/>
  <c r="V1611" i="3"/>
  <c r="V1617" i="3"/>
  <c r="V1623" i="3"/>
  <c r="V1629" i="3"/>
  <c r="V1635" i="3"/>
  <c r="V1641" i="3"/>
  <c r="V1647" i="3"/>
  <c r="V1371" i="3"/>
  <c r="V130" i="3"/>
  <c r="W760" i="3"/>
  <c r="W1383" i="3"/>
  <c r="W766" i="3"/>
  <c r="W1389" i="3"/>
  <c r="W772" i="3"/>
  <c r="W1395" i="3"/>
  <c r="W778" i="3"/>
  <c r="W1401" i="3"/>
  <c r="W784" i="3"/>
  <c r="W1407" i="3"/>
  <c r="W790" i="3"/>
  <c r="W1413" i="3"/>
  <c r="W796" i="3"/>
  <c r="W1419" i="3"/>
  <c r="W802" i="3"/>
  <c r="W1425" i="3"/>
  <c r="W808" i="3"/>
  <c r="W1431" i="3"/>
  <c r="W814" i="3"/>
  <c r="W1437" i="3"/>
  <c r="W820" i="3"/>
  <c r="W1443" i="3"/>
  <c r="W826" i="3"/>
  <c r="W1449" i="3"/>
  <c r="W832" i="3"/>
  <c r="W1455" i="3"/>
  <c r="W838" i="3"/>
  <c r="W1461" i="3"/>
  <c r="W844" i="3"/>
  <c r="W1467" i="3"/>
  <c r="W850" i="3"/>
  <c r="W1473" i="3"/>
  <c r="W856" i="3"/>
  <c r="W1479" i="3"/>
  <c r="W862" i="3"/>
  <c r="W1485" i="3"/>
  <c r="W868" i="3"/>
  <c r="W1491" i="3"/>
  <c r="W1497" i="3"/>
  <c r="W1503" i="3"/>
  <c r="W1509" i="3"/>
  <c r="W1515" i="3"/>
  <c r="W1521" i="3"/>
  <c r="W1527" i="3"/>
  <c r="W1533" i="3"/>
  <c r="W1539" i="3"/>
  <c r="W1545" i="3"/>
  <c r="W1551" i="3"/>
  <c r="W1557" i="3"/>
  <c r="W1563" i="3"/>
  <c r="W1569" i="3"/>
  <c r="W1575" i="3"/>
  <c r="W1581" i="3"/>
  <c r="W1587" i="3"/>
  <c r="W1593" i="3"/>
  <c r="W1599" i="3"/>
  <c r="W1605" i="3"/>
  <c r="W1611" i="3"/>
  <c r="W1617" i="3"/>
  <c r="W1623" i="3"/>
  <c r="W1629" i="3"/>
  <c r="W1635" i="3"/>
  <c r="W1641" i="3"/>
  <c r="W1647" i="3"/>
  <c r="W1371" i="3"/>
  <c r="W130" i="3"/>
  <c r="X760" i="3"/>
  <c r="X1383" i="3"/>
  <c r="X766" i="3"/>
  <c r="X1389" i="3"/>
  <c r="X772" i="3"/>
  <c r="X1395" i="3"/>
  <c r="X778" i="3"/>
  <c r="X1401" i="3"/>
  <c r="X784" i="3"/>
  <c r="X1407" i="3"/>
  <c r="X790" i="3"/>
  <c r="X1413" i="3"/>
  <c r="X796" i="3"/>
  <c r="X1419" i="3"/>
  <c r="X802" i="3"/>
  <c r="X1425" i="3"/>
  <c r="X808" i="3"/>
  <c r="X1431" i="3"/>
  <c r="X814" i="3"/>
  <c r="X1437" i="3"/>
  <c r="X820" i="3"/>
  <c r="X1443" i="3"/>
  <c r="X826" i="3"/>
  <c r="X1449" i="3"/>
  <c r="X832" i="3"/>
  <c r="X1455" i="3"/>
  <c r="X838" i="3"/>
  <c r="X1461" i="3"/>
  <c r="X844" i="3"/>
  <c r="X1467" i="3"/>
  <c r="X850" i="3"/>
  <c r="X1473" i="3"/>
  <c r="X856" i="3"/>
  <c r="X1479" i="3"/>
  <c r="X862" i="3"/>
  <c r="X1485" i="3"/>
  <c r="X868" i="3"/>
  <c r="X1491" i="3"/>
  <c r="X874" i="3"/>
  <c r="X1497" i="3"/>
  <c r="X1503" i="3"/>
  <c r="X1509" i="3"/>
  <c r="X1515" i="3"/>
  <c r="X1521" i="3"/>
  <c r="X1527" i="3"/>
  <c r="X1533" i="3"/>
  <c r="X1539" i="3"/>
  <c r="X1545" i="3"/>
  <c r="X1551" i="3"/>
  <c r="X1557" i="3"/>
  <c r="X1563" i="3"/>
  <c r="X1569" i="3"/>
  <c r="X1575" i="3"/>
  <c r="X1581" i="3"/>
  <c r="X1587" i="3"/>
  <c r="X1593" i="3"/>
  <c r="X1599" i="3"/>
  <c r="X1605" i="3"/>
  <c r="X1611" i="3"/>
  <c r="X1617" i="3"/>
  <c r="X1623" i="3"/>
  <c r="X1629" i="3"/>
  <c r="X1635" i="3"/>
  <c r="X1641" i="3"/>
  <c r="X1647" i="3"/>
  <c r="X1371" i="3"/>
  <c r="X130" i="3"/>
  <c r="Y760" i="3"/>
  <c r="Y1383" i="3"/>
  <c r="Y766" i="3"/>
  <c r="Y1389" i="3"/>
  <c r="Y772" i="3"/>
  <c r="Y1395" i="3"/>
  <c r="Y778" i="3"/>
  <c r="Y1401" i="3"/>
  <c r="Y784" i="3"/>
  <c r="Y1407" i="3"/>
  <c r="Y790" i="3"/>
  <c r="Y1413" i="3"/>
  <c r="Y796" i="3"/>
  <c r="Y1419" i="3"/>
  <c r="Y802" i="3"/>
  <c r="Y1425" i="3"/>
  <c r="Y808" i="3"/>
  <c r="Y1431" i="3"/>
  <c r="Y814" i="3"/>
  <c r="Y1437" i="3"/>
  <c r="Y820" i="3"/>
  <c r="Y1443" i="3"/>
  <c r="Y826" i="3"/>
  <c r="Y1449" i="3"/>
  <c r="Y832" i="3"/>
  <c r="Y1455" i="3"/>
  <c r="Y838" i="3"/>
  <c r="Y1461" i="3"/>
  <c r="Y844" i="3"/>
  <c r="Y1467" i="3"/>
  <c r="Y850" i="3"/>
  <c r="Y1473" i="3"/>
  <c r="Y856" i="3"/>
  <c r="Y1479" i="3"/>
  <c r="Y862" i="3"/>
  <c r="Y1485" i="3"/>
  <c r="Y868" i="3"/>
  <c r="Y1491" i="3"/>
  <c r="Y874" i="3"/>
  <c r="Y1497" i="3"/>
  <c r="Y880" i="3"/>
  <c r="Y1503" i="3"/>
  <c r="Y1509" i="3"/>
  <c r="Y1515" i="3"/>
  <c r="Y1521" i="3"/>
  <c r="Y1527" i="3"/>
  <c r="Y1533" i="3"/>
  <c r="Y1539" i="3"/>
  <c r="Y1545" i="3"/>
  <c r="Y1551" i="3"/>
  <c r="Y1557" i="3"/>
  <c r="Y1563" i="3"/>
  <c r="Y1569" i="3"/>
  <c r="Y1575" i="3"/>
  <c r="Y1581" i="3"/>
  <c r="Y1587" i="3"/>
  <c r="Y1593" i="3"/>
  <c r="Y1599" i="3"/>
  <c r="Y1605" i="3"/>
  <c r="Y1611" i="3"/>
  <c r="Y1617" i="3"/>
  <c r="Y1623" i="3"/>
  <c r="Y1629" i="3"/>
  <c r="Y1635" i="3"/>
  <c r="Y1641" i="3"/>
  <c r="Y1647" i="3"/>
  <c r="Y1371" i="3"/>
  <c r="Y130" i="3"/>
  <c r="Z760" i="3"/>
  <c r="Z1383" i="3"/>
  <c r="Z766" i="3"/>
  <c r="Z1389" i="3"/>
  <c r="Z772" i="3"/>
  <c r="Z1395" i="3"/>
  <c r="Z778" i="3"/>
  <c r="Z1401" i="3"/>
  <c r="Z784" i="3"/>
  <c r="Z1407" i="3"/>
  <c r="Z790" i="3"/>
  <c r="Z1413" i="3"/>
  <c r="Z796" i="3"/>
  <c r="Z1419" i="3"/>
  <c r="Z802" i="3"/>
  <c r="Z1425" i="3"/>
  <c r="Z808" i="3"/>
  <c r="Z1431" i="3"/>
  <c r="Z814" i="3"/>
  <c r="Z1437" i="3"/>
  <c r="Z820" i="3"/>
  <c r="Z1443" i="3"/>
  <c r="Z826" i="3"/>
  <c r="Z1449" i="3"/>
  <c r="Z832" i="3"/>
  <c r="Z1455" i="3"/>
  <c r="Z838" i="3"/>
  <c r="Z1461" i="3"/>
  <c r="Z844" i="3"/>
  <c r="Z1467" i="3"/>
  <c r="Z850" i="3"/>
  <c r="Z1473" i="3"/>
  <c r="Z856" i="3"/>
  <c r="Z1479" i="3"/>
  <c r="Z862" i="3"/>
  <c r="Z1485" i="3"/>
  <c r="Z868" i="3"/>
  <c r="Z1491" i="3"/>
  <c r="Z874" i="3"/>
  <c r="Z1497" i="3"/>
  <c r="Z880" i="3"/>
  <c r="Z1503" i="3"/>
  <c r="Z886" i="3"/>
  <c r="Z1509" i="3"/>
  <c r="Z1515" i="3"/>
  <c r="Z1521" i="3"/>
  <c r="Z1527" i="3"/>
  <c r="Z1533" i="3"/>
  <c r="Z1539" i="3"/>
  <c r="Z1545" i="3"/>
  <c r="Z1551" i="3"/>
  <c r="Z1557" i="3"/>
  <c r="Z1563" i="3"/>
  <c r="Z1569" i="3"/>
  <c r="Z1575" i="3"/>
  <c r="Z1581" i="3"/>
  <c r="Z1587" i="3"/>
  <c r="Z1593" i="3"/>
  <c r="Z1599" i="3"/>
  <c r="Z1605" i="3"/>
  <c r="Z1611" i="3"/>
  <c r="Z1617" i="3"/>
  <c r="Z1623" i="3"/>
  <c r="Z1629" i="3"/>
  <c r="Z1635" i="3"/>
  <c r="Z1641" i="3"/>
  <c r="Z1647" i="3"/>
  <c r="Z1371" i="3"/>
  <c r="Z130" i="3"/>
  <c r="AA760" i="3"/>
  <c r="AA1383" i="3"/>
  <c r="AA766" i="3"/>
  <c r="AA1389" i="3"/>
  <c r="AA772" i="3"/>
  <c r="AA1395" i="3"/>
  <c r="AA778" i="3"/>
  <c r="AA1401" i="3"/>
  <c r="AA784" i="3"/>
  <c r="AA1407" i="3"/>
  <c r="AA790" i="3"/>
  <c r="AA1413" i="3"/>
  <c r="AA796" i="3"/>
  <c r="AA1419" i="3"/>
  <c r="AA802" i="3"/>
  <c r="AA1425" i="3"/>
  <c r="AA808" i="3"/>
  <c r="AA1431" i="3"/>
  <c r="AA814" i="3"/>
  <c r="AA1437" i="3"/>
  <c r="AA820" i="3"/>
  <c r="AA1443" i="3"/>
  <c r="AA826" i="3"/>
  <c r="AA1449" i="3"/>
  <c r="AA832" i="3"/>
  <c r="AA1455" i="3"/>
  <c r="AA838" i="3"/>
  <c r="AA1461" i="3"/>
  <c r="AA844" i="3"/>
  <c r="AA1467" i="3"/>
  <c r="AA850" i="3"/>
  <c r="AA1473" i="3"/>
  <c r="AA856" i="3"/>
  <c r="AA1479" i="3"/>
  <c r="AA862" i="3"/>
  <c r="AA1485" i="3"/>
  <c r="AA868" i="3"/>
  <c r="AA1491" i="3"/>
  <c r="AA874" i="3"/>
  <c r="AA1497" i="3"/>
  <c r="AA880" i="3"/>
  <c r="AA1503" i="3"/>
  <c r="AA886" i="3"/>
  <c r="AA1509" i="3"/>
  <c r="AA892" i="3"/>
  <c r="AA1515" i="3"/>
  <c r="AA1521" i="3"/>
  <c r="AA1527" i="3"/>
  <c r="AA1533" i="3"/>
  <c r="AA1539" i="3"/>
  <c r="AA1545" i="3"/>
  <c r="AA1551" i="3"/>
  <c r="AA1557" i="3"/>
  <c r="AA1563" i="3"/>
  <c r="AA1569" i="3"/>
  <c r="AA1575" i="3"/>
  <c r="AA1581" i="3"/>
  <c r="AA1587" i="3"/>
  <c r="AA1593" i="3"/>
  <c r="AA1599" i="3"/>
  <c r="AA1605" i="3"/>
  <c r="AA1611" i="3"/>
  <c r="AA1617" i="3"/>
  <c r="AA1623" i="3"/>
  <c r="AA1629" i="3"/>
  <c r="AA1635" i="3"/>
  <c r="AA1641" i="3"/>
  <c r="AA1647" i="3"/>
  <c r="AA1371" i="3"/>
  <c r="AA130" i="3"/>
  <c r="AB760" i="3"/>
  <c r="AB1383" i="3"/>
  <c r="AB766" i="3"/>
  <c r="AB1389" i="3"/>
  <c r="AB772" i="3"/>
  <c r="AB1395" i="3"/>
  <c r="AB778" i="3"/>
  <c r="AB1401" i="3"/>
  <c r="AB784" i="3"/>
  <c r="AB1407" i="3"/>
  <c r="AB790" i="3"/>
  <c r="AB1413" i="3"/>
  <c r="AB796" i="3"/>
  <c r="AB1419" i="3"/>
  <c r="AB802" i="3"/>
  <c r="AB1425" i="3"/>
  <c r="AB808" i="3"/>
  <c r="AB1431" i="3"/>
  <c r="AB814" i="3"/>
  <c r="AB1437" i="3"/>
  <c r="AB820" i="3"/>
  <c r="AB1443" i="3"/>
  <c r="AB826" i="3"/>
  <c r="AB1449" i="3"/>
  <c r="AB832" i="3"/>
  <c r="AB1455" i="3"/>
  <c r="AB838" i="3"/>
  <c r="AB1461" i="3"/>
  <c r="AB844" i="3"/>
  <c r="AB1467" i="3"/>
  <c r="AB850" i="3"/>
  <c r="AB1473" i="3"/>
  <c r="AB856" i="3"/>
  <c r="AB1479" i="3"/>
  <c r="AB862" i="3"/>
  <c r="AB1485" i="3"/>
  <c r="AB868" i="3"/>
  <c r="AB1491" i="3"/>
  <c r="AB874" i="3"/>
  <c r="AB1497" i="3"/>
  <c r="AB880" i="3"/>
  <c r="AB1503" i="3"/>
  <c r="AB886" i="3"/>
  <c r="AB1509" i="3"/>
  <c r="AB892" i="3"/>
  <c r="AB1515" i="3"/>
  <c r="AB898" i="3"/>
  <c r="AB1521" i="3"/>
  <c r="AB1527" i="3"/>
  <c r="AB1533" i="3"/>
  <c r="AB1539" i="3"/>
  <c r="AB1545" i="3"/>
  <c r="AB1551" i="3"/>
  <c r="AB1557" i="3"/>
  <c r="AB1563" i="3"/>
  <c r="AB1569" i="3"/>
  <c r="AB1575" i="3"/>
  <c r="AB1581" i="3"/>
  <c r="AB1587" i="3"/>
  <c r="AB1593" i="3"/>
  <c r="AB1599" i="3"/>
  <c r="AB1605" i="3"/>
  <c r="AB1611" i="3"/>
  <c r="AB1617" i="3"/>
  <c r="AB1623" i="3"/>
  <c r="AB1629" i="3"/>
  <c r="AB1635" i="3"/>
  <c r="AB1641" i="3"/>
  <c r="AB1647" i="3"/>
  <c r="AB1371" i="3"/>
  <c r="AB130" i="3"/>
  <c r="AC760" i="3"/>
  <c r="AC1383" i="3"/>
  <c r="AC766" i="3"/>
  <c r="AC1389" i="3"/>
  <c r="AC772" i="3"/>
  <c r="AC1395" i="3"/>
  <c r="AC778" i="3"/>
  <c r="AC1401" i="3"/>
  <c r="AC784" i="3"/>
  <c r="AC1407" i="3"/>
  <c r="AC790" i="3"/>
  <c r="AC1413" i="3"/>
  <c r="AC796" i="3"/>
  <c r="AC1419" i="3"/>
  <c r="AC802" i="3"/>
  <c r="AC1425" i="3"/>
  <c r="AC808" i="3"/>
  <c r="AC1431" i="3"/>
  <c r="AC814" i="3"/>
  <c r="AC1437" i="3"/>
  <c r="AC820" i="3"/>
  <c r="AC1443" i="3"/>
  <c r="AC826" i="3"/>
  <c r="AC1449" i="3"/>
  <c r="AC832" i="3"/>
  <c r="AC1455" i="3"/>
  <c r="AC838" i="3"/>
  <c r="AC1461" i="3"/>
  <c r="AC844" i="3"/>
  <c r="AC1467" i="3"/>
  <c r="AC850" i="3"/>
  <c r="AC1473" i="3"/>
  <c r="AC856" i="3"/>
  <c r="AC1479" i="3"/>
  <c r="AC862" i="3"/>
  <c r="AC1485" i="3"/>
  <c r="AC868" i="3"/>
  <c r="AC1491" i="3"/>
  <c r="AC874" i="3"/>
  <c r="AC1497" i="3"/>
  <c r="AC880" i="3"/>
  <c r="AC1503" i="3"/>
  <c r="AC886" i="3"/>
  <c r="AC1509" i="3"/>
  <c r="AC892" i="3"/>
  <c r="AC1515" i="3"/>
  <c r="AC898" i="3"/>
  <c r="AC1521" i="3"/>
  <c r="AC904" i="3"/>
  <c r="AC1527" i="3"/>
  <c r="AC1533" i="3"/>
  <c r="AC1539" i="3"/>
  <c r="AC1545" i="3"/>
  <c r="AC1551" i="3"/>
  <c r="AC1557" i="3"/>
  <c r="AC1563" i="3"/>
  <c r="AC1569" i="3"/>
  <c r="AC1575" i="3"/>
  <c r="AC1581" i="3"/>
  <c r="AC1587" i="3"/>
  <c r="AC1593" i="3"/>
  <c r="AC1599" i="3"/>
  <c r="AC1605" i="3"/>
  <c r="AC1611" i="3"/>
  <c r="AC1617" i="3"/>
  <c r="AC1623" i="3"/>
  <c r="AC1629" i="3"/>
  <c r="AC1635" i="3"/>
  <c r="AC1641" i="3"/>
  <c r="AC1647" i="3"/>
  <c r="AC1371" i="3"/>
  <c r="AC130" i="3"/>
  <c r="AD760" i="3"/>
  <c r="AD1383" i="3"/>
  <c r="AD766" i="3"/>
  <c r="AD1389" i="3"/>
  <c r="AD772" i="3"/>
  <c r="AD1395" i="3"/>
  <c r="AD778" i="3"/>
  <c r="AD1401" i="3"/>
  <c r="AD784" i="3"/>
  <c r="AD1407" i="3"/>
  <c r="AD790" i="3"/>
  <c r="AD1413" i="3"/>
  <c r="AD796" i="3"/>
  <c r="AD1419" i="3"/>
  <c r="AD802" i="3"/>
  <c r="AD1425" i="3"/>
  <c r="AD808" i="3"/>
  <c r="AD1431" i="3"/>
  <c r="AD814" i="3"/>
  <c r="AD1437" i="3"/>
  <c r="AD820" i="3"/>
  <c r="AD1443" i="3"/>
  <c r="AD826" i="3"/>
  <c r="AD1449" i="3"/>
  <c r="AD832" i="3"/>
  <c r="AD1455" i="3"/>
  <c r="AD838" i="3"/>
  <c r="AD1461" i="3"/>
  <c r="AD844" i="3"/>
  <c r="AD1467" i="3"/>
  <c r="AD850" i="3"/>
  <c r="AD1473" i="3"/>
  <c r="AD856" i="3"/>
  <c r="AD1479" i="3"/>
  <c r="AD862" i="3"/>
  <c r="AD1485" i="3"/>
  <c r="AD868" i="3"/>
  <c r="AD1491" i="3"/>
  <c r="AD874" i="3"/>
  <c r="AD1497" i="3"/>
  <c r="AD880" i="3"/>
  <c r="AD1503" i="3"/>
  <c r="AD886" i="3"/>
  <c r="AD1509" i="3"/>
  <c r="AD892" i="3"/>
  <c r="AD1515" i="3"/>
  <c r="AD898" i="3"/>
  <c r="AD1521" i="3"/>
  <c r="AD904" i="3"/>
  <c r="AD1527" i="3"/>
  <c r="AD910" i="3"/>
  <c r="AD1533" i="3"/>
  <c r="AD1539" i="3"/>
  <c r="AD1545" i="3"/>
  <c r="AD1551" i="3"/>
  <c r="AD1557" i="3"/>
  <c r="AD1563" i="3"/>
  <c r="AD1569" i="3"/>
  <c r="AD1575" i="3"/>
  <c r="AD1581" i="3"/>
  <c r="AD1587" i="3"/>
  <c r="AD1593" i="3"/>
  <c r="AD1599" i="3"/>
  <c r="AD1605" i="3"/>
  <c r="AD1611" i="3"/>
  <c r="AD1617" i="3"/>
  <c r="AD1623" i="3"/>
  <c r="AD1629" i="3"/>
  <c r="AD1635" i="3"/>
  <c r="AD1641" i="3"/>
  <c r="AD1647" i="3"/>
  <c r="AD1371" i="3"/>
  <c r="AD130" i="3"/>
  <c r="AE760" i="3"/>
  <c r="AE1383" i="3"/>
  <c r="AE766" i="3"/>
  <c r="AE1389" i="3"/>
  <c r="AE772" i="3"/>
  <c r="AE1395" i="3"/>
  <c r="AE778" i="3"/>
  <c r="AE1401" i="3"/>
  <c r="AE784" i="3"/>
  <c r="AE1407" i="3"/>
  <c r="AE790" i="3"/>
  <c r="AE1413" i="3"/>
  <c r="AE796" i="3"/>
  <c r="AE1419" i="3"/>
  <c r="AE802" i="3"/>
  <c r="AE1425" i="3"/>
  <c r="AE808" i="3"/>
  <c r="AE1431" i="3"/>
  <c r="AE814" i="3"/>
  <c r="AE1437" i="3"/>
  <c r="AE820" i="3"/>
  <c r="AE1443" i="3"/>
  <c r="AE826" i="3"/>
  <c r="AE1449" i="3"/>
  <c r="AE832" i="3"/>
  <c r="AE1455" i="3"/>
  <c r="AE838" i="3"/>
  <c r="AE1461" i="3"/>
  <c r="AE844" i="3"/>
  <c r="AE1467" i="3"/>
  <c r="AE850" i="3"/>
  <c r="AE1473" i="3"/>
  <c r="AE856" i="3"/>
  <c r="AE1479" i="3"/>
  <c r="AE862" i="3"/>
  <c r="AE1485" i="3"/>
  <c r="AE868" i="3"/>
  <c r="AE1491" i="3"/>
  <c r="AE874" i="3"/>
  <c r="AE1497" i="3"/>
  <c r="AE880" i="3"/>
  <c r="AE1503" i="3"/>
  <c r="AE886" i="3"/>
  <c r="AE1509" i="3"/>
  <c r="AE892" i="3"/>
  <c r="AE1515" i="3"/>
  <c r="AE898" i="3"/>
  <c r="AE1521" i="3"/>
  <c r="AE904" i="3"/>
  <c r="AE1527" i="3"/>
  <c r="AE910" i="3"/>
  <c r="AE1533" i="3"/>
  <c r="AE916" i="3"/>
  <c r="AE1539" i="3"/>
  <c r="AE1545" i="3"/>
  <c r="AE1551" i="3"/>
  <c r="AE1557" i="3"/>
  <c r="AE1563" i="3"/>
  <c r="AE1569" i="3"/>
  <c r="AE1575" i="3"/>
  <c r="AE1581" i="3"/>
  <c r="AE1587" i="3"/>
  <c r="AE1593" i="3"/>
  <c r="AE1599" i="3"/>
  <c r="AE1605" i="3"/>
  <c r="AE1611" i="3"/>
  <c r="AE1617" i="3"/>
  <c r="AE1623" i="3"/>
  <c r="AE1629" i="3"/>
  <c r="AE1635" i="3"/>
  <c r="AE1641" i="3"/>
  <c r="AE1647" i="3"/>
  <c r="AE1371" i="3"/>
  <c r="AE130" i="3"/>
  <c r="AF760" i="3"/>
  <c r="AF1383" i="3"/>
  <c r="AF766" i="3"/>
  <c r="AF1389" i="3"/>
  <c r="AF772" i="3"/>
  <c r="AF1395" i="3"/>
  <c r="AF778" i="3"/>
  <c r="AF1401" i="3"/>
  <c r="AF784" i="3"/>
  <c r="AF1407" i="3"/>
  <c r="AF790" i="3"/>
  <c r="AF1413" i="3"/>
  <c r="AF796" i="3"/>
  <c r="AF1419" i="3"/>
  <c r="AF802" i="3"/>
  <c r="AF1425" i="3"/>
  <c r="AF808" i="3"/>
  <c r="AF1431" i="3"/>
  <c r="AF814" i="3"/>
  <c r="AF1437" i="3"/>
  <c r="AF820" i="3"/>
  <c r="AF1443" i="3"/>
  <c r="AF826" i="3"/>
  <c r="AF1449" i="3"/>
  <c r="AF832" i="3"/>
  <c r="AF1455" i="3"/>
  <c r="AF838" i="3"/>
  <c r="AF1461" i="3"/>
  <c r="AF844" i="3"/>
  <c r="AF1467" i="3"/>
  <c r="AF850" i="3"/>
  <c r="AF1473" i="3"/>
  <c r="AF856" i="3"/>
  <c r="AF1479" i="3"/>
  <c r="AF862" i="3"/>
  <c r="AF1485" i="3"/>
  <c r="AF868" i="3"/>
  <c r="AF1491" i="3"/>
  <c r="AF874" i="3"/>
  <c r="AF1497" i="3"/>
  <c r="AF880" i="3"/>
  <c r="AF1503" i="3"/>
  <c r="AF886" i="3"/>
  <c r="AF1509" i="3"/>
  <c r="AF892" i="3"/>
  <c r="AF1515" i="3"/>
  <c r="AF898" i="3"/>
  <c r="AF1521" i="3"/>
  <c r="AF904" i="3"/>
  <c r="AF1527" i="3"/>
  <c r="AF910" i="3"/>
  <c r="AF1533" i="3"/>
  <c r="AF916" i="3"/>
  <c r="AF1539" i="3"/>
  <c r="AF922" i="3"/>
  <c r="AF1545" i="3"/>
  <c r="AF1551" i="3"/>
  <c r="AF1557" i="3"/>
  <c r="AF1563" i="3"/>
  <c r="AF1569" i="3"/>
  <c r="AF1575" i="3"/>
  <c r="AF1581" i="3"/>
  <c r="AF1587" i="3"/>
  <c r="AF1593" i="3"/>
  <c r="AF1599" i="3"/>
  <c r="AF1605" i="3"/>
  <c r="AF1611" i="3"/>
  <c r="AF1617" i="3"/>
  <c r="AF1623" i="3"/>
  <c r="AF1629" i="3"/>
  <c r="AF1635" i="3"/>
  <c r="AF1641" i="3"/>
  <c r="AF1647" i="3"/>
  <c r="AF1371" i="3"/>
  <c r="AF130" i="3"/>
  <c r="AG760" i="3"/>
  <c r="AG1383" i="3"/>
  <c r="AG766" i="3"/>
  <c r="AG1389" i="3"/>
  <c r="AG772" i="3"/>
  <c r="AG1395" i="3"/>
  <c r="AG778" i="3"/>
  <c r="AG1401" i="3"/>
  <c r="AG784" i="3"/>
  <c r="AG1407" i="3"/>
  <c r="AG790" i="3"/>
  <c r="AG1413" i="3"/>
  <c r="AG796" i="3"/>
  <c r="AG1419" i="3"/>
  <c r="AG802" i="3"/>
  <c r="AG1425" i="3"/>
  <c r="AG808" i="3"/>
  <c r="AG1431" i="3"/>
  <c r="AG814" i="3"/>
  <c r="AG1437" i="3"/>
  <c r="AG820" i="3"/>
  <c r="AG1443" i="3"/>
  <c r="AG826" i="3"/>
  <c r="AG1449" i="3"/>
  <c r="AG832" i="3"/>
  <c r="AG1455" i="3"/>
  <c r="AG838" i="3"/>
  <c r="AG1461" i="3"/>
  <c r="AG844" i="3"/>
  <c r="AG1467" i="3"/>
  <c r="AG850" i="3"/>
  <c r="AG1473" i="3"/>
  <c r="AG856" i="3"/>
  <c r="AG1479" i="3"/>
  <c r="AG862" i="3"/>
  <c r="AG1485" i="3"/>
  <c r="AG868" i="3"/>
  <c r="AG1491" i="3"/>
  <c r="AG874" i="3"/>
  <c r="AG1497" i="3"/>
  <c r="AG880" i="3"/>
  <c r="AG1503" i="3"/>
  <c r="AG886" i="3"/>
  <c r="AG1509" i="3"/>
  <c r="AG892" i="3"/>
  <c r="AG1515" i="3"/>
  <c r="AG898" i="3"/>
  <c r="AG1521" i="3"/>
  <c r="AG904" i="3"/>
  <c r="AG1527" i="3"/>
  <c r="AG910" i="3"/>
  <c r="AG1533" i="3"/>
  <c r="AG916" i="3"/>
  <c r="AG1539" i="3"/>
  <c r="AG922" i="3"/>
  <c r="AG1545" i="3"/>
  <c r="AG928" i="3"/>
  <c r="AG1551" i="3"/>
  <c r="AG1557" i="3"/>
  <c r="AG1563" i="3"/>
  <c r="AG1569" i="3"/>
  <c r="AG1575" i="3"/>
  <c r="AG1581" i="3"/>
  <c r="AG1587" i="3"/>
  <c r="AG1593" i="3"/>
  <c r="AG1599" i="3"/>
  <c r="AG1605" i="3"/>
  <c r="AG1611" i="3"/>
  <c r="AG1617" i="3"/>
  <c r="AG1623" i="3"/>
  <c r="AG1629" i="3"/>
  <c r="AG1635" i="3"/>
  <c r="AG1641" i="3"/>
  <c r="AG1647" i="3"/>
  <c r="AG1371" i="3"/>
  <c r="AG130" i="3"/>
  <c r="AH760" i="3"/>
  <c r="AH1383" i="3"/>
  <c r="AH766" i="3"/>
  <c r="AH1389" i="3"/>
  <c r="AH772" i="3"/>
  <c r="AH1395" i="3"/>
  <c r="AH778" i="3"/>
  <c r="AH1401" i="3"/>
  <c r="AH784" i="3"/>
  <c r="AH1407" i="3"/>
  <c r="AH790" i="3"/>
  <c r="AH1413" i="3"/>
  <c r="AH796" i="3"/>
  <c r="AH1419" i="3"/>
  <c r="AH802" i="3"/>
  <c r="AH1425" i="3"/>
  <c r="AH808" i="3"/>
  <c r="AH1431" i="3"/>
  <c r="AH814" i="3"/>
  <c r="AH1437" i="3"/>
  <c r="AH820" i="3"/>
  <c r="AH1443" i="3"/>
  <c r="AH826" i="3"/>
  <c r="AH1449" i="3"/>
  <c r="AH832" i="3"/>
  <c r="AH1455" i="3"/>
  <c r="AH838" i="3"/>
  <c r="AH1461" i="3"/>
  <c r="AH844" i="3"/>
  <c r="AH1467" i="3"/>
  <c r="AH850" i="3"/>
  <c r="AH1473" i="3"/>
  <c r="AH856" i="3"/>
  <c r="AH1479" i="3"/>
  <c r="AH862" i="3"/>
  <c r="AH1485" i="3"/>
  <c r="AH868" i="3"/>
  <c r="AH1491" i="3"/>
  <c r="AH874" i="3"/>
  <c r="AH1497" i="3"/>
  <c r="AH880" i="3"/>
  <c r="AH1503" i="3"/>
  <c r="AH886" i="3"/>
  <c r="AH1509" i="3"/>
  <c r="AH892" i="3"/>
  <c r="AH1515" i="3"/>
  <c r="AH898" i="3"/>
  <c r="AH1521" i="3"/>
  <c r="AH904" i="3"/>
  <c r="AH1527" i="3"/>
  <c r="AH910" i="3"/>
  <c r="AH1533" i="3"/>
  <c r="AH916" i="3"/>
  <c r="AH1539" i="3"/>
  <c r="AH922" i="3"/>
  <c r="AH1545" i="3"/>
  <c r="AH928" i="3"/>
  <c r="AH1551" i="3"/>
  <c r="AH934" i="3"/>
  <c r="AH1557" i="3"/>
  <c r="AH1563" i="3"/>
  <c r="AH1569" i="3"/>
  <c r="AH1575" i="3"/>
  <c r="AH1581" i="3"/>
  <c r="AH1587" i="3"/>
  <c r="AH1593" i="3"/>
  <c r="AH1599" i="3"/>
  <c r="AH1605" i="3"/>
  <c r="AH1611" i="3"/>
  <c r="AH1617" i="3"/>
  <c r="AH1623" i="3"/>
  <c r="AH1629" i="3"/>
  <c r="AH1635" i="3"/>
  <c r="AH1641" i="3"/>
  <c r="AH1647" i="3"/>
  <c r="AH1371" i="3"/>
  <c r="AI760" i="3"/>
  <c r="AI1383" i="3"/>
  <c r="AI766" i="3"/>
  <c r="AI1389" i="3"/>
  <c r="AI772" i="3"/>
  <c r="AI1395" i="3"/>
  <c r="AI778" i="3"/>
  <c r="AI1401" i="3"/>
  <c r="AI784" i="3"/>
  <c r="AI1407" i="3"/>
  <c r="AI790" i="3"/>
  <c r="AI1413" i="3"/>
  <c r="AI796" i="3"/>
  <c r="AI1419" i="3"/>
  <c r="AI802" i="3"/>
  <c r="AI1425" i="3"/>
  <c r="AI808" i="3"/>
  <c r="AI1431" i="3"/>
  <c r="AI814" i="3"/>
  <c r="AI1437" i="3"/>
  <c r="AI820" i="3"/>
  <c r="AI1443" i="3"/>
  <c r="AI826" i="3"/>
  <c r="AI1449" i="3"/>
  <c r="AI832" i="3"/>
  <c r="AI1455" i="3"/>
  <c r="AI838" i="3"/>
  <c r="AI1461" i="3"/>
  <c r="AI844" i="3"/>
  <c r="AI1467" i="3"/>
  <c r="AI850" i="3"/>
  <c r="AI1473" i="3"/>
  <c r="AI856" i="3"/>
  <c r="AI1479" i="3"/>
  <c r="AI862" i="3"/>
  <c r="AI1485" i="3"/>
  <c r="AI868" i="3"/>
  <c r="AI1491" i="3"/>
  <c r="AI874" i="3"/>
  <c r="AI1497" i="3"/>
  <c r="AI880" i="3"/>
  <c r="AI1503" i="3"/>
  <c r="AI886" i="3"/>
  <c r="AI1509" i="3"/>
  <c r="AI892" i="3"/>
  <c r="AI1515" i="3"/>
  <c r="AI898" i="3"/>
  <c r="AI1521" i="3"/>
  <c r="AI904" i="3"/>
  <c r="AI1527" i="3"/>
  <c r="AI910" i="3"/>
  <c r="AI1533" i="3"/>
  <c r="AI916" i="3"/>
  <c r="AI1539" i="3"/>
  <c r="AI922" i="3"/>
  <c r="AI1545" i="3"/>
  <c r="AI928" i="3"/>
  <c r="AI1551" i="3"/>
  <c r="AI934" i="3"/>
  <c r="AI1557" i="3"/>
  <c r="AI940" i="3"/>
  <c r="AI1563" i="3"/>
  <c r="AI1569" i="3"/>
  <c r="AI1575" i="3"/>
  <c r="AI1581" i="3"/>
  <c r="AI1587" i="3"/>
  <c r="AI1593" i="3"/>
  <c r="AI1599" i="3"/>
  <c r="AI1605" i="3"/>
  <c r="AI1611" i="3"/>
  <c r="AI1617" i="3"/>
  <c r="AI1623" i="3"/>
  <c r="AI1629" i="3"/>
  <c r="AI1635" i="3"/>
  <c r="AI1641" i="3"/>
  <c r="AI1647" i="3"/>
  <c r="AI1371" i="3"/>
  <c r="AI130" i="3"/>
  <c r="AJ760" i="3"/>
  <c r="AJ1383" i="3"/>
  <c r="AJ766" i="3"/>
  <c r="AJ1389" i="3"/>
  <c r="AJ772" i="3"/>
  <c r="AJ1395" i="3"/>
  <c r="AJ778" i="3"/>
  <c r="AJ1401" i="3"/>
  <c r="AJ784" i="3"/>
  <c r="AJ1407" i="3"/>
  <c r="AJ790" i="3"/>
  <c r="AJ1413" i="3"/>
  <c r="AJ796" i="3"/>
  <c r="AJ1419" i="3"/>
  <c r="AJ802" i="3"/>
  <c r="AJ1425" i="3"/>
  <c r="AJ808" i="3"/>
  <c r="AJ1431" i="3"/>
  <c r="AJ814" i="3"/>
  <c r="AJ1437" i="3"/>
  <c r="AJ820" i="3"/>
  <c r="AJ1443" i="3"/>
  <c r="AJ826" i="3"/>
  <c r="AJ1449" i="3"/>
  <c r="AJ832" i="3"/>
  <c r="AJ1455" i="3"/>
  <c r="AJ838" i="3"/>
  <c r="AJ1461" i="3"/>
  <c r="AJ844" i="3"/>
  <c r="AJ1467" i="3"/>
  <c r="AJ850" i="3"/>
  <c r="AJ1473" i="3"/>
  <c r="AJ856" i="3"/>
  <c r="AJ1479" i="3"/>
  <c r="AJ862" i="3"/>
  <c r="AJ1485" i="3"/>
  <c r="AJ868" i="3"/>
  <c r="AJ1491" i="3"/>
  <c r="AJ874" i="3"/>
  <c r="AJ1497" i="3"/>
  <c r="AJ880" i="3"/>
  <c r="AJ1503" i="3"/>
  <c r="AJ886" i="3"/>
  <c r="AJ1509" i="3"/>
  <c r="AJ892" i="3"/>
  <c r="AJ1515" i="3"/>
  <c r="AJ898" i="3"/>
  <c r="AJ1521" i="3"/>
  <c r="AJ904" i="3"/>
  <c r="AJ1527" i="3"/>
  <c r="AJ910" i="3"/>
  <c r="AJ1533" i="3"/>
  <c r="AJ916" i="3"/>
  <c r="AJ1539" i="3"/>
  <c r="AJ922" i="3"/>
  <c r="AJ1545" i="3"/>
  <c r="AJ928" i="3"/>
  <c r="AJ1551" i="3"/>
  <c r="AJ934" i="3"/>
  <c r="AJ1557" i="3"/>
  <c r="AJ940" i="3"/>
  <c r="AJ1563" i="3"/>
  <c r="AJ946" i="3"/>
  <c r="AJ1569" i="3"/>
  <c r="AJ1575" i="3"/>
  <c r="AJ1581" i="3"/>
  <c r="AJ1587" i="3"/>
  <c r="AJ1593" i="3"/>
  <c r="AJ1599" i="3"/>
  <c r="AJ1605" i="3"/>
  <c r="AJ1611" i="3"/>
  <c r="AJ1617" i="3"/>
  <c r="AJ1623" i="3"/>
  <c r="AJ1629" i="3"/>
  <c r="AJ1635" i="3"/>
  <c r="AJ1641" i="3"/>
  <c r="AJ1647" i="3"/>
  <c r="AJ1371" i="3"/>
  <c r="AJ130" i="3"/>
  <c r="AK760" i="3"/>
  <c r="AK1383" i="3"/>
  <c r="AK766" i="3"/>
  <c r="AK1389" i="3"/>
  <c r="AK772" i="3"/>
  <c r="AK1395" i="3"/>
  <c r="AK778" i="3"/>
  <c r="AK1401" i="3"/>
  <c r="AK784" i="3"/>
  <c r="AK1407" i="3"/>
  <c r="AK790" i="3"/>
  <c r="AK1413" i="3"/>
  <c r="AK796" i="3"/>
  <c r="AK1419" i="3"/>
  <c r="AK802" i="3"/>
  <c r="AK1425" i="3"/>
  <c r="AK808" i="3"/>
  <c r="AK1431" i="3"/>
  <c r="AK814" i="3"/>
  <c r="AK1437" i="3"/>
  <c r="AK820" i="3"/>
  <c r="AK1443" i="3"/>
  <c r="AK826" i="3"/>
  <c r="AK1449" i="3"/>
  <c r="AK832" i="3"/>
  <c r="AK1455" i="3"/>
  <c r="AK838" i="3"/>
  <c r="AK1461" i="3"/>
  <c r="AK844" i="3"/>
  <c r="AK1467" i="3"/>
  <c r="AK850" i="3"/>
  <c r="AK1473" i="3"/>
  <c r="AK856" i="3"/>
  <c r="AK1479" i="3"/>
  <c r="AK862" i="3"/>
  <c r="AK1485" i="3"/>
  <c r="AK868" i="3"/>
  <c r="AK1491" i="3"/>
  <c r="AK874" i="3"/>
  <c r="AK1497" i="3"/>
  <c r="AK880" i="3"/>
  <c r="AK1503" i="3"/>
  <c r="AK886" i="3"/>
  <c r="AK1509" i="3"/>
  <c r="AK892" i="3"/>
  <c r="AK1515" i="3"/>
  <c r="AK898" i="3"/>
  <c r="AK1521" i="3"/>
  <c r="AK904" i="3"/>
  <c r="AK1527" i="3"/>
  <c r="AK910" i="3"/>
  <c r="AK1533" i="3"/>
  <c r="AK916" i="3"/>
  <c r="AK1539" i="3"/>
  <c r="AK922" i="3"/>
  <c r="AK1545" i="3"/>
  <c r="AK928" i="3"/>
  <c r="AK1551" i="3"/>
  <c r="AK934" i="3"/>
  <c r="AK1557" i="3"/>
  <c r="AK940" i="3"/>
  <c r="AK1563" i="3"/>
  <c r="AK946" i="3"/>
  <c r="AK1569" i="3"/>
  <c r="AK952" i="3"/>
  <c r="AK1575" i="3"/>
  <c r="AK1581" i="3"/>
  <c r="AK1587" i="3"/>
  <c r="AK1593" i="3"/>
  <c r="AK1599" i="3"/>
  <c r="AK1605" i="3"/>
  <c r="AK1611" i="3"/>
  <c r="AK1617" i="3"/>
  <c r="AK1623" i="3"/>
  <c r="AK1629" i="3"/>
  <c r="AK1635" i="3"/>
  <c r="AK1641" i="3"/>
  <c r="AK1647" i="3"/>
  <c r="AK1371" i="3"/>
  <c r="AK130" i="3"/>
  <c r="AL760" i="3"/>
  <c r="AL1383" i="3"/>
  <c r="AL766" i="3"/>
  <c r="AL1389" i="3"/>
  <c r="AL772" i="3"/>
  <c r="AL1395" i="3"/>
  <c r="AL778" i="3"/>
  <c r="AL1401" i="3"/>
  <c r="AL784" i="3"/>
  <c r="AL1407" i="3"/>
  <c r="AL790" i="3"/>
  <c r="AL1413" i="3"/>
  <c r="AL796" i="3"/>
  <c r="AL1419" i="3"/>
  <c r="AL802" i="3"/>
  <c r="AL1425" i="3"/>
  <c r="AL808" i="3"/>
  <c r="AL1431" i="3"/>
  <c r="AL814" i="3"/>
  <c r="AL1437" i="3"/>
  <c r="AL820" i="3"/>
  <c r="AL1443" i="3"/>
  <c r="AL826" i="3"/>
  <c r="AL1449" i="3"/>
  <c r="AL832" i="3"/>
  <c r="AL1455" i="3"/>
  <c r="AL838" i="3"/>
  <c r="AL1461" i="3"/>
  <c r="AL844" i="3"/>
  <c r="AL1467" i="3"/>
  <c r="AL850" i="3"/>
  <c r="AL1473" i="3"/>
  <c r="AL856" i="3"/>
  <c r="AL1479" i="3"/>
  <c r="AL862" i="3"/>
  <c r="AL1485" i="3"/>
  <c r="AL868" i="3"/>
  <c r="AL1491" i="3"/>
  <c r="AL874" i="3"/>
  <c r="AL1497" i="3"/>
  <c r="AL880" i="3"/>
  <c r="AL1503" i="3"/>
  <c r="AL886" i="3"/>
  <c r="AL1509" i="3"/>
  <c r="AL892" i="3"/>
  <c r="AL1515" i="3"/>
  <c r="AL898" i="3"/>
  <c r="AL1521" i="3"/>
  <c r="AL904" i="3"/>
  <c r="AL1527" i="3"/>
  <c r="AL910" i="3"/>
  <c r="AL1533" i="3"/>
  <c r="AL916" i="3"/>
  <c r="AL1539" i="3"/>
  <c r="AL922" i="3"/>
  <c r="AL1545" i="3"/>
  <c r="AL928" i="3"/>
  <c r="AL1551" i="3"/>
  <c r="AL934" i="3"/>
  <c r="AL1557" i="3"/>
  <c r="AL940" i="3"/>
  <c r="AL1563" i="3"/>
  <c r="AL946" i="3"/>
  <c r="AL1569" i="3"/>
  <c r="AL952" i="3"/>
  <c r="AL1575" i="3"/>
  <c r="AL958" i="3"/>
  <c r="AL1581" i="3"/>
  <c r="AL1587" i="3"/>
  <c r="AL1593" i="3"/>
  <c r="AL1599" i="3"/>
  <c r="AL1605" i="3"/>
  <c r="AL1611" i="3"/>
  <c r="AL1617" i="3"/>
  <c r="AL1623" i="3"/>
  <c r="AL1629" i="3"/>
  <c r="AL1635" i="3"/>
  <c r="AL1641" i="3"/>
  <c r="AL1647" i="3"/>
  <c r="AL1371" i="3"/>
  <c r="AL130" i="3"/>
  <c r="AM760" i="3"/>
  <c r="AM1383" i="3"/>
  <c r="AM766" i="3"/>
  <c r="AM1389" i="3"/>
  <c r="AM772" i="3"/>
  <c r="AM1395" i="3"/>
  <c r="AM778" i="3"/>
  <c r="AM1401" i="3"/>
  <c r="AM784" i="3"/>
  <c r="AM1407" i="3"/>
  <c r="AM790" i="3"/>
  <c r="AM1413" i="3"/>
  <c r="AM796" i="3"/>
  <c r="AM1419" i="3"/>
  <c r="AM802" i="3"/>
  <c r="AM1425" i="3"/>
  <c r="AM808" i="3"/>
  <c r="AM1431" i="3"/>
  <c r="AM814" i="3"/>
  <c r="AM1437" i="3"/>
  <c r="AM820" i="3"/>
  <c r="AM1443" i="3"/>
  <c r="AM826" i="3"/>
  <c r="AM1449" i="3"/>
  <c r="AM832" i="3"/>
  <c r="AM1455" i="3"/>
  <c r="AM838" i="3"/>
  <c r="AM1461" i="3"/>
  <c r="AM844" i="3"/>
  <c r="AM1467" i="3"/>
  <c r="AM850" i="3"/>
  <c r="AM1473" i="3"/>
  <c r="AM856" i="3"/>
  <c r="AM1479" i="3"/>
  <c r="AM862" i="3"/>
  <c r="AM1485" i="3"/>
  <c r="AM868" i="3"/>
  <c r="AM1491" i="3"/>
  <c r="AM874" i="3"/>
  <c r="AM1497" i="3"/>
  <c r="AM880" i="3"/>
  <c r="AM1503" i="3"/>
  <c r="AM886" i="3"/>
  <c r="AM1509" i="3"/>
  <c r="AM892" i="3"/>
  <c r="AM1515" i="3"/>
  <c r="AM898" i="3"/>
  <c r="AM1521" i="3"/>
  <c r="AM904" i="3"/>
  <c r="AM1527" i="3"/>
  <c r="AM910" i="3"/>
  <c r="AM1533" i="3"/>
  <c r="AM916" i="3"/>
  <c r="AM1539" i="3"/>
  <c r="AM922" i="3"/>
  <c r="AM1545" i="3"/>
  <c r="AM928" i="3"/>
  <c r="AM1551" i="3"/>
  <c r="AM934" i="3"/>
  <c r="AM1557" i="3"/>
  <c r="AM940" i="3"/>
  <c r="AM1563" i="3"/>
  <c r="AM946" i="3"/>
  <c r="AM1569" i="3"/>
  <c r="AM952" i="3"/>
  <c r="AM1575" i="3"/>
  <c r="AM958" i="3"/>
  <c r="AM1581" i="3"/>
  <c r="AM964" i="3"/>
  <c r="AM1587" i="3"/>
  <c r="AM1593" i="3"/>
  <c r="AM1599" i="3"/>
  <c r="AM1605" i="3"/>
  <c r="AM1611" i="3"/>
  <c r="AM1617" i="3"/>
  <c r="AM1623" i="3"/>
  <c r="AM1629" i="3"/>
  <c r="AM1635" i="3"/>
  <c r="AM1641" i="3"/>
  <c r="AM1647" i="3"/>
  <c r="AM1371" i="3"/>
  <c r="AM130" i="3"/>
  <c r="AN760" i="3"/>
  <c r="AN1383" i="3"/>
  <c r="AN766" i="3"/>
  <c r="AN1389" i="3"/>
  <c r="AN772" i="3"/>
  <c r="AN1395" i="3"/>
  <c r="AN778" i="3"/>
  <c r="AN1401" i="3"/>
  <c r="AN784" i="3"/>
  <c r="AN1407" i="3"/>
  <c r="AN790" i="3"/>
  <c r="AN1413" i="3"/>
  <c r="AN796" i="3"/>
  <c r="AN1419" i="3"/>
  <c r="AN802" i="3"/>
  <c r="AN1425" i="3"/>
  <c r="AN808" i="3"/>
  <c r="AN1431" i="3"/>
  <c r="AN814" i="3"/>
  <c r="AN1437" i="3"/>
  <c r="AN820" i="3"/>
  <c r="AN1443" i="3"/>
  <c r="AN826" i="3"/>
  <c r="AN1449" i="3"/>
  <c r="AN832" i="3"/>
  <c r="AN1455" i="3"/>
  <c r="AN838" i="3"/>
  <c r="AN1461" i="3"/>
  <c r="AN844" i="3"/>
  <c r="AN1467" i="3"/>
  <c r="AN850" i="3"/>
  <c r="AN1473" i="3"/>
  <c r="AN856" i="3"/>
  <c r="AN1479" i="3"/>
  <c r="AN862" i="3"/>
  <c r="AN1485" i="3"/>
  <c r="AN868" i="3"/>
  <c r="AN1491" i="3"/>
  <c r="AN874" i="3"/>
  <c r="AN1497" i="3"/>
  <c r="AN880" i="3"/>
  <c r="AN1503" i="3"/>
  <c r="AN886" i="3"/>
  <c r="AN1509" i="3"/>
  <c r="AN892" i="3"/>
  <c r="AN1515" i="3"/>
  <c r="AN898" i="3"/>
  <c r="AN1521" i="3"/>
  <c r="AN904" i="3"/>
  <c r="AN1527" i="3"/>
  <c r="AN910" i="3"/>
  <c r="AN1533" i="3"/>
  <c r="AN916" i="3"/>
  <c r="AN1539" i="3"/>
  <c r="AN922" i="3"/>
  <c r="AN1545" i="3"/>
  <c r="AN928" i="3"/>
  <c r="AN1551" i="3"/>
  <c r="AN934" i="3"/>
  <c r="AN1557" i="3"/>
  <c r="AN940" i="3"/>
  <c r="AN1563" i="3"/>
  <c r="AN946" i="3"/>
  <c r="AN1569" i="3"/>
  <c r="AN952" i="3"/>
  <c r="AN1575" i="3"/>
  <c r="AN958" i="3"/>
  <c r="AN1581" i="3"/>
  <c r="AN964" i="3"/>
  <c r="AN1587" i="3"/>
  <c r="AN970" i="3"/>
  <c r="AN1593" i="3"/>
  <c r="AN1599" i="3"/>
  <c r="AN1605" i="3"/>
  <c r="AN1611" i="3"/>
  <c r="AN1617" i="3"/>
  <c r="AN1623" i="3"/>
  <c r="AN1629" i="3"/>
  <c r="AN1635" i="3"/>
  <c r="AN1641" i="3"/>
  <c r="AN1647" i="3"/>
  <c r="AN1371" i="3"/>
  <c r="AN130" i="3"/>
  <c r="AO760" i="3"/>
  <c r="AO1383" i="3"/>
  <c r="AO766" i="3"/>
  <c r="AO1389" i="3"/>
  <c r="AO772" i="3"/>
  <c r="AO1395" i="3"/>
  <c r="AO778" i="3"/>
  <c r="AO1401" i="3"/>
  <c r="AO784" i="3"/>
  <c r="AO1407" i="3"/>
  <c r="AO790" i="3"/>
  <c r="AO1413" i="3"/>
  <c r="AO796" i="3"/>
  <c r="AO1419" i="3"/>
  <c r="AO802" i="3"/>
  <c r="AO1425" i="3"/>
  <c r="AO808" i="3"/>
  <c r="AO1431" i="3"/>
  <c r="AO814" i="3"/>
  <c r="AO1437" i="3"/>
  <c r="AO820" i="3"/>
  <c r="AO1443" i="3"/>
  <c r="AO826" i="3"/>
  <c r="AO1449" i="3"/>
  <c r="AO832" i="3"/>
  <c r="AO1455" i="3"/>
  <c r="AO838" i="3"/>
  <c r="AO1461" i="3"/>
  <c r="AO844" i="3"/>
  <c r="AO1467" i="3"/>
  <c r="AO850" i="3"/>
  <c r="AO1473" i="3"/>
  <c r="AO856" i="3"/>
  <c r="AO1479" i="3"/>
  <c r="AO862" i="3"/>
  <c r="AO1485" i="3"/>
  <c r="AO868" i="3"/>
  <c r="AO1491" i="3"/>
  <c r="AO874" i="3"/>
  <c r="AO1497" i="3"/>
  <c r="AO880" i="3"/>
  <c r="AO1503" i="3"/>
  <c r="AO886" i="3"/>
  <c r="AO1509" i="3"/>
  <c r="AO892" i="3"/>
  <c r="AO1515" i="3"/>
  <c r="AO898" i="3"/>
  <c r="AO1521" i="3"/>
  <c r="AO904" i="3"/>
  <c r="AO1527" i="3"/>
  <c r="AO910" i="3"/>
  <c r="AO1533" i="3"/>
  <c r="AO916" i="3"/>
  <c r="AO1539" i="3"/>
  <c r="AO922" i="3"/>
  <c r="AO1545" i="3"/>
  <c r="AO928" i="3"/>
  <c r="AO1551" i="3"/>
  <c r="AO934" i="3"/>
  <c r="AO1557" i="3"/>
  <c r="AO940" i="3"/>
  <c r="AO1563" i="3"/>
  <c r="AO946" i="3"/>
  <c r="AO1569" i="3"/>
  <c r="AO952" i="3"/>
  <c r="AO1575" i="3"/>
  <c r="AO958" i="3"/>
  <c r="AO1581" i="3"/>
  <c r="AO964" i="3"/>
  <c r="AO1587" i="3"/>
  <c r="AO970" i="3"/>
  <c r="AO1593" i="3"/>
  <c r="AO976" i="3"/>
  <c r="AO1599" i="3"/>
  <c r="AO1605" i="3"/>
  <c r="AO1611" i="3"/>
  <c r="AO1617" i="3"/>
  <c r="AO1623" i="3"/>
  <c r="AO1629" i="3"/>
  <c r="AO1635" i="3"/>
  <c r="AO1641" i="3"/>
  <c r="AO1647" i="3"/>
  <c r="AO1371" i="3"/>
  <c r="AO130" i="3"/>
  <c r="AP760" i="3"/>
  <c r="AP1383" i="3"/>
  <c r="AP766" i="3"/>
  <c r="AP1389" i="3"/>
  <c r="AP772" i="3"/>
  <c r="AP1395" i="3"/>
  <c r="AP778" i="3"/>
  <c r="AP1401" i="3"/>
  <c r="AP784" i="3"/>
  <c r="AP1407" i="3"/>
  <c r="AP790" i="3"/>
  <c r="AP1413" i="3"/>
  <c r="AP796" i="3"/>
  <c r="AP1419" i="3"/>
  <c r="AP802" i="3"/>
  <c r="AP1425" i="3"/>
  <c r="AP808" i="3"/>
  <c r="AP1431" i="3"/>
  <c r="AP814" i="3"/>
  <c r="AP1437" i="3"/>
  <c r="AP820" i="3"/>
  <c r="AP1443" i="3"/>
  <c r="AP826" i="3"/>
  <c r="AP1449" i="3"/>
  <c r="AP832" i="3"/>
  <c r="AP1455" i="3"/>
  <c r="AP838" i="3"/>
  <c r="AP1461" i="3"/>
  <c r="AP844" i="3"/>
  <c r="AP1467" i="3"/>
  <c r="AP850" i="3"/>
  <c r="AP1473" i="3"/>
  <c r="AP856" i="3"/>
  <c r="AP1479" i="3"/>
  <c r="AP862" i="3"/>
  <c r="AP1485" i="3"/>
  <c r="AP868" i="3"/>
  <c r="AP1491" i="3"/>
  <c r="AP874" i="3"/>
  <c r="AP1497" i="3"/>
  <c r="AP880" i="3"/>
  <c r="AP1503" i="3"/>
  <c r="AP886" i="3"/>
  <c r="AP1509" i="3"/>
  <c r="AP892" i="3"/>
  <c r="AP1515" i="3"/>
  <c r="AP898" i="3"/>
  <c r="AP1521" i="3"/>
  <c r="AP904" i="3"/>
  <c r="AP1527" i="3"/>
  <c r="AP910" i="3"/>
  <c r="AP1533" i="3"/>
  <c r="AP916" i="3"/>
  <c r="AP1539" i="3"/>
  <c r="AP922" i="3"/>
  <c r="AP1545" i="3"/>
  <c r="AP928" i="3"/>
  <c r="AP1551" i="3"/>
  <c r="AP934" i="3"/>
  <c r="AP1557" i="3"/>
  <c r="AP940" i="3"/>
  <c r="AP1563" i="3"/>
  <c r="AP946" i="3"/>
  <c r="AP1569" i="3"/>
  <c r="AP952" i="3"/>
  <c r="AP1575" i="3"/>
  <c r="AP958" i="3"/>
  <c r="AP1581" i="3"/>
  <c r="AP964" i="3"/>
  <c r="AP1587" i="3"/>
  <c r="AP970" i="3"/>
  <c r="AP1593" i="3"/>
  <c r="AP976" i="3"/>
  <c r="AP1599" i="3"/>
  <c r="AP982" i="3"/>
  <c r="AP1605" i="3"/>
  <c r="AP1611" i="3"/>
  <c r="AP1617" i="3"/>
  <c r="AP1623" i="3"/>
  <c r="AP1629" i="3"/>
  <c r="AP1635" i="3"/>
  <c r="AP1641" i="3"/>
  <c r="AP1647" i="3"/>
  <c r="AP1371" i="3"/>
  <c r="AP130" i="3"/>
  <c r="AQ760" i="3"/>
  <c r="AQ1383" i="3"/>
  <c r="AQ766" i="3"/>
  <c r="AQ1389" i="3"/>
  <c r="AQ772" i="3"/>
  <c r="AQ1395" i="3"/>
  <c r="AQ778" i="3"/>
  <c r="AQ1401" i="3"/>
  <c r="AQ784" i="3"/>
  <c r="AQ1407" i="3"/>
  <c r="AQ790" i="3"/>
  <c r="AQ1413" i="3"/>
  <c r="AQ796" i="3"/>
  <c r="AQ1419" i="3"/>
  <c r="AQ802" i="3"/>
  <c r="AQ1425" i="3"/>
  <c r="AQ808" i="3"/>
  <c r="AQ1431" i="3"/>
  <c r="AQ814" i="3"/>
  <c r="AQ1437" i="3"/>
  <c r="AQ820" i="3"/>
  <c r="AQ1443" i="3"/>
  <c r="AQ826" i="3"/>
  <c r="AQ1449" i="3"/>
  <c r="AQ832" i="3"/>
  <c r="AQ1455" i="3"/>
  <c r="AQ838" i="3"/>
  <c r="AQ1461" i="3"/>
  <c r="AQ844" i="3"/>
  <c r="AQ1467" i="3"/>
  <c r="AQ850" i="3"/>
  <c r="AQ1473" i="3"/>
  <c r="AQ856" i="3"/>
  <c r="AQ1479" i="3"/>
  <c r="AQ862" i="3"/>
  <c r="AQ1485" i="3"/>
  <c r="AQ868" i="3"/>
  <c r="AQ1491" i="3"/>
  <c r="AQ874" i="3"/>
  <c r="AQ1497" i="3"/>
  <c r="AQ880" i="3"/>
  <c r="AQ1503" i="3"/>
  <c r="AQ886" i="3"/>
  <c r="AQ1509" i="3"/>
  <c r="AQ892" i="3"/>
  <c r="AQ1515" i="3"/>
  <c r="AQ898" i="3"/>
  <c r="AQ1521" i="3"/>
  <c r="AQ904" i="3"/>
  <c r="AQ1527" i="3"/>
  <c r="AQ910" i="3"/>
  <c r="AQ1533" i="3"/>
  <c r="AQ916" i="3"/>
  <c r="AQ1539" i="3"/>
  <c r="AQ922" i="3"/>
  <c r="AQ1545" i="3"/>
  <c r="AQ928" i="3"/>
  <c r="AQ1551" i="3"/>
  <c r="AQ934" i="3"/>
  <c r="AQ1557" i="3"/>
  <c r="AQ940" i="3"/>
  <c r="AQ1563" i="3"/>
  <c r="AQ946" i="3"/>
  <c r="AQ1569" i="3"/>
  <c r="AQ952" i="3"/>
  <c r="AQ1575" i="3"/>
  <c r="AQ958" i="3"/>
  <c r="AQ1581" i="3"/>
  <c r="AQ964" i="3"/>
  <c r="AQ1587" i="3"/>
  <c r="AQ970" i="3"/>
  <c r="AQ1593" i="3"/>
  <c r="AQ976" i="3"/>
  <c r="AQ1599" i="3"/>
  <c r="AQ982" i="3"/>
  <c r="AQ1605" i="3"/>
  <c r="AQ988" i="3"/>
  <c r="AQ1611" i="3"/>
  <c r="AQ1617" i="3"/>
  <c r="AQ1623" i="3"/>
  <c r="AQ1629" i="3"/>
  <c r="AQ1635" i="3"/>
  <c r="AQ1641" i="3"/>
  <c r="AQ1647" i="3"/>
  <c r="AQ1371" i="3"/>
  <c r="AQ130" i="3"/>
  <c r="AR760" i="3"/>
  <c r="AR1383" i="3"/>
  <c r="AR766" i="3"/>
  <c r="AR1389" i="3"/>
  <c r="AR772" i="3"/>
  <c r="AR1395" i="3"/>
  <c r="AR778" i="3"/>
  <c r="AR1401" i="3"/>
  <c r="AR784" i="3"/>
  <c r="AR1407" i="3"/>
  <c r="AR790" i="3"/>
  <c r="AR1413" i="3"/>
  <c r="AR796" i="3"/>
  <c r="AR1419" i="3"/>
  <c r="AR802" i="3"/>
  <c r="AR1425" i="3"/>
  <c r="AR808" i="3"/>
  <c r="AR1431" i="3"/>
  <c r="AR814" i="3"/>
  <c r="AR1437" i="3"/>
  <c r="AR820" i="3"/>
  <c r="AR1443" i="3"/>
  <c r="AR826" i="3"/>
  <c r="AR1449" i="3"/>
  <c r="AR832" i="3"/>
  <c r="AR1455" i="3"/>
  <c r="AR838" i="3"/>
  <c r="AR1461" i="3"/>
  <c r="AR844" i="3"/>
  <c r="AR1467" i="3"/>
  <c r="AR850" i="3"/>
  <c r="AR1473" i="3"/>
  <c r="AR856" i="3"/>
  <c r="AR1479" i="3"/>
  <c r="AR862" i="3"/>
  <c r="AR1485" i="3"/>
  <c r="AR868" i="3"/>
  <c r="AR1491" i="3"/>
  <c r="AR874" i="3"/>
  <c r="AR1497" i="3"/>
  <c r="AR880" i="3"/>
  <c r="AR1503" i="3"/>
  <c r="AR886" i="3"/>
  <c r="AR1509" i="3"/>
  <c r="AR892" i="3"/>
  <c r="AR1515" i="3"/>
  <c r="AR898" i="3"/>
  <c r="AR1521" i="3"/>
  <c r="AR904" i="3"/>
  <c r="AR1527" i="3"/>
  <c r="AR910" i="3"/>
  <c r="AR1533" i="3"/>
  <c r="AR916" i="3"/>
  <c r="AR1539" i="3"/>
  <c r="AR922" i="3"/>
  <c r="AR1545" i="3"/>
  <c r="AR928" i="3"/>
  <c r="AR1551" i="3"/>
  <c r="AR934" i="3"/>
  <c r="AR1557" i="3"/>
  <c r="AR940" i="3"/>
  <c r="AR1563" i="3"/>
  <c r="AR946" i="3"/>
  <c r="AR1569" i="3"/>
  <c r="AR952" i="3"/>
  <c r="AR1575" i="3"/>
  <c r="AR958" i="3"/>
  <c r="AR1581" i="3"/>
  <c r="AR964" i="3"/>
  <c r="AR1587" i="3"/>
  <c r="AR970" i="3"/>
  <c r="AR1593" i="3"/>
  <c r="AR976" i="3"/>
  <c r="AR1599" i="3"/>
  <c r="AR982" i="3"/>
  <c r="AR1605" i="3"/>
  <c r="AR988" i="3"/>
  <c r="AR1611" i="3"/>
  <c r="AR994" i="3"/>
  <c r="AR1617" i="3"/>
  <c r="AR1623" i="3"/>
  <c r="AR1629" i="3"/>
  <c r="AR1635" i="3"/>
  <c r="AR1641" i="3"/>
  <c r="AR1647" i="3"/>
  <c r="AR1371" i="3"/>
  <c r="AR130" i="3"/>
  <c r="AS760" i="3"/>
  <c r="AS1383" i="3"/>
  <c r="AS766" i="3"/>
  <c r="AS1389" i="3"/>
  <c r="AS772" i="3"/>
  <c r="AS1395" i="3"/>
  <c r="AS778" i="3"/>
  <c r="AS1401" i="3"/>
  <c r="AS784" i="3"/>
  <c r="AS1407" i="3"/>
  <c r="AS790" i="3"/>
  <c r="AS1413" i="3"/>
  <c r="AS796" i="3"/>
  <c r="AS1419" i="3"/>
  <c r="AS802" i="3"/>
  <c r="AS1425" i="3"/>
  <c r="AS808" i="3"/>
  <c r="AS1431" i="3"/>
  <c r="AS814" i="3"/>
  <c r="AS1437" i="3"/>
  <c r="AS820" i="3"/>
  <c r="AS1443" i="3"/>
  <c r="AS826" i="3"/>
  <c r="AS1449" i="3"/>
  <c r="AS832" i="3"/>
  <c r="AS1455" i="3"/>
  <c r="AS838" i="3"/>
  <c r="AS1461" i="3"/>
  <c r="AS844" i="3"/>
  <c r="AS1467" i="3"/>
  <c r="AS850" i="3"/>
  <c r="AS1473" i="3"/>
  <c r="AS856" i="3"/>
  <c r="AS1479" i="3"/>
  <c r="AS862" i="3"/>
  <c r="AS1485" i="3"/>
  <c r="AS868" i="3"/>
  <c r="AS1491" i="3"/>
  <c r="AS874" i="3"/>
  <c r="AS1497" i="3"/>
  <c r="AS880" i="3"/>
  <c r="AS1503" i="3"/>
  <c r="AS886" i="3"/>
  <c r="AS1509" i="3"/>
  <c r="AS892" i="3"/>
  <c r="AS1515" i="3"/>
  <c r="AS898" i="3"/>
  <c r="AS1521" i="3"/>
  <c r="AS904" i="3"/>
  <c r="AS1527" i="3"/>
  <c r="AS910" i="3"/>
  <c r="AS1533" i="3"/>
  <c r="AS916" i="3"/>
  <c r="AS1539" i="3"/>
  <c r="AS922" i="3"/>
  <c r="AS1545" i="3"/>
  <c r="AS928" i="3"/>
  <c r="AS1551" i="3"/>
  <c r="AS934" i="3"/>
  <c r="AS1557" i="3"/>
  <c r="AS940" i="3"/>
  <c r="AS1563" i="3"/>
  <c r="AS946" i="3"/>
  <c r="AS1569" i="3"/>
  <c r="AS952" i="3"/>
  <c r="AS1575" i="3"/>
  <c r="AS958" i="3"/>
  <c r="AS1581" i="3"/>
  <c r="AS964" i="3"/>
  <c r="AS1587" i="3"/>
  <c r="AS970" i="3"/>
  <c r="AS1593" i="3"/>
  <c r="AS976" i="3"/>
  <c r="AS1599" i="3"/>
  <c r="AS982" i="3"/>
  <c r="AS1605" i="3"/>
  <c r="AS988" i="3"/>
  <c r="AS1611" i="3"/>
  <c r="AS994" i="3"/>
  <c r="AS1617" i="3"/>
  <c r="AS1000" i="3"/>
  <c r="AS1623" i="3"/>
  <c r="AS1629" i="3"/>
  <c r="AS1635" i="3"/>
  <c r="AS1641" i="3"/>
  <c r="AS1647" i="3"/>
  <c r="AS1371" i="3"/>
  <c r="AS130" i="3"/>
  <c r="AT760" i="3"/>
  <c r="AT1383" i="3"/>
  <c r="AT766" i="3"/>
  <c r="AT1389" i="3"/>
  <c r="AT772" i="3"/>
  <c r="AT1395" i="3"/>
  <c r="AT778" i="3"/>
  <c r="AT1401" i="3"/>
  <c r="AT784" i="3"/>
  <c r="AT1407" i="3"/>
  <c r="AT790" i="3"/>
  <c r="AT1413" i="3"/>
  <c r="AT796" i="3"/>
  <c r="AT1419" i="3"/>
  <c r="AT802" i="3"/>
  <c r="AT1425" i="3"/>
  <c r="AT808" i="3"/>
  <c r="AT1431" i="3"/>
  <c r="AT814" i="3"/>
  <c r="AT1437" i="3"/>
  <c r="AT820" i="3"/>
  <c r="AT1443" i="3"/>
  <c r="AT826" i="3"/>
  <c r="AT1449" i="3"/>
  <c r="AT832" i="3"/>
  <c r="AT1455" i="3"/>
  <c r="AT838" i="3"/>
  <c r="AT1461" i="3"/>
  <c r="AT844" i="3"/>
  <c r="AT1467" i="3"/>
  <c r="AT850" i="3"/>
  <c r="AT1473" i="3"/>
  <c r="AT856" i="3"/>
  <c r="AT1479" i="3"/>
  <c r="AT862" i="3"/>
  <c r="AT1485" i="3"/>
  <c r="AT868" i="3"/>
  <c r="AT1491" i="3"/>
  <c r="AT874" i="3"/>
  <c r="AT1497" i="3"/>
  <c r="AT880" i="3"/>
  <c r="AT1503" i="3"/>
  <c r="AT886" i="3"/>
  <c r="AT1509" i="3"/>
  <c r="AT892" i="3"/>
  <c r="AT1515" i="3"/>
  <c r="AT898" i="3"/>
  <c r="AT1521" i="3"/>
  <c r="AT904" i="3"/>
  <c r="AT1527" i="3"/>
  <c r="AT910" i="3"/>
  <c r="AT1533" i="3"/>
  <c r="AT916" i="3"/>
  <c r="AT1539" i="3"/>
  <c r="AT922" i="3"/>
  <c r="AT1545" i="3"/>
  <c r="AT928" i="3"/>
  <c r="AT1551" i="3"/>
  <c r="AT934" i="3"/>
  <c r="AT1557" i="3"/>
  <c r="AT940" i="3"/>
  <c r="AT1563" i="3"/>
  <c r="AT946" i="3"/>
  <c r="AT1569" i="3"/>
  <c r="AT952" i="3"/>
  <c r="AT1575" i="3"/>
  <c r="AT958" i="3"/>
  <c r="AT1581" i="3"/>
  <c r="AT964" i="3"/>
  <c r="AT1587" i="3"/>
  <c r="AT970" i="3"/>
  <c r="AT1593" i="3"/>
  <c r="AT976" i="3"/>
  <c r="AT1599" i="3"/>
  <c r="AT982" i="3"/>
  <c r="AT1605" i="3"/>
  <c r="AT988" i="3"/>
  <c r="AT1611" i="3"/>
  <c r="AT994" i="3"/>
  <c r="AT1617" i="3"/>
  <c r="AT1000" i="3"/>
  <c r="AT1623" i="3"/>
  <c r="AT1006" i="3"/>
  <c r="AT1629" i="3"/>
  <c r="AT1635" i="3"/>
  <c r="AT1641" i="3"/>
  <c r="AT1647" i="3"/>
  <c r="AT1371" i="3"/>
  <c r="AT130" i="3"/>
  <c r="AU760" i="3"/>
  <c r="AU1383" i="3"/>
  <c r="AU766" i="3"/>
  <c r="AU1389" i="3"/>
  <c r="AU772" i="3"/>
  <c r="AU1395" i="3"/>
  <c r="AU778" i="3"/>
  <c r="AU1401" i="3"/>
  <c r="AU784" i="3"/>
  <c r="AU1407" i="3"/>
  <c r="AU790" i="3"/>
  <c r="AU1413" i="3"/>
  <c r="AU796" i="3"/>
  <c r="AU1419" i="3"/>
  <c r="AU802" i="3"/>
  <c r="AU1425" i="3"/>
  <c r="AU808" i="3"/>
  <c r="AU1431" i="3"/>
  <c r="AU814" i="3"/>
  <c r="AU1437" i="3"/>
  <c r="AU820" i="3"/>
  <c r="AU1443" i="3"/>
  <c r="AU826" i="3"/>
  <c r="AU1449" i="3"/>
  <c r="AU832" i="3"/>
  <c r="AU1455" i="3"/>
  <c r="AU838" i="3"/>
  <c r="AU1461" i="3"/>
  <c r="AU844" i="3"/>
  <c r="AU1467" i="3"/>
  <c r="AU850" i="3"/>
  <c r="AU1473" i="3"/>
  <c r="AU856" i="3"/>
  <c r="AU1479" i="3"/>
  <c r="AU862" i="3"/>
  <c r="AU1485" i="3"/>
  <c r="AU868" i="3"/>
  <c r="AU1491" i="3"/>
  <c r="AU874" i="3"/>
  <c r="AU1497" i="3"/>
  <c r="AU880" i="3"/>
  <c r="AU1503" i="3"/>
  <c r="AU886" i="3"/>
  <c r="AU1509" i="3"/>
  <c r="AU892" i="3"/>
  <c r="AU1515" i="3"/>
  <c r="AU898" i="3"/>
  <c r="AU1521" i="3"/>
  <c r="AU904" i="3"/>
  <c r="AU1527" i="3"/>
  <c r="AU910" i="3"/>
  <c r="AU1533" i="3"/>
  <c r="AU916" i="3"/>
  <c r="AU1539" i="3"/>
  <c r="AU922" i="3"/>
  <c r="AU1545" i="3"/>
  <c r="AU928" i="3"/>
  <c r="AU1551" i="3"/>
  <c r="AU934" i="3"/>
  <c r="AU1557" i="3"/>
  <c r="AU940" i="3"/>
  <c r="AU1563" i="3"/>
  <c r="AU946" i="3"/>
  <c r="AU1569" i="3"/>
  <c r="AU952" i="3"/>
  <c r="AU1575" i="3"/>
  <c r="AU958" i="3"/>
  <c r="AU1581" i="3"/>
  <c r="AU964" i="3"/>
  <c r="AU1587" i="3"/>
  <c r="AU970" i="3"/>
  <c r="AU1593" i="3"/>
  <c r="AU976" i="3"/>
  <c r="AU1599" i="3"/>
  <c r="AU982" i="3"/>
  <c r="AU1605" i="3"/>
  <c r="AU988" i="3"/>
  <c r="AU1611" i="3"/>
  <c r="AU994" i="3"/>
  <c r="AU1617" i="3"/>
  <c r="AU1000" i="3"/>
  <c r="AU1623" i="3"/>
  <c r="AU1006" i="3"/>
  <c r="AU1629" i="3"/>
  <c r="AU1012" i="3"/>
  <c r="AU1635" i="3"/>
  <c r="AU1641" i="3"/>
  <c r="AU1647" i="3"/>
  <c r="AU1371" i="3"/>
  <c r="AU130" i="3"/>
  <c r="AV760" i="3"/>
  <c r="AV1383" i="3"/>
  <c r="AV766" i="3"/>
  <c r="AV1389" i="3"/>
  <c r="AV772" i="3"/>
  <c r="AV1395" i="3"/>
  <c r="AV778" i="3"/>
  <c r="AV1401" i="3"/>
  <c r="AV784" i="3"/>
  <c r="AV1407" i="3"/>
  <c r="AV790" i="3"/>
  <c r="AV1413" i="3"/>
  <c r="AV796" i="3"/>
  <c r="AV1419" i="3"/>
  <c r="AV802" i="3"/>
  <c r="AV1425" i="3"/>
  <c r="AV808" i="3"/>
  <c r="AV1431" i="3"/>
  <c r="AV814" i="3"/>
  <c r="AV1437" i="3"/>
  <c r="AV820" i="3"/>
  <c r="AV1443" i="3"/>
  <c r="AV826" i="3"/>
  <c r="AV1449" i="3"/>
  <c r="AV832" i="3"/>
  <c r="AV1455" i="3"/>
  <c r="AV838" i="3"/>
  <c r="AV1461" i="3"/>
  <c r="AV844" i="3"/>
  <c r="AV1467" i="3"/>
  <c r="AV850" i="3"/>
  <c r="AV1473" i="3"/>
  <c r="AV856" i="3"/>
  <c r="AV1479" i="3"/>
  <c r="AV862" i="3"/>
  <c r="AV1485" i="3"/>
  <c r="AV868" i="3"/>
  <c r="AV1491" i="3"/>
  <c r="AV874" i="3"/>
  <c r="AV1497" i="3"/>
  <c r="AV880" i="3"/>
  <c r="AV1503" i="3"/>
  <c r="AV886" i="3"/>
  <c r="AV1509" i="3"/>
  <c r="AV892" i="3"/>
  <c r="AV1515" i="3"/>
  <c r="AV898" i="3"/>
  <c r="AV1521" i="3"/>
  <c r="AV904" i="3"/>
  <c r="AV1527" i="3"/>
  <c r="AV910" i="3"/>
  <c r="AV1533" i="3"/>
  <c r="AV916" i="3"/>
  <c r="AV1539" i="3"/>
  <c r="AV922" i="3"/>
  <c r="AV1545" i="3"/>
  <c r="AV928" i="3"/>
  <c r="AV1551" i="3"/>
  <c r="AV934" i="3"/>
  <c r="AV1557" i="3"/>
  <c r="AV940" i="3"/>
  <c r="AV1563" i="3"/>
  <c r="AV946" i="3"/>
  <c r="AV1569" i="3"/>
  <c r="AV952" i="3"/>
  <c r="AV1575" i="3"/>
  <c r="AV958" i="3"/>
  <c r="AV1581" i="3"/>
  <c r="AV964" i="3"/>
  <c r="AV1587" i="3"/>
  <c r="AV970" i="3"/>
  <c r="AV1593" i="3"/>
  <c r="AV976" i="3"/>
  <c r="AV1599" i="3"/>
  <c r="AV982" i="3"/>
  <c r="AV1605" i="3"/>
  <c r="AV988" i="3"/>
  <c r="AV1611" i="3"/>
  <c r="AV994" i="3"/>
  <c r="AV1617" i="3"/>
  <c r="AV1000" i="3"/>
  <c r="AV1623" i="3"/>
  <c r="AV1006" i="3"/>
  <c r="AV1629" i="3"/>
  <c r="AV1012" i="3"/>
  <c r="AV1635" i="3"/>
  <c r="AV1018" i="3"/>
  <c r="AV1641" i="3"/>
  <c r="AV1647" i="3"/>
  <c r="AV1371" i="3"/>
  <c r="AV130" i="3"/>
  <c r="AW760" i="3"/>
  <c r="AW1383" i="3"/>
  <c r="AW766" i="3"/>
  <c r="AW1389" i="3"/>
  <c r="AW772" i="3"/>
  <c r="AW1395" i="3"/>
  <c r="AW778" i="3"/>
  <c r="AW1401" i="3"/>
  <c r="AW784" i="3"/>
  <c r="AW1407" i="3"/>
  <c r="AW790" i="3"/>
  <c r="AW1413" i="3"/>
  <c r="AW796" i="3"/>
  <c r="AW1419" i="3"/>
  <c r="AW802" i="3"/>
  <c r="AW1425" i="3"/>
  <c r="AW808" i="3"/>
  <c r="AW1431" i="3"/>
  <c r="AW814" i="3"/>
  <c r="AW1437" i="3"/>
  <c r="AW820" i="3"/>
  <c r="AW1443" i="3"/>
  <c r="AW826" i="3"/>
  <c r="AW1449" i="3"/>
  <c r="AW832" i="3"/>
  <c r="AW1455" i="3"/>
  <c r="AW838" i="3"/>
  <c r="AW1461" i="3"/>
  <c r="AW844" i="3"/>
  <c r="AW1467" i="3"/>
  <c r="AW850" i="3"/>
  <c r="AW1473" i="3"/>
  <c r="AW856" i="3"/>
  <c r="AW1479" i="3"/>
  <c r="AW862" i="3"/>
  <c r="AW1485" i="3"/>
  <c r="AW868" i="3"/>
  <c r="AW1491" i="3"/>
  <c r="AW874" i="3"/>
  <c r="AW1497" i="3"/>
  <c r="AW880" i="3"/>
  <c r="AW1503" i="3"/>
  <c r="AW886" i="3"/>
  <c r="AW1509" i="3"/>
  <c r="AW892" i="3"/>
  <c r="AW1515" i="3"/>
  <c r="AW898" i="3"/>
  <c r="AW1521" i="3"/>
  <c r="AW904" i="3"/>
  <c r="AW1527" i="3"/>
  <c r="AW910" i="3"/>
  <c r="AW1533" i="3"/>
  <c r="AW916" i="3"/>
  <c r="AW1539" i="3"/>
  <c r="AW922" i="3"/>
  <c r="AW1545" i="3"/>
  <c r="AW928" i="3"/>
  <c r="AW1551" i="3"/>
  <c r="AW934" i="3"/>
  <c r="AW1557" i="3"/>
  <c r="AW940" i="3"/>
  <c r="AW1563" i="3"/>
  <c r="AW946" i="3"/>
  <c r="AW1569" i="3"/>
  <c r="AW952" i="3"/>
  <c r="AW1575" i="3"/>
  <c r="AW958" i="3"/>
  <c r="AW1581" i="3"/>
  <c r="AW964" i="3"/>
  <c r="AW1587" i="3"/>
  <c r="AW970" i="3"/>
  <c r="AW1593" i="3"/>
  <c r="AW976" i="3"/>
  <c r="AW1599" i="3"/>
  <c r="AW982" i="3"/>
  <c r="AW1605" i="3"/>
  <c r="AW988" i="3"/>
  <c r="AW1611" i="3"/>
  <c r="AW994" i="3"/>
  <c r="AW1617" i="3"/>
  <c r="AW1000" i="3"/>
  <c r="AW1623" i="3"/>
  <c r="AW1006" i="3"/>
  <c r="AW1629" i="3"/>
  <c r="AW1012" i="3"/>
  <c r="AW1635" i="3"/>
  <c r="AW1018" i="3"/>
  <c r="AW1641" i="3"/>
  <c r="AW1024" i="3"/>
  <c r="AW1647" i="3"/>
  <c r="AW1371" i="3"/>
  <c r="E38" i="6"/>
  <c r="F38" i="6"/>
  <c r="G38" i="6"/>
  <c r="H38" i="6"/>
  <c r="I38" i="6"/>
  <c r="J38" i="6"/>
  <c r="K38" i="6"/>
  <c r="L38" i="6"/>
  <c r="M38" i="6"/>
  <c r="N38" i="6"/>
  <c r="O38" i="6"/>
  <c r="P38" i="6"/>
  <c r="Q38" i="6"/>
  <c r="R38" i="6"/>
  <c r="AX55" i="6"/>
  <c r="AW114" i="6"/>
  <c r="AV114" i="6"/>
  <c r="AU114" i="6"/>
  <c r="AT114" i="6"/>
  <c r="AT115" i="6"/>
  <c r="AS114" i="6"/>
  <c r="AR114" i="6"/>
  <c r="AQ114" i="6"/>
  <c r="AP114" i="6"/>
  <c r="AP115" i="6"/>
  <c r="AO114" i="6"/>
  <c r="AN114" i="6"/>
  <c r="AN115" i="6"/>
  <c r="AM114" i="6"/>
  <c r="AL114" i="6"/>
  <c r="AL115" i="6"/>
  <c r="AK114" i="6"/>
  <c r="AJ114" i="6"/>
  <c r="AI114" i="6"/>
  <c r="AI115" i="6"/>
  <c r="AH114" i="6"/>
  <c r="AH115" i="6"/>
  <c r="AG114" i="6"/>
  <c r="AF114" i="6"/>
  <c r="AE114" i="6"/>
  <c r="AD114" i="6"/>
  <c r="AD115" i="6"/>
  <c r="AC114" i="6"/>
  <c r="AB114" i="6"/>
  <c r="AA114" i="6"/>
  <c r="Z114" i="6"/>
  <c r="Z115" i="6"/>
  <c r="Y114" i="6"/>
  <c r="X114" i="6"/>
  <c r="X115" i="6"/>
  <c r="W114" i="6"/>
  <c r="V114" i="6"/>
  <c r="V115" i="6"/>
  <c r="U114" i="6"/>
  <c r="T114" i="6"/>
  <c r="S114" i="6"/>
  <c r="S115" i="6"/>
  <c r="R114" i="6"/>
  <c r="R115" i="6"/>
  <c r="Q114" i="6"/>
  <c r="P114" i="6"/>
  <c r="O114" i="6"/>
  <c r="N114" i="6"/>
  <c r="N115" i="6"/>
  <c r="M114" i="6"/>
  <c r="L114" i="6"/>
  <c r="K114" i="6"/>
  <c r="J114" i="6"/>
  <c r="J115" i="6"/>
  <c r="I114" i="6"/>
  <c r="H114" i="6"/>
  <c r="H115" i="6"/>
  <c r="G114" i="6"/>
  <c r="F114" i="6"/>
  <c r="F115" i="6"/>
  <c r="E114" i="6"/>
  <c r="AW63" i="6"/>
  <c r="AV63" i="6"/>
  <c r="AU63" i="6"/>
  <c r="AT63" i="6"/>
  <c r="AS63" i="6"/>
  <c r="AR63" i="6"/>
  <c r="AQ63" i="6"/>
  <c r="AP63" i="6"/>
  <c r="AP84" i="6"/>
  <c r="AO63" i="6"/>
  <c r="AN63" i="6"/>
  <c r="AN84" i="6"/>
  <c r="AM63" i="6"/>
  <c r="AL63" i="6"/>
  <c r="AK63" i="6"/>
  <c r="AJ63" i="6"/>
  <c r="AI63" i="6"/>
  <c r="AI84" i="6"/>
  <c r="AH63" i="6"/>
  <c r="AH84" i="6"/>
  <c r="AG63" i="6"/>
  <c r="AF63" i="6"/>
  <c r="AE63" i="6"/>
  <c r="AD63" i="6"/>
  <c r="AC63" i="6"/>
  <c r="AB63" i="6"/>
  <c r="AA63" i="6"/>
  <c r="Z63" i="6"/>
  <c r="Z19" i="6"/>
  <c r="Z22" i="6"/>
  <c r="Y63" i="6"/>
  <c r="X63" i="6"/>
  <c r="X84" i="6"/>
  <c r="W63" i="6"/>
  <c r="V63" i="6"/>
  <c r="V84" i="6"/>
  <c r="U63" i="6"/>
  <c r="T63" i="6"/>
  <c r="S63" i="6"/>
  <c r="S84" i="6"/>
  <c r="R63" i="6"/>
  <c r="Q63" i="6"/>
  <c r="P63" i="6"/>
  <c r="O63" i="6"/>
  <c r="N63" i="6"/>
  <c r="M63" i="6"/>
  <c r="L63" i="6"/>
  <c r="K63" i="6"/>
  <c r="J63" i="6"/>
  <c r="J84" i="6"/>
  <c r="I63" i="6"/>
  <c r="H63" i="6"/>
  <c r="H84" i="6"/>
  <c r="G63" i="6"/>
  <c r="F63" i="6"/>
  <c r="E63" i="6"/>
  <c r="D63" i="6"/>
  <c r="AX152" i="6"/>
  <c r="AX146" i="6"/>
  <c r="AX140" i="6"/>
  <c r="AX134" i="6"/>
  <c r="AX128" i="6"/>
  <c r="AX122" i="6"/>
  <c r="AW39" i="6"/>
  <c r="AX39" i="6"/>
  <c r="AH39" i="6"/>
  <c r="S39" i="6"/>
  <c r="AX10" i="6"/>
  <c r="AX11" i="6"/>
  <c r="AX12" i="6"/>
  <c r="AX9" i="6"/>
  <c r="AW127" i="3"/>
  <c r="AH127" i="3"/>
  <c r="S127" i="3"/>
  <c r="AW126" i="3"/>
  <c r="AH126" i="3"/>
  <c r="S126" i="3"/>
  <c r="L89" i="7"/>
  <c r="F89" i="7"/>
  <c r="F76" i="7"/>
  <c r="M83" i="7"/>
  <c r="J83" i="7"/>
  <c r="L78" i="7"/>
  <c r="F78" i="7"/>
  <c r="L77" i="7"/>
  <c r="F77" i="7"/>
  <c r="L76" i="7"/>
  <c r="L75" i="7"/>
  <c r="F75" i="7"/>
  <c r="M74" i="7"/>
  <c r="J74" i="7"/>
  <c r="M70" i="7"/>
  <c r="J70" i="7"/>
  <c r="J65" i="7"/>
  <c r="J64" i="7"/>
  <c r="J63" i="7"/>
  <c r="J62" i="7"/>
  <c r="J61" i="7"/>
  <c r="J60" i="7"/>
  <c r="J59" i="7"/>
  <c r="J58" i="7"/>
  <c r="M57" i="7"/>
  <c r="M54" i="7"/>
  <c r="M52" i="7"/>
  <c r="M49" i="7"/>
  <c r="M44" i="7"/>
  <c r="M43" i="7"/>
  <c r="J38" i="3"/>
  <c r="L42" i="7"/>
  <c r="K42" i="7"/>
  <c r="Q41" i="7"/>
  <c r="Q49" i="7"/>
  <c r="N33" i="7"/>
  <c r="L33" i="7"/>
  <c r="K33" i="7"/>
  <c r="Q64" i="7"/>
  <c r="N32" i="7"/>
  <c r="L32" i="7"/>
  <c r="K32" i="7"/>
  <c r="Q63" i="7"/>
  <c r="N31" i="7"/>
  <c r="L31" i="7"/>
  <c r="K31" i="7"/>
  <c r="Q54" i="7"/>
  <c r="N30" i="7"/>
  <c r="L30" i="7"/>
  <c r="K30" i="7"/>
  <c r="Q61" i="7"/>
  <c r="N29" i="7"/>
  <c r="L29" i="7"/>
  <c r="K29" i="7"/>
  <c r="Q52" i="7"/>
  <c r="N28" i="7"/>
  <c r="L28" i="7"/>
  <c r="K28" i="7"/>
  <c r="Q51" i="7"/>
  <c r="N27" i="7"/>
  <c r="L27" i="7"/>
  <c r="K27" i="7"/>
  <c r="N26" i="7"/>
  <c r="L26" i="7"/>
  <c r="K26" i="7"/>
  <c r="AW115" i="6"/>
  <c r="AX115" i="6"/>
  <c r="AV115" i="6"/>
  <c r="AU115" i="6"/>
  <c r="AS115" i="6"/>
  <c r="AR115" i="6"/>
  <c r="AQ115" i="6"/>
  <c r="AO115" i="6"/>
  <c r="AM115" i="6"/>
  <c r="AK115" i="6"/>
  <c r="AJ115" i="6"/>
  <c r="AG115" i="6"/>
  <c r="AF115" i="6"/>
  <c r="AE115" i="6"/>
  <c r="AC115" i="6"/>
  <c r="AB115" i="6"/>
  <c r="AA115" i="6"/>
  <c r="Y115" i="6"/>
  <c r="W115" i="6"/>
  <c r="U115" i="6"/>
  <c r="T115" i="6"/>
  <c r="Q115" i="6"/>
  <c r="P115" i="6"/>
  <c r="O115" i="6"/>
  <c r="M115" i="6"/>
  <c r="L115" i="6"/>
  <c r="K115" i="6"/>
  <c r="I115" i="6"/>
  <c r="G115" i="6"/>
  <c r="E115" i="6"/>
  <c r="D65" i="6"/>
  <c r="AV84" i="6"/>
  <c r="AU84" i="6"/>
  <c r="AT84" i="6"/>
  <c r="AR84" i="6"/>
  <c r="AQ84" i="6"/>
  <c r="AM84" i="6"/>
  <c r="AL84" i="6"/>
  <c r="AJ84" i="6"/>
  <c r="AF84" i="6"/>
  <c r="AE84" i="6"/>
  <c r="AD84" i="6"/>
  <c r="AB84" i="6"/>
  <c r="AA84" i="6"/>
  <c r="Z84" i="6"/>
  <c r="W84" i="6"/>
  <c r="T84" i="6"/>
  <c r="R84" i="6"/>
  <c r="P84" i="6"/>
  <c r="O84" i="6"/>
  <c r="N84" i="6"/>
  <c r="L84" i="6"/>
  <c r="K84" i="6"/>
  <c r="G84" i="6"/>
  <c r="F84" i="6"/>
  <c r="D84" i="6"/>
  <c r="AW30" i="6"/>
  <c r="AU30" i="6"/>
  <c r="AT30" i="6"/>
  <c r="AS30" i="6"/>
  <c r="AQ30" i="6"/>
  <c r="AP30" i="6"/>
  <c r="AO30" i="6"/>
  <c r="AM30" i="6"/>
  <c r="AL30" i="6"/>
  <c r="AK30" i="6"/>
  <c r="AI30" i="6"/>
  <c r="AH30" i="6"/>
  <c r="AG30" i="6"/>
  <c r="AE30" i="6"/>
  <c r="AD30" i="6"/>
  <c r="AC30" i="6"/>
  <c r="AB30" i="6"/>
  <c r="AA30" i="6"/>
  <c r="Z30" i="6"/>
  <c r="Y30" i="6"/>
  <c r="W30" i="6"/>
  <c r="V30" i="6"/>
  <c r="U30" i="6"/>
  <c r="S30" i="6"/>
  <c r="R30" i="6"/>
  <c r="Q30" i="6"/>
  <c r="O30" i="6"/>
  <c r="N30" i="6"/>
  <c r="M30" i="6"/>
  <c r="L30" i="6"/>
  <c r="K30" i="6"/>
  <c r="J30" i="6"/>
  <c r="I30" i="6"/>
  <c r="G30" i="6"/>
  <c r="F30" i="6"/>
  <c r="E30" i="6"/>
  <c r="AX54" i="6"/>
  <c r="AI54" i="6"/>
  <c r="AJ54" i="6"/>
  <c r="AK54" i="6"/>
  <c r="AL54" i="6"/>
  <c r="AM54" i="6"/>
  <c r="AN54" i="6"/>
  <c r="AO54" i="6"/>
  <c r="AP54" i="6"/>
  <c r="AQ54" i="6"/>
  <c r="AR54" i="6"/>
  <c r="AS54" i="6"/>
  <c r="AT54" i="6"/>
  <c r="AU54" i="6"/>
  <c r="AV54" i="6"/>
  <c r="T54" i="6"/>
  <c r="U54" i="6"/>
  <c r="V54" i="6"/>
  <c r="W54" i="6"/>
  <c r="X54" i="6"/>
  <c r="Y54" i="6"/>
  <c r="Z54" i="6"/>
  <c r="AA54" i="6"/>
  <c r="AB54" i="6"/>
  <c r="AC54" i="6"/>
  <c r="AD54" i="6"/>
  <c r="AE54" i="6"/>
  <c r="AF54" i="6"/>
  <c r="AG54" i="6"/>
  <c r="J54" i="6"/>
  <c r="K54" i="6"/>
  <c r="L54" i="6"/>
  <c r="M54" i="6"/>
  <c r="N54" i="6"/>
  <c r="O54" i="6"/>
  <c r="P54" i="6"/>
  <c r="Q54" i="6"/>
  <c r="R54" i="6"/>
  <c r="H54" i="6"/>
  <c r="G54" i="6"/>
  <c r="F54" i="6"/>
  <c r="E54" i="6"/>
  <c r="D54" i="6"/>
  <c r="AX52" i="6"/>
  <c r="AX50" i="6"/>
  <c r="I50" i="6"/>
  <c r="H50" i="6"/>
  <c r="G50" i="6"/>
  <c r="F50" i="6"/>
  <c r="E50" i="6"/>
  <c r="D50" i="6"/>
  <c r="AX41" i="6"/>
  <c r="AX40" i="6"/>
  <c r="AX38" i="6"/>
  <c r="AV30" i="6"/>
  <c r="AR30" i="6"/>
  <c r="AN30" i="6"/>
  <c r="AJ30" i="6"/>
  <c r="AF30" i="6"/>
  <c r="X30" i="6"/>
  <c r="T30" i="6"/>
  <c r="P30" i="6"/>
  <c r="H30" i="6"/>
  <c r="D30" i="6"/>
  <c r="AT19" i="6"/>
  <c r="AT22" i="6"/>
  <c r="AL19" i="6"/>
  <c r="AL22" i="6"/>
  <c r="AH19" i="6"/>
  <c r="AH22" i="6"/>
  <c r="AD19" i="6"/>
  <c r="AD22" i="6"/>
  <c r="V19" i="6"/>
  <c r="V22" i="6"/>
  <c r="R19" i="6"/>
  <c r="R22" i="6"/>
  <c r="N19" i="6"/>
  <c r="N22" i="6"/>
  <c r="F19" i="6"/>
  <c r="F22" i="6"/>
  <c r="AX13" i="6"/>
  <c r="J3386" i="3"/>
  <c r="I3386" i="3"/>
  <c r="H3386" i="3"/>
  <c r="G3386" i="3"/>
  <c r="F3386" i="3"/>
  <c r="AV3383" i="3"/>
  <c r="AU3383" i="3"/>
  <c r="AT3383" i="3"/>
  <c r="AS3383" i="3"/>
  <c r="AR3383" i="3"/>
  <c r="AQ3383" i="3"/>
  <c r="AP3383" i="3"/>
  <c r="AO3383" i="3"/>
  <c r="AN3383" i="3"/>
  <c r="AM3383" i="3"/>
  <c r="AL3383" i="3"/>
  <c r="AK3383" i="3"/>
  <c r="AJ3383" i="3"/>
  <c r="AI3383" i="3"/>
  <c r="AH3383" i="3"/>
  <c r="AG3383" i="3"/>
  <c r="AF3383" i="3"/>
  <c r="AE3383" i="3"/>
  <c r="AD3383" i="3"/>
  <c r="AC3383" i="3"/>
  <c r="AB3383" i="3"/>
  <c r="AA3383" i="3"/>
  <c r="Z3383" i="3"/>
  <c r="Y3383" i="3"/>
  <c r="X3383" i="3"/>
  <c r="W3383" i="3"/>
  <c r="V3383" i="3"/>
  <c r="U3383" i="3"/>
  <c r="T3383" i="3"/>
  <c r="S3383" i="3"/>
  <c r="R3383" i="3"/>
  <c r="Q3383" i="3"/>
  <c r="P3383" i="3"/>
  <c r="O3383" i="3"/>
  <c r="N3383" i="3"/>
  <c r="M3383" i="3"/>
  <c r="L3383" i="3"/>
  <c r="K3383" i="3"/>
  <c r="J3383" i="3"/>
  <c r="I3383" i="3"/>
  <c r="H3383" i="3"/>
  <c r="G3383" i="3"/>
  <c r="F3383" i="3"/>
  <c r="AV3382" i="3"/>
  <c r="AV3381" i="3"/>
  <c r="AU3382" i="3"/>
  <c r="AU3381" i="3"/>
  <c r="AT3382" i="3"/>
  <c r="AS3382" i="3"/>
  <c r="AR3382" i="3"/>
  <c r="AR3381" i="3"/>
  <c r="AQ3382" i="3"/>
  <c r="AP3382" i="3"/>
  <c r="AP3381" i="3"/>
  <c r="AO3382" i="3"/>
  <c r="AN3382" i="3"/>
  <c r="AN3381" i="3"/>
  <c r="AM3382" i="3"/>
  <c r="AL3382" i="3"/>
  <c r="AK3382" i="3"/>
  <c r="AJ3382" i="3"/>
  <c r="AJ3381" i="3"/>
  <c r="AI3382" i="3"/>
  <c r="AH3382" i="3"/>
  <c r="AG3382" i="3"/>
  <c r="AF3382" i="3"/>
  <c r="AF3381" i="3"/>
  <c r="AE3382" i="3"/>
  <c r="AE3381" i="3"/>
  <c r="AD3382" i="3"/>
  <c r="AC3382" i="3"/>
  <c r="AB3382" i="3"/>
  <c r="AB3381" i="3"/>
  <c r="AA3382" i="3"/>
  <c r="Z3382" i="3"/>
  <c r="Z3381" i="3"/>
  <c r="Y3382" i="3"/>
  <c r="X3382" i="3"/>
  <c r="X3381" i="3"/>
  <c r="W3382" i="3"/>
  <c r="V3382" i="3"/>
  <c r="U3382" i="3"/>
  <c r="T3382" i="3"/>
  <c r="T3381" i="3"/>
  <c r="S3382" i="3"/>
  <c r="R3382" i="3"/>
  <c r="Q3382" i="3"/>
  <c r="P3382" i="3"/>
  <c r="P3381" i="3"/>
  <c r="O3382" i="3"/>
  <c r="O3381" i="3"/>
  <c r="N3382" i="3"/>
  <c r="M3382" i="3"/>
  <c r="L3382" i="3"/>
  <c r="L3381" i="3"/>
  <c r="K3382" i="3"/>
  <c r="J3382" i="3"/>
  <c r="J3381" i="3"/>
  <c r="I3382" i="3"/>
  <c r="H3382" i="3"/>
  <c r="H3381" i="3"/>
  <c r="G3382" i="3"/>
  <c r="F3382" i="3"/>
  <c r="AT3381" i="3"/>
  <c r="AS3381" i="3"/>
  <c r="AQ3381" i="3"/>
  <c r="AO3381" i="3"/>
  <c r="AM3381" i="3"/>
  <c r="AL3381" i="3"/>
  <c r="AK3381" i="3"/>
  <c r="AI3381" i="3"/>
  <c r="AH3381" i="3"/>
  <c r="AG3381" i="3"/>
  <c r="AD3381" i="3"/>
  <c r="AC3381" i="3"/>
  <c r="AA3381" i="3"/>
  <c r="Y3381" i="3"/>
  <c r="W3381" i="3"/>
  <c r="V3381" i="3"/>
  <c r="U3381" i="3"/>
  <c r="S3381" i="3"/>
  <c r="R3381" i="3"/>
  <c r="Q3381" i="3"/>
  <c r="N3381" i="3"/>
  <c r="M3381" i="3"/>
  <c r="K3381" i="3"/>
  <c r="I3381" i="3"/>
  <c r="G3381" i="3"/>
  <c r="F3381" i="3"/>
  <c r="J3380" i="3"/>
  <c r="I3380" i="3"/>
  <c r="H3380" i="3"/>
  <c r="G3380" i="3"/>
  <c r="F3380" i="3"/>
  <c r="AU3377" i="3"/>
  <c r="AT3377" i="3"/>
  <c r="AS3377" i="3"/>
  <c r="AR3377" i="3"/>
  <c r="AQ3377" i="3"/>
  <c r="AP3377" i="3"/>
  <c r="AO3377" i="3"/>
  <c r="AN3377" i="3"/>
  <c r="AM3377" i="3"/>
  <c r="AL3377" i="3"/>
  <c r="AK3377" i="3"/>
  <c r="AJ3377" i="3"/>
  <c r="AI3377" i="3"/>
  <c r="AH3377" i="3"/>
  <c r="AG3377" i="3"/>
  <c r="AF3377" i="3"/>
  <c r="AE3377" i="3"/>
  <c r="AE3376" i="3"/>
  <c r="AE3375" i="3"/>
  <c r="AD3377" i="3"/>
  <c r="AC3377" i="3"/>
  <c r="AB3377" i="3"/>
  <c r="AA3377" i="3"/>
  <c r="Z3377" i="3"/>
  <c r="Y3377" i="3"/>
  <c r="X3377" i="3"/>
  <c r="W3377" i="3"/>
  <c r="V3377" i="3"/>
  <c r="U3377" i="3"/>
  <c r="T3377" i="3"/>
  <c r="S3377" i="3"/>
  <c r="R3377" i="3"/>
  <c r="Q3377" i="3"/>
  <c r="P3377" i="3"/>
  <c r="O3377" i="3"/>
  <c r="N3377" i="3"/>
  <c r="M3377" i="3"/>
  <c r="L3377" i="3"/>
  <c r="K3377" i="3"/>
  <c r="J3377" i="3"/>
  <c r="I3377" i="3"/>
  <c r="H3377" i="3"/>
  <c r="G3377" i="3"/>
  <c r="F3377" i="3"/>
  <c r="AU3376" i="3"/>
  <c r="AT3376" i="3"/>
  <c r="AS3376" i="3"/>
  <c r="AS3375" i="3"/>
  <c r="AR3376" i="3"/>
  <c r="AR3375" i="3"/>
  <c r="AQ3376" i="3"/>
  <c r="AP3376" i="3"/>
  <c r="AO3376" i="3"/>
  <c r="AN3376" i="3"/>
  <c r="AN3375" i="3"/>
  <c r="AM3376" i="3"/>
  <c r="AL3376" i="3"/>
  <c r="AL3375" i="3"/>
  <c r="AK3376" i="3"/>
  <c r="AJ3376" i="3"/>
  <c r="AJ3375" i="3"/>
  <c r="AI3376" i="3"/>
  <c r="AH3376" i="3"/>
  <c r="AG3376" i="3"/>
  <c r="AG3375" i="3"/>
  <c r="AF3376" i="3"/>
  <c r="AF3375" i="3"/>
  <c r="AD3376" i="3"/>
  <c r="AC3376" i="3"/>
  <c r="AB3376" i="3"/>
  <c r="AB3375" i="3"/>
  <c r="AA3376" i="3"/>
  <c r="Z3376" i="3"/>
  <c r="Y3376" i="3"/>
  <c r="Y3375" i="3"/>
  <c r="X3376" i="3"/>
  <c r="X3375" i="3"/>
  <c r="W3376" i="3"/>
  <c r="V3376" i="3"/>
  <c r="U3376" i="3"/>
  <c r="T3376" i="3"/>
  <c r="T3375" i="3"/>
  <c r="S3376" i="3"/>
  <c r="R3376" i="3"/>
  <c r="R3375" i="3"/>
  <c r="Q3376" i="3"/>
  <c r="Q3375" i="3"/>
  <c r="P3376" i="3"/>
  <c r="P3375" i="3"/>
  <c r="O3376" i="3"/>
  <c r="N3376" i="3"/>
  <c r="M3376" i="3"/>
  <c r="L3376" i="3"/>
  <c r="L3375" i="3"/>
  <c r="K3376" i="3"/>
  <c r="J3376" i="3"/>
  <c r="J3375" i="3"/>
  <c r="I3376" i="3"/>
  <c r="H3376" i="3"/>
  <c r="H3375" i="3"/>
  <c r="G3376" i="3"/>
  <c r="F3376" i="3"/>
  <c r="AU3375" i="3"/>
  <c r="AT3375" i="3"/>
  <c r="AP3375" i="3"/>
  <c r="AO3375" i="3"/>
  <c r="AM3375" i="3"/>
  <c r="AK3375" i="3"/>
  <c r="AI3375" i="3"/>
  <c r="AH3375" i="3"/>
  <c r="AD3375" i="3"/>
  <c r="AC3375" i="3"/>
  <c r="Z3375" i="3"/>
  <c r="W3375" i="3"/>
  <c r="U3375" i="3"/>
  <c r="S3375" i="3"/>
  <c r="O3375" i="3"/>
  <c r="N3375" i="3"/>
  <c r="M3375" i="3"/>
  <c r="I3375" i="3"/>
  <c r="G3375" i="3"/>
  <c r="J3374" i="3"/>
  <c r="I3374" i="3"/>
  <c r="H3374" i="3"/>
  <c r="G3374" i="3"/>
  <c r="F3374" i="3"/>
  <c r="AT3371" i="3"/>
  <c r="AS3371" i="3"/>
  <c r="AS3370" i="3"/>
  <c r="AS3369" i="3"/>
  <c r="AR3371" i="3"/>
  <c r="AQ3371" i="3"/>
  <c r="AP3371" i="3"/>
  <c r="AO3371" i="3"/>
  <c r="AN3371" i="3"/>
  <c r="AM3371" i="3"/>
  <c r="AL3371" i="3"/>
  <c r="AK3371" i="3"/>
  <c r="AJ3371" i="3"/>
  <c r="AI3371" i="3"/>
  <c r="AH3371" i="3"/>
  <c r="AG3371" i="3"/>
  <c r="AF3371" i="3"/>
  <c r="AE3371" i="3"/>
  <c r="AD3371" i="3"/>
  <c r="AC3371" i="3"/>
  <c r="AB3371" i="3"/>
  <c r="AA3371" i="3"/>
  <c r="Z3371" i="3"/>
  <c r="Y3371" i="3"/>
  <c r="X3371" i="3"/>
  <c r="W3371" i="3"/>
  <c r="V3371" i="3"/>
  <c r="U3371" i="3"/>
  <c r="T3371" i="3"/>
  <c r="S3371" i="3"/>
  <c r="R3371" i="3"/>
  <c r="Q3371" i="3"/>
  <c r="P3371" i="3"/>
  <c r="O3371" i="3"/>
  <c r="N3371" i="3"/>
  <c r="M3371" i="3"/>
  <c r="L3371" i="3"/>
  <c r="K3371" i="3"/>
  <c r="J3371" i="3"/>
  <c r="I3371" i="3"/>
  <c r="H3371" i="3"/>
  <c r="G3371" i="3"/>
  <c r="F3371" i="3"/>
  <c r="AT3370" i="3"/>
  <c r="AT3369" i="3"/>
  <c r="AR3370" i="3"/>
  <c r="AQ3370" i="3"/>
  <c r="AP3370" i="3"/>
  <c r="AP3369" i="3"/>
  <c r="AO3370" i="3"/>
  <c r="AN3370" i="3"/>
  <c r="AM3370" i="3"/>
  <c r="AM3369" i="3"/>
  <c r="AL3370" i="3"/>
  <c r="AL3369" i="3"/>
  <c r="AK3370" i="3"/>
  <c r="AJ3370" i="3"/>
  <c r="AI3370" i="3"/>
  <c r="AH3370" i="3"/>
  <c r="AH3369" i="3"/>
  <c r="AG3370" i="3"/>
  <c r="AF3370" i="3"/>
  <c r="AF3369" i="3"/>
  <c r="AE3370" i="3"/>
  <c r="AE3369" i="3"/>
  <c r="AD3370" i="3"/>
  <c r="AD3369" i="3"/>
  <c r="AC3370" i="3"/>
  <c r="AB3370" i="3"/>
  <c r="AA3370" i="3"/>
  <c r="Z3370" i="3"/>
  <c r="Z3369" i="3"/>
  <c r="Y3370" i="3"/>
  <c r="X3370" i="3"/>
  <c r="X3369" i="3"/>
  <c r="W3370" i="3"/>
  <c r="V3370" i="3"/>
  <c r="V3369" i="3"/>
  <c r="U3370" i="3"/>
  <c r="T3370" i="3"/>
  <c r="S3370" i="3"/>
  <c r="R3370" i="3"/>
  <c r="R3369" i="3"/>
  <c r="Q3370" i="3"/>
  <c r="P3370" i="3"/>
  <c r="P3369" i="3"/>
  <c r="O3370" i="3"/>
  <c r="O3369" i="3"/>
  <c r="N3370" i="3"/>
  <c r="N3369" i="3"/>
  <c r="M3370" i="3"/>
  <c r="L3370" i="3"/>
  <c r="K3370" i="3"/>
  <c r="J3370" i="3"/>
  <c r="J3369" i="3"/>
  <c r="I3370" i="3"/>
  <c r="H3370" i="3"/>
  <c r="H3369" i="3"/>
  <c r="G3370" i="3"/>
  <c r="G3369" i="3"/>
  <c r="F3370" i="3"/>
  <c r="F3369" i="3"/>
  <c r="AR3369" i="3"/>
  <c r="AO3369" i="3"/>
  <c r="AN3369" i="3"/>
  <c r="AJ3369" i="3"/>
  <c r="AI3369" i="3"/>
  <c r="AG3369" i="3"/>
  <c r="AC3369" i="3"/>
  <c r="AB3369" i="3"/>
  <c r="Y3369" i="3"/>
  <c r="W3369" i="3"/>
  <c r="T3369" i="3"/>
  <c r="S3369" i="3"/>
  <c r="M3369" i="3"/>
  <c r="L3369" i="3"/>
  <c r="I3369" i="3"/>
  <c r="J3368" i="3"/>
  <c r="I3368" i="3"/>
  <c r="H3368" i="3"/>
  <c r="G3368" i="3"/>
  <c r="F3368" i="3"/>
  <c r="AS3365" i="3"/>
  <c r="AR3365" i="3"/>
  <c r="AQ3365" i="3"/>
  <c r="AP3365" i="3"/>
  <c r="AO3365" i="3"/>
  <c r="AN3365" i="3"/>
  <c r="AM3365" i="3"/>
  <c r="AL3365" i="3"/>
  <c r="AK3365" i="3"/>
  <c r="AJ3365" i="3"/>
  <c r="AI3365" i="3"/>
  <c r="AH3365" i="3"/>
  <c r="AG3365" i="3"/>
  <c r="AF3365" i="3"/>
  <c r="AE3365" i="3"/>
  <c r="AD3365" i="3"/>
  <c r="AC3365" i="3"/>
  <c r="AB3365" i="3"/>
  <c r="AA3365" i="3"/>
  <c r="Z3365" i="3"/>
  <c r="Y3365" i="3"/>
  <c r="X3365" i="3"/>
  <c r="W3365" i="3"/>
  <c r="V3365" i="3"/>
  <c r="U3365" i="3"/>
  <c r="T3365" i="3"/>
  <c r="S3365" i="3"/>
  <c r="R3365" i="3"/>
  <c r="Q3365" i="3"/>
  <c r="P3365" i="3"/>
  <c r="O3365" i="3"/>
  <c r="N3365" i="3"/>
  <c r="M3365" i="3"/>
  <c r="L3365" i="3"/>
  <c r="K3365" i="3"/>
  <c r="J3365" i="3"/>
  <c r="I3365" i="3"/>
  <c r="H3365" i="3"/>
  <c r="G3365" i="3"/>
  <c r="F3365" i="3"/>
  <c r="AS3364" i="3"/>
  <c r="AR3364" i="3"/>
  <c r="AQ3364" i="3"/>
  <c r="AP3364" i="3"/>
  <c r="AO3364" i="3"/>
  <c r="AN3364" i="3"/>
  <c r="AM3364" i="3"/>
  <c r="AL3364" i="3"/>
  <c r="AK3364" i="3"/>
  <c r="AJ3364" i="3"/>
  <c r="AI3364" i="3"/>
  <c r="AH3364" i="3"/>
  <c r="AG3364" i="3"/>
  <c r="AF3364" i="3"/>
  <c r="AE3364" i="3"/>
  <c r="AD3364" i="3"/>
  <c r="AC3364" i="3"/>
  <c r="AB3364" i="3"/>
  <c r="AA3364" i="3"/>
  <c r="Z3364" i="3"/>
  <c r="Y3364" i="3"/>
  <c r="X3364" i="3"/>
  <c r="W3364" i="3"/>
  <c r="V3364" i="3"/>
  <c r="U3364" i="3"/>
  <c r="T3364" i="3"/>
  <c r="S3364" i="3"/>
  <c r="R3364" i="3"/>
  <c r="Q3364" i="3"/>
  <c r="P3364" i="3"/>
  <c r="O3364" i="3"/>
  <c r="N3364" i="3"/>
  <c r="M3364" i="3"/>
  <c r="L3364" i="3"/>
  <c r="K3364" i="3"/>
  <c r="J3364" i="3"/>
  <c r="I3364" i="3"/>
  <c r="H3364" i="3"/>
  <c r="G3364" i="3"/>
  <c r="F3364" i="3"/>
  <c r="AS3363" i="3"/>
  <c r="AR3363" i="3"/>
  <c r="AQ3363" i="3"/>
  <c r="AP3363" i="3"/>
  <c r="AO3363" i="3"/>
  <c r="AN3363" i="3"/>
  <c r="AM3363" i="3"/>
  <c r="AL3363" i="3"/>
  <c r="AK3363" i="3"/>
  <c r="AJ3363" i="3"/>
  <c r="AI3363" i="3"/>
  <c r="AH3363" i="3"/>
  <c r="AG3363" i="3"/>
  <c r="AF3363" i="3"/>
  <c r="AE3363" i="3"/>
  <c r="AD3363" i="3"/>
  <c r="AC3363" i="3"/>
  <c r="AB3363" i="3"/>
  <c r="AA3363" i="3"/>
  <c r="Z3363" i="3"/>
  <c r="Y3363" i="3"/>
  <c r="X3363" i="3"/>
  <c r="W3363" i="3"/>
  <c r="V3363" i="3"/>
  <c r="U3363" i="3"/>
  <c r="T3363" i="3"/>
  <c r="S3363" i="3"/>
  <c r="R3363" i="3"/>
  <c r="Q3363" i="3"/>
  <c r="P3363" i="3"/>
  <c r="O3363" i="3"/>
  <c r="N3363" i="3"/>
  <c r="M3363" i="3"/>
  <c r="L3363" i="3"/>
  <c r="K3363" i="3"/>
  <c r="J3363" i="3"/>
  <c r="I3363" i="3"/>
  <c r="H3363" i="3"/>
  <c r="G3363" i="3"/>
  <c r="F3363" i="3"/>
  <c r="J3362" i="3"/>
  <c r="I3362" i="3"/>
  <c r="H3362" i="3"/>
  <c r="G3362" i="3"/>
  <c r="F3362" i="3"/>
  <c r="R3358" i="3"/>
  <c r="R3359" i="3"/>
  <c r="R3357" i="3"/>
  <c r="AR3359" i="3"/>
  <c r="AQ3359" i="3"/>
  <c r="AP3359" i="3"/>
  <c r="AO3359" i="3"/>
  <c r="AN3359" i="3"/>
  <c r="AM3359" i="3"/>
  <c r="AL3359" i="3"/>
  <c r="AK3359" i="3"/>
  <c r="AK3358" i="3"/>
  <c r="AK3357" i="3"/>
  <c r="AJ3359" i="3"/>
  <c r="AI3359" i="3"/>
  <c r="AH3359" i="3"/>
  <c r="AG3359" i="3"/>
  <c r="AF3359" i="3"/>
  <c r="AE3359" i="3"/>
  <c r="AD3359" i="3"/>
  <c r="AC3359" i="3"/>
  <c r="AB3359" i="3"/>
  <c r="AA3359" i="3"/>
  <c r="Z3359" i="3"/>
  <c r="Y3359" i="3"/>
  <c r="X3359" i="3"/>
  <c r="W3359" i="3"/>
  <c r="V3359" i="3"/>
  <c r="U3359" i="3"/>
  <c r="T3359" i="3"/>
  <c r="S3359" i="3"/>
  <c r="Q3359" i="3"/>
  <c r="P3359" i="3"/>
  <c r="O3359" i="3"/>
  <c r="N3359" i="3"/>
  <c r="M3359" i="3"/>
  <c r="L3359" i="3"/>
  <c r="K3359" i="3"/>
  <c r="J3359" i="3"/>
  <c r="I3359" i="3"/>
  <c r="H3359" i="3"/>
  <c r="G3359" i="3"/>
  <c r="F3359" i="3"/>
  <c r="AR3358" i="3"/>
  <c r="AQ3358" i="3"/>
  <c r="AP3358" i="3"/>
  <c r="AO3358" i="3"/>
  <c r="AN3358" i="3"/>
  <c r="AM3358" i="3"/>
  <c r="AM3357" i="3"/>
  <c r="AL3358" i="3"/>
  <c r="AJ3358" i="3"/>
  <c r="AI3358" i="3"/>
  <c r="AI3357" i="3"/>
  <c r="AH3358" i="3"/>
  <c r="AG3358" i="3"/>
  <c r="AF3358" i="3"/>
  <c r="AE3358" i="3"/>
  <c r="AD3358" i="3"/>
  <c r="AC3358" i="3"/>
  <c r="AB3358" i="3"/>
  <c r="AA3358" i="3"/>
  <c r="Z3358" i="3"/>
  <c r="Y3358" i="3"/>
  <c r="X3358" i="3"/>
  <c r="W3358" i="3"/>
  <c r="V3358" i="3"/>
  <c r="U3358" i="3"/>
  <c r="U3357" i="3"/>
  <c r="T3358" i="3"/>
  <c r="S3358" i="3"/>
  <c r="Q3358" i="3"/>
  <c r="P3358" i="3"/>
  <c r="O3358" i="3"/>
  <c r="N3358" i="3"/>
  <c r="M3358" i="3"/>
  <c r="L3358" i="3"/>
  <c r="K3358" i="3"/>
  <c r="J3358" i="3"/>
  <c r="I3358" i="3"/>
  <c r="H3358" i="3"/>
  <c r="G3358" i="3"/>
  <c r="F3358" i="3"/>
  <c r="AC3357" i="3"/>
  <c r="V3357" i="3"/>
  <c r="M3357" i="3"/>
  <c r="F3357" i="3"/>
  <c r="J3356" i="3"/>
  <c r="I3356" i="3"/>
  <c r="H3356" i="3"/>
  <c r="G3356" i="3"/>
  <c r="F3356" i="3"/>
  <c r="AQ3353" i="3"/>
  <c r="AP3353" i="3"/>
  <c r="AO3353" i="3"/>
  <c r="AN3353" i="3"/>
  <c r="AM3353" i="3"/>
  <c r="AL3353" i="3"/>
  <c r="AK3353" i="3"/>
  <c r="AJ3353" i="3"/>
  <c r="AI3353" i="3"/>
  <c r="AH3353" i="3"/>
  <c r="AG3353" i="3"/>
  <c r="AF3353" i="3"/>
  <c r="AE3353" i="3"/>
  <c r="AD3353" i="3"/>
  <c r="AC3353" i="3"/>
  <c r="AB3353" i="3"/>
  <c r="AA3353" i="3"/>
  <c r="Z3353" i="3"/>
  <c r="Y3353" i="3"/>
  <c r="X3353" i="3"/>
  <c r="W3353" i="3"/>
  <c r="V3353" i="3"/>
  <c r="U3353" i="3"/>
  <c r="T3353" i="3"/>
  <c r="S3353" i="3"/>
  <c r="R3353" i="3"/>
  <c r="Q3353" i="3"/>
  <c r="P3353" i="3"/>
  <c r="O3353" i="3"/>
  <c r="N3353" i="3"/>
  <c r="M3353" i="3"/>
  <c r="L3353" i="3"/>
  <c r="K3353" i="3"/>
  <c r="J3353" i="3"/>
  <c r="I3353" i="3"/>
  <c r="H3353" i="3"/>
  <c r="G3353" i="3"/>
  <c r="F3353" i="3"/>
  <c r="AQ3352" i="3"/>
  <c r="AP3352" i="3"/>
  <c r="AO3352" i="3"/>
  <c r="AN3352" i="3"/>
  <c r="AM3352" i="3"/>
  <c r="AL3352" i="3"/>
  <c r="AK3352" i="3"/>
  <c r="AJ3352" i="3"/>
  <c r="AI3352" i="3"/>
  <c r="AH3352" i="3"/>
  <c r="AG3352" i="3"/>
  <c r="AG3351" i="3"/>
  <c r="AF3352" i="3"/>
  <c r="AE3352" i="3"/>
  <c r="AD3352" i="3"/>
  <c r="AC3352" i="3"/>
  <c r="AC3351" i="3"/>
  <c r="AB3352" i="3"/>
  <c r="AA3352" i="3"/>
  <c r="Z3352" i="3"/>
  <c r="Y3352" i="3"/>
  <c r="Y3351" i="3"/>
  <c r="X3352" i="3"/>
  <c r="W3352" i="3"/>
  <c r="V3352" i="3"/>
  <c r="U3352" i="3"/>
  <c r="T3352" i="3"/>
  <c r="S3352" i="3"/>
  <c r="R3352" i="3"/>
  <c r="Q3352" i="3"/>
  <c r="Q3351" i="3"/>
  <c r="P3352" i="3"/>
  <c r="O3352" i="3"/>
  <c r="N3352" i="3"/>
  <c r="M3352" i="3"/>
  <c r="M3351" i="3"/>
  <c r="L3352" i="3"/>
  <c r="K3352" i="3"/>
  <c r="J3352" i="3"/>
  <c r="I3352" i="3"/>
  <c r="H3352" i="3"/>
  <c r="G3352" i="3"/>
  <c r="F3352" i="3"/>
  <c r="AK3351" i="3"/>
  <c r="V3351" i="3"/>
  <c r="J3350" i="3"/>
  <c r="I3350" i="3"/>
  <c r="H3350" i="3"/>
  <c r="G3350" i="3"/>
  <c r="F3350" i="3"/>
  <c r="AI3346" i="3"/>
  <c r="AI3347" i="3"/>
  <c r="AI3345" i="3"/>
  <c r="W3346" i="3"/>
  <c r="W3347" i="3"/>
  <c r="W3345" i="3"/>
  <c r="G3346" i="3"/>
  <c r="G3347" i="3"/>
  <c r="G3345" i="3"/>
  <c r="AP3347" i="3"/>
  <c r="AO3347" i="3"/>
  <c r="AN3347" i="3"/>
  <c r="AM3347" i="3"/>
  <c r="AL3347" i="3"/>
  <c r="AK3347" i="3"/>
  <c r="AJ3347" i="3"/>
  <c r="AJ3346" i="3"/>
  <c r="AJ3345" i="3"/>
  <c r="AH3347" i="3"/>
  <c r="AG3347" i="3"/>
  <c r="AF3347" i="3"/>
  <c r="AE3347" i="3"/>
  <c r="AD3347" i="3"/>
  <c r="AC3347" i="3"/>
  <c r="AB3347" i="3"/>
  <c r="AA3347" i="3"/>
  <c r="Z3347" i="3"/>
  <c r="Y3347" i="3"/>
  <c r="X3347" i="3"/>
  <c r="X3346" i="3"/>
  <c r="X3345" i="3"/>
  <c r="V3347" i="3"/>
  <c r="U3347" i="3"/>
  <c r="T3347" i="3"/>
  <c r="S3347" i="3"/>
  <c r="R3347" i="3"/>
  <c r="Q3347" i="3"/>
  <c r="P3347" i="3"/>
  <c r="P3346" i="3"/>
  <c r="P3345" i="3"/>
  <c r="O3347" i="3"/>
  <c r="N3347" i="3"/>
  <c r="M3347" i="3"/>
  <c r="L3347" i="3"/>
  <c r="K3347" i="3"/>
  <c r="J3347" i="3"/>
  <c r="I3347" i="3"/>
  <c r="H3347" i="3"/>
  <c r="H3346" i="3"/>
  <c r="H3345" i="3"/>
  <c r="F3347" i="3"/>
  <c r="AP3346" i="3"/>
  <c r="AO3346" i="3"/>
  <c r="AN3346" i="3"/>
  <c r="AM3346" i="3"/>
  <c r="AL3346" i="3"/>
  <c r="AK3346" i="3"/>
  <c r="AH3346" i="3"/>
  <c r="AG3346" i="3"/>
  <c r="AF3346" i="3"/>
  <c r="AE3346" i="3"/>
  <c r="AD3346" i="3"/>
  <c r="AC3346" i="3"/>
  <c r="AB3346" i="3"/>
  <c r="AA3346" i="3"/>
  <c r="Z3346" i="3"/>
  <c r="Y3346" i="3"/>
  <c r="V3346" i="3"/>
  <c r="U3346" i="3"/>
  <c r="T3346" i="3"/>
  <c r="S3346" i="3"/>
  <c r="R3346" i="3"/>
  <c r="Q3346" i="3"/>
  <c r="O3346" i="3"/>
  <c r="N3346" i="3"/>
  <c r="M3346" i="3"/>
  <c r="L3346" i="3"/>
  <c r="K3346" i="3"/>
  <c r="J3346" i="3"/>
  <c r="I3346" i="3"/>
  <c r="F3346" i="3"/>
  <c r="AN3345" i="3"/>
  <c r="J3344" i="3"/>
  <c r="I3344" i="3"/>
  <c r="H3344" i="3"/>
  <c r="G3344" i="3"/>
  <c r="F3344" i="3"/>
  <c r="AO3341" i="3"/>
  <c r="AN3341" i="3"/>
  <c r="AM3341" i="3"/>
  <c r="AL3341" i="3"/>
  <c r="AK3341" i="3"/>
  <c r="AJ3341" i="3"/>
  <c r="AI3341" i="3"/>
  <c r="AH3341" i="3"/>
  <c r="AG3341" i="3"/>
  <c r="AF3341" i="3"/>
  <c r="AE3341" i="3"/>
  <c r="AD3341" i="3"/>
  <c r="AC3341" i="3"/>
  <c r="AB3341" i="3"/>
  <c r="AA3341" i="3"/>
  <c r="Z3341" i="3"/>
  <c r="Y3341" i="3"/>
  <c r="X3341" i="3"/>
  <c r="W3341" i="3"/>
  <c r="V3341" i="3"/>
  <c r="U3341" i="3"/>
  <c r="T3341" i="3"/>
  <c r="S3341" i="3"/>
  <c r="R3341" i="3"/>
  <c r="Q3341" i="3"/>
  <c r="P3341" i="3"/>
  <c r="O3341" i="3"/>
  <c r="N3341" i="3"/>
  <c r="M3341" i="3"/>
  <c r="L3341" i="3"/>
  <c r="K3341" i="3"/>
  <c r="J3341" i="3"/>
  <c r="I3341" i="3"/>
  <c r="H3341" i="3"/>
  <c r="G3341" i="3"/>
  <c r="F3341" i="3"/>
  <c r="AO3340" i="3"/>
  <c r="AN3340" i="3"/>
  <c r="AM3340" i="3"/>
  <c r="AL3340" i="3"/>
  <c r="AK3340" i="3"/>
  <c r="AJ3340" i="3"/>
  <c r="AI3340" i="3"/>
  <c r="AH3340" i="3"/>
  <c r="AG3340" i="3"/>
  <c r="AF3340" i="3"/>
  <c r="AE3340" i="3"/>
  <c r="AD3340" i="3"/>
  <c r="AC3340" i="3"/>
  <c r="AB3340" i="3"/>
  <c r="AA3340" i="3"/>
  <c r="Z3340" i="3"/>
  <c r="Y3340" i="3"/>
  <c r="X3340" i="3"/>
  <c r="W3340" i="3"/>
  <c r="V3340" i="3"/>
  <c r="U3340" i="3"/>
  <c r="T3340" i="3"/>
  <c r="S3340" i="3"/>
  <c r="R3340" i="3"/>
  <c r="Q3340" i="3"/>
  <c r="P3340" i="3"/>
  <c r="O3340" i="3"/>
  <c r="N3340" i="3"/>
  <c r="M3340" i="3"/>
  <c r="L3340" i="3"/>
  <c r="K3340" i="3"/>
  <c r="J3340" i="3"/>
  <c r="I3340" i="3"/>
  <c r="H3340" i="3"/>
  <c r="G3340" i="3"/>
  <c r="F3340" i="3"/>
  <c r="AO3339" i="3"/>
  <c r="AN3339" i="3"/>
  <c r="AM3339" i="3"/>
  <c r="AL3339" i="3"/>
  <c r="AK3339" i="3"/>
  <c r="AJ3339" i="3"/>
  <c r="AI3339" i="3"/>
  <c r="AH3339" i="3"/>
  <c r="AG3339" i="3"/>
  <c r="AF3339" i="3"/>
  <c r="AE3339" i="3"/>
  <c r="AD3339" i="3"/>
  <c r="AC3339" i="3"/>
  <c r="AB3339" i="3"/>
  <c r="AA3339" i="3"/>
  <c r="Z3339" i="3"/>
  <c r="Y3339" i="3"/>
  <c r="X3339" i="3"/>
  <c r="W3339" i="3"/>
  <c r="V3339" i="3"/>
  <c r="U3339" i="3"/>
  <c r="T3339" i="3"/>
  <c r="S3339" i="3"/>
  <c r="R3339" i="3"/>
  <c r="Q3339" i="3"/>
  <c r="P3339" i="3"/>
  <c r="O3339" i="3"/>
  <c r="N3339" i="3"/>
  <c r="M3339" i="3"/>
  <c r="L3339" i="3"/>
  <c r="K3339" i="3"/>
  <c r="J3339" i="3"/>
  <c r="I3339" i="3"/>
  <c r="H3339" i="3"/>
  <c r="G3339" i="3"/>
  <c r="F3339" i="3"/>
  <c r="J3338" i="3"/>
  <c r="I3338" i="3"/>
  <c r="H3338" i="3"/>
  <c r="G3338" i="3"/>
  <c r="F3338" i="3"/>
  <c r="AN3335" i="3"/>
  <c r="AM3335" i="3"/>
  <c r="AL3335" i="3"/>
  <c r="AK3335" i="3"/>
  <c r="AJ3335" i="3"/>
  <c r="AI3335" i="3"/>
  <c r="AH3335" i="3"/>
  <c r="AG3335" i="3"/>
  <c r="AG3334" i="3"/>
  <c r="AG3333" i="3"/>
  <c r="AF3335" i="3"/>
  <c r="AE3335" i="3"/>
  <c r="AD3335" i="3"/>
  <c r="AC3335" i="3"/>
  <c r="AC3334" i="3"/>
  <c r="AC3333" i="3"/>
  <c r="AB3335" i="3"/>
  <c r="AA3335" i="3"/>
  <c r="Z3335" i="3"/>
  <c r="Y3335" i="3"/>
  <c r="X3335" i="3"/>
  <c r="W3335" i="3"/>
  <c r="V3335" i="3"/>
  <c r="U3335" i="3"/>
  <c r="T3335" i="3"/>
  <c r="S3335" i="3"/>
  <c r="R3335" i="3"/>
  <c r="Q3335" i="3"/>
  <c r="P3335" i="3"/>
  <c r="O3335" i="3"/>
  <c r="N3335" i="3"/>
  <c r="M3335" i="3"/>
  <c r="L3335" i="3"/>
  <c r="K3335" i="3"/>
  <c r="J3335" i="3"/>
  <c r="I3335" i="3"/>
  <c r="I3334" i="3"/>
  <c r="I3333" i="3"/>
  <c r="H3335" i="3"/>
  <c r="G3335" i="3"/>
  <c r="F3335" i="3"/>
  <c r="AN3334" i="3"/>
  <c r="AM3334" i="3"/>
  <c r="AL3334" i="3"/>
  <c r="AK3334" i="3"/>
  <c r="AJ3334" i="3"/>
  <c r="AI3334" i="3"/>
  <c r="AH3334" i="3"/>
  <c r="AF3334" i="3"/>
  <c r="AE3334" i="3"/>
  <c r="AD3334" i="3"/>
  <c r="AB3334" i="3"/>
  <c r="AA3334" i="3"/>
  <c r="Z3334" i="3"/>
  <c r="Y3334" i="3"/>
  <c r="X3334" i="3"/>
  <c r="W3334" i="3"/>
  <c r="V3334" i="3"/>
  <c r="U3334" i="3"/>
  <c r="T3334" i="3"/>
  <c r="S3334" i="3"/>
  <c r="R3334" i="3"/>
  <c r="Q3334" i="3"/>
  <c r="P3334" i="3"/>
  <c r="O3334" i="3"/>
  <c r="N3334" i="3"/>
  <c r="M3334" i="3"/>
  <c r="L3334" i="3"/>
  <c r="K3334" i="3"/>
  <c r="J3334" i="3"/>
  <c r="H3334" i="3"/>
  <c r="G3334" i="3"/>
  <c r="F3334" i="3"/>
  <c r="U3333" i="3"/>
  <c r="J3332" i="3"/>
  <c r="I3332" i="3"/>
  <c r="H3332" i="3"/>
  <c r="G3332" i="3"/>
  <c r="F3332" i="3"/>
  <c r="AM3329" i="3"/>
  <c r="AL3329" i="3"/>
  <c r="AK3329" i="3"/>
  <c r="AJ3329" i="3"/>
  <c r="AI3329" i="3"/>
  <c r="AH3329" i="3"/>
  <c r="AG3329" i="3"/>
  <c r="AF3329" i="3"/>
  <c r="AE3329" i="3"/>
  <c r="AD3329" i="3"/>
  <c r="AC3329" i="3"/>
  <c r="AB3329" i="3"/>
  <c r="AA3329" i="3"/>
  <c r="Z3329" i="3"/>
  <c r="Y3329" i="3"/>
  <c r="X3329" i="3"/>
  <c r="W3329" i="3"/>
  <c r="W3328" i="3"/>
  <c r="W3327" i="3"/>
  <c r="V3329" i="3"/>
  <c r="U3329" i="3"/>
  <c r="T3329" i="3"/>
  <c r="S3329" i="3"/>
  <c r="R3329" i="3"/>
  <c r="Q3329" i="3"/>
  <c r="P3329" i="3"/>
  <c r="O3329" i="3"/>
  <c r="N3329" i="3"/>
  <c r="M3329" i="3"/>
  <c r="L3329" i="3"/>
  <c r="K3329" i="3"/>
  <c r="J3329" i="3"/>
  <c r="I3329" i="3"/>
  <c r="H3329" i="3"/>
  <c r="G3329" i="3"/>
  <c r="F3329" i="3"/>
  <c r="AM3328" i="3"/>
  <c r="AL3328" i="3"/>
  <c r="AK3328" i="3"/>
  <c r="AJ3328" i="3"/>
  <c r="AI3328" i="3"/>
  <c r="AH3328" i="3"/>
  <c r="AG3328" i="3"/>
  <c r="AF3328" i="3"/>
  <c r="AE3328" i="3"/>
  <c r="AD3328" i="3"/>
  <c r="AC3328" i="3"/>
  <c r="AB3328" i="3"/>
  <c r="AB3327" i="3"/>
  <c r="AA3328" i="3"/>
  <c r="Z3328" i="3"/>
  <c r="Y3328" i="3"/>
  <c r="X3328" i="3"/>
  <c r="V3328" i="3"/>
  <c r="U3328" i="3"/>
  <c r="T3328" i="3"/>
  <c r="T3327" i="3"/>
  <c r="S3328" i="3"/>
  <c r="R3328" i="3"/>
  <c r="Q3328" i="3"/>
  <c r="P3328" i="3"/>
  <c r="O3328" i="3"/>
  <c r="N3328" i="3"/>
  <c r="M3328" i="3"/>
  <c r="L3328" i="3"/>
  <c r="K3328" i="3"/>
  <c r="J3328" i="3"/>
  <c r="I3328" i="3"/>
  <c r="H3328" i="3"/>
  <c r="H3327" i="3"/>
  <c r="G3328" i="3"/>
  <c r="F3328" i="3"/>
  <c r="AG3327" i="3"/>
  <c r="AF3327" i="3"/>
  <c r="J3326" i="3"/>
  <c r="I3326" i="3"/>
  <c r="H3326" i="3"/>
  <c r="G3326" i="3"/>
  <c r="F3326" i="3"/>
  <c r="AL3323" i="3"/>
  <c r="AK3323" i="3"/>
  <c r="AJ3323" i="3"/>
  <c r="AI3323" i="3"/>
  <c r="AH3323" i="3"/>
  <c r="AG3323" i="3"/>
  <c r="AF3323" i="3"/>
  <c r="AE3323" i="3"/>
  <c r="AD3323" i="3"/>
  <c r="AC3323" i="3"/>
  <c r="AB3323" i="3"/>
  <c r="AA3323" i="3"/>
  <c r="Z3323" i="3"/>
  <c r="Y3323" i="3"/>
  <c r="Y3322" i="3"/>
  <c r="Y3321" i="3"/>
  <c r="X3323" i="3"/>
  <c r="W3323" i="3"/>
  <c r="V3323" i="3"/>
  <c r="U3323" i="3"/>
  <c r="T3323" i="3"/>
  <c r="S3323" i="3"/>
  <c r="R3323" i="3"/>
  <c r="Q3323" i="3"/>
  <c r="P3323" i="3"/>
  <c r="O3323" i="3"/>
  <c r="N3323" i="3"/>
  <c r="M3323" i="3"/>
  <c r="L3323" i="3"/>
  <c r="K3323" i="3"/>
  <c r="J3323" i="3"/>
  <c r="I3323" i="3"/>
  <c r="H3323" i="3"/>
  <c r="G3323" i="3"/>
  <c r="F3323" i="3"/>
  <c r="AL3322" i="3"/>
  <c r="AK3322" i="3"/>
  <c r="AJ3322" i="3"/>
  <c r="AI3322" i="3"/>
  <c r="AI3321" i="3"/>
  <c r="AH3322" i="3"/>
  <c r="AH3321" i="3"/>
  <c r="AG3322" i="3"/>
  <c r="AF3322" i="3"/>
  <c r="AE3322" i="3"/>
  <c r="AD3322" i="3"/>
  <c r="AD3321" i="3"/>
  <c r="AC3322" i="3"/>
  <c r="AB3322" i="3"/>
  <c r="AA3322" i="3"/>
  <c r="Z3322" i="3"/>
  <c r="X3322" i="3"/>
  <c r="W3322" i="3"/>
  <c r="V3322" i="3"/>
  <c r="U3322" i="3"/>
  <c r="T3322" i="3"/>
  <c r="S3322" i="3"/>
  <c r="R3322" i="3"/>
  <c r="R3321" i="3"/>
  <c r="Q3322" i="3"/>
  <c r="P3322" i="3"/>
  <c r="O3322" i="3"/>
  <c r="N3322" i="3"/>
  <c r="N3321" i="3"/>
  <c r="M3322" i="3"/>
  <c r="L3322" i="3"/>
  <c r="K3322" i="3"/>
  <c r="J3322" i="3"/>
  <c r="I3322" i="3"/>
  <c r="I3321" i="3"/>
  <c r="H3322" i="3"/>
  <c r="G3322" i="3"/>
  <c r="F3322" i="3"/>
  <c r="S3321" i="3"/>
  <c r="J3320" i="3"/>
  <c r="I3320" i="3"/>
  <c r="H3320" i="3"/>
  <c r="G3320" i="3"/>
  <c r="F3320" i="3"/>
  <c r="AK3317" i="3"/>
  <c r="AJ3317" i="3"/>
  <c r="AI3317" i="3"/>
  <c r="AH3317" i="3"/>
  <c r="AG3317" i="3"/>
  <c r="AF3317" i="3"/>
  <c r="AE3317" i="3"/>
  <c r="AD3317" i="3"/>
  <c r="AC3317" i="3"/>
  <c r="AB3317" i="3"/>
  <c r="AA3317" i="3"/>
  <c r="Z3317" i="3"/>
  <c r="Y3317" i="3"/>
  <c r="X3317" i="3"/>
  <c r="W3317" i="3"/>
  <c r="V3317" i="3"/>
  <c r="U3317" i="3"/>
  <c r="T3317" i="3"/>
  <c r="S3317" i="3"/>
  <c r="R3317" i="3"/>
  <c r="Q3317" i="3"/>
  <c r="P3317" i="3"/>
  <c r="O3317" i="3"/>
  <c r="N3317" i="3"/>
  <c r="M3317" i="3"/>
  <c r="L3317" i="3"/>
  <c r="K3317" i="3"/>
  <c r="J3317" i="3"/>
  <c r="I3317" i="3"/>
  <c r="H3317" i="3"/>
  <c r="G3317" i="3"/>
  <c r="F3317" i="3"/>
  <c r="AK3316" i="3"/>
  <c r="AJ3316" i="3"/>
  <c r="AI3316" i="3"/>
  <c r="AH3316" i="3"/>
  <c r="AG3316" i="3"/>
  <c r="AF3316" i="3"/>
  <c r="AE3316" i="3"/>
  <c r="AD3316" i="3"/>
  <c r="AC3316" i="3"/>
  <c r="AB3316" i="3"/>
  <c r="AA3316" i="3"/>
  <c r="Z3316" i="3"/>
  <c r="Y3316" i="3"/>
  <c r="X3316" i="3"/>
  <c r="W3316" i="3"/>
  <c r="V3316" i="3"/>
  <c r="U3316" i="3"/>
  <c r="T3316" i="3"/>
  <c r="S3316" i="3"/>
  <c r="R3316" i="3"/>
  <c r="Q3316" i="3"/>
  <c r="P3316" i="3"/>
  <c r="O3316" i="3"/>
  <c r="N3316" i="3"/>
  <c r="M3316" i="3"/>
  <c r="L3316" i="3"/>
  <c r="K3316" i="3"/>
  <c r="J3316" i="3"/>
  <c r="I3316" i="3"/>
  <c r="H3316" i="3"/>
  <c r="G3316" i="3"/>
  <c r="F3316" i="3"/>
  <c r="AK3315" i="3"/>
  <c r="AJ3315" i="3"/>
  <c r="AI3315" i="3"/>
  <c r="AH3315" i="3"/>
  <c r="AG3315" i="3"/>
  <c r="AF3315" i="3"/>
  <c r="AE3315" i="3"/>
  <c r="AD3315" i="3"/>
  <c r="AC3315" i="3"/>
  <c r="AB3315" i="3"/>
  <c r="AA3315" i="3"/>
  <c r="Z3315" i="3"/>
  <c r="Y3315" i="3"/>
  <c r="X3315" i="3"/>
  <c r="W3315" i="3"/>
  <c r="V3315" i="3"/>
  <c r="U3315" i="3"/>
  <c r="T3315" i="3"/>
  <c r="S3315" i="3"/>
  <c r="R3315" i="3"/>
  <c r="Q3315" i="3"/>
  <c r="P3315" i="3"/>
  <c r="O3315" i="3"/>
  <c r="N3315" i="3"/>
  <c r="M3315" i="3"/>
  <c r="L3315" i="3"/>
  <c r="K3315" i="3"/>
  <c r="J3315" i="3"/>
  <c r="I3315" i="3"/>
  <c r="H3315" i="3"/>
  <c r="G3315" i="3"/>
  <c r="F3315" i="3"/>
  <c r="J3314" i="3"/>
  <c r="I3314" i="3"/>
  <c r="H3314" i="3"/>
  <c r="G3314" i="3"/>
  <c r="F3314" i="3"/>
  <c r="AJ3311" i="3"/>
  <c r="AI3311" i="3"/>
  <c r="AH3311" i="3"/>
  <c r="AG3311" i="3"/>
  <c r="AF3311" i="3"/>
  <c r="AE3311" i="3"/>
  <c r="AD3311" i="3"/>
  <c r="AC3311" i="3"/>
  <c r="AB3311" i="3"/>
  <c r="AA3311" i="3"/>
  <c r="Z3311" i="3"/>
  <c r="Y3311" i="3"/>
  <c r="X3311" i="3"/>
  <c r="W3311" i="3"/>
  <c r="V3311" i="3"/>
  <c r="U3311" i="3"/>
  <c r="T3311" i="3"/>
  <c r="S3311" i="3"/>
  <c r="R3311" i="3"/>
  <c r="Q3311" i="3"/>
  <c r="P3311" i="3"/>
  <c r="O3311" i="3"/>
  <c r="N3311" i="3"/>
  <c r="M3311" i="3"/>
  <c r="L3311" i="3"/>
  <c r="K3311" i="3"/>
  <c r="J3311" i="3"/>
  <c r="I3311" i="3"/>
  <c r="H3311" i="3"/>
  <c r="G3311" i="3"/>
  <c r="F3311" i="3"/>
  <c r="AJ3310" i="3"/>
  <c r="AI3310" i="3"/>
  <c r="AI3309" i="3"/>
  <c r="AH3310" i="3"/>
  <c r="AG3310" i="3"/>
  <c r="AF3310" i="3"/>
  <c r="AE3310" i="3"/>
  <c r="AD3310" i="3"/>
  <c r="AC3310" i="3"/>
  <c r="AB3310" i="3"/>
  <c r="AA3310" i="3"/>
  <c r="AA3309" i="3"/>
  <c r="Z3310" i="3"/>
  <c r="Y3310" i="3"/>
  <c r="X3310" i="3"/>
  <c r="W3310" i="3"/>
  <c r="V3310" i="3"/>
  <c r="U3310" i="3"/>
  <c r="T3310" i="3"/>
  <c r="S3310" i="3"/>
  <c r="S3309" i="3"/>
  <c r="R3310" i="3"/>
  <c r="Q3310" i="3"/>
  <c r="P3310" i="3"/>
  <c r="O3310" i="3"/>
  <c r="N3310" i="3"/>
  <c r="M3310" i="3"/>
  <c r="L3310" i="3"/>
  <c r="K3310" i="3"/>
  <c r="K3309" i="3"/>
  <c r="J3310" i="3"/>
  <c r="I3310" i="3"/>
  <c r="H3310" i="3"/>
  <c r="G3310" i="3"/>
  <c r="F3310" i="3"/>
  <c r="J3308" i="3"/>
  <c r="I3308" i="3"/>
  <c r="H3308" i="3"/>
  <c r="G3308" i="3"/>
  <c r="F3308" i="3"/>
  <c r="AI3305" i="3"/>
  <c r="AH3305" i="3"/>
  <c r="AG3305" i="3"/>
  <c r="AG3304" i="3"/>
  <c r="AG3303" i="3"/>
  <c r="AF3305" i="3"/>
  <c r="AF3304" i="3"/>
  <c r="AF3303" i="3"/>
  <c r="AE3305" i="3"/>
  <c r="AD3305" i="3"/>
  <c r="AC3305" i="3"/>
  <c r="AB3305" i="3"/>
  <c r="AB3304" i="3"/>
  <c r="AB3303" i="3"/>
  <c r="AA3305" i="3"/>
  <c r="Z3305" i="3"/>
  <c r="Y3305" i="3"/>
  <c r="X3305" i="3"/>
  <c r="X3304" i="3"/>
  <c r="X3303" i="3"/>
  <c r="W3305" i="3"/>
  <c r="V3305" i="3"/>
  <c r="U3305" i="3"/>
  <c r="T3305" i="3"/>
  <c r="S3305" i="3"/>
  <c r="R3305" i="3"/>
  <c r="Q3305" i="3"/>
  <c r="Q3304" i="3"/>
  <c r="Q3303" i="3"/>
  <c r="P3305" i="3"/>
  <c r="P3304" i="3"/>
  <c r="P3303" i="3"/>
  <c r="O3305" i="3"/>
  <c r="N3305" i="3"/>
  <c r="M3305" i="3"/>
  <c r="L3305" i="3"/>
  <c r="L3304" i="3"/>
  <c r="L3303" i="3"/>
  <c r="K3305" i="3"/>
  <c r="J3305" i="3"/>
  <c r="I3305" i="3"/>
  <c r="H3305" i="3"/>
  <c r="H3304" i="3"/>
  <c r="H3303" i="3"/>
  <c r="G3305" i="3"/>
  <c r="F3305" i="3"/>
  <c r="AI3304" i="3"/>
  <c r="AH3304" i="3"/>
  <c r="AH3303" i="3"/>
  <c r="AE3304" i="3"/>
  <c r="AD3304" i="3"/>
  <c r="AD3303" i="3"/>
  <c r="AC3304" i="3"/>
  <c r="AA3304" i="3"/>
  <c r="Z3304" i="3"/>
  <c r="Z3303" i="3"/>
  <c r="Y3304" i="3"/>
  <c r="W3304" i="3"/>
  <c r="V3304" i="3"/>
  <c r="V3303" i="3"/>
  <c r="U3304" i="3"/>
  <c r="T3304" i="3"/>
  <c r="S3304" i="3"/>
  <c r="R3304" i="3"/>
  <c r="R3303" i="3"/>
  <c r="O3304" i="3"/>
  <c r="N3304" i="3"/>
  <c r="N3303" i="3"/>
  <c r="M3304" i="3"/>
  <c r="K3304" i="3"/>
  <c r="J3304" i="3"/>
  <c r="J3303" i="3"/>
  <c r="I3304" i="3"/>
  <c r="G3304" i="3"/>
  <c r="F3304" i="3"/>
  <c r="F3303" i="3"/>
  <c r="Y3303" i="3"/>
  <c r="T3303" i="3"/>
  <c r="I3303" i="3"/>
  <c r="J3302" i="3"/>
  <c r="I3302" i="3"/>
  <c r="H3302" i="3"/>
  <c r="G3302" i="3"/>
  <c r="F3302" i="3"/>
  <c r="AH3299" i="3"/>
  <c r="AG3299" i="3"/>
  <c r="AF3299" i="3"/>
  <c r="AE3299" i="3"/>
  <c r="AD3299" i="3"/>
  <c r="AC3299" i="3"/>
  <c r="AB3299" i="3"/>
  <c r="AA3299" i="3"/>
  <c r="Z3299" i="3"/>
  <c r="Y3299" i="3"/>
  <c r="X3299" i="3"/>
  <c r="W3299" i="3"/>
  <c r="V3299" i="3"/>
  <c r="U3299" i="3"/>
  <c r="T3299" i="3"/>
  <c r="S3299" i="3"/>
  <c r="R3299" i="3"/>
  <c r="Q3299" i="3"/>
  <c r="P3299" i="3"/>
  <c r="O3299" i="3"/>
  <c r="N3299" i="3"/>
  <c r="M3299" i="3"/>
  <c r="L3299" i="3"/>
  <c r="K3299" i="3"/>
  <c r="J3299" i="3"/>
  <c r="I3299" i="3"/>
  <c r="H3299" i="3"/>
  <c r="G3299" i="3"/>
  <c r="F3299" i="3"/>
  <c r="AH3298" i="3"/>
  <c r="AG3298" i="3"/>
  <c r="AF3298" i="3"/>
  <c r="AE3298" i="3"/>
  <c r="AD3298" i="3"/>
  <c r="AC3298" i="3"/>
  <c r="AB3298" i="3"/>
  <c r="AA3298" i="3"/>
  <c r="Z3298" i="3"/>
  <c r="Z3297" i="3"/>
  <c r="Y3298" i="3"/>
  <c r="X3298" i="3"/>
  <c r="W3298" i="3"/>
  <c r="V3298" i="3"/>
  <c r="U3298" i="3"/>
  <c r="T3298" i="3"/>
  <c r="S3298" i="3"/>
  <c r="R3298" i="3"/>
  <c r="Q3298" i="3"/>
  <c r="P3298" i="3"/>
  <c r="O3298" i="3"/>
  <c r="N3298" i="3"/>
  <c r="M3298" i="3"/>
  <c r="L3298" i="3"/>
  <c r="K3298" i="3"/>
  <c r="J3298" i="3"/>
  <c r="I3298" i="3"/>
  <c r="H3298" i="3"/>
  <c r="G3298" i="3"/>
  <c r="F3298" i="3"/>
  <c r="J3296" i="3"/>
  <c r="I3296" i="3"/>
  <c r="H3296" i="3"/>
  <c r="G3296" i="3"/>
  <c r="F3296" i="3"/>
  <c r="AG3293" i="3"/>
  <c r="AF3293" i="3"/>
  <c r="AE3293" i="3"/>
  <c r="AD3293" i="3"/>
  <c r="AC3293" i="3"/>
  <c r="AB3293" i="3"/>
  <c r="AA3293" i="3"/>
  <c r="Z3293" i="3"/>
  <c r="Y3293" i="3"/>
  <c r="X3293" i="3"/>
  <c r="W3293" i="3"/>
  <c r="V3293" i="3"/>
  <c r="U3293" i="3"/>
  <c r="T3293" i="3"/>
  <c r="S3293" i="3"/>
  <c r="R3293" i="3"/>
  <c r="Q3293" i="3"/>
  <c r="P3293" i="3"/>
  <c r="O3293" i="3"/>
  <c r="N3293" i="3"/>
  <c r="M3293" i="3"/>
  <c r="L3293" i="3"/>
  <c r="K3293" i="3"/>
  <c r="J3293" i="3"/>
  <c r="I3293" i="3"/>
  <c r="H3293" i="3"/>
  <c r="G3293" i="3"/>
  <c r="F3293" i="3"/>
  <c r="AG3292" i="3"/>
  <c r="AF3292" i="3"/>
  <c r="AE3292" i="3"/>
  <c r="AD3292" i="3"/>
  <c r="AC3292" i="3"/>
  <c r="AB3292" i="3"/>
  <c r="AA3292" i="3"/>
  <c r="Z3292" i="3"/>
  <c r="Y3292" i="3"/>
  <c r="X3292" i="3"/>
  <c r="W3292" i="3"/>
  <c r="V3292" i="3"/>
  <c r="U3292" i="3"/>
  <c r="T3292" i="3"/>
  <c r="S3292" i="3"/>
  <c r="R3292" i="3"/>
  <c r="Q3292" i="3"/>
  <c r="P3292" i="3"/>
  <c r="O3292" i="3"/>
  <c r="N3292" i="3"/>
  <c r="M3292" i="3"/>
  <c r="L3292" i="3"/>
  <c r="K3292" i="3"/>
  <c r="J3292" i="3"/>
  <c r="I3292" i="3"/>
  <c r="H3292" i="3"/>
  <c r="G3292" i="3"/>
  <c r="F3292" i="3"/>
  <c r="AG3291" i="3"/>
  <c r="AF3291" i="3"/>
  <c r="AE3291" i="3"/>
  <c r="AD3291" i="3"/>
  <c r="AC3291" i="3"/>
  <c r="AB3291" i="3"/>
  <c r="AA3291" i="3"/>
  <c r="Z3291" i="3"/>
  <c r="Y3291" i="3"/>
  <c r="X3291" i="3"/>
  <c r="W3291" i="3"/>
  <c r="V3291" i="3"/>
  <c r="U3291" i="3"/>
  <c r="T3291" i="3"/>
  <c r="S3291" i="3"/>
  <c r="R3291" i="3"/>
  <c r="Q3291" i="3"/>
  <c r="P3291" i="3"/>
  <c r="O3291" i="3"/>
  <c r="N3291" i="3"/>
  <c r="M3291" i="3"/>
  <c r="L3291" i="3"/>
  <c r="K3291" i="3"/>
  <c r="J3291" i="3"/>
  <c r="I3291" i="3"/>
  <c r="H3291" i="3"/>
  <c r="G3291" i="3"/>
  <c r="F3291" i="3"/>
  <c r="J3290" i="3"/>
  <c r="I3290" i="3"/>
  <c r="H3290" i="3"/>
  <c r="G3290" i="3"/>
  <c r="F3290" i="3"/>
  <c r="AF3287" i="3"/>
  <c r="AE3287" i="3"/>
  <c r="AD3287" i="3"/>
  <c r="AC3287" i="3"/>
  <c r="AB3287" i="3"/>
  <c r="AA3287" i="3"/>
  <c r="Z3287" i="3"/>
  <c r="Y3287" i="3"/>
  <c r="X3287" i="3"/>
  <c r="W3287" i="3"/>
  <c r="V3287" i="3"/>
  <c r="U3287" i="3"/>
  <c r="T3287" i="3"/>
  <c r="S3287" i="3"/>
  <c r="R3287" i="3"/>
  <c r="Q3287" i="3"/>
  <c r="P3287" i="3"/>
  <c r="O3287" i="3"/>
  <c r="N3287" i="3"/>
  <c r="M3287" i="3"/>
  <c r="L3287" i="3"/>
  <c r="K3287" i="3"/>
  <c r="J3287" i="3"/>
  <c r="I3287" i="3"/>
  <c r="H3287" i="3"/>
  <c r="G3287" i="3"/>
  <c r="F3287" i="3"/>
  <c r="AF3286" i="3"/>
  <c r="AE3286" i="3"/>
  <c r="AD3286" i="3"/>
  <c r="AC3286" i="3"/>
  <c r="AB3286" i="3"/>
  <c r="AA3286" i="3"/>
  <c r="Z3286" i="3"/>
  <c r="Y3286" i="3"/>
  <c r="X3286" i="3"/>
  <c r="W3286" i="3"/>
  <c r="V3286" i="3"/>
  <c r="V3285" i="3"/>
  <c r="U3286" i="3"/>
  <c r="T3286" i="3"/>
  <c r="S3286" i="3"/>
  <c r="R3286" i="3"/>
  <c r="Q3286" i="3"/>
  <c r="P3286" i="3"/>
  <c r="O3286" i="3"/>
  <c r="N3286" i="3"/>
  <c r="M3286" i="3"/>
  <c r="L3286" i="3"/>
  <c r="K3286" i="3"/>
  <c r="J3286" i="3"/>
  <c r="I3286" i="3"/>
  <c r="H3286" i="3"/>
  <c r="G3286" i="3"/>
  <c r="F3286" i="3"/>
  <c r="F3285" i="3"/>
  <c r="J3284" i="3"/>
  <c r="I3284" i="3"/>
  <c r="H3284" i="3"/>
  <c r="G3284" i="3"/>
  <c r="F3284" i="3"/>
  <c r="AE3281" i="3"/>
  <c r="AD3281" i="3"/>
  <c r="AC3281" i="3"/>
  <c r="AB3281" i="3"/>
  <c r="AA3281" i="3"/>
  <c r="Z3281" i="3"/>
  <c r="Y3281" i="3"/>
  <c r="X3281" i="3"/>
  <c r="W3281" i="3"/>
  <c r="V3281" i="3"/>
  <c r="U3281" i="3"/>
  <c r="T3281" i="3"/>
  <c r="S3281" i="3"/>
  <c r="R3281" i="3"/>
  <c r="Q3281" i="3"/>
  <c r="P3281" i="3"/>
  <c r="O3281" i="3"/>
  <c r="N3281" i="3"/>
  <c r="M3281" i="3"/>
  <c r="L3281" i="3"/>
  <c r="K3281" i="3"/>
  <c r="J3281" i="3"/>
  <c r="I3281" i="3"/>
  <c r="H3281" i="3"/>
  <c r="G3281" i="3"/>
  <c r="F3281" i="3"/>
  <c r="AE3280" i="3"/>
  <c r="AE3279" i="3"/>
  <c r="AD3280" i="3"/>
  <c r="AD3279" i="3"/>
  <c r="AC3280" i="3"/>
  <c r="AB3280" i="3"/>
  <c r="AA3280" i="3"/>
  <c r="Z3280" i="3"/>
  <c r="Y3280" i="3"/>
  <c r="X3280" i="3"/>
  <c r="W3280" i="3"/>
  <c r="V3280" i="3"/>
  <c r="U3280" i="3"/>
  <c r="T3280" i="3"/>
  <c r="S3280" i="3"/>
  <c r="R3280" i="3"/>
  <c r="Q3280" i="3"/>
  <c r="P3280" i="3"/>
  <c r="O3280" i="3"/>
  <c r="O3279" i="3"/>
  <c r="N3280" i="3"/>
  <c r="N3279" i="3"/>
  <c r="M3280" i="3"/>
  <c r="L3280" i="3"/>
  <c r="K3280" i="3"/>
  <c r="J3280" i="3"/>
  <c r="I3280" i="3"/>
  <c r="H3280" i="3"/>
  <c r="G3280" i="3"/>
  <c r="F3280" i="3"/>
  <c r="W3279" i="3"/>
  <c r="V3279" i="3"/>
  <c r="G3279" i="3"/>
  <c r="F3279" i="3"/>
  <c r="J3278" i="3"/>
  <c r="I3278" i="3"/>
  <c r="H3278" i="3"/>
  <c r="G3278" i="3"/>
  <c r="F3278" i="3"/>
  <c r="T3274" i="3"/>
  <c r="T3275" i="3"/>
  <c r="T3273" i="3"/>
  <c r="AC3274" i="3"/>
  <c r="AC3275" i="3"/>
  <c r="AC3273" i="3"/>
  <c r="Y3274" i="3"/>
  <c r="Y3275" i="3"/>
  <c r="Y3273" i="3"/>
  <c r="U3274" i="3"/>
  <c r="U3275" i="3"/>
  <c r="U3273" i="3"/>
  <c r="Q3274" i="3"/>
  <c r="Q3275" i="3"/>
  <c r="Q3273" i="3"/>
  <c r="M3274" i="3"/>
  <c r="M3275" i="3"/>
  <c r="M3273" i="3"/>
  <c r="I3274" i="3"/>
  <c r="I3275" i="3"/>
  <c r="I3273" i="3"/>
  <c r="AD3275" i="3"/>
  <c r="AB3275" i="3"/>
  <c r="AA3275" i="3"/>
  <c r="Z3275" i="3"/>
  <c r="X3275" i="3"/>
  <c r="W3275" i="3"/>
  <c r="V3275" i="3"/>
  <c r="S3275" i="3"/>
  <c r="R3275" i="3"/>
  <c r="P3275" i="3"/>
  <c r="O3275" i="3"/>
  <c r="N3275" i="3"/>
  <c r="L3275" i="3"/>
  <c r="K3275" i="3"/>
  <c r="J3275" i="3"/>
  <c r="H3275" i="3"/>
  <c r="G3275" i="3"/>
  <c r="F3275" i="3"/>
  <c r="AD3274" i="3"/>
  <c r="AB3274" i="3"/>
  <c r="AA3274" i="3"/>
  <c r="AA3273" i="3"/>
  <c r="Z3274" i="3"/>
  <c r="X3274" i="3"/>
  <c r="W3274" i="3"/>
  <c r="W3273" i="3"/>
  <c r="V3274" i="3"/>
  <c r="S3274" i="3"/>
  <c r="S3273" i="3"/>
  <c r="R3274" i="3"/>
  <c r="P3274" i="3"/>
  <c r="O3274" i="3"/>
  <c r="O3273" i="3"/>
  <c r="N3274" i="3"/>
  <c r="L3274" i="3"/>
  <c r="K3274" i="3"/>
  <c r="K3273" i="3"/>
  <c r="J3274" i="3"/>
  <c r="H3274" i="3"/>
  <c r="H3273" i="3"/>
  <c r="G3274" i="3"/>
  <c r="G3273" i="3"/>
  <c r="F3274" i="3"/>
  <c r="J3272" i="3"/>
  <c r="I3272" i="3"/>
  <c r="H3272" i="3"/>
  <c r="G3272" i="3"/>
  <c r="F3272" i="3"/>
  <c r="AC3269" i="3"/>
  <c r="AB3269" i="3"/>
  <c r="AA3269" i="3"/>
  <c r="Z3269" i="3"/>
  <c r="Y3269" i="3"/>
  <c r="X3269" i="3"/>
  <c r="W3269" i="3"/>
  <c r="V3269" i="3"/>
  <c r="U3269" i="3"/>
  <c r="T3269" i="3"/>
  <c r="S3269" i="3"/>
  <c r="R3269" i="3"/>
  <c r="Q3269" i="3"/>
  <c r="P3269" i="3"/>
  <c r="O3269" i="3"/>
  <c r="N3269" i="3"/>
  <c r="M3269" i="3"/>
  <c r="L3269" i="3"/>
  <c r="K3269" i="3"/>
  <c r="J3269" i="3"/>
  <c r="I3269" i="3"/>
  <c r="H3269" i="3"/>
  <c r="G3269" i="3"/>
  <c r="F3269" i="3"/>
  <c r="AC3268" i="3"/>
  <c r="AB3268" i="3"/>
  <c r="AA3268" i="3"/>
  <c r="Z3268" i="3"/>
  <c r="Z3267" i="3"/>
  <c r="Y3268" i="3"/>
  <c r="Y3267" i="3"/>
  <c r="X3268" i="3"/>
  <c r="X3267" i="3"/>
  <c r="W3268" i="3"/>
  <c r="V3268" i="3"/>
  <c r="V3267" i="3"/>
  <c r="U3268" i="3"/>
  <c r="U3267" i="3"/>
  <c r="T3268" i="3"/>
  <c r="T3267" i="3"/>
  <c r="S3268" i="3"/>
  <c r="R3268" i="3"/>
  <c r="Q3268" i="3"/>
  <c r="Q3267" i="3"/>
  <c r="P3268" i="3"/>
  <c r="P3267" i="3"/>
  <c r="O3268" i="3"/>
  <c r="N3268" i="3"/>
  <c r="N3267" i="3"/>
  <c r="M3268" i="3"/>
  <c r="M3267" i="3"/>
  <c r="L3268" i="3"/>
  <c r="L3267" i="3"/>
  <c r="K3268" i="3"/>
  <c r="J3268" i="3"/>
  <c r="J3267" i="3"/>
  <c r="I3268" i="3"/>
  <c r="I3267" i="3"/>
  <c r="H3268" i="3"/>
  <c r="H3267" i="3"/>
  <c r="G3268" i="3"/>
  <c r="F3268" i="3"/>
  <c r="F3267" i="3"/>
  <c r="AC3267" i="3"/>
  <c r="AB3267" i="3"/>
  <c r="R3267" i="3"/>
  <c r="J3266" i="3"/>
  <c r="I3266" i="3"/>
  <c r="H3266" i="3"/>
  <c r="G3266" i="3"/>
  <c r="F3266" i="3"/>
  <c r="AB3263" i="3"/>
  <c r="AA3263" i="3"/>
  <c r="Z3263" i="3"/>
  <c r="Y3263" i="3"/>
  <c r="X3263" i="3"/>
  <c r="W3263" i="3"/>
  <c r="V3263" i="3"/>
  <c r="U3263" i="3"/>
  <c r="T3263" i="3"/>
  <c r="S3263" i="3"/>
  <c r="R3263" i="3"/>
  <c r="Q3263" i="3"/>
  <c r="P3263" i="3"/>
  <c r="O3263" i="3"/>
  <c r="N3263" i="3"/>
  <c r="M3263" i="3"/>
  <c r="L3263" i="3"/>
  <c r="K3263" i="3"/>
  <c r="J3263" i="3"/>
  <c r="I3263" i="3"/>
  <c r="H3263" i="3"/>
  <c r="G3263" i="3"/>
  <c r="F3263" i="3"/>
  <c r="AB3262" i="3"/>
  <c r="AA3262" i="3"/>
  <c r="Z3262" i="3"/>
  <c r="Y3262" i="3"/>
  <c r="X3262" i="3"/>
  <c r="X3261" i="3"/>
  <c r="W3262" i="3"/>
  <c r="V3262" i="3"/>
  <c r="U3262" i="3"/>
  <c r="T3262" i="3"/>
  <c r="S3262" i="3"/>
  <c r="R3262" i="3"/>
  <c r="Q3262" i="3"/>
  <c r="P3262" i="3"/>
  <c r="O3262" i="3"/>
  <c r="N3262" i="3"/>
  <c r="M3262" i="3"/>
  <c r="L3262" i="3"/>
  <c r="K3262" i="3"/>
  <c r="J3262" i="3"/>
  <c r="I3262" i="3"/>
  <c r="H3262" i="3"/>
  <c r="H3261" i="3"/>
  <c r="G3262" i="3"/>
  <c r="F3262" i="3"/>
  <c r="J3260" i="3"/>
  <c r="I3260" i="3"/>
  <c r="H3260" i="3"/>
  <c r="G3260" i="3"/>
  <c r="F3260" i="3"/>
  <c r="AA3257" i="3"/>
  <c r="Z3257" i="3"/>
  <c r="Y3257" i="3"/>
  <c r="Y3256" i="3"/>
  <c r="Y3255" i="3"/>
  <c r="X3257" i="3"/>
  <c r="W3257" i="3"/>
  <c r="V3257" i="3"/>
  <c r="U3257" i="3"/>
  <c r="U3256" i="3"/>
  <c r="U3255" i="3"/>
  <c r="T3257" i="3"/>
  <c r="S3257" i="3"/>
  <c r="R3257" i="3"/>
  <c r="Q3257" i="3"/>
  <c r="Q3256" i="3"/>
  <c r="Q3255" i="3"/>
  <c r="P3257" i="3"/>
  <c r="O3257" i="3"/>
  <c r="N3257" i="3"/>
  <c r="M3257" i="3"/>
  <c r="M3256" i="3"/>
  <c r="M3255" i="3"/>
  <c r="L3257" i="3"/>
  <c r="K3257" i="3"/>
  <c r="J3257" i="3"/>
  <c r="I3257" i="3"/>
  <c r="I3256" i="3"/>
  <c r="I3255" i="3"/>
  <c r="H3257" i="3"/>
  <c r="G3257" i="3"/>
  <c r="F3257" i="3"/>
  <c r="AA3256" i="3"/>
  <c r="AA3255" i="3"/>
  <c r="Z3256" i="3"/>
  <c r="X3256" i="3"/>
  <c r="W3256" i="3"/>
  <c r="W3255" i="3"/>
  <c r="V3256" i="3"/>
  <c r="T3256" i="3"/>
  <c r="S3256" i="3"/>
  <c r="S3255" i="3"/>
  <c r="R3256" i="3"/>
  <c r="P3256" i="3"/>
  <c r="O3256" i="3"/>
  <c r="O3255" i="3"/>
  <c r="N3256" i="3"/>
  <c r="L3256" i="3"/>
  <c r="K3256" i="3"/>
  <c r="K3255" i="3"/>
  <c r="J3256" i="3"/>
  <c r="H3256" i="3"/>
  <c r="G3256" i="3"/>
  <c r="G3255" i="3"/>
  <c r="F3256" i="3"/>
  <c r="J3254" i="3"/>
  <c r="I3254" i="3"/>
  <c r="H3254" i="3"/>
  <c r="G3254" i="3"/>
  <c r="F3254" i="3"/>
  <c r="Z3251" i="3"/>
  <c r="Y3251" i="3"/>
  <c r="X3251" i="3"/>
  <c r="W3251" i="3"/>
  <c r="V3251" i="3"/>
  <c r="U3251" i="3"/>
  <c r="T3251" i="3"/>
  <c r="S3251" i="3"/>
  <c r="R3251" i="3"/>
  <c r="Q3251" i="3"/>
  <c r="P3251" i="3"/>
  <c r="O3251" i="3"/>
  <c r="N3251" i="3"/>
  <c r="M3251" i="3"/>
  <c r="L3251" i="3"/>
  <c r="K3251" i="3"/>
  <c r="J3251" i="3"/>
  <c r="I3251" i="3"/>
  <c r="H3251" i="3"/>
  <c r="G3251" i="3"/>
  <c r="F3251" i="3"/>
  <c r="Z3250" i="3"/>
  <c r="Y3250" i="3"/>
  <c r="X3250" i="3"/>
  <c r="W3250" i="3"/>
  <c r="V3250" i="3"/>
  <c r="U3250" i="3"/>
  <c r="T3250" i="3"/>
  <c r="S3250" i="3"/>
  <c r="R3250" i="3"/>
  <c r="Q3250" i="3"/>
  <c r="P3250" i="3"/>
  <c r="O3250" i="3"/>
  <c r="N3250" i="3"/>
  <c r="M3250" i="3"/>
  <c r="L3250" i="3"/>
  <c r="K3250" i="3"/>
  <c r="J3250" i="3"/>
  <c r="I3250" i="3"/>
  <c r="H3250" i="3"/>
  <c r="G3250" i="3"/>
  <c r="F3250" i="3"/>
  <c r="J3249" i="3"/>
  <c r="J3248" i="3"/>
  <c r="I3248" i="3"/>
  <c r="H3248" i="3"/>
  <c r="G3248" i="3"/>
  <c r="F3248" i="3"/>
  <c r="Y3245" i="3"/>
  <c r="X3245" i="3"/>
  <c r="W3245" i="3"/>
  <c r="V3245" i="3"/>
  <c r="U3245" i="3"/>
  <c r="T3245" i="3"/>
  <c r="S3245" i="3"/>
  <c r="R3245" i="3"/>
  <c r="Q3245" i="3"/>
  <c r="P3245" i="3"/>
  <c r="O3245" i="3"/>
  <c r="N3245" i="3"/>
  <c r="M3245" i="3"/>
  <c r="L3245" i="3"/>
  <c r="K3245" i="3"/>
  <c r="J3245" i="3"/>
  <c r="I3245" i="3"/>
  <c r="H3245" i="3"/>
  <c r="G3245" i="3"/>
  <c r="F3245" i="3"/>
  <c r="Y3244" i="3"/>
  <c r="X3244" i="3"/>
  <c r="W3244" i="3"/>
  <c r="V3244" i="3"/>
  <c r="U3244" i="3"/>
  <c r="T3244" i="3"/>
  <c r="S3244" i="3"/>
  <c r="R3244" i="3"/>
  <c r="Q3244" i="3"/>
  <c r="P3244" i="3"/>
  <c r="O3244" i="3"/>
  <c r="N3244" i="3"/>
  <c r="M3244" i="3"/>
  <c r="L3244" i="3"/>
  <c r="K3244" i="3"/>
  <c r="J3244" i="3"/>
  <c r="I3244" i="3"/>
  <c r="H3244" i="3"/>
  <c r="G3244" i="3"/>
  <c r="F3244" i="3"/>
  <c r="Y3243" i="3"/>
  <c r="X3243" i="3"/>
  <c r="W3243" i="3"/>
  <c r="V3243" i="3"/>
  <c r="U3243" i="3"/>
  <c r="T3243" i="3"/>
  <c r="S3243" i="3"/>
  <c r="R3243" i="3"/>
  <c r="Q3243" i="3"/>
  <c r="P3243" i="3"/>
  <c r="O3243" i="3"/>
  <c r="N3243" i="3"/>
  <c r="M3243" i="3"/>
  <c r="L3243" i="3"/>
  <c r="K3243" i="3"/>
  <c r="J3243" i="3"/>
  <c r="I3243" i="3"/>
  <c r="H3243" i="3"/>
  <c r="G3243" i="3"/>
  <c r="F3243" i="3"/>
  <c r="J3242" i="3"/>
  <c r="I3242" i="3"/>
  <c r="H3242" i="3"/>
  <c r="G3242" i="3"/>
  <c r="F3242" i="3"/>
  <c r="T3238" i="3"/>
  <c r="T3239" i="3"/>
  <c r="T3237" i="3"/>
  <c r="W3238" i="3"/>
  <c r="W3239" i="3"/>
  <c r="W3237" i="3"/>
  <c r="S3238" i="3"/>
  <c r="S3239" i="3"/>
  <c r="S3237" i="3"/>
  <c r="O3238" i="3"/>
  <c r="O3239" i="3"/>
  <c r="O3237" i="3"/>
  <c r="K3238" i="3"/>
  <c r="K3239" i="3"/>
  <c r="K3237" i="3"/>
  <c r="G3238" i="3"/>
  <c r="G3239" i="3"/>
  <c r="G3237" i="3"/>
  <c r="X3239" i="3"/>
  <c r="V3239" i="3"/>
  <c r="U3239" i="3"/>
  <c r="R3239" i="3"/>
  <c r="Q3239" i="3"/>
  <c r="P3239" i="3"/>
  <c r="N3239" i="3"/>
  <c r="M3239" i="3"/>
  <c r="L3239" i="3"/>
  <c r="J3239" i="3"/>
  <c r="J3238" i="3"/>
  <c r="J3237" i="3"/>
  <c r="I3239" i="3"/>
  <c r="H3239" i="3"/>
  <c r="F3239" i="3"/>
  <c r="F3238" i="3"/>
  <c r="F3237" i="3"/>
  <c r="X3238" i="3"/>
  <c r="V3238" i="3"/>
  <c r="U3238" i="3"/>
  <c r="R3238" i="3"/>
  <c r="Q3238" i="3"/>
  <c r="P3238" i="3"/>
  <c r="N3238" i="3"/>
  <c r="M3238" i="3"/>
  <c r="M3237" i="3"/>
  <c r="L3238" i="3"/>
  <c r="I3238" i="3"/>
  <c r="I3237" i="3"/>
  <c r="H3238" i="3"/>
  <c r="X3237" i="3"/>
  <c r="J3236" i="3"/>
  <c r="I3236" i="3"/>
  <c r="H3236" i="3"/>
  <c r="G3236" i="3"/>
  <c r="F3236" i="3"/>
  <c r="W3233" i="3"/>
  <c r="V3233" i="3"/>
  <c r="U3233" i="3"/>
  <c r="T3233" i="3"/>
  <c r="S3233" i="3"/>
  <c r="R3233" i="3"/>
  <c r="R3232" i="3"/>
  <c r="R3231" i="3"/>
  <c r="Q3233" i="3"/>
  <c r="P3233" i="3"/>
  <c r="O3233" i="3"/>
  <c r="O3232" i="3"/>
  <c r="O3231" i="3"/>
  <c r="N3233" i="3"/>
  <c r="N3232" i="3"/>
  <c r="N3231" i="3"/>
  <c r="M3233" i="3"/>
  <c r="L3233" i="3"/>
  <c r="K3233" i="3"/>
  <c r="J3233" i="3"/>
  <c r="J3232" i="3"/>
  <c r="J3231" i="3"/>
  <c r="I3233" i="3"/>
  <c r="H3233" i="3"/>
  <c r="G3233" i="3"/>
  <c r="F3233" i="3"/>
  <c r="W3232" i="3"/>
  <c r="V3232" i="3"/>
  <c r="U3232" i="3"/>
  <c r="U3231" i="3"/>
  <c r="T3232" i="3"/>
  <c r="T3231" i="3"/>
  <c r="S3232" i="3"/>
  <c r="Q3232" i="3"/>
  <c r="Q3231" i="3"/>
  <c r="P3232" i="3"/>
  <c r="P3231" i="3"/>
  <c r="M3232" i="3"/>
  <c r="L3232" i="3"/>
  <c r="L3231" i="3"/>
  <c r="K3232" i="3"/>
  <c r="I3232" i="3"/>
  <c r="I3231" i="3"/>
  <c r="H3232" i="3"/>
  <c r="H3231" i="3"/>
  <c r="G3232" i="3"/>
  <c r="F3232" i="3"/>
  <c r="V3231" i="3"/>
  <c r="K3231" i="3"/>
  <c r="F3231" i="3"/>
  <c r="J3230" i="3"/>
  <c r="I3230" i="3"/>
  <c r="H3230" i="3"/>
  <c r="G3230" i="3"/>
  <c r="F3230" i="3"/>
  <c r="V3227" i="3"/>
  <c r="U3227" i="3"/>
  <c r="T3227" i="3"/>
  <c r="S3227" i="3"/>
  <c r="R3227" i="3"/>
  <c r="Q3227" i="3"/>
  <c r="P3227" i="3"/>
  <c r="O3227" i="3"/>
  <c r="N3227" i="3"/>
  <c r="M3227" i="3"/>
  <c r="L3227" i="3"/>
  <c r="K3227" i="3"/>
  <c r="J3227" i="3"/>
  <c r="I3227" i="3"/>
  <c r="H3227" i="3"/>
  <c r="G3227" i="3"/>
  <c r="F3227" i="3"/>
  <c r="V3226" i="3"/>
  <c r="U3226" i="3"/>
  <c r="T3226" i="3"/>
  <c r="T3225" i="3"/>
  <c r="S3226" i="3"/>
  <c r="R3226" i="3"/>
  <c r="Q3226" i="3"/>
  <c r="P3226" i="3"/>
  <c r="O3226" i="3"/>
  <c r="N3226" i="3"/>
  <c r="M3226" i="3"/>
  <c r="L3226" i="3"/>
  <c r="L3225" i="3"/>
  <c r="K3226" i="3"/>
  <c r="J3226" i="3"/>
  <c r="I3226" i="3"/>
  <c r="H3226" i="3"/>
  <c r="H3225" i="3"/>
  <c r="G3226" i="3"/>
  <c r="F3226" i="3"/>
  <c r="J3224" i="3"/>
  <c r="I3224" i="3"/>
  <c r="H3224" i="3"/>
  <c r="G3224" i="3"/>
  <c r="F3224" i="3"/>
  <c r="U3221" i="3"/>
  <c r="T3221" i="3"/>
  <c r="S3221" i="3"/>
  <c r="R3221" i="3"/>
  <c r="Q3221" i="3"/>
  <c r="P3221" i="3"/>
  <c r="O3221" i="3"/>
  <c r="N3221" i="3"/>
  <c r="M3221" i="3"/>
  <c r="L3221" i="3"/>
  <c r="K3221" i="3"/>
  <c r="J3221" i="3"/>
  <c r="I3221" i="3"/>
  <c r="H3221" i="3"/>
  <c r="G3221" i="3"/>
  <c r="F3221" i="3"/>
  <c r="U3220" i="3"/>
  <c r="T3220" i="3"/>
  <c r="S3220" i="3"/>
  <c r="R3220" i="3"/>
  <c r="R3219" i="3"/>
  <c r="Q3220" i="3"/>
  <c r="Q3219" i="3"/>
  <c r="P3220" i="3"/>
  <c r="P3219" i="3"/>
  <c r="O3220" i="3"/>
  <c r="N3220" i="3"/>
  <c r="N3219" i="3"/>
  <c r="M3220" i="3"/>
  <c r="M3219" i="3"/>
  <c r="L3220" i="3"/>
  <c r="L3219" i="3"/>
  <c r="K3220" i="3"/>
  <c r="J3220" i="3"/>
  <c r="J3219" i="3"/>
  <c r="I3220" i="3"/>
  <c r="I3219" i="3"/>
  <c r="H3220" i="3"/>
  <c r="H3219" i="3"/>
  <c r="G3220" i="3"/>
  <c r="F3220" i="3"/>
  <c r="U3219" i="3"/>
  <c r="T3219" i="3"/>
  <c r="F3219" i="3"/>
  <c r="J3218" i="3"/>
  <c r="I3218" i="3"/>
  <c r="H3218" i="3"/>
  <c r="G3218" i="3"/>
  <c r="F3218" i="3"/>
  <c r="T3215" i="3"/>
  <c r="S3215" i="3"/>
  <c r="R3215" i="3"/>
  <c r="Q3215" i="3"/>
  <c r="Q3214" i="3"/>
  <c r="Q3213" i="3"/>
  <c r="P3215" i="3"/>
  <c r="O3215" i="3"/>
  <c r="N3215" i="3"/>
  <c r="M3215" i="3"/>
  <c r="L3215" i="3"/>
  <c r="K3215" i="3"/>
  <c r="J3215" i="3"/>
  <c r="I3215" i="3"/>
  <c r="H3215" i="3"/>
  <c r="G3215" i="3"/>
  <c r="F3215" i="3"/>
  <c r="T3214" i="3"/>
  <c r="S3214" i="3"/>
  <c r="R3214" i="3"/>
  <c r="P3214" i="3"/>
  <c r="O3214" i="3"/>
  <c r="N3214" i="3"/>
  <c r="M3214" i="3"/>
  <c r="L3214" i="3"/>
  <c r="K3214" i="3"/>
  <c r="J3214" i="3"/>
  <c r="I3214" i="3"/>
  <c r="H3214" i="3"/>
  <c r="G3214" i="3"/>
  <c r="F3214" i="3"/>
  <c r="J3212" i="3"/>
  <c r="I3212" i="3"/>
  <c r="H3212" i="3"/>
  <c r="G3212" i="3"/>
  <c r="F3212" i="3"/>
  <c r="S3209" i="3"/>
  <c r="R3209" i="3"/>
  <c r="Q3209" i="3"/>
  <c r="P3209" i="3"/>
  <c r="O3209" i="3"/>
  <c r="N3209" i="3"/>
  <c r="M3209" i="3"/>
  <c r="L3209" i="3"/>
  <c r="K3209" i="3"/>
  <c r="J3209" i="3"/>
  <c r="I3209" i="3"/>
  <c r="I3208" i="3"/>
  <c r="I3207" i="3"/>
  <c r="H3209" i="3"/>
  <c r="G3209" i="3"/>
  <c r="F3209" i="3"/>
  <c r="S3208" i="3"/>
  <c r="S3207" i="3"/>
  <c r="R3208" i="3"/>
  <c r="R3207" i="3"/>
  <c r="Q3208" i="3"/>
  <c r="P3208" i="3"/>
  <c r="O3208" i="3"/>
  <c r="N3208" i="3"/>
  <c r="M3208" i="3"/>
  <c r="L3208" i="3"/>
  <c r="K3208" i="3"/>
  <c r="J3208" i="3"/>
  <c r="H3208" i="3"/>
  <c r="G3208" i="3"/>
  <c r="F3208" i="3"/>
  <c r="G3207" i="3"/>
  <c r="J3206" i="3"/>
  <c r="I3206" i="3"/>
  <c r="H3206" i="3"/>
  <c r="G3206" i="3"/>
  <c r="F3206" i="3"/>
  <c r="Q3202" i="3"/>
  <c r="Q3203" i="3"/>
  <c r="Q3201" i="3"/>
  <c r="R3203" i="3"/>
  <c r="P3203" i="3"/>
  <c r="O3203" i="3"/>
  <c r="N3203" i="3"/>
  <c r="M3203" i="3"/>
  <c r="L3203" i="3"/>
  <c r="K3203" i="3"/>
  <c r="J3203" i="3"/>
  <c r="I3203" i="3"/>
  <c r="H3203" i="3"/>
  <c r="G3203" i="3"/>
  <c r="F3203" i="3"/>
  <c r="R3202" i="3"/>
  <c r="P3202" i="3"/>
  <c r="O3202" i="3"/>
  <c r="N3202" i="3"/>
  <c r="M3202" i="3"/>
  <c r="L3202" i="3"/>
  <c r="K3202" i="3"/>
  <c r="K3201" i="3"/>
  <c r="J3202" i="3"/>
  <c r="I3202" i="3"/>
  <c r="H3202" i="3"/>
  <c r="G3202" i="3"/>
  <c r="F3202" i="3"/>
  <c r="J3200" i="3"/>
  <c r="I3200" i="3"/>
  <c r="H3200" i="3"/>
  <c r="G3200" i="3"/>
  <c r="F3200" i="3"/>
  <c r="Q3197" i="3"/>
  <c r="P3197" i="3"/>
  <c r="O3197" i="3"/>
  <c r="N3197" i="3"/>
  <c r="M3197" i="3"/>
  <c r="L3197" i="3"/>
  <c r="K3197" i="3"/>
  <c r="J3197" i="3"/>
  <c r="I3197" i="3"/>
  <c r="H3197" i="3"/>
  <c r="G3197" i="3"/>
  <c r="F3197" i="3"/>
  <c r="Q3196" i="3"/>
  <c r="P3196" i="3"/>
  <c r="P3195" i="3"/>
  <c r="O3196" i="3"/>
  <c r="N3196" i="3"/>
  <c r="N3195" i="3"/>
  <c r="M3196" i="3"/>
  <c r="L3196" i="3"/>
  <c r="L3195" i="3"/>
  <c r="K3196" i="3"/>
  <c r="J3196" i="3"/>
  <c r="J3195" i="3"/>
  <c r="I3196" i="3"/>
  <c r="H3196" i="3"/>
  <c r="H3195" i="3"/>
  <c r="G3196" i="3"/>
  <c r="F3196" i="3"/>
  <c r="F3195" i="3"/>
  <c r="J3194" i="3"/>
  <c r="I3194" i="3"/>
  <c r="H3194" i="3"/>
  <c r="G3194" i="3"/>
  <c r="F3194" i="3"/>
  <c r="P3191" i="3"/>
  <c r="O3191" i="3"/>
  <c r="N3191" i="3"/>
  <c r="M3191" i="3"/>
  <c r="L3191" i="3"/>
  <c r="K3191" i="3"/>
  <c r="J3191" i="3"/>
  <c r="I3191" i="3"/>
  <c r="H3191" i="3"/>
  <c r="G3191" i="3"/>
  <c r="F3191" i="3"/>
  <c r="P3190" i="3"/>
  <c r="O3190" i="3"/>
  <c r="N3190" i="3"/>
  <c r="M3190" i="3"/>
  <c r="L3190" i="3"/>
  <c r="K3190" i="3"/>
  <c r="J3190" i="3"/>
  <c r="J3189" i="3"/>
  <c r="I3190" i="3"/>
  <c r="H3190" i="3"/>
  <c r="G3190" i="3"/>
  <c r="F3190" i="3"/>
  <c r="J3188" i="3"/>
  <c r="I3188" i="3"/>
  <c r="H3188" i="3"/>
  <c r="G3188" i="3"/>
  <c r="F3188" i="3"/>
  <c r="O3185" i="3"/>
  <c r="N3185" i="3"/>
  <c r="M3185" i="3"/>
  <c r="L3185" i="3"/>
  <c r="K3185" i="3"/>
  <c r="K3184" i="3"/>
  <c r="K3183" i="3"/>
  <c r="J3185" i="3"/>
  <c r="I3185" i="3"/>
  <c r="H3185" i="3"/>
  <c r="G3185" i="3"/>
  <c r="G3184" i="3"/>
  <c r="G3183" i="3"/>
  <c r="F3185" i="3"/>
  <c r="O3184" i="3"/>
  <c r="N3184" i="3"/>
  <c r="N3183" i="3"/>
  <c r="M3184" i="3"/>
  <c r="M3183" i="3"/>
  <c r="L3184" i="3"/>
  <c r="J3184" i="3"/>
  <c r="I3184" i="3"/>
  <c r="I3183" i="3"/>
  <c r="H3184" i="3"/>
  <c r="F3184" i="3"/>
  <c r="O3183" i="3"/>
  <c r="F3183" i="3"/>
  <c r="J3182" i="3"/>
  <c r="I3182" i="3"/>
  <c r="H3182" i="3"/>
  <c r="G3182" i="3"/>
  <c r="F3182" i="3"/>
  <c r="N3179" i="3"/>
  <c r="M3179" i="3"/>
  <c r="L3179" i="3"/>
  <c r="K3179" i="3"/>
  <c r="J3179" i="3"/>
  <c r="I3179" i="3"/>
  <c r="H3179" i="3"/>
  <c r="G3179" i="3"/>
  <c r="F3179" i="3"/>
  <c r="N3178" i="3"/>
  <c r="M3178" i="3"/>
  <c r="L3178" i="3"/>
  <c r="K3178" i="3"/>
  <c r="K3177" i="3"/>
  <c r="J3178" i="3"/>
  <c r="I3178" i="3"/>
  <c r="H3178" i="3"/>
  <c r="G3178" i="3"/>
  <c r="F3178" i="3"/>
  <c r="F3177" i="3"/>
  <c r="J3176" i="3"/>
  <c r="I3176" i="3"/>
  <c r="H3176" i="3"/>
  <c r="G3176" i="3"/>
  <c r="F3176" i="3"/>
  <c r="M3173" i="3"/>
  <c r="L3173" i="3"/>
  <c r="K3173" i="3"/>
  <c r="J3173" i="3"/>
  <c r="I3173" i="3"/>
  <c r="H3173" i="3"/>
  <c r="G3173" i="3"/>
  <c r="F3173" i="3"/>
  <c r="M3172" i="3"/>
  <c r="L3172" i="3"/>
  <c r="K3172" i="3"/>
  <c r="K3171" i="3"/>
  <c r="J3172" i="3"/>
  <c r="J3171" i="3"/>
  <c r="I3172" i="3"/>
  <c r="I3171" i="3"/>
  <c r="H3172" i="3"/>
  <c r="G3172" i="3"/>
  <c r="G3171" i="3"/>
  <c r="F3172" i="3"/>
  <c r="F3171" i="3"/>
  <c r="M3171" i="3"/>
  <c r="J3170" i="3"/>
  <c r="I3170" i="3"/>
  <c r="H3170" i="3"/>
  <c r="G3170" i="3"/>
  <c r="F3170" i="3"/>
  <c r="L3167" i="3"/>
  <c r="K3167" i="3"/>
  <c r="J3167" i="3"/>
  <c r="I3167" i="3"/>
  <c r="H3167" i="3"/>
  <c r="G3167" i="3"/>
  <c r="F3167" i="3"/>
  <c r="L3166" i="3"/>
  <c r="K3166" i="3"/>
  <c r="J3166" i="3"/>
  <c r="I3166" i="3"/>
  <c r="H3166" i="3"/>
  <c r="G3166" i="3"/>
  <c r="F3166" i="3"/>
  <c r="J3164" i="3"/>
  <c r="I3164" i="3"/>
  <c r="H3164" i="3"/>
  <c r="G3164" i="3"/>
  <c r="F3164" i="3"/>
  <c r="K3161" i="3"/>
  <c r="J3161" i="3"/>
  <c r="I3161" i="3"/>
  <c r="H3161" i="3"/>
  <c r="G3161" i="3"/>
  <c r="F3161" i="3"/>
  <c r="K3160" i="3"/>
  <c r="J3160" i="3"/>
  <c r="J3159" i="3"/>
  <c r="I3160" i="3"/>
  <c r="H3160" i="3"/>
  <c r="G3160" i="3"/>
  <c r="F3160" i="3"/>
  <c r="F3159" i="3"/>
  <c r="G3159" i="3"/>
  <c r="J3158" i="3"/>
  <c r="I3158" i="3"/>
  <c r="H3158" i="3"/>
  <c r="G3158" i="3"/>
  <c r="F3158" i="3"/>
  <c r="J3155" i="3"/>
  <c r="I3155" i="3"/>
  <c r="H3155" i="3"/>
  <c r="G3155" i="3"/>
  <c r="F3155" i="3"/>
  <c r="J3154" i="3"/>
  <c r="I3154" i="3"/>
  <c r="H3154" i="3"/>
  <c r="G3154" i="3"/>
  <c r="F3154" i="3"/>
  <c r="I3152" i="3"/>
  <c r="H3152" i="3"/>
  <c r="G3152" i="3"/>
  <c r="F3152" i="3"/>
  <c r="I3149" i="3"/>
  <c r="H3149" i="3"/>
  <c r="G3149" i="3"/>
  <c r="F3149" i="3"/>
  <c r="I3148" i="3"/>
  <c r="H3148" i="3"/>
  <c r="H3147" i="3"/>
  <c r="G3148" i="3"/>
  <c r="G3147" i="3"/>
  <c r="F3148" i="3"/>
  <c r="F3147" i="3"/>
  <c r="I3147" i="3"/>
  <c r="H3146" i="3"/>
  <c r="G3146" i="3"/>
  <c r="F3146" i="3"/>
  <c r="H3143" i="3"/>
  <c r="G3143" i="3"/>
  <c r="F3143" i="3"/>
  <c r="H3142" i="3"/>
  <c r="G3142" i="3"/>
  <c r="F3142" i="3"/>
  <c r="G3140" i="3"/>
  <c r="F3140" i="3"/>
  <c r="G3137" i="3"/>
  <c r="F3137" i="3"/>
  <c r="G3136" i="3"/>
  <c r="F3136" i="3"/>
  <c r="F3135" i="3"/>
  <c r="F3134" i="3"/>
  <c r="F3130" i="3"/>
  <c r="F3131" i="3"/>
  <c r="F3129" i="3"/>
  <c r="D3110" i="3"/>
  <c r="D3109" i="3"/>
  <c r="D3108" i="3"/>
  <c r="D3107" i="3"/>
  <c r="D3106" i="3"/>
  <c r="D3105" i="3"/>
  <c r="AV3097" i="3"/>
  <c r="AU3097" i="3"/>
  <c r="AT3097" i="3"/>
  <c r="AS3097" i="3"/>
  <c r="AR3097" i="3"/>
  <c r="AQ3097" i="3"/>
  <c r="AP3097" i="3"/>
  <c r="AO3097" i="3"/>
  <c r="AN3097" i="3"/>
  <c r="AM3097" i="3"/>
  <c r="AL3097" i="3"/>
  <c r="AK3097" i="3"/>
  <c r="AJ3097" i="3"/>
  <c r="AI3097" i="3"/>
  <c r="AH3097" i="3"/>
  <c r="AG3097" i="3"/>
  <c r="AF3097" i="3"/>
  <c r="AE3097" i="3"/>
  <c r="AD3097" i="3"/>
  <c r="AC3097" i="3"/>
  <c r="AB3097" i="3"/>
  <c r="AA3097" i="3"/>
  <c r="Z3097" i="3"/>
  <c r="Y3097" i="3"/>
  <c r="X3097" i="3"/>
  <c r="W3097" i="3"/>
  <c r="V3097" i="3"/>
  <c r="U3097" i="3"/>
  <c r="T3097" i="3"/>
  <c r="S3097" i="3"/>
  <c r="R3097" i="3"/>
  <c r="Q3097" i="3"/>
  <c r="P3097" i="3"/>
  <c r="O3097" i="3"/>
  <c r="N3097" i="3"/>
  <c r="M3097" i="3"/>
  <c r="L3097" i="3"/>
  <c r="K3097" i="3"/>
  <c r="J3097" i="3"/>
  <c r="I3097" i="3"/>
  <c r="H3097" i="3"/>
  <c r="G3097" i="3"/>
  <c r="F3097" i="3"/>
  <c r="E3097" i="3"/>
  <c r="D3097" i="3"/>
  <c r="AV3096" i="3"/>
  <c r="AU3096" i="3"/>
  <c r="AT3096" i="3"/>
  <c r="AS3096" i="3"/>
  <c r="AR3096" i="3"/>
  <c r="AQ3096" i="3"/>
  <c r="AP3096" i="3"/>
  <c r="AO3096" i="3"/>
  <c r="AN3096" i="3"/>
  <c r="AM3096" i="3"/>
  <c r="AL3096" i="3"/>
  <c r="AK3096" i="3"/>
  <c r="AJ3096" i="3"/>
  <c r="AI3096" i="3"/>
  <c r="AH3096" i="3"/>
  <c r="AG3096" i="3"/>
  <c r="AF3096" i="3"/>
  <c r="AE3096" i="3"/>
  <c r="AD3096" i="3"/>
  <c r="AC3096" i="3"/>
  <c r="AB3096" i="3"/>
  <c r="AA3096" i="3"/>
  <c r="Z3096" i="3"/>
  <c r="Y3096" i="3"/>
  <c r="X3096" i="3"/>
  <c r="W3096" i="3"/>
  <c r="V3096" i="3"/>
  <c r="U3096" i="3"/>
  <c r="T3096" i="3"/>
  <c r="S3096" i="3"/>
  <c r="R3096" i="3"/>
  <c r="Q3096" i="3"/>
  <c r="P3096" i="3"/>
  <c r="O3096" i="3"/>
  <c r="N3096" i="3"/>
  <c r="M3096" i="3"/>
  <c r="L3096" i="3"/>
  <c r="K3096" i="3"/>
  <c r="J3096" i="3"/>
  <c r="I3096" i="3"/>
  <c r="H3096" i="3"/>
  <c r="G3096" i="3"/>
  <c r="F3096" i="3"/>
  <c r="E3096" i="3"/>
  <c r="D3096" i="3"/>
  <c r="AV3095" i="3"/>
  <c r="AU3095" i="3"/>
  <c r="AT3095" i="3"/>
  <c r="AS3095" i="3"/>
  <c r="AR3095" i="3"/>
  <c r="AQ3095" i="3"/>
  <c r="AP3095" i="3"/>
  <c r="AO3095" i="3"/>
  <c r="AN3095" i="3"/>
  <c r="AM3095" i="3"/>
  <c r="AL3095" i="3"/>
  <c r="AK3095" i="3"/>
  <c r="AJ3095" i="3"/>
  <c r="AI3095" i="3"/>
  <c r="AH3095" i="3"/>
  <c r="AG3095" i="3"/>
  <c r="AF3095" i="3"/>
  <c r="AE3095" i="3"/>
  <c r="AD3095" i="3"/>
  <c r="AC3095" i="3"/>
  <c r="AB3095" i="3"/>
  <c r="AA3095" i="3"/>
  <c r="Z3095" i="3"/>
  <c r="Y3095" i="3"/>
  <c r="X3095" i="3"/>
  <c r="W3095" i="3"/>
  <c r="V3095" i="3"/>
  <c r="U3095" i="3"/>
  <c r="T3095" i="3"/>
  <c r="S3095" i="3"/>
  <c r="R3095" i="3"/>
  <c r="Q3095" i="3"/>
  <c r="P3095" i="3"/>
  <c r="O3095" i="3"/>
  <c r="N3095" i="3"/>
  <c r="M3095" i="3"/>
  <c r="L3095" i="3"/>
  <c r="K3095" i="3"/>
  <c r="J3095" i="3"/>
  <c r="I3095" i="3"/>
  <c r="H3095" i="3"/>
  <c r="G3095" i="3"/>
  <c r="F3095" i="3"/>
  <c r="E3095" i="3"/>
  <c r="D3095" i="3"/>
  <c r="AV3094" i="3"/>
  <c r="AU3094" i="3"/>
  <c r="AT3094" i="3"/>
  <c r="AS3094" i="3"/>
  <c r="AR3094" i="3"/>
  <c r="AQ3094" i="3"/>
  <c r="AP3094" i="3"/>
  <c r="AO3094" i="3"/>
  <c r="AN3094" i="3"/>
  <c r="AM3094" i="3"/>
  <c r="AL3094" i="3"/>
  <c r="AK3094" i="3"/>
  <c r="AJ3094" i="3"/>
  <c r="AI3094" i="3"/>
  <c r="AH3094" i="3"/>
  <c r="AG3094" i="3"/>
  <c r="AF3094" i="3"/>
  <c r="AE3094" i="3"/>
  <c r="AD3094" i="3"/>
  <c r="AC3094" i="3"/>
  <c r="AB3094" i="3"/>
  <c r="AA3094" i="3"/>
  <c r="Z3094" i="3"/>
  <c r="Y3094" i="3"/>
  <c r="X3094" i="3"/>
  <c r="W3094" i="3"/>
  <c r="V3094" i="3"/>
  <c r="U3094" i="3"/>
  <c r="T3094" i="3"/>
  <c r="S3094" i="3"/>
  <c r="R3094" i="3"/>
  <c r="Q3094" i="3"/>
  <c r="P3094" i="3"/>
  <c r="O3094" i="3"/>
  <c r="N3094" i="3"/>
  <c r="M3094" i="3"/>
  <c r="L3094" i="3"/>
  <c r="K3094" i="3"/>
  <c r="J3094" i="3"/>
  <c r="I3094" i="3"/>
  <c r="H3094" i="3"/>
  <c r="G3094" i="3"/>
  <c r="F3094" i="3"/>
  <c r="E3094" i="3"/>
  <c r="D3094" i="3"/>
  <c r="AV3093" i="3"/>
  <c r="AU3093" i="3"/>
  <c r="AT3093" i="3"/>
  <c r="AS3093" i="3"/>
  <c r="AR3093" i="3"/>
  <c r="AQ3093" i="3"/>
  <c r="AP3093" i="3"/>
  <c r="AO3093" i="3"/>
  <c r="AN3093" i="3"/>
  <c r="AM3093" i="3"/>
  <c r="AL3093" i="3"/>
  <c r="AK3093" i="3"/>
  <c r="AJ3093" i="3"/>
  <c r="AI3093" i="3"/>
  <c r="AH3093" i="3"/>
  <c r="AG3093" i="3"/>
  <c r="AF3093" i="3"/>
  <c r="AE3093" i="3"/>
  <c r="AD3093" i="3"/>
  <c r="AC3093" i="3"/>
  <c r="AB3093" i="3"/>
  <c r="AA3093" i="3"/>
  <c r="Z3093" i="3"/>
  <c r="Y3093" i="3"/>
  <c r="X3093" i="3"/>
  <c r="W3093" i="3"/>
  <c r="V3093" i="3"/>
  <c r="U3093" i="3"/>
  <c r="T3093" i="3"/>
  <c r="S3093" i="3"/>
  <c r="R3093" i="3"/>
  <c r="Q3093" i="3"/>
  <c r="P3093" i="3"/>
  <c r="O3093" i="3"/>
  <c r="N3093" i="3"/>
  <c r="M3093" i="3"/>
  <c r="L3093" i="3"/>
  <c r="K3093" i="3"/>
  <c r="J3093" i="3"/>
  <c r="I3093" i="3"/>
  <c r="H3093" i="3"/>
  <c r="G3093" i="3"/>
  <c r="F3093" i="3"/>
  <c r="E3093" i="3"/>
  <c r="D3093" i="3"/>
  <c r="AV3092" i="3"/>
  <c r="AU3092" i="3"/>
  <c r="AT3092" i="3"/>
  <c r="AS3092" i="3"/>
  <c r="AR3092" i="3"/>
  <c r="AQ3092" i="3"/>
  <c r="AP3092" i="3"/>
  <c r="AO3092" i="3"/>
  <c r="AN3092" i="3"/>
  <c r="AM3092" i="3"/>
  <c r="AL3092" i="3"/>
  <c r="AK3092" i="3"/>
  <c r="AJ3092" i="3"/>
  <c r="AI3092" i="3"/>
  <c r="AH3092" i="3"/>
  <c r="AG3092" i="3"/>
  <c r="AF3092" i="3"/>
  <c r="AE3092" i="3"/>
  <c r="AD3092" i="3"/>
  <c r="AC3092" i="3"/>
  <c r="AB3092" i="3"/>
  <c r="AA3092" i="3"/>
  <c r="Z3092" i="3"/>
  <c r="Y3092" i="3"/>
  <c r="X3092" i="3"/>
  <c r="W3092" i="3"/>
  <c r="V3092" i="3"/>
  <c r="U3092" i="3"/>
  <c r="T3092" i="3"/>
  <c r="S3092" i="3"/>
  <c r="R3092" i="3"/>
  <c r="Q3092" i="3"/>
  <c r="P3092" i="3"/>
  <c r="O3092" i="3"/>
  <c r="N3092" i="3"/>
  <c r="M3092" i="3"/>
  <c r="L3092" i="3"/>
  <c r="K3092" i="3"/>
  <c r="J3092" i="3"/>
  <c r="I3092" i="3"/>
  <c r="H3092" i="3"/>
  <c r="G3092" i="3"/>
  <c r="F3092" i="3"/>
  <c r="E3092" i="3"/>
  <c r="D3092" i="3"/>
  <c r="AU3091" i="3"/>
  <c r="AT3091" i="3"/>
  <c r="AS3091" i="3"/>
  <c r="AR3091" i="3"/>
  <c r="AQ3091" i="3"/>
  <c r="AP3091" i="3"/>
  <c r="AO3091" i="3"/>
  <c r="AN3091" i="3"/>
  <c r="AM3091" i="3"/>
  <c r="AL3091" i="3"/>
  <c r="AK3091" i="3"/>
  <c r="AJ3091" i="3"/>
  <c r="AI3091" i="3"/>
  <c r="AH3091" i="3"/>
  <c r="AG3091" i="3"/>
  <c r="AF3091" i="3"/>
  <c r="AE3091" i="3"/>
  <c r="AD3091" i="3"/>
  <c r="AC3091" i="3"/>
  <c r="AB3091" i="3"/>
  <c r="AA3091" i="3"/>
  <c r="Z3091" i="3"/>
  <c r="Y3091" i="3"/>
  <c r="X3091" i="3"/>
  <c r="W3091" i="3"/>
  <c r="V3091" i="3"/>
  <c r="U3091" i="3"/>
  <c r="T3091" i="3"/>
  <c r="S3091" i="3"/>
  <c r="R3091" i="3"/>
  <c r="Q3091" i="3"/>
  <c r="P3091" i="3"/>
  <c r="O3091" i="3"/>
  <c r="N3091" i="3"/>
  <c r="M3091" i="3"/>
  <c r="L3091" i="3"/>
  <c r="K3091" i="3"/>
  <c r="J3091" i="3"/>
  <c r="I3091" i="3"/>
  <c r="H3091" i="3"/>
  <c r="G3091" i="3"/>
  <c r="F3091" i="3"/>
  <c r="E3091" i="3"/>
  <c r="D3091" i="3"/>
  <c r="AU3090" i="3"/>
  <c r="AT3090" i="3"/>
  <c r="AS3090" i="3"/>
  <c r="AR3090" i="3"/>
  <c r="AQ3090" i="3"/>
  <c r="AP3090" i="3"/>
  <c r="AO3090" i="3"/>
  <c r="AN3090" i="3"/>
  <c r="AM3090" i="3"/>
  <c r="AL3090" i="3"/>
  <c r="AK3090" i="3"/>
  <c r="AJ3090" i="3"/>
  <c r="AI3090" i="3"/>
  <c r="AH3090" i="3"/>
  <c r="AG3090" i="3"/>
  <c r="AF3090" i="3"/>
  <c r="AE3090" i="3"/>
  <c r="AD3090" i="3"/>
  <c r="AC3090" i="3"/>
  <c r="AB3090" i="3"/>
  <c r="AA3090" i="3"/>
  <c r="Z3090" i="3"/>
  <c r="Y3090" i="3"/>
  <c r="X3090" i="3"/>
  <c r="W3090" i="3"/>
  <c r="V3090" i="3"/>
  <c r="U3090" i="3"/>
  <c r="T3090" i="3"/>
  <c r="S3090" i="3"/>
  <c r="R3090" i="3"/>
  <c r="Q3090" i="3"/>
  <c r="P3090" i="3"/>
  <c r="O3090" i="3"/>
  <c r="N3090" i="3"/>
  <c r="M3090" i="3"/>
  <c r="L3090" i="3"/>
  <c r="K3090" i="3"/>
  <c r="J3090" i="3"/>
  <c r="I3090" i="3"/>
  <c r="H3090" i="3"/>
  <c r="G3090" i="3"/>
  <c r="F3090" i="3"/>
  <c r="E3090" i="3"/>
  <c r="D3090" i="3"/>
  <c r="AU3089" i="3"/>
  <c r="AT3089" i="3"/>
  <c r="AS3089" i="3"/>
  <c r="AR3089" i="3"/>
  <c r="AQ3089" i="3"/>
  <c r="AP3089" i="3"/>
  <c r="AO3089" i="3"/>
  <c r="AN3089" i="3"/>
  <c r="AM3089" i="3"/>
  <c r="AL3089" i="3"/>
  <c r="AK3089" i="3"/>
  <c r="AJ3089" i="3"/>
  <c r="AI3089" i="3"/>
  <c r="AH3089" i="3"/>
  <c r="AG3089" i="3"/>
  <c r="AF3089" i="3"/>
  <c r="AE3089" i="3"/>
  <c r="AD3089" i="3"/>
  <c r="AC3089" i="3"/>
  <c r="AB3089" i="3"/>
  <c r="AA3089" i="3"/>
  <c r="Z3089" i="3"/>
  <c r="Y3089" i="3"/>
  <c r="X3089" i="3"/>
  <c r="W3089" i="3"/>
  <c r="V3089" i="3"/>
  <c r="U3089" i="3"/>
  <c r="T3089" i="3"/>
  <c r="S3089" i="3"/>
  <c r="R3089" i="3"/>
  <c r="Q3089" i="3"/>
  <c r="P3089" i="3"/>
  <c r="O3089" i="3"/>
  <c r="N3089" i="3"/>
  <c r="M3089" i="3"/>
  <c r="L3089" i="3"/>
  <c r="K3089" i="3"/>
  <c r="J3089" i="3"/>
  <c r="I3089" i="3"/>
  <c r="H3089" i="3"/>
  <c r="G3089" i="3"/>
  <c r="F3089" i="3"/>
  <c r="E3089" i="3"/>
  <c r="D3089" i="3"/>
  <c r="AU3088" i="3"/>
  <c r="AT3088" i="3"/>
  <c r="AS3088" i="3"/>
  <c r="AR3088" i="3"/>
  <c r="AQ3088" i="3"/>
  <c r="AP3088" i="3"/>
  <c r="AO3088" i="3"/>
  <c r="AN3088" i="3"/>
  <c r="AM3088" i="3"/>
  <c r="AL3088" i="3"/>
  <c r="AK3088" i="3"/>
  <c r="AJ3088" i="3"/>
  <c r="AI3088" i="3"/>
  <c r="AH3088" i="3"/>
  <c r="AG3088" i="3"/>
  <c r="AF3088" i="3"/>
  <c r="AE3088" i="3"/>
  <c r="AD3088" i="3"/>
  <c r="AC3088" i="3"/>
  <c r="AB3088" i="3"/>
  <c r="AA3088" i="3"/>
  <c r="Z3088" i="3"/>
  <c r="Y3088" i="3"/>
  <c r="X3088" i="3"/>
  <c r="W3088" i="3"/>
  <c r="V3088" i="3"/>
  <c r="U3088" i="3"/>
  <c r="T3088" i="3"/>
  <c r="S3088" i="3"/>
  <c r="R3088" i="3"/>
  <c r="Q3088" i="3"/>
  <c r="P3088" i="3"/>
  <c r="O3088" i="3"/>
  <c r="N3088" i="3"/>
  <c r="M3088" i="3"/>
  <c r="L3088" i="3"/>
  <c r="K3088" i="3"/>
  <c r="J3088" i="3"/>
  <c r="I3088" i="3"/>
  <c r="H3088" i="3"/>
  <c r="G3088" i="3"/>
  <c r="F3088" i="3"/>
  <c r="E3088" i="3"/>
  <c r="D3088" i="3"/>
  <c r="AU3087" i="3"/>
  <c r="AT3087" i="3"/>
  <c r="AS3087" i="3"/>
  <c r="AR3087" i="3"/>
  <c r="AQ3087" i="3"/>
  <c r="AP3087" i="3"/>
  <c r="AO3087" i="3"/>
  <c r="AN3087" i="3"/>
  <c r="AM3087" i="3"/>
  <c r="AL3087" i="3"/>
  <c r="AK3087" i="3"/>
  <c r="AJ3087" i="3"/>
  <c r="AI3087" i="3"/>
  <c r="AH3087" i="3"/>
  <c r="AG3087" i="3"/>
  <c r="AF3087" i="3"/>
  <c r="AE3087" i="3"/>
  <c r="AD3087" i="3"/>
  <c r="AC3087" i="3"/>
  <c r="AB3087" i="3"/>
  <c r="AA3087" i="3"/>
  <c r="Z3087" i="3"/>
  <c r="Y3087" i="3"/>
  <c r="X3087" i="3"/>
  <c r="W3087" i="3"/>
  <c r="V3087" i="3"/>
  <c r="U3087" i="3"/>
  <c r="T3087" i="3"/>
  <c r="S3087" i="3"/>
  <c r="R3087" i="3"/>
  <c r="Q3087" i="3"/>
  <c r="P3087" i="3"/>
  <c r="O3087" i="3"/>
  <c r="N3087" i="3"/>
  <c r="M3087" i="3"/>
  <c r="L3087" i="3"/>
  <c r="K3087" i="3"/>
  <c r="J3087" i="3"/>
  <c r="I3087" i="3"/>
  <c r="H3087" i="3"/>
  <c r="G3087" i="3"/>
  <c r="F3087" i="3"/>
  <c r="E3087" i="3"/>
  <c r="D3087" i="3"/>
  <c r="AU3086" i="3"/>
  <c r="AT3086" i="3"/>
  <c r="AS3086" i="3"/>
  <c r="AR3086" i="3"/>
  <c r="AQ3086" i="3"/>
  <c r="AP3086" i="3"/>
  <c r="AO3086" i="3"/>
  <c r="AN3086" i="3"/>
  <c r="AM3086" i="3"/>
  <c r="AL3086" i="3"/>
  <c r="AK3086" i="3"/>
  <c r="AJ3086" i="3"/>
  <c r="AI3086" i="3"/>
  <c r="AH3086" i="3"/>
  <c r="AG3086" i="3"/>
  <c r="AF3086" i="3"/>
  <c r="AE3086" i="3"/>
  <c r="AD3086" i="3"/>
  <c r="AC3086" i="3"/>
  <c r="AB3086" i="3"/>
  <c r="AA3086" i="3"/>
  <c r="Z3086" i="3"/>
  <c r="Y3086" i="3"/>
  <c r="X3086" i="3"/>
  <c r="W3086" i="3"/>
  <c r="V3086" i="3"/>
  <c r="U3086" i="3"/>
  <c r="T3086" i="3"/>
  <c r="S3086" i="3"/>
  <c r="R3086" i="3"/>
  <c r="Q3086" i="3"/>
  <c r="P3086" i="3"/>
  <c r="O3086" i="3"/>
  <c r="N3086" i="3"/>
  <c r="M3086" i="3"/>
  <c r="L3086" i="3"/>
  <c r="K3086" i="3"/>
  <c r="J3086" i="3"/>
  <c r="I3086" i="3"/>
  <c r="H3086" i="3"/>
  <c r="G3086" i="3"/>
  <c r="F3086" i="3"/>
  <c r="E3086" i="3"/>
  <c r="D3086" i="3"/>
  <c r="AT3085" i="3"/>
  <c r="AS3085" i="3"/>
  <c r="AR3085" i="3"/>
  <c r="AQ3085" i="3"/>
  <c r="AP3085" i="3"/>
  <c r="AO3085" i="3"/>
  <c r="AN3085" i="3"/>
  <c r="AM3085" i="3"/>
  <c r="AL3085" i="3"/>
  <c r="AK3085" i="3"/>
  <c r="AJ3085" i="3"/>
  <c r="AI3085" i="3"/>
  <c r="AH3085" i="3"/>
  <c r="AG3085" i="3"/>
  <c r="AF3085" i="3"/>
  <c r="AE3085" i="3"/>
  <c r="AD3085" i="3"/>
  <c r="AC3085" i="3"/>
  <c r="AB3085" i="3"/>
  <c r="AA3085" i="3"/>
  <c r="Z3085" i="3"/>
  <c r="Y3085" i="3"/>
  <c r="X3085" i="3"/>
  <c r="W3085" i="3"/>
  <c r="V3085" i="3"/>
  <c r="U3085" i="3"/>
  <c r="T3085" i="3"/>
  <c r="S3085" i="3"/>
  <c r="R3085" i="3"/>
  <c r="Q3085" i="3"/>
  <c r="P3085" i="3"/>
  <c r="O3085" i="3"/>
  <c r="N3085" i="3"/>
  <c r="M3085" i="3"/>
  <c r="L3085" i="3"/>
  <c r="K3085" i="3"/>
  <c r="J3085" i="3"/>
  <c r="I3085" i="3"/>
  <c r="H3085" i="3"/>
  <c r="G3085" i="3"/>
  <c r="F3085" i="3"/>
  <c r="E3085" i="3"/>
  <c r="D3085" i="3"/>
  <c r="AT3084" i="3"/>
  <c r="AS3084" i="3"/>
  <c r="AR3084" i="3"/>
  <c r="AQ3084" i="3"/>
  <c r="AP3084" i="3"/>
  <c r="AO3084" i="3"/>
  <c r="AN3084" i="3"/>
  <c r="AM3084" i="3"/>
  <c r="AL3084" i="3"/>
  <c r="AK3084" i="3"/>
  <c r="AJ3084" i="3"/>
  <c r="AI3084" i="3"/>
  <c r="AH3084" i="3"/>
  <c r="AG3084" i="3"/>
  <c r="AF3084" i="3"/>
  <c r="AE3084" i="3"/>
  <c r="AD3084" i="3"/>
  <c r="AC3084" i="3"/>
  <c r="AB3084" i="3"/>
  <c r="AA3084" i="3"/>
  <c r="Z3084" i="3"/>
  <c r="Y3084" i="3"/>
  <c r="X3084" i="3"/>
  <c r="W3084" i="3"/>
  <c r="V3084" i="3"/>
  <c r="U3084" i="3"/>
  <c r="T3084" i="3"/>
  <c r="S3084" i="3"/>
  <c r="R3084" i="3"/>
  <c r="Q3084" i="3"/>
  <c r="P3084" i="3"/>
  <c r="O3084" i="3"/>
  <c r="N3084" i="3"/>
  <c r="M3084" i="3"/>
  <c r="L3084" i="3"/>
  <c r="K3084" i="3"/>
  <c r="J3084" i="3"/>
  <c r="I3084" i="3"/>
  <c r="H3084" i="3"/>
  <c r="G3084" i="3"/>
  <c r="F3084" i="3"/>
  <c r="E3084" i="3"/>
  <c r="D3084" i="3"/>
  <c r="AT3083" i="3"/>
  <c r="AS3083" i="3"/>
  <c r="AR3083" i="3"/>
  <c r="AQ3083" i="3"/>
  <c r="AP3083" i="3"/>
  <c r="AO3083" i="3"/>
  <c r="AN3083" i="3"/>
  <c r="AM3083" i="3"/>
  <c r="AL3083" i="3"/>
  <c r="AK3083" i="3"/>
  <c r="AJ3083" i="3"/>
  <c r="AI3083" i="3"/>
  <c r="AH3083" i="3"/>
  <c r="AG3083" i="3"/>
  <c r="AF3083" i="3"/>
  <c r="AE3083" i="3"/>
  <c r="AD3083" i="3"/>
  <c r="AC3083" i="3"/>
  <c r="AB3083" i="3"/>
  <c r="AA3083" i="3"/>
  <c r="Z3083" i="3"/>
  <c r="Y3083" i="3"/>
  <c r="X3083" i="3"/>
  <c r="W3083" i="3"/>
  <c r="V3083" i="3"/>
  <c r="U3083" i="3"/>
  <c r="T3083" i="3"/>
  <c r="S3083" i="3"/>
  <c r="R3083" i="3"/>
  <c r="Q3083" i="3"/>
  <c r="P3083" i="3"/>
  <c r="O3083" i="3"/>
  <c r="N3083" i="3"/>
  <c r="M3083" i="3"/>
  <c r="L3083" i="3"/>
  <c r="K3083" i="3"/>
  <c r="J3083" i="3"/>
  <c r="I3083" i="3"/>
  <c r="H3083" i="3"/>
  <c r="G3083" i="3"/>
  <c r="F3083" i="3"/>
  <c r="E3083" i="3"/>
  <c r="D3083" i="3"/>
  <c r="AT3082" i="3"/>
  <c r="AS3082" i="3"/>
  <c r="AR3082" i="3"/>
  <c r="AQ3082" i="3"/>
  <c r="AP3082" i="3"/>
  <c r="AO3082" i="3"/>
  <c r="AN3082" i="3"/>
  <c r="AM3082" i="3"/>
  <c r="AL3082" i="3"/>
  <c r="AK3082" i="3"/>
  <c r="AJ3082" i="3"/>
  <c r="AI3082" i="3"/>
  <c r="AH3082" i="3"/>
  <c r="AG3082" i="3"/>
  <c r="AF3082" i="3"/>
  <c r="AE3082" i="3"/>
  <c r="AD3082" i="3"/>
  <c r="AC3082" i="3"/>
  <c r="AB3082" i="3"/>
  <c r="AA3082" i="3"/>
  <c r="Z3082" i="3"/>
  <c r="Y3082" i="3"/>
  <c r="X3082" i="3"/>
  <c r="W3082" i="3"/>
  <c r="V3082" i="3"/>
  <c r="U3082" i="3"/>
  <c r="T3082" i="3"/>
  <c r="S3082" i="3"/>
  <c r="R3082" i="3"/>
  <c r="Q3082" i="3"/>
  <c r="P3082" i="3"/>
  <c r="O3082" i="3"/>
  <c r="N3082" i="3"/>
  <c r="M3082" i="3"/>
  <c r="L3082" i="3"/>
  <c r="K3082" i="3"/>
  <c r="J3082" i="3"/>
  <c r="I3082" i="3"/>
  <c r="H3082" i="3"/>
  <c r="G3082" i="3"/>
  <c r="F3082" i="3"/>
  <c r="E3082" i="3"/>
  <c r="D3082" i="3"/>
  <c r="AT3081" i="3"/>
  <c r="AS3081" i="3"/>
  <c r="AR3081" i="3"/>
  <c r="AQ3081" i="3"/>
  <c r="AP3081" i="3"/>
  <c r="AO3081" i="3"/>
  <c r="AN3081" i="3"/>
  <c r="AM3081" i="3"/>
  <c r="AL3081" i="3"/>
  <c r="AK3081" i="3"/>
  <c r="AJ3081" i="3"/>
  <c r="AI3081" i="3"/>
  <c r="AH3081" i="3"/>
  <c r="AG3081" i="3"/>
  <c r="AF3081" i="3"/>
  <c r="AE3081" i="3"/>
  <c r="AD3081" i="3"/>
  <c r="AC3081" i="3"/>
  <c r="AB3081" i="3"/>
  <c r="AA3081" i="3"/>
  <c r="Z3081" i="3"/>
  <c r="Y3081" i="3"/>
  <c r="X3081" i="3"/>
  <c r="W3081" i="3"/>
  <c r="V3081" i="3"/>
  <c r="U3081" i="3"/>
  <c r="T3081" i="3"/>
  <c r="S3081" i="3"/>
  <c r="R3081" i="3"/>
  <c r="Q3081" i="3"/>
  <c r="P3081" i="3"/>
  <c r="O3081" i="3"/>
  <c r="N3081" i="3"/>
  <c r="M3081" i="3"/>
  <c r="L3081" i="3"/>
  <c r="K3081" i="3"/>
  <c r="J3081" i="3"/>
  <c r="I3081" i="3"/>
  <c r="H3081" i="3"/>
  <c r="G3081" i="3"/>
  <c r="F3081" i="3"/>
  <c r="E3081" i="3"/>
  <c r="D3081" i="3"/>
  <c r="AT3080" i="3"/>
  <c r="AS3080" i="3"/>
  <c r="AR3080" i="3"/>
  <c r="AQ3080" i="3"/>
  <c r="AP3080" i="3"/>
  <c r="AO3080" i="3"/>
  <c r="AN3080" i="3"/>
  <c r="AM3080" i="3"/>
  <c r="AL3080" i="3"/>
  <c r="AK3080" i="3"/>
  <c r="AJ3080" i="3"/>
  <c r="AI3080" i="3"/>
  <c r="AH3080" i="3"/>
  <c r="AG3080" i="3"/>
  <c r="AF3080" i="3"/>
  <c r="AE3080" i="3"/>
  <c r="AD3080" i="3"/>
  <c r="AC3080" i="3"/>
  <c r="AB3080" i="3"/>
  <c r="AA3080" i="3"/>
  <c r="Z3080" i="3"/>
  <c r="Y3080" i="3"/>
  <c r="X3080" i="3"/>
  <c r="W3080" i="3"/>
  <c r="V3080" i="3"/>
  <c r="U3080" i="3"/>
  <c r="T3080" i="3"/>
  <c r="S3080" i="3"/>
  <c r="R3080" i="3"/>
  <c r="Q3080" i="3"/>
  <c r="P3080" i="3"/>
  <c r="O3080" i="3"/>
  <c r="N3080" i="3"/>
  <c r="M3080" i="3"/>
  <c r="L3080" i="3"/>
  <c r="K3080" i="3"/>
  <c r="J3080" i="3"/>
  <c r="I3080" i="3"/>
  <c r="H3080" i="3"/>
  <c r="G3080" i="3"/>
  <c r="F3080" i="3"/>
  <c r="E3080" i="3"/>
  <c r="D3080" i="3"/>
  <c r="AS3079" i="3"/>
  <c r="AR3079" i="3"/>
  <c r="AQ3079" i="3"/>
  <c r="AP3079" i="3"/>
  <c r="AO3079" i="3"/>
  <c r="AN3079" i="3"/>
  <c r="AM3079" i="3"/>
  <c r="AL3079" i="3"/>
  <c r="AK3079" i="3"/>
  <c r="AJ3079" i="3"/>
  <c r="AI3079" i="3"/>
  <c r="AH3079" i="3"/>
  <c r="AG3079" i="3"/>
  <c r="AF3079" i="3"/>
  <c r="AE3079" i="3"/>
  <c r="AD3079" i="3"/>
  <c r="AC3079" i="3"/>
  <c r="AB3079" i="3"/>
  <c r="AA3079" i="3"/>
  <c r="Z3079" i="3"/>
  <c r="Y3079" i="3"/>
  <c r="X3079" i="3"/>
  <c r="W3079" i="3"/>
  <c r="V3079" i="3"/>
  <c r="U3079" i="3"/>
  <c r="T3079" i="3"/>
  <c r="S3079" i="3"/>
  <c r="R3079" i="3"/>
  <c r="Q3079" i="3"/>
  <c r="P3079" i="3"/>
  <c r="O3079" i="3"/>
  <c r="N3079" i="3"/>
  <c r="M3079" i="3"/>
  <c r="L3079" i="3"/>
  <c r="K3079" i="3"/>
  <c r="J3079" i="3"/>
  <c r="I3079" i="3"/>
  <c r="H3079" i="3"/>
  <c r="G3079" i="3"/>
  <c r="F3079" i="3"/>
  <c r="E3079" i="3"/>
  <c r="D3079" i="3"/>
  <c r="AS3078" i="3"/>
  <c r="AR3078" i="3"/>
  <c r="AQ3078" i="3"/>
  <c r="AP3078" i="3"/>
  <c r="AO3078" i="3"/>
  <c r="AN3078" i="3"/>
  <c r="AM3078" i="3"/>
  <c r="AL3078" i="3"/>
  <c r="AK3078" i="3"/>
  <c r="AJ3078" i="3"/>
  <c r="AI3078" i="3"/>
  <c r="AH3078" i="3"/>
  <c r="AG3078" i="3"/>
  <c r="AF3078" i="3"/>
  <c r="AE3078" i="3"/>
  <c r="AD3078" i="3"/>
  <c r="AC3078" i="3"/>
  <c r="AB3078" i="3"/>
  <c r="AA3078" i="3"/>
  <c r="Z3078" i="3"/>
  <c r="Y3078" i="3"/>
  <c r="X3078" i="3"/>
  <c r="W3078" i="3"/>
  <c r="V3078" i="3"/>
  <c r="U3078" i="3"/>
  <c r="T3078" i="3"/>
  <c r="S3078" i="3"/>
  <c r="R3078" i="3"/>
  <c r="Q3078" i="3"/>
  <c r="P3078" i="3"/>
  <c r="O3078" i="3"/>
  <c r="N3078" i="3"/>
  <c r="M3078" i="3"/>
  <c r="L3078" i="3"/>
  <c r="K3078" i="3"/>
  <c r="J3078" i="3"/>
  <c r="I3078" i="3"/>
  <c r="H3078" i="3"/>
  <c r="G3078" i="3"/>
  <c r="F3078" i="3"/>
  <c r="E3078" i="3"/>
  <c r="D3078" i="3"/>
  <c r="AS3077" i="3"/>
  <c r="AR3077" i="3"/>
  <c r="AQ3077" i="3"/>
  <c r="AP3077" i="3"/>
  <c r="AO3077" i="3"/>
  <c r="AN3077" i="3"/>
  <c r="AM3077" i="3"/>
  <c r="AL3077" i="3"/>
  <c r="AK3077" i="3"/>
  <c r="AJ3077" i="3"/>
  <c r="AI3077" i="3"/>
  <c r="AH3077" i="3"/>
  <c r="AG3077" i="3"/>
  <c r="AF3077" i="3"/>
  <c r="AE3077" i="3"/>
  <c r="AD3077" i="3"/>
  <c r="AC3077" i="3"/>
  <c r="AB3077" i="3"/>
  <c r="AA3077" i="3"/>
  <c r="Z3077" i="3"/>
  <c r="Y3077" i="3"/>
  <c r="X3077" i="3"/>
  <c r="W3077" i="3"/>
  <c r="V3077" i="3"/>
  <c r="U3077" i="3"/>
  <c r="T3077" i="3"/>
  <c r="S3077" i="3"/>
  <c r="R3077" i="3"/>
  <c r="Q3077" i="3"/>
  <c r="P3077" i="3"/>
  <c r="O3077" i="3"/>
  <c r="N3077" i="3"/>
  <c r="M3077" i="3"/>
  <c r="L3077" i="3"/>
  <c r="K3077" i="3"/>
  <c r="J3077" i="3"/>
  <c r="I3077" i="3"/>
  <c r="H3077" i="3"/>
  <c r="G3077" i="3"/>
  <c r="F3077" i="3"/>
  <c r="E3077" i="3"/>
  <c r="D3077" i="3"/>
  <c r="AS3076" i="3"/>
  <c r="AR3076" i="3"/>
  <c r="AQ3076" i="3"/>
  <c r="AP3076" i="3"/>
  <c r="AO3076" i="3"/>
  <c r="AN3076" i="3"/>
  <c r="AM3076" i="3"/>
  <c r="AL3076" i="3"/>
  <c r="AK3076" i="3"/>
  <c r="AJ3076" i="3"/>
  <c r="AI3076" i="3"/>
  <c r="AH3076" i="3"/>
  <c r="AG3076" i="3"/>
  <c r="AF3076" i="3"/>
  <c r="AE3076" i="3"/>
  <c r="AD3076" i="3"/>
  <c r="AC3076" i="3"/>
  <c r="AB3076" i="3"/>
  <c r="AA3076" i="3"/>
  <c r="Z3076" i="3"/>
  <c r="Y3076" i="3"/>
  <c r="X3076" i="3"/>
  <c r="W3076" i="3"/>
  <c r="V3076" i="3"/>
  <c r="U3076" i="3"/>
  <c r="T3076" i="3"/>
  <c r="S3076" i="3"/>
  <c r="R3076" i="3"/>
  <c r="Q3076" i="3"/>
  <c r="P3076" i="3"/>
  <c r="O3076" i="3"/>
  <c r="N3076" i="3"/>
  <c r="M3076" i="3"/>
  <c r="L3076" i="3"/>
  <c r="K3076" i="3"/>
  <c r="J3076" i="3"/>
  <c r="I3076" i="3"/>
  <c r="H3076" i="3"/>
  <c r="G3076" i="3"/>
  <c r="F3076" i="3"/>
  <c r="E3076" i="3"/>
  <c r="D3076" i="3"/>
  <c r="AS3075" i="3"/>
  <c r="AR3075" i="3"/>
  <c r="AQ3075" i="3"/>
  <c r="AP3075" i="3"/>
  <c r="AO3075" i="3"/>
  <c r="AN3075" i="3"/>
  <c r="AM3075" i="3"/>
  <c r="AL3075" i="3"/>
  <c r="AK3075" i="3"/>
  <c r="AJ3075" i="3"/>
  <c r="AI3075" i="3"/>
  <c r="AH3075" i="3"/>
  <c r="AG3075" i="3"/>
  <c r="AF3075" i="3"/>
  <c r="AE3075" i="3"/>
  <c r="AD3075" i="3"/>
  <c r="AC3075" i="3"/>
  <c r="AB3075" i="3"/>
  <c r="AA3075" i="3"/>
  <c r="Z3075" i="3"/>
  <c r="Y3075" i="3"/>
  <c r="X3075" i="3"/>
  <c r="W3075" i="3"/>
  <c r="V3075" i="3"/>
  <c r="U3075" i="3"/>
  <c r="T3075" i="3"/>
  <c r="S3075" i="3"/>
  <c r="R3075" i="3"/>
  <c r="Q3075" i="3"/>
  <c r="P3075" i="3"/>
  <c r="O3075" i="3"/>
  <c r="N3075" i="3"/>
  <c r="M3075" i="3"/>
  <c r="L3075" i="3"/>
  <c r="K3075" i="3"/>
  <c r="J3075" i="3"/>
  <c r="I3075" i="3"/>
  <c r="H3075" i="3"/>
  <c r="G3075" i="3"/>
  <c r="F3075" i="3"/>
  <c r="E3075" i="3"/>
  <c r="D3075" i="3"/>
  <c r="AS3074" i="3"/>
  <c r="AR3074" i="3"/>
  <c r="AQ3074" i="3"/>
  <c r="AP3074" i="3"/>
  <c r="AO3074" i="3"/>
  <c r="AN3074" i="3"/>
  <c r="AM3074" i="3"/>
  <c r="AL3074" i="3"/>
  <c r="AK3074" i="3"/>
  <c r="AJ3074" i="3"/>
  <c r="AI3074" i="3"/>
  <c r="AH3074" i="3"/>
  <c r="AG3074" i="3"/>
  <c r="AF3074" i="3"/>
  <c r="AE3074" i="3"/>
  <c r="AD3074" i="3"/>
  <c r="AC3074" i="3"/>
  <c r="AB3074" i="3"/>
  <c r="AA3074" i="3"/>
  <c r="Z3074" i="3"/>
  <c r="Y3074" i="3"/>
  <c r="X3074" i="3"/>
  <c r="W3074" i="3"/>
  <c r="V3074" i="3"/>
  <c r="U3074" i="3"/>
  <c r="T3074" i="3"/>
  <c r="S3074" i="3"/>
  <c r="R3074" i="3"/>
  <c r="Q3074" i="3"/>
  <c r="P3074" i="3"/>
  <c r="O3074" i="3"/>
  <c r="N3074" i="3"/>
  <c r="M3074" i="3"/>
  <c r="L3074" i="3"/>
  <c r="K3074" i="3"/>
  <c r="J3074" i="3"/>
  <c r="I3074" i="3"/>
  <c r="H3074" i="3"/>
  <c r="G3074" i="3"/>
  <c r="F3074" i="3"/>
  <c r="E3074" i="3"/>
  <c r="D3074" i="3"/>
  <c r="AR3073" i="3"/>
  <c r="AQ3073" i="3"/>
  <c r="AP3073" i="3"/>
  <c r="AO3073" i="3"/>
  <c r="AN3073" i="3"/>
  <c r="AM3073" i="3"/>
  <c r="AL3073" i="3"/>
  <c r="AK3073" i="3"/>
  <c r="AJ3073" i="3"/>
  <c r="AI3073" i="3"/>
  <c r="AH3073" i="3"/>
  <c r="AG3073" i="3"/>
  <c r="AF3073" i="3"/>
  <c r="AE3073" i="3"/>
  <c r="AD3073" i="3"/>
  <c r="AC3073" i="3"/>
  <c r="AB3073" i="3"/>
  <c r="AA3073" i="3"/>
  <c r="Z3073" i="3"/>
  <c r="Y3073" i="3"/>
  <c r="X3073" i="3"/>
  <c r="W3073" i="3"/>
  <c r="V3073" i="3"/>
  <c r="U3073" i="3"/>
  <c r="T3073" i="3"/>
  <c r="S3073" i="3"/>
  <c r="R3073" i="3"/>
  <c r="Q3073" i="3"/>
  <c r="P3073" i="3"/>
  <c r="O3073" i="3"/>
  <c r="N3073" i="3"/>
  <c r="M3073" i="3"/>
  <c r="L3073" i="3"/>
  <c r="K3073" i="3"/>
  <c r="J3073" i="3"/>
  <c r="I3073" i="3"/>
  <c r="H3073" i="3"/>
  <c r="G3073" i="3"/>
  <c r="F3073" i="3"/>
  <c r="E3073" i="3"/>
  <c r="D3073" i="3"/>
  <c r="AR3072" i="3"/>
  <c r="AQ3072" i="3"/>
  <c r="AP3072" i="3"/>
  <c r="AO3072" i="3"/>
  <c r="AN3072" i="3"/>
  <c r="AM3072" i="3"/>
  <c r="AL3072" i="3"/>
  <c r="AK3072" i="3"/>
  <c r="AJ3072" i="3"/>
  <c r="AI3072" i="3"/>
  <c r="AH3072" i="3"/>
  <c r="AG3072" i="3"/>
  <c r="AF3072" i="3"/>
  <c r="AE3072" i="3"/>
  <c r="AD3072" i="3"/>
  <c r="AC3072" i="3"/>
  <c r="AB3072" i="3"/>
  <c r="AA3072" i="3"/>
  <c r="Z3072" i="3"/>
  <c r="Y3072" i="3"/>
  <c r="X3072" i="3"/>
  <c r="W3072" i="3"/>
  <c r="V3072" i="3"/>
  <c r="U3072" i="3"/>
  <c r="T3072" i="3"/>
  <c r="S3072" i="3"/>
  <c r="R3072" i="3"/>
  <c r="Q3072" i="3"/>
  <c r="P3072" i="3"/>
  <c r="O3072" i="3"/>
  <c r="N3072" i="3"/>
  <c r="M3072" i="3"/>
  <c r="L3072" i="3"/>
  <c r="K3072" i="3"/>
  <c r="J3072" i="3"/>
  <c r="I3072" i="3"/>
  <c r="H3072" i="3"/>
  <c r="G3072" i="3"/>
  <c r="F3072" i="3"/>
  <c r="E3072" i="3"/>
  <c r="D3072" i="3"/>
  <c r="AR3071" i="3"/>
  <c r="AQ3071" i="3"/>
  <c r="AP3071" i="3"/>
  <c r="AO3071" i="3"/>
  <c r="AN3071" i="3"/>
  <c r="AM3071" i="3"/>
  <c r="AL3071" i="3"/>
  <c r="AK3071" i="3"/>
  <c r="AJ3071" i="3"/>
  <c r="AI3071" i="3"/>
  <c r="AH3071" i="3"/>
  <c r="AG3071" i="3"/>
  <c r="AF3071" i="3"/>
  <c r="AE3071" i="3"/>
  <c r="AD3071" i="3"/>
  <c r="AC3071" i="3"/>
  <c r="AB3071" i="3"/>
  <c r="AA3071" i="3"/>
  <c r="Z3071" i="3"/>
  <c r="Y3071" i="3"/>
  <c r="X3071" i="3"/>
  <c r="W3071" i="3"/>
  <c r="V3071" i="3"/>
  <c r="U3071" i="3"/>
  <c r="T3071" i="3"/>
  <c r="S3071" i="3"/>
  <c r="R3071" i="3"/>
  <c r="Q3071" i="3"/>
  <c r="P3071" i="3"/>
  <c r="O3071" i="3"/>
  <c r="N3071" i="3"/>
  <c r="M3071" i="3"/>
  <c r="L3071" i="3"/>
  <c r="K3071" i="3"/>
  <c r="J3071" i="3"/>
  <c r="I3071" i="3"/>
  <c r="H3071" i="3"/>
  <c r="G3071" i="3"/>
  <c r="F3071" i="3"/>
  <c r="E3071" i="3"/>
  <c r="D3071" i="3"/>
  <c r="AR3070" i="3"/>
  <c r="AQ3070" i="3"/>
  <c r="AP3070" i="3"/>
  <c r="AO3070" i="3"/>
  <c r="AN3070" i="3"/>
  <c r="AM3070" i="3"/>
  <c r="AL3070" i="3"/>
  <c r="AK3070" i="3"/>
  <c r="AJ3070" i="3"/>
  <c r="AI3070" i="3"/>
  <c r="AH3070" i="3"/>
  <c r="AG3070" i="3"/>
  <c r="AF3070" i="3"/>
  <c r="AE3070" i="3"/>
  <c r="AD3070" i="3"/>
  <c r="AC3070" i="3"/>
  <c r="AB3070" i="3"/>
  <c r="AA3070" i="3"/>
  <c r="Z3070" i="3"/>
  <c r="Y3070" i="3"/>
  <c r="X3070" i="3"/>
  <c r="W3070" i="3"/>
  <c r="V3070" i="3"/>
  <c r="U3070" i="3"/>
  <c r="T3070" i="3"/>
  <c r="S3070" i="3"/>
  <c r="R3070" i="3"/>
  <c r="Q3070" i="3"/>
  <c r="P3070" i="3"/>
  <c r="O3070" i="3"/>
  <c r="N3070" i="3"/>
  <c r="M3070" i="3"/>
  <c r="L3070" i="3"/>
  <c r="K3070" i="3"/>
  <c r="J3070" i="3"/>
  <c r="I3070" i="3"/>
  <c r="H3070" i="3"/>
  <c r="G3070" i="3"/>
  <c r="F3070" i="3"/>
  <c r="E3070" i="3"/>
  <c r="D3070" i="3"/>
  <c r="AR3069" i="3"/>
  <c r="AQ3069" i="3"/>
  <c r="AP3069" i="3"/>
  <c r="AO3069" i="3"/>
  <c r="AN3069" i="3"/>
  <c r="AM3069" i="3"/>
  <c r="AL3069" i="3"/>
  <c r="AK3069" i="3"/>
  <c r="AJ3069" i="3"/>
  <c r="AI3069" i="3"/>
  <c r="AH3069" i="3"/>
  <c r="AG3069" i="3"/>
  <c r="AF3069" i="3"/>
  <c r="AE3069" i="3"/>
  <c r="AD3069" i="3"/>
  <c r="AC3069" i="3"/>
  <c r="AB3069" i="3"/>
  <c r="AA3069" i="3"/>
  <c r="Z3069" i="3"/>
  <c r="Y3069" i="3"/>
  <c r="X3069" i="3"/>
  <c r="W3069" i="3"/>
  <c r="V3069" i="3"/>
  <c r="U3069" i="3"/>
  <c r="T3069" i="3"/>
  <c r="S3069" i="3"/>
  <c r="R3069" i="3"/>
  <c r="Q3069" i="3"/>
  <c r="P3069" i="3"/>
  <c r="O3069" i="3"/>
  <c r="N3069" i="3"/>
  <c r="M3069" i="3"/>
  <c r="L3069" i="3"/>
  <c r="K3069" i="3"/>
  <c r="J3069" i="3"/>
  <c r="I3069" i="3"/>
  <c r="H3069" i="3"/>
  <c r="G3069" i="3"/>
  <c r="F3069" i="3"/>
  <c r="E3069" i="3"/>
  <c r="D3069" i="3"/>
  <c r="AR3068" i="3"/>
  <c r="AQ3068" i="3"/>
  <c r="AP3068" i="3"/>
  <c r="AO3068" i="3"/>
  <c r="AN3068" i="3"/>
  <c r="AM3068" i="3"/>
  <c r="AL3068" i="3"/>
  <c r="AK3068" i="3"/>
  <c r="AJ3068" i="3"/>
  <c r="AI3068" i="3"/>
  <c r="AH3068" i="3"/>
  <c r="AG3068" i="3"/>
  <c r="AF3068" i="3"/>
  <c r="AE3068" i="3"/>
  <c r="AD3068" i="3"/>
  <c r="AC3068" i="3"/>
  <c r="AB3068" i="3"/>
  <c r="AA3068" i="3"/>
  <c r="Z3068" i="3"/>
  <c r="Y3068" i="3"/>
  <c r="X3068" i="3"/>
  <c r="W3068" i="3"/>
  <c r="V3068" i="3"/>
  <c r="U3068" i="3"/>
  <c r="T3068" i="3"/>
  <c r="S3068" i="3"/>
  <c r="R3068" i="3"/>
  <c r="Q3068" i="3"/>
  <c r="P3068" i="3"/>
  <c r="O3068" i="3"/>
  <c r="N3068" i="3"/>
  <c r="M3068" i="3"/>
  <c r="L3068" i="3"/>
  <c r="K3068" i="3"/>
  <c r="J3068" i="3"/>
  <c r="I3068" i="3"/>
  <c r="H3068" i="3"/>
  <c r="G3068" i="3"/>
  <c r="F3068" i="3"/>
  <c r="E3068" i="3"/>
  <c r="D3068" i="3"/>
  <c r="AQ3067" i="3"/>
  <c r="AP3067" i="3"/>
  <c r="AO3067" i="3"/>
  <c r="AN3067" i="3"/>
  <c r="AM3067" i="3"/>
  <c r="AL3067" i="3"/>
  <c r="AK3067" i="3"/>
  <c r="AJ3067" i="3"/>
  <c r="AI3067" i="3"/>
  <c r="AH3067" i="3"/>
  <c r="AG3067" i="3"/>
  <c r="AF3067" i="3"/>
  <c r="AE3067" i="3"/>
  <c r="AD3067" i="3"/>
  <c r="AC3067" i="3"/>
  <c r="AB3067" i="3"/>
  <c r="AA3067" i="3"/>
  <c r="Z3067" i="3"/>
  <c r="Y3067" i="3"/>
  <c r="X3067" i="3"/>
  <c r="W3067" i="3"/>
  <c r="V3067" i="3"/>
  <c r="U3067" i="3"/>
  <c r="T3067" i="3"/>
  <c r="S3067" i="3"/>
  <c r="R3067" i="3"/>
  <c r="Q3067" i="3"/>
  <c r="P3067" i="3"/>
  <c r="O3067" i="3"/>
  <c r="N3067" i="3"/>
  <c r="M3067" i="3"/>
  <c r="L3067" i="3"/>
  <c r="K3067" i="3"/>
  <c r="J3067" i="3"/>
  <c r="I3067" i="3"/>
  <c r="H3067" i="3"/>
  <c r="G3067" i="3"/>
  <c r="F3067" i="3"/>
  <c r="E3067" i="3"/>
  <c r="D3067" i="3"/>
  <c r="AQ3066" i="3"/>
  <c r="AP3066" i="3"/>
  <c r="AO3066" i="3"/>
  <c r="AN3066" i="3"/>
  <c r="AM3066" i="3"/>
  <c r="AL3066" i="3"/>
  <c r="AK3066" i="3"/>
  <c r="AJ3066" i="3"/>
  <c r="AI3066" i="3"/>
  <c r="AH3066" i="3"/>
  <c r="AG3066" i="3"/>
  <c r="AF3066" i="3"/>
  <c r="AE3066" i="3"/>
  <c r="AD3066" i="3"/>
  <c r="AC3066" i="3"/>
  <c r="AB3066" i="3"/>
  <c r="AA3066" i="3"/>
  <c r="Z3066" i="3"/>
  <c r="Y3066" i="3"/>
  <c r="X3066" i="3"/>
  <c r="W3066" i="3"/>
  <c r="V3066" i="3"/>
  <c r="U3066" i="3"/>
  <c r="T3066" i="3"/>
  <c r="S3066" i="3"/>
  <c r="R3066" i="3"/>
  <c r="Q3066" i="3"/>
  <c r="P3066" i="3"/>
  <c r="O3066" i="3"/>
  <c r="N3066" i="3"/>
  <c r="M3066" i="3"/>
  <c r="L3066" i="3"/>
  <c r="K3066" i="3"/>
  <c r="J3066" i="3"/>
  <c r="I3066" i="3"/>
  <c r="H3066" i="3"/>
  <c r="G3066" i="3"/>
  <c r="F3066" i="3"/>
  <c r="E3066" i="3"/>
  <c r="D3066" i="3"/>
  <c r="AQ3065" i="3"/>
  <c r="AP3065" i="3"/>
  <c r="AO3065" i="3"/>
  <c r="AN3065" i="3"/>
  <c r="AM3065" i="3"/>
  <c r="AL3065" i="3"/>
  <c r="AK3065" i="3"/>
  <c r="AJ3065" i="3"/>
  <c r="AI3065" i="3"/>
  <c r="AH3065" i="3"/>
  <c r="AG3065" i="3"/>
  <c r="AF3065" i="3"/>
  <c r="AE3065" i="3"/>
  <c r="AD3065" i="3"/>
  <c r="AC3065" i="3"/>
  <c r="AB3065" i="3"/>
  <c r="AA3065" i="3"/>
  <c r="Z3065" i="3"/>
  <c r="Y3065" i="3"/>
  <c r="X3065" i="3"/>
  <c r="W3065" i="3"/>
  <c r="V3065" i="3"/>
  <c r="U3065" i="3"/>
  <c r="T3065" i="3"/>
  <c r="S3065" i="3"/>
  <c r="R3065" i="3"/>
  <c r="Q3065" i="3"/>
  <c r="P3065" i="3"/>
  <c r="O3065" i="3"/>
  <c r="N3065" i="3"/>
  <c r="M3065" i="3"/>
  <c r="L3065" i="3"/>
  <c r="K3065" i="3"/>
  <c r="J3065" i="3"/>
  <c r="I3065" i="3"/>
  <c r="H3065" i="3"/>
  <c r="G3065" i="3"/>
  <c r="F3065" i="3"/>
  <c r="E3065" i="3"/>
  <c r="D3065" i="3"/>
  <c r="AQ3064" i="3"/>
  <c r="AP3064" i="3"/>
  <c r="AO3064" i="3"/>
  <c r="AN3064" i="3"/>
  <c r="AM3064" i="3"/>
  <c r="AL3064" i="3"/>
  <c r="AK3064" i="3"/>
  <c r="AJ3064" i="3"/>
  <c r="AI3064" i="3"/>
  <c r="AH3064" i="3"/>
  <c r="AG3064" i="3"/>
  <c r="AF3064" i="3"/>
  <c r="AE3064" i="3"/>
  <c r="AD3064" i="3"/>
  <c r="AC3064" i="3"/>
  <c r="AB3064" i="3"/>
  <c r="AA3064" i="3"/>
  <c r="Z3064" i="3"/>
  <c r="Y3064" i="3"/>
  <c r="X3064" i="3"/>
  <c r="W3064" i="3"/>
  <c r="V3064" i="3"/>
  <c r="U3064" i="3"/>
  <c r="T3064" i="3"/>
  <c r="S3064" i="3"/>
  <c r="R3064" i="3"/>
  <c r="Q3064" i="3"/>
  <c r="P3064" i="3"/>
  <c r="O3064" i="3"/>
  <c r="N3064" i="3"/>
  <c r="M3064" i="3"/>
  <c r="L3064" i="3"/>
  <c r="K3064" i="3"/>
  <c r="J3064" i="3"/>
  <c r="I3064" i="3"/>
  <c r="H3064" i="3"/>
  <c r="G3064" i="3"/>
  <c r="F3064" i="3"/>
  <c r="E3064" i="3"/>
  <c r="D3064" i="3"/>
  <c r="AQ3063" i="3"/>
  <c r="AP3063" i="3"/>
  <c r="AO3063" i="3"/>
  <c r="AN3063" i="3"/>
  <c r="AM3063" i="3"/>
  <c r="AL3063" i="3"/>
  <c r="AK3063" i="3"/>
  <c r="AJ3063" i="3"/>
  <c r="AI3063" i="3"/>
  <c r="AH3063" i="3"/>
  <c r="AG3063" i="3"/>
  <c r="AF3063" i="3"/>
  <c r="AE3063" i="3"/>
  <c r="AD3063" i="3"/>
  <c r="AC3063" i="3"/>
  <c r="AB3063" i="3"/>
  <c r="AA3063" i="3"/>
  <c r="Z3063" i="3"/>
  <c r="Y3063" i="3"/>
  <c r="X3063" i="3"/>
  <c r="W3063" i="3"/>
  <c r="V3063" i="3"/>
  <c r="U3063" i="3"/>
  <c r="T3063" i="3"/>
  <c r="S3063" i="3"/>
  <c r="R3063" i="3"/>
  <c r="Q3063" i="3"/>
  <c r="P3063" i="3"/>
  <c r="O3063" i="3"/>
  <c r="N3063" i="3"/>
  <c r="M3063" i="3"/>
  <c r="L3063" i="3"/>
  <c r="K3063" i="3"/>
  <c r="J3063" i="3"/>
  <c r="I3063" i="3"/>
  <c r="H3063" i="3"/>
  <c r="G3063" i="3"/>
  <c r="F3063" i="3"/>
  <c r="E3063" i="3"/>
  <c r="D3063" i="3"/>
  <c r="AQ3062" i="3"/>
  <c r="AP3062" i="3"/>
  <c r="AO3062" i="3"/>
  <c r="AN3062" i="3"/>
  <c r="AM3062" i="3"/>
  <c r="AL3062" i="3"/>
  <c r="AK3062" i="3"/>
  <c r="AJ3062" i="3"/>
  <c r="AI3062" i="3"/>
  <c r="AH3062" i="3"/>
  <c r="AG3062" i="3"/>
  <c r="AF3062" i="3"/>
  <c r="AE3062" i="3"/>
  <c r="AD3062" i="3"/>
  <c r="AC3062" i="3"/>
  <c r="AB3062" i="3"/>
  <c r="AA3062" i="3"/>
  <c r="Z3062" i="3"/>
  <c r="Y3062" i="3"/>
  <c r="X3062" i="3"/>
  <c r="W3062" i="3"/>
  <c r="V3062" i="3"/>
  <c r="U3062" i="3"/>
  <c r="T3062" i="3"/>
  <c r="S3062" i="3"/>
  <c r="R3062" i="3"/>
  <c r="Q3062" i="3"/>
  <c r="P3062" i="3"/>
  <c r="O3062" i="3"/>
  <c r="N3062" i="3"/>
  <c r="M3062" i="3"/>
  <c r="L3062" i="3"/>
  <c r="K3062" i="3"/>
  <c r="J3062" i="3"/>
  <c r="I3062" i="3"/>
  <c r="H3062" i="3"/>
  <c r="G3062" i="3"/>
  <c r="F3062" i="3"/>
  <c r="E3062" i="3"/>
  <c r="D3062" i="3"/>
  <c r="AP3061" i="3"/>
  <c r="AO3061" i="3"/>
  <c r="AN3061" i="3"/>
  <c r="AM3061" i="3"/>
  <c r="AL3061" i="3"/>
  <c r="AK3061" i="3"/>
  <c r="AJ3061" i="3"/>
  <c r="AI3061" i="3"/>
  <c r="AH3061" i="3"/>
  <c r="AG3061" i="3"/>
  <c r="AF3061" i="3"/>
  <c r="AE3061" i="3"/>
  <c r="AD3061" i="3"/>
  <c r="AC3061" i="3"/>
  <c r="AB3061" i="3"/>
  <c r="AA3061" i="3"/>
  <c r="Z3061" i="3"/>
  <c r="Y3061" i="3"/>
  <c r="X3061" i="3"/>
  <c r="W3061" i="3"/>
  <c r="V3061" i="3"/>
  <c r="U3061" i="3"/>
  <c r="T3061" i="3"/>
  <c r="S3061" i="3"/>
  <c r="R3061" i="3"/>
  <c r="Q3061" i="3"/>
  <c r="P3061" i="3"/>
  <c r="O3061" i="3"/>
  <c r="N3061" i="3"/>
  <c r="M3061" i="3"/>
  <c r="L3061" i="3"/>
  <c r="K3061" i="3"/>
  <c r="J3061" i="3"/>
  <c r="I3061" i="3"/>
  <c r="H3061" i="3"/>
  <c r="G3061" i="3"/>
  <c r="F3061" i="3"/>
  <c r="E3061" i="3"/>
  <c r="D3061" i="3"/>
  <c r="AP3060" i="3"/>
  <c r="AO3060" i="3"/>
  <c r="AN3060" i="3"/>
  <c r="AM3060" i="3"/>
  <c r="AL3060" i="3"/>
  <c r="AK3060" i="3"/>
  <c r="AJ3060" i="3"/>
  <c r="AI3060" i="3"/>
  <c r="AH3060" i="3"/>
  <c r="AG3060" i="3"/>
  <c r="AF3060" i="3"/>
  <c r="AE3060" i="3"/>
  <c r="AD3060" i="3"/>
  <c r="AC3060" i="3"/>
  <c r="AB3060" i="3"/>
  <c r="AA3060" i="3"/>
  <c r="Z3060" i="3"/>
  <c r="Y3060" i="3"/>
  <c r="X3060" i="3"/>
  <c r="W3060" i="3"/>
  <c r="V3060" i="3"/>
  <c r="U3060" i="3"/>
  <c r="T3060" i="3"/>
  <c r="S3060" i="3"/>
  <c r="R3060" i="3"/>
  <c r="Q3060" i="3"/>
  <c r="P3060" i="3"/>
  <c r="O3060" i="3"/>
  <c r="N3060" i="3"/>
  <c r="M3060" i="3"/>
  <c r="L3060" i="3"/>
  <c r="K3060" i="3"/>
  <c r="J3060" i="3"/>
  <c r="I3060" i="3"/>
  <c r="H3060" i="3"/>
  <c r="G3060" i="3"/>
  <c r="F3060" i="3"/>
  <c r="E3060" i="3"/>
  <c r="D3060" i="3"/>
  <c r="AP3059" i="3"/>
  <c r="AO3059" i="3"/>
  <c r="AN3059" i="3"/>
  <c r="AM3059" i="3"/>
  <c r="AL3059" i="3"/>
  <c r="AK3059" i="3"/>
  <c r="AJ3059" i="3"/>
  <c r="AI3059" i="3"/>
  <c r="AH3059" i="3"/>
  <c r="AG3059" i="3"/>
  <c r="AF3059" i="3"/>
  <c r="AE3059" i="3"/>
  <c r="AD3059" i="3"/>
  <c r="AC3059" i="3"/>
  <c r="AB3059" i="3"/>
  <c r="AA3059" i="3"/>
  <c r="Z3059" i="3"/>
  <c r="Y3059" i="3"/>
  <c r="X3059" i="3"/>
  <c r="W3059" i="3"/>
  <c r="V3059" i="3"/>
  <c r="U3059" i="3"/>
  <c r="T3059" i="3"/>
  <c r="S3059" i="3"/>
  <c r="R3059" i="3"/>
  <c r="Q3059" i="3"/>
  <c r="P3059" i="3"/>
  <c r="O3059" i="3"/>
  <c r="N3059" i="3"/>
  <c r="M3059" i="3"/>
  <c r="L3059" i="3"/>
  <c r="K3059" i="3"/>
  <c r="J3059" i="3"/>
  <c r="I3059" i="3"/>
  <c r="H3059" i="3"/>
  <c r="G3059" i="3"/>
  <c r="F3059" i="3"/>
  <c r="E3059" i="3"/>
  <c r="D3059" i="3"/>
  <c r="AP3058" i="3"/>
  <c r="AO3058" i="3"/>
  <c r="AN3058" i="3"/>
  <c r="AM3058" i="3"/>
  <c r="AL3058" i="3"/>
  <c r="AK3058" i="3"/>
  <c r="AJ3058" i="3"/>
  <c r="AI3058" i="3"/>
  <c r="AH3058" i="3"/>
  <c r="AG3058" i="3"/>
  <c r="AF3058" i="3"/>
  <c r="AE3058" i="3"/>
  <c r="AD3058" i="3"/>
  <c r="AC3058" i="3"/>
  <c r="AB3058" i="3"/>
  <c r="AA3058" i="3"/>
  <c r="Z3058" i="3"/>
  <c r="Y3058" i="3"/>
  <c r="X3058" i="3"/>
  <c r="W3058" i="3"/>
  <c r="V3058" i="3"/>
  <c r="U3058" i="3"/>
  <c r="T3058" i="3"/>
  <c r="S3058" i="3"/>
  <c r="R3058" i="3"/>
  <c r="Q3058" i="3"/>
  <c r="P3058" i="3"/>
  <c r="O3058" i="3"/>
  <c r="N3058" i="3"/>
  <c r="M3058" i="3"/>
  <c r="L3058" i="3"/>
  <c r="K3058" i="3"/>
  <c r="J3058" i="3"/>
  <c r="I3058" i="3"/>
  <c r="H3058" i="3"/>
  <c r="G3058" i="3"/>
  <c r="F3058" i="3"/>
  <c r="E3058" i="3"/>
  <c r="D3058" i="3"/>
  <c r="AP3057" i="3"/>
  <c r="AO3057" i="3"/>
  <c r="AN3057" i="3"/>
  <c r="AM3057" i="3"/>
  <c r="AL3057" i="3"/>
  <c r="AK3057" i="3"/>
  <c r="AJ3057" i="3"/>
  <c r="AI3057" i="3"/>
  <c r="AH3057" i="3"/>
  <c r="AG3057" i="3"/>
  <c r="AF3057" i="3"/>
  <c r="AE3057" i="3"/>
  <c r="AD3057" i="3"/>
  <c r="AC3057" i="3"/>
  <c r="AB3057" i="3"/>
  <c r="AA3057" i="3"/>
  <c r="Z3057" i="3"/>
  <c r="Y3057" i="3"/>
  <c r="X3057" i="3"/>
  <c r="W3057" i="3"/>
  <c r="V3057" i="3"/>
  <c r="U3057" i="3"/>
  <c r="T3057" i="3"/>
  <c r="S3057" i="3"/>
  <c r="R3057" i="3"/>
  <c r="Q3057" i="3"/>
  <c r="P3057" i="3"/>
  <c r="O3057" i="3"/>
  <c r="N3057" i="3"/>
  <c r="M3057" i="3"/>
  <c r="L3057" i="3"/>
  <c r="K3057" i="3"/>
  <c r="J3057" i="3"/>
  <c r="I3057" i="3"/>
  <c r="H3057" i="3"/>
  <c r="G3057" i="3"/>
  <c r="F3057" i="3"/>
  <c r="E3057" i="3"/>
  <c r="D3057" i="3"/>
  <c r="AP3056" i="3"/>
  <c r="AO3056" i="3"/>
  <c r="AN3056" i="3"/>
  <c r="AM3056" i="3"/>
  <c r="AL3056" i="3"/>
  <c r="AK3056" i="3"/>
  <c r="AJ3056" i="3"/>
  <c r="AI3056" i="3"/>
  <c r="AH3056" i="3"/>
  <c r="AG3056" i="3"/>
  <c r="AF3056" i="3"/>
  <c r="AE3056" i="3"/>
  <c r="AD3056" i="3"/>
  <c r="AC3056" i="3"/>
  <c r="AB3056" i="3"/>
  <c r="AA3056" i="3"/>
  <c r="Z3056" i="3"/>
  <c r="Y3056" i="3"/>
  <c r="X3056" i="3"/>
  <c r="W3056" i="3"/>
  <c r="V3056" i="3"/>
  <c r="U3056" i="3"/>
  <c r="T3056" i="3"/>
  <c r="S3056" i="3"/>
  <c r="R3056" i="3"/>
  <c r="Q3056" i="3"/>
  <c r="P3056" i="3"/>
  <c r="O3056" i="3"/>
  <c r="N3056" i="3"/>
  <c r="M3056" i="3"/>
  <c r="L3056" i="3"/>
  <c r="K3056" i="3"/>
  <c r="J3056" i="3"/>
  <c r="I3056" i="3"/>
  <c r="H3056" i="3"/>
  <c r="G3056" i="3"/>
  <c r="F3056" i="3"/>
  <c r="E3056" i="3"/>
  <c r="D3056" i="3"/>
  <c r="AO3055" i="3"/>
  <c r="AN3055" i="3"/>
  <c r="AM3055" i="3"/>
  <c r="AL3055" i="3"/>
  <c r="AK3055" i="3"/>
  <c r="AJ3055" i="3"/>
  <c r="AI3055" i="3"/>
  <c r="AH3055" i="3"/>
  <c r="AG3055" i="3"/>
  <c r="AF3055" i="3"/>
  <c r="AE3055" i="3"/>
  <c r="AD3055" i="3"/>
  <c r="AC3055" i="3"/>
  <c r="AB3055" i="3"/>
  <c r="AA3055" i="3"/>
  <c r="Z3055" i="3"/>
  <c r="Y3055" i="3"/>
  <c r="X3055" i="3"/>
  <c r="W3055" i="3"/>
  <c r="V3055" i="3"/>
  <c r="U3055" i="3"/>
  <c r="T3055" i="3"/>
  <c r="S3055" i="3"/>
  <c r="R3055" i="3"/>
  <c r="Q3055" i="3"/>
  <c r="P3055" i="3"/>
  <c r="O3055" i="3"/>
  <c r="N3055" i="3"/>
  <c r="M3055" i="3"/>
  <c r="L3055" i="3"/>
  <c r="K3055" i="3"/>
  <c r="J3055" i="3"/>
  <c r="I3055" i="3"/>
  <c r="H3055" i="3"/>
  <c r="G3055" i="3"/>
  <c r="F3055" i="3"/>
  <c r="E3055" i="3"/>
  <c r="D3055" i="3"/>
  <c r="AO3054" i="3"/>
  <c r="AN3054" i="3"/>
  <c r="AM3054" i="3"/>
  <c r="AL3054" i="3"/>
  <c r="AK3054" i="3"/>
  <c r="AJ3054" i="3"/>
  <c r="AI3054" i="3"/>
  <c r="AH3054" i="3"/>
  <c r="AG3054" i="3"/>
  <c r="AF3054" i="3"/>
  <c r="AE3054" i="3"/>
  <c r="AD3054" i="3"/>
  <c r="AC3054" i="3"/>
  <c r="AB3054" i="3"/>
  <c r="AA3054" i="3"/>
  <c r="Z3054" i="3"/>
  <c r="Y3054" i="3"/>
  <c r="X3054" i="3"/>
  <c r="W3054" i="3"/>
  <c r="V3054" i="3"/>
  <c r="U3054" i="3"/>
  <c r="T3054" i="3"/>
  <c r="S3054" i="3"/>
  <c r="R3054" i="3"/>
  <c r="Q3054" i="3"/>
  <c r="P3054" i="3"/>
  <c r="O3054" i="3"/>
  <c r="N3054" i="3"/>
  <c r="M3054" i="3"/>
  <c r="L3054" i="3"/>
  <c r="K3054" i="3"/>
  <c r="J3054" i="3"/>
  <c r="I3054" i="3"/>
  <c r="H3054" i="3"/>
  <c r="G3054" i="3"/>
  <c r="F3054" i="3"/>
  <c r="E3054" i="3"/>
  <c r="D3054" i="3"/>
  <c r="AO3053" i="3"/>
  <c r="AN3053" i="3"/>
  <c r="AM3053" i="3"/>
  <c r="AL3053" i="3"/>
  <c r="AK3053" i="3"/>
  <c r="AJ3053" i="3"/>
  <c r="AI3053" i="3"/>
  <c r="AH3053" i="3"/>
  <c r="AG3053" i="3"/>
  <c r="AF3053" i="3"/>
  <c r="AE3053" i="3"/>
  <c r="AD3053" i="3"/>
  <c r="AC3053" i="3"/>
  <c r="AB3053" i="3"/>
  <c r="AA3053" i="3"/>
  <c r="Z3053" i="3"/>
  <c r="Y3053" i="3"/>
  <c r="X3053" i="3"/>
  <c r="W3053" i="3"/>
  <c r="V3053" i="3"/>
  <c r="U3053" i="3"/>
  <c r="T3053" i="3"/>
  <c r="S3053" i="3"/>
  <c r="R3053" i="3"/>
  <c r="Q3053" i="3"/>
  <c r="P3053" i="3"/>
  <c r="O3053" i="3"/>
  <c r="N3053" i="3"/>
  <c r="M3053" i="3"/>
  <c r="L3053" i="3"/>
  <c r="K3053" i="3"/>
  <c r="J3053" i="3"/>
  <c r="I3053" i="3"/>
  <c r="H3053" i="3"/>
  <c r="G3053" i="3"/>
  <c r="F3053" i="3"/>
  <c r="E3053" i="3"/>
  <c r="D3053" i="3"/>
  <c r="AO3052" i="3"/>
  <c r="AN3052" i="3"/>
  <c r="AM3052" i="3"/>
  <c r="AL3052" i="3"/>
  <c r="AK3052" i="3"/>
  <c r="AJ3052" i="3"/>
  <c r="AI3052" i="3"/>
  <c r="AH3052" i="3"/>
  <c r="AG3052" i="3"/>
  <c r="AF3052" i="3"/>
  <c r="AE3052" i="3"/>
  <c r="AD3052" i="3"/>
  <c r="AC3052" i="3"/>
  <c r="AB3052" i="3"/>
  <c r="AA3052" i="3"/>
  <c r="Z3052" i="3"/>
  <c r="Y3052" i="3"/>
  <c r="X3052" i="3"/>
  <c r="W3052" i="3"/>
  <c r="V3052" i="3"/>
  <c r="U3052" i="3"/>
  <c r="T3052" i="3"/>
  <c r="S3052" i="3"/>
  <c r="R3052" i="3"/>
  <c r="Q3052" i="3"/>
  <c r="P3052" i="3"/>
  <c r="O3052" i="3"/>
  <c r="N3052" i="3"/>
  <c r="M3052" i="3"/>
  <c r="L3052" i="3"/>
  <c r="K3052" i="3"/>
  <c r="J3052" i="3"/>
  <c r="I3052" i="3"/>
  <c r="H3052" i="3"/>
  <c r="G3052" i="3"/>
  <c r="F3052" i="3"/>
  <c r="E3052" i="3"/>
  <c r="D3052" i="3"/>
  <c r="AO3051" i="3"/>
  <c r="AN3051" i="3"/>
  <c r="AM3051" i="3"/>
  <c r="AL3051" i="3"/>
  <c r="AK3051" i="3"/>
  <c r="AJ3051" i="3"/>
  <c r="AI3051" i="3"/>
  <c r="AH3051" i="3"/>
  <c r="AG3051" i="3"/>
  <c r="AF3051" i="3"/>
  <c r="AE3051" i="3"/>
  <c r="AD3051" i="3"/>
  <c r="AC3051" i="3"/>
  <c r="AB3051" i="3"/>
  <c r="AA3051" i="3"/>
  <c r="Z3051" i="3"/>
  <c r="Y3051" i="3"/>
  <c r="X3051" i="3"/>
  <c r="W3051" i="3"/>
  <c r="V3051" i="3"/>
  <c r="U3051" i="3"/>
  <c r="T3051" i="3"/>
  <c r="S3051" i="3"/>
  <c r="R3051" i="3"/>
  <c r="Q3051" i="3"/>
  <c r="P3051" i="3"/>
  <c r="O3051" i="3"/>
  <c r="N3051" i="3"/>
  <c r="M3051" i="3"/>
  <c r="L3051" i="3"/>
  <c r="K3051" i="3"/>
  <c r="J3051" i="3"/>
  <c r="I3051" i="3"/>
  <c r="H3051" i="3"/>
  <c r="G3051" i="3"/>
  <c r="F3051" i="3"/>
  <c r="E3051" i="3"/>
  <c r="D3051" i="3"/>
  <c r="AO3050" i="3"/>
  <c r="AN3050" i="3"/>
  <c r="AM3050" i="3"/>
  <c r="AL3050" i="3"/>
  <c r="AK3050" i="3"/>
  <c r="AJ3050" i="3"/>
  <c r="AI3050" i="3"/>
  <c r="AH3050" i="3"/>
  <c r="AG3050" i="3"/>
  <c r="AF3050" i="3"/>
  <c r="AE3050" i="3"/>
  <c r="AD3050" i="3"/>
  <c r="AC3050" i="3"/>
  <c r="AB3050" i="3"/>
  <c r="AA3050" i="3"/>
  <c r="Z3050" i="3"/>
  <c r="Y3050" i="3"/>
  <c r="X3050" i="3"/>
  <c r="W3050" i="3"/>
  <c r="V3050" i="3"/>
  <c r="U3050" i="3"/>
  <c r="T3050" i="3"/>
  <c r="S3050" i="3"/>
  <c r="R3050" i="3"/>
  <c r="Q3050" i="3"/>
  <c r="P3050" i="3"/>
  <c r="O3050" i="3"/>
  <c r="N3050" i="3"/>
  <c r="M3050" i="3"/>
  <c r="L3050" i="3"/>
  <c r="K3050" i="3"/>
  <c r="J3050" i="3"/>
  <c r="I3050" i="3"/>
  <c r="H3050" i="3"/>
  <c r="G3050" i="3"/>
  <c r="F3050" i="3"/>
  <c r="E3050" i="3"/>
  <c r="D3050" i="3"/>
  <c r="AN3049" i="3"/>
  <c r="AM3049" i="3"/>
  <c r="AL3049" i="3"/>
  <c r="AK3049" i="3"/>
  <c r="AJ3049" i="3"/>
  <c r="AI3049" i="3"/>
  <c r="AH3049" i="3"/>
  <c r="AG3049" i="3"/>
  <c r="AF3049" i="3"/>
  <c r="AE3049" i="3"/>
  <c r="AD3049" i="3"/>
  <c r="AC3049" i="3"/>
  <c r="AB3049" i="3"/>
  <c r="AA3049" i="3"/>
  <c r="Z3049" i="3"/>
  <c r="Y3049" i="3"/>
  <c r="X3049" i="3"/>
  <c r="W3049" i="3"/>
  <c r="V3049" i="3"/>
  <c r="U3049" i="3"/>
  <c r="T3049" i="3"/>
  <c r="S3049" i="3"/>
  <c r="R3049" i="3"/>
  <c r="Q3049" i="3"/>
  <c r="P3049" i="3"/>
  <c r="O3049" i="3"/>
  <c r="N3049" i="3"/>
  <c r="M3049" i="3"/>
  <c r="L3049" i="3"/>
  <c r="K3049" i="3"/>
  <c r="J3049" i="3"/>
  <c r="I3049" i="3"/>
  <c r="H3049" i="3"/>
  <c r="G3049" i="3"/>
  <c r="F3049" i="3"/>
  <c r="E3049" i="3"/>
  <c r="D3049" i="3"/>
  <c r="AN3048" i="3"/>
  <c r="AM3048" i="3"/>
  <c r="AL3048" i="3"/>
  <c r="AK3048" i="3"/>
  <c r="AJ3048" i="3"/>
  <c r="AI3048" i="3"/>
  <c r="AH3048" i="3"/>
  <c r="AG3048" i="3"/>
  <c r="AF3048" i="3"/>
  <c r="AE3048" i="3"/>
  <c r="AD3048" i="3"/>
  <c r="AC3048" i="3"/>
  <c r="AB3048" i="3"/>
  <c r="AA3048" i="3"/>
  <c r="Z3048" i="3"/>
  <c r="Y3048" i="3"/>
  <c r="X3048" i="3"/>
  <c r="W3048" i="3"/>
  <c r="V3048" i="3"/>
  <c r="U3048" i="3"/>
  <c r="T3048" i="3"/>
  <c r="S3048" i="3"/>
  <c r="R3048" i="3"/>
  <c r="Q3048" i="3"/>
  <c r="P3048" i="3"/>
  <c r="O3048" i="3"/>
  <c r="N3048" i="3"/>
  <c r="M3048" i="3"/>
  <c r="L3048" i="3"/>
  <c r="K3048" i="3"/>
  <c r="J3048" i="3"/>
  <c r="I3048" i="3"/>
  <c r="H3048" i="3"/>
  <c r="G3048" i="3"/>
  <c r="F3048" i="3"/>
  <c r="E3048" i="3"/>
  <c r="D3048" i="3"/>
  <c r="AN3047" i="3"/>
  <c r="AM3047" i="3"/>
  <c r="AL3047" i="3"/>
  <c r="AK3047" i="3"/>
  <c r="AJ3047" i="3"/>
  <c r="AI3047" i="3"/>
  <c r="AH3047" i="3"/>
  <c r="AG3047" i="3"/>
  <c r="AF3047" i="3"/>
  <c r="AE3047" i="3"/>
  <c r="AD3047" i="3"/>
  <c r="AC3047" i="3"/>
  <c r="AB3047" i="3"/>
  <c r="AA3047" i="3"/>
  <c r="Z3047" i="3"/>
  <c r="Y3047" i="3"/>
  <c r="X3047" i="3"/>
  <c r="W3047" i="3"/>
  <c r="V3047" i="3"/>
  <c r="U3047" i="3"/>
  <c r="T3047" i="3"/>
  <c r="S3047" i="3"/>
  <c r="R3047" i="3"/>
  <c r="Q3047" i="3"/>
  <c r="P3047" i="3"/>
  <c r="O3047" i="3"/>
  <c r="N3047" i="3"/>
  <c r="M3047" i="3"/>
  <c r="L3047" i="3"/>
  <c r="K3047" i="3"/>
  <c r="J3047" i="3"/>
  <c r="I3047" i="3"/>
  <c r="H3047" i="3"/>
  <c r="G3047" i="3"/>
  <c r="F3047" i="3"/>
  <c r="E3047" i="3"/>
  <c r="D3047" i="3"/>
  <c r="AN3046" i="3"/>
  <c r="AM3046" i="3"/>
  <c r="AL3046" i="3"/>
  <c r="AK3046" i="3"/>
  <c r="AJ3046" i="3"/>
  <c r="AI3046" i="3"/>
  <c r="AH3046" i="3"/>
  <c r="AG3046" i="3"/>
  <c r="AF3046" i="3"/>
  <c r="AE3046" i="3"/>
  <c r="AD3046" i="3"/>
  <c r="AC3046" i="3"/>
  <c r="AB3046" i="3"/>
  <c r="AA3046" i="3"/>
  <c r="Z3046" i="3"/>
  <c r="Y3046" i="3"/>
  <c r="X3046" i="3"/>
  <c r="W3046" i="3"/>
  <c r="V3046" i="3"/>
  <c r="U3046" i="3"/>
  <c r="T3046" i="3"/>
  <c r="S3046" i="3"/>
  <c r="R3046" i="3"/>
  <c r="Q3046" i="3"/>
  <c r="P3046" i="3"/>
  <c r="O3046" i="3"/>
  <c r="N3046" i="3"/>
  <c r="M3046" i="3"/>
  <c r="L3046" i="3"/>
  <c r="K3046" i="3"/>
  <c r="J3046" i="3"/>
  <c r="I3046" i="3"/>
  <c r="H3046" i="3"/>
  <c r="G3046" i="3"/>
  <c r="F3046" i="3"/>
  <c r="E3046" i="3"/>
  <c r="D3046" i="3"/>
  <c r="AN3045" i="3"/>
  <c r="AM3045" i="3"/>
  <c r="AL3045" i="3"/>
  <c r="AK3045" i="3"/>
  <c r="AJ3045" i="3"/>
  <c r="AI3045" i="3"/>
  <c r="AH3045" i="3"/>
  <c r="AG3045" i="3"/>
  <c r="AF3045" i="3"/>
  <c r="AE3045" i="3"/>
  <c r="AD3045" i="3"/>
  <c r="AC3045" i="3"/>
  <c r="AB3045" i="3"/>
  <c r="AA3045" i="3"/>
  <c r="Z3045" i="3"/>
  <c r="Y3045" i="3"/>
  <c r="X3045" i="3"/>
  <c r="W3045" i="3"/>
  <c r="V3045" i="3"/>
  <c r="U3045" i="3"/>
  <c r="T3045" i="3"/>
  <c r="S3045" i="3"/>
  <c r="R3045" i="3"/>
  <c r="Q3045" i="3"/>
  <c r="P3045" i="3"/>
  <c r="O3045" i="3"/>
  <c r="N3045" i="3"/>
  <c r="M3045" i="3"/>
  <c r="L3045" i="3"/>
  <c r="K3045" i="3"/>
  <c r="J3045" i="3"/>
  <c r="I3045" i="3"/>
  <c r="H3045" i="3"/>
  <c r="G3045" i="3"/>
  <c r="F3045" i="3"/>
  <c r="E3045" i="3"/>
  <c r="D3045" i="3"/>
  <c r="AN3044" i="3"/>
  <c r="AM3044" i="3"/>
  <c r="AL3044" i="3"/>
  <c r="AK3044" i="3"/>
  <c r="AJ3044" i="3"/>
  <c r="AI3044" i="3"/>
  <c r="AH3044" i="3"/>
  <c r="AG3044" i="3"/>
  <c r="AF3044" i="3"/>
  <c r="AE3044" i="3"/>
  <c r="AD3044" i="3"/>
  <c r="AC3044" i="3"/>
  <c r="AB3044" i="3"/>
  <c r="AA3044" i="3"/>
  <c r="Z3044" i="3"/>
  <c r="Y3044" i="3"/>
  <c r="X3044" i="3"/>
  <c r="W3044" i="3"/>
  <c r="V3044" i="3"/>
  <c r="U3044" i="3"/>
  <c r="T3044" i="3"/>
  <c r="S3044" i="3"/>
  <c r="R3044" i="3"/>
  <c r="Q3044" i="3"/>
  <c r="P3044" i="3"/>
  <c r="O3044" i="3"/>
  <c r="N3044" i="3"/>
  <c r="M3044" i="3"/>
  <c r="L3044" i="3"/>
  <c r="K3044" i="3"/>
  <c r="J3044" i="3"/>
  <c r="I3044" i="3"/>
  <c r="H3044" i="3"/>
  <c r="G3044" i="3"/>
  <c r="F3044" i="3"/>
  <c r="E3044" i="3"/>
  <c r="D3044" i="3"/>
  <c r="AM3043" i="3"/>
  <c r="AL3043" i="3"/>
  <c r="AK3043" i="3"/>
  <c r="AJ3043" i="3"/>
  <c r="AI3043" i="3"/>
  <c r="AH3043" i="3"/>
  <c r="AG3043" i="3"/>
  <c r="AF3043" i="3"/>
  <c r="AE3043" i="3"/>
  <c r="AD3043" i="3"/>
  <c r="AC3043" i="3"/>
  <c r="AB3043" i="3"/>
  <c r="AA3043" i="3"/>
  <c r="Z3043" i="3"/>
  <c r="Y3043" i="3"/>
  <c r="X3043" i="3"/>
  <c r="W3043" i="3"/>
  <c r="V3043" i="3"/>
  <c r="U3043" i="3"/>
  <c r="T3043" i="3"/>
  <c r="S3043" i="3"/>
  <c r="R3043" i="3"/>
  <c r="Q3043" i="3"/>
  <c r="P3043" i="3"/>
  <c r="O3043" i="3"/>
  <c r="N3043" i="3"/>
  <c r="M3043" i="3"/>
  <c r="L3043" i="3"/>
  <c r="K3043" i="3"/>
  <c r="J3043" i="3"/>
  <c r="I3043" i="3"/>
  <c r="H3043" i="3"/>
  <c r="G3043" i="3"/>
  <c r="F3043" i="3"/>
  <c r="E3043" i="3"/>
  <c r="D3043" i="3"/>
  <c r="AM3042" i="3"/>
  <c r="AL3042" i="3"/>
  <c r="AK3042" i="3"/>
  <c r="AJ3042" i="3"/>
  <c r="AI3042" i="3"/>
  <c r="AH3042" i="3"/>
  <c r="AG3042" i="3"/>
  <c r="AF3042" i="3"/>
  <c r="AE3042" i="3"/>
  <c r="AD3042" i="3"/>
  <c r="AC3042" i="3"/>
  <c r="AB3042" i="3"/>
  <c r="AA3042" i="3"/>
  <c r="Z3042" i="3"/>
  <c r="Y3042" i="3"/>
  <c r="X3042" i="3"/>
  <c r="W3042" i="3"/>
  <c r="V3042" i="3"/>
  <c r="U3042" i="3"/>
  <c r="T3042" i="3"/>
  <c r="S3042" i="3"/>
  <c r="R3042" i="3"/>
  <c r="Q3042" i="3"/>
  <c r="P3042" i="3"/>
  <c r="O3042" i="3"/>
  <c r="N3042" i="3"/>
  <c r="M3042" i="3"/>
  <c r="L3042" i="3"/>
  <c r="K3042" i="3"/>
  <c r="J3042" i="3"/>
  <c r="I3042" i="3"/>
  <c r="H3042" i="3"/>
  <c r="G3042" i="3"/>
  <c r="F3042" i="3"/>
  <c r="E3042" i="3"/>
  <c r="D3042" i="3"/>
  <c r="AM3041" i="3"/>
  <c r="AL3041" i="3"/>
  <c r="AK3041" i="3"/>
  <c r="AJ3041" i="3"/>
  <c r="AI3041" i="3"/>
  <c r="AH3041" i="3"/>
  <c r="AG3041" i="3"/>
  <c r="AF3041" i="3"/>
  <c r="AE3041" i="3"/>
  <c r="AD3041" i="3"/>
  <c r="AC3041" i="3"/>
  <c r="AB3041" i="3"/>
  <c r="AA3041" i="3"/>
  <c r="Z3041" i="3"/>
  <c r="Y3041" i="3"/>
  <c r="X3041" i="3"/>
  <c r="W3041" i="3"/>
  <c r="V3041" i="3"/>
  <c r="U3041" i="3"/>
  <c r="T3041" i="3"/>
  <c r="S3041" i="3"/>
  <c r="R3041" i="3"/>
  <c r="Q3041" i="3"/>
  <c r="P3041" i="3"/>
  <c r="O3041" i="3"/>
  <c r="N3041" i="3"/>
  <c r="M3041" i="3"/>
  <c r="L3041" i="3"/>
  <c r="K3041" i="3"/>
  <c r="J3041" i="3"/>
  <c r="I3041" i="3"/>
  <c r="H3041" i="3"/>
  <c r="G3041" i="3"/>
  <c r="F3041" i="3"/>
  <c r="E3041" i="3"/>
  <c r="D3041" i="3"/>
  <c r="AM3040" i="3"/>
  <c r="AL3040" i="3"/>
  <c r="AK3040" i="3"/>
  <c r="AJ3040" i="3"/>
  <c r="AI3040" i="3"/>
  <c r="AH3040" i="3"/>
  <c r="AG3040" i="3"/>
  <c r="AF3040" i="3"/>
  <c r="AE3040" i="3"/>
  <c r="AD3040" i="3"/>
  <c r="AC3040" i="3"/>
  <c r="AB3040" i="3"/>
  <c r="AA3040" i="3"/>
  <c r="Z3040" i="3"/>
  <c r="Y3040" i="3"/>
  <c r="X3040" i="3"/>
  <c r="W3040" i="3"/>
  <c r="V3040" i="3"/>
  <c r="U3040" i="3"/>
  <c r="T3040" i="3"/>
  <c r="S3040" i="3"/>
  <c r="R3040" i="3"/>
  <c r="Q3040" i="3"/>
  <c r="P3040" i="3"/>
  <c r="O3040" i="3"/>
  <c r="N3040" i="3"/>
  <c r="M3040" i="3"/>
  <c r="L3040" i="3"/>
  <c r="K3040" i="3"/>
  <c r="J3040" i="3"/>
  <c r="I3040" i="3"/>
  <c r="H3040" i="3"/>
  <c r="G3040" i="3"/>
  <c r="F3040" i="3"/>
  <c r="E3040" i="3"/>
  <c r="D3040" i="3"/>
  <c r="AM3039" i="3"/>
  <c r="AL3039" i="3"/>
  <c r="AK3039" i="3"/>
  <c r="AJ3039" i="3"/>
  <c r="AI3039" i="3"/>
  <c r="AH3039" i="3"/>
  <c r="AG3039" i="3"/>
  <c r="AF3039" i="3"/>
  <c r="AE3039" i="3"/>
  <c r="AD3039" i="3"/>
  <c r="AC3039" i="3"/>
  <c r="AB3039" i="3"/>
  <c r="AA3039" i="3"/>
  <c r="Z3039" i="3"/>
  <c r="Y3039" i="3"/>
  <c r="X3039" i="3"/>
  <c r="W3039" i="3"/>
  <c r="V3039" i="3"/>
  <c r="U3039" i="3"/>
  <c r="T3039" i="3"/>
  <c r="S3039" i="3"/>
  <c r="R3039" i="3"/>
  <c r="Q3039" i="3"/>
  <c r="P3039" i="3"/>
  <c r="O3039" i="3"/>
  <c r="N3039" i="3"/>
  <c r="M3039" i="3"/>
  <c r="L3039" i="3"/>
  <c r="K3039" i="3"/>
  <c r="J3039" i="3"/>
  <c r="I3039" i="3"/>
  <c r="H3039" i="3"/>
  <c r="G3039" i="3"/>
  <c r="F3039" i="3"/>
  <c r="E3039" i="3"/>
  <c r="D3039" i="3"/>
  <c r="AM3038" i="3"/>
  <c r="AL3038" i="3"/>
  <c r="AK3038" i="3"/>
  <c r="AJ3038" i="3"/>
  <c r="AI3038" i="3"/>
  <c r="AH3038" i="3"/>
  <c r="AG3038" i="3"/>
  <c r="AF3038" i="3"/>
  <c r="AE3038" i="3"/>
  <c r="AD3038" i="3"/>
  <c r="AC3038" i="3"/>
  <c r="AB3038" i="3"/>
  <c r="AA3038" i="3"/>
  <c r="Z3038" i="3"/>
  <c r="Y3038" i="3"/>
  <c r="X3038" i="3"/>
  <c r="W3038" i="3"/>
  <c r="V3038" i="3"/>
  <c r="U3038" i="3"/>
  <c r="T3038" i="3"/>
  <c r="S3038" i="3"/>
  <c r="R3038" i="3"/>
  <c r="Q3038" i="3"/>
  <c r="P3038" i="3"/>
  <c r="O3038" i="3"/>
  <c r="N3038" i="3"/>
  <c r="M3038" i="3"/>
  <c r="L3038" i="3"/>
  <c r="K3038" i="3"/>
  <c r="J3038" i="3"/>
  <c r="I3038" i="3"/>
  <c r="H3038" i="3"/>
  <c r="G3038" i="3"/>
  <c r="F3038" i="3"/>
  <c r="E3038" i="3"/>
  <c r="D3038" i="3"/>
  <c r="AL3037" i="3"/>
  <c r="AK3037" i="3"/>
  <c r="AJ3037" i="3"/>
  <c r="AI3037" i="3"/>
  <c r="AH3037" i="3"/>
  <c r="AG3037" i="3"/>
  <c r="AF3037" i="3"/>
  <c r="AE3037" i="3"/>
  <c r="AD3037" i="3"/>
  <c r="AC3037" i="3"/>
  <c r="AB3037" i="3"/>
  <c r="AA3037" i="3"/>
  <c r="Z3037" i="3"/>
  <c r="Y3037" i="3"/>
  <c r="X3037" i="3"/>
  <c r="W3037" i="3"/>
  <c r="V3037" i="3"/>
  <c r="U3037" i="3"/>
  <c r="T3037" i="3"/>
  <c r="S3037" i="3"/>
  <c r="R3037" i="3"/>
  <c r="Q3037" i="3"/>
  <c r="P3037" i="3"/>
  <c r="O3037" i="3"/>
  <c r="N3037" i="3"/>
  <c r="M3037" i="3"/>
  <c r="L3037" i="3"/>
  <c r="K3037" i="3"/>
  <c r="J3037" i="3"/>
  <c r="I3037" i="3"/>
  <c r="H3037" i="3"/>
  <c r="G3037" i="3"/>
  <c r="F3037" i="3"/>
  <c r="E3037" i="3"/>
  <c r="D3037" i="3"/>
  <c r="AL3036" i="3"/>
  <c r="AK3036" i="3"/>
  <c r="AJ3036" i="3"/>
  <c r="AI3036" i="3"/>
  <c r="AH3036" i="3"/>
  <c r="AG3036" i="3"/>
  <c r="AF3036" i="3"/>
  <c r="AE3036" i="3"/>
  <c r="AD3036" i="3"/>
  <c r="AC3036" i="3"/>
  <c r="AB3036" i="3"/>
  <c r="AA3036" i="3"/>
  <c r="Z3036" i="3"/>
  <c r="Y3036" i="3"/>
  <c r="X3036" i="3"/>
  <c r="W3036" i="3"/>
  <c r="V3036" i="3"/>
  <c r="U3036" i="3"/>
  <c r="T3036" i="3"/>
  <c r="S3036" i="3"/>
  <c r="R3036" i="3"/>
  <c r="Q3036" i="3"/>
  <c r="P3036" i="3"/>
  <c r="O3036" i="3"/>
  <c r="N3036" i="3"/>
  <c r="M3036" i="3"/>
  <c r="L3036" i="3"/>
  <c r="K3036" i="3"/>
  <c r="J3036" i="3"/>
  <c r="I3036" i="3"/>
  <c r="H3036" i="3"/>
  <c r="G3036" i="3"/>
  <c r="F3036" i="3"/>
  <c r="E3036" i="3"/>
  <c r="D3036" i="3"/>
  <c r="AL3035" i="3"/>
  <c r="AK3035" i="3"/>
  <c r="AJ3035" i="3"/>
  <c r="AI3035" i="3"/>
  <c r="AH3035" i="3"/>
  <c r="AG3035" i="3"/>
  <c r="AF3035" i="3"/>
  <c r="AE3035" i="3"/>
  <c r="AD3035" i="3"/>
  <c r="AC3035" i="3"/>
  <c r="AB3035" i="3"/>
  <c r="AA3035" i="3"/>
  <c r="Z3035" i="3"/>
  <c r="Y3035" i="3"/>
  <c r="X3035" i="3"/>
  <c r="W3035" i="3"/>
  <c r="V3035" i="3"/>
  <c r="U3035" i="3"/>
  <c r="T3035" i="3"/>
  <c r="S3035" i="3"/>
  <c r="R3035" i="3"/>
  <c r="Q3035" i="3"/>
  <c r="P3035" i="3"/>
  <c r="O3035" i="3"/>
  <c r="N3035" i="3"/>
  <c r="M3035" i="3"/>
  <c r="L3035" i="3"/>
  <c r="K3035" i="3"/>
  <c r="J3035" i="3"/>
  <c r="I3035" i="3"/>
  <c r="H3035" i="3"/>
  <c r="G3035" i="3"/>
  <c r="F3035" i="3"/>
  <c r="E3035" i="3"/>
  <c r="D3035" i="3"/>
  <c r="AL3034" i="3"/>
  <c r="AK3034" i="3"/>
  <c r="AJ3034" i="3"/>
  <c r="AI3034" i="3"/>
  <c r="AH3034" i="3"/>
  <c r="AG3034" i="3"/>
  <c r="AF3034" i="3"/>
  <c r="AE3034" i="3"/>
  <c r="AD3034" i="3"/>
  <c r="AC3034" i="3"/>
  <c r="AB3034" i="3"/>
  <c r="AA3034" i="3"/>
  <c r="Z3034" i="3"/>
  <c r="Y3034" i="3"/>
  <c r="X3034" i="3"/>
  <c r="W3034" i="3"/>
  <c r="V3034" i="3"/>
  <c r="U3034" i="3"/>
  <c r="T3034" i="3"/>
  <c r="S3034" i="3"/>
  <c r="R3034" i="3"/>
  <c r="Q3034" i="3"/>
  <c r="P3034" i="3"/>
  <c r="O3034" i="3"/>
  <c r="N3034" i="3"/>
  <c r="M3034" i="3"/>
  <c r="L3034" i="3"/>
  <c r="K3034" i="3"/>
  <c r="J3034" i="3"/>
  <c r="I3034" i="3"/>
  <c r="H3034" i="3"/>
  <c r="G3034" i="3"/>
  <c r="F3034" i="3"/>
  <c r="E3034" i="3"/>
  <c r="D3034" i="3"/>
  <c r="AL3033" i="3"/>
  <c r="AK3033" i="3"/>
  <c r="AJ3033" i="3"/>
  <c r="AI3033" i="3"/>
  <c r="AH3033" i="3"/>
  <c r="AG3033" i="3"/>
  <c r="AF3033" i="3"/>
  <c r="AE3033" i="3"/>
  <c r="AD3033" i="3"/>
  <c r="AC3033" i="3"/>
  <c r="AB3033" i="3"/>
  <c r="AA3033" i="3"/>
  <c r="Z3033" i="3"/>
  <c r="Y3033" i="3"/>
  <c r="X3033" i="3"/>
  <c r="W3033" i="3"/>
  <c r="V3033" i="3"/>
  <c r="U3033" i="3"/>
  <c r="T3033" i="3"/>
  <c r="S3033" i="3"/>
  <c r="R3033" i="3"/>
  <c r="Q3033" i="3"/>
  <c r="P3033" i="3"/>
  <c r="O3033" i="3"/>
  <c r="N3033" i="3"/>
  <c r="M3033" i="3"/>
  <c r="L3033" i="3"/>
  <c r="K3033" i="3"/>
  <c r="J3033" i="3"/>
  <c r="I3033" i="3"/>
  <c r="H3033" i="3"/>
  <c r="G3033" i="3"/>
  <c r="F3033" i="3"/>
  <c r="E3033" i="3"/>
  <c r="D3033" i="3"/>
  <c r="AL3032" i="3"/>
  <c r="AK3032" i="3"/>
  <c r="AJ3032" i="3"/>
  <c r="AI3032" i="3"/>
  <c r="AH3032" i="3"/>
  <c r="AG3032" i="3"/>
  <c r="AF3032" i="3"/>
  <c r="AE3032" i="3"/>
  <c r="AD3032" i="3"/>
  <c r="AC3032" i="3"/>
  <c r="AB3032" i="3"/>
  <c r="AA3032" i="3"/>
  <c r="Z3032" i="3"/>
  <c r="Y3032" i="3"/>
  <c r="X3032" i="3"/>
  <c r="W3032" i="3"/>
  <c r="V3032" i="3"/>
  <c r="U3032" i="3"/>
  <c r="T3032" i="3"/>
  <c r="S3032" i="3"/>
  <c r="R3032" i="3"/>
  <c r="Q3032" i="3"/>
  <c r="P3032" i="3"/>
  <c r="O3032" i="3"/>
  <c r="N3032" i="3"/>
  <c r="M3032" i="3"/>
  <c r="L3032" i="3"/>
  <c r="K3032" i="3"/>
  <c r="J3032" i="3"/>
  <c r="I3032" i="3"/>
  <c r="H3032" i="3"/>
  <c r="G3032" i="3"/>
  <c r="F3032" i="3"/>
  <c r="E3032" i="3"/>
  <c r="D3032" i="3"/>
  <c r="AK3031" i="3"/>
  <c r="AJ3031" i="3"/>
  <c r="AI3031" i="3"/>
  <c r="AH3031" i="3"/>
  <c r="AG3031" i="3"/>
  <c r="AF3031" i="3"/>
  <c r="AE3031" i="3"/>
  <c r="AD3031" i="3"/>
  <c r="AC3031" i="3"/>
  <c r="AB3031" i="3"/>
  <c r="AA3031" i="3"/>
  <c r="Z3031" i="3"/>
  <c r="Y3031" i="3"/>
  <c r="X3031" i="3"/>
  <c r="W3031" i="3"/>
  <c r="V3031" i="3"/>
  <c r="U3031" i="3"/>
  <c r="T3031" i="3"/>
  <c r="S3031" i="3"/>
  <c r="R3031" i="3"/>
  <c r="Q3031" i="3"/>
  <c r="P3031" i="3"/>
  <c r="O3031" i="3"/>
  <c r="N3031" i="3"/>
  <c r="M3031" i="3"/>
  <c r="L3031" i="3"/>
  <c r="K3031" i="3"/>
  <c r="J3031" i="3"/>
  <c r="I3031" i="3"/>
  <c r="H3031" i="3"/>
  <c r="G3031" i="3"/>
  <c r="F3031" i="3"/>
  <c r="E3031" i="3"/>
  <c r="D3031" i="3"/>
  <c r="AK3030" i="3"/>
  <c r="AJ3030" i="3"/>
  <c r="AI3030" i="3"/>
  <c r="AH3030" i="3"/>
  <c r="AG3030" i="3"/>
  <c r="AF3030" i="3"/>
  <c r="AE3030" i="3"/>
  <c r="AD3030" i="3"/>
  <c r="AC3030" i="3"/>
  <c r="AB3030" i="3"/>
  <c r="AA3030" i="3"/>
  <c r="Z3030" i="3"/>
  <c r="Y3030" i="3"/>
  <c r="X3030" i="3"/>
  <c r="W3030" i="3"/>
  <c r="V3030" i="3"/>
  <c r="U3030" i="3"/>
  <c r="T3030" i="3"/>
  <c r="S3030" i="3"/>
  <c r="R3030" i="3"/>
  <c r="Q3030" i="3"/>
  <c r="P3030" i="3"/>
  <c r="O3030" i="3"/>
  <c r="N3030" i="3"/>
  <c r="M3030" i="3"/>
  <c r="L3030" i="3"/>
  <c r="K3030" i="3"/>
  <c r="J3030" i="3"/>
  <c r="I3030" i="3"/>
  <c r="H3030" i="3"/>
  <c r="G3030" i="3"/>
  <c r="F3030" i="3"/>
  <c r="E3030" i="3"/>
  <c r="D3030" i="3"/>
  <c r="AK3029" i="3"/>
  <c r="AJ3029" i="3"/>
  <c r="AI3029" i="3"/>
  <c r="AH3029" i="3"/>
  <c r="AG3029" i="3"/>
  <c r="AF3029" i="3"/>
  <c r="AE3029" i="3"/>
  <c r="AD3029" i="3"/>
  <c r="AC3029" i="3"/>
  <c r="AB3029" i="3"/>
  <c r="AA3029" i="3"/>
  <c r="Z3029" i="3"/>
  <c r="Y3029" i="3"/>
  <c r="X3029" i="3"/>
  <c r="W3029" i="3"/>
  <c r="V3029" i="3"/>
  <c r="U3029" i="3"/>
  <c r="T3029" i="3"/>
  <c r="S3029" i="3"/>
  <c r="R3029" i="3"/>
  <c r="Q3029" i="3"/>
  <c r="P3029" i="3"/>
  <c r="O3029" i="3"/>
  <c r="N3029" i="3"/>
  <c r="M3029" i="3"/>
  <c r="L3029" i="3"/>
  <c r="K3029" i="3"/>
  <c r="J3029" i="3"/>
  <c r="I3029" i="3"/>
  <c r="H3029" i="3"/>
  <c r="G3029" i="3"/>
  <c r="F3029" i="3"/>
  <c r="E3029" i="3"/>
  <c r="D3029" i="3"/>
  <c r="AK3028" i="3"/>
  <c r="AJ3028" i="3"/>
  <c r="AI3028" i="3"/>
  <c r="AH3028" i="3"/>
  <c r="AG3028" i="3"/>
  <c r="AF3028" i="3"/>
  <c r="AE3028" i="3"/>
  <c r="AD3028" i="3"/>
  <c r="AC3028" i="3"/>
  <c r="AB3028" i="3"/>
  <c r="AA3028" i="3"/>
  <c r="Z3028" i="3"/>
  <c r="Y3028" i="3"/>
  <c r="X3028" i="3"/>
  <c r="W3028" i="3"/>
  <c r="V3028" i="3"/>
  <c r="U3028" i="3"/>
  <c r="T3028" i="3"/>
  <c r="S3028" i="3"/>
  <c r="R3028" i="3"/>
  <c r="Q3028" i="3"/>
  <c r="P3028" i="3"/>
  <c r="O3028" i="3"/>
  <c r="N3028" i="3"/>
  <c r="M3028" i="3"/>
  <c r="L3028" i="3"/>
  <c r="K3028" i="3"/>
  <c r="J3028" i="3"/>
  <c r="I3028" i="3"/>
  <c r="H3028" i="3"/>
  <c r="G3028" i="3"/>
  <c r="F3028" i="3"/>
  <c r="E3028" i="3"/>
  <c r="D3028" i="3"/>
  <c r="AK3027" i="3"/>
  <c r="AJ3027" i="3"/>
  <c r="AI3027" i="3"/>
  <c r="AH3027" i="3"/>
  <c r="AG3027" i="3"/>
  <c r="AF3027" i="3"/>
  <c r="AE3027" i="3"/>
  <c r="AD3027" i="3"/>
  <c r="AC3027" i="3"/>
  <c r="AB3027" i="3"/>
  <c r="AA3027" i="3"/>
  <c r="Z3027" i="3"/>
  <c r="Y3027" i="3"/>
  <c r="X3027" i="3"/>
  <c r="W3027" i="3"/>
  <c r="V3027" i="3"/>
  <c r="U3027" i="3"/>
  <c r="T3027" i="3"/>
  <c r="S3027" i="3"/>
  <c r="R3027" i="3"/>
  <c r="Q3027" i="3"/>
  <c r="P3027" i="3"/>
  <c r="O3027" i="3"/>
  <c r="N3027" i="3"/>
  <c r="M3027" i="3"/>
  <c r="L3027" i="3"/>
  <c r="K3027" i="3"/>
  <c r="J3027" i="3"/>
  <c r="I3027" i="3"/>
  <c r="H3027" i="3"/>
  <c r="G3027" i="3"/>
  <c r="F3027" i="3"/>
  <c r="E3027" i="3"/>
  <c r="D3027" i="3"/>
  <c r="AK3026" i="3"/>
  <c r="AJ3026" i="3"/>
  <c r="AI3026" i="3"/>
  <c r="AH3026" i="3"/>
  <c r="AG3026" i="3"/>
  <c r="AF3026" i="3"/>
  <c r="AE3026" i="3"/>
  <c r="AD3026" i="3"/>
  <c r="AC3026" i="3"/>
  <c r="AB3026" i="3"/>
  <c r="AA3026" i="3"/>
  <c r="Z3026" i="3"/>
  <c r="Y3026" i="3"/>
  <c r="X3026" i="3"/>
  <c r="W3026" i="3"/>
  <c r="V3026" i="3"/>
  <c r="U3026" i="3"/>
  <c r="T3026" i="3"/>
  <c r="S3026" i="3"/>
  <c r="R3026" i="3"/>
  <c r="Q3026" i="3"/>
  <c r="P3026" i="3"/>
  <c r="O3026" i="3"/>
  <c r="N3026" i="3"/>
  <c r="M3026" i="3"/>
  <c r="L3026" i="3"/>
  <c r="K3026" i="3"/>
  <c r="J3026" i="3"/>
  <c r="I3026" i="3"/>
  <c r="H3026" i="3"/>
  <c r="G3026" i="3"/>
  <c r="F3026" i="3"/>
  <c r="E3026" i="3"/>
  <c r="D3026" i="3"/>
  <c r="AJ3025" i="3"/>
  <c r="AI3025" i="3"/>
  <c r="AH3025" i="3"/>
  <c r="AG3025" i="3"/>
  <c r="AF3025" i="3"/>
  <c r="AE3025" i="3"/>
  <c r="AD3025" i="3"/>
  <c r="AC3025" i="3"/>
  <c r="AB3025" i="3"/>
  <c r="AA3025" i="3"/>
  <c r="Z3025" i="3"/>
  <c r="Y3025" i="3"/>
  <c r="X3025" i="3"/>
  <c r="W3025" i="3"/>
  <c r="V3025" i="3"/>
  <c r="U3025" i="3"/>
  <c r="T3025" i="3"/>
  <c r="S3025" i="3"/>
  <c r="R3025" i="3"/>
  <c r="Q3025" i="3"/>
  <c r="P3025" i="3"/>
  <c r="O3025" i="3"/>
  <c r="N3025" i="3"/>
  <c r="M3025" i="3"/>
  <c r="L3025" i="3"/>
  <c r="K3025" i="3"/>
  <c r="J3025" i="3"/>
  <c r="I3025" i="3"/>
  <c r="H3025" i="3"/>
  <c r="G3025" i="3"/>
  <c r="F3025" i="3"/>
  <c r="E3025" i="3"/>
  <c r="D3025" i="3"/>
  <c r="AJ3024" i="3"/>
  <c r="AI3024" i="3"/>
  <c r="AH3024" i="3"/>
  <c r="AG3024" i="3"/>
  <c r="AF3024" i="3"/>
  <c r="AE3024" i="3"/>
  <c r="AD3024" i="3"/>
  <c r="AC3024" i="3"/>
  <c r="AB3024" i="3"/>
  <c r="AA3024" i="3"/>
  <c r="Z3024" i="3"/>
  <c r="Y3024" i="3"/>
  <c r="X3024" i="3"/>
  <c r="W3024" i="3"/>
  <c r="V3024" i="3"/>
  <c r="U3024" i="3"/>
  <c r="T3024" i="3"/>
  <c r="S3024" i="3"/>
  <c r="R3024" i="3"/>
  <c r="Q3024" i="3"/>
  <c r="P3024" i="3"/>
  <c r="O3024" i="3"/>
  <c r="N3024" i="3"/>
  <c r="M3024" i="3"/>
  <c r="L3024" i="3"/>
  <c r="K3024" i="3"/>
  <c r="J3024" i="3"/>
  <c r="I3024" i="3"/>
  <c r="H3024" i="3"/>
  <c r="G3024" i="3"/>
  <c r="F3024" i="3"/>
  <c r="E3024" i="3"/>
  <c r="D3024" i="3"/>
  <c r="AJ3023" i="3"/>
  <c r="AI3023" i="3"/>
  <c r="AH3023" i="3"/>
  <c r="AG3023" i="3"/>
  <c r="AF3023" i="3"/>
  <c r="AE3023" i="3"/>
  <c r="AD3023" i="3"/>
  <c r="AC3023" i="3"/>
  <c r="AB3023" i="3"/>
  <c r="AA3023" i="3"/>
  <c r="Z3023" i="3"/>
  <c r="Y3023" i="3"/>
  <c r="X3023" i="3"/>
  <c r="W3023" i="3"/>
  <c r="V3023" i="3"/>
  <c r="U3023" i="3"/>
  <c r="T3023" i="3"/>
  <c r="S3023" i="3"/>
  <c r="R3023" i="3"/>
  <c r="Q3023" i="3"/>
  <c r="P3023" i="3"/>
  <c r="O3023" i="3"/>
  <c r="N3023" i="3"/>
  <c r="M3023" i="3"/>
  <c r="L3023" i="3"/>
  <c r="K3023" i="3"/>
  <c r="J3023" i="3"/>
  <c r="I3023" i="3"/>
  <c r="H3023" i="3"/>
  <c r="G3023" i="3"/>
  <c r="F3023" i="3"/>
  <c r="E3023" i="3"/>
  <c r="D3023" i="3"/>
  <c r="AJ3022" i="3"/>
  <c r="AI3022" i="3"/>
  <c r="AH3022" i="3"/>
  <c r="AG3022" i="3"/>
  <c r="AF3022" i="3"/>
  <c r="AE3022" i="3"/>
  <c r="AD3022" i="3"/>
  <c r="AC3022" i="3"/>
  <c r="AB3022" i="3"/>
  <c r="AA3022" i="3"/>
  <c r="Z3022" i="3"/>
  <c r="Y3022" i="3"/>
  <c r="X3022" i="3"/>
  <c r="W3022" i="3"/>
  <c r="V3022" i="3"/>
  <c r="U3022" i="3"/>
  <c r="T3022" i="3"/>
  <c r="S3022" i="3"/>
  <c r="R3022" i="3"/>
  <c r="Q3022" i="3"/>
  <c r="P3022" i="3"/>
  <c r="O3022" i="3"/>
  <c r="N3022" i="3"/>
  <c r="M3022" i="3"/>
  <c r="L3022" i="3"/>
  <c r="K3022" i="3"/>
  <c r="J3022" i="3"/>
  <c r="I3022" i="3"/>
  <c r="H3022" i="3"/>
  <c r="G3022" i="3"/>
  <c r="F3022" i="3"/>
  <c r="E3022" i="3"/>
  <c r="D3022" i="3"/>
  <c r="AJ3021" i="3"/>
  <c r="AI3021" i="3"/>
  <c r="AH3021" i="3"/>
  <c r="AG3021" i="3"/>
  <c r="AF3021" i="3"/>
  <c r="AE3021" i="3"/>
  <c r="AD3021" i="3"/>
  <c r="AC3021" i="3"/>
  <c r="AB3021" i="3"/>
  <c r="AA3021" i="3"/>
  <c r="Z3021" i="3"/>
  <c r="Y3021" i="3"/>
  <c r="X3021" i="3"/>
  <c r="W3021" i="3"/>
  <c r="V3021" i="3"/>
  <c r="U3021" i="3"/>
  <c r="T3021" i="3"/>
  <c r="S3021" i="3"/>
  <c r="R3021" i="3"/>
  <c r="Q3021" i="3"/>
  <c r="P3021" i="3"/>
  <c r="O3021" i="3"/>
  <c r="N3021" i="3"/>
  <c r="M3021" i="3"/>
  <c r="L3021" i="3"/>
  <c r="K3021" i="3"/>
  <c r="J3021" i="3"/>
  <c r="I3021" i="3"/>
  <c r="H3021" i="3"/>
  <c r="G3021" i="3"/>
  <c r="F3021" i="3"/>
  <c r="E3021" i="3"/>
  <c r="D3021" i="3"/>
  <c r="AJ3020" i="3"/>
  <c r="AI3020" i="3"/>
  <c r="AH3020" i="3"/>
  <c r="AG3020" i="3"/>
  <c r="AF3020" i="3"/>
  <c r="AE3020" i="3"/>
  <c r="AD3020" i="3"/>
  <c r="AC3020" i="3"/>
  <c r="AB3020" i="3"/>
  <c r="AA3020" i="3"/>
  <c r="Z3020" i="3"/>
  <c r="Y3020" i="3"/>
  <c r="X3020" i="3"/>
  <c r="W3020" i="3"/>
  <c r="V3020" i="3"/>
  <c r="U3020" i="3"/>
  <c r="T3020" i="3"/>
  <c r="S3020" i="3"/>
  <c r="R3020" i="3"/>
  <c r="Q3020" i="3"/>
  <c r="P3020" i="3"/>
  <c r="O3020" i="3"/>
  <c r="N3020" i="3"/>
  <c r="M3020" i="3"/>
  <c r="L3020" i="3"/>
  <c r="K3020" i="3"/>
  <c r="J3020" i="3"/>
  <c r="I3020" i="3"/>
  <c r="H3020" i="3"/>
  <c r="G3020" i="3"/>
  <c r="F3020" i="3"/>
  <c r="E3020" i="3"/>
  <c r="D3020" i="3"/>
  <c r="AI3019" i="3"/>
  <c r="AH3019" i="3"/>
  <c r="AG3019" i="3"/>
  <c r="AF3019" i="3"/>
  <c r="AE3019" i="3"/>
  <c r="AD3019" i="3"/>
  <c r="AC3019" i="3"/>
  <c r="AB3019" i="3"/>
  <c r="AA3019" i="3"/>
  <c r="Z3019" i="3"/>
  <c r="Y3019" i="3"/>
  <c r="X3019" i="3"/>
  <c r="W3019" i="3"/>
  <c r="V3019" i="3"/>
  <c r="U3019" i="3"/>
  <c r="T3019" i="3"/>
  <c r="S3019" i="3"/>
  <c r="R3019" i="3"/>
  <c r="Q3019" i="3"/>
  <c r="P3019" i="3"/>
  <c r="O3019" i="3"/>
  <c r="N3019" i="3"/>
  <c r="M3019" i="3"/>
  <c r="L3019" i="3"/>
  <c r="K3019" i="3"/>
  <c r="J3019" i="3"/>
  <c r="I3019" i="3"/>
  <c r="H3019" i="3"/>
  <c r="G3019" i="3"/>
  <c r="F3019" i="3"/>
  <c r="E3019" i="3"/>
  <c r="D3019" i="3"/>
  <c r="AI3018" i="3"/>
  <c r="AH3018" i="3"/>
  <c r="AG3018" i="3"/>
  <c r="AF3018" i="3"/>
  <c r="AE3018" i="3"/>
  <c r="AD3018" i="3"/>
  <c r="AC3018" i="3"/>
  <c r="AB3018" i="3"/>
  <c r="AA3018" i="3"/>
  <c r="Z3018" i="3"/>
  <c r="Y3018" i="3"/>
  <c r="X3018" i="3"/>
  <c r="W3018" i="3"/>
  <c r="V3018" i="3"/>
  <c r="U3018" i="3"/>
  <c r="T3018" i="3"/>
  <c r="S3018" i="3"/>
  <c r="R3018" i="3"/>
  <c r="Q3018" i="3"/>
  <c r="P3018" i="3"/>
  <c r="O3018" i="3"/>
  <c r="N3018" i="3"/>
  <c r="M3018" i="3"/>
  <c r="L3018" i="3"/>
  <c r="K3018" i="3"/>
  <c r="J3018" i="3"/>
  <c r="I3018" i="3"/>
  <c r="H3018" i="3"/>
  <c r="G3018" i="3"/>
  <c r="F3018" i="3"/>
  <c r="E3018" i="3"/>
  <c r="D3018" i="3"/>
  <c r="AI3017" i="3"/>
  <c r="AH3017" i="3"/>
  <c r="AG3017" i="3"/>
  <c r="AF3017" i="3"/>
  <c r="AE3017" i="3"/>
  <c r="AD3017" i="3"/>
  <c r="AC3017" i="3"/>
  <c r="AB3017" i="3"/>
  <c r="AA3017" i="3"/>
  <c r="Z3017" i="3"/>
  <c r="Y3017" i="3"/>
  <c r="X3017" i="3"/>
  <c r="W3017" i="3"/>
  <c r="V3017" i="3"/>
  <c r="U3017" i="3"/>
  <c r="T3017" i="3"/>
  <c r="S3017" i="3"/>
  <c r="R3017" i="3"/>
  <c r="Q3017" i="3"/>
  <c r="P3017" i="3"/>
  <c r="O3017" i="3"/>
  <c r="N3017" i="3"/>
  <c r="M3017" i="3"/>
  <c r="L3017" i="3"/>
  <c r="K3017" i="3"/>
  <c r="J3017" i="3"/>
  <c r="I3017" i="3"/>
  <c r="H3017" i="3"/>
  <c r="G3017" i="3"/>
  <c r="F3017" i="3"/>
  <c r="E3017" i="3"/>
  <c r="D3017" i="3"/>
  <c r="AI3016" i="3"/>
  <c r="AH3016" i="3"/>
  <c r="AG3016" i="3"/>
  <c r="AF3016" i="3"/>
  <c r="AE3016" i="3"/>
  <c r="AD3016" i="3"/>
  <c r="AC3016" i="3"/>
  <c r="AB3016" i="3"/>
  <c r="AA3016" i="3"/>
  <c r="Z3016" i="3"/>
  <c r="Y3016" i="3"/>
  <c r="X3016" i="3"/>
  <c r="W3016" i="3"/>
  <c r="V3016" i="3"/>
  <c r="U3016" i="3"/>
  <c r="T3016" i="3"/>
  <c r="S3016" i="3"/>
  <c r="R3016" i="3"/>
  <c r="Q3016" i="3"/>
  <c r="P3016" i="3"/>
  <c r="O3016" i="3"/>
  <c r="N3016" i="3"/>
  <c r="M3016" i="3"/>
  <c r="L3016" i="3"/>
  <c r="K3016" i="3"/>
  <c r="J3016" i="3"/>
  <c r="I3016" i="3"/>
  <c r="H3016" i="3"/>
  <c r="G3016" i="3"/>
  <c r="F3016" i="3"/>
  <c r="E3016" i="3"/>
  <c r="D3016" i="3"/>
  <c r="AI3015" i="3"/>
  <c r="AH3015" i="3"/>
  <c r="AG3015" i="3"/>
  <c r="AF3015" i="3"/>
  <c r="AE3015" i="3"/>
  <c r="AD3015" i="3"/>
  <c r="AC3015" i="3"/>
  <c r="AB3015" i="3"/>
  <c r="AA3015" i="3"/>
  <c r="Z3015" i="3"/>
  <c r="Y3015" i="3"/>
  <c r="X3015" i="3"/>
  <c r="W3015" i="3"/>
  <c r="V3015" i="3"/>
  <c r="U3015" i="3"/>
  <c r="T3015" i="3"/>
  <c r="S3015" i="3"/>
  <c r="R3015" i="3"/>
  <c r="Q3015" i="3"/>
  <c r="P3015" i="3"/>
  <c r="O3015" i="3"/>
  <c r="N3015" i="3"/>
  <c r="M3015" i="3"/>
  <c r="L3015" i="3"/>
  <c r="K3015" i="3"/>
  <c r="J3015" i="3"/>
  <c r="I3015" i="3"/>
  <c r="H3015" i="3"/>
  <c r="G3015" i="3"/>
  <c r="F3015" i="3"/>
  <c r="E3015" i="3"/>
  <c r="D3015" i="3"/>
  <c r="AI3014" i="3"/>
  <c r="AH3014" i="3"/>
  <c r="AG3014" i="3"/>
  <c r="AF3014" i="3"/>
  <c r="AE3014" i="3"/>
  <c r="AD3014" i="3"/>
  <c r="AC3014" i="3"/>
  <c r="AB3014" i="3"/>
  <c r="AA3014" i="3"/>
  <c r="Z3014" i="3"/>
  <c r="Y3014" i="3"/>
  <c r="X3014" i="3"/>
  <c r="W3014" i="3"/>
  <c r="V3014" i="3"/>
  <c r="U3014" i="3"/>
  <c r="T3014" i="3"/>
  <c r="S3014" i="3"/>
  <c r="R3014" i="3"/>
  <c r="Q3014" i="3"/>
  <c r="P3014" i="3"/>
  <c r="O3014" i="3"/>
  <c r="N3014" i="3"/>
  <c r="M3014" i="3"/>
  <c r="L3014" i="3"/>
  <c r="K3014" i="3"/>
  <c r="J3014" i="3"/>
  <c r="I3014" i="3"/>
  <c r="H3014" i="3"/>
  <c r="G3014" i="3"/>
  <c r="F3014" i="3"/>
  <c r="E3014" i="3"/>
  <c r="D3014" i="3"/>
  <c r="AH3013" i="3"/>
  <c r="AG3013" i="3"/>
  <c r="AF3013" i="3"/>
  <c r="AE3013" i="3"/>
  <c r="AD3013" i="3"/>
  <c r="AC3013" i="3"/>
  <c r="AB3013" i="3"/>
  <c r="AA3013" i="3"/>
  <c r="Z3013" i="3"/>
  <c r="Y3013" i="3"/>
  <c r="X3013" i="3"/>
  <c r="W3013" i="3"/>
  <c r="V3013" i="3"/>
  <c r="U3013" i="3"/>
  <c r="T3013" i="3"/>
  <c r="S3013" i="3"/>
  <c r="R3013" i="3"/>
  <c r="Q3013" i="3"/>
  <c r="P3013" i="3"/>
  <c r="O3013" i="3"/>
  <c r="N3013" i="3"/>
  <c r="M3013" i="3"/>
  <c r="L3013" i="3"/>
  <c r="K3013" i="3"/>
  <c r="J3013" i="3"/>
  <c r="I3013" i="3"/>
  <c r="H3013" i="3"/>
  <c r="G3013" i="3"/>
  <c r="F3013" i="3"/>
  <c r="E3013" i="3"/>
  <c r="D3013" i="3"/>
  <c r="AH3012" i="3"/>
  <c r="AG3012" i="3"/>
  <c r="AF3012" i="3"/>
  <c r="AE3012" i="3"/>
  <c r="AD3012" i="3"/>
  <c r="AC3012" i="3"/>
  <c r="AB3012" i="3"/>
  <c r="AA3012" i="3"/>
  <c r="Z3012" i="3"/>
  <c r="Y3012" i="3"/>
  <c r="X3012" i="3"/>
  <c r="W3012" i="3"/>
  <c r="V3012" i="3"/>
  <c r="U3012" i="3"/>
  <c r="T3012" i="3"/>
  <c r="S3012" i="3"/>
  <c r="R3012" i="3"/>
  <c r="Q3012" i="3"/>
  <c r="P3012" i="3"/>
  <c r="O3012" i="3"/>
  <c r="N3012" i="3"/>
  <c r="M3012" i="3"/>
  <c r="L3012" i="3"/>
  <c r="K3012" i="3"/>
  <c r="J3012" i="3"/>
  <c r="I3012" i="3"/>
  <c r="H3012" i="3"/>
  <c r="G3012" i="3"/>
  <c r="F3012" i="3"/>
  <c r="E3012" i="3"/>
  <c r="D3012" i="3"/>
  <c r="AH3011" i="3"/>
  <c r="AG3011" i="3"/>
  <c r="AF3011" i="3"/>
  <c r="AE3011" i="3"/>
  <c r="AD3011" i="3"/>
  <c r="AC3011" i="3"/>
  <c r="AB3011" i="3"/>
  <c r="AA3011" i="3"/>
  <c r="Z3011" i="3"/>
  <c r="Y3011" i="3"/>
  <c r="X3011" i="3"/>
  <c r="W3011" i="3"/>
  <c r="V3011" i="3"/>
  <c r="U3011" i="3"/>
  <c r="T3011" i="3"/>
  <c r="S3011" i="3"/>
  <c r="R3011" i="3"/>
  <c r="Q3011" i="3"/>
  <c r="P3011" i="3"/>
  <c r="O3011" i="3"/>
  <c r="N3011" i="3"/>
  <c r="M3011" i="3"/>
  <c r="L3011" i="3"/>
  <c r="K3011" i="3"/>
  <c r="J3011" i="3"/>
  <c r="I3011" i="3"/>
  <c r="H3011" i="3"/>
  <c r="G3011" i="3"/>
  <c r="F3011" i="3"/>
  <c r="E3011" i="3"/>
  <c r="D3011" i="3"/>
  <c r="AH3010" i="3"/>
  <c r="AG3010" i="3"/>
  <c r="AF3010" i="3"/>
  <c r="AE3010" i="3"/>
  <c r="AD3010" i="3"/>
  <c r="AC3010" i="3"/>
  <c r="AB3010" i="3"/>
  <c r="AA3010" i="3"/>
  <c r="Z3010" i="3"/>
  <c r="Y3010" i="3"/>
  <c r="X3010" i="3"/>
  <c r="W3010" i="3"/>
  <c r="V3010" i="3"/>
  <c r="U3010" i="3"/>
  <c r="T3010" i="3"/>
  <c r="S3010" i="3"/>
  <c r="R3010" i="3"/>
  <c r="Q3010" i="3"/>
  <c r="P3010" i="3"/>
  <c r="O3010" i="3"/>
  <c r="N3010" i="3"/>
  <c r="M3010" i="3"/>
  <c r="L3010" i="3"/>
  <c r="K3010" i="3"/>
  <c r="J3010" i="3"/>
  <c r="I3010" i="3"/>
  <c r="H3010" i="3"/>
  <c r="G3010" i="3"/>
  <c r="F3010" i="3"/>
  <c r="E3010" i="3"/>
  <c r="D3010" i="3"/>
  <c r="AH3009" i="3"/>
  <c r="AG3009" i="3"/>
  <c r="AF3009" i="3"/>
  <c r="AE3009" i="3"/>
  <c r="AD3009" i="3"/>
  <c r="AC3009" i="3"/>
  <c r="AB3009" i="3"/>
  <c r="AA3009" i="3"/>
  <c r="Z3009" i="3"/>
  <c r="Y3009" i="3"/>
  <c r="X3009" i="3"/>
  <c r="W3009" i="3"/>
  <c r="V3009" i="3"/>
  <c r="U3009" i="3"/>
  <c r="T3009" i="3"/>
  <c r="S3009" i="3"/>
  <c r="R3009" i="3"/>
  <c r="Q3009" i="3"/>
  <c r="P3009" i="3"/>
  <c r="O3009" i="3"/>
  <c r="N3009" i="3"/>
  <c r="M3009" i="3"/>
  <c r="L3009" i="3"/>
  <c r="K3009" i="3"/>
  <c r="J3009" i="3"/>
  <c r="I3009" i="3"/>
  <c r="H3009" i="3"/>
  <c r="G3009" i="3"/>
  <c r="F3009" i="3"/>
  <c r="E3009" i="3"/>
  <c r="D3009" i="3"/>
  <c r="AH3008" i="3"/>
  <c r="AG3008" i="3"/>
  <c r="AF3008" i="3"/>
  <c r="AE3008" i="3"/>
  <c r="AD3008" i="3"/>
  <c r="AC3008" i="3"/>
  <c r="AB3008" i="3"/>
  <c r="AA3008" i="3"/>
  <c r="Z3008" i="3"/>
  <c r="Y3008" i="3"/>
  <c r="X3008" i="3"/>
  <c r="W3008" i="3"/>
  <c r="V3008" i="3"/>
  <c r="U3008" i="3"/>
  <c r="T3008" i="3"/>
  <c r="S3008" i="3"/>
  <c r="R3008" i="3"/>
  <c r="Q3008" i="3"/>
  <c r="P3008" i="3"/>
  <c r="O3008" i="3"/>
  <c r="N3008" i="3"/>
  <c r="M3008" i="3"/>
  <c r="L3008" i="3"/>
  <c r="K3008" i="3"/>
  <c r="J3008" i="3"/>
  <c r="I3008" i="3"/>
  <c r="H3008" i="3"/>
  <c r="G3008" i="3"/>
  <c r="F3008" i="3"/>
  <c r="E3008" i="3"/>
  <c r="D3008" i="3"/>
  <c r="AG3007" i="3"/>
  <c r="AF3007" i="3"/>
  <c r="AE3007" i="3"/>
  <c r="AD3007" i="3"/>
  <c r="AC3007" i="3"/>
  <c r="AB3007" i="3"/>
  <c r="AA3007" i="3"/>
  <c r="Z3007" i="3"/>
  <c r="Y3007" i="3"/>
  <c r="X3007" i="3"/>
  <c r="W3007" i="3"/>
  <c r="V3007" i="3"/>
  <c r="U3007" i="3"/>
  <c r="T3007" i="3"/>
  <c r="S3007" i="3"/>
  <c r="R3007" i="3"/>
  <c r="Q3007" i="3"/>
  <c r="P3007" i="3"/>
  <c r="O3007" i="3"/>
  <c r="N3007" i="3"/>
  <c r="M3007" i="3"/>
  <c r="L3007" i="3"/>
  <c r="K3007" i="3"/>
  <c r="J3007" i="3"/>
  <c r="I3007" i="3"/>
  <c r="H3007" i="3"/>
  <c r="G3007" i="3"/>
  <c r="F3007" i="3"/>
  <c r="E3007" i="3"/>
  <c r="D3007" i="3"/>
  <c r="AG3006" i="3"/>
  <c r="AF3006" i="3"/>
  <c r="AE3006" i="3"/>
  <c r="AD3006" i="3"/>
  <c r="AC3006" i="3"/>
  <c r="AB3006" i="3"/>
  <c r="AA3006" i="3"/>
  <c r="Z3006" i="3"/>
  <c r="Y3006" i="3"/>
  <c r="X3006" i="3"/>
  <c r="W3006" i="3"/>
  <c r="V3006" i="3"/>
  <c r="U3006" i="3"/>
  <c r="T3006" i="3"/>
  <c r="S3006" i="3"/>
  <c r="R3006" i="3"/>
  <c r="Q3006" i="3"/>
  <c r="P3006" i="3"/>
  <c r="O3006" i="3"/>
  <c r="N3006" i="3"/>
  <c r="M3006" i="3"/>
  <c r="L3006" i="3"/>
  <c r="K3006" i="3"/>
  <c r="J3006" i="3"/>
  <c r="I3006" i="3"/>
  <c r="H3006" i="3"/>
  <c r="G3006" i="3"/>
  <c r="F3006" i="3"/>
  <c r="E3006" i="3"/>
  <c r="D3006" i="3"/>
  <c r="AG3005" i="3"/>
  <c r="AF3005" i="3"/>
  <c r="AE3005" i="3"/>
  <c r="AD3005" i="3"/>
  <c r="AC3005" i="3"/>
  <c r="AB3005" i="3"/>
  <c r="AA3005" i="3"/>
  <c r="Z3005" i="3"/>
  <c r="Y3005" i="3"/>
  <c r="X3005" i="3"/>
  <c r="W3005" i="3"/>
  <c r="V3005" i="3"/>
  <c r="U3005" i="3"/>
  <c r="T3005" i="3"/>
  <c r="S3005" i="3"/>
  <c r="R3005" i="3"/>
  <c r="Q3005" i="3"/>
  <c r="P3005" i="3"/>
  <c r="O3005" i="3"/>
  <c r="N3005" i="3"/>
  <c r="M3005" i="3"/>
  <c r="L3005" i="3"/>
  <c r="K3005" i="3"/>
  <c r="J3005" i="3"/>
  <c r="I3005" i="3"/>
  <c r="H3005" i="3"/>
  <c r="G3005" i="3"/>
  <c r="F3005" i="3"/>
  <c r="E3005" i="3"/>
  <c r="D3005" i="3"/>
  <c r="AG3004" i="3"/>
  <c r="AF3004" i="3"/>
  <c r="AE3004" i="3"/>
  <c r="AD3004" i="3"/>
  <c r="AC3004" i="3"/>
  <c r="AB3004" i="3"/>
  <c r="AA3004" i="3"/>
  <c r="Z3004" i="3"/>
  <c r="Y3004" i="3"/>
  <c r="X3004" i="3"/>
  <c r="W3004" i="3"/>
  <c r="V3004" i="3"/>
  <c r="U3004" i="3"/>
  <c r="T3004" i="3"/>
  <c r="S3004" i="3"/>
  <c r="R3004" i="3"/>
  <c r="Q3004" i="3"/>
  <c r="P3004" i="3"/>
  <c r="O3004" i="3"/>
  <c r="N3004" i="3"/>
  <c r="M3004" i="3"/>
  <c r="L3004" i="3"/>
  <c r="K3004" i="3"/>
  <c r="J3004" i="3"/>
  <c r="I3004" i="3"/>
  <c r="H3004" i="3"/>
  <c r="G3004" i="3"/>
  <c r="F3004" i="3"/>
  <c r="E3004" i="3"/>
  <c r="D3004" i="3"/>
  <c r="AG3003" i="3"/>
  <c r="AF3003" i="3"/>
  <c r="AE3003" i="3"/>
  <c r="AD3003" i="3"/>
  <c r="AC3003" i="3"/>
  <c r="AB3003" i="3"/>
  <c r="AA3003" i="3"/>
  <c r="Z3003" i="3"/>
  <c r="Y3003" i="3"/>
  <c r="X3003" i="3"/>
  <c r="W3003" i="3"/>
  <c r="V3003" i="3"/>
  <c r="U3003" i="3"/>
  <c r="T3003" i="3"/>
  <c r="S3003" i="3"/>
  <c r="R3003" i="3"/>
  <c r="Q3003" i="3"/>
  <c r="P3003" i="3"/>
  <c r="O3003" i="3"/>
  <c r="N3003" i="3"/>
  <c r="M3003" i="3"/>
  <c r="L3003" i="3"/>
  <c r="K3003" i="3"/>
  <c r="J3003" i="3"/>
  <c r="I3003" i="3"/>
  <c r="H3003" i="3"/>
  <c r="G3003" i="3"/>
  <c r="F3003" i="3"/>
  <c r="E3003" i="3"/>
  <c r="D3003" i="3"/>
  <c r="AG3002" i="3"/>
  <c r="AF3002" i="3"/>
  <c r="AE3002" i="3"/>
  <c r="AD3002" i="3"/>
  <c r="AC3002" i="3"/>
  <c r="AB3002" i="3"/>
  <c r="AA3002" i="3"/>
  <c r="Z3002" i="3"/>
  <c r="Y3002" i="3"/>
  <c r="X3002" i="3"/>
  <c r="W3002" i="3"/>
  <c r="V3002" i="3"/>
  <c r="U3002" i="3"/>
  <c r="T3002" i="3"/>
  <c r="S3002" i="3"/>
  <c r="R3002" i="3"/>
  <c r="Q3002" i="3"/>
  <c r="P3002" i="3"/>
  <c r="O3002" i="3"/>
  <c r="N3002" i="3"/>
  <c r="M3002" i="3"/>
  <c r="L3002" i="3"/>
  <c r="K3002" i="3"/>
  <c r="J3002" i="3"/>
  <c r="I3002" i="3"/>
  <c r="H3002" i="3"/>
  <c r="G3002" i="3"/>
  <c r="F3002" i="3"/>
  <c r="E3002" i="3"/>
  <c r="D3002" i="3"/>
  <c r="AF3001" i="3"/>
  <c r="AE3001" i="3"/>
  <c r="AD3001" i="3"/>
  <c r="AC3001" i="3"/>
  <c r="AB3001" i="3"/>
  <c r="AA3001" i="3"/>
  <c r="Z3001" i="3"/>
  <c r="Y3001" i="3"/>
  <c r="X3001" i="3"/>
  <c r="W3001" i="3"/>
  <c r="V3001" i="3"/>
  <c r="U3001" i="3"/>
  <c r="T3001" i="3"/>
  <c r="S3001" i="3"/>
  <c r="R3001" i="3"/>
  <c r="Q3001" i="3"/>
  <c r="P3001" i="3"/>
  <c r="O3001" i="3"/>
  <c r="N3001" i="3"/>
  <c r="M3001" i="3"/>
  <c r="L3001" i="3"/>
  <c r="K3001" i="3"/>
  <c r="J3001" i="3"/>
  <c r="I3001" i="3"/>
  <c r="H3001" i="3"/>
  <c r="G3001" i="3"/>
  <c r="F3001" i="3"/>
  <c r="E3001" i="3"/>
  <c r="D3001" i="3"/>
  <c r="AF3000" i="3"/>
  <c r="AE3000" i="3"/>
  <c r="AD3000" i="3"/>
  <c r="AC3000" i="3"/>
  <c r="AB3000" i="3"/>
  <c r="AA3000" i="3"/>
  <c r="Z3000" i="3"/>
  <c r="Y3000" i="3"/>
  <c r="X3000" i="3"/>
  <c r="W3000" i="3"/>
  <c r="V3000" i="3"/>
  <c r="U3000" i="3"/>
  <c r="T3000" i="3"/>
  <c r="S3000" i="3"/>
  <c r="R3000" i="3"/>
  <c r="Q3000" i="3"/>
  <c r="P3000" i="3"/>
  <c r="O3000" i="3"/>
  <c r="N3000" i="3"/>
  <c r="M3000" i="3"/>
  <c r="L3000" i="3"/>
  <c r="K3000" i="3"/>
  <c r="J3000" i="3"/>
  <c r="I3000" i="3"/>
  <c r="H3000" i="3"/>
  <c r="G3000" i="3"/>
  <c r="F3000" i="3"/>
  <c r="E3000" i="3"/>
  <c r="D3000" i="3"/>
  <c r="AF2999" i="3"/>
  <c r="AE2999" i="3"/>
  <c r="AD2999" i="3"/>
  <c r="AC2999" i="3"/>
  <c r="AB2999" i="3"/>
  <c r="AA2999" i="3"/>
  <c r="Z2999" i="3"/>
  <c r="Y2999" i="3"/>
  <c r="X2999" i="3"/>
  <c r="W2999" i="3"/>
  <c r="V2999" i="3"/>
  <c r="U2999" i="3"/>
  <c r="T2999" i="3"/>
  <c r="S2999" i="3"/>
  <c r="R2999" i="3"/>
  <c r="Q2999" i="3"/>
  <c r="P2999" i="3"/>
  <c r="O2999" i="3"/>
  <c r="N2999" i="3"/>
  <c r="M2999" i="3"/>
  <c r="L2999" i="3"/>
  <c r="K2999" i="3"/>
  <c r="J2999" i="3"/>
  <c r="I2999" i="3"/>
  <c r="H2999" i="3"/>
  <c r="G2999" i="3"/>
  <c r="F2999" i="3"/>
  <c r="E2999" i="3"/>
  <c r="D2999" i="3"/>
  <c r="AF2998" i="3"/>
  <c r="AE2998" i="3"/>
  <c r="AD2998" i="3"/>
  <c r="AC2998" i="3"/>
  <c r="AB2998" i="3"/>
  <c r="AA2998" i="3"/>
  <c r="Z2998" i="3"/>
  <c r="Y2998" i="3"/>
  <c r="X2998" i="3"/>
  <c r="W2998" i="3"/>
  <c r="V2998" i="3"/>
  <c r="U2998" i="3"/>
  <c r="T2998" i="3"/>
  <c r="S2998" i="3"/>
  <c r="R2998" i="3"/>
  <c r="Q2998" i="3"/>
  <c r="P2998" i="3"/>
  <c r="O2998" i="3"/>
  <c r="N2998" i="3"/>
  <c r="M2998" i="3"/>
  <c r="L2998" i="3"/>
  <c r="K2998" i="3"/>
  <c r="J2998" i="3"/>
  <c r="I2998" i="3"/>
  <c r="H2998" i="3"/>
  <c r="G2998" i="3"/>
  <c r="F2998" i="3"/>
  <c r="E2998" i="3"/>
  <c r="D2998" i="3"/>
  <c r="AF2997" i="3"/>
  <c r="AE2997" i="3"/>
  <c r="AD2997" i="3"/>
  <c r="AC2997" i="3"/>
  <c r="AB2997" i="3"/>
  <c r="AA2997" i="3"/>
  <c r="Z2997" i="3"/>
  <c r="Y2997" i="3"/>
  <c r="X2997" i="3"/>
  <c r="W2997" i="3"/>
  <c r="V2997" i="3"/>
  <c r="U2997" i="3"/>
  <c r="T2997" i="3"/>
  <c r="S2997" i="3"/>
  <c r="R2997" i="3"/>
  <c r="Q2997" i="3"/>
  <c r="P2997" i="3"/>
  <c r="O2997" i="3"/>
  <c r="N2997" i="3"/>
  <c r="M2997" i="3"/>
  <c r="L2997" i="3"/>
  <c r="K2997" i="3"/>
  <c r="J2997" i="3"/>
  <c r="I2997" i="3"/>
  <c r="H2997" i="3"/>
  <c r="G2997" i="3"/>
  <c r="F2997" i="3"/>
  <c r="E2997" i="3"/>
  <c r="D2997" i="3"/>
  <c r="AF2996" i="3"/>
  <c r="AE2996" i="3"/>
  <c r="AD2996" i="3"/>
  <c r="AC2996" i="3"/>
  <c r="AB2996" i="3"/>
  <c r="AA2996" i="3"/>
  <c r="Z2996" i="3"/>
  <c r="Y2996" i="3"/>
  <c r="X2996" i="3"/>
  <c r="W2996" i="3"/>
  <c r="V2996" i="3"/>
  <c r="U2996" i="3"/>
  <c r="T2996" i="3"/>
  <c r="S2996" i="3"/>
  <c r="R2996" i="3"/>
  <c r="Q2996" i="3"/>
  <c r="P2996" i="3"/>
  <c r="O2996" i="3"/>
  <c r="N2996" i="3"/>
  <c r="M2996" i="3"/>
  <c r="L2996" i="3"/>
  <c r="K2996" i="3"/>
  <c r="J2996" i="3"/>
  <c r="I2996" i="3"/>
  <c r="H2996" i="3"/>
  <c r="G2996" i="3"/>
  <c r="F2996" i="3"/>
  <c r="E2996" i="3"/>
  <c r="D2996" i="3"/>
  <c r="AE2995" i="3"/>
  <c r="AD2995" i="3"/>
  <c r="AC2995" i="3"/>
  <c r="AB2995" i="3"/>
  <c r="AA2995" i="3"/>
  <c r="Z2995" i="3"/>
  <c r="Y2995" i="3"/>
  <c r="X2995" i="3"/>
  <c r="W2995" i="3"/>
  <c r="V2995" i="3"/>
  <c r="U2995" i="3"/>
  <c r="T2995" i="3"/>
  <c r="S2995" i="3"/>
  <c r="R2995" i="3"/>
  <c r="Q2995" i="3"/>
  <c r="P2995" i="3"/>
  <c r="O2995" i="3"/>
  <c r="N2995" i="3"/>
  <c r="M2995" i="3"/>
  <c r="L2995" i="3"/>
  <c r="K2995" i="3"/>
  <c r="J2995" i="3"/>
  <c r="I2995" i="3"/>
  <c r="H2995" i="3"/>
  <c r="G2995" i="3"/>
  <c r="F2995" i="3"/>
  <c r="E2995" i="3"/>
  <c r="D2995" i="3"/>
  <c r="AE2994" i="3"/>
  <c r="AD2994" i="3"/>
  <c r="AC2994" i="3"/>
  <c r="AB2994" i="3"/>
  <c r="AA2994" i="3"/>
  <c r="Z2994" i="3"/>
  <c r="Y2994" i="3"/>
  <c r="X2994" i="3"/>
  <c r="W2994" i="3"/>
  <c r="V2994" i="3"/>
  <c r="U2994" i="3"/>
  <c r="T2994" i="3"/>
  <c r="S2994" i="3"/>
  <c r="R2994" i="3"/>
  <c r="Q2994" i="3"/>
  <c r="P2994" i="3"/>
  <c r="O2994" i="3"/>
  <c r="N2994" i="3"/>
  <c r="M2994" i="3"/>
  <c r="L2994" i="3"/>
  <c r="K2994" i="3"/>
  <c r="J2994" i="3"/>
  <c r="I2994" i="3"/>
  <c r="H2994" i="3"/>
  <c r="G2994" i="3"/>
  <c r="F2994" i="3"/>
  <c r="E2994" i="3"/>
  <c r="D2994" i="3"/>
  <c r="AE2993" i="3"/>
  <c r="AD2993" i="3"/>
  <c r="AC2993" i="3"/>
  <c r="AB2993" i="3"/>
  <c r="AA2993" i="3"/>
  <c r="Z2993" i="3"/>
  <c r="Y2993" i="3"/>
  <c r="X2993" i="3"/>
  <c r="W2993" i="3"/>
  <c r="V2993" i="3"/>
  <c r="U2993" i="3"/>
  <c r="T2993" i="3"/>
  <c r="S2993" i="3"/>
  <c r="R2993" i="3"/>
  <c r="Q2993" i="3"/>
  <c r="P2993" i="3"/>
  <c r="O2993" i="3"/>
  <c r="N2993" i="3"/>
  <c r="M2993" i="3"/>
  <c r="L2993" i="3"/>
  <c r="K2993" i="3"/>
  <c r="J2993" i="3"/>
  <c r="I2993" i="3"/>
  <c r="H2993" i="3"/>
  <c r="G2993" i="3"/>
  <c r="F2993" i="3"/>
  <c r="E2993" i="3"/>
  <c r="D2993" i="3"/>
  <c r="AE2992" i="3"/>
  <c r="AD2992" i="3"/>
  <c r="AC2992" i="3"/>
  <c r="AB2992" i="3"/>
  <c r="AA2992" i="3"/>
  <c r="Z2992" i="3"/>
  <c r="Y2992" i="3"/>
  <c r="X2992" i="3"/>
  <c r="W2992" i="3"/>
  <c r="V2992" i="3"/>
  <c r="U2992" i="3"/>
  <c r="T2992" i="3"/>
  <c r="S2992" i="3"/>
  <c r="R2992" i="3"/>
  <c r="Q2992" i="3"/>
  <c r="P2992" i="3"/>
  <c r="O2992" i="3"/>
  <c r="N2992" i="3"/>
  <c r="M2992" i="3"/>
  <c r="L2992" i="3"/>
  <c r="K2992" i="3"/>
  <c r="J2992" i="3"/>
  <c r="I2992" i="3"/>
  <c r="H2992" i="3"/>
  <c r="G2992" i="3"/>
  <c r="F2992" i="3"/>
  <c r="E2992" i="3"/>
  <c r="D2992" i="3"/>
  <c r="AE2991" i="3"/>
  <c r="AD2991" i="3"/>
  <c r="AC2991" i="3"/>
  <c r="AB2991" i="3"/>
  <c r="AA2991" i="3"/>
  <c r="Z2991" i="3"/>
  <c r="Y2991" i="3"/>
  <c r="X2991" i="3"/>
  <c r="W2991" i="3"/>
  <c r="V2991" i="3"/>
  <c r="U2991" i="3"/>
  <c r="T2991" i="3"/>
  <c r="S2991" i="3"/>
  <c r="R2991" i="3"/>
  <c r="Q2991" i="3"/>
  <c r="P2991" i="3"/>
  <c r="O2991" i="3"/>
  <c r="N2991" i="3"/>
  <c r="M2991" i="3"/>
  <c r="L2991" i="3"/>
  <c r="K2991" i="3"/>
  <c r="J2991" i="3"/>
  <c r="I2991" i="3"/>
  <c r="H2991" i="3"/>
  <c r="G2991" i="3"/>
  <c r="F2991" i="3"/>
  <c r="E2991" i="3"/>
  <c r="D2991" i="3"/>
  <c r="AE2990" i="3"/>
  <c r="AD2990" i="3"/>
  <c r="AC2990" i="3"/>
  <c r="AB2990" i="3"/>
  <c r="AA2990" i="3"/>
  <c r="Z2990" i="3"/>
  <c r="Y2990" i="3"/>
  <c r="X2990" i="3"/>
  <c r="W2990" i="3"/>
  <c r="V2990" i="3"/>
  <c r="U2990" i="3"/>
  <c r="T2990" i="3"/>
  <c r="S2990" i="3"/>
  <c r="R2990" i="3"/>
  <c r="Q2990" i="3"/>
  <c r="P2990" i="3"/>
  <c r="O2990" i="3"/>
  <c r="N2990" i="3"/>
  <c r="M2990" i="3"/>
  <c r="L2990" i="3"/>
  <c r="K2990" i="3"/>
  <c r="J2990" i="3"/>
  <c r="I2990" i="3"/>
  <c r="H2990" i="3"/>
  <c r="G2990" i="3"/>
  <c r="F2990" i="3"/>
  <c r="E2990" i="3"/>
  <c r="D2990" i="3"/>
  <c r="AD2989" i="3"/>
  <c r="AC2989" i="3"/>
  <c r="AB2989" i="3"/>
  <c r="AA2989" i="3"/>
  <c r="Z2989" i="3"/>
  <c r="Y2989" i="3"/>
  <c r="X2989" i="3"/>
  <c r="W2989" i="3"/>
  <c r="V2989" i="3"/>
  <c r="U2989" i="3"/>
  <c r="T2989" i="3"/>
  <c r="S2989" i="3"/>
  <c r="R2989" i="3"/>
  <c r="Q2989" i="3"/>
  <c r="P2989" i="3"/>
  <c r="O2989" i="3"/>
  <c r="N2989" i="3"/>
  <c r="M2989" i="3"/>
  <c r="L2989" i="3"/>
  <c r="K2989" i="3"/>
  <c r="J2989" i="3"/>
  <c r="I2989" i="3"/>
  <c r="H2989" i="3"/>
  <c r="G2989" i="3"/>
  <c r="F2989" i="3"/>
  <c r="E2989" i="3"/>
  <c r="D2989" i="3"/>
  <c r="AD2988" i="3"/>
  <c r="AC2988" i="3"/>
  <c r="AB2988" i="3"/>
  <c r="AA2988" i="3"/>
  <c r="Z2988" i="3"/>
  <c r="Y2988" i="3"/>
  <c r="X2988" i="3"/>
  <c r="W2988" i="3"/>
  <c r="V2988" i="3"/>
  <c r="U2988" i="3"/>
  <c r="T2988" i="3"/>
  <c r="S2988" i="3"/>
  <c r="R2988" i="3"/>
  <c r="Q2988" i="3"/>
  <c r="P2988" i="3"/>
  <c r="O2988" i="3"/>
  <c r="N2988" i="3"/>
  <c r="M2988" i="3"/>
  <c r="L2988" i="3"/>
  <c r="K2988" i="3"/>
  <c r="J2988" i="3"/>
  <c r="I2988" i="3"/>
  <c r="H2988" i="3"/>
  <c r="G2988" i="3"/>
  <c r="F2988" i="3"/>
  <c r="E2988" i="3"/>
  <c r="D2988" i="3"/>
  <c r="AD2987" i="3"/>
  <c r="AC2987" i="3"/>
  <c r="AB2987" i="3"/>
  <c r="AA2987" i="3"/>
  <c r="Z2987" i="3"/>
  <c r="Y2987" i="3"/>
  <c r="X2987" i="3"/>
  <c r="W2987" i="3"/>
  <c r="V2987" i="3"/>
  <c r="U2987" i="3"/>
  <c r="T2987" i="3"/>
  <c r="S2987" i="3"/>
  <c r="R2987" i="3"/>
  <c r="Q2987" i="3"/>
  <c r="P2987" i="3"/>
  <c r="O2987" i="3"/>
  <c r="N2987" i="3"/>
  <c r="M2987" i="3"/>
  <c r="L2987" i="3"/>
  <c r="K2987" i="3"/>
  <c r="J2987" i="3"/>
  <c r="I2987" i="3"/>
  <c r="H2987" i="3"/>
  <c r="G2987" i="3"/>
  <c r="F2987" i="3"/>
  <c r="E2987" i="3"/>
  <c r="D2987" i="3"/>
  <c r="AD2986" i="3"/>
  <c r="AC2986" i="3"/>
  <c r="AB2986" i="3"/>
  <c r="AA2986" i="3"/>
  <c r="Z2986" i="3"/>
  <c r="Y2986" i="3"/>
  <c r="X2986" i="3"/>
  <c r="W2986" i="3"/>
  <c r="V2986" i="3"/>
  <c r="U2986" i="3"/>
  <c r="T2986" i="3"/>
  <c r="S2986" i="3"/>
  <c r="R2986" i="3"/>
  <c r="Q2986" i="3"/>
  <c r="P2986" i="3"/>
  <c r="O2986" i="3"/>
  <c r="N2986" i="3"/>
  <c r="M2986" i="3"/>
  <c r="L2986" i="3"/>
  <c r="K2986" i="3"/>
  <c r="J2986" i="3"/>
  <c r="I2986" i="3"/>
  <c r="H2986" i="3"/>
  <c r="G2986" i="3"/>
  <c r="F2986" i="3"/>
  <c r="E2986" i="3"/>
  <c r="D2986" i="3"/>
  <c r="AD2985" i="3"/>
  <c r="AC2985" i="3"/>
  <c r="AB2985" i="3"/>
  <c r="AA2985" i="3"/>
  <c r="Z2985" i="3"/>
  <c r="Y2985" i="3"/>
  <c r="X2985" i="3"/>
  <c r="W2985" i="3"/>
  <c r="V2985" i="3"/>
  <c r="U2985" i="3"/>
  <c r="T2985" i="3"/>
  <c r="S2985" i="3"/>
  <c r="R2985" i="3"/>
  <c r="Q2985" i="3"/>
  <c r="P2985" i="3"/>
  <c r="O2985" i="3"/>
  <c r="N2985" i="3"/>
  <c r="M2985" i="3"/>
  <c r="L2985" i="3"/>
  <c r="K2985" i="3"/>
  <c r="J2985" i="3"/>
  <c r="I2985" i="3"/>
  <c r="H2985" i="3"/>
  <c r="G2985" i="3"/>
  <c r="F2985" i="3"/>
  <c r="E2985" i="3"/>
  <c r="D2985" i="3"/>
  <c r="AD2984" i="3"/>
  <c r="AC2984" i="3"/>
  <c r="AB2984" i="3"/>
  <c r="AA2984" i="3"/>
  <c r="Z2984" i="3"/>
  <c r="Y2984" i="3"/>
  <c r="X2984" i="3"/>
  <c r="W2984" i="3"/>
  <c r="V2984" i="3"/>
  <c r="U2984" i="3"/>
  <c r="T2984" i="3"/>
  <c r="S2984" i="3"/>
  <c r="R2984" i="3"/>
  <c r="Q2984" i="3"/>
  <c r="P2984" i="3"/>
  <c r="O2984" i="3"/>
  <c r="N2984" i="3"/>
  <c r="M2984" i="3"/>
  <c r="L2984" i="3"/>
  <c r="K2984" i="3"/>
  <c r="J2984" i="3"/>
  <c r="I2984" i="3"/>
  <c r="H2984" i="3"/>
  <c r="G2984" i="3"/>
  <c r="F2984" i="3"/>
  <c r="E2984" i="3"/>
  <c r="D2984" i="3"/>
  <c r="AC2983" i="3"/>
  <c r="AB2983" i="3"/>
  <c r="AA2983" i="3"/>
  <c r="Z2983" i="3"/>
  <c r="Y2983" i="3"/>
  <c r="X2983" i="3"/>
  <c r="W2983" i="3"/>
  <c r="V2983" i="3"/>
  <c r="U2983" i="3"/>
  <c r="T2983" i="3"/>
  <c r="S2983" i="3"/>
  <c r="R2983" i="3"/>
  <c r="Q2983" i="3"/>
  <c r="P2983" i="3"/>
  <c r="O2983" i="3"/>
  <c r="N2983" i="3"/>
  <c r="M2983" i="3"/>
  <c r="L2983" i="3"/>
  <c r="K2983" i="3"/>
  <c r="J2983" i="3"/>
  <c r="I2983" i="3"/>
  <c r="H2983" i="3"/>
  <c r="G2983" i="3"/>
  <c r="F2983" i="3"/>
  <c r="E2983" i="3"/>
  <c r="D2983" i="3"/>
  <c r="AC2982" i="3"/>
  <c r="AB2982" i="3"/>
  <c r="AA2982" i="3"/>
  <c r="Z2982" i="3"/>
  <c r="Y2982" i="3"/>
  <c r="X2982" i="3"/>
  <c r="W2982" i="3"/>
  <c r="V2982" i="3"/>
  <c r="U2982" i="3"/>
  <c r="T2982" i="3"/>
  <c r="S2982" i="3"/>
  <c r="R2982" i="3"/>
  <c r="Q2982" i="3"/>
  <c r="P2982" i="3"/>
  <c r="O2982" i="3"/>
  <c r="N2982" i="3"/>
  <c r="M2982" i="3"/>
  <c r="L2982" i="3"/>
  <c r="K2982" i="3"/>
  <c r="J2982" i="3"/>
  <c r="I2982" i="3"/>
  <c r="H2982" i="3"/>
  <c r="G2982" i="3"/>
  <c r="F2982" i="3"/>
  <c r="E2982" i="3"/>
  <c r="D2982" i="3"/>
  <c r="AC2981" i="3"/>
  <c r="AB2981" i="3"/>
  <c r="AA2981" i="3"/>
  <c r="Z2981" i="3"/>
  <c r="Y2981" i="3"/>
  <c r="X2981" i="3"/>
  <c r="W2981" i="3"/>
  <c r="V2981" i="3"/>
  <c r="U2981" i="3"/>
  <c r="T2981" i="3"/>
  <c r="S2981" i="3"/>
  <c r="R2981" i="3"/>
  <c r="Q2981" i="3"/>
  <c r="P2981" i="3"/>
  <c r="O2981" i="3"/>
  <c r="N2981" i="3"/>
  <c r="M2981" i="3"/>
  <c r="L2981" i="3"/>
  <c r="K2981" i="3"/>
  <c r="J2981" i="3"/>
  <c r="I2981" i="3"/>
  <c r="H2981" i="3"/>
  <c r="G2981" i="3"/>
  <c r="F2981" i="3"/>
  <c r="E2981" i="3"/>
  <c r="D2981" i="3"/>
  <c r="AC2980" i="3"/>
  <c r="AB2980" i="3"/>
  <c r="AA2980" i="3"/>
  <c r="Z2980" i="3"/>
  <c r="Y2980" i="3"/>
  <c r="X2980" i="3"/>
  <c r="W2980" i="3"/>
  <c r="V2980" i="3"/>
  <c r="U2980" i="3"/>
  <c r="T2980" i="3"/>
  <c r="S2980" i="3"/>
  <c r="R2980" i="3"/>
  <c r="Q2980" i="3"/>
  <c r="P2980" i="3"/>
  <c r="O2980" i="3"/>
  <c r="N2980" i="3"/>
  <c r="M2980" i="3"/>
  <c r="L2980" i="3"/>
  <c r="K2980" i="3"/>
  <c r="J2980" i="3"/>
  <c r="I2980" i="3"/>
  <c r="H2980" i="3"/>
  <c r="G2980" i="3"/>
  <c r="F2980" i="3"/>
  <c r="E2980" i="3"/>
  <c r="D2980" i="3"/>
  <c r="AC2979" i="3"/>
  <c r="AB2979" i="3"/>
  <c r="AA2979" i="3"/>
  <c r="Z2979" i="3"/>
  <c r="Y2979" i="3"/>
  <c r="X2979" i="3"/>
  <c r="W2979" i="3"/>
  <c r="V2979" i="3"/>
  <c r="U2979" i="3"/>
  <c r="T2979" i="3"/>
  <c r="S2979" i="3"/>
  <c r="R2979" i="3"/>
  <c r="Q2979" i="3"/>
  <c r="P2979" i="3"/>
  <c r="O2979" i="3"/>
  <c r="N2979" i="3"/>
  <c r="M2979" i="3"/>
  <c r="L2979" i="3"/>
  <c r="K2979" i="3"/>
  <c r="J2979" i="3"/>
  <c r="I2979" i="3"/>
  <c r="H2979" i="3"/>
  <c r="G2979" i="3"/>
  <c r="F2979" i="3"/>
  <c r="E2979" i="3"/>
  <c r="D2979" i="3"/>
  <c r="AC2978" i="3"/>
  <c r="AB2978" i="3"/>
  <c r="AA2978" i="3"/>
  <c r="Z2978" i="3"/>
  <c r="Y2978" i="3"/>
  <c r="X2978" i="3"/>
  <c r="W2978" i="3"/>
  <c r="V2978" i="3"/>
  <c r="U2978" i="3"/>
  <c r="T2978" i="3"/>
  <c r="S2978" i="3"/>
  <c r="R2978" i="3"/>
  <c r="Q2978" i="3"/>
  <c r="P2978" i="3"/>
  <c r="O2978" i="3"/>
  <c r="N2978" i="3"/>
  <c r="M2978" i="3"/>
  <c r="L2978" i="3"/>
  <c r="K2978" i="3"/>
  <c r="J2978" i="3"/>
  <c r="I2978" i="3"/>
  <c r="H2978" i="3"/>
  <c r="G2978" i="3"/>
  <c r="F2978" i="3"/>
  <c r="E2978" i="3"/>
  <c r="D2978" i="3"/>
  <c r="AB2977" i="3"/>
  <c r="AA2977" i="3"/>
  <c r="Z2977" i="3"/>
  <c r="Y2977" i="3"/>
  <c r="X2977" i="3"/>
  <c r="W2977" i="3"/>
  <c r="V2977" i="3"/>
  <c r="U2977" i="3"/>
  <c r="T2977" i="3"/>
  <c r="S2977" i="3"/>
  <c r="R2977" i="3"/>
  <c r="Q2977" i="3"/>
  <c r="P2977" i="3"/>
  <c r="O2977" i="3"/>
  <c r="N2977" i="3"/>
  <c r="M2977" i="3"/>
  <c r="L2977" i="3"/>
  <c r="K2977" i="3"/>
  <c r="J2977" i="3"/>
  <c r="I2977" i="3"/>
  <c r="H2977" i="3"/>
  <c r="G2977" i="3"/>
  <c r="F2977" i="3"/>
  <c r="E2977" i="3"/>
  <c r="D2977" i="3"/>
  <c r="AB2976" i="3"/>
  <c r="AA2976" i="3"/>
  <c r="Z2976" i="3"/>
  <c r="Y2976" i="3"/>
  <c r="X2976" i="3"/>
  <c r="W2976" i="3"/>
  <c r="V2976" i="3"/>
  <c r="U2976" i="3"/>
  <c r="T2976" i="3"/>
  <c r="S2976" i="3"/>
  <c r="R2976" i="3"/>
  <c r="Q2976" i="3"/>
  <c r="P2976" i="3"/>
  <c r="O2976" i="3"/>
  <c r="N2976" i="3"/>
  <c r="M2976" i="3"/>
  <c r="L2976" i="3"/>
  <c r="K2976" i="3"/>
  <c r="J2976" i="3"/>
  <c r="I2976" i="3"/>
  <c r="H2976" i="3"/>
  <c r="G2976" i="3"/>
  <c r="F2976" i="3"/>
  <c r="E2976" i="3"/>
  <c r="D2976" i="3"/>
  <c r="AB2975" i="3"/>
  <c r="AA2975" i="3"/>
  <c r="Z2975" i="3"/>
  <c r="Y2975" i="3"/>
  <c r="X2975" i="3"/>
  <c r="W2975" i="3"/>
  <c r="V2975" i="3"/>
  <c r="U2975" i="3"/>
  <c r="T2975" i="3"/>
  <c r="S2975" i="3"/>
  <c r="R2975" i="3"/>
  <c r="Q2975" i="3"/>
  <c r="P2975" i="3"/>
  <c r="O2975" i="3"/>
  <c r="N2975" i="3"/>
  <c r="M2975" i="3"/>
  <c r="L2975" i="3"/>
  <c r="K2975" i="3"/>
  <c r="J2975" i="3"/>
  <c r="I2975" i="3"/>
  <c r="H2975" i="3"/>
  <c r="G2975" i="3"/>
  <c r="F2975" i="3"/>
  <c r="E2975" i="3"/>
  <c r="D2975" i="3"/>
  <c r="AB2974" i="3"/>
  <c r="AA2974" i="3"/>
  <c r="Z2974" i="3"/>
  <c r="Y2974" i="3"/>
  <c r="X2974" i="3"/>
  <c r="W2974" i="3"/>
  <c r="V2974" i="3"/>
  <c r="U2974" i="3"/>
  <c r="T2974" i="3"/>
  <c r="S2974" i="3"/>
  <c r="R2974" i="3"/>
  <c r="Q2974" i="3"/>
  <c r="P2974" i="3"/>
  <c r="O2974" i="3"/>
  <c r="N2974" i="3"/>
  <c r="M2974" i="3"/>
  <c r="L2974" i="3"/>
  <c r="K2974" i="3"/>
  <c r="J2974" i="3"/>
  <c r="I2974" i="3"/>
  <c r="H2974" i="3"/>
  <c r="G2974" i="3"/>
  <c r="F2974" i="3"/>
  <c r="E2974" i="3"/>
  <c r="D2974" i="3"/>
  <c r="AB2973" i="3"/>
  <c r="AA2973" i="3"/>
  <c r="Z2973" i="3"/>
  <c r="Y2973" i="3"/>
  <c r="X2973" i="3"/>
  <c r="W2973" i="3"/>
  <c r="V2973" i="3"/>
  <c r="U2973" i="3"/>
  <c r="T2973" i="3"/>
  <c r="S2973" i="3"/>
  <c r="R2973" i="3"/>
  <c r="Q2973" i="3"/>
  <c r="P2973" i="3"/>
  <c r="O2973" i="3"/>
  <c r="N2973" i="3"/>
  <c r="M2973" i="3"/>
  <c r="L2973" i="3"/>
  <c r="K2973" i="3"/>
  <c r="J2973" i="3"/>
  <c r="I2973" i="3"/>
  <c r="H2973" i="3"/>
  <c r="G2973" i="3"/>
  <c r="F2973" i="3"/>
  <c r="E2973" i="3"/>
  <c r="D2973" i="3"/>
  <c r="AB2972" i="3"/>
  <c r="AA2972" i="3"/>
  <c r="Z2972" i="3"/>
  <c r="Y2972" i="3"/>
  <c r="X2972" i="3"/>
  <c r="W2972" i="3"/>
  <c r="V2972" i="3"/>
  <c r="U2972" i="3"/>
  <c r="T2972" i="3"/>
  <c r="S2972" i="3"/>
  <c r="R2972" i="3"/>
  <c r="Q2972" i="3"/>
  <c r="P2972" i="3"/>
  <c r="O2972" i="3"/>
  <c r="N2972" i="3"/>
  <c r="M2972" i="3"/>
  <c r="L2972" i="3"/>
  <c r="K2972" i="3"/>
  <c r="J2972" i="3"/>
  <c r="I2972" i="3"/>
  <c r="H2972" i="3"/>
  <c r="G2972" i="3"/>
  <c r="F2972" i="3"/>
  <c r="E2972" i="3"/>
  <c r="D2972" i="3"/>
  <c r="AA2971" i="3"/>
  <c r="Z2971" i="3"/>
  <c r="Y2971" i="3"/>
  <c r="X2971" i="3"/>
  <c r="W2971" i="3"/>
  <c r="V2971" i="3"/>
  <c r="U2971" i="3"/>
  <c r="T2971" i="3"/>
  <c r="S2971" i="3"/>
  <c r="R2971" i="3"/>
  <c r="Q2971" i="3"/>
  <c r="P2971" i="3"/>
  <c r="O2971" i="3"/>
  <c r="N2971" i="3"/>
  <c r="M2971" i="3"/>
  <c r="L2971" i="3"/>
  <c r="K2971" i="3"/>
  <c r="J2971" i="3"/>
  <c r="I2971" i="3"/>
  <c r="H2971" i="3"/>
  <c r="G2971" i="3"/>
  <c r="F2971" i="3"/>
  <c r="E2971" i="3"/>
  <c r="D2971" i="3"/>
  <c r="AA2970" i="3"/>
  <c r="Z2970" i="3"/>
  <c r="Y2970" i="3"/>
  <c r="X2970" i="3"/>
  <c r="W2970" i="3"/>
  <c r="V2970" i="3"/>
  <c r="U2970" i="3"/>
  <c r="T2970" i="3"/>
  <c r="S2970" i="3"/>
  <c r="R2970" i="3"/>
  <c r="Q2970" i="3"/>
  <c r="P2970" i="3"/>
  <c r="O2970" i="3"/>
  <c r="N2970" i="3"/>
  <c r="M2970" i="3"/>
  <c r="L2970" i="3"/>
  <c r="K2970" i="3"/>
  <c r="J2970" i="3"/>
  <c r="I2970" i="3"/>
  <c r="H2970" i="3"/>
  <c r="G2970" i="3"/>
  <c r="F2970" i="3"/>
  <c r="E2970" i="3"/>
  <c r="D2970" i="3"/>
  <c r="AA2969" i="3"/>
  <c r="Z2969" i="3"/>
  <c r="Y2969" i="3"/>
  <c r="X2969" i="3"/>
  <c r="W2969" i="3"/>
  <c r="V2969" i="3"/>
  <c r="U2969" i="3"/>
  <c r="T2969" i="3"/>
  <c r="S2969" i="3"/>
  <c r="R2969" i="3"/>
  <c r="Q2969" i="3"/>
  <c r="P2969" i="3"/>
  <c r="O2969" i="3"/>
  <c r="N2969" i="3"/>
  <c r="M2969" i="3"/>
  <c r="L2969" i="3"/>
  <c r="K2969" i="3"/>
  <c r="J2969" i="3"/>
  <c r="I2969" i="3"/>
  <c r="H2969" i="3"/>
  <c r="G2969" i="3"/>
  <c r="F2969" i="3"/>
  <c r="E2969" i="3"/>
  <c r="D2969" i="3"/>
  <c r="AA2968" i="3"/>
  <c r="Z2968" i="3"/>
  <c r="Y2968" i="3"/>
  <c r="X2968" i="3"/>
  <c r="W2968" i="3"/>
  <c r="V2968" i="3"/>
  <c r="U2968" i="3"/>
  <c r="T2968" i="3"/>
  <c r="S2968" i="3"/>
  <c r="R2968" i="3"/>
  <c r="Q2968" i="3"/>
  <c r="P2968" i="3"/>
  <c r="O2968" i="3"/>
  <c r="N2968" i="3"/>
  <c r="M2968" i="3"/>
  <c r="L2968" i="3"/>
  <c r="K2968" i="3"/>
  <c r="J2968" i="3"/>
  <c r="I2968" i="3"/>
  <c r="H2968" i="3"/>
  <c r="G2968" i="3"/>
  <c r="F2968" i="3"/>
  <c r="E2968" i="3"/>
  <c r="D2968" i="3"/>
  <c r="AA2967" i="3"/>
  <c r="Z2967" i="3"/>
  <c r="Y2967" i="3"/>
  <c r="X2967" i="3"/>
  <c r="W2967" i="3"/>
  <c r="V2967" i="3"/>
  <c r="U2967" i="3"/>
  <c r="T2967" i="3"/>
  <c r="S2967" i="3"/>
  <c r="R2967" i="3"/>
  <c r="Q2967" i="3"/>
  <c r="P2967" i="3"/>
  <c r="O2967" i="3"/>
  <c r="N2967" i="3"/>
  <c r="M2967" i="3"/>
  <c r="L2967" i="3"/>
  <c r="K2967" i="3"/>
  <c r="J2967" i="3"/>
  <c r="I2967" i="3"/>
  <c r="H2967" i="3"/>
  <c r="G2967" i="3"/>
  <c r="F2967" i="3"/>
  <c r="E2967" i="3"/>
  <c r="D2967" i="3"/>
  <c r="AA2966" i="3"/>
  <c r="Z2966" i="3"/>
  <c r="Y2966" i="3"/>
  <c r="X2966" i="3"/>
  <c r="W2966" i="3"/>
  <c r="V2966" i="3"/>
  <c r="U2966" i="3"/>
  <c r="T2966" i="3"/>
  <c r="S2966" i="3"/>
  <c r="R2966" i="3"/>
  <c r="Q2966" i="3"/>
  <c r="P2966" i="3"/>
  <c r="O2966" i="3"/>
  <c r="N2966" i="3"/>
  <c r="M2966" i="3"/>
  <c r="L2966" i="3"/>
  <c r="K2966" i="3"/>
  <c r="J2966" i="3"/>
  <c r="I2966" i="3"/>
  <c r="H2966" i="3"/>
  <c r="G2966" i="3"/>
  <c r="F2966" i="3"/>
  <c r="E2966" i="3"/>
  <c r="D2966" i="3"/>
  <c r="Z2965" i="3"/>
  <c r="Y2965" i="3"/>
  <c r="X2965" i="3"/>
  <c r="W2965" i="3"/>
  <c r="V2965" i="3"/>
  <c r="U2965" i="3"/>
  <c r="T2965" i="3"/>
  <c r="S2965" i="3"/>
  <c r="R2965" i="3"/>
  <c r="Q2965" i="3"/>
  <c r="P2965" i="3"/>
  <c r="O2965" i="3"/>
  <c r="N2965" i="3"/>
  <c r="M2965" i="3"/>
  <c r="L2965" i="3"/>
  <c r="K2965" i="3"/>
  <c r="J2965" i="3"/>
  <c r="I2965" i="3"/>
  <c r="H2965" i="3"/>
  <c r="G2965" i="3"/>
  <c r="F2965" i="3"/>
  <c r="E2965" i="3"/>
  <c r="D2965" i="3"/>
  <c r="Z2964" i="3"/>
  <c r="Y2964" i="3"/>
  <c r="X2964" i="3"/>
  <c r="W2964" i="3"/>
  <c r="V2964" i="3"/>
  <c r="U2964" i="3"/>
  <c r="T2964" i="3"/>
  <c r="S2964" i="3"/>
  <c r="R2964" i="3"/>
  <c r="Q2964" i="3"/>
  <c r="P2964" i="3"/>
  <c r="O2964" i="3"/>
  <c r="N2964" i="3"/>
  <c r="M2964" i="3"/>
  <c r="L2964" i="3"/>
  <c r="K2964" i="3"/>
  <c r="J2964" i="3"/>
  <c r="I2964" i="3"/>
  <c r="H2964" i="3"/>
  <c r="G2964" i="3"/>
  <c r="F2964" i="3"/>
  <c r="E2964" i="3"/>
  <c r="D2964" i="3"/>
  <c r="Z2963" i="3"/>
  <c r="Y2963" i="3"/>
  <c r="X2963" i="3"/>
  <c r="W2963" i="3"/>
  <c r="V2963" i="3"/>
  <c r="U2963" i="3"/>
  <c r="T2963" i="3"/>
  <c r="S2963" i="3"/>
  <c r="R2963" i="3"/>
  <c r="Q2963" i="3"/>
  <c r="P2963" i="3"/>
  <c r="O2963" i="3"/>
  <c r="N2963" i="3"/>
  <c r="M2963" i="3"/>
  <c r="L2963" i="3"/>
  <c r="K2963" i="3"/>
  <c r="J2963" i="3"/>
  <c r="I2963" i="3"/>
  <c r="H2963" i="3"/>
  <c r="G2963" i="3"/>
  <c r="F2963" i="3"/>
  <c r="E2963" i="3"/>
  <c r="D2963" i="3"/>
  <c r="Z2962" i="3"/>
  <c r="Y2962" i="3"/>
  <c r="X2962" i="3"/>
  <c r="W2962" i="3"/>
  <c r="V2962" i="3"/>
  <c r="U2962" i="3"/>
  <c r="T2962" i="3"/>
  <c r="S2962" i="3"/>
  <c r="R2962" i="3"/>
  <c r="Q2962" i="3"/>
  <c r="P2962" i="3"/>
  <c r="O2962" i="3"/>
  <c r="N2962" i="3"/>
  <c r="M2962" i="3"/>
  <c r="L2962" i="3"/>
  <c r="K2962" i="3"/>
  <c r="J2962" i="3"/>
  <c r="I2962" i="3"/>
  <c r="H2962" i="3"/>
  <c r="G2962" i="3"/>
  <c r="F2962" i="3"/>
  <c r="E2962" i="3"/>
  <c r="D2962" i="3"/>
  <c r="Z2961" i="3"/>
  <c r="Y2961" i="3"/>
  <c r="X2961" i="3"/>
  <c r="W2961" i="3"/>
  <c r="V2961" i="3"/>
  <c r="U2961" i="3"/>
  <c r="T2961" i="3"/>
  <c r="S2961" i="3"/>
  <c r="R2961" i="3"/>
  <c r="Q2961" i="3"/>
  <c r="P2961" i="3"/>
  <c r="O2961" i="3"/>
  <c r="N2961" i="3"/>
  <c r="M2961" i="3"/>
  <c r="L2961" i="3"/>
  <c r="K2961" i="3"/>
  <c r="J2961" i="3"/>
  <c r="I2961" i="3"/>
  <c r="H2961" i="3"/>
  <c r="G2961" i="3"/>
  <c r="F2961" i="3"/>
  <c r="E2961" i="3"/>
  <c r="D2961" i="3"/>
  <c r="Z2960" i="3"/>
  <c r="Y2960" i="3"/>
  <c r="X2960" i="3"/>
  <c r="W2960" i="3"/>
  <c r="V2960" i="3"/>
  <c r="U2960" i="3"/>
  <c r="T2960" i="3"/>
  <c r="S2960" i="3"/>
  <c r="R2960" i="3"/>
  <c r="Q2960" i="3"/>
  <c r="P2960" i="3"/>
  <c r="O2960" i="3"/>
  <c r="N2960" i="3"/>
  <c r="M2960" i="3"/>
  <c r="L2960" i="3"/>
  <c r="K2960" i="3"/>
  <c r="J2960" i="3"/>
  <c r="I2960" i="3"/>
  <c r="H2960" i="3"/>
  <c r="G2960" i="3"/>
  <c r="F2960" i="3"/>
  <c r="E2960" i="3"/>
  <c r="D2960" i="3"/>
  <c r="Y2959" i="3"/>
  <c r="X2959" i="3"/>
  <c r="W2959" i="3"/>
  <c r="V2959" i="3"/>
  <c r="U2959" i="3"/>
  <c r="T2959" i="3"/>
  <c r="S2959" i="3"/>
  <c r="R2959" i="3"/>
  <c r="Q2959" i="3"/>
  <c r="P2959" i="3"/>
  <c r="O2959" i="3"/>
  <c r="N2959" i="3"/>
  <c r="M2959" i="3"/>
  <c r="L2959" i="3"/>
  <c r="K2959" i="3"/>
  <c r="J2959" i="3"/>
  <c r="I2959" i="3"/>
  <c r="H2959" i="3"/>
  <c r="G2959" i="3"/>
  <c r="F2959" i="3"/>
  <c r="E2959" i="3"/>
  <c r="D2959" i="3"/>
  <c r="Y2958" i="3"/>
  <c r="X2958" i="3"/>
  <c r="W2958" i="3"/>
  <c r="V2958" i="3"/>
  <c r="U2958" i="3"/>
  <c r="T2958" i="3"/>
  <c r="S2958" i="3"/>
  <c r="R2958" i="3"/>
  <c r="Q2958" i="3"/>
  <c r="P2958" i="3"/>
  <c r="O2958" i="3"/>
  <c r="N2958" i="3"/>
  <c r="M2958" i="3"/>
  <c r="L2958" i="3"/>
  <c r="K2958" i="3"/>
  <c r="J2958" i="3"/>
  <c r="I2958" i="3"/>
  <c r="H2958" i="3"/>
  <c r="G2958" i="3"/>
  <c r="F2958" i="3"/>
  <c r="E2958" i="3"/>
  <c r="D2958" i="3"/>
  <c r="Y2957" i="3"/>
  <c r="X2957" i="3"/>
  <c r="W2957" i="3"/>
  <c r="V2957" i="3"/>
  <c r="U2957" i="3"/>
  <c r="T2957" i="3"/>
  <c r="S2957" i="3"/>
  <c r="R2957" i="3"/>
  <c r="Q2957" i="3"/>
  <c r="P2957" i="3"/>
  <c r="O2957" i="3"/>
  <c r="N2957" i="3"/>
  <c r="M2957" i="3"/>
  <c r="L2957" i="3"/>
  <c r="K2957" i="3"/>
  <c r="J2957" i="3"/>
  <c r="I2957" i="3"/>
  <c r="H2957" i="3"/>
  <c r="G2957" i="3"/>
  <c r="F2957" i="3"/>
  <c r="E2957" i="3"/>
  <c r="D2957" i="3"/>
  <c r="Y2956" i="3"/>
  <c r="X2956" i="3"/>
  <c r="W2956" i="3"/>
  <c r="V2956" i="3"/>
  <c r="U2956" i="3"/>
  <c r="T2956" i="3"/>
  <c r="S2956" i="3"/>
  <c r="R2956" i="3"/>
  <c r="Q2956" i="3"/>
  <c r="P2956" i="3"/>
  <c r="O2956" i="3"/>
  <c r="N2956" i="3"/>
  <c r="M2956" i="3"/>
  <c r="L2956" i="3"/>
  <c r="K2956" i="3"/>
  <c r="J2956" i="3"/>
  <c r="I2956" i="3"/>
  <c r="H2956" i="3"/>
  <c r="G2956" i="3"/>
  <c r="F2956" i="3"/>
  <c r="E2956" i="3"/>
  <c r="D2956" i="3"/>
  <c r="Y2955" i="3"/>
  <c r="X2955" i="3"/>
  <c r="W2955" i="3"/>
  <c r="V2955" i="3"/>
  <c r="U2955" i="3"/>
  <c r="T2955" i="3"/>
  <c r="S2955" i="3"/>
  <c r="R2955" i="3"/>
  <c r="Q2955" i="3"/>
  <c r="P2955" i="3"/>
  <c r="O2955" i="3"/>
  <c r="N2955" i="3"/>
  <c r="M2955" i="3"/>
  <c r="L2955" i="3"/>
  <c r="K2955" i="3"/>
  <c r="J2955" i="3"/>
  <c r="I2955" i="3"/>
  <c r="H2955" i="3"/>
  <c r="G2955" i="3"/>
  <c r="F2955" i="3"/>
  <c r="E2955" i="3"/>
  <c r="D2955" i="3"/>
  <c r="Y2954" i="3"/>
  <c r="X2954" i="3"/>
  <c r="W2954" i="3"/>
  <c r="V2954" i="3"/>
  <c r="U2954" i="3"/>
  <c r="T2954" i="3"/>
  <c r="S2954" i="3"/>
  <c r="R2954" i="3"/>
  <c r="Q2954" i="3"/>
  <c r="P2954" i="3"/>
  <c r="O2954" i="3"/>
  <c r="N2954" i="3"/>
  <c r="M2954" i="3"/>
  <c r="L2954" i="3"/>
  <c r="K2954" i="3"/>
  <c r="J2954" i="3"/>
  <c r="I2954" i="3"/>
  <c r="H2954" i="3"/>
  <c r="G2954" i="3"/>
  <c r="F2954" i="3"/>
  <c r="E2954" i="3"/>
  <c r="D2954" i="3"/>
  <c r="X2953" i="3"/>
  <c r="W2953" i="3"/>
  <c r="V2953" i="3"/>
  <c r="U2953" i="3"/>
  <c r="T2953" i="3"/>
  <c r="S2953" i="3"/>
  <c r="R2953" i="3"/>
  <c r="Q2953" i="3"/>
  <c r="P2953" i="3"/>
  <c r="O2953" i="3"/>
  <c r="N2953" i="3"/>
  <c r="M2953" i="3"/>
  <c r="L2953" i="3"/>
  <c r="K2953" i="3"/>
  <c r="J2953" i="3"/>
  <c r="I2953" i="3"/>
  <c r="H2953" i="3"/>
  <c r="G2953" i="3"/>
  <c r="F2953" i="3"/>
  <c r="E2953" i="3"/>
  <c r="D2953" i="3"/>
  <c r="X2952" i="3"/>
  <c r="W2952" i="3"/>
  <c r="V2952" i="3"/>
  <c r="U2952" i="3"/>
  <c r="T2952" i="3"/>
  <c r="S2952" i="3"/>
  <c r="R2952" i="3"/>
  <c r="Q2952" i="3"/>
  <c r="P2952" i="3"/>
  <c r="O2952" i="3"/>
  <c r="N2952" i="3"/>
  <c r="M2952" i="3"/>
  <c r="L2952" i="3"/>
  <c r="K2952" i="3"/>
  <c r="J2952" i="3"/>
  <c r="I2952" i="3"/>
  <c r="H2952" i="3"/>
  <c r="G2952" i="3"/>
  <c r="F2952" i="3"/>
  <c r="E2952" i="3"/>
  <c r="D2952" i="3"/>
  <c r="X2951" i="3"/>
  <c r="W2951" i="3"/>
  <c r="V2951" i="3"/>
  <c r="U2951" i="3"/>
  <c r="T2951" i="3"/>
  <c r="S2951" i="3"/>
  <c r="R2951" i="3"/>
  <c r="Q2951" i="3"/>
  <c r="P2951" i="3"/>
  <c r="O2951" i="3"/>
  <c r="N2951" i="3"/>
  <c r="M2951" i="3"/>
  <c r="L2951" i="3"/>
  <c r="K2951" i="3"/>
  <c r="J2951" i="3"/>
  <c r="I2951" i="3"/>
  <c r="H2951" i="3"/>
  <c r="G2951" i="3"/>
  <c r="F2951" i="3"/>
  <c r="E2951" i="3"/>
  <c r="D2951" i="3"/>
  <c r="X2950" i="3"/>
  <c r="W2950" i="3"/>
  <c r="V2950" i="3"/>
  <c r="U2950" i="3"/>
  <c r="T2950" i="3"/>
  <c r="S2950" i="3"/>
  <c r="R2950" i="3"/>
  <c r="Q2950" i="3"/>
  <c r="P2950" i="3"/>
  <c r="O2950" i="3"/>
  <c r="N2950" i="3"/>
  <c r="M2950" i="3"/>
  <c r="L2950" i="3"/>
  <c r="K2950" i="3"/>
  <c r="J2950" i="3"/>
  <c r="I2950" i="3"/>
  <c r="H2950" i="3"/>
  <c r="G2950" i="3"/>
  <c r="F2950" i="3"/>
  <c r="E2950" i="3"/>
  <c r="D2950" i="3"/>
  <c r="X2949" i="3"/>
  <c r="W2949" i="3"/>
  <c r="V2949" i="3"/>
  <c r="U2949" i="3"/>
  <c r="T2949" i="3"/>
  <c r="S2949" i="3"/>
  <c r="R2949" i="3"/>
  <c r="Q2949" i="3"/>
  <c r="P2949" i="3"/>
  <c r="O2949" i="3"/>
  <c r="N2949" i="3"/>
  <c r="M2949" i="3"/>
  <c r="L2949" i="3"/>
  <c r="K2949" i="3"/>
  <c r="J2949" i="3"/>
  <c r="I2949" i="3"/>
  <c r="H2949" i="3"/>
  <c r="G2949" i="3"/>
  <c r="F2949" i="3"/>
  <c r="E2949" i="3"/>
  <c r="D2949" i="3"/>
  <c r="X2948" i="3"/>
  <c r="W2948" i="3"/>
  <c r="V2948" i="3"/>
  <c r="U2948" i="3"/>
  <c r="T2948" i="3"/>
  <c r="S2948" i="3"/>
  <c r="R2948" i="3"/>
  <c r="Q2948" i="3"/>
  <c r="P2948" i="3"/>
  <c r="O2948" i="3"/>
  <c r="N2948" i="3"/>
  <c r="M2948" i="3"/>
  <c r="L2948" i="3"/>
  <c r="K2948" i="3"/>
  <c r="J2948" i="3"/>
  <c r="I2948" i="3"/>
  <c r="H2948" i="3"/>
  <c r="G2948" i="3"/>
  <c r="F2948" i="3"/>
  <c r="E2948" i="3"/>
  <c r="D2948" i="3"/>
  <c r="W2947" i="3"/>
  <c r="V2947" i="3"/>
  <c r="U2947" i="3"/>
  <c r="T2947" i="3"/>
  <c r="S2947" i="3"/>
  <c r="R2947" i="3"/>
  <c r="Q2947" i="3"/>
  <c r="P2947" i="3"/>
  <c r="O2947" i="3"/>
  <c r="N2947" i="3"/>
  <c r="M2947" i="3"/>
  <c r="L2947" i="3"/>
  <c r="K2947" i="3"/>
  <c r="J2947" i="3"/>
  <c r="I2947" i="3"/>
  <c r="H2947" i="3"/>
  <c r="G2947" i="3"/>
  <c r="F2947" i="3"/>
  <c r="E2947" i="3"/>
  <c r="D2947" i="3"/>
  <c r="W2946" i="3"/>
  <c r="V2946" i="3"/>
  <c r="U2946" i="3"/>
  <c r="T2946" i="3"/>
  <c r="S2946" i="3"/>
  <c r="R2946" i="3"/>
  <c r="Q2946" i="3"/>
  <c r="P2946" i="3"/>
  <c r="O2946" i="3"/>
  <c r="N2946" i="3"/>
  <c r="M2946" i="3"/>
  <c r="L2946" i="3"/>
  <c r="K2946" i="3"/>
  <c r="J2946" i="3"/>
  <c r="I2946" i="3"/>
  <c r="H2946" i="3"/>
  <c r="G2946" i="3"/>
  <c r="F2946" i="3"/>
  <c r="E2946" i="3"/>
  <c r="D2946" i="3"/>
  <c r="W2945" i="3"/>
  <c r="V2945" i="3"/>
  <c r="U2945" i="3"/>
  <c r="T2945" i="3"/>
  <c r="S2945" i="3"/>
  <c r="R2945" i="3"/>
  <c r="Q2945" i="3"/>
  <c r="P2945" i="3"/>
  <c r="O2945" i="3"/>
  <c r="N2945" i="3"/>
  <c r="M2945" i="3"/>
  <c r="L2945" i="3"/>
  <c r="K2945" i="3"/>
  <c r="J2945" i="3"/>
  <c r="I2945" i="3"/>
  <c r="H2945" i="3"/>
  <c r="G2945" i="3"/>
  <c r="F2945" i="3"/>
  <c r="E2945" i="3"/>
  <c r="D2945" i="3"/>
  <c r="W2944" i="3"/>
  <c r="V2944" i="3"/>
  <c r="U2944" i="3"/>
  <c r="T2944" i="3"/>
  <c r="S2944" i="3"/>
  <c r="R2944" i="3"/>
  <c r="Q2944" i="3"/>
  <c r="P2944" i="3"/>
  <c r="O2944" i="3"/>
  <c r="N2944" i="3"/>
  <c r="M2944" i="3"/>
  <c r="L2944" i="3"/>
  <c r="K2944" i="3"/>
  <c r="J2944" i="3"/>
  <c r="I2944" i="3"/>
  <c r="H2944" i="3"/>
  <c r="G2944" i="3"/>
  <c r="F2944" i="3"/>
  <c r="E2944" i="3"/>
  <c r="D2944" i="3"/>
  <c r="W2943" i="3"/>
  <c r="V2943" i="3"/>
  <c r="U2943" i="3"/>
  <c r="T2943" i="3"/>
  <c r="S2943" i="3"/>
  <c r="R2943" i="3"/>
  <c r="Q2943" i="3"/>
  <c r="P2943" i="3"/>
  <c r="O2943" i="3"/>
  <c r="N2943" i="3"/>
  <c r="M2943" i="3"/>
  <c r="L2943" i="3"/>
  <c r="K2943" i="3"/>
  <c r="J2943" i="3"/>
  <c r="I2943" i="3"/>
  <c r="H2943" i="3"/>
  <c r="G2943" i="3"/>
  <c r="F2943" i="3"/>
  <c r="E2943" i="3"/>
  <c r="D2943" i="3"/>
  <c r="W2942" i="3"/>
  <c r="V2942" i="3"/>
  <c r="U2942" i="3"/>
  <c r="T2942" i="3"/>
  <c r="S2942" i="3"/>
  <c r="R2942" i="3"/>
  <c r="Q2942" i="3"/>
  <c r="P2942" i="3"/>
  <c r="O2942" i="3"/>
  <c r="N2942" i="3"/>
  <c r="M2942" i="3"/>
  <c r="L2942" i="3"/>
  <c r="K2942" i="3"/>
  <c r="J2942" i="3"/>
  <c r="I2942" i="3"/>
  <c r="H2942" i="3"/>
  <c r="G2942" i="3"/>
  <c r="F2942" i="3"/>
  <c r="E2942" i="3"/>
  <c r="D2942" i="3"/>
  <c r="V2941" i="3"/>
  <c r="U2941" i="3"/>
  <c r="T2941" i="3"/>
  <c r="S2941" i="3"/>
  <c r="R2941" i="3"/>
  <c r="Q2941" i="3"/>
  <c r="P2941" i="3"/>
  <c r="O2941" i="3"/>
  <c r="N2941" i="3"/>
  <c r="M2941" i="3"/>
  <c r="L2941" i="3"/>
  <c r="K2941" i="3"/>
  <c r="J2941" i="3"/>
  <c r="I2941" i="3"/>
  <c r="H2941" i="3"/>
  <c r="G2941" i="3"/>
  <c r="F2941" i="3"/>
  <c r="E2941" i="3"/>
  <c r="D2941" i="3"/>
  <c r="V2940" i="3"/>
  <c r="U2940" i="3"/>
  <c r="T2940" i="3"/>
  <c r="S2940" i="3"/>
  <c r="R2940" i="3"/>
  <c r="Q2940" i="3"/>
  <c r="P2940" i="3"/>
  <c r="O2940" i="3"/>
  <c r="N2940" i="3"/>
  <c r="M2940" i="3"/>
  <c r="L2940" i="3"/>
  <c r="K2940" i="3"/>
  <c r="J2940" i="3"/>
  <c r="I2940" i="3"/>
  <c r="H2940" i="3"/>
  <c r="G2940" i="3"/>
  <c r="F2940" i="3"/>
  <c r="E2940" i="3"/>
  <c r="D2940" i="3"/>
  <c r="V2939" i="3"/>
  <c r="U2939" i="3"/>
  <c r="T2939" i="3"/>
  <c r="S2939" i="3"/>
  <c r="R2939" i="3"/>
  <c r="Q2939" i="3"/>
  <c r="P2939" i="3"/>
  <c r="O2939" i="3"/>
  <c r="N2939" i="3"/>
  <c r="M2939" i="3"/>
  <c r="L2939" i="3"/>
  <c r="K2939" i="3"/>
  <c r="J2939" i="3"/>
  <c r="I2939" i="3"/>
  <c r="H2939" i="3"/>
  <c r="G2939" i="3"/>
  <c r="F2939" i="3"/>
  <c r="E2939" i="3"/>
  <c r="D2939" i="3"/>
  <c r="V2938" i="3"/>
  <c r="U2938" i="3"/>
  <c r="T2938" i="3"/>
  <c r="S2938" i="3"/>
  <c r="R2938" i="3"/>
  <c r="Q2938" i="3"/>
  <c r="P2938" i="3"/>
  <c r="O2938" i="3"/>
  <c r="N2938" i="3"/>
  <c r="M2938" i="3"/>
  <c r="L2938" i="3"/>
  <c r="K2938" i="3"/>
  <c r="J2938" i="3"/>
  <c r="I2938" i="3"/>
  <c r="H2938" i="3"/>
  <c r="G2938" i="3"/>
  <c r="F2938" i="3"/>
  <c r="E2938" i="3"/>
  <c r="D2938" i="3"/>
  <c r="V2937" i="3"/>
  <c r="U2937" i="3"/>
  <c r="T2937" i="3"/>
  <c r="S2937" i="3"/>
  <c r="R2937" i="3"/>
  <c r="Q2937" i="3"/>
  <c r="P2937" i="3"/>
  <c r="O2937" i="3"/>
  <c r="N2937" i="3"/>
  <c r="M2937" i="3"/>
  <c r="L2937" i="3"/>
  <c r="K2937" i="3"/>
  <c r="J2937" i="3"/>
  <c r="I2937" i="3"/>
  <c r="H2937" i="3"/>
  <c r="G2937" i="3"/>
  <c r="F2937" i="3"/>
  <c r="E2937" i="3"/>
  <c r="D2937" i="3"/>
  <c r="V2936" i="3"/>
  <c r="U2936" i="3"/>
  <c r="T2936" i="3"/>
  <c r="S2936" i="3"/>
  <c r="R2936" i="3"/>
  <c r="Q2936" i="3"/>
  <c r="P2936" i="3"/>
  <c r="O2936" i="3"/>
  <c r="N2936" i="3"/>
  <c r="M2936" i="3"/>
  <c r="L2936" i="3"/>
  <c r="K2936" i="3"/>
  <c r="J2936" i="3"/>
  <c r="I2936" i="3"/>
  <c r="H2936" i="3"/>
  <c r="G2936" i="3"/>
  <c r="F2936" i="3"/>
  <c r="E2936" i="3"/>
  <c r="D2936" i="3"/>
  <c r="U2935" i="3"/>
  <c r="T2935" i="3"/>
  <c r="S2935" i="3"/>
  <c r="R2935" i="3"/>
  <c r="Q2935" i="3"/>
  <c r="P2935" i="3"/>
  <c r="O2935" i="3"/>
  <c r="N2935" i="3"/>
  <c r="M2935" i="3"/>
  <c r="L2935" i="3"/>
  <c r="K2935" i="3"/>
  <c r="J2935" i="3"/>
  <c r="I2935" i="3"/>
  <c r="H2935" i="3"/>
  <c r="G2935" i="3"/>
  <c r="F2935" i="3"/>
  <c r="E2935" i="3"/>
  <c r="D2935" i="3"/>
  <c r="U2934" i="3"/>
  <c r="T2934" i="3"/>
  <c r="S2934" i="3"/>
  <c r="R2934" i="3"/>
  <c r="Q2934" i="3"/>
  <c r="P2934" i="3"/>
  <c r="O2934" i="3"/>
  <c r="N2934" i="3"/>
  <c r="M2934" i="3"/>
  <c r="L2934" i="3"/>
  <c r="K2934" i="3"/>
  <c r="J2934" i="3"/>
  <c r="I2934" i="3"/>
  <c r="H2934" i="3"/>
  <c r="G2934" i="3"/>
  <c r="F2934" i="3"/>
  <c r="E2934" i="3"/>
  <c r="D2934" i="3"/>
  <c r="U2933" i="3"/>
  <c r="T2933" i="3"/>
  <c r="S2933" i="3"/>
  <c r="R2933" i="3"/>
  <c r="Q2933" i="3"/>
  <c r="P2933" i="3"/>
  <c r="O2933" i="3"/>
  <c r="N2933" i="3"/>
  <c r="M2933" i="3"/>
  <c r="L2933" i="3"/>
  <c r="K2933" i="3"/>
  <c r="J2933" i="3"/>
  <c r="I2933" i="3"/>
  <c r="H2933" i="3"/>
  <c r="G2933" i="3"/>
  <c r="F2933" i="3"/>
  <c r="E2933" i="3"/>
  <c r="D2933" i="3"/>
  <c r="U2932" i="3"/>
  <c r="T2932" i="3"/>
  <c r="S2932" i="3"/>
  <c r="R2932" i="3"/>
  <c r="Q2932" i="3"/>
  <c r="P2932" i="3"/>
  <c r="O2932" i="3"/>
  <c r="N2932" i="3"/>
  <c r="M2932" i="3"/>
  <c r="L2932" i="3"/>
  <c r="K2932" i="3"/>
  <c r="J2932" i="3"/>
  <c r="I2932" i="3"/>
  <c r="H2932" i="3"/>
  <c r="G2932" i="3"/>
  <c r="F2932" i="3"/>
  <c r="E2932" i="3"/>
  <c r="D2932" i="3"/>
  <c r="U2931" i="3"/>
  <c r="T2931" i="3"/>
  <c r="S2931" i="3"/>
  <c r="R2931" i="3"/>
  <c r="Q2931" i="3"/>
  <c r="P2931" i="3"/>
  <c r="O2931" i="3"/>
  <c r="N2931" i="3"/>
  <c r="M2931" i="3"/>
  <c r="L2931" i="3"/>
  <c r="K2931" i="3"/>
  <c r="J2931" i="3"/>
  <c r="I2931" i="3"/>
  <c r="H2931" i="3"/>
  <c r="G2931" i="3"/>
  <c r="F2931" i="3"/>
  <c r="E2931" i="3"/>
  <c r="D2931" i="3"/>
  <c r="U2930" i="3"/>
  <c r="T2930" i="3"/>
  <c r="S2930" i="3"/>
  <c r="R2930" i="3"/>
  <c r="Q2930" i="3"/>
  <c r="P2930" i="3"/>
  <c r="O2930" i="3"/>
  <c r="N2930" i="3"/>
  <c r="M2930" i="3"/>
  <c r="L2930" i="3"/>
  <c r="K2930" i="3"/>
  <c r="J2930" i="3"/>
  <c r="I2930" i="3"/>
  <c r="H2930" i="3"/>
  <c r="G2930" i="3"/>
  <c r="F2930" i="3"/>
  <c r="E2930" i="3"/>
  <c r="D2930" i="3"/>
  <c r="T2929" i="3"/>
  <c r="S2929" i="3"/>
  <c r="R2929" i="3"/>
  <c r="Q2929" i="3"/>
  <c r="P2929" i="3"/>
  <c r="O2929" i="3"/>
  <c r="N2929" i="3"/>
  <c r="M2929" i="3"/>
  <c r="L2929" i="3"/>
  <c r="K2929" i="3"/>
  <c r="J2929" i="3"/>
  <c r="I2929" i="3"/>
  <c r="H2929" i="3"/>
  <c r="G2929" i="3"/>
  <c r="F2929" i="3"/>
  <c r="E2929" i="3"/>
  <c r="D2929" i="3"/>
  <c r="T2928" i="3"/>
  <c r="S2928" i="3"/>
  <c r="R2928" i="3"/>
  <c r="Q2928" i="3"/>
  <c r="P2928" i="3"/>
  <c r="O2928" i="3"/>
  <c r="N2928" i="3"/>
  <c r="M2928" i="3"/>
  <c r="L2928" i="3"/>
  <c r="K2928" i="3"/>
  <c r="J2928" i="3"/>
  <c r="I2928" i="3"/>
  <c r="H2928" i="3"/>
  <c r="G2928" i="3"/>
  <c r="F2928" i="3"/>
  <c r="E2928" i="3"/>
  <c r="D2928" i="3"/>
  <c r="T2927" i="3"/>
  <c r="S2927" i="3"/>
  <c r="R2927" i="3"/>
  <c r="Q2927" i="3"/>
  <c r="P2927" i="3"/>
  <c r="O2927" i="3"/>
  <c r="N2927" i="3"/>
  <c r="M2927" i="3"/>
  <c r="L2927" i="3"/>
  <c r="K2927" i="3"/>
  <c r="J2927" i="3"/>
  <c r="I2927" i="3"/>
  <c r="H2927" i="3"/>
  <c r="G2927" i="3"/>
  <c r="F2927" i="3"/>
  <c r="E2927" i="3"/>
  <c r="D2927" i="3"/>
  <c r="T2926" i="3"/>
  <c r="S2926" i="3"/>
  <c r="R2926" i="3"/>
  <c r="Q2926" i="3"/>
  <c r="P2926" i="3"/>
  <c r="O2926" i="3"/>
  <c r="N2926" i="3"/>
  <c r="M2926" i="3"/>
  <c r="L2926" i="3"/>
  <c r="K2926" i="3"/>
  <c r="J2926" i="3"/>
  <c r="I2926" i="3"/>
  <c r="H2926" i="3"/>
  <c r="G2926" i="3"/>
  <c r="F2926" i="3"/>
  <c r="E2926" i="3"/>
  <c r="D2926" i="3"/>
  <c r="T2925" i="3"/>
  <c r="S2925" i="3"/>
  <c r="R2925" i="3"/>
  <c r="Q2925" i="3"/>
  <c r="P2925" i="3"/>
  <c r="O2925" i="3"/>
  <c r="N2925" i="3"/>
  <c r="M2925" i="3"/>
  <c r="L2925" i="3"/>
  <c r="K2925" i="3"/>
  <c r="J2925" i="3"/>
  <c r="I2925" i="3"/>
  <c r="H2925" i="3"/>
  <c r="G2925" i="3"/>
  <c r="F2925" i="3"/>
  <c r="E2925" i="3"/>
  <c r="D2925" i="3"/>
  <c r="T2924" i="3"/>
  <c r="S2924" i="3"/>
  <c r="R2924" i="3"/>
  <c r="Q2924" i="3"/>
  <c r="P2924" i="3"/>
  <c r="O2924" i="3"/>
  <c r="N2924" i="3"/>
  <c r="M2924" i="3"/>
  <c r="L2924" i="3"/>
  <c r="K2924" i="3"/>
  <c r="J2924" i="3"/>
  <c r="I2924" i="3"/>
  <c r="H2924" i="3"/>
  <c r="G2924" i="3"/>
  <c r="F2924" i="3"/>
  <c r="E2924" i="3"/>
  <c r="D2924" i="3"/>
  <c r="S2923" i="3"/>
  <c r="R2923" i="3"/>
  <c r="Q2923" i="3"/>
  <c r="P2923" i="3"/>
  <c r="O2923" i="3"/>
  <c r="N2923" i="3"/>
  <c r="M2923" i="3"/>
  <c r="L2923" i="3"/>
  <c r="K2923" i="3"/>
  <c r="J2923" i="3"/>
  <c r="I2923" i="3"/>
  <c r="H2923" i="3"/>
  <c r="G2923" i="3"/>
  <c r="F2923" i="3"/>
  <c r="E2923" i="3"/>
  <c r="D2923" i="3"/>
  <c r="S2922" i="3"/>
  <c r="R2922" i="3"/>
  <c r="Q2922" i="3"/>
  <c r="P2922" i="3"/>
  <c r="O2922" i="3"/>
  <c r="N2922" i="3"/>
  <c r="M2922" i="3"/>
  <c r="L2922" i="3"/>
  <c r="K2922" i="3"/>
  <c r="J2922" i="3"/>
  <c r="I2922" i="3"/>
  <c r="H2922" i="3"/>
  <c r="G2922" i="3"/>
  <c r="F2922" i="3"/>
  <c r="E2922" i="3"/>
  <c r="D2922" i="3"/>
  <c r="S2921" i="3"/>
  <c r="R2921" i="3"/>
  <c r="Q2921" i="3"/>
  <c r="P2921" i="3"/>
  <c r="O2921" i="3"/>
  <c r="N2921" i="3"/>
  <c r="M2921" i="3"/>
  <c r="L2921" i="3"/>
  <c r="K2921" i="3"/>
  <c r="J2921" i="3"/>
  <c r="I2921" i="3"/>
  <c r="H2921" i="3"/>
  <c r="G2921" i="3"/>
  <c r="F2921" i="3"/>
  <c r="E2921" i="3"/>
  <c r="D2921" i="3"/>
  <c r="S2920" i="3"/>
  <c r="R2920" i="3"/>
  <c r="Q2920" i="3"/>
  <c r="P2920" i="3"/>
  <c r="O2920" i="3"/>
  <c r="N2920" i="3"/>
  <c r="M2920" i="3"/>
  <c r="L2920" i="3"/>
  <c r="K2920" i="3"/>
  <c r="J2920" i="3"/>
  <c r="I2920" i="3"/>
  <c r="H2920" i="3"/>
  <c r="G2920" i="3"/>
  <c r="F2920" i="3"/>
  <c r="E2920" i="3"/>
  <c r="D2920" i="3"/>
  <c r="S2919" i="3"/>
  <c r="R2919" i="3"/>
  <c r="Q2919" i="3"/>
  <c r="P2919" i="3"/>
  <c r="O2919" i="3"/>
  <c r="N2919" i="3"/>
  <c r="M2919" i="3"/>
  <c r="L2919" i="3"/>
  <c r="K2919" i="3"/>
  <c r="J2919" i="3"/>
  <c r="I2919" i="3"/>
  <c r="H2919" i="3"/>
  <c r="G2919" i="3"/>
  <c r="F2919" i="3"/>
  <c r="E2919" i="3"/>
  <c r="D2919" i="3"/>
  <c r="S2918" i="3"/>
  <c r="R2918" i="3"/>
  <c r="Q2918" i="3"/>
  <c r="P2918" i="3"/>
  <c r="O2918" i="3"/>
  <c r="N2918" i="3"/>
  <c r="M2918" i="3"/>
  <c r="L2918" i="3"/>
  <c r="K2918" i="3"/>
  <c r="J2918" i="3"/>
  <c r="I2918" i="3"/>
  <c r="H2918" i="3"/>
  <c r="G2918" i="3"/>
  <c r="F2918" i="3"/>
  <c r="E2918" i="3"/>
  <c r="D2918" i="3"/>
  <c r="R2917" i="3"/>
  <c r="Q2917" i="3"/>
  <c r="P2917" i="3"/>
  <c r="O2917" i="3"/>
  <c r="N2917" i="3"/>
  <c r="M2917" i="3"/>
  <c r="L2917" i="3"/>
  <c r="K2917" i="3"/>
  <c r="J2917" i="3"/>
  <c r="I2917" i="3"/>
  <c r="H2917" i="3"/>
  <c r="G2917" i="3"/>
  <c r="F2917" i="3"/>
  <c r="E2917" i="3"/>
  <c r="D2917" i="3"/>
  <c r="R2916" i="3"/>
  <c r="Q2916" i="3"/>
  <c r="P2916" i="3"/>
  <c r="O2916" i="3"/>
  <c r="N2916" i="3"/>
  <c r="M2916" i="3"/>
  <c r="L2916" i="3"/>
  <c r="K2916" i="3"/>
  <c r="J2916" i="3"/>
  <c r="I2916" i="3"/>
  <c r="H2916" i="3"/>
  <c r="G2916" i="3"/>
  <c r="F2916" i="3"/>
  <c r="E2916" i="3"/>
  <c r="D2916" i="3"/>
  <c r="R2915" i="3"/>
  <c r="Q2915" i="3"/>
  <c r="P2915" i="3"/>
  <c r="O2915" i="3"/>
  <c r="N2915" i="3"/>
  <c r="M2915" i="3"/>
  <c r="L2915" i="3"/>
  <c r="K2915" i="3"/>
  <c r="J2915" i="3"/>
  <c r="I2915" i="3"/>
  <c r="H2915" i="3"/>
  <c r="G2915" i="3"/>
  <c r="F2915" i="3"/>
  <c r="E2915" i="3"/>
  <c r="D2915" i="3"/>
  <c r="R2914" i="3"/>
  <c r="Q2914" i="3"/>
  <c r="P2914" i="3"/>
  <c r="O2914" i="3"/>
  <c r="N2914" i="3"/>
  <c r="M2914" i="3"/>
  <c r="L2914" i="3"/>
  <c r="K2914" i="3"/>
  <c r="J2914" i="3"/>
  <c r="I2914" i="3"/>
  <c r="H2914" i="3"/>
  <c r="G2914" i="3"/>
  <c r="F2914" i="3"/>
  <c r="E2914" i="3"/>
  <c r="D2914" i="3"/>
  <c r="R2913" i="3"/>
  <c r="Q2913" i="3"/>
  <c r="P2913" i="3"/>
  <c r="O2913" i="3"/>
  <c r="N2913" i="3"/>
  <c r="M2913" i="3"/>
  <c r="L2913" i="3"/>
  <c r="K2913" i="3"/>
  <c r="J2913" i="3"/>
  <c r="I2913" i="3"/>
  <c r="H2913" i="3"/>
  <c r="G2913" i="3"/>
  <c r="F2913" i="3"/>
  <c r="E2913" i="3"/>
  <c r="D2913" i="3"/>
  <c r="R2912" i="3"/>
  <c r="Q2912" i="3"/>
  <c r="P2912" i="3"/>
  <c r="O2912" i="3"/>
  <c r="N2912" i="3"/>
  <c r="M2912" i="3"/>
  <c r="L2912" i="3"/>
  <c r="K2912" i="3"/>
  <c r="J2912" i="3"/>
  <c r="I2912" i="3"/>
  <c r="H2912" i="3"/>
  <c r="G2912" i="3"/>
  <c r="F2912" i="3"/>
  <c r="E2912" i="3"/>
  <c r="D2912" i="3"/>
  <c r="Q2911" i="3"/>
  <c r="P2911" i="3"/>
  <c r="O2911" i="3"/>
  <c r="N2911" i="3"/>
  <c r="M2911" i="3"/>
  <c r="L2911" i="3"/>
  <c r="K2911" i="3"/>
  <c r="J2911" i="3"/>
  <c r="I2911" i="3"/>
  <c r="H2911" i="3"/>
  <c r="G2911" i="3"/>
  <c r="F2911" i="3"/>
  <c r="E2911" i="3"/>
  <c r="D2911" i="3"/>
  <c r="Q2910" i="3"/>
  <c r="P2910" i="3"/>
  <c r="O2910" i="3"/>
  <c r="N2910" i="3"/>
  <c r="M2910" i="3"/>
  <c r="L2910" i="3"/>
  <c r="K2910" i="3"/>
  <c r="J2910" i="3"/>
  <c r="I2910" i="3"/>
  <c r="H2910" i="3"/>
  <c r="G2910" i="3"/>
  <c r="F2910" i="3"/>
  <c r="E2910" i="3"/>
  <c r="D2910" i="3"/>
  <c r="Q2909" i="3"/>
  <c r="P2909" i="3"/>
  <c r="O2909" i="3"/>
  <c r="N2909" i="3"/>
  <c r="M2909" i="3"/>
  <c r="L2909" i="3"/>
  <c r="K2909" i="3"/>
  <c r="J2909" i="3"/>
  <c r="I2909" i="3"/>
  <c r="H2909" i="3"/>
  <c r="G2909" i="3"/>
  <c r="F2909" i="3"/>
  <c r="E2909" i="3"/>
  <c r="D2909" i="3"/>
  <c r="Q2908" i="3"/>
  <c r="P2908" i="3"/>
  <c r="O2908" i="3"/>
  <c r="N2908" i="3"/>
  <c r="M2908" i="3"/>
  <c r="L2908" i="3"/>
  <c r="K2908" i="3"/>
  <c r="J2908" i="3"/>
  <c r="I2908" i="3"/>
  <c r="H2908" i="3"/>
  <c r="G2908" i="3"/>
  <c r="F2908" i="3"/>
  <c r="E2908" i="3"/>
  <c r="D2908" i="3"/>
  <c r="Q2907" i="3"/>
  <c r="P2907" i="3"/>
  <c r="O2907" i="3"/>
  <c r="N2907" i="3"/>
  <c r="M2907" i="3"/>
  <c r="L2907" i="3"/>
  <c r="K2907" i="3"/>
  <c r="J2907" i="3"/>
  <c r="I2907" i="3"/>
  <c r="H2907" i="3"/>
  <c r="G2907" i="3"/>
  <c r="F2907" i="3"/>
  <c r="E2907" i="3"/>
  <c r="D2907" i="3"/>
  <c r="Q2906" i="3"/>
  <c r="P2906" i="3"/>
  <c r="O2906" i="3"/>
  <c r="N2906" i="3"/>
  <c r="M2906" i="3"/>
  <c r="L2906" i="3"/>
  <c r="K2906" i="3"/>
  <c r="J2906" i="3"/>
  <c r="I2906" i="3"/>
  <c r="H2906" i="3"/>
  <c r="G2906" i="3"/>
  <c r="F2906" i="3"/>
  <c r="E2906" i="3"/>
  <c r="D2906" i="3"/>
  <c r="P2905" i="3"/>
  <c r="O2905" i="3"/>
  <c r="N2905" i="3"/>
  <c r="M2905" i="3"/>
  <c r="L2905" i="3"/>
  <c r="K2905" i="3"/>
  <c r="J2905" i="3"/>
  <c r="I2905" i="3"/>
  <c r="H2905" i="3"/>
  <c r="G2905" i="3"/>
  <c r="F2905" i="3"/>
  <c r="E2905" i="3"/>
  <c r="D2905" i="3"/>
  <c r="P2904" i="3"/>
  <c r="O2904" i="3"/>
  <c r="N2904" i="3"/>
  <c r="M2904" i="3"/>
  <c r="L2904" i="3"/>
  <c r="K2904" i="3"/>
  <c r="J2904" i="3"/>
  <c r="I2904" i="3"/>
  <c r="H2904" i="3"/>
  <c r="G2904" i="3"/>
  <c r="F2904" i="3"/>
  <c r="E2904" i="3"/>
  <c r="D2904" i="3"/>
  <c r="P2903" i="3"/>
  <c r="O2903" i="3"/>
  <c r="N2903" i="3"/>
  <c r="M2903" i="3"/>
  <c r="L2903" i="3"/>
  <c r="K2903" i="3"/>
  <c r="J2903" i="3"/>
  <c r="I2903" i="3"/>
  <c r="H2903" i="3"/>
  <c r="G2903" i="3"/>
  <c r="F2903" i="3"/>
  <c r="E2903" i="3"/>
  <c r="D2903" i="3"/>
  <c r="P2902" i="3"/>
  <c r="O2902" i="3"/>
  <c r="N2902" i="3"/>
  <c r="M2902" i="3"/>
  <c r="L2902" i="3"/>
  <c r="K2902" i="3"/>
  <c r="J2902" i="3"/>
  <c r="I2902" i="3"/>
  <c r="H2902" i="3"/>
  <c r="G2902" i="3"/>
  <c r="F2902" i="3"/>
  <c r="E2902" i="3"/>
  <c r="D2902" i="3"/>
  <c r="P2901" i="3"/>
  <c r="O2901" i="3"/>
  <c r="N2901" i="3"/>
  <c r="M2901" i="3"/>
  <c r="L2901" i="3"/>
  <c r="K2901" i="3"/>
  <c r="J2901" i="3"/>
  <c r="I2901" i="3"/>
  <c r="H2901" i="3"/>
  <c r="G2901" i="3"/>
  <c r="F2901" i="3"/>
  <c r="E2901" i="3"/>
  <c r="D2901" i="3"/>
  <c r="P2900" i="3"/>
  <c r="O2900" i="3"/>
  <c r="N2900" i="3"/>
  <c r="M2900" i="3"/>
  <c r="L2900" i="3"/>
  <c r="K2900" i="3"/>
  <c r="J2900" i="3"/>
  <c r="I2900" i="3"/>
  <c r="H2900" i="3"/>
  <c r="G2900" i="3"/>
  <c r="F2900" i="3"/>
  <c r="E2900" i="3"/>
  <c r="D2900" i="3"/>
  <c r="O2899" i="3"/>
  <c r="N2899" i="3"/>
  <c r="M2899" i="3"/>
  <c r="L2899" i="3"/>
  <c r="K2899" i="3"/>
  <c r="J2899" i="3"/>
  <c r="I2899" i="3"/>
  <c r="H2899" i="3"/>
  <c r="G2899" i="3"/>
  <c r="F2899" i="3"/>
  <c r="E2899" i="3"/>
  <c r="D2899" i="3"/>
  <c r="O2898" i="3"/>
  <c r="N2898" i="3"/>
  <c r="M2898" i="3"/>
  <c r="L2898" i="3"/>
  <c r="K2898" i="3"/>
  <c r="J2898" i="3"/>
  <c r="I2898" i="3"/>
  <c r="H2898" i="3"/>
  <c r="G2898" i="3"/>
  <c r="F2898" i="3"/>
  <c r="E2898" i="3"/>
  <c r="D2898" i="3"/>
  <c r="O2897" i="3"/>
  <c r="N2897" i="3"/>
  <c r="M2897" i="3"/>
  <c r="L2897" i="3"/>
  <c r="K2897" i="3"/>
  <c r="J2897" i="3"/>
  <c r="I2897" i="3"/>
  <c r="H2897" i="3"/>
  <c r="G2897" i="3"/>
  <c r="F2897" i="3"/>
  <c r="E2897" i="3"/>
  <c r="D2897" i="3"/>
  <c r="O2896" i="3"/>
  <c r="N2896" i="3"/>
  <c r="M2896" i="3"/>
  <c r="L2896" i="3"/>
  <c r="K2896" i="3"/>
  <c r="J2896" i="3"/>
  <c r="I2896" i="3"/>
  <c r="H2896" i="3"/>
  <c r="G2896" i="3"/>
  <c r="F2896" i="3"/>
  <c r="E2896" i="3"/>
  <c r="D2896" i="3"/>
  <c r="O2895" i="3"/>
  <c r="N2895" i="3"/>
  <c r="M2895" i="3"/>
  <c r="L2895" i="3"/>
  <c r="K2895" i="3"/>
  <c r="J2895" i="3"/>
  <c r="I2895" i="3"/>
  <c r="H2895" i="3"/>
  <c r="G2895" i="3"/>
  <c r="F2895" i="3"/>
  <c r="E2895" i="3"/>
  <c r="D2895" i="3"/>
  <c r="O2894" i="3"/>
  <c r="N2894" i="3"/>
  <c r="M2894" i="3"/>
  <c r="L2894" i="3"/>
  <c r="K2894" i="3"/>
  <c r="J2894" i="3"/>
  <c r="I2894" i="3"/>
  <c r="H2894" i="3"/>
  <c r="G2894" i="3"/>
  <c r="F2894" i="3"/>
  <c r="E2894" i="3"/>
  <c r="D2894" i="3"/>
  <c r="N2893" i="3"/>
  <c r="M2893" i="3"/>
  <c r="L2893" i="3"/>
  <c r="K2893" i="3"/>
  <c r="J2893" i="3"/>
  <c r="I2893" i="3"/>
  <c r="H2893" i="3"/>
  <c r="G2893" i="3"/>
  <c r="F2893" i="3"/>
  <c r="E2893" i="3"/>
  <c r="D2893" i="3"/>
  <c r="N2892" i="3"/>
  <c r="M2892" i="3"/>
  <c r="L2892" i="3"/>
  <c r="K2892" i="3"/>
  <c r="J2892" i="3"/>
  <c r="I2892" i="3"/>
  <c r="H2892" i="3"/>
  <c r="G2892" i="3"/>
  <c r="F2892" i="3"/>
  <c r="E2892" i="3"/>
  <c r="D2892" i="3"/>
  <c r="N2891" i="3"/>
  <c r="M2891" i="3"/>
  <c r="L2891" i="3"/>
  <c r="K2891" i="3"/>
  <c r="J2891" i="3"/>
  <c r="I2891" i="3"/>
  <c r="H2891" i="3"/>
  <c r="G2891" i="3"/>
  <c r="F2891" i="3"/>
  <c r="E2891" i="3"/>
  <c r="D2891" i="3"/>
  <c r="N2890" i="3"/>
  <c r="M2890" i="3"/>
  <c r="L2890" i="3"/>
  <c r="K2890" i="3"/>
  <c r="J2890" i="3"/>
  <c r="I2890" i="3"/>
  <c r="H2890" i="3"/>
  <c r="G2890" i="3"/>
  <c r="F2890" i="3"/>
  <c r="E2890" i="3"/>
  <c r="D2890" i="3"/>
  <c r="N2889" i="3"/>
  <c r="M2889" i="3"/>
  <c r="L2889" i="3"/>
  <c r="K2889" i="3"/>
  <c r="J2889" i="3"/>
  <c r="I2889" i="3"/>
  <c r="H2889" i="3"/>
  <c r="G2889" i="3"/>
  <c r="F2889" i="3"/>
  <c r="E2889" i="3"/>
  <c r="D2889" i="3"/>
  <c r="N2888" i="3"/>
  <c r="M2888" i="3"/>
  <c r="L2888" i="3"/>
  <c r="K2888" i="3"/>
  <c r="J2888" i="3"/>
  <c r="I2888" i="3"/>
  <c r="H2888" i="3"/>
  <c r="G2888" i="3"/>
  <c r="F2888" i="3"/>
  <c r="E2888" i="3"/>
  <c r="D2888" i="3"/>
  <c r="M2887" i="3"/>
  <c r="L2887" i="3"/>
  <c r="K2887" i="3"/>
  <c r="J2887" i="3"/>
  <c r="I2887" i="3"/>
  <c r="H2887" i="3"/>
  <c r="G2887" i="3"/>
  <c r="F2887" i="3"/>
  <c r="E2887" i="3"/>
  <c r="D2887" i="3"/>
  <c r="M2886" i="3"/>
  <c r="L2886" i="3"/>
  <c r="K2886" i="3"/>
  <c r="J2886" i="3"/>
  <c r="I2886" i="3"/>
  <c r="H2886" i="3"/>
  <c r="G2886" i="3"/>
  <c r="F2886" i="3"/>
  <c r="E2886" i="3"/>
  <c r="D2886" i="3"/>
  <c r="M2885" i="3"/>
  <c r="L2885" i="3"/>
  <c r="K2885" i="3"/>
  <c r="J2885" i="3"/>
  <c r="I2885" i="3"/>
  <c r="H2885" i="3"/>
  <c r="G2885" i="3"/>
  <c r="F2885" i="3"/>
  <c r="E2885" i="3"/>
  <c r="D2885" i="3"/>
  <c r="M2884" i="3"/>
  <c r="L2884" i="3"/>
  <c r="K2884" i="3"/>
  <c r="J2884" i="3"/>
  <c r="I2884" i="3"/>
  <c r="H2884" i="3"/>
  <c r="G2884" i="3"/>
  <c r="F2884" i="3"/>
  <c r="E2884" i="3"/>
  <c r="D2884" i="3"/>
  <c r="M2883" i="3"/>
  <c r="L2883" i="3"/>
  <c r="K2883" i="3"/>
  <c r="J2883" i="3"/>
  <c r="I2883" i="3"/>
  <c r="H2883" i="3"/>
  <c r="G2883" i="3"/>
  <c r="F2883" i="3"/>
  <c r="E2883" i="3"/>
  <c r="D2883" i="3"/>
  <c r="M2882" i="3"/>
  <c r="L2882" i="3"/>
  <c r="K2882" i="3"/>
  <c r="J2882" i="3"/>
  <c r="I2882" i="3"/>
  <c r="H2882" i="3"/>
  <c r="G2882" i="3"/>
  <c r="F2882" i="3"/>
  <c r="E2882" i="3"/>
  <c r="D2882" i="3"/>
  <c r="L2881" i="3"/>
  <c r="K2881" i="3"/>
  <c r="J2881" i="3"/>
  <c r="I2881" i="3"/>
  <c r="H2881" i="3"/>
  <c r="G2881" i="3"/>
  <c r="F2881" i="3"/>
  <c r="E2881" i="3"/>
  <c r="D2881" i="3"/>
  <c r="L2880" i="3"/>
  <c r="K2880" i="3"/>
  <c r="J2880" i="3"/>
  <c r="I2880" i="3"/>
  <c r="H2880" i="3"/>
  <c r="G2880" i="3"/>
  <c r="F2880" i="3"/>
  <c r="E2880" i="3"/>
  <c r="D2880" i="3"/>
  <c r="L2879" i="3"/>
  <c r="K2879" i="3"/>
  <c r="J2879" i="3"/>
  <c r="I2879" i="3"/>
  <c r="H2879" i="3"/>
  <c r="G2879" i="3"/>
  <c r="F2879" i="3"/>
  <c r="E2879" i="3"/>
  <c r="D2879" i="3"/>
  <c r="L2878" i="3"/>
  <c r="K2878" i="3"/>
  <c r="J2878" i="3"/>
  <c r="I2878" i="3"/>
  <c r="H2878" i="3"/>
  <c r="G2878" i="3"/>
  <c r="F2878" i="3"/>
  <c r="E2878" i="3"/>
  <c r="D2878" i="3"/>
  <c r="L2877" i="3"/>
  <c r="K2877" i="3"/>
  <c r="J2877" i="3"/>
  <c r="I2877" i="3"/>
  <c r="H2877" i="3"/>
  <c r="G2877" i="3"/>
  <c r="F2877" i="3"/>
  <c r="E2877" i="3"/>
  <c r="D2877" i="3"/>
  <c r="L2876" i="3"/>
  <c r="K2876" i="3"/>
  <c r="J2876" i="3"/>
  <c r="I2876" i="3"/>
  <c r="H2876" i="3"/>
  <c r="G2876" i="3"/>
  <c r="F2876" i="3"/>
  <c r="E2876" i="3"/>
  <c r="D2876" i="3"/>
  <c r="K2875" i="3"/>
  <c r="J2875" i="3"/>
  <c r="I2875" i="3"/>
  <c r="H2875" i="3"/>
  <c r="G2875" i="3"/>
  <c r="F2875" i="3"/>
  <c r="E2875" i="3"/>
  <c r="D2875" i="3"/>
  <c r="K2874" i="3"/>
  <c r="J2874" i="3"/>
  <c r="I2874" i="3"/>
  <c r="H2874" i="3"/>
  <c r="G2874" i="3"/>
  <c r="F2874" i="3"/>
  <c r="E2874" i="3"/>
  <c r="D2874" i="3"/>
  <c r="K2873" i="3"/>
  <c r="J2873" i="3"/>
  <c r="I2873" i="3"/>
  <c r="H2873" i="3"/>
  <c r="G2873" i="3"/>
  <c r="F2873" i="3"/>
  <c r="E2873" i="3"/>
  <c r="D2873" i="3"/>
  <c r="K2872" i="3"/>
  <c r="J2872" i="3"/>
  <c r="I2872" i="3"/>
  <c r="H2872" i="3"/>
  <c r="G2872" i="3"/>
  <c r="F2872" i="3"/>
  <c r="E2872" i="3"/>
  <c r="D2872" i="3"/>
  <c r="K2871" i="3"/>
  <c r="J2871" i="3"/>
  <c r="I2871" i="3"/>
  <c r="H2871" i="3"/>
  <c r="G2871" i="3"/>
  <c r="F2871" i="3"/>
  <c r="E2871" i="3"/>
  <c r="D2871" i="3"/>
  <c r="K2870" i="3"/>
  <c r="J2870" i="3"/>
  <c r="I2870" i="3"/>
  <c r="H2870" i="3"/>
  <c r="G2870" i="3"/>
  <c r="F2870" i="3"/>
  <c r="E2870" i="3"/>
  <c r="D2870" i="3"/>
  <c r="J2869" i="3"/>
  <c r="I2869" i="3"/>
  <c r="H2869" i="3"/>
  <c r="G2869" i="3"/>
  <c r="F2869" i="3"/>
  <c r="E2869" i="3"/>
  <c r="D2869" i="3"/>
  <c r="J2868" i="3"/>
  <c r="I2868" i="3"/>
  <c r="H2868" i="3"/>
  <c r="G2868" i="3"/>
  <c r="F2868" i="3"/>
  <c r="E2868" i="3"/>
  <c r="D2868" i="3"/>
  <c r="J2867" i="3"/>
  <c r="I2867" i="3"/>
  <c r="H2867" i="3"/>
  <c r="G2867" i="3"/>
  <c r="F2867" i="3"/>
  <c r="E2867" i="3"/>
  <c r="D2867" i="3"/>
  <c r="J2866" i="3"/>
  <c r="I2866" i="3"/>
  <c r="H2866" i="3"/>
  <c r="G2866" i="3"/>
  <c r="F2866" i="3"/>
  <c r="E2866" i="3"/>
  <c r="D2866" i="3"/>
  <c r="J2865" i="3"/>
  <c r="I2865" i="3"/>
  <c r="H2865" i="3"/>
  <c r="G2865" i="3"/>
  <c r="F2865" i="3"/>
  <c r="E2865" i="3"/>
  <c r="D2865" i="3"/>
  <c r="J2864" i="3"/>
  <c r="I2864" i="3"/>
  <c r="H2864" i="3"/>
  <c r="G2864" i="3"/>
  <c r="F2864" i="3"/>
  <c r="E2864" i="3"/>
  <c r="D2864" i="3"/>
  <c r="I2863" i="3"/>
  <c r="H2863" i="3"/>
  <c r="G2863" i="3"/>
  <c r="F2863" i="3"/>
  <c r="E2863" i="3"/>
  <c r="D2863" i="3"/>
  <c r="I2862" i="3"/>
  <c r="H2862" i="3"/>
  <c r="G2862" i="3"/>
  <c r="F2862" i="3"/>
  <c r="E2862" i="3"/>
  <c r="D2862" i="3"/>
  <c r="I2861" i="3"/>
  <c r="H2861" i="3"/>
  <c r="G2861" i="3"/>
  <c r="F2861" i="3"/>
  <c r="E2861" i="3"/>
  <c r="D2861" i="3"/>
  <c r="I2860" i="3"/>
  <c r="H2860" i="3"/>
  <c r="G2860" i="3"/>
  <c r="F2860" i="3"/>
  <c r="E2860" i="3"/>
  <c r="D2860" i="3"/>
  <c r="I2859" i="3"/>
  <c r="H2859" i="3"/>
  <c r="G2859" i="3"/>
  <c r="F2859" i="3"/>
  <c r="E2859" i="3"/>
  <c r="D2859" i="3"/>
  <c r="I2858" i="3"/>
  <c r="H2858" i="3"/>
  <c r="G2858" i="3"/>
  <c r="F2858" i="3"/>
  <c r="E2858" i="3"/>
  <c r="D2858" i="3"/>
  <c r="H2857" i="3"/>
  <c r="G2857" i="3"/>
  <c r="F2857" i="3"/>
  <c r="E2857" i="3"/>
  <c r="D2857" i="3"/>
  <c r="H2856" i="3"/>
  <c r="G2856" i="3"/>
  <c r="F2856" i="3"/>
  <c r="E2856" i="3"/>
  <c r="D2856" i="3"/>
  <c r="H2855" i="3"/>
  <c r="G2855" i="3"/>
  <c r="F2855" i="3"/>
  <c r="E2855" i="3"/>
  <c r="D2855" i="3"/>
  <c r="H2854" i="3"/>
  <c r="G2854" i="3"/>
  <c r="F2854" i="3"/>
  <c r="E2854" i="3"/>
  <c r="D2854" i="3"/>
  <c r="H2853" i="3"/>
  <c r="G2853" i="3"/>
  <c r="F2853" i="3"/>
  <c r="E2853" i="3"/>
  <c r="D2853" i="3"/>
  <c r="H2852" i="3"/>
  <c r="G2852" i="3"/>
  <c r="F2852" i="3"/>
  <c r="E2852" i="3"/>
  <c r="D2852" i="3"/>
  <c r="G2851" i="3"/>
  <c r="F2851" i="3"/>
  <c r="E2851" i="3"/>
  <c r="D2851" i="3"/>
  <c r="G2850" i="3"/>
  <c r="F2850" i="3"/>
  <c r="E2850" i="3"/>
  <c r="D2850" i="3"/>
  <c r="G2849" i="3"/>
  <c r="F2849" i="3"/>
  <c r="E2849" i="3"/>
  <c r="D2849" i="3"/>
  <c r="G2848" i="3"/>
  <c r="F2848" i="3"/>
  <c r="E2848" i="3"/>
  <c r="D2848" i="3"/>
  <c r="G2847" i="3"/>
  <c r="F2847" i="3"/>
  <c r="E2847" i="3"/>
  <c r="D2847" i="3"/>
  <c r="G2846" i="3"/>
  <c r="F2846" i="3"/>
  <c r="E2846" i="3"/>
  <c r="D2846" i="3"/>
  <c r="F2845" i="3"/>
  <c r="E2845" i="3"/>
  <c r="D2845" i="3"/>
  <c r="F2844" i="3"/>
  <c r="E2844" i="3"/>
  <c r="D2844" i="3"/>
  <c r="F2843" i="3"/>
  <c r="E2843" i="3"/>
  <c r="D2843" i="3"/>
  <c r="F2842" i="3"/>
  <c r="E2842" i="3"/>
  <c r="D2842" i="3"/>
  <c r="F2841" i="3"/>
  <c r="E2841" i="3"/>
  <c r="D2841" i="3"/>
  <c r="F2840" i="3"/>
  <c r="E2840" i="3"/>
  <c r="D2840" i="3"/>
  <c r="E2839" i="3"/>
  <c r="D2839" i="3"/>
  <c r="E2838" i="3"/>
  <c r="D2838" i="3"/>
  <c r="E2837" i="3"/>
  <c r="D2837" i="3"/>
  <c r="E2836" i="3"/>
  <c r="D2836" i="3"/>
  <c r="E2835" i="3"/>
  <c r="D2835" i="3"/>
  <c r="E2834" i="3"/>
  <c r="D2834" i="3"/>
  <c r="D2833" i="3"/>
  <c r="D2832" i="3"/>
  <c r="D2831" i="3"/>
  <c r="D2830" i="3"/>
  <c r="D2829" i="3"/>
  <c r="D2828" i="3"/>
  <c r="J2549" i="3"/>
  <c r="I2549" i="3"/>
  <c r="H2549" i="3"/>
  <c r="G2549" i="3"/>
  <c r="F2549" i="3"/>
  <c r="E2549" i="3"/>
  <c r="AV2544" i="3"/>
  <c r="AT2544" i="3"/>
  <c r="AR2544" i="3"/>
  <c r="AQ2544" i="3"/>
  <c r="AP2544" i="3"/>
  <c r="AO2544" i="3"/>
  <c r="AN2544" i="3"/>
  <c r="AM2544" i="3"/>
  <c r="AK2544" i="3"/>
  <c r="AJ2544" i="3"/>
  <c r="AH2544" i="3"/>
  <c r="AG2544" i="3"/>
  <c r="AF2544" i="3"/>
  <c r="AB2544" i="3"/>
  <c r="AA2544" i="3"/>
  <c r="Z2544" i="3"/>
  <c r="Y2544" i="3"/>
  <c r="X2544" i="3"/>
  <c r="W2544" i="3"/>
  <c r="V2544" i="3"/>
  <c r="U2544" i="3"/>
  <c r="T2544" i="3"/>
  <c r="R2544" i="3"/>
  <c r="P2544" i="3"/>
  <c r="L2544" i="3"/>
  <c r="K2544" i="3"/>
  <c r="J2544" i="3"/>
  <c r="I2544" i="3"/>
  <c r="H2544" i="3"/>
  <c r="G2544" i="3"/>
  <c r="F2544" i="3"/>
  <c r="E2544" i="3"/>
  <c r="AS2544" i="3"/>
  <c r="AL2544" i="3"/>
  <c r="AC2544" i="3"/>
  <c r="Q2544" i="3"/>
  <c r="M2544" i="3"/>
  <c r="J2543" i="3"/>
  <c r="I2543" i="3"/>
  <c r="H2543" i="3"/>
  <c r="G2543" i="3"/>
  <c r="F2543" i="3"/>
  <c r="E2543" i="3"/>
  <c r="AB2538" i="3"/>
  <c r="J2537" i="3"/>
  <c r="I2537" i="3"/>
  <c r="H2537" i="3"/>
  <c r="G2537" i="3"/>
  <c r="F2537" i="3"/>
  <c r="E2537" i="3"/>
  <c r="AQ2532" i="3"/>
  <c r="AP2532" i="3"/>
  <c r="AM2532" i="3"/>
  <c r="AI2532" i="3"/>
  <c r="AE2532" i="3"/>
  <c r="AA2532" i="3"/>
  <c r="W2532" i="3"/>
  <c r="V2532" i="3"/>
  <c r="S2532" i="3"/>
  <c r="O2532" i="3"/>
  <c r="K2532" i="3"/>
  <c r="G2532" i="3"/>
  <c r="AS2532" i="3"/>
  <c r="AR2532" i="3"/>
  <c r="AO2532" i="3"/>
  <c r="AN2532" i="3"/>
  <c r="AK2532" i="3"/>
  <c r="AJ2532" i="3"/>
  <c r="AG2532" i="3"/>
  <c r="AF2532" i="3"/>
  <c r="AC2532" i="3"/>
  <c r="AB2532" i="3"/>
  <c r="Y2532" i="3"/>
  <c r="X2532" i="3"/>
  <c r="U2532" i="3"/>
  <c r="T2532" i="3"/>
  <c r="Q2532" i="3"/>
  <c r="P2532" i="3"/>
  <c r="M2532" i="3"/>
  <c r="L2532" i="3"/>
  <c r="I2532" i="3"/>
  <c r="H2532" i="3"/>
  <c r="E2532" i="3"/>
  <c r="J2532" i="3"/>
  <c r="J2531" i="3"/>
  <c r="I2531" i="3"/>
  <c r="H2531" i="3"/>
  <c r="G2531" i="3"/>
  <c r="F2531" i="3"/>
  <c r="E2531" i="3"/>
  <c r="J2525" i="3"/>
  <c r="I2525" i="3"/>
  <c r="H2525" i="3"/>
  <c r="G2525" i="3"/>
  <c r="F2525" i="3"/>
  <c r="E2525" i="3"/>
  <c r="AP2520" i="3"/>
  <c r="AO2520" i="3"/>
  <c r="AL2520" i="3"/>
  <c r="AK2520" i="3"/>
  <c r="AH2520" i="3"/>
  <c r="AG2520" i="3"/>
  <c r="Z2520" i="3"/>
  <c r="Y2520" i="3"/>
  <c r="V2520" i="3"/>
  <c r="R2520" i="3"/>
  <c r="Q2520" i="3"/>
  <c r="O2520" i="3"/>
  <c r="N2520" i="3"/>
  <c r="I2520" i="3"/>
  <c r="F2520" i="3"/>
  <c r="E2520" i="3"/>
  <c r="AE2520" i="3"/>
  <c r="AD2520" i="3"/>
  <c r="U2520" i="3"/>
  <c r="J2520" i="3"/>
  <c r="J2519" i="3"/>
  <c r="I2519" i="3"/>
  <c r="H2519" i="3"/>
  <c r="G2519" i="3"/>
  <c r="F2519" i="3"/>
  <c r="E2519" i="3"/>
  <c r="U2514" i="3"/>
  <c r="I2514" i="3"/>
  <c r="Y2514" i="3"/>
  <c r="J2513" i="3"/>
  <c r="I2513" i="3"/>
  <c r="H2513" i="3"/>
  <c r="G2513" i="3"/>
  <c r="F2513" i="3"/>
  <c r="E2513" i="3"/>
  <c r="N2508" i="3"/>
  <c r="V2508" i="3"/>
  <c r="J2507" i="3"/>
  <c r="I2507" i="3"/>
  <c r="H2507" i="3"/>
  <c r="G2507" i="3"/>
  <c r="F2507" i="3"/>
  <c r="E2507" i="3"/>
  <c r="J2501" i="3"/>
  <c r="I2501" i="3"/>
  <c r="H2501" i="3"/>
  <c r="G2501" i="3"/>
  <c r="F2501" i="3"/>
  <c r="E2501" i="3"/>
  <c r="AN2496" i="3"/>
  <c r="AL2496" i="3"/>
  <c r="AK2496" i="3"/>
  <c r="AJ2496" i="3"/>
  <c r="AG2496" i="3"/>
  <c r="AF2496" i="3"/>
  <c r="AD2496" i="3"/>
  <c r="AC2496" i="3"/>
  <c r="AB2496" i="3"/>
  <c r="Z2496" i="3"/>
  <c r="Y2496" i="3"/>
  <c r="X2496" i="3"/>
  <c r="V2496" i="3"/>
  <c r="U2496" i="3"/>
  <c r="T2496" i="3"/>
  <c r="Q2496" i="3"/>
  <c r="P2496" i="3"/>
  <c r="M2496" i="3"/>
  <c r="L2496" i="3"/>
  <c r="J2496" i="3"/>
  <c r="I2496" i="3"/>
  <c r="H2496" i="3"/>
  <c r="F2496" i="3"/>
  <c r="E2496" i="3"/>
  <c r="AH2496" i="3"/>
  <c r="R2496" i="3"/>
  <c r="N2496" i="3"/>
  <c r="J2495" i="3"/>
  <c r="I2495" i="3"/>
  <c r="H2495" i="3"/>
  <c r="G2495" i="3"/>
  <c r="F2495" i="3"/>
  <c r="E2495" i="3"/>
  <c r="J2489" i="3"/>
  <c r="I2489" i="3"/>
  <c r="H2489" i="3"/>
  <c r="G2489" i="3"/>
  <c r="F2489" i="3"/>
  <c r="E2489" i="3"/>
  <c r="J2484" i="3"/>
  <c r="Z2484" i="3"/>
  <c r="J2483" i="3"/>
  <c r="I2483" i="3"/>
  <c r="H2483" i="3"/>
  <c r="G2483" i="3"/>
  <c r="F2483" i="3"/>
  <c r="E2483" i="3"/>
  <c r="J2477" i="3"/>
  <c r="I2477" i="3"/>
  <c r="H2477" i="3"/>
  <c r="G2477" i="3"/>
  <c r="F2477" i="3"/>
  <c r="E2477" i="3"/>
  <c r="AJ2472" i="3"/>
  <c r="AG2472" i="3"/>
  <c r="AF2472" i="3"/>
  <c r="AD2472" i="3"/>
  <c r="AC2472" i="3"/>
  <c r="AB2472" i="3"/>
  <c r="Y2472" i="3"/>
  <c r="X2472" i="3"/>
  <c r="U2472" i="3"/>
  <c r="T2472" i="3"/>
  <c r="Q2472" i="3"/>
  <c r="P2472" i="3"/>
  <c r="N2472" i="3"/>
  <c r="M2472" i="3"/>
  <c r="L2472" i="3"/>
  <c r="I2472" i="3"/>
  <c r="H2472" i="3"/>
  <c r="E2472" i="3"/>
  <c r="AH2472" i="3"/>
  <c r="Z2472" i="3"/>
  <c r="V2472" i="3"/>
  <c r="R2472" i="3"/>
  <c r="J2472" i="3"/>
  <c r="F2472" i="3"/>
  <c r="J2471" i="3"/>
  <c r="I2471" i="3"/>
  <c r="H2471" i="3"/>
  <c r="G2471" i="3"/>
  <c r="F2471" i="3"/>
  <c r="E2471" i="3"/>
  <c r="AB2466" i="3"/>
  <c r="J2465" i="3"/>
  <c r="I2465" i="3"/>
  <c r="H2465" i="3"/>
  <c r="G2465" i="3"/>
  <c r="F2465" i="3"/>
  <c r="E2465" i="3"/>
  <c r="AD2460" i="3"/>
  <c r="Z2460" i="3"/>
  <c r="V2460" i="3"/>
  <c r="R2460" i="3"/>
  <c r="J2460" i="3"/>
  <c r="F2460" i="3"/>
  <c r="AF2460" i="3"/>
  <c r="AB2460" i="3"/>
  <c r="X2460" i="3"/>
  <c r="T2460" i="3"/>
  <c r="P2460" i="3"/>
  <c r="L2460" i="3"/>
  <c r="H2460" i="3"/>
  <c r="AH2460" i="3"/>
  <c r="J2459" i="3"/>
  <c r="I2459" i="3"/>
  <c r="H2459" i="3"/>
  <c r="G2459" i="3"/>
  <c r="F2459" i="3"/>
  <c r="E2459" i="3"/>
  <c r="J2453" i="3"/>
  <c r="I2453" i="3"/>
  <c r="H2453" i="3"/>
  <c r="G2453" i="3"/>
  <c r="F2453" i="3"/>
  <c r="E2453" i="3"/>
  <c r="AF2448" i="3"/>
  <c r="AD2448" i="3"/>
  <c r="AC2448" i="3"/>
  <c r="AB2448" i="3"/>
  <c r="Z2448" i="3"/>
  <c r="Y2448" i="3"/>
  <c r="X2448" i="3"/>
  <c r="U2448" i="3"/>
  <c r="T2448" i="3"/>
  <c r="R2448" i="3"/>
  <c r="Q2448" i="3"/>
  <c r="P2448" i="3"/>
  <c r="N2448" i="3"/>
  <c r="M2448" i="3"/>
  <c r="L2448" i="3"/>
  <c r="I2448" i="3"/>
  <c r="H2448" i="3"/>
  <c r="F2448" i="3"/>
  <c r="E2448" i="3"/>
  <c r="V2448" i="3"/>
  <c r="J2448" i="3"/>
  <c r="J2447" i="3"/>
  <c r="I2447" i="3"/>
  <c r="H2447" i="3"/>
  <c r="G2447" i="3"/>
  <c r="F2447" i="3"/>
  <c r="E2447" i="3"/>
  <c r="J2441" i="3"/>
  <c r="I2441" i="3"/>
  <c r="H2441" i="3"/>
  <c r="G2441" i="3"/>
  <c r="F2441" i="3"/>
  <c r="E2441" i="3"/>
  <c r="V2436" i="3"/>
  <c r="J2435" i="3"/>
  <c r="I2435" i="3"/>
  <c r="H2435" i="3"/>
  <c r="G2435" i="3"/>
  <c r="F2435" i="3"/>
  <c r="E2435" i="3"/>
  <c r="T2430" i="3"/>
  <c r="J2429" i="3"/>
  <c r="I2429" i="3"/>
  <c r="H2429" i="3"/>
  <c r="G2429" i="3"/>
  <c r="F2429" i="3"/>
  <c r="E2429" i="3"/>
  <c r="AB2424" i="3"/>
  <c r="Z2424" i="3"/>
  <c r="Y2424" i="3"/>
  <c r="X2424" i="3"/>
  <c r="V2424" i="3"/>
  <c r="U2424" i="3"/>
  <c r="T2424" i="3"/>
  <c r="R2424" i="3"/>
  <c r="Q2424" i="3"/>
  <c r="P2424" i="3"/>
  <c r="N2424" i="3"/>
  <c r="M2424" i="3"/>
  <c r="L2424" i="3"/>
  <c r="J2424" i="3"/>
  <c r="I2424" i="3"/>
  <c r="H2424" i="3"/>
  <c r="E2424" i="3"/>
  <c r="F2424" i="3"/>
  <c r="J2423" i="3"/>
  <c r="I2423" i="3"/>
  <c r="H2423" i="3"/>
  <c r="G2423" i="3"/>
  <c r="F2423" i="3"/>
  <c r="E2423" i="3"/>
  <c r="J2417" i="3"/>
  <c r="I2417" i="3"/>
  <c r="H2417" i="3"/>
  <c r="G2417" i="3"/>
  <c r="F2417" i="3"/>
  <c r="E2417" i="3"/>
  <c r="Z2412" i="3"/>
  <c r="J2411" i="3"/>
  <c r="I2411" i="3"/>
  <c r="H2411" i="3"/>
  <c r="G2411" i="3"/>
  <c r="F2411" i="3"/>
  <c r="E2411" i="3"/>
  <c r="J2405" i="3"/>
  <c r="I2405" i="3"/>
  <c r="H2405" i="3"/>
  <c r="G2405" i="3"/>
  <c r="F2405" i="3"/>
  <c r="E2405" i="3"/>
  <c r="X2400" i="3"/>
  <c r="W2400" i="3"/>
  <c r="T2400" i="3"/>
  <c r="Q2400" i="3"/>
  <c r="P2400" i="3"/>
  <c r="N2400" i="3"/>
  <c r="M2400" i="3"/>
  <c r="L2400" i="3"/>
  <c r="K2400" i="3"/>
  <c r="I2400" i="3"/>
  <c r="H2400" i="3"/>
  <c r="E2400" i="3"/>
  <c r="U2400" i="3"/>
  <c r="O2400" i="3"/>
  <c r="J2400" i="3"/>
  <c r="J2399" i="3"/>
  <c r="I2399" i="3"/>
  <c r="H2399" i="3"/>
  <c r="G2399" i="3"/>
  <c r="F2399" i="3"/>
  <c r="E2399" i="3"/>
  <c r="J2393" i="3"/>
  <c r="I2393" i="3"/>
  <c r="H2393" i="3"/>
  <c r="G2393" i="3"/>
  <c r="F2393" i="3"/>
  <c r="E2393" i="3"/>
  <c r="I2388" i="3"/>
  <c r="E2388" i="3"/>
  <c r="V2388" i="3"/>
  <c r="R2388" i="3"/>
  <c r="N2388" i="3"/>
  <c r="J2388" i="3"/>
  <c r="F2388" i="3"/>
  <c r="J2387" i="3"/>
  <c r="I2387" i="3"/>
  <c r="H2387" i="3"/>
  <c r="G2387" i="3"/>
  <c r="F2387" i="3"/>
  <c r="E2387" i="3"/>
  <c r="J2381" i="3"/>
  <c r="I2381" i="3"/>
  <c r="H2381" i="3"/>
  <c r="G2381" i="3"/>
  <c r="F2381" i="3"/>
  <c r="E2381" i="3"/>
  <c r="R2376" i="3"/>
  <c r="Q2376" i="3"/>
  <c r="M2376" i="3"/>
  <c r="J2376" i="3"/>
  <c r="I2376" i="3"/>
  <c r="F2376" i="3"/>
  <c r="E2376" i="3"/>
  <c r="G2376" i="3"/>
  <c r="J2375" i="3"/>
  <c r="I2375" i="3"/>
  <c r="H2375" i="3"/>
  <c r="G2375" i="3"/>
  <c r="F2375" i="3"/>
  <c r="E2375" i="3"/>
  <c r="J2369" i="3"/>
  <c r="I2369" i="3"/>
  <c r="H2369" i="3"/>
  <c r="G2369" i="3"/>
  <c r="F2369" i="3"/>
  <c r="E2369" i="3"/>
  <c r="N2364" i="3"/>
  <c r="I2364" i="3"/>
  <c r="J2363" i="3"/>
  <c r="I2363" i="3"/>
  <c r="H2363" i="3"/>
  <c r="G2363" i="3"/>
  <c r="F2363" i="3"/>
  <c r="E2363" i="3"/>
  <c r="I2358" i="3"/>
  <c r="J2357" i="3"/>
  <c r="I2357" i="3"/>
  <c r="H2357" i="3"/>
  <c r="G2357" i="3"/>
  <c r="F2357" i="3"/>
  <c r="E2357" i="3"/>
  <c r="O2352" i="3"/>
  <c r="K2352" i="3"/>
  <c r="J2352" i="3"/>
  <c r="F2352" i="3"/>
  <c r="E2352" i="3"/>
  <c r="J2351" i="3"/>
  <c r="I2351" i="3"/>
  <c r="H2351" i="3"/>
  <c r="G2351" i="3"/>
  <c r="F2351" i="3"/>
  <c r="E2351" i="3"/>
  <c r="J2345" i="3"/>
  <c r="I2345" i="3"/>
  <c r="H2345" i="3"/>
  <c r="G2345" i="3"/>
  <c r="F2345" i="3"/>
  <c r="E2345" i="3"/>
  <c r="I2340" i="3"/>
  <c r="N2340" i="3"/>
  <c r="J2339" i="3"/>
  <c r="I2339" i="3"/>
  <c r="H2339" i="3"/>
  <c r="G2339" i="3"/>
  <c r="F2339" i="3"/>
  <c r="E2339" i="3"/>
  <c r="J2333" i="3"/>
  <c r="I2333" i="3"/>
  <c r="H2333" i="3"/>
  <c r="G2333" i="3"/>
  <c r="F2333" i="3"/>
  <c r="E2333" i="3"/>
  <c r="L2328" i="3"/>
  <c r="K2328" i="3"/>
  <c r="J2328" i="3"/>
  <c r="I2328" i="3"/>
  <c r="H2328" i="3"/>
  <c r="G2328" i="3"/>
  <c r="F2328" i="3"/>
  <c r="E2328" i="3"/>
  <c r="J2327" i="3"/>
  <c r="I2327" i="3"/>
  <c r="H2327" i="3"/>
  <c r="G2327" i="3"/>
  <c r="F2327" i="3"/>
  <c r="E2327" i="3"/>
  <c r="I2322" i="3"/>
  <c r="E2322" i="3"/>
  <c r="K2322" i="3"/>
  <c r="G2322" i="3"/>
  <c r="J2321" i="3"/>
  <c r="I2321" i="3"/>
  <c r="H2321" i="3"/>
  <c r="G2321" i="3"/>
  <c r="F2321" i="3"/>
  <c r="E2321" i="3"/>
  <c r="I2315" i="3"/>
  <c r="H2315" i="3"/>
  <c r="G2315" i="3"/>
  <c r="F2315" i="3"/>
  <c r="E2315" i="3"/>
  <c r="H2309" i="3"/>
  <c r="G2309" i="3"/>
  <c r="F2309" i="3"/>
  <c r="E2309" i="3"/>
  <c r="G2304" i="3"/>
  <c r="F2304" i="3"/>
  <c r="E2304" i="3"/>
  <c r="G2303" i="3"/>
  <c r="F2303" i="3"/>
  <c r="E2303" i="3"/>
  <c r="F2297" i="3"/>
  <c r="E2297" i="3"/>
  <c r="E2291" i="3"/>
  <c r="D2273" i="3"/>
  <c r="D2272" i="3"/>
  <c r="D2271" i="3"/>
  <c r="D2270" i="3"/>
  <c r="D2269" i="3"/>
  <c r="D2268" i="3"/>
  <c r="AW2258" i="3"/>
  <c r="AV2258" i="3"/>
  <c r="AU2258" i="3"/>
  <c r="AT2258" i="3"/>
  <c r="AS2258" i="3"/>
  <c r="AR2258" i="3"/>
  <c r="AQ2258" i="3"/>
  <c r="AP2258" i="3"/>
  <c r="AO2258" i="3"/>
  <c r="AN2258" i="3"/>
  <c r="AM2258" i="3"/>
  <c r="AL2258" i="3"/>
  <c r="AK2258" i="3"/>
  <c r="AJ2258" i="3"/>
  <c r="AI2258" i="3"/>
  <c r="AH2258" i="3"/>
  <c r="AG2258" i="3"/>
  <c r="AF2258" i="3"/>
  <c r="AE2258" i="3"/>
  <c r="AD2258" i="3"/>
  <c r="AC2258" i="3"/>
  <c r="AB2258" i="3"/>
  <c r="AA2258" i="3"/>
  <c r="Z2258" i="3"/>
  <c r="Y2258" i="3"/>
  <c r="X2258" i="3"/>
  <c r="W2258" i="3"/>
  <c r="V2258" i="3"/>
  <c r="U2258" i="3"/>
  <c r="T2258" i="3"/>
  <c r="S2258" i="3"/>
  <c r="R2258" i="3"/>
  <c r="Q2258" i="3"/>
  <c r="P2258" i="3"/>
  <c r="O2258" i="3"/>
  <c r="N2258" i="3"/>
  <c r="M2258" i="3"/>
  <c r="L2258" i="3"/>
  <c r="K2258" i="3"/>
  <c r="J2258" i="3"/>
  <c r="I2258" i="3"/>
  <c r="H2258" i="3"/>
  <c r="G2258" i="3"/>
  <c r="F2258" i="3"/>
  <c r="E2258" i="3"/>
  <c r="AW2257" i="3"/>
  <c r="AV2257" i="3"/>
  <c r="AU2257" i="3"/>
  <c r="AT2257" i="3"/>
  <c r="AS2257" i="3"/>
  <c r="AR2257" i="3"/>
  <c r="AQ2257" i="3"/>
  <c r="AP2257" i="3"/>
  <c r="AO2257" i="3"/>
  <c r="AN2257" i="3"/>
  <c r="AM2257" i="3"/>
  <c r="AL2257" i="3"/>
  <c r="AK2257" i="3"/>
  <c r="AJ2257" i="3"/>
  <c r="AI2257" i="3"/>
  <c r="AH2257" i="3"/>
  <c r="AG2257" i="3"/>
  <c r="AF2257" i="3"/>
  <c r="AE2257" i="3"/>
  <c r="AD2257" i="3"/>
  <c r="AC2257" i="3"/>
  <c r="AB2257" i="3"/>
  <c r="AA2257" i="3"/>
  <c r="Z2257" i="3"/>
  <c r="Y2257" i="3"/>
  <c r="X2257" i="3"/>
  <c r="W2257" i="3"/>
  <c r="V2257" i="3"/>
  <c r="U2257" i="3"/>
  <c r="T2257" i="3"/>
  <c r="S2257" i="3"/>
  <c r="R2257" i="3"/>
  <c r="Q2257" i="3"/>
  <c r="P2257" i="3"/>
  <c r="O2257" i="3"/>
  <c r="N2257" i="3"/>
  <c r="M2257" i="3"/>
  <c r="L2257" i="3"/>
  <c r="K2257" i="3"/>
  <c r="J2257" i="3"/>
  <c r="I2257" i="3"/>
  <c r="H2257" i="3"/>
  <c r="G2257" i="3"/>
  <c r="F2257" i="3"/>
  <c r="E2257" i="3"/>
  <c r="AW2256" i="3"/>
  <c r="AV2256" i="3"/>
  <c r="AU2256" i="3"/>
  <c r="AT2256" i="3"/>
  <c r="AS2256" i="3"/>
  <c r="AR2256" i="3"/>
  <c r="AQ2256" i="3"/>
  <c r="AP2256" i="3"/>
  <c r="AO2256" i="3"/>
  <c r="AN2256" i="3"/>
  <c r="AM2256" i="3"/>
  <c r="AL2256" i="3"/>
  <c r="AK2256" i="3"/>
  <c r="AJ2256" i="3"/>
  <c r="AI2256" i="3"/>
  <c r="AH2256" i="3"/>
  <c r="AG2256" i="3"/>
  <c r="AF2256" i="3"/>
  <c r="AE2256" i="3"/>
  <c r="AD2256" i="3"/>
  <c r="AC2256" i="3"/>
  <c r="AB2256" i="3"/>
  <c r="AA2256" i="3"/>
  <c r="Z2256" i="3"/>
  <c r="Y2256" i="3"/>
  <c r="X2256" i="3"/>
  <c r="W2256" i="3"/>
  <c r="V2256" i="3"/>
  <c r="U2256" i="3"/>
  <c r="T2256" i="3"/>
  <c r="S2256" i="3"/>
  <c r="R2256" i="3"/>
  <c r="Q2256" i="3"/>
  <c r="P2256" i="3"/>
  <c r="O2256" i="3"/>
  <c r="N2256" i="3"/>
  <c r="M2256" i="3"/>
  <c r="L2256" i="3"/>
  <c r="K2256" i="3"/>
  <c r="J2256" i="3"/>
  <c r="I2256" i="3"/>
  <c r="H2256" i="3"/>
  <c r="G2256" i="3"/>
  <c r="F2256" i="3"/>
  <c r="E2256" i="3"/>
  <c r="AW2255" i="3"/>
  <c r="AV2255" i="3"/>
  <c r="AU2255" i="3"/>
  <c r="AT2255" i="3"/>
  <c r="AS2255" i="3"/>
  <c r="AR2255" i="3"/>
  <c r="AQ2255" i="3"/>
  <c r="AP2255" i="3"/>
  <c r="AO2255" i="3"/>
  <c r="AN2255" i="3"/>
  <c r="AM2255" i="3"/>
  <c r="AL2255" i="3"/>
  <c r="AK2255" i="3"/>
  <c r="AJ2255" i="3"/>
  <c r="AI2255" i="3"/>
  <c r="AH2255" i="3"/>
  <c r="AG2255" i="3"/>
  <c r="AF2255" i="3"/>
  <c r="AE2255" i="3"/>
  <c r="AD2255" i="3"/>
  <c r="AC2255" i="3"/>
  <c r="AB2255" i="3"/>
  <c r="AA2255" i="3"/>
  <c r="Z2255" i="3"/>
  <c r="Y2255" i="3"/>
  <c r="X2255" i="3"/>
  <c r="W2255" i="3"/>
  <c r="V2255" i="3"/>
  <c r="U2255" i="3"/>
  <c r="T2255" i="3"/>
  <c r="S2255" i="3"/>
  <c r="R2255" i="3"/>
  <c r="Q2255" i="3"/>
  <c r="P2255" i="3"/>
  <c r="O2255" i="3"/>
  <c r="N2255" i="3"/>
  <c r="M2255" i="3"/>
  <c r="L2255" i="3"/>
  <c r="K2255" i="3"/>
  <c r="J2255" i="3"/>
  <c r="I2255" i="3"/>
  <c r="H2255" i="3"/>
  <c r="G2255" i="3"/>
  <c r="F2255" i="3"/>
  <c r="E2255" i="3"/>
  <c r="AW2254" i="3"/>
  <c r="AV2254" i="3"/>
  <c r="AU2254" i="3"/>
  <c r="AT2254" i="3"/>
  <c r="AS2254" i="3"/>
  <c r="AR2254" i="3"/>
  <c r="AQ2254" i="3"/>
  <c r="AP2254" i="3"/>
  <c r="AO2254" i="3"/>
  <c r="AN2254" i="3"/>
  <c r="AM2254" i="3"/>
  <c r="AL2254" i="3"/>
  <c r="AK2254" i="3"/>
  <c r="AJ2254" i="3"/>
  <c r="AI2254" i="3"/>
  <c r="AH2254" i="3"/>
  <c r="AG2254" i="3"/>
  <c r="AF2254" i="3"/>
  <c r="AE2254" i="3"/>
  <c r="AD2254" i="3"/>
  <c r="AC2254" i="3"/>
  <c r="AB2254" i="3"/>
  <c r="AA2254" i="3"/>
  <c r="Z2254" i="3"/>
  <c r="Y2254" i="3"/>
  <c r="X2254" i="3"/>
  <c r="W2254" i="3"/>
  <c r="V2254" i="3"/>
  <c r="U2254" i="3"/>
  <c r="T2254" i="3"/>
  <c r="S2254" i="3"/>
  <c r="R2254" i="3"/>
  <c r="Q2254" i="3"/>
  <c r="P2254" i="3"/>
  <c r="O2254" i="3"/>
  <c r="N2254" i="3"/>
  <c r="M2254" i="3"/>
  <c r="L2254" i="3"/>
  <c r="K2254" i="3"/>
  <c r="J2254" i="3"/>
  <c r="I2254" i="3"/>
  <c r="H2254" i="3"/>
  <c r="G2254" i="3"/>
  <c r="F2254" i="3"/>
  <c r="E2254" i="3"/>
  <c r="AW2253" i="3"/>
  <c r="AV2253" i="3"/>
  <c r="AU2253" i="3"/>
  <c r="AT2253" i="3"/>
  <c r="AS2253" i="3"/>
  <c r="AR2253" i="3"/>
  <c r="AQ2253" i="3"/>
  <c r="AP2253" i="3"/>
  <c r="AO2253" i="3"/>
  <c r="AN2253" i="3"/>
  <c r="AM2253" i="3"/>
  <c r="AL2253" i="3"/>
  <c r="AK2253" i="3"/>
  <c r="AJ2253" i="3"/>
  <c r="AI2253" i="3"/>
  <c r="AH2253" i="3"/>
  <c r="AG2253" i="3"/>
  <c r="AF2253" i="3"/>
  <c r="AE2253" i="3"/>
  <c r="AD2253" i="3"/>
  <c r="AC2253" i="3"/>
  <c r="AB2253" i="3"/>
  <c r="AA2253" i="3"/>
  <c r="Z2253" i="3"/>
  <c r="Y2253" i="3"/>
  <c r="X2253" i="3"/>
  <c r="W2253" i="3"/>
  <c r="V2253" i="3"/>
  <c r="U2253" i="3"/>
  <c r="T2253" i="3"/>
  <c r="S2253" i="3"/>
  <c r="R2253" i="3"/>
  <c r="Q2253" i="3"/>
  <c r="P2253" i="3"/>
  <c r="O2253" i="3"/>
  <c r="N2253" i="3"/>
  <c r="M2253" i="3"/>
  <c r="L2253" i="3"/>
  <c r="K2253" i="3"/>
  <c r="J2253" i="3"/>
  <c r="I2253" i="3"/>
  <c r="H2253" i="3"/>
  <c r="G2253" i="3"/>
  <c r="F2253" i="3"/>
  <c r="E2253" i="3"/>
  <c r="AW2252" i="3"/>
  <c r="AV2252" i="3"/>
  <c r="AU2252" i="3"/>
  <c r="AT2252" i="3"/>
  <c r="AS2252" i="3"/>
  <c r="AR2252" i="3"/>
  <c r="AQ2252" i="3"/>
  <c r="AP2252" i="3"/>
  <c r="AO2252" i="3"/>
  <c r="AN2252" i="3"/>
  <c r="AM2252" i="3"/>
  <c r="AL2252" i="3"/>
  <c r="AK2252" i="3"/>
  <c r="AJ2252" i="3"/>
  <c r="AI2252" i="3"/>
  <c r="AH2252" i="3"/>
  <c r="AG2252" i="3"/>
  <c r="AF2252" i="3"/>
  <c r="AE2252" i="3"/>
  <c r="AD2252" i="3"/>
  <c r="AC2252" i="3"/>
  <c r="AB2252" i="3"/>
  <c r="AA2252" i="3"/>
  <c r="Z2252" i="3"/>
  <c r="Y2252" i="3"/>
  <c r="X2252" i="3"/>
  <c r="W2252" i="3"/>
  <c r="V2252" i="3"/>
  <c r="U2252" i="3"/>
  <c r="T2252" i="3"/>
  <c r="S2252" i="3"/>
  <c r="R2252" i="3"/>
  <c r="Q2252" i="3"/>
  <c r="P2252" i="3"/>
  <c r="O2252" i="3"/>
  <c r="N2252" i="3"/>
  <c r="M2252" i="3"/>
  <c r="L2252" i="3"/>
  <c r="K2252" i="3"/>
  <c r="J2252" i="3"/>
  <c r="I2252" i="3"/>
  <c r="H2252" i="3"/>
  <c r="G2252" i="3"/>
  <c r="F2252" i="3"/>
  <c r="E2252" i="3"/>
  <c r="AW2251" i="3"/>
  <c r="AV2251" i="3"/>
  <c r="AU2251" i="3"/>
  <c r="AT2251" i="3"/>
  <c r="AS2251" i="3"/>
  <c r="AR2251" i="3"/>
  <c r="AQ2251" i="3"/>
  <c r="AP2251" i="3"/>
  <c r="AO2251" i="3"/>
  <c r="AN2251" i="3"/>
  <c r="AM2251" i="3"/>
  <c r="AL2251" i="3"/>
  <c r="AK2251" i="3"/>
  <c r="AJ2251" i="3"/>
  <c r="AI2251" i="3"/>
  <c r="AH2251" i="3"/>
  <c r="AG2251" i="3"/>
  <c r="AF2251" i="3"/>
  <c r="AE2251" i="3"/>
  <c r="AD2251" i="3"/>
  <c r="AC2251" i="3"/>
  <c r="AB2251" i="3"/>
  <c r="AA2251" i="3"/>
  <c r="Z2251" i="3"/>
  <c r="Y2251" i="3"/>
  <c r="X2251" i="3"/>
  <c r="W2251" i="3"/>
  <c r="V2251" i="3"/>
  <c r="U2251" i="3"/>
  <c r="T2251" i="3"/>
  <c r="S2251" i="3"/>
  <c r="R2251" i="3"/>
  <c r="Q2251" i="3"/>
  <c r="P2251" i="3"/>
  <c r="O2251" i="3"/>
  <c r="N2251" i="3"/>
  <c r="M2251" i="3"/>
  <c r="L2251" i="3"/>
  <c r="K2251" i="3"/>
  <c r="J2251" i="3"/>
  <c r="I2251" i="3"/>
  <c r="H2251" i="3"/>
  <c r="G2251" i="3"/>
  <c r="F2251" i="3"/>
  <c r="E2251" i="3"/>
  <c r="AW2250" i="3"/>
  <c r="AV2250" i="3"/>
  <c r="AU2250" i="3"/>
  <c r="AT2250" i="3"/>
  <c r="AS2250" i="3"/>
  <c r="AR2250" i="3"/>
  <c r="AQ2250" i="3"/>
  <c r="AP2250" i="3"/>
  <c r="AO2250" i="3"/>
  <c r="AN2250" i="3"/>
  <c r="AM2250" i="3"/>
  <c r="AL2250" i="3"/>
  <c r="AK2250" i="3"/>
  <c r="AJ2250" i="3"/>
  <c r="AI2250" i="3"/>
  <c r="AH2250" i="3"/>
  <c r="AG2250" i="3"/>
  <c r="AF2250" i="3"/>
  <c r="AE2250" i="3"/>
  <c r="AD2250" i="3"/>
  <c r="AC2250" i="3"/>
  <c r="AB2250" i="3"/>
  <c r="AA2250" i="3"/>
  <c r="Z2250" i="3"/>
  <c r="Y2250" i="3"/>
  <c r="X2250" i="3"/>
  <c r="W2250" i="3"/>
  <c r="V2250" i="3"/>
  <c r="U2250" i="3"/>
  <c r="T2250" i="3"/>
  <c r="S2250" i="3"/>
  <c r="R2250" i="3"/>
  <c r="Q2250" i="3"/>
  <c r="P2250" i="3"/>
  <c r="O2250" i="3"/>
  <c r="N2250" i="3"/>
  <c r="M2250" i="3"/>
  <c r="L2250" i="3"/>
  <c r="K2250" i="3"/>
  <c r="J2250" i="3"/>
  <c r="I2250" i="3"/>
  <c r="H2250" i="3"/>
  <c r="G2250" i="3"/>
  <c r="F2250" i="3"/>
  <c r="E2250" i="3"/>
  <c r="AW2249" i="3"/>
  <c r="AV2249" i="3"/>
  <c r="AU2249" i="3"/>
  <c r="AT2249" i="3"/>
  <c r="AS2249" i="3"/>
  <c r="AR2249" i="3"/>
  <c r="AQ2249" i="3"/>
  <c r="AP2249" i="3"/>
  <c r="AO2249" i="3"/>
  <c r="AN2249" i="3"/>
  <c r="AM2249" i="3"/>
  <c r="AL2249" i="3"/>
  <c r="AK2249" i="3"/>
  <c r="AJ2249" i="3"/>
  <c r="AI2249" i="3"/>
  <c r="AH2249" i="3"/>
  <c r="AG2249" i="3"/>
  <c r="AF2249" i="3"/>
  <c r="AE2249" i="3"/>
  <c r="AD2249" i="3"/>
  <c r="AC2249" i="3"/>
  <c r="AB2249" i="3"/>
  <c r="AA2249" i="3"/>
  <c r="Z2249" i="3"/>
  <c r="Y2249" i="3"/>
  <c r="X2249" i="3"/>
  <c r="W2249" i="3"/>
  <c r="V2249" i="3"/>
  <c r="U2249" i="3"/>
  <c r="T2249" i="3"/>
  <c r="S2249" i="3"/>
  <c r="R2249" i="3"/>
  <c r="Q2249" i="3"/>
  <c r="P2249" i="3"/>
  <c r="O2249" i="3"/>
  <c r="N2249" i="3"/>
  <c r="M2249" i="3"/>
  <c r="L2249" i="3"/>
  <c r="K2249" i="3"/>
  <c r="J2249" i="3"/>
  <c r="I2249" i="3"/>
  <c r="H2249" i="3"/>
  <c r="G2249" i="3"/>
  <c r="F2249" i="3"/>
  <c r="E2249" i="3"/>
  <c r="AW2248" i="3"/>
  <c r="AV2248" i="3"/>
  <c r="AU2248" i="3"/>
  <c r="AT2248" i="3"/>
  <c r="AS2248" i="3"/>
  <c r="AR2248" i="3"/>
  <c r="AQ2248" i="3"/>
  <c r="AP2248" i="3"/>
  <c r="AO2248" i="3"/>
  <c r="AN2248" i="3"/>
  <c r="AM2248" i="3"/>
  <c r="AL2248" i="3"/>
  <c r="AK2248" i="3"/>
  <c r="AJ2248" i="3"/>
  <c r="AI2248" i="3"/>
  <c r="AH2248" i="3"/>
  <c r="AG2248" i="3"/>
  <c r="AF2248" i="3"/>
  <c r="AE2248" i="3"/>
  <c r="AD2248" i="3"/>
  <c r="AC2248" i="3"/>
  <c r="AB2248" i="3"/>
  <c r="AA2248" i="3"/>
  <c r="Z2248" i="3"/>
  <c r="Y2248" i="3"/>
  <c r="X2248" i="3"/>
  <c r="W2248" i="3"/>
  <c r="V2248" i="3"/>
  <c r="U2248" i="3"/>
  <c r="T2248" i="3"/>
  <c r="S2248" i="3"/>
  <c r="R2248" i="3"/>
  <c r="Q2248" i="3"/>
  <c r="P2248" i="3"/>
  <c r="O2248" i="3"/>
  <c r="N2248" i="3"/>
  <c r="M2248" i="3"/>
  <c r="L2248" i="3"/>
  <c r="K2248" i="3"/>
  <c r="J2248" i="3"/>
  <c r="I2248" i="3"/>
  <c r="H2248" i="3"/>
  <c r="G2248" i="3"/>
  <c r="F2248" i="3"/>
  <c r="E2248" i="3"/>
  <c r="AW2247" i="3"/>
  <c r="AV2247" i="3"/>
  <c r="AU2247" i="3"/>
  <c r="AT2247" i="3"/>
  <c r="AS2247" i="3"/>
  <c r="AR2247" i="3"/>
  <c r="AQ2247" i="3"/>
  <c r="AP2247" i="3"/>
  <c r="AO2247" i="3"/>
  <c r="AN2247" i="3"/>
  <c r="AM2247" i="3"/>
  <c r="AL2247" i="3"/>
  <c r="AK2247" i="3"/>
  <c r="AJ2247" i="3"/>
  <c r="AI2247" i="3"/>
  <c r="AH2247" i="3"/>
  <c r="AG2247" i="3"/>
  <c r="AF2247" i="3"/>
  <c r="AE2247" i="3"/>
  <c r="AD2247" i="3"/>
  <c r="AC2247" i="3"/>
  <c r="AB2247" i="3"/>
  <c r="AA2247" i="3"/>
  <c r="Z2247" i="3"/>
  <c r="Y2247" i="3"/>
  <c r="X2247" i="3"/>
  <c r="W2247" i="3"/>
  <c r="V2247" i="3"/>
  <c r="U2247" i="3"/>
  <c r="T2247" i="3"/>
  <c r="S2247" i="3"/>
  <c r="R2247" i="3"/>
  <c r="Q2247" i="3"/>
  <c r="P2247" i="3"/>
  <c r="O2247" i="3"/>
  <c r="N2247" i="3"/>
  <c r="M2247" i="3"/>
  <c r="L2247" i="3"/>
  <c r="K2247" i="3"/>
  <c r="J2247" i="3"/>
  <c r="I2247" i="3"/>
  <c r="H2247" i="3"/>
  <c r="G2247" i="3"/>
  <c r="F2247" i="3"/>
  <c r="E2247" i="3"/>
  <c r="AW2246" i="3"/>
  <c r="AV2246" i="3"/>
  <c r="AU2246" i="3"/>
  <c r="AT2246" i="3"/>
  <c r="AS2246" i="3"/>
  <c r="AR2246" i="3"/>
  <c r="AQ2246" i="3"/>
  <c r="AP2246" i="3"/>
  <c r="AO2246" i="3"/>
  <c r="AN2246" i="3"/>
  <c r="AM2246" i="3"/>
  <c r="AL2246" i="3"/>
  <c r="AK2246" i="3"/>
  <c r="AJ2246" i="3"/>
  <c r="AI2246" i="3"/>
  <c r="AH2246" i="3"/>
  <c r="AG2246" i="3"/>
  <c r="AF2246" i="3"/>
  <c r="AE2246" i="3"/>
  <c r="AD2246" i="3"/>
  <c r="AC2246" i="3"/>
  <c r="AB2246" i="3"/>
  <c r="AA2246" i="3"/>
  <c r="Z2246" i="3"/>
  <c r="Y2246" i="3"/>
  <c r="X2246" i="3"/>
  <c r="W2246" i="3"/>
  <c r="V2246" i="3"/>
  <c r="U2246" i="3"/>
  <c r="T2246" i="3"/>
  <c r="S2246" i="3"/>
  <c r="R2246" i="3"/>
  <c r="Q2246" i="3"/>
  <c r="P2246" i="3"/>
  <c r="O2246" i="3"/>
  <c r="N2246" i="3"/>
  <c r="M2246" i="3"/>
  <c r="L2246" i="3"/>
  <c r="K2246" i="3"/>
  <c r="J2246" i="3"/>
  <c r="I2246" i="3"/>
  <c r="H2246" i="3"/>
  <c r="G2246" i="3"/>
  <c r="F2246" i="3"/>
  <c r="E2246" i="3"/>
  <c r="AW2245" i="3"/>
  <c r="AV2245" i="3"/>
  <c r="AU2245" i="3"/>
  <c r="AT2245" i="3"/>
  <c r="AS2245" i="3"/>
  <c r="AR2245" i="3"/>
  <c r="AQ2245" i="3"/>
  <c r="AP2245" i="3"/>
  <c r="AO2245" i="3"/>
  <c r="AN2245" i="3"/>
  <c r="AM2245" i="3"/>
  <c r="AL2245" i="3"/>
  <c r="AK2245" i="3"/>
  <c r="AJ2245" i="3"/>
  <c r="AI2245" i="3"/>
  <c r="AH2245" i="3"/>
  <c r="AG2245" i="3"/>
  <c r="AF2245" i="3"/>
  <c r="AE2245" i="3"/>
  <c r="AD2245" i="3"/>
  <c r="AC2245" i="3"/>
  <c r="AB2245" i="3"/>
  <c r="AA2245" i="3"/>
  <c r="Z2245" i="3"/>
  <c r="Y2245" i="3"/>
  <c r="X2245" i="3"/>
  <c r="W2245" i="3"/>
  <c r="V2245" i="3"/>
  <c r="U2245" i="3"/>
  <c r="T2245" i="3"/>
  <c r="S2245" i="3"/>
  <c r="R2245" i="3"/>
  <c r="Q2245" i="3"/>
  <c r="P2245" i="3"/>
  <c r="O2245" i="3"/>
  <c r="N2245" i="3"/>
  <c r="M2245" i="3"/>
  <c r="L2245" i="3"/>
  <c r="K2245" i="3"/>
  <c r="J2245" i="3"/>
  <c r="I2245" i="3"/>
  <c r="H2245" i="3"/>
  <c r="G2245" i="3"/>
  <c r="F2245" i="3"/>
  <c r="E2245" i="3"/>
  <c r="AW2244" i="3"/>
  <c r="AV2244" i="3"/>
  <c r="AU2244" i="3"/>
  <c r="AT2244" i="3"/>
  <c r="AS2244" i="3"/>
  <c r="AR2244" i="3"/>
  <c r="AQ2244" i="3"/>
  <c r="AP2244" i="3"/>
  <c r="AO2244" i="3"/>
  <c r="AN2244" i="3"/>
  <c r="AM2244" i="3"/>
  <c r="AL2244" i="3"/>
  <c r="AK2244" i="3"/>
  <c r="AJ2244" i="3"/>
  <c r="AI2244" i="3"/>
  <c r="AH2244" i="3"/>
  <c r="AG2244" i="3"/>
  <c r="AF2244" i="3"/>
  <c r="AE2244" i="3"/>
  <c r="AD2244" i="3"/>
  <c r="AC2244" i="3"/>
  <c r="AB2244" i="3"/>
  <c r="AA2244" i="3"/>
  <c r="Z2244" i="3"/>
  <c r="Y2244" i="3"/>
  <c r="X2244" i="3"/>
  <c r="W2244" i="3"/>
  <c r="V2244" i="3"/>
  <c r="U2244" i="3"/>
  <c r="T2244" i="3"/>
  <c r="S2244" i="3"/>
  <c r="R2244" i="3"/>
  <c r="Q2244" i="3"/>
  <c r="P2244" i="3"/>
  <c r="O2244" i="3"/>
  <c r="N2244" i="3"/>
  <c r="M2244" i="3"/>
  <c r="L2244" i="3"/>
  <c r="K2244" i="3"/>
  <c r="J2244" i="3"/>
  <c r="I2244" i="3"/>
  <c r="H2244" i="3"/>
  <c r="G2244" i="3"/>
  <c r="F2244" i="3"/>
  <c r="E2244" i="3"/>
  <c r="AW2243" i="3"/>
  <c r="AV2243" i="3"/>
  <c r="AU2243" i="3"/>
  <c r="AT2243" i="3"/>
  <c r="AS2243" i="3"/>
  <c r="AR2243" i="3"/>
  <c r="AQ2243" i="3"/>
  <c r="AP2243" i="3"/>
  <c r="AO2243" i="3"/>
  <c r="AN2243" i="3"/>
  <c r="AM2243" i="3"/>
  <c r="AL2243" i="3"/>
  <c r="AK2243" i="3"/>
  <c r="AJ2243" i="3"/>
  <c r="AI2243" i="3"/>
  <c r="AH2243" i="3"/>
  <c r="AG2243" i="3"/>
  <c r="AF2243" i="3"/>
  <c r="AE2243" i="3"/>
  <c r="AD2243" i="3"/>
  <c r="AC2243" i="3"/>
  <c r="AB2243" i="3"/>
  <c r="AA2243" i="3"/>
  <c r="Z2243" i="3"/>
  <c r="Y2243" i="3"/>
  <c r="X2243" i="3"/>
  <c r="W2243" i="3"/>
  <c r="V2243" i="3"/>
  <c r="U2243" i="3"/>
  <c r="T2243" i="3"/>
  <c r="S2243" i="3"/>
  <c r="R2243" i="3"/>
  <c r="Q2243" i="3"/>
  <c r="P2243" i="3"/>
  <c r="O2243" i="3"/>
  <c r="N2243" i="3"/>
  <c r="M2243" i="3"/>
  <c r="L2243" i="3"/>
  <c r="K2243" i="3"/>
  <c r="J2243" i="3"/>
  <c r="I2243" i="3"/>
  <c r="H2243" i="3"/>
  <c r="G2243" i="3"/>
  <c r="F2243" i="3"/>
  <c r="E2243" i="3"/>
  <c r="AW2242" i="3"/>
  <c r="AV2242" i="3"/>
  <c r="AU2242" i="3"/>
  <c r="AT2242" i="3"/>
  <c r="AS2242" i="3"/>
  <c r="AR2242" i="3"/>
  <c r="AQ2242" i="3"/>
  <c r="AP2242" i="3"/>
  <c r="AO2242" i="3"/>
  <c r="AN2242" i="3"/>
  <c r="AM2242" i="3"/>
  <c r="AL2242" i="3"/>
  <c r="AK2242" i="3"/>
  <c r="AJ2242" i="3"/>
  <c r="AI2242" i="3"/>
  <c r="AH2242" i="3"/>
  <c r="AG2242" i="3"/>
  <c r="AF2242" i="3"/>
  <c r="AE2242" i="3"/>
  <c r="AD2242" i="3"/>
  <c r="AC2242" i="3"/>
  <c r="AB2242" i="3"/>
  <c r="AA2242" i="3"/>
  <c r="Z2242" i="3"/>
  <c r="Y2242" i="3"/>
  <c r="X2242" i="3"/>
  <c r="W2242" i="3"/>
  <c r="V2242" i="3"/>
  <c r="U2242" i="3"/>
  <c r="T2242" i="3"/>
  <c r="S2242" i="3"/>
  <c r="R2242" i="3"/>
  <c r="Q2242" i="3"/>
  <c r="P2242" i="3"/>
  <c r="O2242" i="3"/>
  <c r="N2242" i="3"/>
  <c r="M2242" i="3"/>
  <c r="L2242" i="3"/>
  <c r="K2242" i="3"/>
  <c r="J2242" i="3"/>
  <c r="I2242" i="3"/>
  <c r="H2242" i="3"/>
  <c r="G2242" i="3"/>
  <c r="F2242" i="3"/>
  <c r="E2242" i="3"/>
  <c r="AW2241" i="3"/>
  <c r="AV2241" i="3"/>
  <c r="AU2241" i="3"/>
  <c r="AT2241" i="3"/>
  <c r="AS2241" i="3"/>
  <c r="AR2241" i="3"/>
  <c r="AQ2241" i="3"/>
  <c r="AP2241" i="3"/>
  <c r="AO2241" i="3"/>
  <c r="AN2241" i="3"/>
  <c r="AM2241" i="3"/>
  <c r="AL2241" i="3"/>
  <c r="AK2241" i="3"/>
  <c r="AJ2241" i="3"/>
  <c r="AI2241" i="3"/>
  <c r="AH2241" i="3"/>
  <c r="AG2241" i="3"/>
  <c r="AF2241" i="3"/>
  <c r="AE2241" i="3"/>
  <c r="AD2241" i="3"/>
  <c r="AC2241" i="3"/>
  <c r="AB2241" i="3"/>
  <c r="AA2241" i="3"/>
  <c r="Z2241" i="3"/>
  <c r="Y2241" i="3"/>
  <c r="X2241" i="3"/>
  <c r="W2241" i="3"/>
  <c r="V2241" i="3"/>
  <c r="U2241" i="3"/>
  <c r="T2241" i="3"/>
  <c r="S2241" i="3"/>
  <c r="R2241" i="3"/>
  <c r="Q2241" i="3"/>
  <c r="P2241" i="3"/>
  <c r="O2241" i="3"/>
  <c r="N2241" i="3"/>
  <c r="M2241" i="3"/>
  <c r="L2241" i="3"/>
  <c r="K2241" i="3"/>
  <c r="J2241" i="3"/>
  <c r="I2241" i="3"/>
  <c r="H2241" i="3"/>
  <c r="G2241" i="3"/>
  <c r="F2241" i="3"/>
  <c r="E2241" i="3"/>
  <c r="AW2240" i="3"/>
  <c r="AV2240" i="3"/>
  <c r="AU2240" i="3"/>
  <c r="AT2240" i="3"/>
  <c r="AS2240" i="3"/>
  <c r="AR2240" i="3"/>
  <c r="AQ2240" i="3"/>
  <c r="AP2240" i="3"/>
  <c r="AO2240" i="3"/>
  <c r="AN2240" i="3"/>
  <c r="AM2240" i="3"/>
  <c r="AL2240" i="3"/>
  <c r="AK2240" i="3"/>
  <c r="AJ2240" i="3"/>
  <c r="AI2240" i="3"/>
  <c r="AH2240" i="3"/>
  <c r="AG2240" i="3"/>
  <c r="AF2240" i="3"/>
  <c r="AE2240" i="3"/>
  <c r="AD2240" i="3"/>
  <c r="AC2240" i="3"/>
  <c r="AB2240" i="3"/>
  <c r="AA2240" i="3"/>
  <c r="Z2240" i="3"/>
  <c r="Y2240" i="3"/>
  <c r="X2240" i="3"/>
  <c r="W2240" i="3"/>
  <c r="V2240" i="3"/>
  <c r="U2240" i="3"/>
  <c r="T2240" i="3"/>
  <c r="S2240" i="3"/>
  <c r="R2240" i="3"/>
  <c r="Q2240" i="3"/>
  <c r="P2240" i="3"/>
  <c r="O2240" i="3"/>
  <c r="N2240" i="3"/>
  <c r="M2240" i="3"/>
  <c r="L2240" i="3"/>
  <c r="K2240" i="3"/>
  <c r="J2240" i="3"/>
  <c r="I2240" i="3"/>
  <c r="H2240" i="3"/>
  <c r="G2240" i="3"/>
  <c r="F2240" i="3"/>
  <c r="E2240" i="3"/>
  <c r="AW2239" i="3"/>
  <c r="AV2239" i="3"/>
  <c r="AU2239" i="3"/>
  <c r="AT2239" i="3"/>
  <c r="AS2239" i="3"/>
  <c r="AR2239" i="3"/>
  <c r="AQ2239" i="3"/>
  <c r="AP2239" i="3"/>
  <c r="AO2239" i="3"/>
  <c r="AN2239" i="3"/>
  <c r="AM2239" i="3"/>
  <c r="AL2239" i="3"/>
  <c r="AK2239" i="3"/>
  <c r="AJ2239" i="3"/>
  <c r="AI2239" i="3"/>
  <c r="AH2239" i="3"/>
  <c r="AG2239" i="3"/>
  <c r="AF2239" i="3"/>
  <c r="AE2239" i="3"/>
  <c r="AD2239" i="3"/>
  <c r="AC2239" i="3"/>
  <c r="AB2239" i="3"/>
  <c r="AA2239" i="3"/>
  <c r="Z2239" i="3"/>
  <c r="Y2239" i="3"/>
  <c r="X2239" i="3"/>
  <c r="W2239" i="3"/>
  <c r="V2239" i="3"/>
  <c r="U2239" i="3"/>
  <c r="T2239" i="3"/>
  <c r="S2239" i="3"/>
  <c r="R2239" i="3"/>
  <c r="Q2239" i="3"/>
  <c r="P2239" i="3"/>
  <c r="O2239" i="3"/>
  <c r="N2239" i="3"/>
  <c r="M2239" i="3"/>
  <c r="L2239" i="3"/>
  <c r="K2239" i="3"/>
  <c r="J2239" i="3"/>
  <c r="I2239" i="3"/>
  <c r="H2239" i="3"/>
  <c r="G2239" i="3"/>
  <c r="F2239" i="3"/>
  <c r="E2239" i="3"/>
  <c r="AW2238" i="3"/>
  <c r="AV2238" i="3"/>
  <c r="AU2238" i="3"/>
  <c r="AT2238" i="3"/>
  <c r="AS2238" i="3"/>
  <c r="AR2238" i="3"/>
  <c r="AQ2238" i="3"/>
  <c r="AP2238" i="3"/>
  <c r="AO2238" i="3"/>
  <c r="AN2238" i="3"/>
  <c r="AM2238" i="3"/>
  <c r="AL2238" i="3"/>
  <c r="AK2238" i="3"/>
  <c r="AJ2238" i="3"/>
  <c r="AI2238" i="3"/>
  <c r="AH2238" i="3"/>
  <c r="AG2238" i="3"/>
  <c r="AF2238" i="3"/>
  <c r="AE2238" i="3"/>
  <c r="AD2238" i="3"/>
  <c r="AC2238" i="3"/>
  <c r="AB2238" i="3"/>
  <c r="AA2238" i="3"/>
  <c r="Z2238" i="3"/>
  <c r="Y2238" i="3"/>
  <c r="X2238" i="3"/>
  <c r="W2238" i="3"/>
  <c r="V2238" i="3"/>
  <c r="U2238" i="3"/>
  <c r="T2238" i="3"/>
  <c r="S2238" i="3"/>
  <c r="R2238" i="3"/>
  <c r="Q2238" i="3"/>
  <c r="P2238" i="3"/>
  <c r="O2238" i="3"/>
  <c r="N2238" i="3"/>
  <c r="M2238" i="3"/>
  <c r="L2238" i="3"/>
  <c r="K2238" i="3"/>
  <c r="J2238" i="3"/>
  <c r="I2238" i="3"/>
  <c r="H2238" i="3"/>
  <c r="G2238" i="3"/>
  <c r="F2238" i="3"/>
  <c r="E2238" i="3"/>
  <c r="AW2237" i="3"/>
  <c r="AV2237" i="3"/>
  <c r="AU2237" i="3"/>
  <c r="AT2237" i="3"/>
  <c r="AS2237" i="3"/>
  <c r="AR2237" i="3"/>
  <c r="AQ2237" i="3"/>
  <c r="AP2237" i="3"/>
  <c r="AO2237" i="3"/>
  <c r="AN2237" i="3"/>
  <c r="AM2237" i="3"/>
  <c r="AL2237" i="3"/>
  <c r="AK2237" i="3"/>
  <c r="AJ2237" i="3"/>
  <c r="AI2237" i="3"/>
  <c r="AH2237" i="3"/>
  <c r="AG2237" i="3"/>
  <c r="AF2237" i="3"/>
  <c r="AE2237" i="3"/>
  <c r="AD2237" i="3"/>
  <c r="AC2237" i="3"/>
  <c r="AB2237" i="3"/>
  <c r="AA2237" i="3"/>
  <c r="Z2237" i="3"/>
  <c r="Y2237" i="3"/>
  <c r="X2237" i="3"/>
  <c r="W2237" i="3"/>
  <c r="V2237" i="3"/>
  <c r="U2237" i="3"/>
  <c r="T2237" i="3"/>
  <c r="S2237" i="3"/>
  <c r="R2237" i="3"/>
  <c r="Q2237" i="3"/>
  <c r="P2237" i="3"/>
  <c r="O2237" i="3"/>
  <c r="N2237" i="3"/>
  <c r="M2237" i="3"/>
  <c r="L2237" i="3"/>
  <c r="K2237" i="3"/>
  <c r="J2237" i="3"/>
  <c r="I2237" i="3"/>
  <c r="H2237" i="3"/>
  <c r="G2237" i="3"/>
  <c r="F2237" i="3"/>
  <c r="E2237" i="3"/>
  <c r="AW2236" i="3"/>
  <c r="AV2236" i="3"/>
  <c r="AU2236" i="3"/>
  <c r="AT2236" i="3"/>
  <c r="AS2236" i="3"/>
  <c r="AR2236" i="3"/>
  <c r="AQ2236" i="3"/>
  <c r="AP2236" i="3"/>
  <c r="AO2236" i="3"/>
  <c r="AN2236" i="3"/>
  <c r="AM2236" i="3"/>
  <c r="AL2236" i="3"/>
  <c r="AK2236" i="3"/>
  <c r="AJ2236" i="3"/>
  <c r="AI2236" i="3"/>
  <c r="AH2236" i="3"/>
  <c r="AG2236" i="3"/>
  <c r="AF2236" i="3"/>
  <c r="AE2236" i="3"/>
  <c r="AD2236" i="3"/>
  <c r="AC2236" i="3"/>
  <c r="AB2236" i="3"/>
  <c r="AA2236" i="3"/>
  <c r="Z2236" i="3"/>
  <c r="Y2236" i="3"/>
  <c r="X2236" i="3"/>
  <c r="W2236" i="3"/>
  <c r="V2236" i="3"/>
  <c r="U2236" i="3"/>
  <c r="T2236" i="3"/>
  <c r="S2236" i="3"/>
  <c r="R2236" i="3"/>
  <c r="Q2236" i="3"/>
  <c r="P2236" i="3"/>
  <c r="O2236" i="3"/>
  <c r="N2236" i="3"/>
  <c r="M2236" i="3"/>
  <c r="L2236" i="3"/>
  <c r="K2236" i="3"/>
  <c r="J2236" i="3"/>
  <c r="I2236" i="3"/>
  <c r="H2236" i="3"/>
  <c r="G2236" i="3"/>
  <c r="F2236" i="3"/>
  <c r="E2236" i="3"/>
  <c r="AW2235" i="3"/>
  <c r="AV2235" i="3"/>
  <c r="AU2235" i="3"/>
  <c r="AT2235" i="3"/>
  <c r="AS2235" i="3"/>
  <c r="AR2235" i="3"/>
  <c r="AQ2235" i="3"/>
  <c r="AP2235" i="3"/>
  <c r="AO2235" i="3"/>
  <c r="AN2235" i="3"/>
  <c r="AM2235" i="3"/>
  <c r="AL2235" i="3"/>
  <c r="AK2235" i="3"/>
  <c r="AJ2235" i="3"/>
  <c r="AI2235" i="3"/>
  <c r="AH2235" i="3"/>
  <c r="AG2235" i="3"/>
  <c r="AF2235" i="3"/>
  <c r="AE2235" i="3"/>
  <c r="AD2235" i="3"/>
  <c r="AC2235" i="3"/>
  <c r="AB2235" i="3"/>
  <c r="AA2235" i="3"/>
  <c r="Z2235" i="3"/>
  <c r="Y2235" i="3"/>
  <c r="X2235" i="3"/>
  <c r="W2235" i="3"/>
  <c r="V2235" i="3"/>
  <c r="U2235" i="3"/>
  <c r="T2235" i="3"/>
  <c r="S2235" i="3"/>
  <c r="R2235" i="3"/>
  <c r="Q2235" i="3"/>
  <c r="P2235" i="3"/>
  <c r="O2235" i="3"/>
  <c r="N2235" i="3"/>
  <c r="M2235" i="3"/>
  <c r="L2235" i="3"/>
  <c r="K2235" i="3"/>
  <c r="J2235" i="3"/>
  <c r="I2235" i="3"/>
  <c r="H2235" i="3"/>
  <c r="G2235" i="3"/>
  <c r="F2235" i="3"/>
  <c r="E2235" i="3"/>
  <c r="AW2234" i="3"/>
  <c r="AV2234" i="3"/>
  <c r="AU2234" i="3"/>
  <c r="AT2234" i="3"/>
  <c r="AS2234" i="3"/>
  <c r="AR2234" i="3"/>
  <c r="AQ2234" i="3"/>
  <c r="AP2234" i="3"/>
  <c r="AO2234" i="3"/>
  <c r="AN2234" i="3"/>
  <c r="AM2234" i="3"/>
  <c r="AL2234" i="3"/>
  <c r="AK2234" i="3"/>
  <c r="AJ2234" i="3"/>
  <c r="AI2234" i="3"/>
  <c r="AH2234" i="3"/>
  <c r="AG2234" i="3"/>
  <c r="AF2234" i="3"/>
  <c r="AE2234" i="3"/>
  <c r="AD2234" i="3"/>
  <c r="AC2234" i="3"/>
  <c r="AB2234" i="3"/>
  <c r="AA2234" i="3"/>
  <c r="Z2234" i="3"/>
  <c r="Y2234" i="3"/>
  <c r="X2234" i="3"/>
  <c r="W2234" i="3"/>
  <c r="V2234" i="3"/>
  <c r="U2234" i="3"/>
  <c r="T2234" i="3"/>
  <c r="S2234" i="3"/>
  <c r="R2234" i="3"/>
  <c r="Q2234" i="3"/>
  <c r="P2234" i="3"/>
  <c r="O2234" i="3"/>
  <c r="N2234" i="3"/>
  <c r="M2234" i="3"/>
  <c r="L2234" i="3"/>
  <c r="K2234" i="3"/>
  <c r="J2234" i="3"/>
  <c r="I2234" i="3"/>
  <c r="H2234" i="3"/>
  <c r="G2234" i="3"/>
  <c r="F2234" i="3"/>
  <c r="E2234" i="3"/>
  <c r="AW2233" i="3"/>
  <c r="AV2233" i="3"/>
  <c r="AU2233" i="3"/>
  <c r="AT2233" i="3"/>
  <c r="AS2233" i="3"/>
  <c r="AR2233" i="3"/>
  <c r="AQ2233" i="3"/>
  <c r="AP2233" i="3"/>
  <c r="AO2233" i="3"/>
  <c r="AN2233" i="3"/>
  <c r="AM2233" i="3"/>
  <c r="AL2233" i="3"/>
  <c r="AK2233" i="3"/>
  <c r="AJ2233" i="3"/>
  <c r="AI2233" i="3"/>
  <c r="AH2233" i="3"/>
  <c r="AG2233" i="3"/>
  <c r="AF2233" i="3"/>
  <c r="AE2233" i="3"/>
  <c r="AD2233" i="3"/>
  <c r="AC2233" i="3"/>
  <c r="AB2233" i="3"/>
  <c r="AA2233" i="3"/>
  <c r="Z2233" i="3"/>
  <c r="Y2233" i="3"/>
  <c r="X2233" i="3"/>
  <c r="W2233" i="3"/>
  <c r="V2233" i="3"/>
  <c r="U2233" i="3"/>
  <c r="T2233" i="3"/>
  <c r="S2233" i="3"/>
  <c r="R2233" i="3"/>
  <c r="Q2233" i="3"/>
  <c r="P2233" i="3"/>
  <c r="O2233" i="3"/>
  <c r="N2233" i="3"/>
  <c r="M2233" i="3"/>
  <c r="L2233" i="3"/>
  <c r="K2233" i="3"/>
  <c r="J2233" i="3"/>
  <c r="I2233" i="3"/>
  <c r="H2233" i="3"/>
  <c r="G2233" i="3"/>
  <c r="F2233" i="3"/>
  <c r="E2233" i="3"/>
  <c r="AW2232" i="3"/>
  <c r="AV2232" i="3"/>
  <c r="AU2232" i="3"/>
  <c r="AT2232" i="3"/>
  <c r="AS2232" i="3"/>
  <c r="AR2232" i="3"/>
  <c r="AQ2232" i="3"/>
  <c r="AP2232" i="3"/>
  <c r="AO2232" i="3"/>
  <c r="AN2232" i="3"/>
  <c r="AM2232" i="3"/>
  <c r="AL2232" i="3"/>
  <c r="AK2232" i="3"/>
  <c r="AJ2232" i="3"/>
  <c r="AI2232" i="3"/>
  <c r="AH2232" i="3"/>
  <c r="AG2232" i="3"/>
  <c r="AF2232" i="3"/>
  <c r="AE2232" i="3"/>
  <c r="AD2232" i="3"/>
  <c r="AC2232" i="3"/>
  <c r="AB2232" i="3"/>
  <c r="AA2232" i="3"/>
  <c r="Z2232" i="3"/>
  <c r="Y2232" i="3"/>
  <c r="X2232" i="3"/>
  <c r="W2232" i="3"/>
  <c r="V2232" i="3"/>
  <c r="U2232" i="3"/>
  <c r="T2232" i="3"/>
  <c r="S2232" i="3"/>
  <c r="R2232" i="3"/>
  <c r="Q2232" i="3"/>
  <c r="P2232" i="3"/>
  <c r="O2232" i="3"/>
  <c r="N2232" i="3"/>
  <c r="M2232" i="3"/>
  <c r="L2232" i="3"/>
  <c r="K2232" i="3"/>
  <c r="J2232" i="3"/>
  <c r="I2232" i="3"/>
  <c r="H2232" i="3"/>
  <c r="G2232" i="3"/>
  <c r="F2232" i="3"/>
  <c r="E2232" i="3"/>
  <c r="AW2231" i="3"/>
  <c r="AV2231" i="3"/>
  <c r="AU2231" i="3"/>
  <c r="AT2231" i="3"/>
  <c r="AS2231" i="3"/>
  <c r="AR2231" i="3"/>
  <c r="AQ2231" i="3"/>
  <c r="AP2231" i="3"/>
  <c r="AO2231" i="3"/>
  <c r="AN2231" i="3"/>
  <c r="AM2231" i="3"/>
  <c r="AL2231" i="3"/>
  <c r="AK2231" i="3"/>
  <c r="AJ2231" i="3"/>
  <c r="AI2231" i="3"/>
  <c r="AH2231" i="3"/>
  <c r="AG2231" i="3"/>
  <c r="AF2231" i="3"/>
  <c r="AE2231" i="3"/>
  <c r="AD2231" i="3"/>
  <c r="AC2231" i="3"/>
  <c r="AB2231" i="3"/>
  <c r="AA2231" i="3"/>
  <c r="Z2231" i="3"/>
  <c r="Y2231" i="3"/>
  <c r="X2231" i="3"/>
  <c r="W2231" i="3"/>
  <c r="V2231" i="3"/>
  <c r="U2231" i="3"/>
  <c r="T2231" i="3"/>
  <c r="S2231" i="3"/>
  <c r="R2231" i="3"/>
  <c r="Q2231" i="3"/>
  <c r="P2231" i="3"/>
  <c r="O2231" i="3"/>
  <c r="N2231" i="3"/>
  <c r="M2231" i="3"/>
  <c r="L2231" i="3"/>
  <c r="K2231" i="3"/>
  <c r="J2231" i="3"/>
  <c r="I2231" i="3"/>
  <c r="H2231" i="3"/>
  <c r="G2231" i="3"/>
  <c r="F2231" i="3"/>
  <c r="E2231" i="3"/>
  <c r="AW2230" i="3"/>
  <c r="AV2230" i="3"/>
  <c r="AU2230" i="3"/>
  <c r="AT2230" i="3"/>
  <c r="AS2230" i="3"/>
  <c r="AR2230" i="3"/>
  <c r="AQ2230" i="3"/>
  <c r="AP2230" i="3"/>
  <c r="AO2230" i="3"/>
  <c r="AN2230" i="3"/>
  <c r="AM2230" i="3"/>
  <c r="AL2230" i="3"/>
  <c r="AK2230" i="3"/>
  <c r="AJ2230" i="3"/>
  <c r="AI2230" i="3"/>
  <c r="AH2230" i="3"/>
  <c r="AG2230" i="3"/>
  <c r="AF2230" i="3"/>
  <c r="AE2230" i="3"/>
  <c r="AD2230" i="3"/>
  <c r="AC2230" i="3"/>
  <c r="AB2230" i="3"/>
  <c r="AA2230" i="3"/>
  <c r="Z2230" i="3"/>
  <c r="Y2230" i="3"/>
  <c r="X2230" i="3"/>
  <c r="W2230" i="3"/>
  <c r="V2230" i="3"/>
  <c r="U2230" i="3"/>
  <c r="T2230" i="3"/>
  <c r="S2230" i="3"/>
  <c r="R2230" i="3"/>
  <c r="Q2230" i="3"/>
  <c r="P2230" i="3"/>
  <c r="O2230" i="3"/>
  <c r="N2230" i="3"/>
  <c r="M2230" i="3"/>
  <c r="L2230" i="3"/>
  <c r="K2230" i="3"/>
  <c r="J2230" i="3"/>
  <c r="I2230" i="3"/>
  <c r="H2230" i="3"/>
  <c r="G2230" i="3"/>
  <c r="F2230" i="3"/>
  <c r="E2230" i="3"/>
  <c r="AW2229" i="3"/>
  <c r="AV2229" i="3"/>
  <c r="AU2229" i="3"/>
  <c r="AT2229" i="3"/>
  <c r="AS2229" i="3"/>
  <c r="AR2229" i="3"/>
  <c r="AQ2229" i="3"/>
  <c r="AP2229" i="3"/>
  <c r="AO2229" i="3"/>
  <c r="AN2229" i="3"/>
  <c r="AM2229" i="3"/>
  <c r="AL2229" i="3"/>
  <c r="AK2229" i="3"/>
  <c r="AJ2229" i="3"/>
  <c r="AI2229" i="3"/>
  <c r="AH2229" i="3"/>
  <c r="AG2229" i="3"/>
  <c r="AF2229" i="3"/>
  <c r="AE2229" i="3"/>
  <c r="AD2229" i="3"/>
  <c r="AC2229" i="3"/>
  <c r="AB2229" i="3"/>
  <c r="AA2229" i="3"/>
  <c r="Z2229" i="3"/>
  <c r="Y2229" i="3"/>
  <c r="X2229" i="3"/>
  <c r="W2229" i="3"/>
  <c r="V2229" i="3"/>
  <c r="U2229" i="3"/>
  <c r="T2229" i="3"/>
  <c r="S2229" i="3"/>
  <c r="R2229" i="3"/>
  <c r="Q2229" i="3"/>
  <c r="P2229" i="3"/>
  <c r="O2229" i="3"/>
  <c r="N2229" i="3"/>
  <c r="M2229" i="3"/>
  <c r="L2229" i="3"/>
  <c r="K2229" i="3"/>
  <c r="J2229" i="3"/>
  <c r="I2229" i="3"/>
  <c r="H2229" i="3"/>
  <c r="G2229" i="3"/>
  <c r="F2229" i="3"/>
  <c r="E2229" i="3"/>
  <c r="AV2228" i="3"/>
  <c r="AU2228" i="3"/>
  <c r="AT2228" i="3"/>
  <c r="AS2228" i="3"/>
  <c r="AR2228" i="3"/>
  <c r="AQ2228" i="3"/>
  <c r="AP2228" i="3"/>
  <c r="AO2228" i="3"/>
  <c r="AN2228" i="3"/>
  <c r="AM2228" i="3"/>
  <c r="AL2228" i="3"/>
  <c r="AK2228" i="3"/>
  <c r="AJ2228" i="3"/>
  <c r="AI2228" i="3"/>
  <c r="AH2228" i="3"/>
  <c r="AG2228" i="3"/>
  <c r="AF2228" i="3"/>
  <c r="AE2228" i="3"/>
  <c r="AD2228" i="3"/>
  <c r="AC2228" i="3"/>
  <c r="AB2228" i="3"/>
  <c r="AA2228" i="3"/>
  <c r="Z2228" i="3"/>
  <c r="Y2228" i="3"/>
  <c r="X2228" i="3"/>
  <c r="W2228" i="3"/>
  <c r="V2228" i="3"/>
  <c r="U2228" i="3"/>
  <c r="T2228" i="3"/>
  <c r="S2228" i="3"/>
  <c r="R2228" i="3"/>
  <c r="Q2228" i="3"/>
  <c r="P2228" i="3"/>
  <c r="O2228" i="3"/>
  <c r="N2228" i="3"/>
  <c r="M2228" i="3"/>
  <c r="L2228" i="3"/>
  <c r="K2228" i="3"/>
  <c r="J2228" i="3"/>
  <c r="I2228" i="3"/>
  <c r="H2228" i="3"/>
  <c r="G2228" i="3"/>
  <c r="F2228" i="3"/>
  <c r="E2228" i="3"/>
  <c r="AV2227" i="3"/>
  <c r="AU2227" i="3"/>
  <c r="AT2227" i="3"/>
  <c r="AS2227" i="3"/>
  <c r="AR2227" i="3"/>
  <c r="AQ2227" i="3"/>
  <c r="AP2227" i="3"/>
  <c r="AO2227" i="3"/>
  <c r="AN2227" i="3"/>
  <c r="AM2227" i="3"/>
  <c r="AL2227" i="3"/>
  <c r="AK2227" i="3"/>
  <c r="AJ2227" i="3"/>
  <c r="AI2227" i="3"/>
  <c r="AH2227" i="3"/>
  <c r="AG2227" i="3"/>
  <c r="AF2227" i="3"/>
  <c r="AE2227" i="3"/>
  <c r="AD2227" i="3"/>
  <c r="AC2227" i="3"/>
  <c r="AB2227" i="3"/>
  <c r="AA2227" i="3"/>
  <c r="Z2227" i="3"/>
  <c r="Y2227" i="3"/>
  <c r="X2227" i="3"/>
  <c r="W2227" i="3"/>
  <c r="V2227" i="3"/>
  <c r="U2227" i="3"/>
  <c r="T2227" i="3"/>
  <c r="S2227" i="3"/>
  <c r="R2227" i="3"/>
  <c r="Q2227" i="3"/>
  <c r="P2227" i="3"/>
  <c r="O2227" i="3"/>
  <c r="N2227" i="3"/>
  <c r="M2227" i="3"/>
  <c r="L2227" i="3"/>
  <c r="K2227" i="3"/>
  <c r="J2227" i="3"/>
  <c r="I2227" i="3"/>
  <c r="H2227" i="3"/>
  <c r="G2227" i="3"/>
  <c r="F2227" i="3"/>
  <c r="E2227" i="3"/>
  <c r="AV2226" i="3"/>
  <c r="AU2226" i="3"/>
  <c r="AT2226" i="3"/>
  <c r="AS2226" i="3"/>
  <c r="AR2226" i="3"/>
  <c r="AQ2226" i="3"/>
  <c r="AP2226" i="3"/>
  <c r="AO2226" i="3"/>
  <c r="AN2226" i="3"/>
  <c r="AM2226" i="3"/>
  <c r="AL2226" i="3"/>
  <c r="AK2226" i="3"/>
  <c r="AJ2226" i="3"/>
  <c r="AI2226" i="3"/>
  <c r="AH2226" i="3"/>
  <c r="AG2226" i="3"/>
  <c r="AF2226" i="3"/>
  <c r="AE2226" i="3"/>
  <c r="AD2226" i="3"/>
  <c r="AC2226" i="3"/>
  <c r="AB2226" i="3"/>
  <c r="AA2226" i="3"/>
  <c r="Z2226" i="3"/>
  <c r="Y2226" i="3"/>
  <c r="X2226" i="3"/>
  <c r="W2226" i="3"/>
  <c r="V2226" i="3"/>
  <c r="U2226" i="3"/>
  <c r="T2226" i="3"/>
  <c r="S2226" i="3"/>
  <c r="R2226" i="3"/>
  <c r="Q2226" i="3"/>
  <c r="P2226" i="3"/>
  <c r="O2226" i="3"/>
  <c r="N2226" i="3"/>
  <c r="M2226" i="3"/>
  <c r="L2226" i="3"/>
  <c r="K2226" i="3"/>
  <c r="J2226" i="3"/>
  <c r="I2226" i="3"/>
  <c r="H2226" i="3"/>
  <c r="G2226" i="3"/>
  <c r="F2226" i="3"/>
  <c r="E2226" i="3"/>
  <c r="AV2225" i="3"/>
  <c r="AU2225" i="3"/>
  <c r="AT2225" i="3"/>
  <c r="AS2225" i="3"/>
  <c r="AR2225" i="3"/>
  <c r="AQ2225" i="3"/>
  <c r="AP2225" i="3"/>
  <c r="AO2225" i="3"/>
  <c r="AN2225" i="3"/>
  <c r="AM2225" i="3"/>
  <c r="AL2225" i="3"/>
  <c r="AK2225" i="3"/>
  <c r="AJ2225" i="3"/>
  <c r="AI2225" i="3"/>
  <c r="AH2225" i="3"/>
  <c r="AG2225" i="3"/>
  <c r="AF2225" i="3"/>
  <c r="AE2225" i="3"/>
  <c r="AD2225" i="3"/>
  <c r="AC2225" i="3"/>
  <c r="AB2225" i="3"/>
  <c r="AA2225" i="3"/>
  <c r="Z2225" i="3"/>
  <c r="Y2225" i="3"/>
  <c r="X2225" i="3"/>
  <c r="W2225" i="3"/>
  <c r="V2225" i="3"/>
  <c r="U2225" i="3"/>
  <c r="T2225" i="3"/>
  <c r="S2225" i="3"/>
  <c r="R2225" i="3"/>
  <c r="Q2225" i="3"/>
  <c r="P2225" i="3"/>
  <c r="O2225" i="3"/>
  <c r="N2225" i="3"/>
  <c r="M2225" i="3"/>
  <c r="L2225" i="3"/>
  <c r="K2225" i="3"/>
  <c r="J2225" i="3"/>
  <c r="I2225" i="3"/>
  <c r="H2225" i="3"/>
  <c r="G2225" i="3"/>
  <c r="F2225" i="3"/>
  <c r="E2225" i="3"/>
  <c r="AV2224" i="3"/>
  <c r="AU2224" i="3"/>
  <c r="AT2224" i="3"/>
  <c r="AS2224" i="3"/>
  <c r="AR2224" i="3"/>
  <c r="AQ2224" i="3"/>
  <c r="AP2224" i="3"/>
  <c r="AO2224" i="3"/>
  <c r="AN2224" i="3"/>
  <c r="AM2224" i="3"/>
  <c r="AL2224" i="3"/>
  <c r="AK2224" i="3"/>
  <c r="AJ2224" i="3"/>
  <c r="AI2224" i="3"/>
  <c r="AH2224" i="3"/>
  <c r="AG2224" i="3"/>
  <c r="AF2224" i="3"/>
  <c r="AE2224" i="3"/>
  <c r="AD2224" i="3"/>
  <c r="AC2224" i="3"/>
  <c r="AB2224" i="3"/>
  <c r="AA2224" i="3"/>
  <c r="Z2224" i="3"/>
  <c r="Y2224" i="3"/>
  <c r="X2224" i="3"/>
  <c r="W2224" i="3"/>
  <c r="V2224" i="3"/>
  <c r="U2224" i="3"/>
  <c r="T2224" i="3"/>
  <c r="S2224" i="3"/>
  <c r="R2224" i="3"/>
  <c r="Q2224" i="3"/>
  <c r="P2224" i="3"/>
  <c r="O2224" i="3"/>
  <c r="N2224" i="3"/>
  <c r="M2224" i="3"/>
  <c r="L2224" i="3"/>
  <c r="K2224" i="3"/>
  <c r="J2224" i="3"/>
  <c r="I2224" i="3"/>
  <c r="H2224" i="3"/>
  <c r="G2224" i="3"/>
  <c r="F2224" i="3"/>
  <c r="E2224" i="3"/>
  <c r="AV2223" i="3"/>
  <c r="AU2223" i="3"/>
  <c r="AT2223" i="3"/>
  <c r="AS2223" i="3"/>
  <c r="AR2223" i="3"/>
  <c r="AQ2223" i="3"/>
  <c r="AP2223" i="3"/>
  <c r="AO2223" i="3"/>
  <c r="AN2223" i="3"/>
  <c r="AM2223" i="3"/>
  <c r="AL2223" i="3"/>
  <c r="AK2223" i="3"/>
  <c r="AJ2223" i="3"/>
  <c r="AI2223" i="3"/>
  <c r="AH2223" i="3"/>
  <c r="AG2223" i="3"/>
  <c r="AF2223" i="3"/>
  <c r="AE2223" i="3"/>
  <c r="AD2223" i="3"/>
  <c r="AC2223" i="3"/>
  <c r="AB2223" i="3"/>
  <c r="AA2223" i="3"/>
  <c r="Z2223" i="3"/>
  <c r="Y2223" i="3"/>
  <c r="X2223" i="3"/>
  <c r="W2223" i="3"/>
  <c r="V2223" i="3"/>
  <c r="U2223" i="3"/>
  <c r="T2223" i="3"/>
  <c r="S2223" i="3"/>
  <c r="R2223" i="3"/>
  <c r="Q2223" i="3"/>
  <c r="P2223" i="3"/>
  <c r="O2223" i="3"/>
  <c r="N2223" i="3"/>
  <c r="M2223" i="3"/>
  <c r="L2223" i="3"/>
  <c r="K2223" i="3"/>
  <c r="J2223" i="3"/>
  <c r="I2223" i="3"/>
  <c r="H2223" i="3"/>
  <c r="G2223" i="3"/>
  <c r="F2223" i="3"/>
  <c r="E2223" i="3"/>
  <c r="AU2222" i="3"/>
  <c r="AT2222" i="3"/>
  <c r="AS2222" i="3"/>
  <c r="AR2222" i="3"/>
  <c r="AQ2222" i="3"/>
  <c r="AP2222" i="3"/>
  <c r="AO2222" i="3"/>
  <c r="AN2222" i="3"/>
  <c r="AM2222" i="3"/>
  <c r="AL2222" i="3"/>
  <c r="AK2222" i="3"/>
  <c r="AJ2222" i="3"/>
  <c r="AI2222" i="3"/>
  <c r="AH2222" i="3"/>
  <c r="AG2222" i="3"/>
  <c r="AF2222" i="3"/>
  <c r="AE2222" i="3"/>
  <c r="AD2222" i="3"/>
  <c r="AC2222" i="3"/>
  <c r="AB2222" i="3"/>
  <c r="AA2222" i="3"/>
  <c r="Z2222" i="3"/>
  <c r="Y2222" i="3"/>
  <c r="X2222" i="3"/>
  <c r="W2222" i="3"/>
  <c r="V2222" i="3"/>
  <c r="U2222" i="3"/>
  <c r="T2222" i="3"/>
  <c r="S2222" i="3"/>
  <c r="R2222" i="3"/>
  <c r="Q2222" i="3"/>
  <c r="P2222" i="3"/>
  <c r="O2222" i="3"/>
  <c r="N2222" i="3"/>
  <c r="M2222" i="3"/>
  <c r="L2222" i="3"/>
  <c r="K2222" i="3"/>
  <c r="J2222" i="3"/>
  <c r="I2222" i="3"/>
  <c r="H2222" i="3"/>
  <c r="G2222" i="3"/>
  <c r="F2222" i="3"/>
  <c r="E2222" i="3"/>
  <c r="AU2221" i="3"/>
  <c r="AT2221" i="3"/>
  <c r="AS2221" i="3"/>
  <c r="AR2221" i="3"/>
  <c r="AQ2221" i="3"/>
  <c r="AP2221" i="3"/>
  <c r="AO2221" i="3"/>
  <c r="AN2221" i="3"/>
  <c r="AM2221" i="3"/>
  <c r="AL2221" i="3"/>
  <c r="AK2221" i="3"/>
  <c r="AJ2221" i="3"/>
  <c r="AI2221" i="3"/>
  <c r="AH2221" i="3"/>
  <c r="AG2221" i="3"/>
  <c r="AF2221" i="3"/>
  <c r="AE2221" i="3"/>
  <c r="AD2221" i="3"/>
  <c r="AC2221" i="3"/>
  <c r="AB2221" i="3"/>
  <c r="AA2221" i="3"/>
  <c r="Z2221" i="3"/>
  <c r="Y2221" i="3"/>
  <c r="X2221" i="3"/>
  <c r="W2221" i="3"/>
  <c r="V2221" i="3"/>
  <c r="U2221" i="3"/>
  <c r="T2221" i="3"/>
  <c r="S2221" i="3"/>
  <c r="R2221" i="3"/>
  <c r="Q2221" i="3"/>
  <c r="P2221" i="3"/>
  <c r="O2221" i="3"/>
  <c r="N2221" i="3"/>
  <c r="M2221" i="3"/>
  <c r="L2221" i="3"/>
  <c r="K2221" i="3"/>
  <c r="J2221" i="3"/>
  <c r="I2221" i="3"/>
  <c r="H2221" i="3"/>
  <c r="G2221" i="3"/>
  <c r="F2221" i="3"/>
  <c r="E2221" i="3"/>
  <c r="AU2220" i="3"/>
  <c r="AT2220" i="3"/>
  <c r="AS2220" i="3"/>
  <c r="AR2220" i="3"/>
  <c r="AQ2220" i="3"/>
  <c r="AP2220" i="3"/>
  <c r="AO2220" i="3"/>
  <c r="AN2220" i="3"/>
  <c r="AM2220" i="3"/>
  <c r="AL2220" i="3"/>
  <c r="AK2220" i="3"/>
  <c r="AJ2220" i="3"/>
  <c r="AI2220" i="3"/>
  <c r="AH2220" i="3"/>
  <c r="AG2220" i="3"/>
  <c r="AF2220" i="3"/>
  <c r="AE2220" i="3"/>
  <c r="AD2220" i="3"/>
  <c r="AC2220" i="3"/>
  <c r="AB2220" i="3"/>
  <c r="AA2220" i="3"/>
  <c r="Z2220" i="3"/>
  <c r="Y2220" i="3"/>
  <c r="X2220" i="3"/>
  <c r="W2220" i="3"/>
  <c r="V2220" i="3"/>
  <c r="U2220" i="3"/>
  <c r="T2220" i="3"/>
  <c r="S2220" i="3"/>
  <c r="R2220" i="3"/>
  <c r="Q2220" i="3"/>
  <c r="P2220" i="3"/>
  <c r="O2220" i="3"/>
  <c r="N2220" i="3"/>
  <c r="M2220" i="3"/>
  <c r="L2220" i="3"/>
  <c r="K2220" i="3"/>
  <c r="J2220" i="3"/>
  <c r="I2220" i="3"/>
  <c r="H2220" i="3"/>
  <c r="G2220" i="3"/>
  <c r="F2220" i="3"/>
  <c r="E2220" i="3"/>
  <c r="AU2219" i="3"/>
  <c r="AT2219" i="3"/>
  <c r="AS2219" i="3"/>
  <c r="AR2219" i="3"/>
  <c r="AQ2219" i="3"/>
  <c r="AP2219" i="3"/>
  <c r="AO2219" i="3"/>
  <c r="AN2219" i="3"/>
  <c r="AM2219" i="3"/>
  <c r="AL2219" i="3"/>
  <c r="AK2219" i="3"/>
  <c r="AJ2219" i="3"/>
  <c r="AI2219" i="3"/>
  <c r="AH2219" i="3"/>
  <c r="AG2219" i="3"/>
  <c r="AF2219" i="3"/>
  <c r="AE2219" i="3"/>
  <c r="AD2219" i="3"/>
  <c r="AC2219" i="3"/>
  <c r="AB2219" i="3"/>
  <c r="AA2219" i="3"/>
  <c r="Z2219" i="3"/>
  <c r="Y2219" i="3"/>
  <c r="X2219" i="3"/>
  <c r="W2219" i="3"/>
  <c r="V2219" i="3"/>
  <c r="U2219" i="3"/>
  <c r="T2219" i="3"/>
  <c r="S2219" i="3"/>
  <c r="R2219" i="3"/>
  <c r="Q2219" i="3"/>
  <c r="P2219" i="3"/>
  <c r="O2219" i="3"/>
  <c r="N2219" i="3"/>
  <c r="M2219" i="3"/>
  <c r="L2219" i="3"/>
  <c r="K2219" i="3"/>
  <c r="J2219" i="3"/>
  <c r="I2219" i="3"/>
  <c r="H2219" i="3"/>
  <c r="G2219" i="3"/>
  <c r="F2219" i="3"/>
  <c r="E2219" i="3"/>
  <c r="AU2218" i="3"/>
  <c r="AT2218" i="3"/>
  <c r="AS2218" i="3"/>
  <c r="AR2218" i="3"/>
  <c r="AQ2218" i="3"/>
  <c r="AP2218" i="3"/>
  <c r="AO2218" i="3"/>
  <c r="AN2218" i="3"/>
  <c r="AM2218" i="3"/>
  <c r="AL2218" i="3"/>
  <c r="AK2218" i="3"/>
  <c r="AJ2218" i="3"/>
  <c r="AI2218" i="3"/>
  <c r="AH2218" i="3"/>
  <c r="AG2218" i="3"/>
  <c r="AF2218" i="3"/>
  <c r="AE2218" i="3"/>
  <c r="AD2218" i="3"/>
  <c r="AC2218" i="3"/>
  <c r="AB2218" i="3"/>
  <c r="AA2218" i="3"/>
  <c r="Z2218" i="3"/>
  <c r="Y2218" i="3"/>
  <c r="X2218" i="3"/>
  <c r="W2218" i="3"/>
  <c r="V2218" i="3"/>
  <c r="U2218" i="3"/>
  <c r="T2218" i="3"/>
  <c r="S2218" i="3"/>
  <c r="R2218" i="3"/>
  <c r="Q2218" i="3"/>
  <c r="P2218" i="3"/>
  <c r="O2218" i="3"/>
  <c r="N2218" i="3"/>
  <c r="M2218" i="3"/>
  <c r="L2218" i="3"/>
  <c r="K2218" i="3"/>
  <c r="J2218" i="3"/>
  <c r="I2218" i="3"/>
  <c r="H2218" i="3"/>
  <c r="G2218" i="3"/>
  <c r="F2218" i="3"/>
  <c r="E2218" i="3"/>
  <c r="AU2217" i="3"/>
  <c r="AT2217" i="3"/>
  <c r="AS2217" i="3"/>
  <c r="AR2217" i="3"/>
  <c r="AQ2217" i="3"/>
  <c r="AP2217" i="3"/>
  <c r="AO2217" i="3"/>
  <c r="AN2217" i="3"/>
  <c r="AM2217" i="3"/>
  <c r="AL2217" i="3"/>
  <c r="AK2217" i="3"/>
  <c r="AJ2217" i="3"/>
  <c r="AI2217" i="3"/>
  <c r="AH2217" i="3"/>
  <c r="AG2217" i="3"/>
  <c r="AF2217" i="3"/>
  <c r="AE2217" i="3"/>
  <c r="AD2217" i="3"/>
  <c r="AC2217" i="3"/>
  <c r="AB2217" i="3"/>
  <c r="AA2217" i="3"/>
  <c r="Z2217" i="3"/>
  <c r="Y2217" i="3"/>
  <c r="X2217" i="3"/>
  <c r="W2217" i="3"/>
  <c r="V2217" i="3"/>
  <c r="U2217" i="3"/>
  <c r="T2217" i="3"/>
  <c r="S2217" i="3"/>
  <c r="R2217" i="3"/>
  <c r="Q2217" i="3"/>
  <c r="P2217" i="3"/>
  <c r="O2217" i="3"/>
  <c r="N2217" i="3"/>
  <c r="M2217" i="3"/>
  <c r="L2217" i="3"/>
  <c r="K2217" i="3"/>
  <c r="J2217" i="3"/>
  <c r="I2217" i="3"/>
  <c r="H2217" i="3"/>
  <c r="G2217" i="3"/>
  <c r="F2217" i="3"/>
  <c r="E2217" i="3"/>
  <c r="AT2216" i="3"/>
  <c r="AS2216" i="3"/>
  <c r="AR2216" i="3"/>
  <c r="AQ2216" i="3"/>
  <c r="AP2216" i="3"/>
  <c r="AO2216" i="3"/>
  <c r="AN2216" i="3"/>
  <c r="AM2216" i="3"/>
  <c r="AL2216" i="3"/>
  <c r="AK2216" i="3"/>
  <c r="AJ2216" i="3"/>
  <c r="AI2216" i="3"/>
  <c r="AH2216" i="3"/>
  <c r="AG2216" i="3"/>
  <c r="AF2216" i="3"/>
  <c r="AE2216" i="3"/>
  <c r="AD2216" i="3"/>
  <c r="AC2216" i="3"/>
  <c r="AB2216" i="3"/>
  <c r="AA2216" i="3"/>
  <c r="Z2216" i="3"/>
  <c r="Y2216" i="3"/>
  <c r="X2216" i="3"/>
  <c r="W2216" i="3"/>
  <c r="V2216" i="3"/>
  <c r="U2216" i="3"/>
  <c r="T2216" i="3"/>
  <c r="S2216" i="3"/>
  <c r="R2216" i="3"/>
  <c r="Q2216" i="3"/>
  <c r="P2216" i="3"/>
  <c r="O2216" i="3"/>
  <c r="N2216" i="3"/>
  <c r="M2216" i="3"/>
  <c r="L2216" i="3"/>
  <c r="K2216" i="3"/>
  <c r="J2216" i="3"/>
  <c r="I2216" i="3"/>
  <c r="H2216" i="3"/>
  <c r="G2216" i="3"/>
  <c r="F2216" i="3"/>
  <c r="E2216" i="3"/>
  <c r="AT2215" i="3"/>
  <c r="AS2215" i="3"/>
  <c r="AR2215" i="3"/>
  <c r="AQ2215" i="3"/>
  <c r="AP2215" i="3"/>
  <c r="AO2215" i="3"/>
  <c r="AN2215" i="3"/>
  <c r="AM2215" i="3"/>
  <c r="AL2215" i="3"/>
  <c r="AK2215" i="3"/>
  <c r="AJ2215" i="3"/>
  <c r="AI2215" i="3"/>
  <c r="AH2215" i="3"/>
  <c r="AG2215" i="3"/>
  <c r="AF2215" i="3"/>
  <c r="AE2215" i="3"/>
  <c r="AD2215" i="3"/>
  <c r="AC2215" i="3"/>
  <c r="AB2215" i="3"/>
  <c r="AA2215" i="3"/>
  <c r="Z2215" i="3"/>
  <c r="Y2215" i="3"/>
  <c r="X2215" i="3"/>
  <c r="W2215" i="3"/>
  <c r="V2215" i="3"/>
  <c r="U2215" i="3"/>
  <c r="T2215" i="3"/>
  <c r="S2215" i="3"/>
  <c r="R2215" i="3"/>
  <c r="Q2215" i="3"/>
  <c r="P2215" i="3"/>
  <c r="O2215" i="3"/>
  <c r="N2215" i="3"/>
  <c r="M2215" i="3"/>
  <c r="L2215" i="3"/>
  <c r="K2215" i="3"/>
  <c r="J2215" i="3"/>
  <c r="I2215" i="3"/>
  <c r="H2215" i="3"/>
  <c r="G2215" i="3"/>
  <c r="F2215" i="3"/>
  <c r="E2215" i="3"/>
  <c r="AT2214" i="3"/>
  <c r="AS2214" i="3"/>
  <c r="AR2214" i="3"/>
  <c r="AQ2214" i="3"/>
  <c r="AP2214" i="3"/>
  <c r="AO2214" i="3"/>
  <c r="AN2214" i="3"/>
  <c r="AM2214" i="3"/>
  <c r="AL2214" i="3"/>
  <c r="AK2214" i="3"/>
  <c r="AJ2214" i="3"/>
  <c r="AI2214" i="3"/>
  <c r="AH2214" i="3"/>
  <c r="AG2214" i="3"/>
  <c r="AF2214" i="3"/>
  <c r="AE2214" i="3"/>
  <c r="AD2214" i="3"/>
  <c r="AC2214" i="3"/>
  <c r="AB2214" i="3"/>
  <c r="AA2214" i="3"/>
  <c r="Z2214" i="3"/>
  <c r="Y2214" i="3"/>
  <c r="X2214" i="3"/>
  <c r="W2214" i="3"/>
  <c r="V2214" i="3"/>
  <c r="U2214" i="3"/>
  <c r="T2214" i="3"/>
  <c r="S2214" i="3"/>
  <c r="R2214" i="3"/>
  <c r="Q2214" i="3"/>
  <c r="P2214" i="3"/>
  <c r="O2214" i="3"/>
  <c r="N2214" i="3"/>
  <c r="M2214" i="3"/>
  <c r="L2214" i="3"/>
  <c r="K2214" i="3"/>
  <c r="J2214" i="3"/>
  <c r="I2214" i="3"/>
  <c r="H2214" i="3"/>
  <c r="G2214" i="3"/>
  <c r="F2214" i="3"/>
  <c r="E2214" i="3"/>
  <c r="AT2213" i="3"/>
  <c r="AS2213" i="3"/>
  <c r="AR2213" i="3"/>
  <c r="AQ2213" i="3"/>
  <c r="AP2213" i="3"/>
  <c r="AO2213" i="3"/>
  <c r="AN2213" i="3"/>
  <c r="AM2213" i="3"/>
  <c r="AL2213" i="3"/>
  <c r="AK2213" i="3"/>
  <c r="AJ2213" i="3"/>
  <c r="AI2213" i="3"/>
  <c r="AH2213" i="3"/>
  <c r="AG2213" i="3"/>
  <c r="AF2213" i="3"/>
  <c r="AE2213" i="3"/>
  <c r="AD2213" i="3"/>
  <c r="AC2213" i="3"/>
  <c r="AB2213" i="3"/>
  <c r="AA2213" i="3"/>
  <c r="Z2213" i="3"/>
  <c r="Y2213" i="3"/>
  <c r="X2213" i="3"/>
  <c r="W2213" i="3"/>
  <c r="V2213" i="3"/>
  <c r="U2213" i="3"/>
  <c r="T2213" i="3"/>
  <c r="S2213" i="3"/>
  <c r="R2213" i="3"/>
  <c r="Q2213" i="3"/>
  <c r="P2213" i="3"/>
  <c r="O2213" i="3"/>
  <c r="N2213" i="3"/>
  <c r="M2213" i="3"/>
  <c r="L2213" i="3"/>
  <c r="K2213" i="3"/>
  <c r="J2213" i="3"/>
  <c r="I2213" i="3"/>
  <c r="H2213" i="3"/>
  <c r="G2213" i="3"/>
  <c r="F2213" i="3"/>
  <c r="E2213" i="3"/>
  <c r="AT2212" i="3"/>
  <c r="AS2212" i="3"/>
  <c r="AR2212" i="3"/>
  <c r="AQ2212" i="3"/>
  <c r="AP2212" i="3"/>
  <c r="AO2212" i="3"/>
  <c r="AN2212" i="3"/>
  <c r="AM2212" i="3"/>
  <c r="AL2212" i="3"/>
  <c r="AK2212" i="3"/>
  <c r="AJ2212" i="3"/>
  <c r="AI2212" i="3"/>
  <c r="AH2212" i="3"/>
  <c r="AG2212" i="3"/>
  <c r="AF2212" i="3"/>
  <c r="AE2212" i="3"/>
  <c r="AD2212" i="3"/>
  <c r="AC2212" i="3"/>
  <c r="AB2212" i="3"/>
  <c r="AA2212" i="3"/>
  <c r="Z2212" i="3"/>
  <c r="Y2212" i="3"/>
  <c r="X2212" i="3"/>
  <c r="W2212" i="3"/>
  <c r="V2212" i="3"/>
  <c r="U2212" i="3"/>
  <c r="T2212" i="3"/>
  <c r="S2212" i="3"/>
  <c r="R2212" i="3"/>
  <c r="Q2212" i="3"/>
  <c r="P2212" i="3"/>
  <c r="O2212" i="3"/>
  <c r="N2212" i="3"/>
  <c r="M2212" i="3"/>
  <c r="L2212" i="3"/>
  <c r="K2212" i="3"/>
  <c r="J2212" i="3"/>
  <c r="I2212" i="3"/>
  <c r="H2212" i="3"/>
  <c r="G2212" i="3"/>
  <c r="F2212" i="3"/>
  <c r="E2212" i="3"/>
  <c r="AT2211" i="3"/>
  <c r="AS2211" i="3"/>
  <c r="AR2211" i="3"/>
  <c r="AQ2211" i="3"/>
  <c r="AP2211" i="3"/>
  <c r="AO2211" i="3"/>
  <c r="AN2211" i="3"/>
  <c r="AM2211" i="3"/>
  <c r="AL2211" i="3"/>
  <c r="AK2211" i="3"/>
  <c r="AJ2211" i="3"/>
  <c r="AI2211" i="3"/>
  <c r="AH2211" i="3"/>
  <c r="AG2211" i="3"/>
  <c r="AF2211" i="3"/>
  <c r="AE2211" i="3"/>
  <c r="AD2211" i="3"/>
  <c r="AC2211" i="3"/>
  <c r="AB2211" i="3"/>
  <c r="AA2211" i="3"/>
  <c r="Z2211" i="3"/>
  <c r="Y2211" i="3"/>
  <c r="X2211" i="3"/>
  <c r="W2211" i="3"/>
  <c r="V2211" i="3"/>
  <c r="U2211" i="3"/>
  <c r="T2211" i="3"/>
  <c r="S2211" i="3"/>
  <c r="R2211" i="3"/>
  <c r="Q2211" i="3"/>
  <c r="P2211" i="3"/>
  <c r="O2211" i="3"/>
  <c r="N2211" i="3"/>
  <c r="M2211" i="3"/>
  <c r="L2211" i="3"/>
  <c r="K2211" i="3"/>
  <c r="J2211" i="3"/>
  <c r="I2211" i="3"/>
  <c r="H2211" i="3"/>
  <c r="G2211" i="3"/>
  <c r="F2211" i="3"/>
  <c r="E2211" i="3"/>
  <c r="AS2210" i="3"/>
  <c r="AR2210" i="3"/>
  <c r="AQ2210" i="3"/>
  <c r="AP2210" i="3"/>
  <c r="AO2210" i="3"/>
  <c r="AN2210" i="3"/>
  <c r="AM2210" i="3"/>
  <c r="AL2210" i="3"/>
  <c r="AK2210" i="3"/>
  <c r="AJ2210" i="3"/>
  <c r="AI2210" i="3"/>
  <c r="AH2210" i="3"/>
  <c r="AG2210" i="3"/>
  <c r="AF2210" i="3"/>
  <c r="AE2210" i="3"/>
  <c r="AD2210" i="3"/>
  <c r="AC2210" i="3"/>
  <c r="AB2210" i="3"/>
  <c r="AA2210" i="3"/>
  <c r="Z2210" i="3"/>
  <c r="Y2210" i="3"/>
  <c r="X2210" i="3"/>
  <c r="W2210" i="3"/>
  <c r="V2210" i="3"/>
  <c r="U2210" i="3"/>
  <c r="T2210" i="3"/>
  <c r="S2210" i="3"/>
  <c r="R2210" i="3"/>
  <c r="Q2210" i="3"/>
  <c r="P2210" i="3"/>
  <c r="O2210" i="3"/>
  <c r="N2210" i="3"/>
  <c r="M2210" i="3"/>
  <c r="L2210" i="3"/>
  <c r="K2210" i="3"/>
  <c r="J2210" i="3"/>
  <c r="I2210" i="3"/>
  <c r="H2210" i="3"/>
  <c r="G2210" i="3"/>
  <c r="F2210" i="3"/>
  <c r="E2210" i="3"/>
  <c r="AS2209" i="3"/>
  <c r="AR2209" i="3"/>
  <c r="AQ2209" i="3"/>
  <c r="AP2209" i="3"/>
  <c r="AO2209" i="3"/>
  <c r="AN2209" i="3"/>
  <c r="AM2209" i="3"/>
  <c r="AL2209" i="3"/>
  <c r="AK2209" i="3"/>
  <c r="AJ2209" i="3"/>
  <c r="AI2209" i="3"/>
  <c r="AH2209" i="3"/>
  <c r="AG2209" i="3"/>
  <c r="AF2209" i="3"/>
  <c r="AE2209" i="3"/>
  <c r="AD2209" i="3"/>
  <c r="AC2209" i="3"/>
  <c r="AB2209" i="3"/>
  <c r="AA2209" i="3"/>
  <c r="Z2209" i="3"/>
  <c r="Y2209" i="3"/>
  <c r="X2209" i="3"/>
  <c r="W2209" i="3"/>
  <c r="V2209" i="3"/>
  <c r="U2209" i="3"/>
  <c r="T2209" i="3"/>
  <c r="S2209" i="3"/>
  <c r="R2209" i="3"/>
  <c r="Q2209" i="3"/>
  <c r="P2209" i="3"/>
  <c r="O2209" i="3"/>
  <c r="N2209" i="3"/>
  <c r="M2209" i="3"/>
  <c r="L2209" i="3"/>
  <c r="K2209" i="3"/>
  <c r="J2209" i="3"/>
  <c r="I2209" i="3"/>
  <c r="H2209" i="3"/>
  <c r="G2209" i="3"/>
  <c r="F2209" i="3"/>
  <c r="E2209" i="3"/>
  <c r="AS2208" i="3"/>
  <c r="AR2208" i="3"/>
  <c r="AQ2208" i="3"/>
  <c r="AP2208" i="3"/>
  <c r="AO2208" i="3"/>
  <c r="AN2208" i="3"/>
  <c r="AM2208" i="3"/>
  <c r="AL2208" i="3"/>
  <c r="AK2208" i="3"/>
  <c r="AJ2208" i="3"/>
  <c r="AI2208" i="3"/>
  <c r="AH2208" i="3"/>
  <c r="AG2208" i="3"/>
  <c r="AF2208" i="3"/>
  <c r="AE2208" i="3"/>
  <c r="AD2208" i="3"/>
  <c r="AC2208" i="3"/>
  <c r="AB2208" i="3"/>
  <c r="AA2208" i="3"/>
  <c r="Z2208" i="3"/>
  <c r="Y2208" i="3"/>
  <c r="X2208" i="3"/>
  <c r="W2208" i="3"/>
  <c r="V2208" i="3"/>
  <c r="U2208" i="3"/>
  <c r="T2208" i="3"/>
  <c r="S2208" i="3"/>
  <c r="R2208" i="3"/>
  <c r="Q2208" i="3"/>
  <c r="P2208" i="3"/>
  <c r="O2208" i="3"/>
  <c r="N2208" i="3"/>
  <c r="M2208" i="3"/>
  <c r="L2208" i="3"/>
  <c r="K2208" i="3"/>
  <c r="J2208" i="3"/>
  <c r="I2208" i="3"/>
  <c r="H2208" i="3"/>
  <c r="G2208" i="3"/>
  <c r="F2208" i="3"/>
  <c r="E2208" i="3"/>
  <c r="AS2207" i="3"/>
  <c r="AR2207" i="3"/>
  <c r="AQ2207" i="3"/>
  <c r="AP2207" i="3"/>
  <c r="AO2207" i="3"/>
  <c r="AN2207" i="3"/>
  <c r="AM2207" i="3"/>
  <c r="AL2207" i="3"/>
  <c r="AK2207" i="3"/>
  <c r="AJ2207" i="3"/>
  <c r="AI2207" i="3"/>
  <c r="AH2207" i="3"/>
  <c r="AG2207" i="3"/>
  <c r="AF2207" i="3"/>
  <c r="AE2207" i="3"/>
  <c r="AD2207" i="3"/>
  <c r="AC2207" i="3"/>
  <c r="AB2207" i="3"/>
  <c r="AA2207" i="3"/>
  <c r="Z2207" i="3"/>
  <c r="Y2207" i="3"/>
  <c r="X2207" i="3"/>
  <c r="W2207" i="3"/>
  <c r="V2207" i="3"/>
  <c r="U2207" i="3"/>
  <c r="T2207" i="3"/>
  <c r="S2207" i="3"/>
  <c r="R2207" i="3"/>
  <c r="Q2207" i="3"/>
  <c r="P2207" i="3"/>
  <c r="O2207" i="3"/>
  <c r="N2207" i="3"/>
  <c r="M2207" i="3"/>
  <c r="L2207" i="3"/>
  <c r="K2207" i="3"/>
  <c r="J2207" i="3"/>
  <c r="I2207" i="3"/>
  <c r="H2207" i="3"/>
  <c r="G2207" i="3"/>
  <c r="F2207" i="3"/>
  <c r="E2207" i="3"/>
  <c r="AS2206" i="3"/>
  <c r="AR2206" i="3"/>
  <c r="AQ2206" i="3"/>
  <c r="AP2206" i="3"/>
  <c r="AO2206" i="3"/>
  <c r="AN2206" i="3"/>
  <c r="AM2206" i="3"/>
  <c r="AL2206" i="3"/>
  <c r="AK2206" i="3"/>
  <c r="AJ2206" i="3"/>
  <c r="AI2206" i="3"/>
  <c r="AH2206" i="3"/>
  <c r="AG2206" i="3"/>
  <c r="AF2206" i="3"/>
  <c r="AE2206" i="3"/>
  <c r="AD2206" i="3"/>
  <c r="AC2206" i="3"/>
  <c r="AB2206" i="3"/>
  <c r="AA2206" i="3"/>
  <c r="Z2206" i="3"/>
  <c r="Y2206" i="3"/>
  <c r="X2206" i="3"/>
  <c r="W2206" i="3"/>
  <c r="V2206" i="3"/>
  <c r="U2206" i="3"/>
  <c r="T2206" i="3"/>
  <c r="S2206" i="3"/>
  <c r="R2206" i="3"/>
  <c r="Q2206" i="3"/>
  <c r="P2206" i="3"/>
  <c r="O2206" i="3"/>
  <c r="N2206" i="3"/>
  <c r="M2206" i="3"/>
  <c r="L2206" i="3"/>
  <c r="K2206" i="3"/>
  <c r="J2206" i="3"/>
  <c r="I2206" i="3"/>
  <c r="H2206" i="3"/>
  <c r="G2206" i="3"/>
  <c r="F2206" i="3"/>
  <c r="E2206" i="3"/>
  <c r="AS2205" i="3"/>
  <c r="AR2205" i="3"/>
  <c r="AQ2205" i="3"/>
  <c r="AP2205" i="3"/>
  <c r="AO2205" i="3"/>
  <c r="AN2205" i="3"/>
  <c r="AM2205" i="3"/>
  <c r="AL2205" i="3"/>
  <c r="AK2205" i="3"/>
  <c r="AJ2205" i="3"/>
  <c r="AI2205" i="3"/>
  <c r="AH2205" i="3"/>
  <c r="AG2205" i="3"/>
  <c r="AF2205" i="3"/>
  <c r="AE2205" i="3"/>
  <c r="AD2205" i="3"/>
  <c r="AC2205" i="3"/>
  <c r="AB2205" i="3"/>
  <c r="AA2205" i="3"/>
  <c r="Z2205" i="3"/>
  <c r="Y2205" i="3"/>
  <c r="X2205" i="3"/>
  <c r="W2205" i="3"/>
  <c r="V2205" i="3"/>
  <c r="U2205" i="3"/>
  <c r="T2205" i="3"/>
  <c r="S2205" i="3"/>
  <c r="R2205" i="3"/>
  <c r="Q2205" i="3"/>
  <c r="P2205" i="3"/>
  <c r="O2205" i="3"/>
  <c r="N2205" i="3"/>
  <c r="M2205" i="3"/>
  <c r="L2205" i="3"/>
  <c r="K2205" i="3"/>
  <c r="J2205" i="3"/>
  <c r="I2205" i="3"/>
  <c r="H2205" i="3"/>
  <c r="G2205" i="3"/>
  <c r="F2205" i="3"/>
  <c r="E2205" i="3"/>
  <c r="AR2204" i="3"/>
  <c r="AQ2204" i="3"/>
  <c r="AP2204" i="3"/>
  <c r="AO2204" i="3"/>
  <c r="AN2204" i="3"/>
  <c r="AM2204" i="3"/>
  <c r="AL2204" i="3"/>
  <c r="AK2204" i="3"/>
  <c r="AJ2204" i="3"/>
  <c r="AI2204" i="3"/>
  <c r="AH2204" i="3"/>
  <c r="AG2204" i="3"/>
  <c r="AF2204" i="3"/>
  <c r="AE2204" i="3"/>
  <c r="AD2204" i="3"/>
  <c r="AC2204" i="3"/>
  <c r="AB2204" i="3"/>
  <c r="AA2204" i="3"/>
  <c r="Z2204" i="3"/>
  <c r="Y2204" i="3"/>
  <c r="X2204" i="3"/>
  <c r="W2204" i="3"/>
  <c r="V2204" i="3"/>
  <c r="U2204" i="3"/>
  <c r="T2204" i="3"/>
  <c r="S2204" i="3"/>
  <c r="R2204" i="3"/>
  <c r="Q2204" i="3"/>
  <c r="P2204" i="3"/>
  <c r="O2204" i="3"/>
  <c r="N2204" i="3"/>
  <c r="M2204" i="3"/>
  <c r="L2204" i="3"/>
  <c r="K2204" i="3"/>
  <c r="J2204" i="3"/>
  <c r="I2204" i="3"/>
  <c r="H2204" i="3"/>
  <c r="G2204" i="3"/>
  <c r="F2204" i="3"/>
  <c r="E2204" i="3"/>
  <c r="AR2203" i="3"/>
  <c r="AQ2203" i="3"/>
  <c r="AP2203" i="3"/>
  <c r="AO2203" i="3"/>
  <c r="AN2203" i="3"/>
  <c r="AM2203" i="3"/>
  <c r="AL2203" i="3"/>
  <c r="AK2203" i="3"/>
  <c r="AJ2203" i="3"/>
  <c r="AI2203" i="3"/>
  <c r="AH2203" i="3"/>
  <c r="AG2203" i="3"/>
  <c r="AF2203" i="3"/>
  <c r="AE2203" i="3"/>
  <c r="AD2203" i="3"/>
  <c r="AC2203" i="3"/>
  <c r="AB2203" i="3"/>
  <c r="AA2203" i="3"/>
  <c r="Z2203" i="3"/>
  <c r="Y2203" i="3"/>
  <c r="X2203" i="3"/>
  <c r="W2203" i="3"/>
  <c r="V2203" i="3"/>
  <c r="U2203" i="3"/>
  <c r="T2203" i="3"/>
  <c r="S2203" i="3"/>
  <c r="R2203" i="3"/>
  <c r="Q2203" i="3"/>
  <c r="P2203" i="3"/>
  <c r="O2203" i="3"/>
  <c r="N2203" i="3"/>
  <c r="M2203" i="3"/>
  <c r="L2203" i="3"/>
  <c r="K2203" i="3"/>
  <c r="J2203" i="3"/>
  <c r="I2203" i="3"/>
  <c r="H2203" i="3"/>
  <c r="G2203" i="3"/>
  <c r="F2203" i="3"/>
  <c r="E2203" i="3"/>
  <c r="AR2202" i="3"/>
  <c r="AQ2202" i="3"/>
  <c r="AP2202" i="3"/>
  <c r="AO2202" i="3"/>
  <c r="AN2202" i="3"/>
  <c r="AM2202" i="3"/>
  <c r="AL2202" i="3"/>
  <c r="AK2202" i="3"/>
  <c r="AJ2202" i="3"/>
  <c r="AI2202" i="3"/>
  <c r="AH2202" i="3"/>
  <c r="AG2202" i="3"/>
  <c r="AF2202" i="3"/>
  <c r="AE2202" i="3"/>
  <c r="AD2202" i="3"/>
  <c r="AC2202" i="3"/>
  <c r="AB2202" i="3"/>
  <c r="AA2202" i="3"/>
  <c r="Z2202" i="3"/>
  <c r="Y2202" i="3"/>
  <c r="X2202" i="3"/>
  <c r="W2202" i="3"/>
  <c r="V2202" i="3"/>
  <c r="U2202" i="3"/>
  <c r="T2202" i="3"/>
  <c r="S2202" i="3"/>
  <c r="R2202" i="3"/>
  <c r="Q2202" i="3"/>
  <c r="P2202" i="3"/>
  <c r="O2202" i="3"/>
  <c r="N2202" i="3"/>
  <c r="M2202" i="3"/>
  <c r="L2202" i="3"/>
  <c r="K2202" i="3"/>
  <c r="J2202" i="3"/>
  <c r="I2202" i="3"/>
  <c r="H2202" i="3"/>
  <c r="G2202" i="3"/>
  <c r="F2202" i="3"/>
  <c r="E2202" i="3"/>
  <c r="AR2201" i="3"/>
  <c r="AQ2201" i="3"/>
  <c r="AP2201" i="3"/>
  <c r="AO2201" i="3"/>
  <c r="AN2201" i="3"/>
  <c r="AM2201" i="3"/>
  <c r="AL2201" i="3"/>
  <c r="AK2201" i="3"/>
  <c r="AJ2201" i="3"/>
  <c r="AI2201" i="3"/>
  <c r="AH2201" i="3"/>
  <c r="AG2201" i="3"/>
  <c r="AF2201" i="3"/>
  <c r="AE2201" i="3"/>
  <c r="AD2201" i="3"/>
  <c r="AC2201" i="3"/>
  <c r="AB2201" i="3"/>
  <c r="AA2201" i="3"/>
  <c r="Z2201" i="3"/>
  <c r="Y2201" i="3"/>
  <c r="X2201" i="3"/>
  <c r="W2201" i="3"/>
  <c r="V2201" i="3"/>
  <c r="U2201" i="3"/>
  <c r="T2201" i="3"/>
  <c r="S2201" i="3"/>
  <c r="R2201" i="3"/>
  <c r="Q2201" i="3"/>
  <c r="P2201" i="3"/>
  <c r="O2201" i="3"/>
  <c r="N2201" i="3"/>
  <c r="M2201" i="3"/>
  <c r="L2201" i="3"/>
  <c r="K2201" i="3"/>
  <c r="J2201" i="3"/>
  <c r="I2201" i="3"/>
  <c r="H2201" i="3"/>
  <c r="G2201" i="3"/>
  <c r="F2201" i="3"/>
  <c r="E2201" i="3"/>
  <c r="AR2200" i="3"/>
  <c r="AQ2200" i="3"/>
  <c r="AP2200" i="3"/>
  <c r="AO2200" i="3"/>
  <c r="AN2200" i="3"/>
  <c r="AM2200" i="3"/>
  <c r="AL2200" i="3"/>
  <c r="AK2200" i="3"/>
  <c r="AJ2200" i="3"/>
  <c r="AI2200" i="3"/>
  <c r="AH2200" i="3"/>
  <c r="AG2200" i="3"/>
  <c r="AF2200" i="3"/>
  <c r="AE2200" i="3"/>
  <c r="AD2200" i="3"/>
  <c r="AC2200" i="3"/>
  <c r="AB2200" i="3"/>
  <c r="AA2200" i="3"/>
  <c r="Z2200" i="3"/>
  <c r="Y2200" i="3"/>
  <c r="X2200" i="3"/>
  <c r="W2200" i="3"/>
  <c r="V2200" i="3"/>
  <c r="U2200" i="3"/>
  <c r="T2200" i="3"/>
  <c r="S2200" i="3"/>
  <c r="R2200" i="3"/>
  <c r="Q2200" i="3"/>
  <c r="P2200" i="3"/>
  <c r="O2200" i="3"/>
  <c r="N2200" i="3"/>
  <c r="M2200" i="3"/>
  <c r="L2200" i="3"/>
  <c r="K2200" i="3"/>
  <c r="J2200" i="3"/>
  <c r="I2200" i="3"/>
  <c r="H2200" i="3"/>
  <c r="G2200" i="3"/>
  <c r="F2200" i="3"/>
  <c r="E2200" i="3"/>
  <c r="AR2199" i="3"/>
  <c r="AQ2199" i="3"/>
  <c r="AP2199" i="3"/>
  <c r="AO2199" i="3"/>
  <c r="AN2199" i="3"/>
  <c r="AM2199" i="3"/>
  <c r="AL2199" i="3"/>
  <c r="AK2199" i="3"/>
  <c r="AJ2199" i="3"/>
  <c r="AI2199" i="3"/>
  <c r="AH2199" i="3"/>
  <c r="AG2199" i="3"/>
  <c r="AF2199" i="3"/>
  <c r="AE2199" i="3"/>
  <c r="AD2199" i="3"/>
  <c r="AC2199" i="3"/>
  <c r="AB2199" i="3"/>
  <c r="AA2199" i="3"/>
  <c r="Z2199" i="3"/>
  <c r="Y2199" i="3"/>
  <c r="X2199" i="3"/>
  <c r="W2199" i="3"/>
  <c r="V2199" i="3"/>
  <c r="U2199" i="3"/>
  <c r="T2199" i="3"/>
  <c r="S2199" i="3"/>
  <c r="R2199" i="3"/>
  <c r="Q2199" i="3"/>
  <c r="P2199" i="3"/>
  <c r="O2199" i="3"/>
  <c r="N2199" i="3"/>
  <c r="M2199" i="3"/>
  <c r="L2199" i="3"/>
  <c r="K2199" i="3"/>
  <c r="J2199" i="3"/>
  <c r="I2199" i="3"/>
  <c r="H2199" i="3"/>
  <c r="G2199" i="3"/>
  <c r="F2199" i="3"/>
  <c r="E2199" i="3"/>
  <c r="AQ2198" i="3"/>
  <c r="AP2198" i="3"/>
  <c r="AO2198" i="3"/>
  <c r="AN2198" i="3"/>
  <c r="AM2198" i="3"/>
  <c r="AL2198" i="3"/>
  <c r="AK2198" i="3"/>
  <c r="AJ2198" i="3"/>
  <c r="AI2198" i="3"/>
  <c r="AH2198" i="3"/>
  <c r="AG2198" i="3"/>
  <c r="AF2198" i="3"/>
  <c r="AE2198" i="3"/>
  <c r="AD2198" i="3"/>
  <c r="AC2198" i="3"/>
  <c r="AB2198" i="3"/>
  <c r="AA2198" i="3"/>
  <c r="Z2198" i="3"/>
  <c r="Y2198" i="3"/>
  <c r="X2198" i="3"/>
  <c r="W2198" i="3"/>
  <c r="V2198" i="3"/>
  <c r="U2198" i="3"/>
  <c r="T2198" i="3"/>
  <c r="S2198" i="3"/>
  <c r="R2198" i="3"/>
  <c r="Q2198" i="3"/>
  <c r="P2198" i="3"/>
  <c r="O2198" i="3"/>
  <c r="N2198" i="3"/>
  <c r="M2198" i="3"/>
  <c r="L2198" i="3"/>
  <c r="K2198" i="3"/>
  <c r="J2198" i="3"/>
  <c r="I2198" i="3"/>
  <c r="H2198" i="3"/>
  <c r="G2198" i="3"/>
  <c r="F2198" i="3"/>
  <c r="E2198" i="3"/>
  <c r="AQ2197" i="3"/>
  <c r="AP2197" i="3"/>
  <c r="AO2197" i="3"/>
  <c r="AN2197" i="3"/>
  <c r="AM2197" i="3"/>
  <c r="AL2197" i="3"/>
  <c r="AK2197" i="3"/>
  <c r="AJ2197" i="3"/>
  <c r="AI2197" i="3"/>
  <c r="AH2197" i="3"/>
  <c r="AG2197" i="3"/>
  <c r="AF2197" i="3"/>
  <c r="AE2197" i="3"/>
  <c r="AD2197" i="3"/>
  <c r="AC2197" i="3"/>
  <c r="AB2197" i="3"/>
  <c r="AA2197" i="3"/>
  <c r="Z2197" i="3"/>
  <c r="Y2197" i="3"/>
  <c r="X2197" i="3"/>
  <c r="W2197" i="3"/>
  <c r="V2197" i="3"/>
  <c r="U2197" i="3"/>
  <c r="T2197" i="3"/>
  <c r="S2197" i="3"/>
  <c r="R2197" i="3"/>
  <c r="Q2197" i="3"/>
  <c r="P2197" i="3"/>
  <c r="O2197" i="3"/>
  <c r="N2197" i="3"/>
  <c r="M2197" i="3"/>
  <c r="L2197" i="3"/>
  <c r="K2197" i="3"/>
  <c r="J2197" i="3"/>
  <c r="I2197" i="3"/>
  <c r="H2197" i="3"/>
  <c r="G2197" i="3"/>
  <c r="F2197" i="3"/>
  <c r="E2197" i="3"/>
  <c r="AQ2196" i="3"/>
  <c r="AP2196" i="3"/>
  <c r="AO2196" i="3"/>
  <c r="AN2196" i="3"/>
  <c r="AM2196" i="3"/>
  <c r="AL2196" i="3"/>
  <c r="AK2196" i="3"/>
  <c r="AJ2196" i="3"/>
  <c r="AI2196" i="3"/>
  <c r="AH2196" i="3"/>
  <c r="AG2196" i="3"/>
  <c r="AF2196" i="3"/>
  <c r="AE2196" i="3"/>
  <c r="AD2196" i="3"/>
  <c r="AC2196" i="3"/>
  <c r="AB2196" i="3"/>
  <c r="AA2196" i="3"/>
  <c r="Z2196" i="3"/>
  <c r="Y2196" i="3"/>
  <c r="X2196" i="3"/>
  <c r="W2196" i="3"/>
  <c r="V2196" i="3"/>
  <c r="U2196" i="3"/>
  <c r="T2196" i="3"/>
  <c r="S2196" i="3"/>
  <c r="R2196" i="3"/>
  <c r="Q2196" i="3"/>
  <c r="P2196" i="3"/>
  <c r="O2196" i="3"/>
  <c r="N2196" i="3"/>
  <c r="M2196" i="3"/>
  <c r="L2196" i="3"/>
  <c r="K2196" i="3"/>
  <c r="J2196" i="3"/>
  <c r="I2196" i="3"/>
  <c r="H2196" i="3"/>
  <c r="G2196" i="3"/>
  <c r="F2196" i="3"/>
  <c r="E2196" i="3"/>
  <c r="AQ2195" i="3"/>
  <c r="AP2195" i="3"/>
  <c r="AO2195" i="3"/>
  <c r="AN2195" i="3"/>
  <c r="AM2195" i="3"/>
  <c r="AL2195" i="3"/>
  <c r="AK2195" i="3"/>
  <c r="AJ2195" i="3"/>
  <c r="AI2195" i="3"/>
  <c r="AH2195" i="3"/>
  <c r="AG2195" i="3"/>
  <c r="AF2195" i="3"/>
  <c r="AE2195" i="3"/>
  <c r="AD2195" i="3"/>
  <c r="AC2195" i="3"/>
  <c r="AB2195" i="3"/>
  <c r="AA2195" i="3"/>
  <c r="Z2195" i="3"/>
  <c r="Y2195" i="3"/>
  <c r="X2195" i="3"/>
  <c r="W2195" i="3"/>
  <c r="V2195" i="3"/>
  <c r="U2195" i="3"/>
  <c r="T2195" i="3"/>
  <c r="S2195" i="3"/>
  <c r="R2195" i="3"/>
  <c r="Q2195" i="3"/>
  <c r="P2195" i="3"/>
  <c r="O2195" i="3"/>
  <c r="N2195" i="3"/>
  <c r="M2195" i="3"/>
  <c r="L2195" i="3"/>
  <c r="K2195" i="3"/>
  <c r="J2195" i="3"/>
  <c r="I2195" i="3"/>
  <c r="H2195" i="3"/>
  <c r="G2195" i="3"/>
  <c r="F2195" i="3"/>
  <c r="E2195" i="3"/>
  <c r="AQ2194" i="3"/>
  <c r="AP2194" i="3"/>
  <c r="AO2194" i="3"/>
  <c r="AN2194" i="3"/>
  <c r="AM2194" i="3"/>
  <c r="AL2194" i="3"/>
  <c r="AK2194" i="3"/>
  <c r="AJ2194" i="3"/>
  <c r="AI2194" i="3"/>
  <c r="AH2194" i="3"/>
  <c r="AG2194" i="3"/>
  <c r="AF2194" i="3"/>
  <c r="AE2194" i="3"/>
  <c r="AD2194" i="3"/>
  <c r="AC2194" i="3"/>
  <c r="AB2194" i="3"/>
  <c r="AA2194" i="3"/>
  <c r="Z2194" i="3"/>
  <c r="Y2194" i="3"/>
  <c r="X2194" i="3"/>
  <c r="W2194" i="3"/>
  <c r="V2194" i="3"/>
  <c r="U2194" i="3"/>
  <c r="T2194" i="3"/>
  <c r="S2194" i="3"/>
  <c r="R2194" i="3"/>
  <c r="Q2194" i="3"/>
  <c r="P2194" i="3"/>
  <c r="O2194" i="3"/>
  <c r="N2194" i="3"/>
  <c r="M2194" i="3"/>
  <c r="L2194" i="3"/>
  <c r="K2194" i="3"/>
  <c r="J2194" i="3"/>
  <c r="I2194" i="3"/>
  <c r="H2194" i="3"/>
  <c r="G2194" i="3"/>
  <c r="F2194" i="3"/>
  <c r="E2194" i="3"/>
  <c r="AQ2193" i="3"/>
  <c r="AP2193" i="3"/>
  <c r="AO2193" i="3"/>
  <c r="AN2193" i="3"/>
  <c r="AM2193" i="3"/>
  <c r="AL2193" i="3"/>
  <c r="AK2193" i="3"/>
  <c r="AJ2193" i="3"/>
  <c r="AI2193" i="3"/>
  <c r="AH2193" i="3"/>
  <c r="AG2193" i="3"/>
  <c r="AF2193" i="3"/>
  <c r="AE2193" i="3"/>
  <c r="AD2193" i="3"/>
  <c r="AC2193" i="3"/>
  <c r="AB2193" i="3"/>
  <c r="AA2193" i="3"/>
  <c r="Z2193" i="3"/>
  <c r="Y2193" i="3"/>
  <c r="X2193" i="3"/>
  <c r="W2193" i="3"/>
  <c r="V2193" i="3"/>
  <c r="U2193" i="3"/>
  <c r="T2193" i="3"/>
  <c r="S2193" i="3"/>
  <c r="R2193" i="3"/>
  <c r="Q2193" i="3"/>
  <c r="P2193" i="3"/>
  <c r="O2193" i="3"/>
  <c r="N2193" i="3"/>
  <c r="M2193" i="3"/>
  <c r="L2193" i="3"/>
  <c r="K2193" i="3"/>
  <c r="J2193" i="3"/>
  <c r="I2193" i="3"/>
  <c r="H2193" i="3"/>
  <c r="G2193" i="3"/>
  <c r="F2193" i="3"/>
  <c r="E2193" i="3"/>
  <c r="AP2192" i="3"/>
  <c r="AO2192" i="3"/>
  <c r="AN2192" i="3"/>
  <c r="AM2192" i="3"/>
  <c r="AL2192" i="3"/>
  <c r="AK2192" i="3"/>
  <c r="AJ2192" i="3"/>
  <c r="AI2192" i="3"/>
  <c r="AH2192" i="3"/>
  <c r="AG2192" i="3"/>
  <c r="AF2192" i="3"/>
  <c r="AE2192" i="3"/>
  <c r="AD2192" i="3"/>
  <c r="AC2192" i="3"/>
  <c r="AB2192" i="3"/>
  <c r="AA2192" i="3"/>
  <c r="Z2192" i="3"/>
  <c r="Y2192" i="3"/>
  <c r="X2192" i="3"/>
  <c r="W2192" i="3"/>
  <c r="V2192" i="3"/>
  <c r="U2192" i="3"/>
  <c r="T2192" i="3"/>
  <c r="S2192" i="3"/>
  <c r="R2192" i="3"/>
  <c r="Q2192" i="3"/>
  <c r="P2192" i="3"/>
  <c r="O2192" i="3"/>
  <c r="N2192" i="3"/>
  <c r="M2192" i="3"/>
  <c r="L2192" i="3"/>
  <c r="K2192" i="3"/>
  <c r="J2192" i="3"/>
  <c r="I2192" i="3"/>
  <c r="H2192" i="3"/>
  <c r="G2192" i="3"/>
  <c r="F2192" i="3"/>
  <c r="E2192" i="3"/>
  <c r="AP2191" i="3"/>
  <c r="AO2191" i="3"/>
  <c r="AN2191" i="3"/>
  <c r="AM2191" i="3"/>
  <c r="AL2191" i="3"/>
  <c r="AK2191" i="3"/>
  <c r="AJ2191" i="3"/>
  <c r="AI2191" i="3"/>
  <c r="AH2191" i="3"/>
  <c r="AG2191" i="3"/>
  <c r="AF2191" i="3"/>
  <c r="AE2191" i="3"/>
  <c r="AD2191" i="3"/>
  <c r="AC2191" i="3"/>
  <c r="AB2191" i="3"/>
  <c r="AA2191" i="3"/>
  <c r="Z2191" i="3"/>
  <c r="Y2191" i="3"/>
  <c r="X2191" i="3"/>
  <c r="W2191" i="3"/>
  <c r="V2191" i="3"/>
  <c r="U2191" i="3"/>
  <c r="T2191" i="3"/>
  <c r="S2191" i="3"/>
  <c r="R2191" i="3"/>
  <c r="Q2191" i="3"/>
  <c r="P2191" i="3"/>
  <c r="O2191" i="3"/>
  <c r="N2191" i="3"/>
  <c r="M2191" i="3"/>
  <c r="L2191" i="3"/>
  <c r="K2191" i="3"/>
  <c r="J2191" i="3"/>
  <c r="I2191" i="3"/>
  <c r="H2191" i="3"/>
  <c r="G2191" i="3"/>
  <c r="F2191" i="3"/>
  <c r="E2191" i="3"/>
  <c r="AP2190" i="3"/>
  <c r="AO2190" i="3"/>
  <c r="AN2190" i="3"/>
  <c r="AM2190" i="3"/>
  <c r="AL2190" i="3"/>
  <c r="AK2190" i="3"/>
  <c r="AJ2190" i="3"/>
  <c r="AI2190" i="3"/>
  <c r="AH2190" i="3"/>
  <c r="AG2190" i="3"/>
  <c r="AF2190" i="3"/>
  <c r="AE2190" i="3"/>
  <c r="AD2190" i="3"/>
  <c r="AC2190" i="3"/>
  <c r="AB2190" i="3"/>
  <c r="AA2190" i="3"/>
  <c r="Z2190" i="3"/>
  <c r="Y2190" i="3"/>
  <c r="X2190" i="3"/>
  <c r="W2190" i="3"/>
  <c r="V2190" i="3"/>
  <c r="U2190" i="3"/>
  <c r="T2190" i="3"/>
  <c r="S2190" i="3"/>
  <c r="R2190" i="3"/>
  <c r="Q2190" i="3"/>
  <c r="P2190" i="3"/>
  <c r="O2190" i="3"/>
  <c r="N2190" i="3"/>
  <c r="M2190" i="3"/>
  <c r="L2190" i="3"/>
  <c r="K2190" i="3"/>
  <c r="J2190" i="3"/>
  <c r="I2190" i="3"/>
  <c r="H2190" i="3"/>
  <c r="G2190" i="3"/>
  <c r="F2190" i="3"/>
  <c r="E2190" i="3"/>
  <c r="AP2189" i="3"/>
  <c r="AO2189" i="3"/>
  <c r="AN2189" i="3"/>
  <c r="AM2189" i="3"/>
  <c r="AL2189" i="3"/>
  <c r="AK2189" i="3"/>
  <c r="AJ2189" i="3"/>
  <c r="AI2189" i="3"/>
  <c r="AH2189" i="3"/>
  <c r="AG2189" i="3"/>
  <c r="AF2189" i="3"/>
  <c r="AE2189" i="3"/>
  <c r="AD2189" i="3"/>
  <c r="AC2189" i="3"/>
  <c r="AB2189" i="3"/>
  <c r="AA2189" i="3"/>
  <c r="Z2189" i="3"/>
  <c r="Y2189" i="3"/>
  <c r="X2189" i="3"/>
  <c r="W2189" i="3"/>
  <c r="V2189" i="3"/>
  <c r="U2189" i="3"/>
  <c r="T2189" i="3"/>
  <c r="S2189" i="3"/>
  <c r="R2189" i="3"/>
  <c r="Q2189" i="3"/>
  <c r="P2189" i="3"/>
  <c r="O2189" i="3"/>
  <c r="N2189" i="3"/>
  <c r="M2189" i="3"/>
  <c r="L2189" i="3"/>
  <c r="K2189" i="3"/>
  <c r="J2189" i="3"/>
  <c r="I2189" i="3"/>
  <c r="H2189" i="3"/>
  <c r="G2189" i="3"/>
  <c r="F2189" i="3"/>
  <c r="E2189" i="3"/>
  <c r="AP2188" i="3"/>
  <c r="AO2188" i="3"/>
  <c r="AN2188" i="3"/>
  <c r="AM2188" i="3"/>
  <c r="AL2188" i="3"/>
  <c r="AK2188" i="3"/>
  <c r="AJ2188" i="3"/>
  <c r="AI2188" i="3"/>
  <c r="AH2188" i="3"/>
  <c r="AG2188" i="3"/>
  <c r="AF2188" i="3"/>
  <c r="AE2188" i="3"/>
  <c r="AD2188" i="3"/>
  <c r="AC2188" i="3"/>
  <c r="AB2188" i="3"/>
  <c r="AA2188" i="3"/>
  <c r="Z2188" i="3"/>
  <c r="Y2188" i="3"/>
  <c r="X2188" i="3"/>
  <c r="W2188" i="3"/>
  <c r="V2188" i="3"/>
  <c r="U2188" i="3"/>
  <c r="T2188" i="3"/>
  <c r="S2188" i="3"/>
  <c r="R2188" i="3"/>
  <c r="Q2188" i="3"/>
  <c r="P2188" i="3"/>
  <c r="O2188" i="3"/>
  <c r="N2188" i="3"/>
  <c r="M2188" i="3"/>
  <c r="L2188" i="3"/>
  <c r="K2188" i="3"/>
  <c r="J2188" i="3"/>
  <c r="I2188" i="3"/>
  <c r="H2188" i="3"/>
  <c r="G2188" i="3"/>
  <c r="F2188" i="3"/>
  <c r="E2188" i="3"/>
  <c r="AP2187" i="3"/>
  <c r="AO2187" i="3"/>
  <c r="AN2187" i="3"/>
  <c r="AM2187" i="3"/>
  <c r="AL2187" i="3"/>
  <c r="AK2187" i="3"/>
  <c r="AJ2187" i="3"/>
  <c r="AI2187" i="3"/>
  <c r="AH2187" i="3"/>
  <c r="AG2187" i="3"/>
  <c r="AF2187" i="3"/>
  <c r="AE2187" i="3"/>
  <c r="AD2187" i="3"/>
  <c r="AC2187" i="3"/>
  <c r="AB2187" i="3"/>
  <c r="AA2187" i="3"/>
  <c r="Z2187" i="3"/>
  <c r="Y2187" i="3"/>
  <c r="X2187" i="3"/>
  <c r="W2187" i="3"/>
  <c r="V2187" i="3"/>
  <c r="U2187" i="3"/>
  <c r="T2187" i="3"/>
  <c r="S2187" i="3"/>
  <c r="R2187" i="3"/>
  <c r="Q2187" i="3"/>
  <c r="P2187" i="3"/>
  <c r="O2187" i="3"/>
  <c r="N2187" i="3"/>
  <c r="M2187" i="3"/>
  <c r="L2187" i="3"/>
  <c r="K2187" i="3"/>
  <c r="J2187" i="3"/>
  <c r="I2187" i="3"/>
  <c r="H2187" i="3"/>
  <c r="G2187" i="3"/>
  <c r="F2187" i="3"/>
  <c r="E2187" i="3"/>
  <c r="AO2186" i="3"/>
  <c r="AN2186" i="3"/>
  <c r="AM2186" i="3"/>
  <c r="AL2186" i="3"/>
  <c r="AK2186" i="3"/>
  <c r="AJ2186" i="3"/>
  <c r="AI2186" i="3"/>
  <c r="AH2186" i="3"/>
  <c r="AG2186" i="3"/>
  <c r="AF2186" i="3"/>
  <c r="AE2186" i="3"/>
  <c r="AD2186" i="3"/>
  <c r="AC2186" i="3"/>
  <c r="AB2186" i="3"/>
  <c r="AA2186" i="3"/>
  <c r="Z2186" i="3"/>
  <c r="Y2186" i="3"/>
  <c r="X2186" i="3"/>
  <c r="W2186" i="3"/>
  <c r="V2186" i="3"/>
  <c r="U2186" i="3"/>
  <c r="T2186" i="3"/>
  <c r="S2186" i="3"/>
  <c r="R2186" i="3"/>
  <c r="Q2186" i="3"/>
  <c r="P2186" i="3"/>
  <c r="O2186" i="3"/>
  <c r="N2186" i="3"/>
  <c r="M2186" i="3"/>
  <c r="L2186" i="3"/>
  <c r="K2186" i="3"/>
  <c r="J2186" i="3"/>
  <c r="I2186" i="3"/>
  <c r="H2186" i="3"/>
  <c r="G2186" i="3"/>
  <c r="F2186" i="3"/>
  <c r="E2186" i="3"/>
  <c r="AO2185" i="3"/>
  <c r="AN2185" i="3"/>
  <c r="AM2185" i="3"/>
  <c r="AL2185" i="3"/>
  <c r="AK2185" i="3"/>
  <c r="AJ2185" i="3"/>
  <c r="AI2185" i="3"/>
  <c r="AH2185" i="3"/>
  <c r="AG2185" i="3"/>
  <c r="AF2185" i="3"/>
  <c r="AE2185" i="3"/>
  <c r="AD2185" i="3"/>
  <c r="AC2185" i="3"/>
  <c r="AB2185" i="3"/>
  <c r="AA2185" i="3"/>
  <c r="Z2185" i="3"/>
  <c r="Y2185" i="3"/>
  <c r="X2185" i="3"/>
  <c r="W2185" i="3"/>
  <c r="V2185" i="3"/>
  <c r="U2185" i="3"/>
  <c r="T2185" i="3"/>
  <c r="S2185" i="3"/>
  <c r="R2185" i="3"/>
  <c r="Q2185" i="3"/>
  <c r="P2185" i="3"/>
  <c r="O2185" i="3"/>
  <c r="N2185" i="3"/>
  <c r="M2185" i="3"/>
  <c r="L2185" i="3"/>
  <c r="K2185" i="3"/>
  <c r="J2185" i="3"/>
  <c r="I2185" i="3"/>
  <c r="H2185" i="3"/>
  <c r="G2185" i="3"/>
  <c r="F2185" i="3"/>
  <c r="E2185" i="3"/>
  <c r="AO2184" i="3"/>
  <c r="AN2184" i="3"/>
  <c r="AM2184" i="3"/>
  <c r="AL2184" i="3"/>
  <c r="AK2184" i="3"/>
  <c r="AJ2184" i="3"/>
  <c r="AI2184" i="3"/>
  <c r="AH2184" i="3"/>
  <c r="AG2184" i="3"/>
  <c r="AF2184" i="3"/>
  <c r="AE2184" i="3"/>
  <c r="AD2184" i="3"/>
  <c r="AC2184" i="3"/>
  <c r="AB2184" i="3"/>
  <c r="AA2184" i="3"/>
  <c r="Z2184" i="3"/>
  <c r="Y2184" i="3"/>
  <c r="X2184" i="3"/>
  <c r="W2184" i="3"/>
  <c r="V2184" i="3"/>
  <c r="U2184" i="3"/>
  <c r="T2184" i="3"/>
  <c r="S2184" i="3"/>
  <c r="R2184" i="3"/>
  <c r="Q2184" i="3"/>
  <c r="P2184" i="3"/>
  <c r="O2184" i="3"/>
  <c r="N2184" i="3"/>
  <c r="M2184" i="3"/>
  <c r="L2184" i="3"/>
  <c r="K2184" i="3"/>
  <c r="J2184" i="3"/>
  <c r="I2184" i="3"/>
  <c r="H2184" i="3"/>
  <c r="G2184" i="3"/>
  <c r="F2184" i="3"/>
  <c r="E2184" i="3"/>
  <c r="AO2183" i="3"/>
  <c r="AN2183" i="3"/>
  <c r="AM2183" i="3"/>
  <c r="AL2183" i="3"/>
  <c r="AK2183" i="3"/>
  <c r="AJ2183" i="3"/>
  <c r="AI2183" i="3"/>
  <c r="AH2183" i="3"/>
  <c r="AG2183" i="3"/>
  <c r="AF2183" i="3"/>
  <c r="AE2183" i="3"/>
  <c r="AD2183" i="3"/>
  <c r="AC2183" i="3"/>
  <c r="AB2183" i="3"/>
  <c r="AA2183" i="3"/>
  <c r="Z2183" i="3"/>
  <c r="Y2183" i="3"/>
  <c r="X2183" i="3"/>
  <c r="W2183" i="3"/>
  <c r="V2183" i="3"/>
  <c r="U2183" i="3"/>
  <c r="T2183" i="3"/>
  <c r="S2183" i="3"/>
  <c r="R2183" i="3"/>
  <c r="Q2183" i="3"/>
  <c r="P2183" i="3"/>
  <c r="O2183" i="3"/>
  <c r="N2183" i="3"/>
  <c r="M2183" i="3"/>
  <c r="L2183" i="3"/>
  <c r="K2183" i="3"/>
  <c r="J2183" i="3"/>
  <c r="I2183" i="3"/>
  <c r="H2183" i="3"/>
  <c r="G2183" i="3"/>
  <c r="F2183" i="3"/>
  <c r="E2183" i="3"/>
  <c r="AO2182" i="3"/>
  <c r="AN2182" i="3"/>
  <c r="AM2182" i="3"/>
  <c r="AL2182" i="3"/>
  <c r="AK2182" i="3"/>
  <c r="AJ2182" i="3"/>
  <c r="AI2182" i="3"/>
  <c r="AH2182" i="3"/>
  <c r="AG2182" i="3"/>
  <c r="AF2182" i="3"/>
  <c r="AE2182" i="3"/>
  <c r="AD2182" i="3"/>
  <c r="AC2182" i="3"/>
  <c r="AB2182" i="3"/>
  <c r="AA2182" i="3"/>
  <c r="Z2182" i="3"/>
  <c r="Y2182" i="3"/>
  <c r="X2182" i="3"/>
  <c r="W2182" i="3"/>
  <c r="V2182" i="3"/>
  <c r="U2182" i="3"/>
  <c r="T2182" i="3"/>
  <c r="S2182" i="3"/>
  <c r="R2182" i="3"/>
  <c r="Q2182" i="3"/>
  <c r="P2182" i="3"/>
  <c r="O2182" i="3"/>
  <c r="N2182" i="3"/>
  <c r="M2182" i="3"/>
  <c r="L2182" i="3"/>
  <c r="K2182" i="3"/>
  <c r="J2182" i="3"/>
  <c r="I2182" i="3"/>
  <c r="H2182" i="3"/>
  <c r="G2182" i="3"/>
  <c r="F2182" i="3"/>
  <c r="E2182" i="3"/>
  <c r="AO2181" i="3"/>
  <c r="AN2181" i="3"/>
  <c r="AM2181" i="3"/>
  <c r="AL2181" i="3"/>
  <c r="AK2181" i="3"/>
  <c r="AJ2181" i="3"/>
  <c r="AI2181" i="3"/>
  <c r="AH2181" i="3"/>
  <c r="AG2181" i="3"/>
  <c r="AF2181" i="3"/>
  <c r="AE2181" i="3"/>
  <c r="AD2181" i="3"/>
  <c r="AC2181" i="3"/>
  <c r="AB2181" i="3"/>
  <c r="AA2181" i="3"/>
  <c r="Z2181" i="3"/>
  <c r="Y2181" i="3"/>
  <c r="X2181" i="3"/>
  <c r="W2181" i="3"/>
  <c r="V2181" i="3"/>
  <c r="U2181" i="3"/>
  <c r="T2181" i="3"/>
  <c r="S2181" i="3"/>
  <c r="R2181" i="3"/>
  <c r="Q2181" i="3"/>
  <c r="P2181" i="3"/>
  <c r="O2181" i="3"/>
  <c r="N2181" i="3"/>
  <c r="M2181" i="3"/>
  <c r="L2181" i="3"/>
  <c r="K2181" i="3"/>
  <c r="J2181" i="3"/>
  <c r="I2181" i="3"/>
  <c r="H2181" i="3"/>
  <c r="G2181" i="3"/>
  <c r="F2181" i="3"/>
  <c r="E2181" i="3"/>
  <c r="AN2180" i="3"/>
  <c r="AM2180" i="3"/>
  <c r="AL2180" i="3"/>
  <c r="AK2180" i="3"/>
  <c r="AJ2180" i="3"/>
  <c r="AI2180" i="3"/>
  <c r="AH2180" i="3"/>
  <c r="AG2180" i="3"/>
  <c r="AF2180" i="3"/>
  <c r="AE2180" i="3"/>
  <c r="AD2180" i="3"/>
  <c r="AC2180" i="3"/>
  <c r="AB2180" i="3"/>
  <c r="AA2180" i="3"/>
  <c r="Z2180" i="3"/>
  <c r="Y2180" i="3"/>
  <c r="X2180" i="3"/>
  <c r="W2180" i="3"/>
  <c r="V2180" i="3"/>
  <c r="U2180" i="3"/>
  <c r="T2180" i="3"/>
  <c r="S2180" i="3"/>
  <c r="R2180" i="3"/>
  <c r="Q2180" i="3"/>
  <c r="P2180" i="3"/>
  <c r="O2180" i="3"/>
  <c r="N2180" i="3"/>
  <c r="M2180" i="3"/>
  <c r="L2180" i="3"/>
  <c r="K2180" i="3"/>
  <c r="J2180" i="3"/>
  <c r="I2180" i="3"/>
  <c r="H2180" i="3"/>
  <c r="G2180" i="3"/>
  <c r="F2180" i="3"/>
  <c r="E2180" i="3"/>
  <c r="AN2179" i="3"/>
  <c r="AM2179" i="3"/>
  <c r="AL2179" i="3"/>
  <c r="AK2179" i="3"/>
  <c r="AJ2179" i="3"/>
  <c r="AI2179" i="3"/>
  <c r="AH2179" i="3"/>
  <c r="AG2179" i="3"/>
  <c r="AF2179" i="3"/>
  <c r="AE2179" i="3"/>
  <c r="AD2179" i="3"/>
  <c r="AC2179" i="3"/>
  <c r="AB2179" i="3"/>
  <c r="AA2179" i="3"/>
  <c r="Z2179" i="3"/>
  <c r="Y2179" i="3"/>
  <c r="X2179" i="3"/>
  <c r="W2179" i="3"/>
  <c r="V2179" i="3"/>
  <c r="U2179" i="3"/>
  <c r="T2179" i="3"/>
  <c r="S2179" i="3"/>
  <c r="R2179" i="3"/>
  <c r="Q2179" i="3"/>
  <c r="P2179" i="3"/>
  <c r="O2179" i="3"/>
  <c r="N2179" i="3"/>
  <c r="M2179" i="3"/>
  <c r="L2179" i="3"/>
  <c r="K2179" i="3"/>
  <c r="J2179" i="3"/>
  <c r="I2179" i="3"/>
  <c r="H2179" i="3"/>
  <c r="G2179" i="3"/>
  <c r="F2179" i="3"/>
  <c r="E2179" i="3"/>
  <c r="AN2178" i="3"/>
  <c r="AM2178" i="3"/>
  <c r="AL2178" i="3"/>
  <c r="AK2178" i="3"/>
  <c r="AJ2178" i="3"/>
  <c r="AI2178" i="3"/>
  <c r="AH2178" i="3"/>
  <c r="AG2178" i="3"/>
  <c r="AF2178" i="3"/>
  <c r="AE2178" i="3"/>
  <c r="AD2178" i="3"/>
  <c r="AC2178" i="3"/>
  <c r="AB2178" i="3"/>
  <c r="AA2178" i="3"/>
  <c r="Z2178" i="3"/>
  <c r="Y2178" i="3"/>
  <c r="X2178" i="3"/>
  <c r="W2178" i="3"/>
  <c r="V2178" i="3"/>
  <c r="U2178" i="3"/>
  <c r="T2178" i="3"/>
  <c r="S2178" i="3"/>
  <c r="R2178" i="3"/>
  <c r="Q2178" i="3"/>
  <c r="P2178" i="3"/>
  <c r="O2178" i="3"/>
  <c r="N2178" i="3"/>
  <c r="M2178" i="3"/>
  <c r="L2178" i="3"/>
  <c r="K2178" i="3"/>
  <c r="J2178" i="3"/>
  <c r="I2178" i="3"/>
  <c r="H2178" i="3"/>
  <c r="G2178" i="3"/>
  <c r="F2178" i="3"/>
  <c r="E2178" i="3"/>
  <c r="AN2177" i="3"/>
  <c r="AM2177" i="3"/>
  <c r="AL2177" i="3"/>
  <c r="AK2177" i="3"/>
  <c r="AJ2177" i="3"/>
  <c r="AI2177" i="3"/>
  <c r="AH2177" i="3"/>
  <c r="AG2177" i="3"/>
  <c r="AF2177" i="3"/>
  <c r="AE2177" i="3"/>
  <c r="AD2177" i="3"/>
  <c r="AC2177" i="3"/>
  <c r="AB2177" i="3"/>
  <c r="AA2177" i="3"/>
  <c r="Z2177" i="3"/>
  <c r="Y2177" i="3"/>
  <c r="X2177" i="3"/>
  <c r="W2177" i="3"/>
  <c r="V2177" i="3"/>
  <c r="U2177" i="3"/>
  <c r="T2177" i="3"/>
  <c r="S2177" i="3"/>
  <c r="R2177" i="3"/>
  <c r="Q2177" i="3"/>
  <c r="P2177" i="3"/>
  <c r="O2177" i="3"/>
  <c r="N2177" i="3"/>
  <c r="M2177" i="3"/>
  <c r="L2177" i="3"/>
  <c r="K2177" i="3"/>
  <c r="J2177" i="3"/>
  <c r="I2177" i="3"/>
  <c r="H2177" i="3"/>
  <c r="G2177" i="3"/>
  <c r="F2177" i="3"/>
  <c r="E2177" i="3"/>
  <c r="AN2176" i="3"/>
  <c r="AM2176" i="3"/>
  <c r="AL2176" i="3"/>
  <c r="AK2176" i="3"/>
  <c r="AJ2176" i="3"/>
  <c r="AI2176" i="3"/>
  <c r="AH2176" i="3"/>
  <c r="AG2176" i="3"/>
  <c r="AF2176" i="3"/>
  <c r="AE2176" i="3"/>
  <c r="AD2176" i="3"/>
  <c r="AC2176" i="3"/>
  <c r="AB2176" i="3"/>
  <c r="AA2176" i="3"/>
  <c r="Z2176" i="3"/>
  <c r="Y2176" i="3"/>
  <c r="X2176" i="3"/>
  <c r="W2176" i="3"/>
  <c r="V2176" i="3"/>
  <c r="U2176" i="3"/>
  <c r="T2176" i="3"/>
  <c r="S2176" i="3"/>
  <c r="R2176" i="3"/>
  <c r="Q2176" i="3"/>
  <c r="P2176" i="3"/>
  <c r="O2176" i="3"/>
  <c r="N2176" i="3"/>
  <c r="M2176" i="3"/>
  <c r="L2176" i="3"/>
  <c r="K2176" i="3"/>
  <c r="J2176" i="3"/>
  <c r="I2176" i="3"/>
  <c r="H2176" i="3"/>
  <c r="G2176" i="3"/>
  <c r="F2176" i="3"/>
  <c r="E2176" i="3"/>
  <c r="AN2175" i="3"/>
  <c r="AM2175" i="3"/>
  <c r="AL2175" i="3"/>
  <c r="AK2175" i="3"/>
  <c r="AJ2175" i="3"/>
  <c r="AI2175" i="3"/>
  <c r="AH2175" i="3"/>
  <c r="AG2175" i="3"/>
  <c r="AF2175" i="3"/>
  <c r="AE2175" i="3"/>
  <c r="AD2175" i="3"/>
  <c r="AC2175" i="3"/>
  <c r="AB2175" i="3"/>
  <c r="AA2175" i="3"/>
  <c r="Z2175" i="3"/>
  <c r="Y2175" i="3"/>
  <c r="X2175" i="3"/>
  <c r="W2175" i="3"/>
  <c r="V2175" i="3"/>
  <c r="U2175" i="3"/>
  <c r="T2175" i="3"/>
  <c r="S2175" i="3"/>
  <c r="R2175" i="3"/>
  <c r="Q2175" i="3"/>
  <c r="P2175" i="3"/>
  <c r="O2175" i="3"/>
  <c r="N2175" i="3"/>
  <c r="M2175" i="3"/>
  <c r="L2175" i="3"/>
  <c r="K2175" i="3"/>
  <c r="J2175" i="3"/>
  <c r="I2175" i="3"/>
  <c r="H2175" i="3"/>
  <c r="G2175" i="3"/>
  <c r="F2175" i="3"/>
  <c r="E2175" i="3"/>
  <c r="AM2174" i="3"/>
  <c r="AL2174" i="3"/>
  <c r="AK2174" i="3"/>
  <c r="AJ2174" i="3"/>
  <c r="AI2174" i="3"/>
  <c r="AH2174" i="3"/>
  <c r="AG2174" i="3"/>
  <c r="AF2174" i="3"/>
  <c r="AE2174" i="3"/>
  <c r="AD2174" i="3"/>
  <c r="AC2174" i="3"/>
  <c r="AB2174" i="3"/>
  <c r="AA2174" i="3"/>
  <c r="Z2174" i="3"/>
  <c r="Y2174" i="3"/>
  <c r="X2174" i="3"/>
  <c r="W2174" i="3"/>
  <c r="V2174" i="3"/>
  <c r="U2174" i="3"/>
  <c r="T2174" i="3"/>
  <c r="S2174" i="3"/>
  <c r="R2174" i="3"/>
  <c r="Q2174" i="3"/>
  <c r="P2174" i="3"/>
  <c r="O2174" i="3"/>
  <c r="N2174" i="3"/>
  <c r="M2174" i="3"/>
  <c r="L2174" i="3"/>
  <c r="K2174" i="3"/>
  <c r="J2174" i="3"/>
  <c r="I2174" i="3"/>
  <c r="H2174" i="3"/>
  <c r="G2174" i="3"/>
  <c r="F2174" i="3"/>
  <c r="E2174" i="3"/>
  <c r="AM2173" i="3"/>
  <c r="AL2173" i="3"/>
  <c r="AK2173" i="3"/>
  <c r="AJ2173" i="3"/>
  <c r="AI2173" i="3"/>
  <c r="AH2173" i="3"/>
  <c r="AG2173" i="3"/>
  <c r="AF2173" i="3"/>
  <c r="AE2173" i="3"/>
  <c r="AD2173" i="3"/>
  <c r="AC2173" i="3"/>
  <c r="AB2173" i="3"/>
  <c r="AA2173" i="3"/>
  <c r="Z2173" i="3"/>
  <c r="Y2173" i="3"/>
  <c r="X2173" i="3"/>
  <c r="W2173" i="3"/>
  <c r="V2173" i="3"/>
  <c r="U2173" i="3"/>
  <c r="T2173" i="3"/>
  <c r="S2173" i="3"/>
  <c r="R2173" i="3"/>
  <c r="Q2173" i="3"/>
  <c r="P2173" i="3"/>
  <c r="O2173" i="3"/>
  <c r="N2173" i="3"/>
  <c r="M2173" i="3"/>
  <c r="L2173" i="3"/>
  <c r="K2173" i="3"/>
  <c r="J2173" i="3"/>
  <c r="I2173" i="3"/>
  <c r="H2173" i="3"/>
  <c r="G2173" i="3"/>
  <c r="F2173" i="3"/>
  <c r="E2173" i="3"/>
  <c r="AM2172" i="3"/>
  <c r="AL2172" i="3"/>
  <c r="AK2172" i="3"/>
  <c r="AJ2172" i="3"/>
  <c r="AI2172" i="3"/>
  <c r="AH2172" i="3"/>
  <c r="AG2172" i="3"/>
  <c r="AF2172" i="3"/>
  <c r="AE2172" i="3"/>
  <c r="AD2172" i="3"/>
  <c r="AC2172" i="3"/>
  <c r="AB2172" i="3"/>
  <c r="AA2172" i="3"/>
  <c r="Z2172" i="3"/>
  <c r="Y2172" i="3"/>
  <c r="X2172" i="3"/>
  <c r="W2172" i="3"/>
  <c r="V2172" i="3"/>
  <c r="U2172" i="3"/>
  <c r="T2172" i="3"/>
  <c r="S2172" i="3"/>
  <c r="R2172" i="3"/>
  <c r="Q2172" i="3"/>
  <c r="P2172" i="3"/>
  <c r="O2172" i="3"/>
  <c r="N2172" i="3"/>
  <c r="M2172" i="3"/>
  <c r="L2172" i="3"/>
  <c r="K2172" i="3"/>
  <c r="J2172" i="3"/>
  <c r="I2172" i="3"/>
  <c r="H2172" i="3"/>
  <c r="G2172" i="3"/>
  <c r="F2172" i="3"/>
  <c r="E2172" i="3"/>
  <c r="AM2171" i="3"/>
  <c r="AL2171" i="3"/>
  <c r="AK2171" i="3"/>
  <c r="AJ2171" i="3"/>
  <c r="AI2171" i="3"/>
  <c r="AH2171" i="3"/>
  <c r="AG2171" i="3"/>
  <c r="AF2171" i="3"/>
  <c r="AE2171" i="3"/>
  <c r="AD2171" i="3"/>
  <c r="AC2171" i="3"/>
  <c r="AB2171" i="3"/>
  <c r="AA2171" i="3"/>
  <c r="Z2171" i="3"/>
  <c r="Y2171" i="3"/>
  <c r="X2171" i="3"/>
  <c r="W2171" i="3"/>
  <c r="V2171" i="3"/>
  <c r="U2171" i="3"/>
  <c r="T2171" i="3"/>
  <c r="S2171" i="3"/>
  <c r="R2171" i="3"/>
  <c r="Q2171" i="3"/>
  <c r="P2171" i="3"/>
  <c r="O2171" i="3"/>
  <c r="N2171" i="3"/>
  <c r="M2171" i="3"/>
  <c r="L2171" i="3"/>
  <c r="K2171" i="3"/>
  <c r="J2171" i="3"/>
  <c r="I2171" i="3"/>
  <c r="H2171" i="3"/>
  <c r="G2171" i="3"/>
  <c r="F2171" i="3"/>
  <c r="E2171" i="3"/>
  <c r="AM2170" i="3"/>
  <c r="AL2170" i="3"/>
  <c r="AK2170" i="3"/>
  <c r="AJ2170" i="3"/>
  <c r="AI2170" i="3"/>
  <c r="AH2170" i="3"/>
  <c r="AG2170" i="3"/>
  <c r="AF2170" i="3"/>
  <c r="AE2170" i="3"/>
  <c r="AD2170" i="3"/>
  <c r="AC2170" i="3"/>
  <c r="AB2170" i="3"/>
  <c r="AA2170" i="3"/>
  <c r="Z2170" i="3"/>
  <c r="Y2170" i="3"/>
  <c r="X2170" i="3"/>
  <c r="W2170" i="3"/>
  <c r="V2170" i="3"/>
  <c r="U2170" i="3"/>
  <c r="T2170" i="3"/>
  <c r="S2170" i="3"/>
  <c r="R2170" i="3"/>
  <c r="Q2170" i="3"/>
  <c r="P2170" i="3"/>
  <c r="O2170" i="3"/>
  <c r="N2170" i="3"/>
  <c r="M2170" i="3"/>
  <c r="L2170" i="3"/>
  <c r="K2170" i="3"/>
  <c r="J2170" i="3"/>
  <c r="I2170" i="3"/>
  <c r="H2170" i="3"/>
  <c r="G2170" i="3"/>
  <c r="F2170" i="3"/>
  <c r="E2170" i="3"/>
  <c r="AM2169" i="3"/>
  <c r="AL2169" i="3"/>
  <c r="AK2169" i="3"/>
  <c r="AJ2169" i="3"/>
  <c r="AI2169" i="3"/>
  <c r="AH2169" i="3"/>
  <c r="AG2169" i="3"/>
  <c r="AF2169" i="3"/>
  <c r="AE2169" i="3"/>
  <c r="AD2169" i="3"/>
  <c r="AC2169" i="3"/>
  <c r="AB2169" i="3"/>
  <c r="AA2169" i="3"/>
  <c r="Z2169" i="3"/>
  <c r="Y2169" i="3"/>
  <c r="X2169" i="3"/>
  <c r="W2169" i="3"/>
  <c r="V2169" i="3"/>
  <c r="U2169" i="3"/>
  <c r="T2169" i="3"/>
  <c r="S2169" i="3"/>
  <c r="R2169" i="3"/>
  <c r="Q2169" i="3"/>
  <c r="P2169" i="3"/>
  <c r="O2169" i="3"/>
  <c r="N2169" i="3"/>
  <c r="M2169" i="3"/>
  <c r="L2169" i="3"/>
  <c r="K2169" i="3"/>
  <c r="J2169" i="3"/>
  <c r="I2169" i="3"/>
  <c r="H2169" i="3"/>
  <c r="G2169" i="3"/>
  <c r="F2169" i="3"/>
  <c r="E2169" i="3"/>
  <c r="AL2168" i="3"/>
  <c r="AK2168" i="3"/>
  <c r="AJ2168" i="3"/>
  <c r="AI2168" i="3"/>
  <c r="AH2168" i="3"/>
  <c r="AG2168" i="3"/>
  <c r="AF2168" i="3"/>
  <c r="AE2168" i="3"/>
  <c r="AD2168" i="3"/>
  <c r="AC2168" i="3"/>
  <c r="AB2168" i="3"/>
  <c r="AA2168" i="3"/>
  <c r="Z2168" i="3"/>
  <c r="Y2168" i="3"/>
  <c r="X2168" i="3"/>
  <c r="W2168" i="3"/>
  <c r="V2168" i="3"/>
  <c r="U2168" i="3"/>
  <c r="T2168" i="3"/>
  <c r="S2168" i="3"/>
  <c r="R2168" i="3"/>
  <c r="Q2168" i="3"/>
  <c r="P2168" i="3"/>
  <c r="O2168" i="3"/>
  <c r="N2168" i="3"/>
  <c r="M2168" i="3"/>
  <c r="L2168" i="3"/>
  <c r="K2168" i="3"/>
  <c r="J2168" i="3"/>
  <c r="I2168" i="3"/>
  <c r="H2168" i="3"/>
  <c r="G2168" i="3"/>
  <c r="F2168" i="3"/>
  <c r="E2168" i="3"/>
  <c r="AL2167" i="3"/>
  <c r="AK2167" i="3"/>
  <c r="AJ2167" i="3"/>
  <c r="AI2167" i="3"/>
  <c r="AH2167" i="3"/>
  <c r="AG2167" i="3"/>
  <c r="AF2167" i="3"/>
  <c r="AE2167" i="3"/>
  <c r="AD2167" i="3"/>
  <c r="AC2167" i="3"/>
  <c r="AB2167" i="3"/>
  <c r="AA2167" i="3"/>
  <c r="Z2167" i="3"/>
  <c r="Y2167" i="3"/>
  <c r="X2167" i="3"/>
  <c r="W2167" i="3"/>
  <c r="V2167" i="3"/>
  <c r="U2167" i="3"/>
  <c r="T2167" i="3"/>
  <c r="S2167" i="3"/>
  <c r="R2167" i="3"/>
  <c r="Q2167" i="3"/>
  <c r="P2167" i="3"/>
  <c r="O2167" i="3"/>
  <c r="N2167" i="3"/>
  <c r="M2167" i="3"/>
  <c r="L2167" i="3"/>
  <c r="K2167" i="3"/>
  <c r="J2167" i="3"/>
  <c r="I2167" i="3"/>
  <c r="H2167" i="3"/>
  <c r="G2167" i="3"/>
  <c r="F2167" i="3"/>
  <c r="E2167" i="3"/>
  <c r="AL2166" i="3"/>
  <c r="AK2166" i="3"/>
  <c r="AJ2166" i="3"/>
  <c r="AI2166" i="3"/>
  <c r="AH2166" i="3"/>
  <c r="AG2166" i="3"/>
  <c r="AF2166" i="3"/>
  <c r="AE2166" i="3"/>
  <c r="AD2166" i="3"/>
  <c r="AC2166" i="3"/>
  <c r="AB2166" i="3"/>
  <c r="AA2166" i="3"/>
  <c r="Z2166" i="3"/>
  <c r="Y2166" i="3"/>
  <c r="X2166" i="3"/>
  <c r="W2166" i="3"/>
  <c r="V2166" i="3"/>
  <c r="U2166" i="3"/>
  <c r="T2166" i="3"/>
  <c r="S2166" i="3"/>
  <c r="R2166" i="3"/>
  <c r="Q2166" i="3"/>
  <c r="P2166" i="3"/>
  <c r="O2166" i="3"/>
  <c r="N2166" i="3"/>
  <c r="M2166" i="3"/>
  <c r="L2166" i="3"/>
  <c r="K2166" i="3"/>
  <c r="J2166" i="3"/>
  <c r="I2166" i="3"/>
  <c r="H2166" i="3"/>
  <c r="G2166" i="3"/>
  <c r="F2166" i="3"/>
  <c r="E2166" i="3"/>
  <c r="AL2165" i="3"/>
  <c r="AK2165" i="3"/>
  <c r="AJ2165" i="3"/>
  <c r="AI2165" i="3"/>
  <c r="AH2165" i="3"/>
  <c r="AG2165" i="3"/>
  <c r="AF2165" i="3"/>
  <c r="AE2165" i="3"/>
  <c r="AD2165" i="3"/>
  <c r="AC2165" i="3"/>
  <c r="AB2165" i="3"/>
  <c r="AA2165" i="3"/>
  <c r="Z2165" i="3"/>
  <c r="Y2165" i="3"/>
  <c r="X2165" i="3"/>
  <c r="W2165" i="3"/>
  <c r="V2165" i="3"/>
  <c r="U2165" i="3"/>
  <c r="T2165" i="3"/>
  <c r="S2165" i="3"/>
  <c r="R2165" i="3"/>
  <c r="Q2165" i="3"/>
  <c r="P2165" i="3"/>
  <c r="O2165" i="3"/>
  <c r="N2165" i="3"/>
  <c r="M2165" i="3"/>
  <c r="L2165" i="3"/>
  <c r="K2165" i="3"/>
  <c r="J2165" i="3"/>
  <c r="I2165" i="3"/>
  <c r="H2165" i="3"/>
  <c r="G2165" i="3"/>
  <c r="F2165" i="3"/>
  <c r="E2165" i="3"/>
  <c r="AL2164" i="3"/>
  <c r="AK2164" i="3"/>
  <c r="AJ2164" i="3"/>
  <c r="AI2164" i="3"/>
  <c r="AH2164" i="3"/>
  <c r="AG2164" i="3"/>
  <c r="AF2164" i="3"/>
  <c r="AE2164" i="3"/>
  <c r="AD2164" i="3"/>
  <c r="AC2164" i="3"/>
  <c r="AB2164" i="3"/>
  <c r="AA2164" i="3"/>
  <c r="Z2164" i="3"/>
  <c r="Y2164" i="3"/>
  <c r="X2164" i="3"/>
  <c r="W2164" i="3"/>
  <c r="V2164" i="3"/>
  <c r="U2164" i="3"/>
  <c r="T2164" i="3"/>
  <c r="S2164" i="3"/>
  <c r="R2164" i="3"/>
  <c r="Q2164" i="3"/>
  <c r="P2164" i="3"/>
  <c r="O2164" i="3"/>
  <c r="N2164" i="3"/>
  <c r="M2164" i="3"/>
  <c r="L2164" i="3"/>
  <c r="K2164" i="3"/>
  <c r="J2164" i="3"/>
  <c r="I2164" i="3"/>
  <c r="H2164" i="3"/>
  <c r="G2164" i="3"/>
  <c r="F2164" i="3"/>
  <c r="E2164" i="3"/>
  <c r="AL2163" i="3"/>
  <c r="AK2163" i="3"/>
  <c r="AJ2163" i="3"/>
  <c r="AI2163" i="3"/>
  <c r="AH2163" i="3"/>
  <c r="AG2163" i="3"/>
  <c r="AF2163" i="3"/>
  <c r="AE2163" i="3"/>
  <c r="AD2163" i="3"/>
  <c r="AC2163" i="3"/>
  <c r="AB2163" i="3"/>
  <c r="AA2163" i="3"/>
  <c r="Z2163" i="3"/>
  <c r="Y2163" i="3"/>
  <c r="X2163" i="3"/>
  <c r="W2163" i="3"/>
  <c r="V2163" i="3"/>
  <c r="U2163" i="3"/>
  <c r="T2163" i="3"/>
  <c r="S2163" i="3"/>
  <c r="R2163" i="3"/>
  <c r="Q2163" i="3"/>
  <c r="P2163" i="3"/>
  <c r="O2163" i="3"/>
  <c r="N2163" i="3"/>
  <c r="M2163" i="3"/>
  <c r="L2163" i="3"/>
  <c r="K2163" i="3"/>
  <c r="J2163" i="3"/>
  <c r="I2163" i="3"/>
  <c r="H2163" i="3"/>
  <c r="G2163" i="3"/>
  <c r="F2163" i="3"/>
  <c r="E2163" i="3"/>
  <c r="AK2162" i="3"/>
  <c r="AJ2162" i="3"/>
  <c r="AI2162" i="3"/>
  <c r="AH2162" i="3"/>
  <c r="AG2162" i="3"/>
  <c r="AF2162" i="3"/>
  <c r="AE2162" i="3"/>
  <c r="AD2162" i="3"/>
  <c r="AC2162" i="3"/>
  <c r="AB2162" i="3"/>
  <c r="AA2162" i="3"/>
  <c r="Z2162" i="3"/>
  <c r="Y2162" i="3"/>
  <c r="X2162" i="3"/>
  <c r="W2162" i="3"/>
  <c r="V2162" i="3"/>
  <c r="U2162" i="3"/>
  <c r="T2162" i="3"/>
  <c r="S2162" i="3"/>
  <c r="R2162" i="3"/>
  <c r="Q2162" i="3"/>
  <c r="P2162" i="3"/>
  <c r="O2162" i="3"/>
  <c r="N2162" i="3"/>
  <c r="M2162" i="3"/>
  <c r="L2162" i="3"/>
  <c r="K2162" i="3"/>
  <c r="J2162" i="3"/>
  <c r="I2162" i="3"/>
  <c r="H2162" i="3"/>
  <c r="G2162" i="3"/>
  <c r="F2162" i="3"/>
  <c r="E2162" i="3"/>
  <c r="AK2161" i="3"/>
  <c r="AJ2161" i="3"/>
  <c r="AI2161" i="3"/>
  <c r="AH2161" i="3"/>
  <c r="AG2161" i="3"/>
  <c r="AF2161" i="3"/>
  <c r="AE2161" i="3"/>
  <c r="AD2161" i="3"/>
  <c r="AC2161" i="3"/>
  <c r="AB2161" i="3"/>
  <c r="AA2161" i="3"/>
  <c r="Z2161" i="3"/>
  <c r="Y2161" i="3"/>
  <c r="X2161" i="3"/>
  <c r="W2161" i="3"/>
  <c r="V2161" i="3"/>
  <c r="U2161" i="3"/>
  <c r="T2161" i="3"/>
  <c r="S2161" i="3"/>
  <c r="R2161" i="3"/>
  <c r="Q2161" i="3"/>
  <c r="P2161" i="3"/>
  <c r="O2161" i="3"/>
  <c r="N2161" i="3"/>
  <c r="M2161" i="3"/>
  <c r="L2161" i="3"/>
  <c r="K2161" i="3"/>
  <c r="J2161" i="3"/>
  <c r="I2161" i="3"/>
  <c r="H2161" i="3"/>
  <c r="G2161" i="3"/>
  <c r="F2161" i="3"/>
  <c r="E2161" i="3"/>
  <c r="AK2160" i="3"/>
  <c r="AJ2160" i="3"/>
  <c r="AI2160" i="3"/>
  <c r="AH2160" i="3"/>
  <c r="AG2160" i="3"/>
  <c r="AF2160" i="3"/>
  <c r="AE2160" i="3"/>
  <c r="AD2160" i="3"/>
  <c r="AC2160" i="3"/>
  <c r="AB2160" i="3"/>
  <c r="AA2160" i="3"/>
  <c r="Z2160" i="3"/>
  <c r="Y2160" i="3"/>
  <c r="X2160" i="3"/>
  <c r="W2160" i="3"/>
  <c r="V2160" i="3"/>
  <c r="U2160" i="3"/>
  <c r="T2160" i="3"/>
  <c r="S2160" i="3"/>
  <c r="R2160" i="3"/>
  <c r="Q2160" i="3"/>
  <c r="P2160" i="3"/>
  <c r="O2160" i="3"/>
  <c r="N2160" i="3"/>
  <c r="M2160" i="3"/>
  <c r="L2160" i="3"/>
  <c r="K2160" i="3"/>
  <c r="J2160" i="3"/>
  <c r="I2160" i="3"/>
  <c r="H2160" i="3"/>
  <c r="G2160" i="3"/>
  <c r="F2160" i="3"/>
  <c r="E2160" i="3"/>
  <c r="AK2159" i="3"/>
  <c r="AJ2159" i="3"/>
  <c r="AI2159" i="3"/>
  <c r="AH2159" i="3"/>
  <c r="AG2159" i="3"/>
  <c r="AF2159" i="3"/>
  <c r="AE2159" i="3"/>
  <c r="AD2159" i="3"/>
  <c r="AC2159" i="3"/>
  <c r="AB2159" i="3"/>
  <c r="AA2159" i="3"/>
  <c r="Z2159" i="3"/>
  <c r="Y2159" i="3"/>
  <c r="X2159" i="3"/>
  <c r="W2159" i="3"/>
  <c r="V2159" i="3"/>
  <c r="U2159" i="3"/>
  <c r="T2159" i="3"/>
  <c r="S2159" i="3"/>
  <c r="R2159" i="3"/>
  <c r="Q2159" i="3"/>
  <c r="P2159" i="3"/>
  <c r="O2159" i="3"/>
  <c r="N2159" i="3"/>
  <c r="M2159" i="3"/>
  <c r="L2159" i="3"/>
  <c r="K2159" i="3"/>
  <c r="J2159" i="3"/>
  <c r="I2159" i="3"/>
  <c r="H2159" i="3"/>
  <c r="G2159" i="3"/>
  <c r="F2159" i="3"/>
  <c r="E2159" i="3"/>
  <c r="AK2158" i="3"/>
  <c r="AJ2158" i="3"/>
  <c r="AI2158" i="3"/>
  <c r="AH2158" i="3"/>
  <c r="AG2158" i="3"/>
  <c r="AF2158" i="3"/>
  <c r="AE2158" i="3"/>
  <c r="AD2158" i="3"/>
  <c r="AC2158" i="3"/>
  <c r="AB2158" i="3"/>
  <c r="AA2158" i="3"/>
  <c r="Z2158" i="3"/>
  <c r="Y2158" i="3"/>
  <c r="X2158" i="3"/>
  <c r="W2158" i="3"/>
  <c r="V2158" i="3"/>
  <c r="U2158" i="3"/>
  <c r="T2158" i="3"/>
  <c r="S2158" i="3"/>
  <c r="R2158" i="3"/>
  <c r="Q2158" i="3"/>
  <c r="P2158" i="3"/>
  <c r="O2158" i="3"/>
  <c r="N2158" i="3"/>
  <c r="M2158" i="3"/>
  <c r="L2158" i="3"/>
  <c r="K2158" i="3"/>
  <c r="J2158" i="3"/>
  <c r="I2158" i="3"/>
  <c r="H2158" i="3"/>
  <c r="G2158" i="3"/>
  <c r="F2158" i="3"/>
  <c r="E2158" i="3"/>
  <c r="AK2157" i="3"/>
  <c r="AJ2157" i="3"/>
  <c r="AI2157" i="3"/>
  <c r="AH2157" i="3"/>
  <c r="AG2157" i="3"/>
  <c r="AF2157" i="3"/>
  <c r="AE2157" i="3"/>
  <c r="AD2157" i="3"/>
  <c r="AC2157" i="3"/>
  <c r="AB2157" i="3"/>
  <c r="AA2157" i="3"/>
  <c r="Z2157" i="3"/>
  <c r="Y2157" i="3"/>
  <c r="X2157" i="3"/>
  <c r="W2157" i="3"/>
  <c r="V2157" i="3"/>
  <c r="U2157" i="3"/>
  <c r="T2157" i="3"/>
  <c r="S2157" i="3"/>
  <c r="R2157" i="3"/>
  <c r="Q2157" i="3"/>
  <c r="P2157" i="3"/>
  <c r="O2157" i="3"/>
  <c r="N2157" i="3"/>
  <c r="M2157" i="3"/>
  <c r="L2157" i="3"/>
  <c r="K2157" i="3"/>
  <c r="J2157" i="3"/>
  <c r="I2157" i="3"/>
  <c r="H2157" i="3"/>
  <c r="G2157" i="3"/>
  <c r="F2157" i="3"/>
  <c r="E2157" i="3"/>
  <c r="AJ2156" i="3"/>
  <c r="AI2156" i="3"/>
  <c r="AH2156" i="3"/>
  <c r="AG2156" i="3"/>
  <c r="AF2156" i="3"/>
  <c r="AE2156" i="3"/>
  <c r="AD2156" i="3"/>
  <c r="AC2156" i="3"/>
  <c r="AB2156" i="3"/>
  <c r="AA2156" i="3"/>
  <c r="Z2156" i="3"/>
  <c r="Y2156" i="3"/>
  <c r="X2156" i="3"/>
  <c r="W2156" i="3"/>
  <c r="V2156" i="3"/>
  <c r="U2156" i="3"/>
  <c r="T2156" i="3"/>
  <c r="S2156" i="3"/>
  <c r="R2156" i="3"/>
  <c r="Q2156" i="3"/>
  <c r="P2156" i="3"/>
  <c r="O2156" i="3"/>
  <c r="N2156" i="3"/>
  <c r="M2156" i="3"/>
  <c r="L2156" i="3"/>
  <c r="K2156" i="3"/>
  <c r="J2156" i="3"/>
  <c r="I2156" i="3"/>
  <c r="H2156" i="3"/>
  <c r="G2156" i="3"/>
  <c r="F2156" i="3"/>
  <c r="E2156" i="3"/>
  <c r="AJ2155" i="3"/>
  <c r="AI2155" i="3"/>
  <c r="AH2155" i="3"/>
  <c r="AG2155" i="3"/>
  <c r="AF2155" i="3"/>
  <c r="AE2155" i="3"/>
  <c r="AD2155" i="3"/>
  <c r="AC2155" i="3"/>
  <c r="AB2155" i="3"/>
  <c r="AA2155" i="3"/>
  <c r="Z2155" i="3"/>
  <c r="Y2155" i="3"/>
  <c r="X2155" i="3"/>
  <c r="W2155" i="3"/>
  <c r="V2155" i="3"/>
  <c r="U2155" i="3"/>
  <c r="T2155" i="3"/>
  <c r="S2155" i="3"/>
  <c r="R2155" i="3"/>
  <c r="Q2155" i="3"/>
  <c r="P2155" i="3"/>
  <c r="O2155" i="3"/>
  <c r="N2155" i="3"/>
  <c r="M2155" i="3"/>
  <c r="L2155" i="3"/>
  <c r="K2155" i="3"/>
  <c r="J2155" i="3"/>
  <c r="I2155" i="3"/>
  <c r="H2155" i="3"/>
  <c r="G2155" i="3"/>
  <c r="F2155" i="3"/>
  <c r="E2155" i="3"/>
  <c r="AJ2154" i="3"/>
  <c r="AI2154" i="3"/>
  <c r="AH2154" i="3"/>
  <c r="AG2154" i="3"/>
  <c r="AF2154" i="3"/>
  <c r="AE2154" i="3"/>
  <c r="AD2154" i="3"/>
  <c r="AC2154" i="3"/>
  <c r="AB2154" i="3"/>
  <c r="AA2154" i="3"/>
  <c r="Z2154" i="3"/>
  <c r="Y2154" i="3"/>
  <c r="X2154" i="3"/>
  <c r="W2154" i="3"/>
  <c r="V2154" i="3"/>
  <c r="U2154" i="3"/>
  <c r="T2154" i="3"/>
  <c r="S2154" i="3"/>
  <c r="R2154" i="3"/>
  <c r="Q2154" i="3"/>
  <c r="P2154" i="3"/>
  <c r="O2154" i="3"/>
  <c r="N2154" i="3"/>
  <c r="M2154" i="3"/>
  <c r="L2154" i="3"/>
  <c r="K2154" i="3"/>
  <c r="J2154" i="3"/>
  <c r="I2154" i="3"/>
  <c r="H2154" i="3"/>
  <c r="G2154" i="3"/>
  <c r="F2154" i="3"/>
  <c r="E2154" i="3"/>
  <c r="AJ2153" i="3"/>
  <c r="AI2153" i="3"/>
  <c r="AH2153" i="3"/>
  <c r="AG2153" i="3"/>
  <c r="AF2153" i="3"/>
  <c r="AE2153" i="3"/>
  <c r="AD2153" i="3"/>
  <c r="AC2153" i="3"/>
  <c r="AB2153" i="3"/>
  <c r="AA2153" i="3"/>
  <c r="Z2153" i="3"/>
  <c r="Y2153" i="3"/>
  <c r="X2153" i="3"/>
  <c r="W2153" i="3"/>
  <c r="V2153" i="3"/>
  <c r="U2153" i="3"/>
  <c r="T2153" i="3"/>
  <c r="S2153" i="3"/>
  <c r="R2153" i="3"/>
  <c r="Q2153" i="3"/>
  <c r="P2153" i="3"/>
  <c r="O2153" i="3"/>
  <c r="N2153" i="3"/>
  <c r="M2153" i="3"/>
  <c r="L2153" i="3"/>
  <c r="K2153" i="3"/>
  <c r="J2153" i="3"/>
  <c r="I2153" i="3"/>
  <c r="H2153" i="3"/>
  <c r="G2153" i="3"/>
  <c r="F2153" i="3"/>
  <c r="E2153" i="3"/>
  <c r="AJ2152" i="3"/>
  <c r="AI2152" i="3"/>
  <c r="AH2152" i="3"/>
  <c r="AG2152" i="3"/>
  <c r="AF2152" i="3"/>
  <c r="AE2152" i="3"/>
  <c r="AD2152" i="3"/>
  <c r="AC2152" i="3"/>
  <c r="AB2152" i="3"/>
  <c r="AA2152" i="3"/>
  <c r="Z2152" i="3"/>
  <c r="Y2152" i="3"/>
  <c r="X2152" i="3"/>
  <c r="W2152" i="3"/>
  <c r="V2152" i="3"/>
  <c r="U2152" i="3"/>
  <c r="T2152" i="3"/>
  <c r="S2152" i="3"/>
  <c r="R2152" i="3"/>
  <c r="Q2152" i="3"/>
  <c r="P2152" i="3"/>
  <c r="O2152" i="3"/>
  <c r="N2152" i="3"/>
  <c r="M2152" i="3"/>
  <c r="L2152" i="3"/>
  <c r="K2152" i="3"/>
  <c r="J2152" i="3"/>
  <c r="I2152" i="3"/>
  <c r="H2152" i="3"/>
  <c r="G2152" i="3"/>
  <c r="F2152" i="3"/>
  <c r="E2152" i="3"/>
  <c r="AJ2151" i="3"/>
  <c r="AI2151" i="3"/>
  <c r="AH2151" i="3"/>
  <c r="AG2151" i="3"/>
  <c r="AF2151" i="3"/>
  <c r="AE2151" i="3"/>
  <c r="AD2151" i="3"/>
  <c r="AC2151" i="3"/>
  <c r="AB2151" i="3"/>
  <c r="AA2151" i="3"/>
  <c r="Z2151" i="3"/>
  <c r="Y2151" i="3"/>
  <c r="X2151" i="3"/>
  <c r="W2151" i="3"/>
  <c r="V2151" i="3"/>
  <c r="U2151" i="3"/>
  <c r="T2151" i="3"/>
  <c r="S2151" i="3"/>
  <c r="R2151" i="3"/>
  <c r="Q2151" i="3"/>
  <c r="P2151" i="3"/>
  <c r="O2151" i="3"/>
  <c r="N2151" i="3"/>
  <c r="M2151" i="3"/>
  <c r="L2151" i="3"/>
  <c r="K2151" i="3"/>
  <c r="J2151" i="3"/>
  <c r="I2151" i="3"/>
  <c r="H2151" i="3"/>
  <c r="G2151" i="3"/>
  <c r="F2151" i="3"/>
  <c r="E2151" i="3"/>
  <c r="AI2150" i="3"/>
  <c r="AH2150" i="3"/>
  <c r="AG2150" i="3"/>
  <c r="AF2150" i="3"/>
  <c r="AE2150" i="3"/>
  <c r="AD2150" i="3"/>
  <c r="AC2150" i="3"/>
  <c r="AB2150" i="3"/>
  <c r="AA2150" i="3"/>
  <c r="Z2150" i="3"/>
  <c r="Y2150" i="3"/>
  <c r="X2150" i="3"/>
  <c r="W2150" i="3"/>
  <c r="V2150" i="3"/>
  <c r="U2150" i="3"/>
  <c r="T2150" i="3"/>
  <c r="S2150" i="3"/>
  <c r="R2150" i="3"/>
  <c r="Q2150" i="3"/>
  <c r="P2150" i="3"/>
  <c r="O2150" i="3"/>
  <c r="N2150" i="3"/>
  <c r="M2150" i="3"/>
  <c r="L2150" i="3"/>
  <c r="K2150" i="3"/>
  <c r="J2150" i="3"/>
  <c r="I2150" i="3"/>
  <c r="H2150" i="3"/>
  <c r="G2150" i="3"/>
  <c r="F2150" i="3"/>
  <c r="E2150" i="3"/>
  <c r="AI2149" i="3"/>
  <c r="AH2149" i="3"/>
  <c r="AG2149" i="3"/>
  <c r="AF2149" i="3"/>
  <c r="AE2149" i="3"/>
  <c r="AD2149" i="3"/>
  <c r="AC2149" i="3"/>
  <c r="AB2149" i="3"/>
  <c r="AA2149" i="3"/>
  <c r="Z2149" i="3"/>
  <c r="Y2149" i="3"/>
  <c r="X2149" i="3"/>
  <c r="W2149" i="3"/>
  <c r="V2149" i="3"/>
  <c r="U2149" i="3"/>
  <c r="T2149" i="3"/>
  <c r="S2149" i="3"/>
  <c r="R2149" i="3"/>
  <c r="Q2149" i="3"/>
  <c r="P2149" i="3"/>
  <c r="O2149" i="3"/>
  <c r="N2149" i="3"/>
  <c r="M2149" i="3"/>
  <c r="L2149" i="3"/>
  <c r="K2149" i="3"/>
  <c r="J2149" i="3"/>
  <c r="I2149" i="3"/>
  <c r="H2149" i="3"/>
  <c r="G2149" i="3"/>
  <c r="F2149" i="3"/>
  <c r="E2149" i="3"/>
  <c r="AI2148" i="3"/>
  <c r="AH2148" i="3"/>
  <c r="AG2148" i="3"/>
  <c r="AF2148" i="3"/>
  <c r="AE2148" i="3"/>
  <c r="AD2148" i="3"/>
  <c r="AC2148" i="3"/>
  <c r="AB2148" i="3"/>
  <c r="AA2148" i="3"/>
  <c r="Z2148" i="3"/>
  <c r="Y2148" i="3"/>
  <c r="X2148" i="3"/>
  <c r="W2148" i="3"/>
  <c r="V2148" i="3"/>
  <c r="U2148" i="3"/>
  <c r="T2148" i="3"/>
  <c r="S2148" i="3"/>
  <c r="R2148" i="3"/>
  <c r="Q2148" i="3"/>
  <c r="P2148" i="3"/>
  <c r="O2148" i="3"/>
  <c r="N2148" i="3"/>
  <c r="M2148" i="3"/>
  <c r="L2148" i="3"/>
  <c r="K2148" i="3"/>
  <c r="J2148" i="3"/>
  <c r="I2148" i="3"/>
  <c r="H2148" i="3"/>
  <c r="G2148" i="3"/>
  <c r="F2148" i="3"/>
  <c r="E2148" i="3"/>
  <c r="AI2147" i="3"/>
  <c r="AH2147" i="3"/>
  <c r="AG2147" i="3"/>
  <c r="AF2147" i="3"/>
  <c r="AE2147" i="3"/>
  <c r="AD2147" i="3"/>
  <c r="AC2147" i="3"/>
  <c r="AB2147" i="3"/>
  <c r="AA2147" i="3"/>
  <c r="Z2147" i="3"/>
  <c r="Y2147" i="3"/>
  <c r="X2147" i="3"/>
  <c r="W2147" i="3"/>
  <c r="V2147" i="3"/>
  <c r="U2147" i="3"/>
  <c r="T2147" i="3"/>
  <c r="S2147" i="3"/>
  <c r="R2147" i="3"/>
  <c r="Q2147" i="3"/>
  <c r="P2147" i="3"/>
  <c r="O2147" i="3"/>
  <c r="N2147" i="3"/>
  <c r="M2147" i="3"/>
  <c r="L2147" i="3"/>
  <c r="K2147" i="3"/>
  <c r="J2147" i="3"/>
  <c r="I2147" i="3"/>
  <c r="H2147" i="3"/>
  <c r="G2147" i="3"/>
  <c r="F2147" i="3"/>
  <c r="E2147" i="3"/>
  <c r="AI2146" i="3"/>
  <c r="AH2146" i="3"/>
  <c r="AG2146" i="3"/>
  <c r="AF2146" i="3"/>
  <c r="AE2146" i="3"/>
  <c r="AD2146" i="3"/>
  <c r="AC2146" i="3"/>
  <c r="AB2146" i="3"/>
  <c r="AA2146" i="3"/>
  <c r="Z2146" i="3"/>
  <c r="Y2146" i="3"/>
  <c r="X2146" i="3"/>
  <c r="W2146" i="3"/>
  <c r="V2146" i="3"/>
  <c r="U2146" i="3"/>
  <c r="T2146" i="3"/>
  <c r="S2146" i="3"/>
  <c r="R2146" i="3"/>
  <c r="Q2146" i="3"/>
  <c r="P2146" i="3"/>
  <c r="O2146" i="3"/>
  <c r="N2146" i="3"/>
  <c r="M2146" i="3"/>
  <c r="L2146" i="3"/>
  <c r="K2146" i="3"/>
  <c r="J2146" i="3"/>
  <c r="I2146" i="3"/>
  <c r="H2146" i="3"/>
  <c r="G2146" i="3"/>
  <c r="F2146" i="3"/>
  <c r="E2146" i="3"/>
  <c r="AI2145" i="3"/>
  <c r="AH2145" i="3"/>
  <c r="AG2145" i="3"/>
  <c r="AF2145" i="3"/>
  <c r="AE2145" i="3"/>
  <c r="AD2145" i="3"/>
  <c r="AC2145" i="3"/>
  <c r="AB2145" i="3"/>
  <c r="AA2145" i="3"/>
  <c r="Z2145" i="3"/>
  <c r="Y2145" i="3"/>
  <c r="X2145" i="3"/>
  <c r="W2145" i="3"/>
  <c r="V2145" i="3"/>
  <c r="U2145" i="3"/>
  <c r="T2145" i="3"/>
  <c r="S2145" i="3"/>
  <c r="R2145" i="3"/>
  <c r="Q2145" i="3"/>
  <c r="P2145" i="3"/>
  <c r="O2145" i="3"/>
  <c r="N2145" i="3"/>
  <c r="M2145" i="3"/>
  <c r="L2145" i="3"/>
  <c r="K2145" i="3"/>
  <c r="J2145" i="3"/>
  <c r="I2145" i="3"/>
  <c r="H2145" i="3"/>
  <c r="G2145" i="3"/>
  <c r="F2145" i="3"/>
  <c r="E2145" i="3"/>
  <c r="AH2144" i="3"/>
  <c r="AG2144" i="3"/>
  <c r="AF2144" i="3"/>
  <c r="AE2144" i="3"/>
  <c r="AD2144" i="3"/>
  <c r="AC2144" i="3"/>
  <c r="AB2144" i="3"/>
  <c r="AA2144" i="3"/>
  <c r="Z2144" i="3"/>
  <c r="Y2144" i="3"/>
  <c r="X2144" i="3"/>
  <c r="W2144" i="3"/>
  <c r="V2144" i="3"/>
  <c r="U2144" i="3"/>
  <c r="T2144" i="3"/>
  <c r="S2144" i="3"/>
  <c r="R2144" i="3"/>
  <c r="Q2144" i="3"/>
  <c r="P2144" i="3"/>
  <c r="O2144" i="3"/>
  <c r="N2144" i="3"/>
  <c r="M2144" i="3"/>
  <c r="L2144" i="3"/>
  <c r="K2144" i="3"/>
  <c r="J2144" i="3"/>
  <c r="I2144" i="3"/>
  <c r="H2144" i="3"/>
  <c r="G2144" i="3"/>
  <c r="F2144" i="3"/>
  <c r="E2144" i="3"/>
  <c r="AH2143" i="3"/>
  <c r="AG2143" i="3"/>
  <c r="AF2143" i="3"/>
  <c r="AE2143" i="3"/>
  <c r="AD2143" i="3"/>
  <c r="AC2143" i="3"/>
  <c r="AB2143" i="3"/>
  <c r="AA2143" i="3"/>
  <c r="Z2143" i="3"/>
  <c r="Y2143" i="3"/>
  <c r="X2143" i="3"/>
  <c r="W2143" i="3"/>
  <c r="V2143" i="3"/>
  <c r="U2143" i="3"/>
  <c r="T2143" i="3"/>
  <c r="S2143" i="3"/>
  <c r="R2143" i="3"/>
  <c r="Q2143" i="3"/>
  <c r="P2143" i="3"/>
  <c r="O2143" i="3"/>
  <c r="N2143" i="3"/>
  <c r="M2143" i="3"/>
  <c r="L2143" i="3"/>
  <c r="K2143" i="3"/>
  <c r="J2143" i="3"/>
  <c r="I2143" i="3"/>
  <c r="H2143" i="3"/>
  <c r="G2143" i="3"/>
  <c r="F2143" i="3"/>
  <c r="E2143" i="3"/>
  <c r="AH2142" i="3"/>
  <c r="AG2142" i="3"/>
  <c r="AF2142" i="3"/>
  <c r="AE2142" i="3"/>
  <c r="AD2142" i="3"/>
  <c r="AC2142" i="3"/>
  <c r="AB2142" i="3"/>
  <c r="AA2142" i="3"/>
  <c r="Z2142" i="3"/>
  <c r="Y2142" i="3"/>
  <c r="X2142" i="3"/>
  <c r="W2142" i="3"/>
  <c r="V2142" i="3"/>
  <c r="U2142" i="3"/>
  <c r="T2142" i="3"/>
  <c r="S2142" i="3"/>
  <c r="R2142" i="3"/>
  <c r="Q2142" i="3"/>
  <c r="P2142" i="3"/>
  <c r="O2142" i="3"/>
  <c r="N2142" i="3"/>
  <c r="M2142" i="3"/>
  <c r="L2142" i="3"/>
  <c r="K2142" i="3"/>
  <c r="J2142" i="3"/>
  <c r="I2142" i="3"/>
  <c r="H2142" i="3"/>
  <c r="G2142" i="3"/>
  <c r="F2142" i="3"/>
  <c r="E2142" i="3"/>
  <c r="AH2141" i="3"/>
  <c r="AG2141" i="3"/>
  <c r="AF2141" i="3"/>
  <c r="AE2141" i="3"/>
  <c r="AD2141" i="3"/>
  <c r="AC2141" i="3"/>
  <c r="AB2141" i="3"/>
  <c r="AA2141" i="3"/>
  <c r="Z2141" i="3"/>
  <c r="Y2141" i="3"/>
  <c r="X2141" i="3"/>
  <c r="W2141" i="3"/>
  <c r="V2141" i="3"/>
  <c r="U2141" i="3"/>
  <c r="T2141" i="3"/>
  <c r="S2141" i="3"/>
  <c r="R2141" i="3"/>
  <c r="Q2141" i="3"/>
  <c r="P2141" i="3"/>
  <c r="O2141" i="3"/>
  <c r="N2141" i="3"/>
  <c r="M2141" i="3"/>
  <c r="L2141" i="3"/>
  <c r="K2141" i="3"/>
  <c r="J2141" i="3"/>
  <c r="I2141" i="3"/>
  <c r="H2141" i="3"/>
  <c r="G2141" i="3"/>
  <c r="F2141" i="3"/>
  <c r="E2141" i="3"/>
  <c r="AH2140" i="3"/>
  <c r="AG2140" i="3"/>
  <c r="AF2140" i="3"/>
  <c r="AE2140" i="3"/>
  <c r="AD2140" i="3"/>
  <c r="AC2140" i="3"/>
  <c r="AB2140" i="3"/>
  <c r="AA2140" i="3"/>
  <c r="Z2140" i="3"/>
  <c r="Y2140" i="3"/>
  <c r="X2140" i="3"/>
  <c r="W2140" i="3"/>
  <c r="V2140" i="3"/>
  <c r="U2140" i="3"/>
  <c r="T2140" i="3"/>
  <c r="S2140" i="3"/>
  <c r="R2140" i="3"/>
  <c r="Q2140" i="3"/>
  <c r="P2140" i="3"/>
  <c r="O2140" i="3"/>
  <c r="N2140" i="3"/>
  <c r="M2140" i="3"/>
  <c r="L2140" i="3"/>
  <c r="K2140" i="3"/>
  <c r="J2140" i="3"/>
  <c r="I2140" i="3"/>
  <c r="H2140" i="3"/>
  <c r="G2140" i="3"/>
  <c r="F2140" i="3"/>
  <c r="E2140" i="3"/>
  <c r="AH2139" i="3"/>
  <c r="AG2139" i="3"/>
  <c r="AF2139" i="3"/>
  <c r="AE2139" i="3"/>
  <c r="AD2139" i="3"/>
  <c r="AC2139" i="3"/>
  <c r="AB2139" i="3"/>
  <c r="AA2139" i="3"/>
  <c r="Z2139" i="3"/>
  <c r="Y2139" i="3"/>
  <c r="X2139" i="3"/>
  <c r="W2139" i="3"/>
  <c r="V2139" i="3"/>
  <c r="U2139" i="3"/>
  <c r="T2139" i="3"/>
  <c r="S2139" i="3"/>
  <c r="R2139" i="3"/>
  <c r="Q2139" i="3"/>
  <c r="P2139" i="3"/>
  <c r="O2139" i="3"/>
  <c r="N2139" i="3"/>
  <c r="M2139" i="3"/>
  <c r="L2139" i="3"/>
  <c r="K2139" i="3"/>
  <c r="J2139" i="3"/>
  <c r="I2139" i="3"/>
  <c r="H2139" i="3"/>
  <c r="G2139" i="3"/>
  <c r="F2139" i="3"/>
  <c r="E2139" i="3"/>
  <c r="AG2138" i="3"/>
  <c r="AF2138" i="3"/>
  <c r="AE2138" i="3"/>
  <c r="AD2138" i="3"/>
  <c r="AC2138" i="3"/>
  <c r="AB2138" i="3"/>
  <c r="AA2138" i="3"/>
  <c r="Z2138" i="3"/>
  <c r="Y2138" i="3"/>
  <c r="X2138" i="3"/>
  <c r="W2138" i="3"/>
  <c r="V2138" i="3"/>
  <c r="U2138" i="3"/>
  <c r="T2138" i="3"/>
  <c r="S2138" i="3"/>
  <c r="R2138" i="3"/>
  <c r="Q2138" i="3"/>
  <c r="P2138" i="3"/>
  <c r="O2138" i="3"/>
  <c r="N2138" i="3"/>
  <c r="M2138" i="3"/>
  <c r="L2138" i="3"/>
  <c r="K2138" i="3"/>
  <c r="J2138" i="3"/>
  <c r="I2138" i="3"/>
  <c r="H2138" i="3"/>
  <c r="G2138" i="3"/>
  <c r="F2138" i="3"/>
  <c r="E2138" i="3"/>
  <c r="AG2137" i="3"/>
  <c r="AF2137" i="3"/>
  <c r="AE2137" i="3"/>
  <c r="AD2137" i="3"/>
  <c r="AC2137" i="3"/>
  <c r="AB2137" i="3"/>
  <c r="AA2137" i="3"/>
  <c r="Z2137" i="3"/>
  <c r="Y2137" i="3"/>
  <c r="X2137" i="3"/>
  <c r="W2137" i="3"/>
  <c r="V2137" i="3"/>
  <c r="U2137" i="3"/>
  <c r="T2137" i="3"/>
  <c r="S2137" i="3"/>
  <c r="R2137" i="3"/>
  <c r="Q2137" i="3"/>
  <c r="P2137" i="3"/>
  <c r="O2137" i="3"/>
  <c r="N2137" i="3"/>
  <c r="M2137" i="3"/>
  <c r="L2137" i="3"/>
  <c r="K2137" i="3"/>
  <c r="J2137" i="3"/>
  <c r="I2137" i="3"/>
  <c r="H2137" i="3"/>
  <c r="G2137" i="3"/>
  <c r="F2137" i="3"/>
  <c r="E2137" i="3"/>
  <c r="AG2136" i="3"/>
  <c r="AF2136" i="3"/>
  <c r="AE2136" i="3"/>
  <c r="AD2136" i="3"/>
  <c r="AC2136" i="3"/>
  <c r="AB2136" i="3"/>
  <c r="AA2136" i="3"/>
  <c r="Z2136" i="3"/>
  <c r="Y2136" i="3"/>
  <c r="X2136" i="3"/>
  <c r="W2136" i="3"/>
  <c r="V2136" i="3"/>
  <c r="U2136" i="3"/>
  <c r="T2136" i="3"/>
  <c r="S2136" i="3"/>
  <c r="R2136" i="3"/>
  <c r="Q2136" i="3"/>
  <c r="P2136" i="3"/>
  <c r="O2136" i="3"/>
  <c r="N2136" i="3"/>
  <c r="M2136" i="3"/>
  <c r="L2136" i="3"/>
  <c r="K2136" i="3"/>
  <c r="J2136" i="3"/>
  <c r="I2136" i="3"/>
  <c r="H2136" i="3"/>
  <c r="G2136" i="3"/>
  <c r="F2136" i="3"/>
  <c r="E2136" i="3"/>
  <c r="AG2135" i="3"/>
  <c r="AF2135" i="3"/>
  <c r="AE2135" i="3"/>
  <c r="AD2135" i="3"/>
  <c r="AC2135" i="3"/>
  <c r="AB2135" i="3"/>
  <c r="AA2135" i="3"/>
  <c r="Z2135" i="3"/>
  <c r="Y2135" i="3"/>
  <c r="X2135" i="3"/>
  <c r="W2135" i="3"/>
  <c r="V2135" i="3"/>
  <c r="U2135" i="3"/>
  <c r="T2135" i="3"/>
  <c r="S2135" i="3"/>
  <c r="R2135" i="3"/>
  <c r="Q2135" i="3"/>
  <c r="P2135" i="3"/>
  <c r="O2135" i="3"/>
  <c r="N2135" i="3"/>
  <c r="M2135" i="3"/>
  <c r="L2135" i="3"/>
  <c r="K2135" i="3"/>
  <c r="J2135" i="3"/>
  <c r="I2135" i="3"/>
  <c r="H2135" i="3"/>
  <c r="G2135" i="3"/>
  <c r="F2135" i="3"/>
  <c r="E2135" i="3"/>
  <c r="AG2134" i="3"/>
  <c r="AF2134" i="3"/>
  <c r="AE2134" i="3"/>
  <c r="AD2134" i="3"/>
  <c r="AC2134" i="3"/>
  <c r="AB2134" i="3"/>
  <c r="AA2134" i="3"/>
  <c r="Z2134" i="3"/>
  <c r="Y2134" i="3"/>
  <c r="X2134" i="3"/>
  <c r="W2134" i="3"/>
  <c r="V2134" i="3"/>
  <c r="U2134" i="3"/>
  <c r="T2134" i="3"/>
  <c r="S2134" i="3"/>
  <c r="R2134" i="3"/>
  <c r="Q2134" i="3"/>
  <c r="P2134" i="3"/>
  <c r="O2134" i="3"/>
  <c r="N2134" i="3"/>
  <c r="M2134" i="3"/>
  <c r="L2134" i="3"/>
  <c r="K2134" i="3"/>
  <c r="J2134" i="3"/>
  <c r="I2134" i="3"/>
  <c r="H2134" i="3"/>
  <c r="G2134" i="3"/>
  <c r="F2134" i="3"/>
  <c r="E2134" i="3"/>
  <c r="AG2133" i="3"/>
  <c r="AF2133" i="3"/>
  <c r="AE2133" i="3"/>
  <c r="AD2133" i="3"/>
  <c r="AC2133" i="3"/>
  <c r="AB2133" i="3"/>
  <c r="AA2133" i="3"/>
  <c r="Z2133" i="3"/>
  <c r="Y2133" i="3"/>
  <c r="X2133" i="3"/>
  <c r="W2133" i="3"/>
  <c r="V2133" i="3"/>
  <c r="U2133" i="3"/>
  <c r="T2133" i="3"/>
  <c r="S2133" i="3"/>
  <c r="R2133" i="3"/>
  <c r="Q2133" i="3"/>
  <c r="P2133" i="3"/>
  <c r="O2133" i="3"/>
  <c r="N2133" i="3"/>
  <c r="M2133" i="3"/>
  <c r="L2133" i="3"/>
  <c r="K2133" i="3"/>
  <c r="J2133" i="3"/>
  <c r="I2133" i="3"/>
  <c r="H2133" i="3"/>
  <c r="G2133" i="3"/>
  <c r="F2133" i="3"/>
  <c r="E2133" i="3"/>
  <c r="AF2132" i="3"/>
  <c r="AE2132" i="3"/>
  <c r="AD2132" i="3"/>
  <c r="AC2132" i="3"/>
  <c r="AB2132" i="3"/>
  <c r="AA2132" i="3"/>
  <c r="Z2132" i="3"/>
  <c r="Y2132" i="3"/>
  <c r="X2132" i="3"/>
  <c r="W2132" i="3"/>
  <c r="V2132" i="3"/>
  <c r="U2132" i="3"/>
  <c r="T2132" i="3"/>
  <c r="S2132" i="3"/>
  <c r="R2132" i="3"/>
  <c r="Q2132" i="3"/>
  <c r="P2132" i="3"/>
  <c r="O2132" i="3"/>
  <c r="N2132" i="3"/>
  <c r="M2132" i="3"/>
  <c r="L2132" i="3"/>
  <c r="K2132" i="3"/>
  <c r="J2132" i="3"/>
  <c r="I2132" i="3"/>
  <c r="H2132" i="3"/>
  <c r="G2132" i="3"/>
  <c r="F2132" i="3"/>
  <c r="E2132" i="3"/>
  <c r="AF2131" i="3"/>
  <c r="AE2131" i="3"/>
  <c r="AD2131" i="3"/>
  <c r="AC2131" i="3"/>
  <c r="AB2131" i="3"/>
  <c r="AA2131" i="3"/>
  <c r="Z2131" i="3"/>
  <c r="Y2131" i="3"/>
  <c r="X2131" i="3"/>
  <c r="W2131" i="3"/>
  <c r="V2131" i="3"/>
  <c r="U2131" i="3"/>
  <c r="T2131" i="3"/>
  <c r="S2131" i="3"/>
  <c r="R2131" i="3"/>
  <c r="Q2131" i="3"/>
  <c r="P2131" i="3"/>
  <c r="O2131" i="3"/>
  <c r="N2131" i="3"/>
  <c r="M2131" i="3"/>
  <c r="L2131" i="3"/>
  <c r="K2131" i="3"/>
  <c r="J2131" i="3"/>
  <c r="I2131" i="3"/>
  <c r="H2131" i="3"/>
  <c r="G2131" i="3"/>
  <c r="F2131" i="3"/>
  <c r="E2131" i="3"/>
  <c r="AF2130" i="3"/>
  <c r="AE2130" i="3"/>
  <c r="AD2130" i="3"/>
  <c r="AC2130" i="3"/>
  <c r="AB2130" i="3"/>
  <c r="AA2130" i="3"/>
  <c r="Z2130" i="3"/>
  <c r="Y2130" i="3"/>
  <c r="X2130" i="3"/>
  <c r="W2130" i="3"/>
  <c r="V2130" i="3"/>
  <c r="U2130" i="3"/>
  <c r="T2130" i="3"/>
  <c r="S2130" i="3"/>
  <c r="R2130" i="3"/>
  <c r="Q2130" i="3"/>
  <c r="P2130" i="3"/>
  <c r="O2130" i="3"/>
  <c r="N2130" i="3"/>
  <c r="M2130" i="3"/>
  <c r="L2130" i="3"/>
  <c r="K2130" i="3"/>
  <c r="J2130" i="3"/>
  <c r="I2130" i="3"/>
  <c r="H2130" i="3"/>
  <c r="G2130" i="3"/>
  <c r="F2130" i="3"/>
  <c r="E2130" i="3"/>
  <c r="AF2129" i="3"/>
  <c r="AE2129" i="3"/>
  <c r="AD2129" i="3"/>
  <c r="AC2129" i="3"/>
  <c r="AB2129" i="3"/>
  <c r="AA2129" i="3"/>
  <c r="Z2129" i="3"/>
  <c r="Y2129" i="3"/>
  <c r="X2129" i="3"/>
  <c r="W2129" i="3"/>
  <c r="V2129" i="3"/>
  <c r="U2129" i="3"/>
  <c r="T2129" i="3"/>
  <c r="S2129" i="3"/>
  <c r="R2129" i="3"/>
  <c r="Q2129" i="3"/>
  <c r="P2129" i="3"/>
  <c r="O2129" i="3"/>
  <c r="N2129" i="3"/>
  <c r="M2129" i="3"/>
  <c r="L2129" i="3"/>
  <c r="K2129" i="3"/>
  <c r="J2129" i="3"/>
  <c r="I2129" i="3"/>
  <c r="H2129" i="3"/>
  <c r="G2129" i="3"/>
  <c r="F2129" i="3"/>
  <c r="E2129" i="3"/>
  <c r="AF2128" i="3"/>
  <c r="AE2128" i="3"/>
  <c r="AD2128" i="3"/>
  <c r="AC2128" i="3"/>
  <c r="AB2128" i="3"/>
  <c r="AA2128" i="3"/>
  <c r="Z2128" i="3"/>
  <c r="Y2128" i="3"/>
  <c r="X2128" i="3"/>
  <c r="W2128" i="3"/>
  <c r="V2128" i="3"/>
  <c r="U2128" i="3"/>
  <c r="T2128" i="3"/>
  <c r="S2128" i="3"/>
  <c r="R2128" i="3"/>
  <c r="Q2128" i="3"/>
  <c r="P2128" i="3"/>
  <c r="O2128" i="3"/>
  <c r="N2128" i="3"/>
  <c r="M2128" i="3"/>
  <c r="L2128" i="3"/>
  <c r="K2128" i="3"/>
  <c r="J2128" i="3"/>
  <c r="I2128" i="3"/>
  <c r="H2128" i="3"/>
  <c r="G2128" i="3"/>
  <c r="F2128" i="3"/>
  <c r="E2128" i="3"/>
  <c r="AF2127" i="3"/>
  <c r="AE2127" i="3"/>
  <c r="AD2127" i="3"/>
  <c r="AC2127" i="3"/>
  <c r="AB2127" i="3"/>
  <c r="AA2127" i="3"/>
  <c r="Z2127" i="3"/>
  <c r="Y2127" i="3"/>
  <c r="X2127" i="3"/>
  <c r="W2127" i="3"/>
  <c r="V2127" i="3"/>
  <c r="U2127" i="3"/>
  <c r="T2127" i="3"/>
  <c r="S2127" i="3"/>
  <c r="R2127" i="3"/>
  <c r="Q2127" i="3"/>
  <c r="P2127" i="3"/>
  <c r="O2127" i="3"/>
  <c r="N2127" i="3"/>
  <c r="M2127" i="3"/>
  <c r="L2127" i="3"/>
  <c r="K2127" i="3"/>
  <c r="J2127" i="3"/>
  <c r="I2127" i="3"/>
  <c r="H2127" i="3"/>
  <c r="G2127" i="3"/>
  <c r="F2127" i="3"/>
  <c r="E2127" i="3"/>
  <c r="AE2126" i="3"/>
  <c r="AD2126" i="3"/>
  <c r="AC2126" i="3"/>
  <c r="AB2126" i="3"/>
  <c r="AA2126" i="3"/>
  <c r="Z2126" i="3"/>
  <c r="Y2126" i="3"/>
  <c r="X2126" i="3"/>
  <c r="W2126" i="3"/>
  <c r="V2126" i="3"/>
  <c r="U2126" i="3"/>
  <c r="T2126" i="3"/>
  <c r="S2126" i="3"/>
  <c r="R2126" i="3"/>
  <c r="Q2126" i="3"/>
  <c r="P2126" i="3"/>
  <c r="O2126" i="3"/>
  <c r="N2126" i="3"/>
  <c r="M2126" i="3"/>
  <c r="L2126" i="3"/>
  <c r="K2126" i="3"/>
  <c r="J2126" i="3"/>
  <c r="I2126" i="3"/>
  <c r="H2126" i="3"/>
  <c r="G2126" i="3"/>
  <c r="F2126" i="3"/>
  <c r="E2126" i="3"/>
  <c r="AE2125" i="3"/>
  <c r="AD2125" i="3"/>
  <c r="AC2125" i="3"/>
  <c r="AB2125" i="3"/>
  <c r="AA2125" i="3"/>
  <c r="Z2125" i="3"/>
  <c r="Y2125" i="3"/>
  <c r="X2125" i="3"/>
  <c r="W2125" i="3"/>
  <c r="V2125" i="3"/>
  <c r="U2125" i="3"/>
  <c r="T2125" i="3"/>
  <c r="S2125" i="3"/>
  <c r="R2125" i="3"/>
  <c r="Q2125" i="3"/>
  <c r="P2125" i="3"/>
  <c r="O2125" i="3"/>
  <c r="N2125" i="3"/>
  <c r="M2125" i="3"/>
  <c r="L2125" i="3"/>
  <c r="K2125" i="3"/>
  <c r="J2125" i="3"/>
  <c r="I2125" i="3"/>
  <c r="H2125" i="3"/>
  <c r="G2125" i="3"/>
  <c r="F2125" i="3"/>
  <c r="E2125" i="3"/>
  <c r="AE2124" i="3"/>
  <c r="AD2124" i="3"/>
  <c r="AC2124" i="3"/>
  <c r="AB2124" i="3"/>
  <c r="AA2124" i="3"/>
  <c r="Z2124" i="3"/>
  <c r="Y2124" i="3"/>
  <c r="X2124" i="3"/>
  <c r="W2124" i="3"/>
  <c r="V2124" i="3"/>
  <c r="U2124" i="3"/>
  <c r="T2124" i="3"/>
  <c r="S2124" i="3"/>
  <c r="R2124" i="3"/>
  <c r="Q2124" i="3"/>
  <c r="P2124" i="3"/>
  <c r="O2124" i="3"/>
  <c r="N2124" i="3"/>
  <c r="M2124" i="3"/>
  <c r="L2124" i="3"/>
  <c r="K2124" i="3"/>
  <c r="J2124" i="3"/>
  <c r="I2124" i="3"/>
  <c r="H2124" i="3"/>
  <c r="G2124" i="3"/>
  <c r="F2124" i="3"/>
  <c r="E2124" i="3"/>
  <c r="AE2123" i="3"/>
  <c r="AD2123" i="3"/>
  <c r="AC2123" i="3"/>
  <c r="AB2123" i="3"/>
  <c r="AA2123" i="3"/>
  <c r="Z2123" i="3"/>
  <c r="Y2123" i="3"/>
  <c r="X2123" i="3"/>
  <c r="W2123" i="3"/>
  <c r="V2123" i="3"/>
  <c r="U2123" i="3"/>
  <c r="T2123" i="3"/>
  <c r="S2123" i="3"/>
  <c r="R2123" i="3"/>
  <c r="Q2123" i="3"/>
  <c r="P2123" i="3"/>
  <c r="O2123" i="3"/>
  <c r="N2123" i="3"/>
  <c r="M2123" i="3"/>
  <c r="L2123" i="3"/>
  <c r="K2123" i="3"/>
  <c r="J2123" i="3"/>
  <c r="I2123" i="3"/>
  <c r="H2123" i="3"/>
  <c r="G2123" i="3"/>
  <c r="F2123" i="3"/>
  <c r="E2123" i="3"/>
  <c r="AE2122" i="3"/>
  <c r="AD2122" i="3"/>
  <c r="AC2122" i="3"/>
  <c r="AB2122" i="3"/>
  <c r="AA2122" i="3"/>
  <c r="Z2122" i="3"/>
  <c r="Y2122" i="3"/>
  <c r="X2122" i="3"/>
  <c r="W2122" i="3"/>
  <c r="V2122" i="3"/>
  <c r="U2122" i="3"/>
  <c r="T2122" i="3"/>
  <c r="S2122" i="3"/>
  <c r="R2122" i="3"/>
  <c r="Q2122" i="3"/>
  <c r="P2122" i="3"/>
  <c r="O2122" i="3"/>
  <c r="N2122" i="3"/>
  <c r="M2122" i="3"/>
  <c r="L2122" i="3"/>
  <c r="K2122" i="3"/>
  <c r="J2122" i="3"/>
  <c r="I2122" i="3"/>
  <c r="H2122" i="3"/>
  <c r="G2122" i="3"/>
  <c r="F2122" i="3"/>
  <c r="E2122" i="3"/>
  <c r="AE2121" i="3"/>
  <c r="AD2121" i="3"/>
  <c r="AC2121" i="3"/>
  <c r="AB2121" i="3"/>
  <c r="AA2121" i="3"/>
  <c r="Z2121" i="3"/>
  <c r="Y2121" i="3"/>
  <c r="X2121" i="3"/>
  <c r="W2121" i="3"/>
  <c r="V2121" i="3"/>
  <c r="U2121" i="3"/>
  <c r="T2121" i="3"/>
  <c r="S2121" i="3"/>
  <c r="R2121" i="3"/>
  <c r="Q2121" i="3"/>
  <c r="P2121" i="3"/>
  <c r="O2121" i="3"/>
  <c r="N2121" i="3"/>
  <c r="M2121" i="3"/>
  <c r="L2121" i="3"/>
  <c r="K2121" i="3"/>
  <c r="J2121" i="3"/>
  <c r="I2121" i="3"/>
  <c r="H2121" i="3"/>
  <c r="G2121" i="3"/>
  <c r="F2121" i="3"/>
  <c r="E2121" i="3"/>
  <c r="AD2120" i="3"/>
  <c r="AC2120" i="3"/>
  <c r="AB2120" i="3"/>
  <c r="AA2120" i="3"/>
  <c r="Z2120" i="3"/>
  <c r="Y2120" i="3"/>
  <c r="X2120" i="3"/>
  <c r="W2120" i="3"/>
  <c r="V2120" i="3"/>
  <c r="U2120" i="3"/>
  <c r="T2120" i="3"/>
  <c r="S2120" i="3"/>
  <c r="R2120" i="3"/>
  <c r="Q2120" i="3"/>
  <c r="P2120" i="3"/>
  <c r="O2120" i="3"/>
  <c r="N2120" i="3"/>
  <c r="M2120" i="3"/>
  <c r="L2120" i="3"/>
  <c r="K2120" i="3"/>
  <c r="J2120" i="3"/>
  <c r="I2120" i="3"/>
  <c r="H2120" i="3"/>
  <c r="G2120" i="3"/>
  <c r="F2120" i="3"/>
  <c r="E2120" i="3"/>
  <c r="AD2119" i="3"/>
  <c r="AC2119" i="3"/>
  <c r="AB2119" i="3"/>
  <c r="AA2119" i="3"/>
  <c r="Z2119" i="3"/>
  <c r="Y2119" i="3"/>
  <c r="X2119" i="3"/>
  <c r="W2119" i="3"/>
  <c r="V2119" i="3"/>
  <c r="U2119" i="3"/>
  <c r="T2119" i="3"/>
  <c r="S2119" i="3"/>
  <c r="R2119" i="3"/>
  <c r="Q2119" i="3"/>
  <c r="P2119" i="3"/>
  <c r="O2119" i="3"/>
  <c r="N2119" i="3"/>
  <c r="M2119" i="3"/>
  <c r="L2119" i="3"/>
  <c r="K2119" i="3"/>
  <c r="J2119" i="3"/>
  <c r="I2119" i="3"/>
  <c r="H2119" i="3"/>
  <c r="G2119" i="3"/>
  <c r="F2119" i="3"/>
  <c r="E2119" i="3"/>
  <c r="AD2118" i="3"/>
  <c r="AC2118" i="3"/>
  <c r="AB2118" i="3"/>
  <c r="AA2118" i="3"/>
  <c r="Z2118" i="3"/>
  <c r="Y2118" i="3"/>
  <c r="X2118" i="3"/>
  <c r="W2118" i="3"/>
  <c r="V2118" i="3"/>
  <c r="U2118" i="3"/>
  <c r="T2118" i="3"/>
  <c r="S2118" i="3"/>
  <c r="R2118" i="3"/>
  <c r="Q2118" i="3"/>
  <c r="P2118" i="3"/>
  <c r="O2118" i="3"/>
  <c r="N2118" i="3"/>
  <c r="M2118" i="3"/>
  <c r="L2118" i="3"/>
  <c r="K2118" i="3"/>
  <c r="J2118" i="3"/>
  <c r="I2118" i="3"/>
  <c r="H2118" i="3"/>
  <c r="G2118" i="3"/>
  <c r="F2118" i="3"/>
  <c r="E2118" i="3"/>
  <c r="AD2117" i="3"/>
  <c r="AC2117" i="3"/>
  <c r="AB2117" i="3"/>
  <c r="AA2117" i="3"/>
  <c r="Z2117" i="3"/>
  <c r="Y2117" i="3"/>
  <c r="X2117" i="3"/>
  <c r="W2117" i="3"/>
  <c r="V2117" i="3"/>
  <c r="U2117" i="3"/>
  <c r="T2117" i="3"/>
  <c r="S2117" i="3"/>
  <c r="R2117" i="3"/>
  <c r="Q2117" i="3"/>
  <c r="P2117" i="3"/>
  <c r="O2117" i="3"/>
  <c r="N2117" i="3"/>
  <c r="M2117" i="3"/>
  <c r="L2117" i="3"/>
  <c r="K2117" i="3"/>
  <c r="J2117" i="3"/>
  <c r="I2117" i="3"/>
  <c r="H2117" i="3"/>
  <c r="G2117" i="3"/>
  <c r="F2117" i="3"/>
  <c r="E2117" i="3"/>
  <c r="AD2116" i="3"/>
  <c r="AC2116" i="3"/>
  <c r="AB2116" i="3"/>
  <c r="AA2116" i="3"/>
  <c r="Z2116" i="3"/>
  <c r="Y2116" i="3"/>
  <c r="X2116" i="3"/>
  <c r="W2116" i="3"/>
  <c r="V2116" i="3"/>
  <c r="U2116" i="3"/>
  <c r="T2116" i="3"/>
  <c r="S2116" i="3"/>
  <c r="R2116" i="3"/>
  <c r="Q2116" i="3"/>
  <c r="P2116" i="3"/>
  <c r="O2116" i="3"/>
  <c r="N2116" i="3"/>
  <c r="M2116" i="3"/>
  <c r="L2116" i="3"/>
  <c r="K2116" i="3"/>
  <c r="J2116" i="3"/>
  <c r="I2116" i="3"/>
  <c r="H2116" i="3"/>
  <c r="G2116" i="3"/>
  <c r="F2116" i="3"/>
  <c r="E2116" i="3"/>
  <c r="AD2115" i="3"/>
  <c r="AC2115" i="3"/>
  <c r="AB2115" i="3"/>
  <c r="AA2115" i="3"/>
  <c r="Z2115" i="3"/>
  <c r="Y2115" i="3"/>
  <c r="X2115" i="3"/>
  <c r="W2115" i="3"/>
  <c r="V2115" i="3"/>
  <c r="U2115" i="3"/>
  <c r="T2115" i="3"/>
  <c r="S2115" i="3"/>
  <c r="R2115" i="3"/>
  <c r="Q2115" i="3"/>
  <c r="P2115" i="3"/>
  <c r="O2115" i="3"/>
  <c r="N2115" i="3"/>
  <c r="M2115" i="3"/>
  <c r="L2115" i="3"/>
  <c r="K2115" i="3"/>
  <c r="J2115" i="3"/>
  <c r="I2115" i="3"/>
  <c r="H2115" i="3"/>
  <c r="G2115" i="3"/>
  <c r="F2115" i="3"/>
  <c r="E2115" i="3"/>
  <c r="AC2114" i="3"/>
  <c r="AB2114" i="3"/>
  <c r="AA2114" i="3"/>
  <c r="Z2114" i="3"/>
  <c r="Y2114" i="3"/>
  <c r="X2114" i="3"/>
  <c r="W2114" i="3"/>
  <c r="V2114" i="3"/>
  <c r="U2114" i="3"/>
  <c r="T2114" i="3"/>
  <c r="S2114" i="3"/>
  <c r="R2114" i="3"/>
  <c r="Q2114" i="3"/>
  <c r="P2114" i="3"/>
  <c r="O2114" i="3"/>
  <c r="N2114" i="3"/>
  <c r="M2114" i="3"/>
  <c r="L2114" i="3"/>
  <c r="K2114" i="3"/>
  <c r="J2114" i="3"/>
  <c r="I2114" i="3"/>
  <c r="H2114" i="3"/>
  <c r="G2114" i="3"/>
  <c r="F2114" i="3"/>
  <c r="E2114" i="3"/>
  <c r="AC2113" i="3"/>
  <c r="AB2113" i="3"/>
  <c r="AA2113" i="3"/>
  <c r="Z2113" i="3"/>
  <c r="Y2113" i="3"/>
  <c r="X2113" i="3"/>
  <c r="W2113" i="3"/>
  <c r="V2113" i="3"/>
  <c r="U2113" i="3"/>
  <c r="T2113" i="3"/>
  <c r="S2113" i="3"/>
  <c r="R2113" i="3"/>
  <c r="Q2113" i="3"/>
  <c r="P2113" i="3"/>
  <c r="O2113" i="3"/>
  <c r="N2113" i="3"/>
  <c r="M2113" i="3"/>
  <c r="L2113" i="3"/>
  <c r="K2113" i="3"/>
  <c r="J2113" i="3"/>
  <c r="I2113" i="3"/>
  <c r="H2113" i="3"/>
  <c r="G2113" i="3"/>
  <c r="F2113" i="3"/>
  <c r="E2113" i="3"/>
  <c r="AC2112" i="3"/>
  <c r="AB2112" i="3"/>
  <c r="AA2112" i="3"/>
  <c r="Z2112" i="3"/>
  <c r="Y2112" i="3"/>
  <c r="X2112" i="3"/>
  <c r="W2112" i="3"/>
  <c r="V2112" i="3"/>
  <c r="U2112" i="3"/>
  <c r="T2112" i="3"/>
  <c r="S2112" i="3"/>
  <c r="R2112" i="3"/>
  <c r="Q2112" i="3"/>
  <c r="P2112" i="3"/>
  <c r="O2112" i="3"/>
  <c r="N2112" i="3"/>
  <c r="M2112" i="3"/>
  <c r="L2112" i="3"/>
  <c r="K2112" i="3"/>
  <c r="J2112" i="3"/>
  <c r="I2112" i="3"/>
  <c r="H2112" i="3"/>
  <c r="G2112" i="3"/>
  <c r="F2112" i="3"/>
  <c r="E2112" i="3"/>
  <c r="AC2111" i="3"/>
  <c r="AB2111" i="3"/>
  <c r="AA2111" i="3"/>
  <c r="Z2111" i="3"/>
  <c r="Y2111" i="3"/>
  <c r="X2111" i="3"/>
  <c r="W2111" i="3"/>
  <c r="V2111" i="3"/>
  <c r="U2111" i="3"/>
  <c r="T2111" i="3"/>
  <c r="S2111" i="3"/>
  <c r="R2111" i="3"/>
  <c r="Q2111" i="3"/>
  <c r="P2111" i="3"/>
  <c r="O2111" i="3"/>
  <c r="N2111" i="3"/>
  <c r="M2111" i="3"/>
  <c r="L2111" i="3"/>
  <c r="K2111" i="3"/>
  <c r="J2111" i="3"/>
  <c r="I2111" i="3"/>
  <c r="H2111" i="3"/>
  <c r="G2111" i="3"/>
  <c r="F2111" i="3"/>
  <c r="E2111" i="3"/>
  <c r="AC2110" i="3"/>
  <c r="AB2110" i="3"/>
  <c r="AA2110" i="3"/>
  <c r="Z2110" i="3"/>
  <c r="Y2110" i="3"/>
  <c r="X2110" i="3"/>
  <c r="W2110" i="3"/>
  <c r="V2110" i="3"/>
  <c r="U2110" i="3"/>
  <c r="T2110" i="3"/>
  <c r="S2110" i="3"/>
  <c r="R2110" i="3"/>
  <c r="Q2110" i="3"/>
  <c r="P2110" i="3"/>
  <c r="O2110" i="3"/>
  <c r="N2110" i="3"/>
  <c r="M2110" i="3"/>
  <c r="L2110" i="3"/>
  <c r="K2110" i="3"/>
  <c r="J2110" i="3"/>
  <c r="I2110" i="3"/>
  <c r="H2110" i="3"/>
  <c r="G2110" i="3"/>
  <c r="F2110" i="3"/>
  <c r="E2110" i="3"/>
  <c r="AC2109" i="3"/>
  <c r="AB2109" i="3"/>
  <c r="AA2109" i="3"/>
  <c r="Z2109" i="3"/>
  <c r="Y2109" i="3"/>
  <c r="X2109" i="3"/>
  <c r="W2109" i="3"/>
  <c r="V2109" i="3"/>
  <c r="U2109" i="3"/>
  <c r="T2109" i="3"/>
  <c r="S2109" i="3"/>
  <c r="R2109" i="3"/>
  <c r="Q2109" i="3"/>
  <c r="P2109" i="3"/>
  <c r="O2109" i="3"/>
  <c r="N2109" i="3"/>
  <c r="M2109" i="3"/>
  <c r="L2109" i="3"/>
  <c r="K2109" i="3"/>
  <c r="J2109" i="3"/>
  <c r="I2109" i="3"/>
  <c r="H2109" i="3"/>
  <c r="G2109" i="3"/>
  <c r="F2109" i="3"/>
  <c r="E2109" i="3"/>
  <c r="AB2108" i="3"/>
  <c r="AA2108" i="3"/>
  <c r="Z2108" i="3"/>
  <c r="Y2108" i="3"/>
  <c r="X2108" i="3"/>
  <c r="W2108" i="3"/>
  <c r="V2108" i="3"/>
  <c r="U2108" i="3"/>
  <c r="T2108" i="3"/>
  <c r="S2108" i="3"/>
  <c r="R2108" i="3"/>
  <c r="Q2108" i="3"/>
  <c r="P2108" i="3"/>
  <c r="O2108" i="3"/>
  <c r="N2108" i="3"/>
  <c r="M2108" i="3"/>
  <c r="L2108" i="3"/>
  <c r="K2108" i="3"/>
  <c r="J2108" i="3"/>
  <c r="I2108" i="3"/>
  <c r="H2108" i="3"/>
  <c r="G2108" i="3"/>
  <c r="F2108" i="3"/>
  <c r="E2108" i="3"/>
  <c r="AB2107" i="3"/>
  <c r="AA2107" i="3"/>
  <c r="Z2107" i="3"/>
  <c r="Y2107" i="3"/>
  <c r="X2107" i="3"/>
  <c r="W2107" i="3"/>
  <c r="V2107" i="3"/>
  <c r="U2107" i="3"/>
  <c r="T2107" i="3"/>
  <c r="S2107" i="3"/>
  <c r="R2107" i="3"/>
  <c r="Q2107" i="3"/>
  <c r="P2107" i="3"/>
  <c r="O2107" i="3"/>
  <c r="N2107" i="3"/>
  <c r="M2107" i="3"/>
  <c r="L2107" i="3"/>
  <c r="K2107" i="3"/>
  <c r="J2107" i="3"/>
  <c r="I2107" i="3"/>
  <c r="H2107" i="3"/>
  <c r="G2107" i="3"/>
  <c r="F2107" i="3"/>
  <c r="E2107" i="3"/>
  <c r="AB2106" i="3"/>
  <c r="AA2106" i="3"/>
  <c r="Z2106" i="3"/>
  <c r="Y2106" i="3"/>
  <c r="X2106" i="3"/>
  <c r="W2106" i="3"/>
  <c r="V2106" i="3"/>
  <c r="U2106" i="3"/>
  <c r="T2106" i="3"/>
  <c r="S2106" i="3"/>
  <c r="R2106" i="3"/>
  <c r="Q2106" i="3"/>
  <c r="P2106" i="3"/>
  <c r="O2106" i="3"/>
  <c r="N2106" i="3"/>
  <c r="M2106" i="3"/>
  <c r="L2106" i="3"/>
  <c r="K2106" i="3"/>
  <c r="J2106" i="3"/>
  <c r="I2106" i="3"/>
  <c r="H2106" i="3"/>
  <c r="G2106" i="3"/>
  <c r="F2106" i="3"/>
  <c r="E2106" i="3"/>
  <c r="AB2105" i="3"/>
  <c r="AA2105" i="3"/>
  <c r="Z2105" i="3"/>
  <c r="Y2105" i="3"/>
  <c r="X2105" i="3"/>
  <c r="W2105" i="3"/>
  <c r="V2105" i="3"/>
  <c r="U2105" i="3"/>
  <c r="T2105" i="3"/>
  <c r="S2105" i="3"/>
  <c r="R2105" i="3"/>
  <c r="Q2105" i="3"/>
  <c r="P2105" i="3"/>
  <c r="O2105" i="3"/>
  <c r="N2105" i="3"/>
  <c r="M2105" i="3"/>
  <c r="L2105" i="3"/>
  <c r="K2105" i="3"/>
  <c r="J2105" i="3"/>
  <c r="I2105" i="3"/>
  <c r="H2105" i="3"/>
  <c r="G2105" i="3"/>
  <c r="F2105" i="3"/>
  <c r="E2105" i="3"/>
  <c r="AB2104" i="3"/>
  <c r="AA2104" i="3"/>
  <c r="Z2104" i="3"/>
  <c r="Y2104" i="3"/>
  <c r="X2104" i="3"/>
  <c r="W2104" i="3"/>
  <c r="V2104" i="3"/>
  <c r="U2104" i="3"/>
  <c r="T2104" i="3"/>
  <c r="S2104" i="3"/>
  <c r="R2104" i="3"/>
  <c r="Q2104" i="3"/>
  <c r="P2104" i="3"/>
  <c r="O2104" i="3"/>
  <c r="N2104" i="3"/>
  <c r="M2104" i="3"/>
  <c r="L2104" i="3"/>
  <c r="K2104" i="3"/>
  <c r="J2104" i="3"/>
  <c r="I2104" i="3"/>
  <c r="H2104" i="3"/>
  <c r="G2104" i="3"/>
  <c r="F2104" i="3"/>
  <c r="E2104" i="3"/>
  <c r="AB2103" i="3"/>
  <c r="AA2103" i="3"/>
  <c r="Z2103" i="3"/>
  <c r="Y2103" i="3"/>
  <c r="X2103" i="3"/>
  <c r="W2103" i="3"/>
  <c r="V2103" i="3"/>
  <c r="U2103" i="3"/>
  <c r="T2103" i="3"/>
  <c r="S2103" i="3"/>
  <c r="R2103" i="3"/>
  <c r="Q2103" i="3"/>
  <c r="P2103" i="3"/>
  <c r="O2103" i="3"/>
  <c r="N2103" i="3"/>
  <c r="M2103" i="3"/>
  <c r="L2103" i="3"/>
  <c r="K2103" i="3"/>
  <c r="J2103" i="3"/>
  <c r="I2103" i="3"/>
  <c r="H2103" i="3"/>
  <c r="G2103" i="3"/>
  <c r="F2103" i="3"/>
  <c r="E2103" i="3"/>
  <c r="AA2102" i="3"/>
  <c r="Z2102" i="3"/>
  <c r="Y2102" i="3"/>
  <c r="X2102" i="3"/>
  <c r="W2102" i="3"/>
  <c r="V2102" i="3"/>
  <c r="U2102" i="3"/>
  <c r="T2102" i="3"/>
  <c r="S2102" i="3"/>
  <c r="R2102" i="3"/>
  <c r="Q2102" i="3"/>
  <c r="P2102" i="3"/>
  <c r="O2102" i="3"/>
  <c r="N2102" i="3"/>
  <c r="M2102" i="3"/>
  <c r="L2102" i="3"/>
  <c r="K2102" i="3"/>
  <c r="J2102" i="3"/>
  <c r="I2102" i="3"/>
  <c r="H2102" i="3"/>
  <c r="G2102" i="3"/>
  <c r="F2102" i="3"/>
  <c r="E2102" i="3"/>
  <c r="AA2101" i="3"/>
  <c r="Z2101" i="3"/>
  <c r="Y2101" i="3"/>
  <c r="X2101" i="3"/>
  <c r="W2101" i="3"/>
  <c r="V2101" i="3"/>
  <c r="U2101" i="3"/>
  <c r="T2101" i="3"/>
  <c r="S2101" i="3"/>
  <c r="R2101" i="3"/>
  <c r="Q2101" i="3"/>
  <c r="P2101" i="3"/>
  <c r="O2101" i="3"/>
  <c r="N2101" i="3"/>
  <c r="M2101" i="3"/>
  <c r="L2101" i="3"/>
  <c r="K2101" i="3"/>
  <c r="J2101" i="3"/>
  <c r="I2101" i="3"/>
  <c r="H2101" i="3"/>
  <c r="G2101" i="3"/>
  <c r="F2101" i="3"/>
  <c r="E2101" i="3"/>
  <c r="AA2100" i="3"/>
  <c r="Z2100" i="3"/>
  <c r="Y2100" i="3"/>
  <c r="X2100" i="3"/>
  <c r="W2100" i="3"/>
  <c r="V2100" i="3"/>
  <c r="U2100" i="3"/>
  <c r="T2100" i="3"/>
  <c r="S2100" i="3"/>
  <c r="R2100" i="3"/>
  <c r="Q2100" i="3"/>
  <c r="P2100" i="3"/>
  <c r="O2100" i="3"/>
  <c r="N2100" i="3"/>
  <c r="M2100" i="3"/>
  <c r="L2100" i="3"/>
  <c r="K2100" i="3"/>
  <c r="J2100" i="3"/>
  <c r="I2100" i="3"/>
  <c r="H2100" i="3"/>
  <c r="G2100" i="3"/>
  <c r="F2100" i="3"/>
  <c r="E2100" i="3"/>
  <c r="AA2099" i="3"/>
  <c r="Z2099" i="3"/>
  <c r="Y2099" i="3"/>
  <c r="X2099" i="3"/>
  <c r="W2099" i="3"/>
  <c r="V2099" i="3"/>
  <c r="U2099" i="3"/>
  <c r="T2099" i="3"/>
  <c r="S2099" i="3"/>
  <c r="R2099" i="3"/>
  <c r="Q2099" i="3"/>
  <c r="P2099" i="3"/>
  <c r="O2099" i="3"/>
  <c r="N2099" i="3"/>
  <c r="M2099" i="3"/>
  <c r="L2099" i="3"/>
  <c r="K2099" i="3"/>
  <c r="J2099" i="3"/>
  <c r="I2099" i="3"/>
  <c r="H2099" i="3"/>
  <c r="G2099" i="3"/>
  <c r="F2099" i="3"/>
  <c r="E2099" i="3"/>
  <c r="AA2098" i="3"/>
  <c r="Z2098" i="3"/>
  <c r="Y2098" i="3"/>
  <c r="X2098" i="3"/>
  <c r="W2098" i="3"/>
  <c r="V2098" i="3"/>
  <c r="U2098" i="3"/>
  <c r="T2098" i="3"/>
  <c r="S2098" i="3"/>
  <c r="R2098" i="3"/>
  <c r="Q2098" i="3"/>
  <c r="P2098" i="3"/>
  <c r="O2098" i="3"/>
  <c r="N2098" i="3"/>
  <c r="M2098" i="3"/>
  <c r="L2098" i="3"/>
  <c r="K2098" i="3"/>
  <c r="J2098" i="3"/>
  <c r="I2098" i="3"/>
  <c r="H2098" i="3"/>
  <c r="G2098" i="3"/>
  <c r="F2098" i="3"/>
  <c r="E2098" i="3"/>
  <c r="AA2097" i="3"/>
  <c r="Z2097" i="3"/>
  <c r="Y2097" i="3"/>
  <c r="X2097" i="3"/>
  <c r="W2097" i="3"/>
  <c r="V2097" i="3"/>
  <c r="U2097" i="3"/>
  <c r="T2097" i="3"/>
  <c r="S2097" i="3"/>
  <c r="R2097" i="3"/>
  <c r="Q2097" i="3"/>
  <c r="P2097" i="3"/>
  <c r="O2097" i="3"/>
  <c r="N2097" i="3"/>
  <c r="M2097" i="3"/>
  <c r="L2097" i="3"/>
  <c r="K2097" i="3"/>
  <c r="J2097" i="3"/>
  <c r="I2097" i="3"/>
  <c r="H2097" i="3"/>
  <c r="G2097" i="3"/>
  <c r="F2097" i="3"/>
  <c r="E2097" i="3"/>
  <c r="Z2096" i="3"/>
  <c r="Y2096" i="3"/>
  <c r="X2096" i="3"/>
  <c r="W2096" i="3"/>
  <c r="V2096" i="3"/>
  <c r="U2096" i="3"/>
  <c r="T2096" i="3"/>
  <c r="S2096" i="3"/>
  <c r="R2096" i="3"/>
  <c r="Q2096" i="3"/>
  <c r="P2096" i="3"/>
  <c r="O2096" i="3"/>
  <c r="N2096" i="3"/>
  <c r="M2096" i="3"/>
  <c r="L2096" i="3"/>
  <c r="K2096" i="3"/>
  <c r="J2096" i="3"/>
  <c r="I2096" i="3"/>
  <c r="H2096" i="3"/>
  <c r="G2096" i="3"/>
  <c r="F2096" i="3"/>
  <c r="E2096" i="3"/>
  <c r="Z2095" i="3"/>
  <c r="Y2095" i="3"/>
  <c r="X2095" i="3"/>
  <c r="W2095" i="3"/>
  <c r="V2095" i="3"/>
  <c r="U2095" i="3"/>
  <c r="T2095" i="3"/>
  <c r="S2095" i="3"/>
  <c r="R2095" i="3"/>
  <c r="Q2095" i="3"/>
  <c r="P2095" i="3"/>
  <c r="O2095" i="3"/>
  <c r="N2095" i="3"/>
  <c r="M2095" i="3"/>
  <c r="L2095" i="3"/>
  <c r="K2095" i="3"/>
  <c r="J2095" i="3"/>
  <c r="I2095" i="3"/>
  <c r="H2095" i="3"/>
  <c r="G2095" i="3"/>
  <c r="F2095" i="3"/>
  <c r="E2095" i="3"/>
  <c r="Z2094" i="3"/>
  <c r="Y2094" i="3"/>
  <c r="X2094" i="3"/>
  <c r="W2094" i="3"/>
  <c r="V2094" i="3"/>
  <c r="U2094" i="3"/>
  <c r="T2094" i="3"/>
  <c r="S2094" i="3"/>
  <c r="R2094" i="3"/>
  <c r="Q2094" i="3"/>
  <c r="P2094" i="3"/>
  <c r="O2094" i="3"/>
  <c r="N2094" i="3"/>
  <c r="M2094" i="3"/>
  <c r="L2094" i="3"/>
  <c r="K2094" i="3"/>
  <c r="J2094" i="3"/>
  <c r="I2094" i="3"/>
  <c r="H2094" i="3"/>
  <c r="G2094" i="3"/>
  <c r="F2094" i="3"/>
  <c r="E2094" i="3"/>
  <c r="Z2093" i="3"/>
  <c r="Y2093" i="3"/>
  <c r="X2093" i="3"/>
  <c r="W2093" i="3"/>
  <c r="V2093" i="3"/>
  <c r="U2093" i="3"/>
  <c r="T2093" i="3"/>
  <c r="S2093" i="3"/>
  <c r="R2093" i="3"/>
  <c r="Q2093" i="3"/>
  <c r="P2093" i="3"/>
  <c r="O2093" i="3"/>
  <c r="N2093" i="3"/>
  <c r="M2093" i="3"/>
  <c r="L2093" i="3"/>
  <c r="K2093" i="3"/>
  <c r="J2093" i="3"/>
  <c r="I2093" i="3"/>
  <c r="H2093" i="3"/>
  <c r="G2093" i="3"/>
  <c r="F2093" i="3"/>
  <c r="E2093" i="3"/>
  <c r="Z2092" i="3"/>
  <c r="Y2092" i="3"/>
  <c r="X2092" i="3"/>
  <c r="W2092" i="3"/>
  <c r="V2092" i="3"/>
  <c r="U2092" i="3"/>
  <c r="T2092" i="3"/>
  <c r="S2092" i="3"/>
  <c r="R2092" i="3"/>
  <c r="Q2092" i="3"/>
  <c r="P2092" i="3"/>
  <c r="O2092" i="3"/>
  <c r="N2092" i="3"/>
  <c r="M2092" i="3"/>
  <c r="L2092" i="3"/>
  <c r="K2092" i="3"/>
  <c r="J2092" i="3"/>
  <c r="I2092" i="3"/>
  <c r="H2092" i="3"/>
  <c r="G2092" i="3"/>
  <c r="F2092" i="3"/>
  <c r="E2092" i="3"/>
  <c r="Z2091" i="3"/>
  <c r="Y2091" i="3"/>
  <c r="X2091" i="3"/>
  <c r="W2091" i="3"/>
  <c r="V2091" i="3"/>
  <c r="U2091" i="3"/>
  <c r="T2091" i="3"/>
  <c r="S2091" i="3"/>
  <c r="R2091" i="3"/>
  <c r="Q2091" i="3"/>
  <c r="P2091" i="3"/>
  <c r="O2091" i="3"/>
  <c r="N2091" i="3"/>
  <c r="M2091" i="3"/>
  <c r="L2091" i="3"/>
  <c r="K2091" i="3"/>
  <c r="J2091" i="3"/>
  <c r="I2091" i="3"/>
  <c r="H2091" i="3"/>
  <c r="G2091" i="3"/>
  <c r="F2091" i="3"/>
  <c r="E2091" i="3"/>
  <c r="Y2090" i="3"/>
  <c r="X2090" i="3"/>
  <c r="W2090" i="3"/>
  <c r="V2090" i="3"/>
  <c r="U2090" i="3"/>
  <c r="T2090" i="3"/>
  <c r="S2090" i="3"/>
  <c r="R2090" i="3"/>
  <c r="Q2090" i="3"/>
  <c r="P2090" i="3"/>
  <c r="O2090" i="3"/>
  <c r="N2090" i="3"/>
  <c r="M2090" i="3"/>
  <c r="L2090" i="3"/>
  <c r="K2090" i="3"/>
  <c r="J2090" i="3"/>
  <c r="I2090" i="3"/>
  <c r="H2090" i="3"/>
  <c r="G2090" i="3"/>
  <c r="F2090" i="3"/>
  <c r="E2090" i="3"/>
  <c r="Y2089" i="3"/>
  <c r="X2089" i="3"/>
  <c r="W2089" i="3"/>
  <c r="V2089" i="3"/>
  <c r="U2089" i="3"/>
  <c r="T2089" i="3"/>
  <c r="S2089" i="3"/>
  <c r="R2089" i="3"/>
  <c r="Q2089" i="3"/>
  <c r="P2089" i="3"/>
  <c r="O2089" i="3"/>
  <c r="N2089" i="3"/>
  <c r="M2089" i="3"/>
  <c r="L2089" i="3"/>
  <c r="K2089" i="3"/>
  <c r="J2089" i="3"/>
  <c r="I2089" i="3"/>
  <c r="H2089" i="3"/>
  <c r="G2089" i="3"/>
  <c r="F2089" i="3"/>
  <c r="E2089" i="3"/>
  <c r="Y2088" i="3"/>
  <c r="X2088" i="3"/>
  <c r="W2088" i="3"/>
  <c r="V2088" i="3"/>
  <c r="U2088" i="3"/>
  <c r="T2088" i="3"/>
  <c r="S2088" i="3"/>
  <c r="R2088" i="3"/>
  <c r="Q2088" i="3"/>
  <c r="P2088" i="3"/>
  <c r="O2088" i="3"/>
  <c r="N2088" i="3"/>
  <c r="M2088" i="3"/>
  <c r="L2088" i="3"/>
  <c r="K2088" i="3"/>
  <c r="J2088" i="3"/>
  <c r="I2088" i="3"/>
  <c r="H2088" i="3"/>
  <c r="G2088" i="3"/>
  <c r="F2088" i="3"/>
  <c r="E2088" i="3"/>
  <c r="Y2087" i="3"/>
  <c r="X2087" i="3"/>
  <c r="W2087" i="3"/>
  <c r="V2087" i="3"/>
  <c r="U2087" i="3"/>
  <c r="T2087" i="3"/>
  <c r="S2087" i="3"/>
  <c r="R2087" i="3"/>
  <c r="Q2087" i="3"/>
  <c r="P2087" i="3"/>
  <c r="O2087" i="3"/>
  <c r="N2087" i="3"/>
  <c r="M2087" i="3"/>
  <c r="L2087" i="3"/>
  <c r="K2087" i="3"/>
  <c r="J2087" i="3"/>
  <c r="I2087" i="3"/>
  <c r="H2087" i="3"/>
  <c r="G2087" i="3"/>
  <c r="F2087" i="3"/>
  <c r="E2087" i="3"/>
  <c r="Y2086" i="3"/>
  <c r="X2086" i="3"/>
  <c r="W2086" i="3"/>
  <c r="V2086" i="3"/>
  <c r="U2086" i="3"/>
  <c r="T2086" i="3"/>
  <c r="S2086" i="3"/>
  <c r="R2086" i="3"/>
  <c r="Q2086" i="3"/>
  <c r="P2086" i="3"/>
  <c r="O2086" i="3"/>
  <c r="N2086" i="3"/>
  <c r="M2086" i="3"/>
  <c r="L2086" i="3"/>
  <c r="K2086" i="3"/>
  <c r="J2086" i="3"/>
  <c r="I2086" i="3"/>
  <c r="H2086" i="3"/>
  <c r="G2086" i="3"/>
  <c r="F2086" i="3"/>
  <c r="E2086" i="3"/>
  <c r="Y2085" i="3"/>
  <c r="X2085" i="3"/>
  <c r="W2085" i="3"/>
  <c r="V2085" i="3"/>
  <c r="U2085" i="3"/>
  <c r="T2085" i="3"/>
  <c r="S2085" i="3"/>
  <c r="R2085" i="3"/>
  <c r="Q2085" i="3"/>
  <c r="P2085" i="3"/>
  <c r="O2085" i="3"/>
  <c r="N2085" i="3"/>
  <c r="M2085" i="3"/>
  <c r="L2085" i="3"/>
  <c r="K2085" i="3"/>
  <c r="J2085" i="3"/>
  <c r="I2085" i="3"/>
  <c r="H2085" i="3"/>
  <c r="G2085" i="3"/>
  <c r="F2085" i="3"/>
  <c r="E2085" i="3"/>
  <c r="X2084" i="3"/>
  <c r="W2084" i="3"/>
  <c r="V2084" i="3"/>
  <c r="U2084" i="3"/>
  <c r="T2084" i="3"/>
  <c r="S2084" i="3"/>
  <c r="R2084" i="3"/>
  <c r="Q2084" i="3"/>
  <c r="P2084" i="3"/>
  <c r="O2084" i="3"/>
  <c r="N2084" i="3"/>
  <c r="M2084" i="3"/>
  <c r="L2084" i="3"/>
  <c r="K2084" i="3"/>
  <c r="J2084" i="3"/>
  <c r="I2084" i="3"/>
  <c r="H2084" i="3"/>
  <c r="G2084" i="3"/>
  <c r="F2084" i="3"/>
  <c r="E2084" i="3"/>
  <c r="X2083" i="3"/>
  <c r="W2083" i="3"/>
  <c r="V2083" i="3"/>
  <c r="U2083" i="3"/>
  <c r="T2083" i="3"/>
  <c r="S2083" i="3"/>
  <c r="R2083" i="3"/>
  <c r="Q2083" i="3"/>
  <c r="P2083" i="3"/>
  <c r="O2083" i="3"/>
  <c r="N2083" i="3"/>
  <c r="M2083" i="3"/>
  <c r="L2083" i="3"/>
  <c r="K2083" i="3"/>
  <c r="J2083" i="3"/>
  <c r="I2083" i="3"/>
  <c r="H2083" i="3"/>
  <c r="G2083" i="3"/>
  <c r="F2083" i="3"/>
  <c r="E2083" i="3"/>
  <c r="X2082" i="3"/>
  <c r="W2082" i="3"/>
  <c r="V2082" i="3"/>
  <c r="U2082" i="3"/>
  <c r="T2082" i="3"/>
  <c r="S2082" i="3"/>
  <c r="R2082" i="3"/>
  <c r="Q2082" i="3"/>
  <c r="P2082" i="3"/>
  <c r="O2082" i="3"/>
  <c r="N2082" i="3"/>
  <c r="M2082" i="3"/>
  <c r="L2082" i="3"/>
  <c r="K2082" i="3"/>
  <c r="J2082" i="3"/>
  <c r="I2082" i="3"/>
  <c r="H2082" i="3"/>
  <c r="G2082" i="3"/>
  <c r="F2082" i="3"/>
  <c r="E2082" i="3"/>
  <c r="X2081" i="3"/>
  <c r="W2081" i="3"/>
  <c r="V2081" i="3"/>
  <c r="U2081" i="3"/>
  <c r="T2081" i="3"/>
  <c r="S2081" i="3"/>
  <c r="R2081" i="3"/>
  <c r="Q2081" i="3"/>
  <c r="P2081" i="3"/>
  <c r="O2081" i="3"/>
  <c r="N2081" i="3"/>
  <c r="M2081" i="3"/>
  <c r="L2081" i="3"/>
  <c r="K2081" i="3"/>
  <c r="J2081" i="3"/>
  <c r="I2081" i="3"/>
  <c r="H2081" i="3"/>
  <c r="G2081" i="3"/>
  <c r="F2081" i="3"/>
  <c r="E2081" i="3"/>
  <c r="X2080" i="3"/>
  <c r="W2080" i="3"/>
  <c r="V2080" i="3"/>
  <c r="U2080" i="3"/>
  <c r="T2080" i="3"/>
  <c r="S2080" i="3"/>
  <c r="R2080" i="3"/>
  <c r="Q2080" i="3"/>
  <c r="P2080" i="3"/>
  <c r="O2080" i="3"/>
  <c r="N2080" i="3"/>
  <c r="M2080" i="3"/>
  <c r="L2080" i="3"/>
  <c r="K2080" i="3"/>
  <c r="J2080" i="3"/>
  <c r="I2080" i="3"/>
  <c r="H2080" i="3"/>
  <c r="G2080" i="3"/>
  <c r="F2080" i="3"/>
  <c r="E2080" i="3"/>
  <c r="X2079" i="3"/>
  <c r="W2079" i="3"/>
  <c r="V2079" i="3"/>
  <c r="U2079" i="3"/>
  <c r="T2079" i="3"/>
  <c r="S2079" i="3"/>
  <c r="R2079" i="3"/>
  <c r="Q2079" i="3"/>
  <c r="P2079" i="3"/>
  <c r="O2079" i="3"/>
  <c r="N2079" i="3"/>
  <c r="M2079" i="3"/>
  <c r="L2079" i="3"/>
  <c r="K2079" i="3"/>
  <c r="J2079" i="3"/>
  <c r="I2079" i="3"/>
  <c r="H2079" i="3"/>
  <c r="G2079" i="3"/>
  <c r="F2079" i="3"/>
  <c r="E2079" i="3"/>
  <c r="W2078" i="3"/>
  <c r="V2078" i="3"/>
  <c r="U2078" i="3"/>
  <c r="T2078" i="3"/>
  <c r="S2078" i="3"/>
  <c r="R2078" i="3"/>
  <c r="Q2078" i="3"/>
  <c r="P2078" i="3"/>
  <c r="O2078" i="3"/>
  <c r="N2078" i="3"/>
  <c r="M2078" i="3"/>
  <c r="L2078" i="3"/>
  <c r="K2078" i="3"/>
  <c r="J2078" i="3"/>
  <c r="I2078" i="3"/>
  <c r="H2078" i="3"/>
  <c r="G2078" i="3"/>
  <c r="F2078" i="3"/>
  <c r="E2078" i="3"/>
  <c r="W2077" i="3"/>
  <c r="V2077" i="3"/>
  <c r="U2077" i="3"/>
  <c r="T2077" i="3"/>
  <c r="S2077" i="3"/>
  <c r="R2077" i="3"/>
  <c r="Q2077" i="3"/>
  <c r="P2077" i="3"/>
  <c r="O2077" i="3"/>
  <c r="N2077" i="3"/>
  <c r="M2077" i="3"/>
  <c r="L2077" i="3"/>
  <c r="K2077" i="3"/>
  <c r="J2077" i="3"/>
  <c r="I2077" i="3"/>
  <c r="H2077" i="3"/>
  <c r="G2077" i="3"/>
  <c r="F2077" i="3"/>
  <c r="E2077" i="3"/>
  <c r="W2076" i="3"/>
  <c r="V2076" i="3"/>
  <c r="U2076" i="3"/>
  <c r="T2076" i="3"/>
  <c r="S2076" i="3"/>
  <c r="R2076" i="3"/>
  <c r="Q2076" i="3"/>
  <c r="P2076" i="3"/>
  <c r="O2076" i="3"/>
  <c r="N2076" i="3"/>
  <c r="M2076" i="3"/>
  <c r="L2076" i="3"/>
  <c r="K2076" i="3"/>
  <c r="J2076" i="3"/>
  <c r="I2076" i="3"/>
  <c r="H2076" i="3"/>
  <c r="G2076" i="3"/>
  <c r="F2076" i="3"/>
  <c r="E2076" i="3"/>
  <c r="W2075" i="3"/>
  <c r="V2075" i="3"/>
  <c r="U2075" i="3"/>
  <c r="T2075" i="3"/>
  <c r="S2075" i="3"/>
  <c r="R2075" i="3"/>
  <c r="Q2075" i="3"/>
  <c r="P2075" i="3"/>
  <c r="O2075" i="3"/>
  <c r="N2075" i="3"/>
  <c r="M2075" i="3"/>
  <c r="L2075" i="3"/>
  <c r="K2075" i="3"/>
  <c r="J2075" i="3"/>
  <c r="I2075" i="3"/>
  <c r="H2075" i="3"/>
  <c r="G2075" i="3"/>
  <c r="F2075" i="3"/>
  <c r="E2075" i="3"/>
  <c r="W2074" i="3"/>
  <c r="V2074" i="3"/>
  <c r="U2074" i="3"/>
  <c r="T2074" i="3"/>
  <c r="S2074" i="3"/>
  <c r="R2074" i="3"/>
  <c r="Q2074" i="3"/>
  <c r="P2074" i="3"/>
  <c r="O2074" i="3"/>
  <c r="N2074" i="3"/>
  <c r="M2074" i="3"/>
  <c r="L2074" i="3"/>
  <c r="K2074" i="3"/>
  <c r="J2074" i="3"/>
  <c r="I2074" i="3"/>
  <c r="H2074" i="3"/>
  <c r="G2074" i="3"/>
  <c r="F2074" i="3"/>
  <c r="E2074" i="3"/>
  <c r="W2073" i="3"/>
  <c r="V2073" i="3"/>
  <c r="U2073" i="3"/>
  <c r="T2073" i="3"/>
  <c r="S2073" i="3"/>
  <c r="R2073" i="3"/>
  <c r="Q2073" i="3"/>
  <c r="P2073" i="3"/>
  <c r="O2073" i="3"/>
  <c r="N2073" i="3"/>
  <c r="M2073" i="3"/>
  <c r="L2073" i="3"/>
  <c r="K2073" i="3"/>
  <c r="J2073" i="3"/>
  <c r="I2073" i="3"/>
  <c r="H2073" i="3"/>
  <c r="G2073" i="3"/>
  <c r="F2073" i="3"/>
  <c r="E2073" i="3"/>
  <c r="V2072" i="3"/>
  <c r="U2072" i="3"/>
  <c r="T2072" i="3"/>
  <c r="S2072" i="3"/>
  <c r="R2072" i="3"/>
  <c r="Q2072" i="3"/>
  <c r="P2072" i="3"/>
  <c r="O2072" i="3"/>
  <c r="N2072" i="3"/>
  <c r="M2072" i="3"/>
  <c r="L2072" i="3"/>
  <c r="K2072" i="3"/>
  <c r="J2072" i="3"/>
  <c r="I2072" i="3"/>
  <c r="H2072" i="3"/>
  <c r="G2072" i="3"/>
  <c r="F2072" i="3"/>
  <c r="E2072" i="3"/>
  <c r="V2071" i="3"/>
  <c r="U2071" i="3"/>
  <c r="T2071" i="3"/>
  <c r="S2071" i="3"/>
  <c r="R2071" i="3"/>
  <c r="Q2071" i="3"/>
  <c r="P2071" i="3"/>
  <c r="O2071" i="3"/>
  <c r="N2071" i="3"/>
  <c r="M2071" i="3"/>
  <c r="L2071" i="3"/>
  <c r="K2071" i="3"/>
  <c r="J2071" i="3"/>
  <c r="I2071" i="3"/>
  <c r="H2071" i="3"/>
  <c r="G2071" i="3"/>
  <c r="F2071" i="3"/>
  <c r="E2071" i="3"/>
  <c r="V2070" i="3"/>
  <c r="U2070" i="3"/>
  <c r="T2070" i="3"/>
  <c r="S2070" i="3"/>
  <c r="R2070" i="3"/>
  <c r="Q2070" i="3"/>
  <c r="P2070" i="3"/>
  <c r="O2070" i="3"/>
  <c r="N2070" i="3"/>
  <c r="M2070" i="3"/>
  <c r="L2070" i="3"/>
  <c r="K2070" i="3"/>
  <c r="J2070" i="3"/>
  <c r="I2070" i="3"/>
  <c r="H2070" i="3"/>
  <c r="G2070" i="3"/>
  <c r="F2070" i="3"/>
  <c r="E2070" i="3"/>
  <c r="V2069" i="3"/>
  <c r="U2069" i="3"/>
  <c r="T2069" i="3"/>
  <c r="S2069" i="3"/>
  <c r="R2069" i="3"/>
  <c r="Q2069" i="3"/>
  <c r="P2069" i="3"/>
  <c r="O2069" i="3"/>
  <c r="N2069" i="3"/>
  <c r="M2069" i="3"/>
  <c r="L2069" i="3"/>
  <c r="K2069" i="3"/>
  <c r="J2069" i="3"/>
  <c r="I2069" i="3"/>
  <c r="H2069" i="3"/>
  <c r="G2069" i="3"/>
  <c r="F2069" i="3"/>
  <c r="E2069" i="3"/>
  <c r="V2068" i="3"/>
  <c r="U2068" i="3"/>
  <c r="T2068" i="3"/>
  <c r="S2068" i="3"/>
  <c r="R2068" i="3"/>
  <c r="Q2068" i="3"/>
  <c r="P2068" i="3"/>
  <c r="O2068" i="3"/>
  <c r="N2068" i="3"/>
  <c r="M2068" i="3"/>
  <c r="L2068" i="3"/>
  <c r="K2068" i="3"/>
  <c r="J2068" i="3"/>
  <c r="I2068" i="3"/>
  <c r="H2068" i="3"/>
  <c r="G2068" i="3"/>
  <c r="F2068" i="3"/>
  <c r="E2068" i="3"/>
  <c r="V2067" i="3"/>
  <c r="U2067" i="3"/>
  <c r="T2067" i="3"/>
  <c r="S2067" i="3"/>
  <c r="R2067" i="3"/>
  <c r="Q2067" i="3"/>
  <c r="P2067" i="3"/>
  <c r="O2067" i="3"/>
  <c r="N2067" i="3"/>
  <c r="M2067" i="3"/>
  <c r="L2067" i="3"/>
  <c r="K2067" i="3"/>
  <c r="J2067" i="3"/>
  <c r="I2067" i="3"/>
  <c r="H2067" i="3"/>
  <c r="G2067" i="3"/>
  <c r="F2067" i="3"/>
  <c r="E2067" i="3"/>
  <c r="U2066" i="3"/>
  <c r="T2066" i="3"/>
  <c r="S2066" i="3"/>
  <c r="R2066" i="3"/>
  <c r="Q2066" i="3"/>
  <c r="P2066" i="3"/>
  <c r="O2066" i="3"/>
  <c r="N2066" i="3"/>
  <c r="M2066" i="3"/>
  <c r="L2066" i="3"/>
  <c r="K2066" i="3"/>
  <c r="J2066" i="3"/>
  <c r="I2066" i="3"/>
  <c r="H2066" i="3"/>
  <c r="G2066" i="3"/>
  <c r="F2066" i="3"/>
  <c r="E2066" i="3"/>
  <c r="U2065" i="3"/>
  <c r="T2065" i="3"/>
  <c r="S2065" i="3"/>
  <c r="R2065" i="3"/>
  <c r="Q2065" i="3"/>
  <c r="P2065" i="3"/>
  <c r="O2065" i="3"/>
  <c r="N2065" i="3"/>
  <c r="M2065" i="3"/>
  <c r="L2065" i="3"/>
  <c r="K2065" i="3"/>
  <c r="J2065" i="3"/>
  <c r="I2065" i="3"/>
  <c r="H2065" i="3"/>
  <c r="G2065" i="3"/>
  <c r="F2065" i="3"/>
  <c r="E2065" i="3"/>
  <c r="U2064" i="3"/>
  <c r="T2064" i="3"/>
  <c r="S2064" i="3"/>
  <c r="R2064" i="3"/>
  <c r="Q2064" i="3"/>
  <c r="P2064" i="3"/>
  <c r="O2064" i="3"/>
  <c r="N2064" i="3"/>
  <c r="M2064" i="3"/>
  <c r="L2064" i="3"/>
  <c r="K2064" i="3"/>
  <c r="J2064" i="3"/>
  <c r="I2064" i="3"/>
  <c r="H2064" i="3"/>
  <c r="G2064" i="3"/>
  <c r="F2064" i="3"/>
  <c r="E2064" i="3"/>
  <c r="U2063" i="3"/>
  <c r="T2063" i="3"/>
  <c r="S2063" i="3"/>
  <c r="R2063" i="3"/>
  <c r="Q2063" i="3"/>
  <c r="P2063" i="3"/>
  <c r="O2063" i="3"/>
  <c r="N2063" i="3"/>
  <c r="M2063" i="3"/>
  <c r="L2063" i="3"/>
  <c r="K2063" i="3"/>
  <c r="J2063" i="3"/>
  <c r="I2063" i="3"/>
  <c r="H2063" i="3"/>
  <c r="G2063" i="3"/>
  <c r="F2063" i="3"/>
  <c r="E2063" i="3"/>
  <c r="U2062" i="3"/>
  <c r="T2062" i="3"/>
  <c r="S2062" i="3"/>
  <c r="R2062" i="3"/>
  <c r="Q2062" i="3"/>
  <c r="P2062" i="3"/>
  <c r="O2062" i="3"/>
  <c r="N2062" i="3"/>
  <c r="M2062" i="3"/>
  <c r="L2062" i="3"/>
  <c r="K2062" i="3"/>
  <c r="J2062" i="3"/>
  <c r="I2062" i="3"/>
  <c r="H2062" i="3"/>
  <c r="G2062" i="3"/>
  <c r="F2062" i="3"/>
  <c r="E2062" i="3"/>
  <c r="U2061" i="3"/>
  <c r="T2061" i="3"/>
  <c r="S2061" i="3"/>
  <c r="R2061" i="3"/>
  <c r="Q2061" i="3"/>
  <c r="P2061" i="3"/>
  <c r="O2061" i="3"/>
  <c r="N2061" i="3"/>
  <c r="M2061" i="3"/>
  <c r="L2061" i="3"/>
  <c r="K2061" i="3"/>
  <c r="J2061" i="3"/>
  <c r="I2061" i="3"/>
  <c r="H2061" i="3"/>
  <c r="G2061" i="3"/>
  <c r="F2061" i="3"/>
  <c r="E2061" i="3"/>
  <c r="T2060" i="3"/>
  <c r="S2060" i="3"/>
  <c r="R2060" i="3"/>
  <c r="Q2060" i="3"/>
  <c r="P2060" i="3"/>
  <c r="O2060" i="3"/>
  <c r="N2060" i="3"/>
  <c r="M2060" i="3"/>
  <c r="L2060" i="3"/>
  <c r="K2060" i="3"/>
  <c r="J2060" i="3"/>
  <c r="I2060" i="3"/>
  <c r="H2060" i="3"/>
  <c r="G2060" i="3"/>
  <c r="F2060" i="3"/>
  <c r="E2060" i="3"/>
  <c r="T2059" i="3"/>
  <c r="S2059" i="3"/>
  <c r="R2059" i="3"/>
  <c r="Q2059" i="3"/>
  <c r="P2059" i="3"/>
  <c r="O2059" i="3"/>
  <c r="N2059" i="3"/>
  <c r="M2059" i="3"/>
  <c r="L2059" i="3"/>
  <c r="K2059" i="3"/>
  <c r="J2059" i="3"/>
  <c r="I2059" i="3"/>
  <c r="H2059" i="3"/>
  <c r="G2059" i="3"/>
  <c r="F2059" i="3"/>
  <c r="E2059" i="3"/>
  <c r="T2058" i="3"/>
  <c r="S2058" i="3"/>
  <c r="R2058" i="3"/>
  <c r="Q2058" i="3"/>
  <c r="P2058" i="3"/>
  <c r="O2058" i="3"/>
  <c r="N2058" i="3"/>
  <c r="M2058" i="3"/>
  <c r="L2058" i="3"/>
  <c r="K2058" i="3"/>
  <c r="J2058" i="3"/>
  <c r="I2058" i="3"/>
  <c r="H2058" i="3"/>
  <c r="G2058" i="3"/>
  <c r="F2058" i="3"/>
  <c r="E2058" i="3"/>
  <c r="T2057" i="3"/>
  <c r="S2057" i="3"/>
  <c r="R2057" i="3"/>
  <c r="Q2057" i="3"/>
  <c r="P2057" i="3"/>
  <c r="O2057" i="3"/>
  <c r="N2057" i="3"/>
  <c r="M2057" i="3"/>
  <c r="L2057" i="3"/>
  <c r="K2057" i="3"/>
  <c r="J2057" i="3"/>
  <c r="I2057" i="3"/>
  <c r="H2057" i="3"/>
  <c r="G2057" i="3"/>
  <c r="F2057" i="3"/>
  <c r="E2057" i="3"/>
  <c r="T2056" i="3"/>
  <c r="S2056" i="3"/>
  <c r="R2056" i="3"/>
  <c r="Q2056" i="3"/>
  <c r="P2056" i="3"/>
  <c r="O2056" i="3"/>
  <c r="N2056" i="3"/>
  <c r="M2056" i="3"/>
  <c r="L2056" i="3"/>
  <c r="K2056" i="3"/>
  <c r="J2056" i="3"/>
  <c r="I2056" i="3"/>
  <c r="H2056" i="3"/>
  <c r="G2056" i="3"/>
  <c r="F2056" i="3"/>
  <c r="E2056" i="3"/>
  <c r="T2055" i="3"/>
  <c r="S2055" i="3"/>
  <c r="R2055" i="3"/>
  <c r="Q2055" i="3"/>
  <c r="P2055" i="3"/>
  <c r="O2055" i="3"/>
  <c r="N2055" i="3"/>
  <c r="M2055" i="3"/>
  <c r="L2055" i="3"/>
  <c r="K2055" i="3"/>
  <c r="J2055" i="3"/>
  <c r="I2055" i="3"/>
  <c r="H2055" i="3"/>
  <c r="G2055" i="3"/>
  <c r="F2055" i="3"/>
  <c r="E2055" i="3"/>
  <c r="S2054" i="3"/>
  <c r="R2054" i="3"/>
  <c r="Q2054" i="3"/>
  <c r="P2054" i="3"/>
  <c r="O2054" i="3"/>
  <c r="N2054" i="3"/>
  <c r="M2054" i="3"/>
  <c r="L2054" i="3"/>
  <c r="K2054" i="3"/>
  <c r="J2054" i="3"/>
  <c r="I2054" i="3"/>
  <c r="H2054" i="3"/>
  <c r="G2054" i="3"/>
  <c r="F2054" i="3"/>
  <c r="E2054" i="3"/>
  <c r="S2053" i="3"/>
  <c r="R2053" i="3"/>
  <c r="Q2053" i="3"/>
  <c r="P2053" i="3"/>
  <c r="O2053" i="3"/>
  <c r="N2053" i="3"/>
  <c r="M2053" i="3"/>
  <c r="L2053" i="3"/>
  <c r="K2053" i="3"/>
  <c r="J2053" i="3"/>
  <c r="I2053" i="3"/>
  <c r="H2053" i="3"/>
  <c r="G2053" i="3"/>
  <c r="F2053" i="3"/>
  <c r="E2053" i="3"/>
  <c r="S2052" i="3"/>
  <c r="R2052" i="3"/>
  <c r="Q2052" i="3"/>
  <c r="P2052" i="3"/>
  <c r="O2052" i="3"/>
  <c r="N2052" i="3"/>
  <c r="M2052" i="3"/>
  <c r="L2052" i="3"/>
  <c r="K2052" i="3"/>
  <c r="J2052" i="3"/>
  <c r="I2052" i="3"/>
  <c r="H2052" i="3"/>
  <c r="G2052" i="3"/>
  <c r="F2052" i="3"/>
  <c r="E2052" i="3"/>
  <c r="S2051" i="3"/>
  <c r="R2051" i="3"/>
  <c r="Q2051" i="3"/>
  <c r="P2051" i="3"/>
  <c r="O2051" i="3"/>
  <c r="N2051" i="3"/>
  <c r="M2051" i="3"/>
  <c r="L2051" i="3"/>
  <c r="K2051" i="3"/>
  <c r="J2051" i="3"/>
  <c r="I2051" i="3"/>
  <c r="H2051" i="3"/>
  <c r="G2051" i="3"/>
  <c r="F2051" i="3"/>
  <c r="E2051" i="3"/>
  <c r="S2050" i="3"/>
  <c r="R2050" i="3"/>
  <c r="Q2050" i="3"/>
  <c r="P2050" i="3"/>
  <c r="O2050" i="3"/>
  <c r="N2050" i="3"/>
  <c r="M2050" i="3"/>
  <c r="L2050" i="3"/>
  <c r="K2050" i="3"/>
  <c r="J2050" i="3"/>
  <c r="I2050" i="3"/>
  <c r="H2050" i="3"/>
  <c r="G2050" i="3"/>
  <c r="F2050" i="3"/>
  <c r="E2050" i="3"/>
  <c r="S2049" i="3"/>
  <c r="R2049" i="3"/>
  <c r="Q2049" i="3"/>
  <c r="P2049" i="3"/>
  <c r="O2049" i="3"/>
  <c r="N2049" i="3"/>
  <c r="M2049" i="3"/>
  <c r="L2049" i="3"/>
  <c r="K2049" i="3"/>
  <c r="J2049" i="3"/>
  <c r="I2049" i="3"/>
  <c r="H2049" i="3"/>
  <c r="G2049" i="3"/>
  <c r="F2049" i="3"/>
  <c r="E2049" i="3"/>
  <c r="R2048" i="3"/>
  <c r="Q2048" i="3"/>
  <c r="P2048" i="3"/>
  <c r="O2048" i="3"/>
  <c r="N2048" i="3"/>
  <c r="M2048" i="3"/>
  <c r="L2048" i="3"/>
  <c r="K2048" i="3"/>
  <c r="J2048" i="3"/>
  <c r="I2048" i="3"/>
  <c r="H2048" i="3"/>
  <c r="G2048" i="3"/>
  <c r="F2048" i="3"/>
  <c r="E2048" i="3"/>
  <c r="R2047" i="3"/>
  <c r="Q2047" i="3"/>
  <c r="P2047" i="3"/>
  <c r="O2047" i="3"/>
  <c r="N2047" i="3"/>
  <c r="M2047" i="3"/>
  <c r="L2047" i="3"/>
  <c r="K2047" i="3"/>
  <c r="J2047" i="3"/>
  <c r="I2047" i="3"/>
  <c r="H2047" i="3"/>
  <c r="G2047" i="3"/>
  <c r="F2047" i="3"/>
  <c r="E2047" i="3"/>
  <c r="R2046" i="3"/>
  <c r="Q2046" i="3"/>
  <c r="P2046" i="3"/>
  <c r="O2046" i="3"/>
  <c r="N2046" i="3"/>
  <c r="M2046" i="3"/>
  <c r="L2046" i="3"/>
  <c r="K2046" i="3"/>
  <c r="J2046" i="3"/>
  <c r="I2046" i="3"/>
  <c r="H2046" i="3"/>
  <c r="G2046" i="3"/>
  <c r="F2046" i="3"/>
  <c r="E2046" i="3"/>
  <c r="R2045" i="3"/>
  <c r="Q2045" i="3"/>
  <c r="P2045" i="3"/>
  <c r="O2045" i="3"/>
  <c r="N2045" i="3"/>
  <c r="M2045" i="3"/>
  <c r="L2045" i="3"/>
  <c r="K2045" i="3"/>
  <c r="J2045" i="3"/>
  <c r="I2045" i="3"/>
  <c r="H2045" i="3"/>
  <c r="G2045" i="3"/>
  <c r="F2045" i="3"/>
  <c r="E2045" i="3"/>
  <c r="R2044" i="3"/>
  <c r="Q2044" i="3"/>
  <c r="P2044" i="3"/>
  <c r="O2044" i="3"/>
  <c r="N2044" i="3"/>
  <c r="M2044" i="3"/>
  <c r="L2044" i="3"/>
  <c r="K2044" i="3"/>
  <c r="J2044" i="3"/>
  <c r="I2044" i="3"/>
  <c r="H2044" i="3"/>
  <c r="G2044" i="3"/>
  <c r="F2044" i="3"/>
  <c r="E2044" i="3"/>
  <c r="R2043" i="3"/>
  <c r="Q2043" i="3"/>
  <c r="P2043" i="3"/>
  <c r="O2043" i="3"/>
  <c r="N2043" i="3"/>
  <c r="M2043" i="3"/>
  <c r="L2043" i="3"/>
  <c r="K2043" i="3"/>
  <c r="J2043" i="3"/>
  <c r="I2043" i="3"/>
  <c r="H2043" i="3"/>
  <c r="G2043" i="3"/>
  <c r="F2043" i="3"/>
  <c r="E2043" i="3"/>
  <c r="Q2042" i="3"/>
  <c r="P2042" i="3"/>
  <c r="O2042" i="3"/>
  <c r="N2042" i="3"/>
  <c r="M2042" i="3"/>
  <c r="L2042" i="3"/>
  <c r="K2042" i="3"/>
  <c r="J2042" i="3"/>
  <c r="I2042" i="3"/>
  <c r="H2042" i="3"/>
  <c r="G2042" i="3"/>
  <c r="F2042" i="3"/>
  <c r="E2042" i="3"/>
  <c r="Q2041" i="3"/>
  <c r="P2041" i="3"/>
  <c r="O2041" i="3"/>
  <c r="N2041" i="3"/>
  <c r="M2041" i="3"/>
  <c r="L2041" i="3"/>
  <c r="K2041" i="3"/>
  <c r="J2041" i="3"/>
  <c r="I2041" i="3"/>
  <c r="H2041" i="3"/>
  <c r="G2041" i="3"/>
  <c r="F2041" i="3"/>
  <c r="E2041" i="3"/>
  <c r="Q2040" i="3"/>
  <c r="P2040" i="3"/>
  <c r="O2040" i="3"/>
  <c r="N2040" i="3"/>
  <c r="M2040" i="3"/>
  <c r="L2040" i="3"/>
  <c r="K2040" i="3"/>
  <c r="J2040" i="3"/>
  <c r="I2040" i="3"/>
  <c r="H2040" i="3"/>
  <c r="G2040" i="3"/>
  <c r="F2040" i="3"/>
  <c r="E2040" i="3"/>
  <c r="Q2039" i="3"/>
  <c r="P2039" i="3"/>
  <c r="O2039" i="3"/>
  <c r="N2039" i="3"/>
  <c r="M2039" i="3"/>
  <c r="L2039" i="3"/>
  <c r="K2039" i="3"/>
  <c r="J2039" i="3"/>
  <c r="I2039" i="3"/>
  <c r="H2039" i="3"/>
  <c r="G2039" i="3"/>
  <c r="F2039" i="3"/>
  <c r="E2039" i="3"/>
  <c r="Q2038" i="3"/>
  <c r="P2038" i="3"/>
  <c r="O2038" i="3"/>
  <c r="N2038" i="3"/>
  <c r="M2038" i="3"/>
  <c r="L2038" i="3"/>
  <c r="K2038" i="3"/>
  <c r="J2038" i="3"/>
  <c r="I2038" i="3"/>
  <c r="H2038" i="3"/>
  <c r="G2038" i="3"/>
  <c r="F2038" i="3"/>
  <c r="E2038" i="3"/>
  <c r="Q2037" i="3"/>
  <c r="P2037" i="3"/>
  <c r="O2037" i="3"/>
  <c r="N2037" i="3"/>
  <c r="M2037" i="3"/>
  <c r="L2037" i="3"/>
  <c r="K2037" i="3"/>
  <c r="J2037" i="3"/>
  <c r="I2037" i="3"/>
  <c r="H2037" i="3"/>
  <c r="G2037" i="3"/>
  <c r="F2037" i="3"/>
  <c r="E2037" i="3"/>
  <c r="P2036" i="3"/>
  <c r="O2036" i="3"/>
  <c r="N2036" i="3"/>
  <c r="M2036" i="3"/>
  <c r="L2036" i="3"/>
  <c r="K2036" i="3"/>
  <c r="J2036" i="3"/>
  <c r="I2036" i="3"/>
  <c r="H2036" i="3"/>
  <c r="G2036" i="3"/>
  <c r="F2036" i="3"/>
  <c r="E2036" i="3"/>
  <c r="P2035" i="3"/>
  <c r="O2035" i="3"/>
  <c r="N2035" i="3"/>
  <c r="M2035" i="3"/>
  <c r="L2035" i="3"/>
  <c r="K2035" i="3"/>
  <c r="J2035" i="3"/>
  <c r="I2035" i="3"/>
  <c r="H2035" i="3"/>
  <c r="G2035" i="3"/>
  <c r="F2035" i="3"/>
  <c r="E2035" i="3"/>
  <c r="P2034" i="3"/>
  <c r="O2034" i="3"/>
  <c r="N2034" i="3"/>
  <c r="M2034" i="3"/>
  <c r="L2034" i="3"/>
  <c r="K2034" i="3"/>
  <c r="J2034" i="3"/>
  <c r="I2034" i="3"/>
  <c r="H2034" i="3"/>
  <c r="G2034" i="3"/>
  <c r="F2034" i="3"/>
  <c r="E2034" i="3"/>
  <c r="P2033" i="3"/>
  <c r="O2033" i="3"/>
  <c r="N2033" i="3"/>
  <c r="M2033" i="3"/>
  <c r="L2033" i="3"/>
  <c r="K2033" i="3"/>
  <c r="J2033" i="3"/>
  <c r="I2033" i="3"/>
  <c r="H2033" i="3"/>
  <c r="G2033" i="3"/>
  <c r="F2033" i="3"/>
  <c r="E2033" i="3"/>
  <c r="P2032" i="3"/>
  <c r="O2032" i="3"/>
  <c r="N2032" i="3"/>
  <c r="M2032" i="3"/>
  <c r="L2032" i="3"/>
  <c r="K2032" i="3"/>
  <c r="J2032" i="3"/>
  <c r="I2032" i="3"/>
  <c r="H2032" i="3"/>
  <c r="G2032" i="3"/>
  <c r="F2032" i="3"/>
  <c r="E2032" i="3"/>
  <c r="P2031" i="3"/>
  <c r="O2031" i="3"/>
  <c r="N2031" i="3"/>
  <c r="M2031" i="3"/>
  <c r="L2031" i="3"/>
  <c r="K2031" i="3"/>
  <c r="J2031" i="3"/>
  <c r="I2031" i="3"/>
  <c r="H2031" i="3"/>
  <c r="G2031" i="3"/>
  <c r="F2031" i="3"/>
  <c r="E2031" i="3"/>
  <c r="O2030" i="3"/>
  <c r="N2030" i="3"/>
  <c r="M2030" i="3"/>
  <c r="L2030" i="3"/>
  <c r="K2030" i="3"/>
  <c r="J2030" i="3"/>
  <c r="I2030" i="3"/>
  <c r="H2030" i="3"/>
  <c r="G2030" i="3"/>
  <c r="F2030" i="3"/>
  <c r="E2030" i="3"/>
  <c r="O2029" i="3"/>
  <c r="N2029" i="3"/>
  <c r="M2029" i="3"/>
  <c r="L2029" i="3"/>
  <c r="K2029" i="3"/>
  <c r="J2029" i="3"/>
  <c r="I2029" i="3"/>
  <c r="H2029" i="3"/>
  <c r="G2029" i="3"/>
  <c r="F2029" i="3"/>
  <c r="E2029" i="3"/>
  <c r="O2028" i="3"/>
  <c r="N2028" i="3"/>
  <c r="M2028" i="3"/>
  <c r="L2028" i="3"/>
  <c r="K2028" i="3"/>
  <c r="J2028" i="3"/>
  <c r="I2028" i="3"/>
  <c r="H2028" i="3"/>
  <c r="G2028" i="3"/>
  <c r="F2028" i="3"/>
  <c r="E2028" i="3"/>
  <c r="O2027" i="3"/>
  <c r="N2027" i="3"/>
  <c r="M2027" i="3"/>
  <c r="L2027" i="3"/>
  <c r="K2027" i="3"/>
  <c r="J2027" i="3"/>
  <c r="I2027" i="3"/>
  <c r="H2027" i="3"/>
  <c r="G2027" i="3"/>
  <c r="F2027" i="3"/>
  <c r="E2027" i="3"/>
  <c r="O2026" i="3"/>
  <c r="N2026" i="3"/>
  <c r="M2026" i="3"/>
  <c r="L2026" i="3"/>
  <c r="K2026" i="3"/>
  <c r="J2026" i="3"/>
  <c r="I2026" i="3"/>
  <c r="H2026" i="3"/>
  <c r="G2026" i="3"/>
  <c r="F2026" i="3"/>
  <c r="E2026" i="3"/>
  <c r="O2025" i="3"/>
  <c r="N2025" i="3"/>
  <c r="M2025" i="3"/>
  <c r="L2025" i="3"/>
  <c r="K2025" i="3"/>
  <c r="J2025" i="3"/>
  <c r="I2025" i="3"/>
  <c r="H2025" i="3"/>
  <c r="G2025" i="3"/>
  <c r="F2025" i="3"/>
  <c r="E2025" i="3"/>
  <c r="N2024" i="3"/>
  <c r="M2024" i="3"/>
  <c r="L2024" i="3"/>
  <c r="K2024" i="3"/>
  <c r="J2024" i="3"/>
  <c r="I2024" i="3"/>
  <c r="H2024" i="3"/>
  <c r="G2024" i="3"/>
  <c r="F2024" i="3"/>
  <c r="E2024" i="3"/>
  <c r="N2023" i="3"/>
  <c r="M2023" i="3"/>
  <c r="L2023" i="3"/>
  <c r="K2023" i="3"/>
  <c r="J2023" i="3"/>
  <c r="I2023" i="3"/>
  <c r="H2023" i="3"/>
  <c r="G2023" i="3"/>
  <c r="F2023" i="3"/>
  <c r="E2023" i="3"/>
  <c r="N2022" i="3"/>
  <c r="M2022" i="3"/>
  <c r="L2022" i="3"/>
  <c r="K2022" i="3"/>
  <c r="J2022" i="3"/>
  <c r="I2022" i="3"/>
  <c r="H2022" i="3"/>
  <c r="G2022" i="3"/>
  <c r="F2022" i="3"/>
  <c r="E2022" i="3"/>
  <c r="N2021" i="3"/>
  <c r="M2021" i="3"/>
  <c r="L2021" i="3"/>
  <c r="K2021" i="3"/>
  <c r="J2021" i="3"/>
  <c r="I2021" i="3"/>
  <c r="H2021" i="3"/>
  <c r="G2021" i="3"/>
  <c r="F2021" i="3"/>
  <c r="E2021" i="3"/>
  <c r="N2020" i="3"/>
  <c r="M2020" i="3"/>
  <c r="L2020" i="3"/>
  <c r="K2020" i="3"/>
  <c r="J2020" i="3"/>
  <c r="I2020" i="3"/>
  <c r="H2020" i="3"/>
  <c r="G2020" i="3"/>
  <c r="F2020" i="3"/>
  <c r="E2020" i="3"/>
  <c r="N2019" i="3"/>
  <c r="M2019" i="3"/>
  <c r="L2019" i="3"/>
  <c r="K2019" i="3"/>
  <c r="J2019" i="3"/>
  <c r="I2019" i="3"/>
  <c r="H2019" i="3"/>
  <c r="G2019" i="3"/>
  <c r="F2019" i="3"/>
  <c r="E2019" i="3"/>
  <c r="M2018" i="3"/>
  <c r="L2018" i="3"/>
  <c r="K2018" i="3"/>
  <c r="J2018" i="3"/>
  <c r="I2018" i="3"/>
  <c r="H2018" i="3"/>
  <c r="G2018" i="3"/>
  <c r="F2018" i="3"/>
  <c r="E2018" i="3"/>
  <c r="M2017" i="3"/>
  <c r="L2017" i="3"/>
  <c r="K2017" i="3"/>
  <c r="J2017" i="3"/>
  <c r="I2017" i="3"/>
  <c r="H2017" i="3"/>
  <c r="G2017" i="3"/>
  <c r="F2017" i="3"/>
  <c r="E2017" i="3"/>
  <c r="M2016" i="3"/>
  <c r="L2016" i="3"/>
  <c r="K2016" i="3"/>
  <c r="J2016" i="3"/>
  <c r="I2016" i="3"/>
  <c r="H2016" i="3"/>
  <c r="G2016" i="3"/>
  <c r="F2016" i="3"/>
  <c r="E2016" i="3"/>
  <c r="M2015" i="3"/>
  <c r="L2015" i="3"/>
  <c r="K2015" i="3"/>
  <c r="J2015" i="3"/>
  <c r="I2015" i="3"/>
  <c r="H2015" i="3"/>
  <c r="G2015" i="3"/>
  <c r="F2015" i="3"/>
  <c r="E2015" i="3"/>
  <c r="M2014" i="3"/>
  <c r="L2014" i="3"/>
  <c r="K2014" i="3"/>
  <c r="J2014" i="3"/>
  <c r="I2014" i="3"/>
  <c r="H2014" i="3"/>
  <c r="G2014" i="3"/>
  <c r="F2014" i="3"/>
  <c r="E2014" i="3"/>
  <c r="M2013" i="3"/>
  <c r="L2013" i="3"/>
  <c r="K2013" i="3"/>
  <c r="J2013" i="3"/>
  <c r="I2013" i="3"/>
  <c r="H2013" i="3"/>
  <c r="G2013" i="3"/>
  <c r="F2013" i="3"/>
  <c r="E2013" i="3"/>
  <c r="L2012" i="3"/>
  <c r="K2012" i="3"/>
  <c r="J2012" i="3"/>
  <c r="I2012" i="3"/>
  <c r="H2012" i="3"/>
  <c r="G2012" i="3"/>
  <c r="F2012" i="3"/>
  <c r="E2012" i="3"/>
  <c r="L2011" i="3"/>
  <c r="K2011" i="3"/>
  <c r="J2011" i="3"/>
  <c r="I2011" i="3"/>
  <c r="H2011" i="3"/>
  <c r="G2011" i="3"/>
  <c r="F2011" i="3"/>
  <c r="E2011" i="3"/>
  <c r="L2010" i="3"/>
  <c r="K2010" i="3"/>
  <c r="J2010" i="3"/>
  <c r="I2010" i="3"/>
  <c r="H2010" i="3"/>
  <c r="G2010" i="3"/>
  <c r="F2010" i="3"/>
  <c r="E2010" i="3"/>
  <c r="L2009" i="3"/>
  <c r="K2009" i="3"/>
  <c r="J2009" i="3"/>
  <c r="I2009" i="3"/>
  <c r="H2009" i="3"/>
  <c r="G2009" i="3"/>
  <c r="F2009" i="3"/>
  <c r="E2009" i="3"/>
  <c r="L2008" i="3"/>
  <c r="K2008" i="3"/>
  <c r="J2008" i="3"/>
  <c r="I2008" i="3"/>
  <c r="H2008" i="3"/>
  <c r="G2008" i="3"/>
  <c r="F2008" i="3"/>
  <c r="E2008" i="3"/>
  <c r="L2007" i="3"/>
  <c r="K2007" i="3"/>
  <c r="J2007" i="3"/>
  <c r="I2007" i="3"/>
  <c r="H2007" i="3"/>
  <c r="G2007" i="3"/>
  <c r="F2007" i="3"/>
  <c r="E2007" i="3"/>
  <c r="K2006" i="3"/>
  <c r="J2006" i="3"/>
  <c r="I2006" i="3"/>
  <c r="H2006" i="3"/>
  <c r="G2006" i="3"/>
  <c r="F2006" i="3"/>
  <c r="E2006" i="3"/>
  <c r="K2005" i="3"/>
  <c r="J2005" i="3"/>
  <c r="I2005" i="3"/>
  <c r="H2005" i="3"/>
  <c r="G2005" i="3"/>
  <c r="F2005" i="3"/>
  <c r="E2005" i="3"/>
  <c r="K2004" i="3"/>
  <c r="J2004" i="3"/>
  <c r="I2004" i="3"/>
  <c r="H2004" i="3"/>
  <c r="G2004" i="3"/>
  <c r="F2004" i="3"/>
  <c r="E2004" i="3"/>
  <c r="K2003" i="3"/>
  <c r="J2003" i="3"/>
  <c r="I2003" i="3"/>
  <c r="H2003" i="3"/>
  <c r="G2003" i="3"/>
  <c r="F2003" i="3"/>
  <c r="E2003" i="3"/>
  <c r="K2002" i="3"/>
  <c r="J2002" i="3"/>
  <c r="I2002" i="3"/>
  <c r="H2002" i="3"/>
  <c r="G2002" i="3"/>
  <c r="F2002" i="3"/>
  <c r="E2002" i="3"/>
  <c r="K2001" i="3"/>
  <c r="J2001" i="3"/>
  <c r="I2001" i="3"/>
  <c r="H2001" i="3"/>
  <c r="G2001" i="3"/>
  <c r="F2001" i="3"/>
  <c r="E2001" i="3"/>
  <c r="J2000" i="3"/>
  <c r="I2000" i="3"/>
  <c r="H2000" i="3"/>
  <c r="G2000" i="3"/>
  <c r="F2000" i="3"/>
  <c r="E2000" i="3"/>
  <c r="J1999" i="3"/>
  <c r="I1999" i="3"/>
  <c r="H1999" i="3"/>
  <c r="G1999" i="3"/>
  <c r="F1999" i="3"/>
  <c r="E1999" i="3"/>
  <c r="J1998" i="3"/>
  <c r="I1998" i="3"/>
  <c r="H1998" i="3"/>
  <c r="G1998" i="3"/>
  <c r="F1998" i="3"/>
  <c r="E1998" i="3"/>
  <c r="J1997" i="3"/>
  <c r="I1997" i="3"/>
  <c r="H1997" i="3"/>
  <c r="G1997" i="3"/>
  <c r="F1997" i="3"/>
  <c r="E1997" i="3"/>
  <c r="J1996" i="3"/>
  <c r="I1996" i="3"/>
  <c r="H1996" i="3"/>
  <c r="G1996" i="3"/>
  <c r="F1996" i="3"/>
  <c r="E1996" i="3"/>
  <c r="J1995" i="3"/>
  <c r="I1995" i="3"/>
  <c r="H1995" i="3"/>
  <c r="G1995" i="3"/>
  <c r="F1995" i="3"/>
  <c r="E1995" i="3"/>
  <c r="I1994" i="3"/>
  <c r="H1994" i="3"/>
  <c r="G1994" i="3"/>
  <c r="F1994" i="3"/>
  <c r="E1994" i="3"/>
  <c r="I1993" i="3"/>
  <c r="H1993" i="3"/>
  <c r="G1993" i="3"/>
  <c r="F1993" i="3"/>
  <c r="E1993" i="3"/>
  <c r="I1992" i="3"/>
  <c r="H1992" i="3"/>
  <c r="G1992" i="3"/>
  <c r="F1992" i="3"/>
  <c r="E1992" i="3"/>
  <c r="I1991" i="3"/>
  <c r="H1991" i="3"/>
  <c r="G1991" i="3"/>
  <c r="F1991" i="3"/>
  <c r="E1991" i="3"/>
  <c r="I1990" i="3"/>
  <c r="H1990" i="3"/>
  <c r="G1990" i="3"/>
  <c r="F1990" i="3"/>
  <c r="E1990" i="3"/>
  <c r="I1989" i="3"/>
  <c r="H1989" i="3"/>
  <c r="G1989" i="3"/>
  <c r="F1989" i="3"/>
  <c r="E1989" i="3"/>
  <c r="H1988" i="3"/>
  <c r="G1988" i="3"/>
  <c r="F1988" i="3"/>
  <c r="E1988" i="3"/>
  <c r="H1987" i="3"/>
  <c r="G1987" i="3"/>
  <c r="F1987" i="3"/>
  <c r="E1987" i="3"/>
  <c r="H1986" i="3"/>
  <c r="G1986" i="3"/>
  <c r="F1986" i="3"/>
  <c r="E1986" i="3"/>
  <c r="H1985" i="3"/>
  <c r="G1985" i="3"/>
  <c r="F1985" i="3"/>
  <c r="E1985" i="3"/>
  <c r="H1984" i="3"/>
  <c r="G1984" i="3"/>
  <c r="F1984" i="3"/>
  <c r="E1984" i="3"/>
  <c r="H1983" i="3"/>
  <c r="G1983" i="3"/>
  <c r="F1983" i="3"/>
  <c r="E1983" i="3"/>
  <c r="G1982" i="3"/>
  <c r="F1982" i="3"/>
  <c r="E1982" i="3"/>
  <c r="G1981" i="3"/>
  <c r="F1981" i="3"/>
  <c r="E1981" i="3"/>
  <c r="G1980" i="3"/>
  <c r="F1980" i="3"/>
  <c r="E1980" i="3"/>
  <c r="G1979" i="3"/>
  <c r="F1979" i="3"/>
  <c r="E1979" i="3"/>
  <c r="G1978" i="3"/>
  <c r="F1978" i="3"/>
  <c r="E1978" i="3"/>
  <c r="G1977" i="3"/>
  <c r="F1977" i="3"/>
  <c r="E1977" i="3"/>
  <c r="F1976" i="3"/>
  <c r="E1976" i="3"/>
  <c r="F1975" i="3"/>
  <c r="E1975" i="3"/>
  <c r="F1974" i="3"/>
  <c r="E1974" i="3"/>
  <c r="F1973" i="3"/>
  <c r="E1973" i="3"/>
  <c r="F1972" i="3"/>
  <c r="E1972" i="3"/>
  <c r="F1971" i="3"/>
  <c r="E1971" i="3"/>
  <c r="E1970" i="3"/>
  <c r="E1969" i="3"/>
  <c r="E1968" i="3"/>
  <c r="E1967" i="3"/>
  <c r="E1966" i="3"/>
  <c r="E1965" i="3"/>
  <c r="D1959" i="3"/>
  <c r="J1647" i="3"/>
  <c r="I1647" i="3"/>
  <c r="H1647" i="3"/>
  <c r="G1647" i="3"/>
  <c r="F1647" i="3"/>
  <c r="E1647" i="3"/>
  <c r="AV1646" i="3"/>
  <c r="AU1646" i="3"/>
  <c r="AT1646" i="3"/>
  <c r="AS1646" i="3"/>
  <c r="AR1646" i="3"/>
  <c r="AQ1646" i="3"/>
  <c r="AP1646" i="3"/>
  <c r="AO1646" i="3"/>
  <c r="AN1646" i="3"/>
  <c r="AM1646" i="3"/>
  <c r="AL1646" i="3"/>
  <c r="AK1646" i="3"/>
  <c r="AJ1646" i="3"/>
  <c r="AI1646" i="3"/>
  <c r="AH1646" i="3"/>
  <c r="AG1646" i="3"/>
  <c r="AF1646" i="3"/>
  <c r="AE1646" i="3"/>
  <c r="AD1646" i="3"/>
  <c r="AC1646" i="3"/>
  <c r="AB1646" i="3"/>
  <c r="AA1646" i="3"/>
  <c r="Z1646" i="3"/>
  <c r="Y1646" i="3"/>
  <c r="X1646" i="3"/>
  <c r="W1646" i="3"/>
  <c r="V1646" i="3"/>
  <c r="U1646" i="3"/>
  <c r="T1646" i="3"/>
  <c r="S1646" i="3"/>
  <c r="R1646" i="3"/>
  <c r="Q1646" i="3"/>
  <c r="P1646" i="3"/>
  <c r="O1646" i="3"/>
  <c r="N1646" i="3"/>
  <c r="M1646" i="3"/>
  <c r="L1646" i="3"/>
  <c r="K1646" i="3"/>
  <c r="J1646" i="3"/>
  <c r="I1646" i="3"/>
  <c r="H1646" i="3"/>
  <c r="G1646" i="3"/>
  <c r="F1646" i="3"/>
  <c r="E1646" i="3"/>
  <c r="AV1644" i="3"/>
  <c r="AU1644" i="3"/>
  <c r="AT1644" i="3"/>
  <c r="AS1644" i="3"/>
  <c r="AR1644" i="3"/>
  <c r="AQ1644" i="3"/>
  <c r="AP1644" i="3"/>
  <c r="AO1644" i="3"/>
  <c r="AN1644" i="3"/>
  <c r="AM1644" i="3"/>
  <c r="AL1644" i="3"/>
  <c r="AK1644" i="3"/>
  <c r="AJ1644" i="3"/>
  <c r="AI1644" i="3"/>
  <c r="AH1644" i="3"/>
  <c r="AG1644" i="3"/>
  <c r="AF1644" i="3"/>
  <c r="AE1644" i="3"/>
  <c r="AD1644" i="3"/>
  <c r="AC1644" i="3"/>
  <c r="AB1644" i="3"/>
  <c r="AA1644" i="3"/>
  <c r="Z1644" i="3"/>
  <c r="Y1644" i="3"/>
  <c r="X1644" i="3"/>
  <c r="W1644" i="3"/>
  <c r="V1644" i="3"/>
  <c r="U1644" i="3"/>
  <c r="T1644" i="3"/>
  <c r="S1644" i="3"/>
  <c r="R1644" i="3"/>
  <c r="Q1644" i="3"/>
  <c r="P1644" i="3"/>
  <c r="O1644" i="3"/>
  <c r="N1644" i="3"/>
  <c r="M1644" i="3"/>
  <c r="L1644" i="3"/>
  <c r="K1644" i="3"/>
  <c r="J1644" i="3"/>
  <c r="I1644" i="3"/>
  <c r="H1644" i="3"/>
  <c r="G1644" i="3"/>
  <c r="F1644" i="3"/>
  <c r="E1644" i="3"/>
  <c r="AV1643" i="3"/>
  <c r="AU1643" i="3"/>
  <c r="AU1642" i="3"/>
  <c r="AT1643" i="3"/>
  <c r="AT1642" i="3"/>
  <c r="AS1643" i="3"/>
  <c r="AS1642" i="3"/>
  <c r="AR1643" i="3"/>
  <c r="AQ1643" i="3"/>
  <c r="AQ1642" i="3"/>
  <c r="AP1643" i="3"/>
  <c r="AP1642" i="3"/>
  <c r="AO1643" i="3"/>
  <c r="AO1642" i="3"/>
  <c r="AN1643" i="3"/>
  <c r="AM1643" i="3"/>
  <c r="AL1643" i="3"/>
  <c r="AL1642" i="3"/>
  <c r="AK1643" i="3"/>
  <c r="AK1642" i="3"/>
  <c r="AJ1643" i="3"/>
  <c r="AI1643" i="3"/>
  <c r="AI1642" i="3"/>
  <c r="AH1643" i="3"/>
  <c r="AH1642" i="3"/>
  <c r="AG1643" i="3"/>
  <c r="AG1642" i="3"/>
  <c r="AF1643" i="3"/>
  <c r="AE1643" i="3"/>
  <c r="AE1642" i="3"/>
  <c r="AD1643" i="3"/>
  <c r="AD1642" i="3"/>
  <c r="AC1643" i="3"/>
  <c r="AC1642" i="3"/>
  <c r="AB1643" i="3"/>
  <c r="AA1643" i="3"/>
  <c r="AA1642" i="3"/>
  <c r="Z1643" i="3"/>
  <c r="Z1642" i="3"/>
  <c r="Y1643" i="3"/>
  <c r="Y1642" i="3"/>
  <c r="X1643" i="3"/>
  <c r="W1643" i="3"/>
  <c r="V1643" i="3"/>
  <c r="V1642" i="3"/>
  <c r="U1643" i="3"/>
  <c r="U1642" i="3"/>
  <c r="T1643" i="3"/>
  <c r="S1643" i="3"/>
  <c r="S1642" i="3"/>
  <c r="R1643" i="3"/>
  <c r="R1642" i="3"/>
  <c r="Q1643" i="3"/>
  <c r="Q1642" i="3"/>
  <c r="P1643" i="3"/>
  <c r="O1643" i="3"/>
  <c r="O1642" i="3"/>
  <c r="N1643" i="3"/>
  <c r="N1642" i="3"/>
  <c r="M1643" i="3"/>
  <c r="M1642" i="3"/>
  <c r="L1643" i="3"/>
  <c r="K1643" i="3"/>
  <c r="J1643" i="3"/>
  <c r="J1642" i="3"/>
  <c r="I1643" i="3"/>
  <c r="I1642" i="3"/>
  <c r="H1643" i="3"/>
  <c r="G1643" i="3"/>
  <c r="G1642" i="3"/>
  <c r="F1643" i="3"/>
  <c r="F1642" i="3"/>
  <c r="E1643" i="3"/>
  <c r="E1642" i="3"/>
  <c r="AM1642" i="3"/>
  <c r="W1642" i="3"/>
  <c r="K1642" i="3"/>
  <c r="J1641" i="3"/>
  <c r="I1641" i="3"/>
  <c r="H1641" i="3"/>
  <c r="G1641" i="3"/>
  <c r="F1641" i="3"/>
  <c r="E1641" i="3"/>
  <c r="AU1640" i="3"/>
  <c r="AT1640" i="3"/>
  <c r="AS1640" i="3"/>
  <c r="AR1640" i="3"/>
  <c r="AQ1640" i="3"/>
  <c r="AP1640" i="3"/>
  <c r="AO1640" i="3"/>
  <c r="AN1640" i="3"/>
  <c r="AM1640" i="3"/>
  <c r="AL1640" i="3"/>
  <c r="AK1640" i="3"/>
  <c r="AJ1640" i="3"/>
  <c r="AI1640" i="3"/>
  <c r="AH1640" i="3"/>
  <c r="AG1640" i="3"/>
  <c r="AF1640" i="3"/>
  <c r="AE1640" i="3"/>
  <c r="AD1640" i="3"/>
  <c r="AC1640" i="3"/>
  <c r="AB1640" i="3"/>
  <c r="AA1640" i="3"/>
  <c r="Z1640" i="3"/>
  <c r="Y1640" i="3"/>
  <c r="X1640" i="3"/>
  <c r="W1640" i="3"/>
  <c r="V1640" i="3"/>
  <c r="U1640" i="3"/>
  <c r="T1640" i="3"/>
  <c r="S1640" i="3"/>
  <c r="R1640" i="3"/>
  <c r="Q1640" i="3"/>
  <c r="P1640" i="3"/>
  <c r="O1640" i="3"/>
  <c r="N1640" i="3"/>
  <c r="M1640" i="3"/>
  <c r="L1640" i="3"/>
  <c r="K1640" i="3"/>
  <c r="J1640" i="3"/>
  <c r="I1640" i="3"/>
  <c r="H1640" i="3"/>
  <c r="G1640" i="3"/>
  <c r="F1640" i="3"/>
  <c r="E1640" i="3"/>
  <c r="AU1638" i="3"/>
  <c r="AT1638" i="3"/>
  <c r="AS1638" i="3"/>
  <c r="AR1638" i="3"/>
  <c r="AQ1638" i="3"/>
  <c r="AP1638" i="3"/>
  <c r="AO1638" i="3"/>
  <c r="AN1638" i="3"/>
  <c r="AM1638" i="3"/>
  <c r="AL1638" i="3"/>
  <c r="AK1638" i="3"/>
  <c r="AJ1638" i="3"/>
  <c r="AI1638" i="3"/>
  <c r="AH1638" i="3"/>
  <c r="AG1638" i="3"/>
  <c r="AF1638" i="3"/>
  <c r="AE1638" i="3"/>
  <c r="AD1638" i="3"/>
  <c r="AC1638" i="3"/>
  <c r="AB1638" i="3"/>
  <c r="AA1638" i="3"/>
  <c r="Z1638" i="3"/>
  <c r="Y1638" i="3"/>
  <c r="X1638" i="3"/>
  <c r="W1638" i="3"/>
  <c r="V1638" i="3"/>
  <c r="U1638" i="3"/>
  <c r="T1638" i="3"/>
  <c r="S1638" i="3"/>
  <c r="R1638" i="3"/>
  <c r="Q1638" i="3"/>
  <c r="P1638" i="3"/>
  <c r="O1638" i="3"/>
  <c r="N1638" i="3"/>
  <c r="M1638" i="3"/>
  <c r="L1638" i="3"/>
  <c r="K1638" i="3"/>
  <c r="J1638" i="3"/>
  <c r="I1638" i="3"/>
  <c r="H1638" i="3"/>
  <c r="G1638" i="3"/>
  <c r="F1638" i="3"/>
  <c r="E1638" i="3"/>
  <c r="AU1637" i="3"/>
  <c r="AT1637" i="3"/>
  <c r="AS1637" i="3"/>
  <c r="AR1637" i="3"/>
  <c r="AQ1637" i="3"/>
  <c r="AP1637" i="3"/>
  <c r="AO1637" i="3"/>
  <c r="AN1637" i="3"/>
  <c r="AM1637" i="3"/>
  <c r="AL1637" i="3"/>
  <c r="AK1637" i="3"/>
  <c r="AJ1637" i="3"/>
  <c r="AI1637" i="3"/>
  <c r="AH1637" i="3"/>
  <c r="AG1637" i="3"/>
  <c r="AF1637" i="3"/>
  <c r="AE1637" i="3"/>
  <c r="AD1637" i="3"/>
  <c r="AC1637" i="3"/>
  <c r="AB1637" i="3"/>
  <c r="AA1637" i="3"/>
  <c r="Z1637" i="3"/>
  <c r="Y1637" i="3"/>
  <c r="X1637" i="3"/>
  <c r="W1637" i="3"/>
  <c r="V1637" i="3"/>
  <c r="U1637" i="3"/>
  <c r="T1637" i="3"/>
  <c r="S1637" i="3"/>
  <c r="R1637" i="3"/>
  <c r="Q1637" i="3"/>
  <c r="P1637" i="3"/>
  <c r="O1637" i="3"/>
  <c r="N1637" i="3"/>
  <c r="M1637" i="3"/>
  <c r="L1637" i="3"/>
  <c r="K1637" i="3"/>
  <c r="J1637" i="3"/>
  <c r="I1637" i="3"/>
  <c r="H1637" i="3"/>
  <c r="G1637" i="3"/>
  <c r="F1637" i="3"/>
  <c r="E1637" i="3"/>
  <c r="J1635" i="3"/>
  <c r="I1635" i="3"/>
  <c r="H1635" i="3"/>
  <c r="G1635" i="3"/>
  <c r="F1635" i="3"/>
  <c r="E1635" i="3"/>
  <c r="AT1634" i="3"/>
  <c r="AS1634" i="3"/>
  <c r="AR1634" i="3"/>
  <c r="AQ1634" i="3"/>
  <c r="AP1634" i="3"/>
  <c r="AO1634" i="3"/>
  <c r="AN1634" i="3"/>
  <c r="AM1634" i="3"/>
  <c r="AL1634" i="3"/>
  <c r="AK1634" i="3"/>
  <c r="AJ1634" i="3"/>
  <c r="AI1634" i="3"/>
  <c r="AH1634" i="3"/>
  <c r="AG1634" i="3"/>
  <c r="AF1634" i="3"/>
  <c r="AE1634" i="3"/>
  <c r="AD1634" i="3"/>
  <c r="AC1634" i="3"/>
  <c r="AB1634" i="3"/>
  <c r="AA1634" i="3"/>
  <c r="Z1634" i="3"/>
  <c r="Y1634" i="3"/>
  <c r="X1634" i="3"/>
  <c r="W1634" i="3"/>
  <c r="V1634" i="3"/>
  <c r="U1634" i="3"/>
  <c r="T1634" i="3"/>
  <c r="S1634" i="3"/>
  <c r="R1634" i="3"/>
  <c r="Q1634" i="3"/>
  <c r="P1634" i="3"/>
  <c r="O1634" i="3"/>
  <c r="N1634" i="3"/>
  <c r="M1634" i="3"/>
  <c r="L1634" i="3"/>
  <c r="K1634" i="3"/>
  <c r="J1634" i="3"/>
  <c r="I1634" i="3"/>
  <c r="H1634" i="3"/>
  <c r="G1634" i="3"/>
  <c r="F1634" i="3"/>
  <c r="E1634" i="3"/>
  <c r="AT1632" i="3"/>
  <c r="AS1632" i="3"/>
  <c r="AR1632" i="3"/>
  <c r="AQ1632" i="3"/>
  <c r="AP1632" i="3"/>
  <c r="AO1632" i="3"/>
  <c r="AN1632" i="3"/>
  <c r="AM1632" i="3"/>
  <c r="AL1632" i="3"/>
  <c r="AK1632" i="3"/>
  <c r="AJ1632" i="3"/>
  <c r="AI1632" i="3"/>
  <c r="AH1632" i="3"/>
  <c r="AG1632" i="3"/>
  <c r="AF1632" i="3"/>
  <c r="AE1632" i="3"/>
  <c r="AD1632" i="3"/>
  <c r="AC1632" i="3"/>
  <c r="AB1632" i="3"/>
  <c r="AA1632" i="3"/>
  <c r="Z1632" i="3"/>
  <c r="Y1632" i="3"/>
  <c r="X1632" i="3"/>
  <c r="W1632" i="3"/>
  <c r="V1632" i="3"/>
  <c r="U1632" i="3"/>
  <c r="T1632" i="3"/>
  <c r="S1632" i="3"/>
  <c r="R1632" i="3"/>
  <c r="Q1632" i="3"/>
  <c r="P1632" i="3"/>
  <c r="O1632" i="3"/>
  <c r="N1632" i="3"/>
  <c r="M1632" i="3"/>
  <c r="L1632" i="3"/>
  <c r="K1632" i="3"/>
  <c r="J1632" i="3"/>
  <c r="I1632" i="3"/>
  <c r="H1632" i="3"/>
  <c r="G1632" i="3"/>
  <c r="F1632" i="3"/>
  <c r="E1632" i="3"/>
  <c r="AT1631" i="3"/>
  <c r="AS1631" i="3"/>
  <c r="AR1631" i="3"/>
  <c r="AQ1631" i="3"/>
  <c r="AP1631" i="3"/>
  <c r="AO1631" i="3"/>
  <c r="AN1631" i="3"/>
  <c r="AM1631" i="3"/>
  <c r="AL1631" i="3"/>
  <c r="AK1631" i="3"/>
  <c r="AJ1631" i="3"/>
  <c r="AI1631" i="3"/>
  <c r="AH1631" i="3"/>
  <c r="AG1631" i="3"/>
  <c r="AF1631" i="3"/>
  <c r="AE1631" i="3"/>
  <c r="AD1631" i="3"/>
  <c r="AC1631" i="3"/>
  <c r="AB1631" i="3"/>
  <c r="AA1631" i="3"/>
  <c r="Z1631" i="3"/>
  <c r="Y1631" i="3"/>
  <c r="X1631" i="3"/>
  <c r="W1631" i="3"/>
  <c r="V1631" i="3"/>
  <c r="U1631" i="3"/>
  <c r="T1631" i="3"/>
  <c r="S1631" i="3"/>
  <c r="R1631" i="3"/>
  <c r="Q1631" i="3"/>
  <c r="P1631" i="3"/>
  <c r="O1631" i="3"/>
  <c r="N1631" i="3"/>
  <c r="M1631" i="3"/>
  <c r="L1631" i="3"/>
  <c r="K1631" i="3"/>
  <c r="J1631" i="3"/>
  <c r="I1631" i="3"/>
  <c r="H1631" i="3"/>
  <c r="G1631" i="3"/>
  <c r="F1631" i="3"/>
  <c r="E1631" i="3"/>
  <c r="J1629" i="3"/>
  <c r="I1629" i="3"/>
  <c r="H1629" i="3"/>
  <c r="G1629" i="3"/>
  <c r="F1629" i="3"/>
  <c r="E1629" i="3"/>
  <c r="AS1628" i="3"/>
  <c r="AR1628" i="3"/>
  <c r="AQ1628" i="3"/>
  <c r="AP1628" i="3"/>
  <c r="AO1628" i="3"/>
  <c r="AN1628" i="3"/>
  <c r="AM1628" i="3"/>
  <c r="AL1628" i="3"/>
  <c r="AK1628" i="3"/>
  <c r="AJ1628" i="3"/>
  <c r="AI1628" i="3"/>
  <c r="AH1628" i="3"/>
  <c r="AG1628" i="3"/>
  <c r="AF1628" i="3"/>
  <c r="AE1628" i="3"/>
  <c r="AD1628" i="3"/>
  <c r="AC1628" i="3"/>
  <c r="AB1628" i="3"/>
  <c r="AA1628" i="3"/>
  <c r="Z1628" i="3"/>
  <c r="Y1628" i="3"/>
  <c r="X1628" i="3"/>
  <c r="W1628" i="3"/>
  <c r="V1628" i="3"/>
  <c r="U1628" i="3"/>
  <c r="T1628" i="3"/>
  <c r="S1628" i="3"/>
  <c r="R1628" i="3"/>
  <c r="Q1628" i="3"/>
  <c r="P1628" i="3"/>
  <c r="O1628" i="3"/>
  <c r="N1628" i="3"/>
  <c r="M1628" i="3"/>
  <c r="L1628" i="3"/>
  <c r="K1628" i="3"/>
  <c r="J1628" i="3"/>
  <c r="I1628" i="3"/>
  <c r="H1628" i="3"/>
  <c r="G1628" i="3"/>
  <c r="F1628" i="3"/>
  <c r="E1628" i="3"/>
  <c r="AS1626" i="3"/>
  <c r="AR1626" i="3"/>
  <c r="AQ1626" i="3"/>
  <c r="AP1626" i="3"/>
  <c r="AO1626" i="3"/>
  <c r="AN1626" i="3"/>
  <c r="AM1626" i="3"/>
  <c r="AL1626" i="3"/>
  <c r="AK1626" i="3"/>
  <c r="AJ1626" i="3"/>
  <c r="AI1626" i="3"/>
  <c r="AH1626" i="3"/>
  <c r="AG1626" i="3"/>
  <c r="AF1626" i="3"/>
  <c r="AE1626" i="3"/>
  <c r="AD1626" i="3"/>
  <c r="AC1626" i="3"/>
  <c r="AB1626" i="3"/>
  <c r="AA1626" i="3"/>
  <c r="Z1626" i="3"/>
  <c r="Y1626" i="3"/>
  <c r="X1626" i="3"/>
  <c r="W1626" i="3"/>
  <c r="V1626" i="3"/>
  <c r="U1626" i="3"/>
  <c r="T1626" i="3"/>
  <c r="S1626" i="3"/>
  <c r="R1626" i="3"/>
  <c r="Q1626" i="3"/>
  <c r="P1626" i="3"/>
  <c r="O1626" i="3"/>
  <c r="N1626" i="3"/>
  <c r="M1626" i="3"/>
  <c r="L1626" i="3"/>
  <c r="K1626" i="3"/>
  <c r="J1626" i="3"/>
  <c r="I1626" i="3"/>
  <c r="H1626" i="3"/>
  <c r="G1626" i="3"/>
  <c r="F1626" i="3"/>
  <c r="E1626" i="3"/>
  <c r="AS1625" i="3"/>
  <c r="AR1625" i="3"/>
  <c r="AQ1625" i="3"/>
  <c r="AP1625" i="3"/>
  <c r="AO1625" i="3"/>
  <c r="AN1625" i="3"/>
  <c r="AM1625" i="3"/>
  <c r="AL1625" i="3"/>
  <c r="AK1625" i="3"/>
  <c r="AJ1625" i="3"/>
  <c r="AI1625" i="3"/>
  <c r="AH1625" i="3"/>
  <c r="AG1625" i="3"/>
  <c r="AF1625" i="3"/>
  <c r="AE1625" i="3"/>
  <c r="AD1625" i="3"/>
  <c r="AC1625" i="3"/>
  <c r="AB1625" i="3"/>
  <c r="AA1625" i="3"/>
  <c r="Z1625" i="3"/>
  <c r="Y1625" i="3"/>
  <c r="Y1624" i="3"/>
  <c r="X1625" i="3"/>
  <c r="W1625" i="3"/>
  <c r="V1625" i="3"/>
  <c r="U1625" i="3"/>
  <c r="T1625" i="3"/>
  <c r="S1625" i="3"/>
  <c r="R1625" i="3"/>
  <c r="Q1625" i="3"/>
  <c r="P1625" i="3"/>
  <c r="O1625" i="3"/>
  <c r="N1625" i="3"/>
  <c r="M1625" i="3"/>
  <c r="L1625" i="3"/>
  <c r="K1625" i="3"/>
  <c r="J1625" i="3"/>
  <c r="I1625" i="3"/>
  <c r="H1625" i="3"/>
  <c r="G1625" i="3"/>
  <c r="F1625" i="3"/>
  <c r="E1625" i="3"/>
  <c r="J1623" i="3"/>
  <c r="I1623" i="3"/>
  <c r="H1623" i="3"/>
  <c r="G1623" i="3"/>
  <c r="F1623" i="3"/>
  <c r="E1623" i="3"/>
  <c r="AR1622" i="3"/>
  <c r="AQ1622" i="3"/>
  <c r="AP1622" i="3"/>
  <c r="AO1622" i="3"/>
  <c r="AN1622" i="3"/>
  <c r="AM1622" i="3"/>
  <c r="AL1622" i="3"/>
  <c r="AK1622" i="3"/>
  <c r="AJ1622" i="3"/>
  <c r="AI1622" i="3"/>
  <c r="AH1622" i="3"/>
  <c r="AG1622" i="3"/>
  <c r="AF1622" i="3"/>
  <c r="AE1622" i="3"/>
  <c r="AD1622" i="3"/>
  <c r="AC1622" i="3"/>
  <c r="AB1622" i="3"/>
  <c r="AA1622" i="3"/>
  <c r="Z1622" i="3"/>
  <c r="Y1622" i="3"/>
  <c r="X1622" i="3"/>
  <c r="W1622" i="3"/>
  <c r="V1622" i="3"/>
  <c r="U1622" i="3"/>
  <c r="T1622" i="3"/>
  <c r="S1622" i="3"/>
  <c r="R1622" i="3"/>
  <c r="Q1622" i="3"/>
  <c r="P1622" i="3"/>
  <c r="O1622" i="3"/>
  <c r="N1622" i="3"/>
  <c r="M1622" i="3"/>
  <c r="L1622" i="3"/>
  <c r="K1622" i="3"/>
  <c r="J1622" i="3"/>
  <c r="I1622" i="3"/>
  <c r="H1622" i="3"/>
  <c r="G1622" i="3"/>
  <c r="F1622" i="3"/>
  <c r="E1622" i="3"/>
  <c r="AR1620" i="3"/>
  <c r="AQ1620" i="3"/>
  <c r="AP1620" i="3"/>
  <c r="AO1620" i="3"/>
  <c r="AN1620" i="3"/>
  <c r="AM1620" i="3"/>
  <c r="AL1620" i="3"/>
  <c r="AK1620" i="3"/>
  <c r="AJ1620" i="3"/>
  <c r="AI1620" i="3"/>
  <c r="AH1620" i="3"/>
  <c r="AG1620" i="3"/>
  <c r="AF1620" i="3"/>
  <c r="AE1620" i="3"/>
  <c r="AD1620" i="3"/>
  <c r="AC1620" i="3"/>
  <c r="AB1620" i="3"/>
  <c r="AA1620" i="3"/>
  <c r="Z1620" i="3"/>
  <c r="Y1620" i="3"/>
  <c r="X1620" i="3"/>
  <c r="W1620" i="3"/>
  <c r="V1620" i="3"/>
  <c r="U1620" i="3"/>
  <c r="T1620" i="3"/>
  <c r="S1620" i="3"/>
  <c r="R1620" i="3"/>
  <c r="Q1620" i="3"/>
  <c r="P1620" i="3"/>
  <c r="O1620" i="3"/>
  <c r="N1620" i="3"/>
  <c r="M1620" i="3"/>
  <c r="L1620" i="3"/>
  <c r="K1620" i="3"/>
  <c r="J1620" i="3"/>
  <c r="I1620" i="3"/>
  <c r="H1620" i="3"/>
  <c r="G1620" i="3"/>
  <c r="F1620" i="3"/>
  <c r="E1620" i="3"/>
  <c r="AR1619" i="3"/>
  <c r="AQ1619" i="3"/>
  <c r="AQ1618" i="3"/>
  <c r="AP1619" i="3"/>
  <c r="AP1618" i="3"/>
  <c r="AO1619" i="3"/>
  <c r="AO1618" i="3"/>
  <c r="AN1619" i="3"/>
  <c r="AM1619" i="3"/>
  <c r="AM1618" i="3"/>
  <c r="AL1619" i="3"/>
  <c r="AL1618" i="3"/>
  <c r="AK1619" i="3"/>
  <c r="AK1618" i="3"/>
  <c r="AJ1619" i="3"/>
  <c r="AI1619" i="3"/>
  <c r="AI1618" i="3"/>
  <c r="AH1619" i="3"/>
  <c r="AH1618" i="3"/>
  <c r="AG1619" i="3"/>
  <c r="AG1618" i="3"/>
  <c r="AF1619" i="3"/>
  <c r="AE1619" i="3"/>
  <c r="AE1618" i="3"/>
  <c r="AD1619" i="3"/>
  <c r="AD1618" i="3"/>
  <c r="AC1619" i="3"/>
  <c r="AC1618" i="3"/>
  <c r="AB1619" i="3"/>
  <c r="AA1619" i="3"/>
  <c r="AA1618" i="3"/>
  <c r="Z1619" i="3"/>
  <c r="Z1618" i="3"/>
  <c r="Y1619" i="3"/>
  <c r="Y1618" i="3"/>
  <c r="X1619" i="3"/>
  <c r="W1619" i="3"/>
  <c r="W1618" i="3"/>
  <c r="V1619" i="3"/>
  <c r="V1618" i="3"/>
  <c r="U1619" i="3"/>
  <c r="U1618" i="3"/>
  <c r="T1619" i="3"/>
  <c r="S1619" i="3"/>
  <c r="S1618" i="3"/>
  <c r="R1619" i="3"/>
  <c r="R1618" i="3"/>
  <c r="Q1619" i="3"/>
  <c r="Q1618" i="3"/>
  <c r="P1619" i="3"/>
  <c r="O1619" i="3"/>
  <c r="N1619" i="3"/>
  <c r="N1618" i="3"/>
  <c r="M1619" i="3"/>
  <c r="M1618" i="3"/>
  <c r="L1619" i="3"/>
  <c r="K1619" i="3"/>
  <c r="K1618" i="3"/>
  <c r="J1619" i="3"/>
  <c r="J1618" i="3"/>
  <c r="I1619" i="3"/>
  <c r="I1618" i="3"/>
  <c r="H1619" i="3"/>
  <c r="G1619" i="3"/>
  <c r="G1618" i="3"/>
  <c r="F1619" i="3"/>
  <c r="F1618" i="3"/>
  <c r="E1619" i="3"/>
  <c r="E1618" i="3"/>
  <c r="O1618" i="3"/>
  <c r="J1617" i="3"/>
  <c r="I1617" i="3"/>
  <c r="H1617" i="3"/>
  <c r="G1617" i="3"/>
  <c r="F1617" i="3"/>
  <c r="E1617" i="3"/>
  <c r="AQ1616" i="3"/>
  <c r="AP1616" i="3"/>
  <c r="AO1616" i="3"/>
  <c r="AN1616" i="3"/>
  <c r="AM1616" i="3"/>
  <c r="AL1616" i="3"/>
  <c r="AK1616" i="3"/>
  <c r="AJ1616" i="3"/>
  <c r="AI1616" i="3"/>
  <c r="AH1616" i="3"/>
  <c r="AG1616" i="3"/>
  <c r="AF1616" i="3"/>
  <c r="AE1616" i="3"/>
  <c r="AD1616" i="3"/>
  <c r="AC1616" i="3"/>
  <c r="AB1616" i="3"/>
  <c r="AA1616" i="3"/>
  <c r="Z1616" i="3"/>
  <c r="Y1616" i="3"/>
  <c r="X1616" i="3"/>
  <c r="W1616" i="3"/>
  <c r="V1616" i="3"/>
  <c r="U1616" i="3"/>
  <c r="T1616" i="3"/>
  <c r="S1616" i="3"/>
  <c r="R1616" i="3"/>
  <c r="Q1616" i="3"/>
  <c r="P1616" i="3"/>
  <c r="O1616" i="3"/>
  <c r="N1616" i="3"/>
  <c r="M1616" i="3"/>
  <c r="L1616" i="3"/>
  <c r="K1616" i="3"/>
  <c r="J1616" i="3"/>
  <c r="I1616" i="3"/>
  <c r="H1616" i="3"/>
  <c r="G1616" i="3"/>
  <c r="F1616" i="3"/>
  <c r="E1616" i="3"/>
  <c r="AQ1614" i="3"/>
  <c r="AP1614" i="3"/>
  <c r="AO1614" i="3"/>
  <c r="AN1614" i="3"/>
  <c r="AM1614" i="3"/>
  <c r="AL1614" i="3"/>
  <c r="AK1614" i="3"/>
  <c r="AJ1614" i="3"/>
  <c r="AI1614" i="3"/>
  <c r="AH1614" i="3"/>
  <c r="AG1614" i="3"/>
  <c r="AF1614" i="3"/>
  <c r="AE1614" i="3"/>
  <c r="AD1614" i="3"/>
  <c r="AC1614" i="3"/>
  <c r="AB1614" i="3"/>
  <c r="AA1614" i="3"/>
  <c r="Z1614" i="3"/>
  <c r="Y1614" i="3"/>
  <c r="X1614" i="3"/>
  <c r="W1614" i="3"/>
  <c r="V1614" i="3"/>
  <c r="U1614" i="3"/>
  <c r="T1614" i="3"/>
  <c r="S1614" i="3"/>
  <c r="R1614" i="3"/>
  <c r="Q1614" i="3"/>
  <c r="P1614" i="3"/>
  <c r="O1614" i="3"/>
  <c r="N1614" i="3"/>
  <c r="M1614" i="3"/>
  <c r="L1614" i="3"/>
  <c r="K1614" i="3"/>
  <c r="J1614" i="3"/>
  <c r="I1614" i="3"/>
  <c r="H1614" i="3"/>
  <c r="G1614" i="3"/>
  <c r="F1614" i="3"/>
  <c r="E1614" i="3"/>
  <c r="AQ1613" i="3"/>
  <c r="AP1613" i="3"/>
  <c r="AO1613" i="3"/>
  <c r="AN1613" i="3"/>
  <c r="AM1613" i="3"/>
  <c r="AL1613" i="3"/>
  <c r="AK1613" i="3"/>
  <c r="AJ1613" i="3"/>
  <c r="AI1613" i="3"/>
  <c r="AH1613" i="3"/>
  <c r="AG1613" i="3"/>
  <c r="AF1613" i="3"/>
  <c r="AE1613" i="3"/>
  <c r="AD1613" i="3"/>
  <c r="AC1613" i="3"/>
  <c r="AB1613" i="3"/>
  <c r="AA1613" i="3"/>
  <c r="Z1613" i="3"/>
  <c r="Y1613" i="3"/>
  <c r="X1613" i="3"/>
  <c r="W1613" i="3"/>
  <c r="V1613" i="3"/>
  <c r="U1613" i="3"/>
  <c r="T1613" i="3"/>
  <c r="S1613" i="3"/>
  <c r="R1613" i="3"/>
  <c r="Q1613" i="3"/>
  <c r="P1613" i="3"/>
  <c r="O1613" i="3"/>
  <c r="N1613" i="3"/>
  <c r="M1613" i="3"/>
  <c r="L1613" i="3"/>
  <c r="K1613" i="3"/>
  <c r="J1613" i="3"/>
  <c r="I1613" i="3"/>
  <c r="H1613" i="3"/>
  <c r="G1613" i="3"/>
  <c r="F1613" i="3"/>
  <c r="E1613" i="3"/>
  <c r="J1611" i="3"/>
  <c r="I1611" i="3"/>
  <c r="H1611" i="3"/>
  <c r="G1611" i="3"/>
  <c r="F1611" i="3"/>
  <c r="E1611" i="3"/>
  <c r="AP1610" i="3"/>
  <c r="AO1610" i="3"/>
  <c r="AN1610" i="3"/>
  <c r="AM1610" i="3"/>
  <c r="AL1610" i="3"/>
  <c r="AK1610" i="3"/>
  <c r="AJ1610" i="3"/>
  <c r="AI1610" i="3"/>
  <c r="AH1610" i="3"/>
  <c r="AG1610" i="3"/>
  <c r="AF1610" i="3"/>
  <c r="AE1610" i="3"/>
  <c r="AD1610" i="3"/>
  <c r="AC1610" i="3"/>
  <c r="AB1610" i="3"/>
  <c r="AA1610" i="3"/>
  <c r="Z1610" i="3"/>
  <c r="Y1610" i="3"/>
  <c r="X1610" i="3"/>
  <c r="W1610" i="3"/>
  <c r="V1610" i="3"/>
  <c r="U1610" i="3"/>
  <c r="T1610" i="3"/>
  <c r="S1610" i="3"/>
  <c r="R1610" i="3"/>
  <c r="Q1610" i="3"/>
  <c r="P1610" i="3"/>
  <c r="O1610" i="3"/>
  <c r="N1610" i="3"/>
  <c r="M1610" i="3"/>
  <c r="L1610" i="3"/>
  <c r="K1610" i="3"/>
  <c r="J1610" i="3"/>
  <c r="I1610" i="3"/>
  <c r="H1610" i="3"/>
  <c r="G1610" i="3"/>
  <c r="F1610" i="3"/>
  <c r="E1610" i="3"/>
  <c r="AP1608" i="3"/>
  <c r="AO1608" i="3"/>
  <c r="AN1608" i="3"/>
  <c r="AM1608" i="3"/>
  <c r="AL1608" i="3"/>
  <c r="AK1608" i="3"/>
  <c r="AJ1608" i="3"/>
  <c r="AI1608" i="3"/>
  <c r="AH1608" i="3"/>
  <c r="AG1608" i="3"/>
  <c r="AF1608" i="3"/>
  <c r="AE1608" i="3"/>
  <c r="AD1608" i="3"/>
  <c r="AC1608" i="3"/>
  <c r="AB1608" i="3"/>
  <c r="AA1608" i="3"/>
  <c r="Z1608" i="3"/>
  <c r="Y1608" i="3"/>
  <c r="X1608" i="3"/>
  <c r="W1608" i="3"/>
  <c r="V1608" i="3"/>
  <c r="U1608" i="3"/>
  <c r="T1608" i="3"/>
  <c r="S1608" i="3"/>
  <c r="R1608" i="3"/>
  <c r="Q1608" i="3"/>
  <c r="P1608" i="3"/>
  <c r="O1608" i="3"/>
  <c r="N1608" i="3"/>
  <c r="M1608" i="3"/>
  <c r="L1608" i="3"/>
  <c r="K1608" i="3"/>
  <c r="J1608" i="3"/>
  <c r="I1608" i="3"/>
  <c r="H1608" i="3"/>
  <c r="G1608" i="3"/>
  <c r="F1608" i="3"/>
  <c r="E1608" i="3"/>
  <c r="AP1607" i="3"/>
  <c r="AO1607" i="3"/>
  <c r="AN1607" i="3"/>
  <c r="AM1607" i="3"/>
  <c r="AL1607" i="3"/>
  <c r="AK1607" i="3"/>
  <c r="AJ1607" i="3"/>
  <c r="AI1607" i="3"/>
  <c r="AH1607" i="3"/>
  <c r="AG1607" i="3"/>
  <c r="AF1607" i="3"/>
  <c r="AE1607" i="3"/>
  <c r="AD1607" i="3"/>
  <c r="AC1607" i="3"/>
  <c r="AB1607" i="3"/>
  <c r="AA1607" i="3"/>
  <c r="Z1607" i="3"/>
  <c r="Y1607" i="3"/>
  <c r="X1607" i="3"/>
  <c r="W1607" i="3"/>
  <c r="V1607" i="3"/>
  <c r="U1607" i="3"/>
  <c r="T1607" i="3"/>
  <c r="S1607" i="3"/>
  <c r="R1607" i="3"/>
  <c r="Q1607" i="3"/>
  <c r="P1607" i="3"/>
  <c r="O1607" i="3"/>
  <c r="N1607" i="3"/>
  <c r="M1607" i="3"/>
  <c r="L1607" i="3"/>
  <c r="K1607" i="3"/>
  <c r="J1607" i="3"/>
  <c r="I1607" i="3"/>
  <c r="H1607" i="3"/>
  <c r="G1607" i="3"/>
  <c r="F1607" i="3"/>
  <c r="F1606" i="3"/>
  <c r="E1607" i="3"/>
  <c r="AA1606" i="3"/>
  <c r="J1605" i="3"/>
  <c r="I1605" i="3"/>
  <c r="H1605" i="3"/>
  <c r="G1605" i="3"/>
  <c r="F1605" i="3"/>
  <c r="E1605" i="3"/>
  <c r="AO1604" i="3"/>
  <c r="AN1604" i="3"/>
  <c r="AM1604" i="3"/>
  <c r="AL1604" i="3"/>
  <c r="AK1604" i="3"/>
  <c r="AJ1604" i="3"/>
  <c r="AI1604" i="3"/>
  <c r="AH1604" i="3"/>
  <c r="AG1604" i="3"/>
  <c r="AF1604" i="3"/>
  <c r="AE1604" i="3"/>
  <c r="AD1604" i="3"/>
  <c r="AC1604" i="3"/>
  <c r="AB1604" i="3"/>
  <c r="AA1604" i="3"/>
  <c r="Z1604" i="3"/>
  <c r="Y1604" i="3"/>
  <c r="X1604" i="3"/>
  <c r="W1604" i="3"/>
  <c r="V1604" i="3"/>
  <c r="U1604" i="3"/>
  <c r="T1604" i="3"/>
  <c r="S1604" i="3"/>
  <c r="R1604" i="3"/>
  <c r="Q1604" i="3"/>
  <c r="P1604" i="3"/>
  <c r="O1604" i="3"/>
  <c r="N1604" i="3"/>
  <c r="M1604" i="3"/>
  <c r="L1604" i="3"/>
  <c r="K1604" i="3"/>
  <c r="J1604" i="3"/>
  <c r="I1604" i="3"/>
  <c r="H1604" i="3"/>
  <c r="G1604" i="3"/>
  <c r="F1604" i="3"/>
  <c r="E1604" i="3"/>
  <c r="AO1602" i="3"/>
  <c r="AN1602" i="3"/>
  <c r="AM1602" i="3"/>
  <c r="AL1602" i="3"/>
  <c r="AK1602" i="3"/>
  <c r="AJ1602" i="3"/>
  <c r="AI1602" i="3"/>
  <c r="AH1602" i="3"/>
  <c r="AG1602" i="3"/>
  <c r="AF1602" i="3"/>
  <c r="AE1602" i="3"/>
  <c r="AD1602" i="3"/>
  <c r="AC1602" i="3"/>
  <c r="AB1602" i="3"/>
  <c r="AA1602" i="3"/>
  <c r="Z1602" i="3"/>
  <c r="Y1602" i="3"/>
  <c r="X1602" i="3"/>
  <c r="W1602" i="3"/>
  <c r="V1602" i="3"/>
  <c r="U1602" i="3"/>
  <c r="T1602" i="3"/>
  <c r="S1602" i="3"/>
  <c r="R1602" i="3"/>
  <c r="Q1602" i="3"/>
  <c r="P1602" i="3"/>
  <c r="O1602" i="3"/>
  <c r="N1602" i="3"/>
  <c r="M1602" i="3"/>
  <c r="L1602" i="3"/>
  <c r="K1602" i="3"/>
  <c r="J1602" i="3"/>
  <c r="I1602" i="3"/>
  <c r="H1602" i="3"/>
  <c r="G1602" i="3"/>
  <c r="F1602" i="3"/>
  <c r="E1602" i="3"/>
  <c r="AO1601" i="3"/>
  <c r="AN1601" i="3"/>
  <c r="AM1601" i="3"/>
  <c r="AL1601" i="3"/>
  <c r="AK1601" i="3"/>
  <c r="AJ1601" i="3"/>
  <c r="AI1601" i="3"/>
  <c r="AH1601" i="3"/>
  <c r="AG1601" i="3"/>
  <c r="AF1601" i="3"/>
  <c r="AE1601" i="3"/>
  <c r="AD1601" i="3"/>
  <c r="AC1601" i="3"/>
  <c r="AB1601" i="3"/>
  <c r="AA1601" i="3"/>
  <c r="Z1601" i="3"/>
  <c r="Y1601" i="3"/>
  <c r="X1601" i="3"/>
  <c r="W1601" i="3"/>
  <c r="V1601" i="3"/>
  <c r="U1601" i="3"/>
  <c r="T1601" i="3"/>
  <c r="S1601" i="3"/>
  <c r="R1601" i="3"/>
  <c r="Q1601" i="3"/>
  <c r="P1601" i="3"/>
  <c r="O1601" i="3"/>
  <c r="N1601" i="3"/>
  <c r="M1601" i="3"/>
  <c r="L1601" i="3"/>
  <c r="K1601" i="3"/>
  <c r="J1601" i="3"/>
  <c r="I1601" i="3"/>
  <c r="H1601" i="3"/>
  <c r="G1601" i="3"/>
  <c r="F1601" i="3"/>
  <c r="E1601" i="3"/>
  <c r="J1599" i="3"/>
  <c r="I1599" i="3"/>
  <c r="H1599" i="3"/>
  <c r="G1599" i="3"/>
  <c r="F1599" i="3"/>
  <c r="E1599" i="3"/>
  <c r="AN1598" i="3"/>
  <c r="AM1598" i="3"/>
  <c r="AL1598" i="3"/>
  <c r="AK1598" i="3"/>
  <c r="AJ1598" i="3"/>
  <c r="AI1598" i="3"/>
  <c r="AH1598" i="3"/>
  <c r="AG1598" i="3"/>
  <c r="AF1598" i="3"/>
  <c r="AE1598" i="3"/>
  <c r="AD1598" i="3"/>
  <c r="AC1598" i="3"/>
  <c r="AB1598" i="3"/>
  <c r="AA1598" i="3"/>
  <c r="Z1598" i="3"/>
  <c r="Y1598" i="3"/>
  <c r="X1598" i="3"/>
  <c r="W1598" i="3"/>
  <c r="V1598" i="3"/>
  <c r="U1598" i="3"/>
  <c r="T1598" i="3"/>
  <c r="S1598" i="3"/>
  <c r="R1598" i="3"/>
  <c r="Q1598" i="3"/>
  <c r="P1598" i="3"/>
  <c r="O1598" i="3"/>
  <c r="N1598" i="3"/>
  <c r="M1598" i="3"/>
  <c r="L1598" i="3"/>
  <c r="K1598" i="3"/>
  <c r="J1598" i="3"/>
  <c r="I1598" i="3"/>
  <c r="H1598" i="3"/>
  <c r="G1598" i="3"/>
  <c r="F1598" i="3"/>
  <c r="E1598" i="3"/>
  <c r="AN1596" i="3"/>
  <c r="AM1596" i="3"/>
  <c r="AL1596" i="3"/>
  <c r="AK1596" i="3"/>
  <c r="AJ1596" i="3"/>
  <c r="AI1596" i="3"/>
  <c r="AH1596" i="3"/>
  <c r="AG1596" i="3"/>
  <c r="AF1596" i="3"/>
  <c r="AE1596" i="3"/>
  <c r="AD1596" i="3"/>
  <c r="AC1596" i="3"/>
  <c r="AB1596" i="3"/>
  <c r="AA1596" i="3"/>
  <c r="Z1596" i="3"/>
  <c r="Y1596" i="3"/>
  <c r="X1596" i="3"/>
  <c r="W1596" i="3"/>
  <c r="V1596" i="3"/>
  <c r="U1596" i="3"/>
  <c r="T1596" i="3"/>
  <c r="S1596" i="3"/>
  <c r="R1596" i="3"/>
  <c r="Q1596" i="3"/>
  <c r="P1596" i="3"/>
  <c r="O1596" i="3"/>
  <c r="N1596" i="3"/>
  <c r="M1596" i="3"/>
  <c r="L1596" i="3"/>
  <c r="K1596" i="3"/>
  <c r="J1596" i="3"/>
  <c r="I1596" i="3"/>
  <c r="H1596" i="3"/>
  <c r="G1596" i="3"/>
  <c r="F1596" i="3"/>
  <c r="E1596" i="3"/>
  <c r="AN1595" i="3"/>
  <c r="AM1595" i="3"/>
  <c r="AL1595" i="3"/>
  <c r="AL1594" i="3"/>
  <c r="AK1595" i="3"/>
  <c r="AJ1595" i="3"/>
  <c r="AI1595" i="3"/>
  <c r="AI1594" i="3"/>
  <c r="AH1595" i="3"/>
  <c r="AG1595" i="3"/>
  <c r="AF1595" i="3"/>
  <c r="AF1594" i="3"/>
  <c r="AE1595" i="3"/>
  <c r="AD1595" i="3"/>
  <c r="AC1595" i="3"/>
  <c r="AB1595" i="3"/>
  <c r="AB1594" i="3"/>
  <c r="AA1595" i="3"/>
  <c r="AA1594" i="3"/>
  <c r="Z1595" i="3"/>
  <c r="Y1595" i="3"/>
  <c r="X1595" i="3"/>
  <c r="W1595" i="3"/>
  <c r="V1595" i="3"/>
  <c r="V1594" i="3"/>
  <c r="U1595" i="3"/>
  <c r="T1595" i="3"/>
  <c r="T1594" i="3"/>
  <c r="S1595" i="3"/>
  <c r="S1594" i="3"/>
  <c r="R1595" i="3"/>
  <c r="R1594" i="3"/>
  <c r="Q1595" i="3"/>
  <c r="P1595" i="3"/>
  <c r="P1594" i="3"/>
  <c r="O1595" i="3"/>
  <c r="N1595" i="3"/>
  <c r="M1595" i="3"/>
  <c r="L1595" i="3"/>
  <c r="K1595" i="3"/>
  <c r="K1594" i="3"/>
  <c r="J1595" i="3"/>
  <c r="I1595" i="3"/>
  <c r="H1595" i="3"/>
  <c r="G1595" i="3"/>
  <c r="F1595" i="3"/>
  <c r="F1594" i="3"/>
  <c r="E1595" i="3"/>
  <c r="AJ1594" i="3"/>
  <c r="AH1594" i="3"/>
  <c r="L1594" i="3"/>
  <c r="J1593" i="3"/>
  <c r="I1593" i="3"/>
  <c r="H1593" i="3"/>
  <c r="G1593" i="3"/>
  <c r="F1593" i="3"/>
  <c r="E1593" i="3"/>
  <c r="AM1592" i="3"/>
  <c r="AL1592" i="3"/>
  <c r="AK1592" i="3"/>
  <c r="AJ1592" i="3"/>
  <c r="AI1592" i="3"/>
  <c r="AH1592" i="3"/>
  <c r="AG1592" i="3"/>
  <c r="AF1592" i="3"/>
  <c r="AE1592" i="3"/>
  <c r="AD1592" i="3"/>
  <c r="AC1592" i="3"/>
  <c r="AB1592" i="3"/>
  <c r="AA1592" i="3"/>
  <c r="Z1592" i="3"/>
  <c r="Y1592" i="3"/>
  <c r="X1592" i="3"/>
  <c r="W1592" i="3"/>
  <c r="V1592" i="3"/>
  <c r="U1592" i="3"/>
  <c r="T1592" i="3"/>
  <c r="S1592" i="3"/>
  <c r="R1592" i="3"/>
  <c r="Q1592" i="3"/>
  <c r="P1592" i="3"/>
  <c r="O1592" i="3"/>
  <c r="N1592" i="3"/>
  <c r="M1592" i="3"/>
  <c r="L1592" i="3"/>
  <c r="K1592" i="3"/>
  <c r="J1592" i="3"/>
  <c r="I1592" i="3"/>
  <c r="H1592" i="3"/>
  <c r="G1592" i="3"/>
  <c r="F1592" i="3"/>
  <c r="E1592" i="3"/>
  <c r="AM1590" i="3"/>
  <c r="AL1590" i="3"/>
  <c r="AK1590" i="3"/>
  <c r="AJ1590" i="3"/>
  <c r="AJ1589" i="3"/>
  <c r="AJ1588" i="3"/>
  <c r="AI1590" i="3"/>
  <c r="AH1590" i="3"/>
  <c r="AG1590" i="3"/>
  <c r="AF1590" i="3"/>
  <c r="AE1590" i="3"/>
  <c r="AD1590" i="3"/>
  <c r="AC1590" i="3"/>
  <c r="AB1590" i="3"/>
  <c r="AA1590" i="3"/>
  <c r="Z1590" i="3"/>
  <c r="Y1590" i="3"/>
  <c r="X1590" i="3"/>
  <c r="W1590" i="3"/>
  <c r="V1590" i="3"/>
  <c r="U1590" i="3"/>
  <c r="T1590" i="3"/>
  <c r="S1590" i="3"/>
  <c r="R1590" i="3"/>
  <c r="Q1590" i="3"/>
  <c r="P1590" i="3"/>
  <c r="O1590" i="3"/>
  <c r="N1590" i="3"/>
  <c r="M1590" i="3"/>
  <c r="L1590" i="3"/>
  <c r="K1590" i="3"/>
  <c r="J1590" i="3"/>
  <c r="I1590" i="3"/>
  <c r="H1590" i="3"/>
  <c r="G1590" i="3"/>
  <c r="F1590" i="3"/>
  <c r="E1590" i="3"/>
  <c r="AM1589" i="3"/>
  <c r="AL1589" i="3"/>
  <c r="AK1589" i="3"/>
  <c r="AI1589" i="3"/>
  <c r="AH1589" i="3"/>
  <c r="AG1589" i="3"/>
  <c r="AF1589" i="3"/>
  <c r="AE1589" i="3"/>
  <c r="AD1589" i="3"/>
  <c r="AC1589" i="3"/>
  <c r="AB1589" i="3"/>
  <c r="AA1589" i="3"/>
  <c r="Z1589" i="3"/>
  <c r="Y1589" i="3"/>
  <c r="X1589" i="3"/>
  <c r="W1589" i="3"/>
  <c r="V1589" i="3"/>
  <c r="U1589" i="3"/>
  <c r="T1589" i="3"/>
  <c r="S1589" i="3"/>
  <c r="R1589" i="3"/>
  <c r="Q1589" i="3"/>
  <c r="P1589" i="3"/>
  <c r="O1589" i="3"/>
  <c r="N1589" i="3"/>
  <c r="M1589" i="3"/>
  <c r="L1589" i="3"/>
  <c r="K1589" i="3"/>
  <c r="J1589" i="3"/>
  <c r="I1589" i="3"/>
  <c r="H1589" i="3"/>
  <c r="G1589" i="3"/>
  <c r="F1589" i="3"/>
  <c r="E1589" i="3"/>
  <c r="J1587" i="3"/>
  <c r="I1587" i="3"/>
  <c r="H1587" i="3"/>
  <c r="G1587" i="3"/>
  <c r="F1587" i="3"/>
  <c r="E1587" i="3"/>
  <c r="AL1586" i="3"/>
  <c r="AK1586" i="3"/>
  <c r="AJ1586" i="3"/>
  <c r="AI1586" i="3"/>
  <c r="AH1586" i="3"/>
  <c r="AG1586" i="3"/>
  <c r="AF1586" i="3"/>
  <c r="AE1586" i="3"/>
  <c r="AD1586" i="3"/>
  <c r="AC1586" i="3"/>
  <c r="AB1586" i="3"/>
  <c r="AA1586" i="3"/>
  <c r="Z1586" i="3"/>
  <c r="Y1586" i="3"/>
  <c r="X1586" i="3"/>
  <c r="W1586" i="3"/>
  <c r="V1586" i="3"/>
  <c r="U1586" i="3"/>
  <c r="T1586" i="3"/>
  <c r="S1586" i="3"/>
  <c r="R1586" i="3"/>
  <c r="Q1586" i="3"/>
  <c r="P1586" i="3"/>
  <c r="O1586" i="3"/>
  <c r="N1586" i="3"/>
  <c r="M1586" i="3"/>
  <c r="L1586" i="3"/>
  <c r="K1586" i="3"/>
  <c r="J1586" i="3"/>
  <c r="I1586" i="3"/>
  <c r="H1586" i="3"/>
  <c r="G1586" i="3"/>
  <c r="F1586" i="3"/>
  <c r="E1586" i="3"/>
  <c r="AL1584" i="3"/>
  <c r="AK1584" i="3"/>
  <c r="AJ1584" i="3"/>
  <c r="AI1584" i="3"/>
  <c r="AH1584" i="3"/>
  <c r="AG1584" i="3"/>
  <c r="AF1584" i="3"/>
  <c r="AF1583" i="3"/>
  <c r="AF1582" i="3"/>
  <c r="AE1584" i="3"/>
  <c r="AD1584" i="3"/>
  <c r="AC1584" i="3"/>
  <c r="AB1584" i="3"/>
  <c r="AA1584" i="3"/>
  <c r="Z1584" i="3"/>
  <c r="Y1584" i="3"/>
  <c r="X1584" i="3"/>
  <c r="W1584" i="3"/>
  <c r="V1584" i="3"/>
  <c r="U1584" i="3"/>
  <c r="T1584" i="3"/>
  <c r="S1584" i="3"/>
  <c r="R1584" i="3"/>
  <c r="Q1584" i="3"/>
  <c r="P1584" i="3"/>
  <c r="O1584" i="3"/>
  <c r="N1584" i="3"/>
  <c r="M1584" i="3"/>
  <c r="L1584" i="3"/>
  <c r="K1584" i="3"/>
  <c r="J1584" i="3"/>
  <c r="I1584" i="3"/>
  <c r="H1584" i="3"/>
  <c r="G1584" i="3"/>
  <c r="F1584" i="3"/>
  <c r="E1584" i="3"/>
  <c r="AL1583" i="3"/>
  <c r="AK1583" i="3"/>
  <c r="AJ1583" i="3"/>
  <c r="AI1583" i="3"/>
  <c r="AH1583" i="3"/>
  <c r="AG1583" i="3"/>
  <c r="AE1583" i="3"/>
  <c r="AD1583" i="3"/>
  <c r="AC1583" i="3"/>
  <c r="AB1583" i="3"/>
  <c r="AA1583" i="3"/>
  <c r="Z1583" i="3"/>
  <c r="Y1583" i="3"/>
  <c r="X1583" i="3"/>
  <c r="W1583" i="3"/>
  <c r="V1583" i="3"/>
  <c r="V1582" i="3"/>
  <c r="U1583" i="3"/>
  <c r="T1583" i="3"/>
  <c r="S1583" i="3"/>
  <c r="R1583" i="3"/>
  <c r="Q1583" i="3"/>
  <c r="P1583" i="3"/>
  <c r="O1583" i="3"/>
  <c r="N1583" i="3"/>
  <c r="M1583" i="3"/>
  <c r="L1583" i="3"/>
  <c r="K1583" i="3"/>
  <c r="J1583" i="3"/>
  <c r="J1582" i="3"/>
  <c r="I1583" i="3"/>
  <c r="H1583" i="3"/>
  <c r="G1583" i="3"/>
  <c r="F1583" i="3"/>
  <c r="E1583" i="3"/>
  <c r="J1581" i="3"/>
  <c r="I1581" i="3"/>
  <c r="H1581" i="3"/>
  <c r="G1581" i="3"/>
  <c r="F1581" i="3"/>
  <c r="E1581" i="3"/>
  <c r="AK1580" i="3"/>
  <c r="AJ1580" i="3"/>
  <c r="AI1580" i="3"/>
  <c r="AH1580" i="3"/>
  <c r="AG1580" i="3"/>
  <c r="AF1580" i="3"/>
  <c r="AE1580" i="3"/>
  <c r="AD1580" i="3"/>
  <c r="AC1580" i="3"/>
  <c r="AB1580" i="3"/>
  <c r="AA1580" i="3"/>
  <c r="Z1580" i="3"/>
  <c r="Y1580" i="3"/>
  <c r="X1580" i="3"/>
  <c r="W1580" i="3"/>
  <c r="V1580" i="3"/>
  <c r="U1580" i="3"/>
  <c r="T1580" i="3"/>
  <c r="S1580" i="3"/>
  <c r="R1580" i="3"/>
  <c r="Q1580" i="3"/>
  <c r="P1580" i="3"/>
  <c r="O1580" i="3"/>
  <c r="N1580" i="3"/>
  <c r="M1580" i="3"/>
  <c r="L1580" i="3"/>
  <c r="K1580" i="3"/>
  <c r="J1580" i="3"/>
  <c r="I1580" i="3"/>
  <c r="H1580" i="3"/>
  <c r="G1580" i="3"/>
  <c r="F1580" i="3"/>
  <c r="E1580" i="3"/>
  <c r="AK1578" i="3"/>
  <c r="AJ1578" i="3"/>
  <c r="AI1578" i="3"/>
  <c r="AH1578" i="3"/>
  <c r="AG1578" i="3"/>
  <c r="AF1578" i="3"/>
  <c r="AE1578" i="3"/>
  <c r="AD1578" i="3"/>
  <c r="AC1578" i="3"/>
  <c r="AB1578" i="3"/>
  <c r="AA1578" i="3"/>
  <c r="Z1578" i="3"/>
  <c r="Y1578" i="3"/>
  <c r="X1578" i="3"/>
  <c r="W1578" i="3"/>
  <c r="V1578" i="3"/>
  <c r="U1578" i="3"/>
  <c r="T1578" i="3"/>
  <c r="S1578" i="3"/>
  <c r="R1578" i="3"/>
  <c r="Q1578" i="3"/>
  <c r="P1578" i="3"/>
  <c r="P1577" i="3"/>
  <c r="P1576" i="3"/>
  <c r="O1578" i="3"/>
  <c r="N1578" i="3"/>
  <c r="M1578" i="3"/>
  <c r="L1578" i="3"/>
  <c r="K1578" i="3"/>
  <c r="J1578" i="3"/>
  <c r="I1578" i="3"/>
  <c r="H1578" i="3"/>
  <c r="G1578" i="3"/>
  <c r="F1578" i="3"/>
  <c r="E1578" i="3"/>
  <c r="AK1577" i="3"/>
  <c r="AK1576" i="3"/>
  <c r="AJ1577" i="3"/>
  <c r="AI1577" i="3"/>
  <c r="AH1577" i="3"/>
  <c r="AG1577" i="3"/>
  <c r="AF1577" i="3"/>
  <c r="AE1577" i="3"/>
  <c r="AD1577" i="3"/>
  <c r="AC1577" i="3"/>
  <c r="AB1577" i="3"/>
  <c r="AA1577" i="3"/>
  <c r="Z1577" i="3"/>
  <c r="Y1577" i="3"/>
  <c r="X1577" i="3"/>
  <c r="W1577" i="3"/>
  <c r="V1577" i="3"/>
  <c r="U1577" i="3"/>
  <c r="T1577" i="3"/>
  <c r="S1577" i="3"/>
  <c r="R1577" i="3"/>
  <c r="Q1577" i="3"/>
  <c r="O1577" i="3"/>
  <c r="N1577" i="3"/>
  <c r="M1577" i="3"/>
  <c r="L1577" i="3"/>
  <c r="K1577" i="3"/>
  <c r="J1577" i="3"/>
  <c r="I1577" i="3"/>
  <c r="H1577" i="3"/>
  <c r="G1577" i="3"/>
  <c r="F1577" i="3"/>
  <c r="E1577" i="3"/>
  <c r="J1575" i="3"/>
  <c r="I1575" i="3"/>
  <c r="H1575" i="3"/>
  <c r="G1575" i="3"/>
  <c r="F1575" i="3"/>
  <c r="E1575" i="3"/>
  <c r="AJ1574" i="3"/>
  <c r="AI1574" i="3"/>
  <c r="AH1574" i="3"/>
  <c r="AG1574" i="3"/>
  <c r="AF1574" i="3"/>
  <c r="AE1574" i="3"/>
  <c r="AD1574" i="3"/>
  <c r="AC1574" i="3"/>
  <c r="AB1574" i="3"/>
  <c r="AA1574" i="3"/>
  <c r="Z1574" i="3"/>
  <c r="Y1574" i="3"/>
  <c r="X1574" i="3"/>
  <c r="W1574" i="3"/>
  <c r="V1574" i="3"/>
  <c r="U1574" i="3"/>
  <c r="T1574" i="3"/>
  <c r="S1574" i="3"/>
  <c r="R1574" i="3"/>
  <c r="Q1574" i="3"/>
  <c r="P1574" i="3"/>
  <c r="O1574" i="3"/>
  <c r="N1574" i="3"/>
  <c r="M1574" i="3"/>
  <c r="L1574" i="3"/>
  <c r="K1574" i="3"/>
  <c r="J1574" i="3"/>
  <c r="I1574" i="3"/>
  <c r="H1574" i="3"/>
  <c r="G1574" i="3"/>
  <c r="F1574" i="3"/>
  <c r="E1574" i="3"/>
  <c r="AJ1572" i="3"/>
  <c r="AI1572" i="3"/>
  <c r="AH1572" i="3"/>
  <c r="AG1572" i="3"/>
  <c r="AF1572" i="3"/>
  <c r="AE1572" i="3"/>
  <c r="AD1572" i="3"/>
  <c r="AC1572" i="3"/>
  <c r="AB1572" i="3"/>
  <c r="AA1572" i="3"/>
  <c r="Z1572" i="3"/>
  <c r="Y1572" i="3"/>
  <c r="X1572" i="3"/>
  <c r="W1572" i="3"/>
  <c r="V1572" i="3"/>
  <c r="U1572" i="3"/>
  <c r="T1572" i="3"/>
  <c r="S1572" i="3"/>
  <c r="R1572" i="3"/>
  <c r="Q1572" i="3"/>
  <c r="P1572" i="3"/>
  <c r="O1572" i="3"/>
  <c r="N1572" i="3"/>
  <c r="M1572" i="3"/>
  <c r="L1572" i="3"/>
  <c r="K1572" i="3"/>
  <c r="J1572" i="3"/>
  <c r="I1572" i="3"/>
  <c r="H1572" i="3"/>
  <c r="G1572" i="3"/>
  <c r="F1572" i="3"/>
  <c r="E1572" i="3"/>
  <c r="AJ1571" i="3"/>
  <c r="AI1571" i="3"/>
  <c r="AI1570" i="3"/>
  <c r="AH1571" i="3"/>
  <c r="AH1570" i="3"/>
  <c r="AG1571" i="3"/>
  <c r="AG1570" i="3"/>
  <c r="AF1571" i="3"/>
  <c r="AE1571" i="3"/>
  <c r="AD1571" i="3"/>
  <c r="AD1570" i="3"/>
  <c r="AC1571" i="3"/>
  <c r="AC1570" i="3"/>
  <c r="AB1571" i="3"/>
  <c r="AA1571" i="3"/>
  <c r="Z1571" i="3"/>
  <c r="Z1570" i="3"/>
  <c r="Y1571" i="3"/>
  <c r="Y1570" i="3"/>
  <c r="X1571" i="3"/>
  <c r="X1570" i="3"/>
  <c r="W1571" i="3"/>
  <c r="V1571" i="3"/>
  <c r="V1570" i="3"/>
  <c r="U1571" i="3"/>
  <c r="U1570" i="3"/>
  <c r="T1571" i="3"/>
  <c r="S1571" i="3"/>
  <c r="S1570" i="3"/>
  <c r="R1571" i="3"/>
  <c r="R1570" i="3"/>
  <c r="Q1571" i="3"/>
  <c r="Q1570" i="3"/>
  <c r="P1571" i="3"/>
  <c r="O1571" i="3"/>
  <c r="N1571" i="3"/>
  <c r="N1570" i="3"/>
  <c r="M1571" i="3"/>
  <c r="M1570" i="3"/>
  <c r="L1571" i="3"/>
  <c r="K1571" i="3"/>
  <c r="J1571" i="3"/>
  <c r="J1570" i="3"/>
  <c r="I1571" i="3"/>
  <c r="I1570" i="3"/>
  <c r="H1571" i="3"/>
  <c r="H1570" i="3"/>
  <c r="G1571" i="3"/>
  <c r="G1570" i="3"/>
  <c r="F1571" i="3"/>
  <c r="F1570" i="3"/>
  <c r="E1571" i="3"/>
  <c r="E1570" i="3"/>
  <c r="W1570" i="3"/>
  <c r="J1569" i="3"/>
  <c r="I1569" i="3"/>
  <c r="H1569" i="3"/>
  <c r="G1569" i="3"/>
  <c r="F1569" i="3"/>
  <c r="E1569" i="3"/>
  <c r="AI1568" i="3"/>
  <c r="AH1568" i="3"/>
  <c r="AG1568" i="3"/>
  <c r="AF1568" i="3"/>
  <c r="AE1568" i="3"/>
  <c r="AD1568" i="3"/>
  <c r="AC1568" i="3"/>
  <c r="AB1568" i="3"/>
  <c r="AA1568" i="3"/>
  <c r="Z1568" i="3"/>
  <c r="Y1568" i="3"/>
  <c r="X1568" i="3"/>
  <c r="W1568" i="3"/>
  <c r="V1568" i="3"/>
  <c r="U1568" i="3"/>
  <c r="T1568" i="3"/>
  <c r="S1568" i="3"/>
  <c r="R1568" i="3"/>
  <c r="Q1568" i="3"/>
  <c r="P1568" i="3"/>
  <c r="O1568" i="3"/>
  <c r="N1568" i="3"/>
  <c r="M1568" i="3"/>
  <c r="L1568" i="3"/>
  <c r="K1568" i="3"/>
  <c r="J1568" i="3"/>
  <c r="I1568" i="3"/>
  <c r="H1568" i="3"/>
  <c r="G1568" i="3"/>
  <c r="F1568" i="3"/>
  <c r="E1568" i="3"/>
  <c r="AI1566" i="3"/>
  <c r="AH1566" i="3"/>
  <c r="AG1566" i="3"/>
  <c r="AF1566" i="3"/>
  <c r="AE1566" i="3"/>
  <c r="AD1566" i="3"/>
  <c r="AC1566" i="3"/>
  <c r="AB1566" i="3"/>
  <c r="AA1566" i="3"/>
  <c r="Z1566" i="3"/>
  <c r="Y1566" i="3"/>
  <c r="X1566" i="3"/>
  <c r="W1566" i="3"/>
  <c r="V1566" i="3"/>
  <c r="U1566" i="3"/>
  <c r="T1566" i="3"/>
  <c r="S1566" i="3"/>
  <c r="R1566" i="3"/>
  <c r="Q1566" i="3"/>
  <c r="P1566" i="3"/>
  <c r="O1566" i="3"/>
  <c r="N1566" i="3"/>
  <c r="M1566" i="3"/>
  <c r="L1566" i="3"/>
  <c r="K1566" i="3"/>
  <c r="J1566" i="3"/>
  <c r="I1566" i="3"/>
  <c r="H1566" i="3"/>
  <c r="G1566" i="3"/>
  <c r="F1566" i="3"/>
  <c r="E1566" i="3"/>
  <c r="AI1565" i="3"/>
  <c r="AH1565" i="3"/>
  <c r="AG1565" i="3"/>
  <c r="AF1565" i="3"/>
  <c r="AE1565" i="3"/>
  <c r="AD1565" i="3"/>
  <c r="AC1565" i="3"/>
  <c r="AB1565" i="3"/>
  <c r="AA1565" i="3"/>
  <c r="Z1565" i="3"/>
  <c r="Y1565" i="3"/>
  <c r="X1565" i="3"/>
  <c r="W1565" i="3"/>
  <c r="V1565" i="3"/>
  <c r="U1565" i="3"/>
  <c r="T1565" i="3"/>
  <c r="S1565" i="3"/>
  <c r="S1564" i="3"/>
  <c r="R1565" i="3"/>
  <c r="Q1565" i="3"/>
  <c r="P1565" i="3"/>
  <c r="O1565" i="3"/>
  <c r="N1565" i="3"/>
  <c r="M1565" i="3"/>
  <c r="L1565" i="3"/>
  <c r="K1565" i="3"/>
  <c r="J1565" i="3"/>
  <c r="I1565" i="3"/>
  <c r="H1565" i="3"/>
  <c r="G1565" i="3"/>
  <c r="F1565" i="3"/>
  <c r="E1565" i="3"/>
  <c r="J1563" i="3"/>
  <c r="I1563" i="3"/>
  <c r="H1563" i="3"/>
  <c r="G1563" i="3"/>
  <c r="F1563" i="3"/>
  <c r="E1563" i="3"/>
  <c r="AH1562" i="3"/>
  <c r="AG1562" i="3"/>
  <c r="AF1562" i="3"/>
  <c r="AE1562" i="3"/>
  <c r="AD1562" i="3"/>
  <c r="AC1562" i="3"/>
  <c r="AB1562" i="3"/>
  <c r="AA1562" i="3"/>
  <c r="Z1562" i="3"/>
  <c r="Y1562" i="3"/>
  <c r="X1562" i="3"/>
  <c r="W1562" i="3"/>
  <c r="V1562" i="3"/>
  <c r="U1562" i="3"/>
  <c r="T1562" i="3"/>
  <c r="S1562" i="3"/>
  <c r="R1562" i="3"/>
  <c r="Q1562" i="3"/>
  <c r="P1562" i="3"/>
  <c r="O1562" i="3"/>
  <c r="N1562" i="3"/>
  <c r="M1562" i="3"/>
  <c r="L1562" i="3"/>
  <c r="K1562" i="3"/>
  <c r="J1562" i="3"/>
  <c r="I1562" i="3"/>
  <c r="H1562" i="3"/>
  <c r="G1562" i="3"/>
  <c r="F1562" i="3"/>
  <c r="E1562" i="3"/>
  <c r="AH1560" i="3"/>
  <c r="AG1560" i="3"/>
  <c r="AF1560" i="3"/>
  <c r="AE1560" i="3"/>
  <c r="AD1560" i="3"/>
  <c r="AC1560" i="3"/>
  <c r="AB1560" i="3"/>
  <c r="AA1560" i="3"/>
  <c r="Z1560" i="3"/>
  <c r="Y1560" i="3"/>
  <c r="X1560" i="3"/>
  <c r="W1560" i="3"/>
  <c r="V1560" i="3"/>
  <c r="U1560" i="3"/>
  <c r="T1560" i="3"/>
  <c r="S1560" i="3"/>
  <c r="R1560" i="3"/>
  <c r="Q1560" i="3"/>
  <c r="P1560" i="3"/>
  <c r="O1560" i="3"/>
  <c r="N1560" i="3"/>
  <c r="M1560" i="3"/>
  <c r="L1560" i="3"/>
  <c r="K1560" i="3"/>
  <c r="J1560" i="3"/>
  <c r="I1560" i="3"/>
  <c r="H1560" i="3"/>
  <c r="G1560" i="3"/>
  <c r="F1560" i="3"/>
  <c r="E1560" i="3"/>
  <c r="AH1559" i="3"/>
  <c r="AG1559" i="3"/>
  <c r="AF1559" i="3"/>
  <c r="AE1559" i="3"/>
  <c r="AD1559" i="3"/>
  <c r="AC1559" i="3"/>
  <c r="AB1559" i="3"/>
  <c r="AA1559" i="3"/>
  <c r="Z1559" i="3"/>
  <c r="Y1559" i="3"/>
  <c r="X1559" i="3"/>
  <c r="W1559" i="3"/>
  <c r="V1559" i="3"/>
  <c r="U1559" i="3"/>
  <c r="T1559" i="3"/>
  <c r="S1559" i="3"/>
  <c r="R1559" i="3"/>
  <c r="Q1559" i="3"/>
  <c r="P1559" i="3"/>
  <c r="O1559" i="3"/>
  <c r="N1559" i="3"/>
  <c r="M1559" i="3"/>
  <c r="L1559" i="3"/>
  <c r="K1559" i="3"/>
  <c r="J1559" i="3"/>
  <c r="I1559" i="3"/>
  <c r="I1558" i="3"/>
  <c r="H1559" i="3"/>
  <c r="G1559" i="3"/>
  <c r="F1559" i="3"/>
  <c r="E1559" i="3"/>
  <c r="J1557" i="3"/>
  <c r="I1557" i="3"/>
  <c r="H1557" i="3"/>
  <c r="G1557" i="3"/>
  <c r="F1557" i="3"/>
  <c r="E1557" i="3"/>
  <c r="AG1556" i="3"/>
  <c r="AF1556" i="3"/>
  <c r="AE1556" i="3"/>
  <c r="AD1556" i="3"/>
  <c r="AC1556" i="3"/>
  <c r="AB1556" i="3"/>
  <c r="AA1556" i="3"/>
  <c r="Z1556" i="3"/>
  <c r="Y1556" i="3"/>
  <c r="X1556" i="3"/>
  <c r="W1556" i="3"/>
  <c r="V1556" i="3"/>
  <c r="U1556" i="3"/>
  <c r="T1556" i="3"/>
  <c r="S1556" i="3"/>
  <c r="R1556" i="3"/>
  <c r="Q1556" i="3"/>
  <c r="P1556" i="3"/>
  <c r="O1556" i="3"/>
  <c r="N1556" i="3"/>
  <c r="M1556" i="3"/>
  <c r="L1556" i="3"/>
  <c r="K1556" i="3"/>
  <c r="J1556" i="3"/>
  <c r="I1556" i="3"/>
  <c r="H1556" i="3"/>
  <c r="G1556" i="3"/>
  <c r="F1556" i="3"/>
  <c r="E1556" i="3"/>
  <c r="AG1554" i="3"/>
  <c r="AF1554" i="3"/>
  <c r="AE1554" i="3"/>
  <c r="AD1554" i="3"/>
  <c r="AC1554" i="3"/>
  <c r="AB1554" i="3"/>
  <c r="AA1554" i="3"/>
  <c r="Z1554" i="3"/>
  <c r="Y1554" i="3"/>
  <c r="X1554" i="3"/>
  <c r="W1554" i="3"/>
  <c r="V1554" i="3"/>
  <c r="U1554" i="3"/>
  <c r="T1554" i="3"/>
  <c r="S1554" i="3"/>
  <c r="R1554" i="3"/>
  <c r="Q1554" i="3"/>
  <c r="P1554" i="3"/>
  <c r="O1554" i="3"/>
  <c r="N1554" i="3"/>
  <c r="M1554" i="3"/>
  <c r="L1554" i="3"/>
  <c r="K1554" i="3"/>
  <c r="J1554" i="3"/>
  <c r="I1554" i="3"/>
  <c r="H1554" i="3"/>
  <c r="G1554" i="3"/>
  <c r="F1554" i="3"/>
  <c r="E1554" i="3"/>
  <c r="AG1553" i="3"/>
  <c r="AF1553" i="3"/>
  <c r="AE1553" i="3"/>
  <c r="AE1552" i="3"/>
  <c r="AD1553" i="3"/>
  <c r="AC1553" i="3"/>
  <c r="AB1553" i="3"/>
  <c r="AA1553" i="3"/>
  <c r="AA1552" i="3"/>
  <c r="Z1553" i="3"/>
  <c r="Y1553" i="3"/>
  <c r="X1553" i="3"/>
  <c r="W1553" i="3"/>
  <c r="W1552" i="3"/>
  <c r="V1553" i="3"/>
  <c r="U1553" i="3"/>
  <c r="T1553" i="3"/>
  <c r="S1553" i="3"/>
  <c r="S1552" i="3"/>
  <c r="R1553" i="3"/>
  <c r="Q1553" i="3"/>
  <c r="P1553" i="3"/>
  <c r="O1553" i="3"/>
  <c r="O1552" i="3"/>
  <c r="N1553" i="3"/>
  <c r="M1553" i="3"/>
  <c r="L1553" i="3"/>
  <c r="K1553" i="3"/>
  <c r="K1552" i="3"/>
  <c r="J1553" i="3"/>
  <c r="I1553" i="3"/>
  <c r="H1553" i="3"/>
  <c r="G1553" i="3"/>
  <c r="G1552" i="3"/>
  <c r="F1553" i="3"/>
  <c r="E1553" i="3"/>
  <c r="J1551" i="3"/>
  <c r="I1551" i="3"/>
  <c r="H1551" i="3"/>
  <c r="G1551" i="3"/>
  <c r="F1551" i="3"/>
  <c r="E1551" i="3"/>
  <c r="AF1550" i="3"/>
  <c r="AE1550" i="3"/>
  <c r="AD1550" i="3"/>
  <c r="AC1550" i="3"/>
  <c r="AB1550" i="3"/>
  <c r="AA1550" i="3"/>
  <c r="Z1550" i="3"/>
  <c r="Y1550" i="3"/>
  <c r="X1550" i="3"/>
  <c r="W1550" i="3"/>
  <c r="V1550" i="3"/>
  <c r="U1550" i="3"/>
  <c r="T1550" i="3"/>
  <c r="S1550" i="3"/>
  <c r="R1550" i="3"/>
  <c r="Q1550" i="3"/>
  <c r="P1550" i="3"/>
  <c r="O1550" i="3"/>
  <c r="N1550" i="3"/>
  <c r="M1550" i="3"/>
  <c r="L1550" i="3"/>
  <c r="K1550" i="3"/>
  <c r="J1550" i="3"/>
  <c r="I1550" i="3"/>
  <c r="H1550" i="3"/>
  <c r="G1550" i="3"/>
  <c r="F1550" i="3"/>
  <c r="E1550" i="3"/>
  <c r="AF1548" i="3"/>
  <c r="AE1548" i="3"/>
  <c r="AD1548" i="3"/>
  <c r="AC1548" i="3"/>
  <c r="AB1548" i="3"/>
  <c r="AA1548" i="3"/>
  <c r="Z1548" i="3"/>
  <c r="Y1548" i="3"/>
  <c r="X1548" i="3"/>
  <c r="W1548" i="3"/>
  <c r="V1548" i="3"/>
  <c r="U1548" i="3"/>
  <c r="T1548" i="3"/>
  <c r="S1548" i="3"/>
  <c r="R1548" i="3"/>
  <c r="Q1548" i="3"/>
  <c r="P1548" i="3"/>
  <c r="O1548" i="3"/>
  <c r="N1548" i="3"/>
  <c r="M1548" i="3"/>
  <c r="L1548" i="3"/>
  <c r="K1548" i="3"/>
  <c r="J1548" i="3"/>
  <c r="I1548" i="3"/>
  <c r="H1548" i="3"/>
  <c r="G1548" i="3"/>
  <c r="F1548" i="3"/>
  <c r="E1548" i="3"/>
  <c r="AF1547" i="3"/>
  <c r="AF1546" i="3"/>
  <c r="AE1547" i="3"/>
  <c r="AD1547" i="3"/>
  <c r="AD1546" i="3"/>
  <c r="AC1547" i="3"/>
  <c r="AC1546" i="3"/>
  <c r="AB1547" i="3"/>
  <c r="AB1546" i="3"/>
  <c r="AA1547" i="3"/>
  <c r="Z1547" i="3"/>
  <c r="Z1546" i="3"/>
  <c r="Y1547" i="3"/>
  <c r="X1547" i="3"/>
  <c r="X1546" i="3"/>
  <c r="W1547" i="3"/>
  <c r="V1547" i="3"/>
  <c r="V1546" i="3"/>
  <c r="U1547" i="3"/>
  <c r="U1546" i="3"/>
  <c r="T1547" i="3"/>
  <c r="T1546" i="3"/>
  <c r="S1547" i="3"/>
  <c r="R1547" i="3"/>
  <c r="Q1547" i="3"/>
  <c r="Q1546" i="3"/>
  <c r="P1547" i="3"/>
  <c r="P1546" i="3"/>
  <c r="O1547" i="3"/>
  <c r="N1547" i="3"/>
  <c r="N1546" i="3"/>
  <c r="M1547" i="3"/>
  <c r="M1546" i="3"/>
  <c r="L1547" i="3"/>
  <c r="L1546" i="3"/>
  <c r="K1547" i="3"/>
  <c r="J1547" i="3"/>
  <c r="J1546" i="3"/>
  <c r="I1547" i="3"/>
  <c r="I1546" i="3"/>
  <c r="H1547" i="3"/>
  <c r="H1546" i="3"/>
  <c r="G1547" i="3"/>
  <c r="F1547" i="3"/>
  <c r="F1546" i="3"/>
  <c r="E1547" i="3"/>
  <c r="E1546" i="3"/>
  <c r="Y1546" i="3"/>
  <c r="R1546" i="3"/>
  <c r="J1545" i="3"/>
  <c r="I1545" i="3"/>
  <c r="H1545" i="3"/>
  <c r="G1545" i="3"/>
  <c r="F1545" i="3"/>
  <c r="E1545" i="3"/>
  <c r="AE1544" i="3"/>
  <c r="AD1544" i="3"/>
  <c r="AC1544" i="3"/>
  <c r="AB1544" i="3"/>
  <c r="AA1544" i="3"/>
  <c r="Z1544" i="3"/>
  <c r="Y1544" i="3"/>
  <c r="X1544" i="3"/>
  <c r="W1544" i="3"/>
  <c r="V1544" i="3"/>
  <c r="U1544" i="3"/>
  <c r="T1544" i="3"/>
  <c r="S1544" i="3"/>
  <c r="R1544" i="3"/>
  <c r="Q1544" i="3"/>
  <c r="P1544" i="3"/>
  <c r="O1544" i="3"/>
  <c r="N1544" i="3"/>
  <c r="M1544" i="3"/>
  <c r="L1544" i="3"/>
  <c r="K1544" i="3"/>
  <c r="J1544" i="3"/>
  <c r="I1544" i="3"/>
  <c r="H1544" i="3"/>
  <c r="G1544" i="3"/>
  <c r="F1544" i="3"/>
  <c r="E1544" i="3"/>
  <c r="AE1542" i="3"/>
  <c r="AD1542" i="3"/>
  <c r="AC1542" i="3"/>
  <c r="AB1542" i="3"/>
  <c r="AA1542" i="3"/>
  <c r="Z1542" i="3"/>
  <c r="Y1542" i="3"/>
  <c r="X1542" i="3"/>
  <c r="W1542" i="3"/>
  <c r="V1542" i="3"/>
  <c r="U1542" i="3"/>
  <c r="T1542" i="3"/>
  <c r="T1541" i="3"/>
  <c r="T1540" i="3"/>
  <c r="S1542" i="3"/>
  <c r="R1542" i="3"/>
  <c r="Q1542" i="3"/>
  <c r="P1542" i="3"/>
  <c r="O1542" i="3"/>
  <c r="N1542" i="3"/>
  <c r="M1542" i="3"/>
  <c r="L1542" i="3"/>
  <c r="K1542" i="3"/>
  <c r="J1542" i="3"/>
  <c r="I1542" i="3"/>
  <c r="H1542" i="3"/>
  <c r="G1542" i="3"/>
  <c r="F1542" i="3"/>
  <c r="E1542" i="3"/>
  <c r="AE1541" i="3"/>
  <c r="AD1541" i="3"/>
  <c r="AC1541" i="3"/>
  <c r="AB1541" i="3"/>
  <c r="AA1541" i="3"/>
  <c r="Z1541" i="3"/>
  <c r="Y1541" i="3"/>
  <c r="X1541" i="3"/>
  <c r="W1541" i="3"/>
  <c r="V1541" i="3"/>
  <c r="U1541" i="3"/>
  <c r="S1541" i="3"/>
  <c r="R1541" i="3"/>
  <c r="Q1541" i="3"/>
  <c r="P1541" i="3"/>
  <c r="O1541" i="3"/>
  <c r="N1541" i="3"/>
  <c r="M1541" i="3"/>
  <c r="L1541" i="3"/>
  <c r="K1541" i="3"/>
  <c r="J1541" i="3"/>
  <c r="I1541" i="3"/>
  <c r="H1541" i="3"/>
  <c r="G1541" i="3"/>
  <c r="F1541" i="3"/>
  <c r="E1541" i="3"/>
  <c r="J1539" i="3"/>
  <c r="I1539" i="3"/>
  <c r="H1539" i="3"/>
  <c r="G1539" i="3"/>
  <c r="F1539" i="3"/>
  <c r="E1539" i="3"/>
  <c r="AD1538" i="3"/>
  <c r="AC1538" i="3"/>
  <c r="AB1538" i="3"/>
  <c r="AA1538" i="3"/>
  <c r="Z1538" i="3"/>
  <c r="Y1538" i="3"/>
  <c r="X1538" i="3"/>
  <c r="W1538" i="3"/>
  <c r="V1538" i="3"/>
  <c r="U1538" i="3"/>
  <c r="T1538" i="3"/>
  <c r="S1538" i="3"/>
  <c r="R1538" i="3"/>
  <c r="Q1538" i="3"/>
  <c r="P1538" i="3"/>
  <c r="O1538" i="3"/>
  <c r="N1538" i="3"/>
  <c r="M1538" i="3"/>
  <c r="L1538" i="3"/>
  <c r="K1538" i="3"/>
  <c r="J1538" i="3"/>
  <c r="I1538" i="3"/>
  <c r="H1538" i="3"/>
  <c r="G1538" i="3"/>
  <c r="F1538" i="3"/>
  <c r="E1538" i="3"/>
  <c r="AD1536" i="3"/>
  <c r="AC1536" i="3"/>
  <c r="AB1536" i="3"/>
  <c r="AA1536" i="3"/>
  <c r="Z1536" i="3"/>
  <c r="Y1536" i="3"/>
  <c r="X1536" i="3"/>
  <c r="W1536" i="3"/>
  <c r="V1536" i="3"/>
  <c r="U1536" i="3"/>
  <c r="T1536" i="3"/>
  <c r="S1536" i="3"/>
  <c r="R1536" i="3"/>
  <c r="R1535" i="3"/>
  <c r="R1534" i="3"/>
  <c r="Q1536" i="3"/>
  <c r="P1536" i="3"/>
  <c r="O1536" i="3"/>
  <c r="N1536" i="3"/>
  <c r="M1536" i="3"/>
  <c r="L1536" i="3"/>
  <c r="K1536" i="3"/>
  <c r="J1536" i="3"/>
  <c r="I1536" i="3"/>
  <c r="H1536" i="3"/>
  <c r="G1536" i="3"/>
  <c r="F1536" i="3"/>
  <c r="E1536" i="3"/>
  <c r="AD1535" i="3"/>
  <c r="AC1535" i="3"/>
  <c r="AB1535" i="3"/>
  <c r="AA1535" i="3"/>
  <c r="Z1535" i="3"/>
  <c r="Y1535" i="3"/>
  <c r="X1535" i="3"/>
  <c r="W1535" i="3"/>
  <c r="V1535" i="3"/>
  <c r="U1535" i="3"/>
  <c r="T1535" i="3"/>
  <c r="S1535" i="3"/>
  <c r="Q1535" i="3"/>
  <c r="Q1534" i="3"/>
  <c r="P1535" i="3"/>
  <c r="O1535" i="3"/>
  <c r="N1535" i="3"/>
  <c r="M1535" i="3"/>
  <c r="L1535" i="3"/>
  <c r="K1535" i="3"/>
  <c r="J1535" i="3"/>
  <c r="I1535" i="3"/>
  <c r="H1535" i="3"/>
  <c r="G1535" i="3"/>
  <c r="F1535" i="3"/>
  <c r="E1535" i="3"/>
  <c r="Y1534" i="3"/>
  <c r="J1533" i="3"/>
  <c r="I1533" i="3"/>
  <c r="H1533" i="3"/>
  <c r="G1533" i="3"/>
  <c r="F1533" i="3"/>
  <c r="E1533" i="3"/>
  <c r="AC1532" i="3"/>
  <c r="AB1532" i="3"/>
  <c r="AA1532" i="3"/>
  <c r="Z1532" i="3"/>
  <c r="Y1532" i="3"/>
  <c r="X1532" i="3"/>
  <c r="W1532" i="3"/>
  <c r="V1532" i="3"/>
  <c r="U1532" i="3"/>
  <c r="T1532" i="3"/>
  <c r="S1532" i="3"/>
  <c r="R1532" i="3"/>
  <c r="Q1532" i="3"/>
  <c r="P1532" i="3"/>
  <c r="O1532" i="3"/>
  <c r="N1532" i="3"/>
  <c r="M1532" i="3"/>
  <c r="L1532" i="3"/>
  <c r="K1532" i="3"/>
  <c r="J1532" i="3"/>
  <c r="I1532" i="3"/>
  <c r="H1532" i="3"/>
  <c r="G1532" i="3"/>
  <c r="F1532" i="3"/>
  <c r="E1532" i="3"/>
  <c r="AC1530" i="3"/>
  <c r="AB1530" i="3"/>
  <c r="AA1530" i="3"/>
  <c r="Z1530" i="3"/>
  <c r="Y1530" i="3"/>
  <c r="X1530" i="3"/>
  <c r="W1530" i="3"/>
  <c r="V1530" i="3"/>
  <c r="U1530" i="3"/>
  <c r="T1530" i="3"/>
  <c r="S1530" i="3"/>
  <c r="R1530" i="3"/>
  <c r="Q1530" i="3"/>
  <c r="P1530" i="3"/>
  <c r="O1530" i="3"/>
  <c r="N1530" i="3"/>
  <c r="M1530" i="3"/>
  <c r="L1530" i="3"/>
  <c r="K1530" i="3"/>
  <c r="J1530" i="3"/>
  <c r="I1530" i="3"/>
  <c r="H1530" i="3"/>
  <c r="G1530" i="3"/>
  <c r="F1530" i="3"/>
  <c r="E1530" i="3"/>
  <c r="AC1529" i="3"/>
  <c r="AB1529" i="3"/>
  <c r="AA1529" i="3"/>
  <c r="Z1529" i="3"/>
  <c r="Y1529" i="3"/>
  <c r="X1529" i="3"/>
  <c r="W1529" i="3"/>
  <c r="V1529" i="3"/>
  <c r="U1529" i="3"/>
  <c r="T1529" i="3"/>
  <c r="S1529" i="3"/>
  <c r="R1529" i="3"/>
  <c r="Q1529" i="3"/>
  <c r="P1529" i="3"/>
  <c r="O1529" i="3"/>
  <c r="N1529" i="3"/>
  <c r="M1529" i="3"/>
  <c r="L1529" i="3"/>
  <c r="K1529" i="3"/>
  <c r="J1529" i="3"/>
  <c r="I1529" i="3"/>
  <c r="H1529" i="3"/>
  <c r="G1529" i="3"/>
  <c r="F1529" i="3"/>
  <c r="E1529" i="3"/>
  <c r="J1527" i="3"/>
  <c r="I1527" i="3"/>
  <c r="H1527" i="3"/>
  <c r="G1527" i="3"/>
  <c r="F1527" i="3"/>
  <c r="E1527" i="3"/>
  <c r="AB1526" i="3"/>
  <c r="AA1526" i="3"/>
  <c r="Z1526" i="3"/>
  <c r="Y1526" i="3"/>
  <c r="X1526" i="3"/>
  <c r="W1526" i="3"/>
  <c r="V1526" i="3"/>
  <c r="U1526" i="3"/>
  <c r="T1526" i="3"/>
  <c r="S1526" i="3"/>
  <c r="R1526" i="3"/>
  <c r="Q1526" i="3"/>
  <c r="P1526" i="3"/>
  <c r="O1526" i="3"/>
  <c r="N1526" i="3"/>
  <c r="M1526" i="3"/>
  <c r="L1526" i="3"/>
  <c r="K1526" i="3"/>
  <c r="J1526" i="3"/>
  <c r="I1526" i="3"/>
  <c r="H1526" i="3"/>
  <c r="G1526" i="3"/>
  <c r="F1526" i="3"/>
  <c r="E1526" i="3"/>
  <c r="AB1524" i="3"/>
  <c r="AA1524" i="3"/>
  <c r="Z1524" i="3"/>
  <c r="Y1524" i="3"/>
  <c r="X1524" i="3"/>
  <c r="W1524" i="3"/>
  <c r="V1524" i="3"/>
  <c r="U1524" i="3"/>
  <c r="T1524" i="3"/>
  <c r="S1524" i="3"/>
  <c r="R1524" i="3"/>
  <c r="Q1524" i="3"/>
  <c r="P1524" i="3"/>
  <c r="O1524" i="3"/>
  <c r="N1524" i="3"/>
  <c r="M1524" i="3"/>
  <c r="L1524" i="3"/>
  <c r="K1524" i="3"/>
  <c r="J1524" i="3"/>
  <c r="I1524" i="3"/>
  <c r="H1524" i="3"/>
  <c r="G1524" i="3"/>
  <c r="F1524" i="3"/>
  <c r="E1524" i="3"/>
  <c r="AB1523" i="3"/>
  <c r="AB1522" i="3"/>
  <c r="AA1523" i="3"/>
  <c r="Z1523" i="3"/>
  <c r="Z1522" i="3"/>
  <c r="Y1523" i="3"/>
  <c r="Y1522" i="3"/>
  <c r="X1523" i="3"/>
  <c r="X1522" i="3"/>
  <c r="W1523" i="3"/>
  <c r="V1523" i="3"/>
  <c r="V1522" i="3"/>
  <c r="U1523" i="3"/>
  <c r="U1522" i="3"/>
  <c r="T1523" i="3"/>
  <c r="T1522" i="3"/>
  <c r="S1523" i="3"/>
  <c r="R1523" i="3"/>
  <c r="R1522" i="3"/>
  <c r="Q1523" i="3"/>
  <c r="Q1522" i="3"/>
  <c r="P1523" i="3"/>
  <c r="P1522" i="3"/>
  <c r="O1523" i="3"/>
  <c r="N1523" i="3"/>
  <c r="N1522" i="3"/>
  <c r="M1523" i="3"/>
  <c r="M1522" i="3"/>
  <c r="L1523" i="3"/>
  <c r="L1522" i="3"/>
  <c r="K1523" i="3"/>
  <c r="J1523" i="3"/>
  <c r="J1522" i="3"/>
  <c r="I1523" i="3"/>
  <c r="I1522" i="3"/>
  <c r="H1523" i="3"/>
  <c r="H1522" i="3"/>
  <c r="G1523" i="3"/>
  <c r="F1523" i="3"/>
  <c r="F1522" i="3"/>
  <c r="E1523" i="3"/>
  <c r="E1522" i="3"/>
  <c r="J1521" i="3"/>
  <c r="I1521" i="3"/>
  <c r="H1521" i="3"/>
  <c r="G1521" i="3"/>
  <c r="F1521" i="3"/>
  <c r="E1521" i="3"/>
  <c r="AA1520" i="3"/>
  <c r="Z1520" i="3"/>
  <c r="Y1520" i="3"/>
  <c r="X1520" i="3"/>
  <c r="W1520" i="3"/>
  <c r="V1520" i="3"/>
  <c r="U1520" i="3"/>
  <c r="T1520" i="3"/>
  <c r="S1520" i="3"/>
  <c r="R1520" i="3"/>
  <c r="Q1520" i="3"/>
  <c r="P1520" i="3"/>
  <c r="O1520" i="3"/>
  <c r="N1520" i="3"/>
  <c r="M1520" i="3"/>
  <c r="L1520" i="3"/>
  <c r="K1520" i="3"/>
  <c r="J1520" i="3"/>
  <c r="I1520" i="3"/>
  <c r="H1520" i="3"/>
  <c r="G1520" i="3"/>
  <c r="F1520" i="3"/>
  <c r="E1520" i="3"/>
  <c r="AA1518" i="3"/>
  <c r="Z1518" i="3"/>
  <c r="Y1518" i="3"/>
  <c r="X1518" i="3"/>
  <c r="W1518" i="3"/>
  <c r="V1518" i="3"/>
  <c r="U1518" i="3"/>
  <c r="T1518" i="3"/>
  <c r="S1518" i="3"/>
  <c r="R1518" i="3"/>
  <c r="Q1518" i="3"/>
  <c r="P1518" i="3"/>
  <c r="O1518" i="3"/>
  <c r="N1518" i="3"/>
  <c r="M1518" i="3"/>
  <c r="L1518" i="3"/>
  <c r="K1518" i="3"/>
  <c r="J1518" i="3"/>
  <c r="I1518" i="3"/>
  <c r="H1518" i="3"/>
  <c r="G1518" i="3"/>
  <c r="F1518" i="3"/>
  <c r="E1518" i="3"/>
  <c r="AA1517" i="3"/>
  <c r="Z1517" i="3"/>
  <c r="Y1517" i="3"/>
  <c r="X1517" i="3"/>
  <c r="W1517" i="3"/>
  <c r="V1517" i="3"/>
  <c r="U1517" i="3"/>
  <c r="T1517" i="3"/>
  <c r="S1517" i="3"/>
  <c r="R1517" i="3"/>
  <c r="Q1517" i="3"/>
  <c r="P1517" i="3"/>
  <c r="O1517" i="3"/>
  <c r="N1517" i="3"/>
  <c r="M1517" i="3"/>
  <c r="L1517" i="3"/>
  <c r="K1517" i="3"/>
  <c r="J1517" i="3"/>
  <c r="I1517" i="3"/>
  <c r="H1517" i="3"/>
  <c r="G1517" i="3"/>
  <c r="F1517" i="3"/>
  <c r="E1517" i="3"/>
  <c r="J1515" i="3"/>
  <c r="I1515" i="3"/>
  <c r="H1515" i="3"/>
  <c r="G1515" i="3"/>
  <c r="F1515" i="3"/>
  <c r="E1515" i="3"/>
  <c r="Z1514" i="3"/>
  <c r="Y1514" i="3"/>
  <c r="X1514" i="3"/>
  <c r="W1514" i="3"/>
  <c r="V1514" i="3"/>
  <c r="U1514" i="3"/>
  <c r="T1514" i="3"/>
  <c r="S1514" i="3"/>
  <c r="R1514" i="3"/>
  <c r="Q1514" i="3"/>
  <c r="P1514" i="3"/>
  <c r="O1514" i="3"/>
  <c r="N1514" i="3"/>
  <c r="M1514" i="3"/>
  <c r="L1514" i="3"/>
  <c r="K1514" i="3"/>
  <c r="J1514" i="3"/>
  <c r="I1514" i="3"/>
  <c r="H1514" i="3"/>
  <c r="G1514" i="3"/>
  <c r="F1514" i="3"/>
  <c r="E1514" i="3"/>
  <c r="Z1512" i="3"/>
  <c r="Y1512" i="3"/>
  <c r="X1512" i="3"/>
  <c r="W1512" i="3"/>
  <c r="V1512" i="3"/>
  <c r="U1512" i="3"/>
  <c r="T1512" i="3"/>
  <c r="S1512" i="3"/>
  <c r="R1512" i="3"/>
  <c r="Q1512" i="3"/>
  <c r="P1512" i="3"/>
  <c r="O1512" i="3"/>
  <c r="N1512" i="3"/>
  <c r="M1512" i="3"/>
  <c r="L1512" i="3"/>
  <c r="K1512" i="3"/>
  <c r="J1512" i="3"/>
  <c r="I1512" i="3"/>
  <c r="H1512" i="3"/>
  <c r="G1512" i="3"/>
  <c r="F1512" i="3"/>
  <c r="E1512" i="3"/>
  <c r="Z1511" i="3"/>
  <c r="Y1511" i="3"/>
  <c r="X1511" i="3"/>
  <c r="W1511" i="3"/>
  <c r="V1511" i="3"/>
  <c r="U1511" i="3"/>
  <c r="T1511" i="3"/>
  <c r="S1511" i="3"/>
  <c r="R1511" i="3"/>
  <c r="Q1511" i="3"/>
  <c r="P1511" i="3"/>
  <c r="O1511" i="3"/>
  <c r="N1511" i="3"/>
  <c r="M1511" i="3"/>
  <c r="L1511" i="3"/>
  <c r="K1511" i="3"/>
  <c r="J1511" i="3"/>
  <c r="I1511" i="3"/>
  <c r="H1511" i="3"/>
  <c r="G1511" i="3"/>
  <c r="F1511" i="3"/>
  <c r="E1511" i="3"/>
  <c r="N1510" i="3"/>
  <c r="J1509" i="3"/>
  <c r="I1509" i="3"/>
  <c r="H1509" i="3"/>
  <c r="G1509" i="3"/>
  <c r="F1509" i="3"/>
  <c r="E1509" i="3"/>
  <c r="Y1508" i="3"/>
  <c r="X1508" i="3"/>
  <c r="W1508" i="3"/>
  <c r="V1508" i="3"/>
  <c r="U1508" i="3"/>
  <c r="T1508" i="3"/>
  <c r="S1508" i="3"/>
  <c r="R1508" i="3"/>
  <c r="Q1508" i="3"/>
  <c r="P1508" i="3"/>
  <c r="O1508" i="3"/>
  <c r="N1508" i="3"/>
  <c r="M1508" i="3"/>
  <c r="L1508" i="3"/>
  <c r="K1508" i="3"/>
  <c r="J1508" i="3"/>
  <c r="I1508" i="3"/>
  <c r="H1508" i="3"/>
  <c r="G1508" i="3"/>
  <c r="F1508" i="3"/>
  <c r="E1508" i="3"/>
  <c r="Y1506" i="3"/>
  <c r="X1506" i="3"/>
  <c r="W1506" i="3"/>
  <c r="V1506" i="3"/>
  <c r="U1506" i="3"/>
  <c r="T1506" i="3"/>
  <c r="S1506" i="3"/>
  <c r="R1506" i="3"/>
  <c r="Q1506" i="3"/>
  <c r="P1506" i="3"/>
  <c r="O1506" i="3"/>
  <c r="N1506" i="3"/>
  <c r="M1506" i="3"/>
  <c r="L1506" i="3"/>
  <c r="K1506" i="3"/>
  <c r="J1506" i="3"/>
  <c r="I1506" i="3"/>
  <c r="H1506" i="3"/>
  <c r="G1506" i="3"/>
  <c r="F1506" i="3"/>
  <c r="E1506" i="3"/>
  <c r="Y1505" i="3"/>
  <c r="X1505" i="3"/>
  <c r="W1505" i="3"/>
  <c r="V1505" i="3"/>
  <c r="U1505" i="3"/>
  <c r="T1505" i="3"/>
  <c r="S1505" i="3"/>
  <c r="R1505" i="3"/>
  <c r="Q1505" i="3"/>
  <c r="P1505" i="3"/>
  <c r="O1505" i="3"/>
  <c r="N1505" i="3"/>
  <c r="M1505" i="3"/>
  <c r="L1505" i="3"/>
  <c r="K1505" i="3"/>
  <c r="J1505" i="3"/>
  <c r="I1505" i="3"/>
  <c r="H1505" i="3"/>
  <c r="G1505" i="3"/>
  <c r="F1505" i="3"/>
  <c r="E1505" i="3"/>
  <c r="J1503" i="3"/>
  <c r="I1503" i="3"/>
  <c r="H1503" i="3"/>
  <c r="G1503" i="3"/>
  <c r="F1503" i="3"/>
  <c r="E1503" i="3"/>
  <c r="X1502" i="3"/>
  <c r="W1502" i="3"/>
  <c r="V1502" i="3"/>
  <c r="U1502" i="3"/>
  <c r="T1502" i="3"/>
  <c r="S1502" i="3"/>
  <c r="R1502" i="3"/>
  <c r="Q1502" i="3"/>
  <c r="P1502" i="3"/>
  <c r="O1502" i="3"/>
  <c r="N1502" i="3"/>
  <c r="M1502" i="3"/>
  <c r="L1502" i="3"/>
  <c r="K1502" i="3"/>
  <c r="J1502" i="3"/>
  <c r="I1502" i="3"/>
  <c r="H1502" i="3"/>
  <c r="G1502" i="3"/>
  <c r="F1502" i="3"/>
  <c r="E1502" i="3"/>
  <c r="X1500" i="3"/>
  <c r="W1500" i="3"/>
  <c r="V1500" i="3"/>
  <c r="U1500" i="3"/>
  <c r="T1500" i="3"/>
  <c r="S1500" i="3"/>
  <c r="R1500" i="3"/>
  <c r="Q1500" i="3"/>
  <c r="P1500" i="3"/>
  <c r="O1500" i="3"/>
  <c r="N1500" i="3"/>
  <c r="M1500" i="3"/>
  <c r="L1500" i="3"/>
  <c r="K1500" i="3"/>
  <c r="J1500" i="3"/>
  <c r="I1500" i="3"/>
  <c r="H1500" i="3"/>
  <c r="G1500" i="3"/>
  <c r="F1500" i="3"/>
  <c r="E1500" i="3"/>
  <c r="X1499" i="3"/>
  <c r="X1498" i="3"/>
  <c r="W1499" i="3"/>
  <c r="V1499" i="3"/>
  <c r="V1498" i="3"/>
  <c r="U1499" i="3"/>
  <c r="U1498" i="3"/>
  <c r="T1499" i="3"/>
  <c r="T1498" i="3"/>
  <c r="S1499" i="3"/>
  <c r="R1499" i="3"/>
  <c r="R1498" i="3"/>
  <c r="Q1499" i="3"/>
  <c r="Q1498" i="3"/>
  <c r="P1499" i="3"/>
  <c r="P1498" i="3"/>
  <c r="O1499" i="3"/>
  <c r="N1499" i="3"/>
  <c r="N1498" i="3"/>
  <c r="M1499" i="3"/>
  <c r="M1498" i="3"/>
  <c r="L1499" i="3"/>
  <c r="L1498" i="3"/>
  <c r="K1499" i="3"/>
  <c r="J1499" i="3"/>
  <c r="J1498" i="3"/>
  <c r="I1499" i="3"/>
  <c r="I1498" i="3"/>
  <c r="H1499" i="3"/>
  <c r="H1498" i="3"/>
  <c r="G1499" i="3"/>
  <c r="F1499" i="3"/>
  <c r="E1499" i="3"/>
  <c r="E1498" i="3"/>
  <c r="F1498" i="3"/>
  <c r="J1497" i="3"/>
  <c r="I1497" i="3"/>
  <c r="H1497" i="3"/>
  <c r="G1497" i="3"/>
  <c r="F1497" i="3"/>
  <c r="E1497" i="3"/>
  <c r="W1496" i="3"/>
  <c r="V1496" i="3"/>
  <c r="U1496" i="3"/>
  <c r="T1496" i="3"/>
  <c r="S1496" i="3"/>
  <c r="R1496" i="3"/>
  <c r="Q1496" i="3"/>
  <c r="P1496" i="3"/>
  <c r="O1496" i="3"/>
  <c r="N1496" i="3"/>
  <c r="M1496" i="3"/>
  <c r="L1496" i="3"/>
  <c r="K1496" i="3"/>
  <c r="J1496" i="3"/>
  <c r="I1496" i="3"/>
  <c r="H1496" i="3"/>
  <c r="G1496" i="3"/>
  <c r="F1496" i="3"/>
  <c r="E1496" i="3"/>
  <c r="W1494" i="3"/>
  <c r="V1494" i="3"/>
  <c r="U1494" i="3"/>
  <c r="T1494" i="3"/>
  <c r="T1493" i="3"/>
  <c r="T1492" i="3"/>
  <c r="S1494" i="3"/>
  <c r="R1494" i="3"/>
  <c r="Q1494" i="3"/>
  <c r="P1494" i="3"/>
  <c r="O1494" i="3"/>
  <c r="N1494" i="3"/>
  <c r="M1494" i="3"/>
  <c r="L1494" i="3"/>
  <c r="K1494" i="3"/>
  <c r="J1494" i="3"/>
  <c r="I1494" i="3"/>
  <c r="H1494" i="3"/>
  <c r="G1494" i="3"/>
  <c r="F1494" i="3"/>
  <c r="E1494" i="3"/>
  <c r="W1493" i="3"/>
  <c r="V1493" i="3"/>
  <c r="U1493" i="3"/>
  <c r="S1493" i="3"/>
  <c r="R1493" i="3"/>
  <c r="Q1493" i="3"/>
  <c r="P1493" i="3"/>
  <c r="O1493" i="3"/>
  <c r="N1493" i="3"/>
  <c r="M1493" i="3"/>
  <c r="L1493" i="3"/>
  <c r="K1493" i="3"/>
  <c r="J1493" i="3"/>
  <c r="I1493" i="3"/>
  <c r="H1493" i="3"/>
  <c r="G1493" i="3"/>
  <c r="F1493" i="3"/>
  <c r="E1493" i="3"/>
  <c r="J1491" i="3"/>
  <c r="I1491" i="3"/>
  <c r="H1491" i="3"/>
  <c r="G1491" i="3"/>
  <c r="F1491" i="3"/>
  <c r="E1491" i="3"/>
  <c r="V1490" i="3"/>
  <c r="U1490" i="3"/>
  <c r="T1490" i="3"/>
  <c r="S1490" i="3"/>
  <c r="R1490" i="3"/>
  <c r="Q1490" i="3"/>
  <c r="P1490" i="3"/>
  <c r="O1490" i="3"/>
  <c r="N1490" i="3"/>
  <c r="M1490" i="3"/>
  <c r="L1490" i="3"/>
  <c r="K1490" i="3"/>
  <c r="J1490" i="3"/>
  <c r="I1490" i="3"/>
  <c r="H1490" i="3"/>
  <c r="G1490" i="3"/>
  <c r="F1490" i="3"/>
  <c r="E1490" i="3"/>
  <c r="V1488" i="3"/>
  <c r="U1488" i="3"/>
  <c r="T1488" i="3"/>
  <c r="S1488" i="3"/>
  <c r="R1488" i="3"/>
  <c r="Q1488" i="3"/>
  <c r="P1488" i="3"/>
  <c r="O1488" i="3"/>
  <c r="N1488" i="3"/>
  <c r="M1488" i="3"/>
  <c r="L1488" i="3"/>
  <c r="K1488" i="3"/>
  <c r="J1488" i="3"/>
  <c r="I1488" i="3"/>
  <c r="H1488" i="3"/>
  <c r="G1488" i="3"/>
  <c r="F1488" i="3"/>
  <c r="E1488" i="3"/>
  <c r="V1487" i="3"/>
  <c r="U1487" i="3"/>
  <c r="T1487" i="3"/>
  <c r="S1487" i="3"/>
  <c r="R1487" i="3"/>
  <c r="R1486" i="3"/>
  <c r="Q1487" i="3"/>
  <c r="P1487" i="3"/>
  <c r="O1487" i="3"/>
  <c r="N1487" i="3"/>
  <c r="N1486" i="3"/>
  <c r="M1487" i="3"/>
  <c r="L1487" i="3"/>
  <c r="K1487" i="3"/>
  <c r="J1487" i="3"/>
  <c r="I1487" i="3"/>
  <c r="H1487" i="3"/>
  <c r="G1487" i="3"/>
  <c r="F1487" i="3"/>
  <c r="E1487" i="3"/>
  <c r="J1485" i="3"/>
  <c r="I1485" i="3"/>
  <c r="H1485" i="3"/>
  <c r="G1485" i="3"/>
  <c r="F1485" i="3"/>
  <c r="E1485" i="3"/>
  <c r="U1484" i="3"/>
  <c r="T1484" i="3"/>
  <c r="S1484" i="3"/>
  <c r="R1484" i="3"/>
  <c r="Q1484" i="3"/>
  <c r="P1484" i="3"/>
  <c r="O1484" i="3"/>
  <c r="N1484" i="3"/>
  <c r="M1484" i="3"/>
  <c r="L1484" i="3"/>
  <c r="K1484" i="3"/>
  <c r="J1484" i="3"/>
  <c r="I1484" i="3"/>
  <c r="H1484" i="3"/>
  <c r="G1484" i="3"/>
  <c r="F1484" i="3"/>
  <c r="E1484" i="3"/>
  <c r="U1482" i="3"/>
  <c r="T1482" i="3"/>
  <c r="S1482" i="3"/>
  <c r="R1482" i="3"/>
  <c r="Q1482" i="3"/>
  <c r="P1482" i="3"/>
  <c r="O1482" i="3"/>
  <c r="N1482" i="3"/>
  <c r="M1482" i="3"/>
  <c r="L1482" i="3"/>
  <c r="K1482" i="3"/>
  <c r="J1482" i="3"/>
  <c r="I1482" i="3"/>
  <c r="H1482" i="3"/>
  <c r="G1482" i="3"/>
  <c r="F1482" i="3"/>
  <c r="E1482" i="3"/>
  <c r="U1481" i="3"/>
  <c r="T1481" i="3"/>
  <c r="S1481" i="3"/>
  <c r="R1481" i="3"/>
  <c r="Q1481" i="3"/>
  <c r="P1481" i="3"/>
  <c r="O1481" i="3"/>
  <c r="N1481" i="3"/>
  <c r="M1481" i="3"/>
  <c r="L1481" i="3"/>
  <c r="K1481" i="3"/>
  <c r="J1481" i="3"/>
  <c r="I1481" i="3"/>
  <c r="H1481" i="3"/>
  <c r="G1481" i="3"/>
  <c r="F1481" i="3"/>
  <c r="E1481" i="3"/>
  <c r="J1479" i="3"/>
  <c r="I1479" i="3"/>
  <c r="H1479" i="3"/>
  <c r="G1479" i="3"/>
  <c r="F1479" i="3"/>
  <c r="E1479" i="3"/>
  <c r="T1478" i="3"/>
  <c r="S1478" i="3"/>
  <c r="R1478" i="3"/>
  <c r="Q1478" i="3"/>
  <c r="P1478" i="3"/>
  <c r="O1478" i="3"/>
  <c r="N1478" i="3"/>
  <c r="M1478" i="3"/>
  <c r="L1478" i="3"/>
  <c r="K1478" i="3"/>
  <c r="J1478" i="3"/>
  <c r="I1478" i="3"/>
  <c r="H1478" i="3"/>
  <c r="G1478" i="3"/>
  <c r="F1478" i="3"/>
  <c r="E1478" i="3"/>
  <c r="T1476" i="3"/>
  <c r="S1476" i="3"/>
  <c r="R1476" i="3"/>
  <c r="Q1476" i="3"/>
  <c r="P1476" i="3"/>
  <c r="O1476" i="3"/>
  <c r="N1476" i="3"/>
  <c r="M1476" i="3"/>
  <c r="L1476" i="3"/>
  <c r="K1476" i="3"/>
  <c r="J1476" i="3"/>
  <c r="I1476" i="3"/>
  <c r="H1476" i="3"/>
  <c r="G1476" i="3"/>
  <c r="F1476" i="3"/>
  <c r="E1476" i="3"/>
  <c r="T1475" i="3"/>
  <c r="T1474" i="3"/>
  <c r="S1475" i="3"/>
  <c r="R1475" i="3"/>
  <c r="R1474" i="3"/>
  <c r="Q1475" i="3"/>
  <c r="Q1474" i="3"/>
  <c r="P1475" i="3"/>
  <c r="P1474" i="3"/>
  <c r="O1475" i="3"/>
  <c r="N1475" i="3"/>
  <c r="N1474" i="3"/>
  <c r="M1475" i="3"/>
  <c r="M1474" i="3"/>
  <c r="L1475" i="3"/>
  <c r="L1474" i="3"/>
  <c r="K1475" i="3"/>
  <c r="J1475" i="3"/>
  <c r="J1474" i="3"/>
  <c r="I1475" i="3"/>
  <c r="I1474" i="3"/>
  <c r="H1475" i="3"/>
  <c r="H1474" i="3"/>
  <c r="G1475" i="3"/>
  <c r="F1475" i="3"/>
  <c r="E1475" i="3"/>
  <c r="E1474" i="3"/>
  <c r="F1474" i="3"/>
  <c r="J1473" i="3"/>
  <c r="I1473" i="3"/>
  <c r="H1473" i="3"/>
  <c r="G1473" i="3"/>
  <c r="F1473" i="3"/>
  <c r="E1473" i="3"/>
  <c r="S1472" i="3"/>
  <c r="R1472" i="3"/>
  <c r="Q1472" i="3"/>
  <c r="P1472" i="3"/>
  <c r="O1472" i="3"/>
  <c r="N1472" i="3"/>
  <c r="M1472" i="3"/>
  <c r="L1472" i="3"/>
  <c r="K1472" i="3"/>
  <c r="J1472" i="3"/>
  <c r="I1472" i="3"/>
  <c r="H1472" i="3"/>
  <c r="G1472" i="3"/>
  <c r="F1472" i="3"/>
  <c r="E1472" i="3"/>
  <c r="S1470" i="3"/>
  <c r="R1470" i="3"/>
  <c r="Q1470" i="3"/>
  <c r="P1470" i="3"/>
  <c r="O1470" i="3"/>
  <c r="N1470" i="3"/>
  <c r="M1470" i="3"/>
  <c r="L1470" i="3"/>
  <c r="L1469" i="3"/>
  <c r="L1468" i="3"/>
  <c r="K1470" i="3"/>
  <c r="J1470" i="3"/>
  <c r="I1470" i="3"/>
  <c r="H1470" i="3"/>
  <c r="G1470" i="3"/>
  <c r="F1470" i="3"/>
  <c r="E1470" i="3"/>
  <c r="S1469" i="3"/>
  <c r="R1469" i="3"/>
  <c r="Q1469" i="3"/>
  <c r="P1469" i="3"/>
  <c r="O1469" i="3"/>
  <c r="N1469" i="3"/>
  <c r="M1469" i="3"/>
  <c r="K1469" i="3"/>
  <c r="J1469" i="3"/>
  <c r="I1469" i="3"/>
  <c r="H1469" i="3"/>
  <c r="G1469" i="3"/>
  <c r="F1469" i="3"/>
  <c r="E1469" i="3"/>
  <c r="J1467" i="3"/>
  <c r="I1467" i="3"/>
  <c r="H1467" i="3"/>
  <c r="G1467" i="3"/>
  <c r="F1467" i="3"/>
  <c r="E1467" i="3"/>
  <c r="R1466" i="3"/>
  <c r="Q1466" i="3"/>
  <c r="P1466" i="3"/>
  <c r="O1466" i="3"/>
  <c r="N1466" i="3"/>
  <c r="M1466" i="3"/>
  <c r="L1466" i="3"/>
  <c r="K1466" i="3"/>
  <c r="J1466" i="3"/>
  <c r="I1466" i="3"/>
  <c r="H1466" i="3"/>
  <c r="G1466" i="3"/>
  <c r="F1466" i="3"/>
  <c r="E1466" i="3"/>
  <c r="R1464" i="3"/>
  <c r="Q1464" i="3"/>
  <c r="P1464" i="3"/>
  <c r="O1464" i="3"/>
  <c r="N1464" i="3"/>
  <c r="M1464" i="3"/>
  <c r="L1464" i="3"/>
  <c r="K1464" i="3"/>
  <c r="J1464" i="3"/>
  <c r="I1464" i="3"/>
  <c r="H1464" i="3"/>
  <c r="G1464" i="3"/>
  <c r="F1464" i="3"/>
  <c r="E1464" i="3"/>
  <c r="R1463" i="3"/>
  <c r="R1462" i="3"/>
  <c r="Q1463" i="3"/>
  <c r="P1463" i="3"/>
  <c r="O1463" i="3"/>
  <c r="N1463" i="3"/>
  <c r="M1463" i="3"/>
  <c r="L1463" i="3"/>
  <c r="K1463" i="3"/>
  <c r="J1463" i="3"/>
  <c r="J1462" i="3"/>
  <c r="I1463" i="3"/>
  <c r="H1463" i="3"/>
  <c r="G1463" i="3"/>
  <c r="F1463" i="3"/>
  <c r="E1463" i="3"/>
  <c r="J1461" i="3"/>
  <c r="I1461" i="3"/>
  <c r="H1461" i="3"/>
  <c r="G1461" i="3"/>
  <c r="F1461" i="3"/>
  <c r="E1461" i="3"/>
  <c r="Q1460" i="3"/>
  <c r="P1460" i="3"/>
  <c r="O1460" i="3"/>
  <c r="N1460" i="3"/>
  <c r="M1460" i="3"/>
  <c r="L1460" i="3"/>
  <c r="K1460" i="3"/>
  <c r="J1460" i="3"/>
  <c r="I1460" i="3"/>
  <c r="H1460" i="3"/>
  <c r="G1460" i="3"/>
  <c r="F1460" i="3"/>
  <c r="E1460" i="3"/>
  <c r="Q1458" i="3"/>
  <c r="P1458" i="3"/>
  <c r="O1458" i="3"/>
  <c r="N1458" i="3"/>
  <c r="M1458" i="3"/>
  <c r="L1458" i="3"/>
  <c r="K1458" i="3"/>
  <c r="J1458" i="3"/>
  <c r="I1458" i="3"/>
  <c r="H1458" i="3"/>
  <c r="G1458" i="3"/>
  <c r="F1458" i="3"/>
  <c r="E1458" i="3"/>
  <c r="Q1457" i="3"/>
  <c r="P1457" i="3"/>
  <c r="O1457" i="3"/>
  <c r="N1457" i="3"/>
  <c r="M1457" i="3"/>
  <c r="L1457" i="3"/>
  <c r="K1457" i="3"/>
  <c r="J1457" i="3"/>
  <c r="I1457" i="3"/>
  <c r="H1457" i="3"/>
  <c r="G1457" i="3"/>
  <c r="F1457" i="3"/>
  <c r="E1457" i="3"/>
  <c r="J1455" i="3"/>
  <c r="I1455" i="3"/>
  <c r="H1455" i="3"/>
  <c r="G1455" i="3"/>
  <c r="F1455" i="3"/>
  <c r="E1455" i="3"/>
  <c r="P1454" i="3"/>
  <c r="O1454" i="3"/>
  <c r="N1454" i="3"/>
  <c r="M1454" i="3"/>
  <c r="L1454" i="3"/>
  <c r="K1454" i="3"/>
  <c r="J1454" i="3"/>
  <c r="I1454" i="3"/>
  <c r="H1454" i="3"/>
  <c r="G1454" i="3"/>
  <c r="F1454" i="3"/>
  <c r="E1454" i="3"/>
  <c r="P1452" i="3"/>
  <c r="O1452" i="3"/>
  <c r="N1452" i="3"/>
  <c r="M1452" i="3"/>
  <c r="L1452" i="3"/>
  <c r="K1452" i="3"/>
  <c r="J1452" i="3"/>
  <c r="I1452" i="3"/>
  <c r="H1452" i="3"/>
  <c r="G1452" i="3"/>
  <c r="F1452" i="3"/>
  <c r="E1452" i="3"/>
  <c r="P1451" i="3"/>
  <c r="P1450" i="3"/>
  <c r="O1451" i="3"/>
  <c r="N1451" i="3"/>
  <c r="N1450" i="3"/>
  <c r="M1451" i="3"/>
  <c r="M1450" i="3"/>
  <c r="L1451" i="3"/>
  <c r="L1450" i="3"/>
  <c r="K1451" i="3"/>
  <c r="J1451" i="3"/>
  <c r="J1450" i="3"/>
  <c r="I1451" i="3"/>
  <c r="I1450" i="3"/>
  <c r="H1451" i="3"/>
  <c r="H1450" i="3"/>
  <c r="G1451" i="3"/>
  <c r="F1451" i="3"/>
  <c r="F1450" i="3"/>
  <c r="E1451" i="3"/>
  <c r="E1450" i="3"/>
  <c r="J1449" i="3"/>
  <c r="I1449" i="3"/>
  <c r="H1449" i="3"/>
  <c r="G1449" i="3"/>
  <c r="F1449" i="3"/>
  <c r="E1449" i="3"/>
  <c r="O1448" i="3"/>
  <c r="N1448" i="3"/>
  <c r="M1448" i="3"/>
  <c r="L1448" i="3"/>
  <c r="K1448" i="3"/>
  <c r="J1448" i="3"/>
  <c r="I1448" i="3"/>
  <c r="H1448" i="3"/>
  <c r="G1448" i="3"/>
  <c r="F1448" i="3"/>
  <c r="E1448" i="3"/>
  <c r="O1446" i="3"/>
  <c r="N1446" i="3"/>
  <c r="M1446" i="3"/>
  <c r="L1446" i="3"/>
  <c r="K1446" i="3"/>
  <c r="J1446" i="3"/>
  <c r="I1446" i="3"/>
  <c r="H1446" i="3"/>
  <c r="G1446" i="3"/>
  <c r="F1446" i="3"/>
  <c r="E1446" i="3"/>
  <c r="O1445" i="3"/>
  <c r="N1445" i="3"/>
  <c r="M1445" i="3"/>
  <c r="L1445" i="3"/>
  <c r="K1445" i="3"/>
  <c r="J1445" i="3"/>
  <c r="I1445" i="3"/>
  <c r="H1445" i="3"/>
  <c r="G1445" i="3"/>
  <c r="F1445" i="3"/>
  <c r="E1445" i="3"/>
  <c r="J1443" i="3"/>
  <c r="I1443" i="3"/>
  <c r="H1443" i="3"/>
  <c r="G1443" i="3"/>
  <c r="F1443" i="3"/>
  <c r="E1443" i="3"/>
  <c r="N1442" i="3"/>
  <c r="M1442" i="3"/>
  <c r="L1442" i="3"/>
  <c r="K1442" i="3"/>
  <c r="J1442" i="3"/>
  <c r="I1442" i="3"/>
  <c r="H1442" i="3"/>
  <c r="G1442" i="3"/>
  <c r="F1442" i="3"/>
  <c r="E1442" i="3"/>
  <c r="N1440" i="3"/>
  <c r="M1440" i="3"/>
  <c r="L1440" i="3"/>
  <c r="K1440" i="3"/>
  <c r="J1440" i="3"/>
  <c r="I1440" i="3"/>
  <c r="H1440" i="3"/>
  <c r="G1440" i="3"/>
  <c r="F1440" i="3"/>
  <c r="E1440" i="3"/>
  <c r="N1439" i="3"/>
  <c r="M1439" i="3"/>
  <c r="L1439" i="3"/>
  <c r="K1439" i="3"/>
  <c r="J1439" i="3"/>
  <c r="I1439" i="3"/>
  <c r="H1439" i="3"/>
  <c r="G1439" i="3"/>
  <c r="F1439" i="3"/>
  <c r="F1438" i="3"/>
  <c r="E1439" i="3"/>
  <c r="J1437" i="3"/>
  <c r="I1437" i="3"/>
  <c r="H1437" i="3"/>
  <c r="G1437" i="3"/>
  <c r="F1437" i="3"/>
  <c r="E1437" i="3"/>
  <c r="M1436" i="3"/>
  <c r="L1436" i="3"/>
  <c r="K1436" i="3"/>
  <c r="J1436" i="3"/>
  <c r="I1436" i="3"/>
  <c r="H1436" i="3"/>
  <c r="G1436" i="3"/>
  <c r="F1436" i="3"/>
  <c r="E1436" i="3"/>
  <c r="M1434" i="3"/>
  <c r="L1434" i="3"/>
  <c r="K1434" i="3"/>
  <c r="J1434" i="3"/>
  <c r="I1434" i="3"/>
  <c r="H1434" i="3"/>
  <c r="G1434" i="3"/>
  <c r="F1434" i="3"/>
  <c r="E1434" i="3"/>
  <c r="M1433" i="3"/>
  <c r="L1433" i="3"/>
  <c r="K1433" i="3"/>
  <c r="J1433" i="3"/>
  <c r="I1433" i="3"/>
  <c r="H1433" i="3"/>
  <c r="G1433" i="3"/>
  <c r="F1433" i="3"/>
  <c r="E1433" i="3"/>
  <c r="J1431" i="3"/>
  <c r="I1431" i="3"/>
  <c r="H1431" i="3"/>
  <c r="G1431" i="3"/>
  <c r="F1431" i="3"/>
  <c r="E1431" i="3"/>
  <c r="L1430" i="3"/>
  <c r="K1430" i="3"/>
  <c r="J1430" i="3"/>
  <c r="I1430" i="3"/>
  <c r="H1430" i="3"/>
  <c r="G1430" i="3"/>
  <c r="F1430" i="3"/>
  <c r="E1430" i="3"/>
  <c r="L1428" i="3"/>
  <c r="K1428" i="3"/>
  <c r="J1428" i="3"/>
  <c r="I1428" i="3"/>
  <c r="H1428" i="3"/>
  <c r="G1428" i="3"/>
  <c r="F1428" i="3"/>
  <c r="E1428" i="3"/>
  <c r="L1427" i="3"/>
  <c r="L1426" i="3"/>
  <c r="K1427" i="3"/>
  <c r="J1427" i="3"/>
  <c r="J1426" i="3"/>
  <c r="I1427" i="3"/>
  <c r="I1426" i="3"/>
  <c r="H1427" i="3"/>
  <c r="H1426" i="3"/>
  <c r="G1427" i="3"/>
  <c r="F1427" i="3"/>
  <c r="F1426" i="3"/>
  <c r="E1427" i="3"/>
  <c r="E1426" i="3"/>
  <c r="J1425" i="3"/>
  <c r="I1425" i="3"/>
  <c r="H1425" i="3"/>
  <c r="G1425" i="3"/>
  <c r="F1425" i="3"/>
  <c r="E1425" i="3"/>
  <c r="K1424" i="3"/>
  <c r="J1424" i="3"/>
  <c r="I1424" i="3"/>
  <c r="H1424" i="3"/>
  <c r="G1424" i="3"/>
  <c r="F1424" i="3"/>
  <c r="E1424" i="3"/>
  <c r="K1422" i="3"/>
  <c r="J1422" i="3"/>
  <c r="I1422" i="3"/>
  <c r="H1422" i="3"/>
  <c r="G1422" i="3"/>
  <c r="F1422" i="3"/>
  <c r="E1422" i="3"/>
  <c r="K1421" i="3"/>
  <c r="J1421" i="3"/>
  <c r="I1421" i="3"/>
  <c r="H1421" i="3"/>
  <c r="G1421" i="3"/>
  <c r="F1421" i="3"/>
  <c r="E1421" i="3"/>
  <c r="J1419" i="3"/>
  <c r="I1419" i="3"/>
  <c r="H1419" i="3"/>
  <c r="G1419" i="3"/>
  <c r="F1419" i="3"/>
  <c r="E1419" i="3"/>
  <c r="J1418" i="3"/>
  <c r="I1418" i="3"/>
  <c r="H1418" i="3"/>
  <c r="G1418" i="3"/>
  <c r="F1418" i="3"/>
  <c r="E1418" i="3"/>
  <c r="J1416" i="3"/>
  <c r="I1416" i="3"/>
  <c r="H1416" i="3"/>
  <c r="G1416" i="3"/>
  <c r="G1415" i="3"/>
  <c r="G1414" i="3"/>
  <c r="F1416" i="3"/>
  <c r="E1416" i="3"/>
  <c r="J1415" i="3"/>
  <c r="I1415" i="3"/>
  <c r="I1414" i="3"/>
  <c r="H1415" i="3"/>
  <c r="F1415" i="3"/>
  <c r="E1415" i="3"/>
  <c r="E1414" i="3"/>
  <c r="I1413" i="3"/>
  <c r="H1413" i="3"/>
  <c r="G1413" i="3"/>
  <c r="F1413" i="3"/>
  <c r="E1413" i="3"/>
  <c r="I1412" i="3"/>
  <c r="H1412" i="3"/>
  <c r="G1412" i="3"/>
  <c r="F1412" i="3"/>
  <c r="E1412" i="3"/>
  <c r="I1410" i="3"/>
  <c r="H1410" i="3"/>
  <c r="H1409" i="3"/>
  <c r="H1408" i="3"/>
  <c r="G1410" i="3"/>
  <c r="F1410" i="3"/>
  <c r="E1410" i="3"/>
  <c r="I1409" i="3"/>
  <c r="G1409" i="3"/>
  <c r="F1409" i="3"/>
  <c r="E1409" i="3"/>
  <c r="H1407" i="3"/>
  <c r="G1407" i="3"/>
  <c r="F1407" i="3"/>
  <c r="E1407" i="3"/>
  <c r="H1406" i="3"/>
  <c r="G1406" i="3"/>
  <c r="F1406" i="3"/>
  <c r="E1406" i="3"/>
  <c r="H1404" i="3"/>
  <c r="G1404" i="3"/>
  <c r="F1404" i="3"/>
  <c r="E1404" i="3"/>
  <c r="H1403" i="3"/>
  <c r="H1402" i="3"/>
  <c r="G1403" i="3"/>
  <c r="F1403" i="3"/>
  <c r="F1402" i="3"/>
  <c r="E1403" i="3"/>
  <c r="E1402" i="3"/>
  <c r="G1401" i="3"/>
  <c r="F1401" i="3"/>
  <c r="E1401" i="3"/>
  <c r="G1400" i="3"/>
  <c r="F1400" i="3"/>
  <c r="E1400" i="3"/>
  <c r="G1398" i="3"/>
  <c r="F1398" i="3"/>
  <c r="E1398" i="3"/>
  <c r="G1397" i="3"/>
  <c r="F1397" i="3"/>
  <c r="E1397" i="3"/>
  <c r="F1395" i="3"/>
  <c r="E1395" i="3"/>
  <c r="F1394" i="3"/>
  <c r="E1394" i="3"/>
  <c r="F1392" i="3"/>
  <c r="E1392" i="3"/>
  <c r="F1391" i="3"/>
  <c r="E1391" i="3"/>
  <c r="E1389" i="3"/>
  <c r="E1388" i="3"/>
  <c r="E1386" i="3"/>
  <c r="E1385" i="3"/>
  <c r="D1377" i="3"/>
  <c r="D1371" i="3"/>
  <c r="D1370" i="3"/>
  <c r="D1369" i="3"/>
  <c r="D1368" i="3"/>
  <c r="D1367" i="3"/>
  <c r="D1366" i="3"/>
  <c r="AW1356" i="3"/>
  <c r="AV1356" i="3"/>
  <c r="AU1356" i="3"/>
  <c r="AT1356" i="3"/>
  <c r="AS1356" i="3"/>
  <c r="AR1356" i="3"/>
  <c r="AQ1356" i="3"/>
  <c r="AP1356" i="3"/>
  <c r="AO1356" i="3"/>
  <c r="AN1356" i="3"/>
  <c r="AM1356" i="3"/>
  <c r="AL1356" i="3"/>
  <c r="AK1356" i="3"/>
  <c r="AJ1356" i="3"/>
  <c r="AI1356" i="3"/>
  <c r="AH1356" i="3"/>
  <c r="AG1356" i="3"/>
  <c r="AF1356" i="3"/>
  <c r="AE1356" i="3"/>
  <c r="AD1356" i="3"/>
  <c r="AC1356" i="3"/>
  <c r="AB1356" i="3"/>
  <c r="AA1356" i="3"/>
  <c r="Z1356" i="3"/>
  <c r="Y1356" i="3"/>
  <c r="X1356" i="3"/>
  <c r="W1356" i="3"/>
  <c r="V1356" i="3"/>
  <c r="U1356" i="3"/>
  <c r="T1356" i="3"/>
  <c r="S1356" i="3"/>
  <c r="R1356" i="3"/>
  <c r="Q1356" i="3"/>
  <c r="P1356" i="3"/>
  <c r="O1356" i="3"/>
  <c r="N1356" i="3"/>
  <c r="M1356" i="3"/>
  <c r="L1356" i="3"/>
  <c r="K1356" i="3"/>
  <c r="J1356" i="3"/>
  <c r="I1356" i="3"/>
  <c r="H1356" i="3"/>
  <c r="G1356" i="3"/>
  <c r="F1356" i="3"/>
  <c r="E1356" i="3"/>
  <c r="AW1355" i="3"/>
  <c r="AV1355" i="3"/>
  <c r="AU1355" i="3"/>
  <c r="AT1355" i="3"/>
  <c r="AS1355" i="3"/>
  <c r="AR1355" i="3"/>
  <c r="AQ1355" i="3"/>
  <c r="AP1355" i="3"/>
  <c r="AO1355" i="3"/>
  <c r="AN1355" i="3"/>
  <c r="AM1355" i="3"/>
  <c r="AL1355" i="3"/>
  <c r="AK1355" i="3"/>
  <c r="AJ1355" i="3"/>
  <c r="AI1355" i="3"/>
  <c r="AH1355" i="3"/>
  <c r="AG1355" i="3"/>
  <c r="AF1355" i="3"/>
  <c r="AE1355" i="3"/>
  <c r="AD1355" i="3"/>
  <c r="AC1355" i="3"/>
  <c r="AB1355" i="3"/>
  <c r="AA1355" i="3"/>
  <c r="Z1355" i="3"/>
  <c r="Y1355" i="3"/>
  <c r="X1355" i="3"/>
  <c r="W1355" i="3"/>
  <c r="V1355" i="3"/>
  <c r="U1355" i="3"/>
  <c r="T1355" i="3"/>
  <c r="S1355" i="3"/>
  <c r="R1355" i="3"/>
  <c r="Q1355" i="3"/>
  <c r="P1355" i="3"/>
  <c r="O1355" i="3"/>
  <c r="N1355" i="3"/>
  <c r="M1355" i="3"/>
  <c r="L1355" i="3"/>
  <c r="K1355" i="3"/>
  <c r="J1355" i="3"/>
  <c r="I1355" i="3"/>
  <c r="H1355" i="3"/>
  <c r="G1355" i="3"/>
  <c r="F1355" i="3"/>
  <c r="E1355" i="3"/>
  <c r="AW1354" i="3"/>
  <c r="AV1354" i="3"/>
  <c r="AU1354" i="3"/>
  <c r="AT1354" i="3"/>
  <c r="AS1354" i="3"/>
  <c r="AR1354" i="3"/>
  <c r="AQ1354" i="3"/>
  <c r="AP1354" i="3"/>
  <c r="AO1354" i="3"/>
  <c r="AN1354" i="3"/>
  <c r="AM1354" i="3"/>
  <c r="AL1354" i="3"/>
  <c r="AK1354" i="3"/>
  <c r="AJ1354" i="3"/>
  <c r="AI1354" i="3"/>
  <c r="AH1354" i="3"/>
  <c r="AG1354" i="3"/>
  <c r="AF1354" i="3"/>
  <c r="AE1354" i="3"/>
  <c r="AD1354" i="3"/>
  <c r="AC1354" i="3"/>
  <c r="AB1354" i="3"/>
  <c r="AA1354" i="3"/>
  <c r="Z1354" i="3"/>
  <c r="Y1354" i="3"/>
  <c r="X1354" i="3"/>
  <c r="W1354" i="3"/>
  <c r="V1354" i="3"/>
  <c r="U1354" i="3"/>
  <c r="T1354" i="3"/>
  <c r="S1354" i="3"/>
  <c r="R1354" i="3"/>
  <c r="Q1354" i="3"/>
  <c r="P1354" i="3"/>
  <c r="O1354" i="3"/>
  <c r="N1354" i="3"/>
  <c r="M1354" i="3"/>
  <c r="L1354" i="3"/>
  <c r="K1354" i="3"/>
  <c r="J1354" i="3"/>
  <c r="I1354" i="3"/>
  <c r="H1354" i="3"/>
  <c r="G1354" i="3"/>
  <c r="F1354" i="3"/>
  <c r="E1354" i="3"/>
  <c r="AW1353" i="3"/>
  <c r="AV1353" i="3"/>
  <c r="AU1353" i="3"/>
  <c r="AT1353" i="3"/>
  <c r="AS1353" i="3"/>
  <c r="AR1353" i="3"/>
  <c r="AQ1353" i="3"/>
  <c r="AP1353" i="3"/>
  <c r="AO1353" i="3"/>
  <c r="AN1353" i="3"/>
  <c r="AM1353" i="3"/>
  <c r="AL1353" i="3"/>
  <c r="AK1353" i="3"/>
  <c r="AJ1353" i="3"/>
  <c r="AI1353" i="3"/>
  <c r="AH1353" i="3"/>
  <c r="AG1353" i="3"/>
  <c r="AF1353" i="3"/>
  <c r="AE1353" i="3"/>
  <c r="AD1353" i="3"/>
  <c r="AC1353" i="3"/>
  <c r="AB1353" i="3"/>
  <c r="AA1353" i="3"/>
  <c r="Z1353" i="3"/>
  <c r="Y1353" i="3"/>
  <c r="X1353" i="3"/>
  <c r="W1353" i="3"/>
  <c r="V1353" i="3"/>
  <c r="U1353" i="3"/>
  <c r="T1353" i="3"/>
  <c r="S1353" i="3"/>
  <c r="R1353" i="3"/>
  <c r="Q1353" i="3"/>
  <c r="P1353" i="3"/>
  <c r="O1353" i="3"/>
  <c r="N1353" i="3"/>
  <c r="M1353" i="3"/>
  <c r="L1353" i="3"/>
  <c r="K1353" i="3"/>
  <c r="J1353" i="3"/>
  <c r="I1353" i="3"/>
  <c r="H1353" i="3"/>
  <c r="G1353" i="3"/>
  <c r="F1353" i="3"/>
  <c r="E1353" i="3"/>
  <c r="AW1352" i="3"/>
  <c r="AV1352" i="3"/>
  <c r="AU1352" i="3"/>
  <c r="AT1352" i="3"/>
  <c r="AS1352" i="3"/>
  <c r="AR1352" i="3"/>
  <c r="AQ1352" i="3"/>
  <c r="AP1352" i="3"/>
  <c r="AO1352" i="3"/>
  <c r="AN1352" i="3"/>
  <c r="AM1352" i="3"/>
  <c r="AL1352" i="3"/>
  <c r="AK1352" i="3"/>
  <c r="AJ1352" i="3"/>
  <c r="AI1352" i="3"/>
  <c r="AH1352" i="3"/>
  <c r="AG1352" i="3"/>
  <c r="AF1352" i="3"/>
  <c r="AE1352" i="3"/>
  <c r="AD1352" i="3"/>
  <c r="AC1352" i="3"/>
  <c r="AB1352" i="3"/>
  <c r="AA1352" i="3"/>
  <c r="Z1352" i="3"/>
  <c r="Y1352" i="3"/>
  <c r="X1352" i="3"/>
  <c r="W1352" i="3"/>
  <c r="V1352" i="3"/>
  <c r="U1352" i="3"/>
  <c r="T1352" i="3"/>
  <c r="S1352" i="3"/>
  <c r="R1352" i="3"/>
  <c r="Q1352" i="3"/>
  <c r="P1352" i="3"/>
  <c r="O1352" i="3"/>
  <c r="N1352" i="3"/>
  <c r="M1352" i="3"/>
  <c r="L1352" i="3"/>
  <c r="K1352" i="3"/>
  <c r="J1352" i="3"/>
  <c r="I1352" i="3"/>
  <c r="H1352" i="3"/>
  <c r="G1352" i="3"/>
  <c r="F1352" i="3"/>
  <c r="E1352" i="3"/>
  <c r="AW1351" i="3"/>
  <c r="AV1351" i="3"/>
  <c r="AU1351" i="3"/>
  <c r="AT1351" i="3"/>
  <c r="AS1351" i="3"/>
  <c r="AR1351" i="3"/>
  <c r="AQ1351" i="3"/>
  <c r="AP1351" i="3"/>
  <c r="AO1351" i="3"/>
  <c r="AN1351" i="3"/>
  <c r="AM1351" i="3"/>
  <c r="AL1351" i="3"/>
  <c r="AK1351" i="3"/>
  <c r="AJ1351" i="3"/>
  <c r="AI1351" i="3"/>
  <c r="AH1351" i="3"/>
  <c r="AG1351" i="3"/>
  <c r="AF1351" i="3"/>
  <c r="AE1351" i="3"/>
  <c r="AD1351" i="3"/>
  <c r="AC1351" i="3"/>
  <c r="AB1351" i="3"/>
  <c r="AA1351" i="3"/>
  <c r="Z1351" i="3"/>
  <c r="Y1351" i="3"/>
  <c r="X1351" i="3"/>
  <c r="W1351" i="3"/>
  <c r="V1351" i="3"/>
  <c r="U1351" i="3"/>
  <c r="T1351" i="3"/>
  <c r="S1351" i="3"/>
  <c r="R1351" i="3"/>
  <c r="Q1351" i="3"/>
  <c r="P1351" i="3"/>
  <c r="O1351" i="3"/>
  <c r="N1351" i="3"/>
  <c r="M1351" i="3"/>
  <c r="L1351" i="3"/>
  <c r="K1351" i="3"/>
  <c r="J1351" i="3"/>
  <c r="I1351" i="3"/>
  <c r="H1351" i="3"/>
  <c r="G1351" i="3"/>
  <c r="F1351" i="3"/>
  <c r="E1351" i="3"/>
  <c r="AW1350" i="3"/>
  <c r="AV1350" i="3"/>
  <c r="AU1350" i="3"/>
  <c r="AT1350" i="3"/>
  <c r="AS1350" i="3"/>
  <c r="AR1350" i="3"/>
  <c r="AQ1350" i="3"/>
  <c r="AP1350" i="3"/>
  <c r="AO1350" i="3"/>
  <c r="AN1350" i="3"/>
  <c r="AM1350" i="3"/>
  <c r="AL1350" i="3"/>
  <c r="AK1350" i="3"/>
  <c r="AJ1350" i="3"/>
  <c r="AI1350" i="3"/>
  <c r="AH1350" i="3"/>
  <c r="AG1350" i="3"/>
  <c r="AF1350" i="3"/>
  <c r="AE1350" i="3"/>
  <c r="AD1350" i="3"/>
  <c r="AC1350" i="3"/>
  <c r="AB1350" i="3"/>
  <c r="AA1350" i="3"/>
  <c r="Z1350" i="3"/>
  <c r="Y1350" i="3"/>
  <c r="X1350" i="3"/>
  <c r="W1350" i="3"/>
  <c r="V1350" i="3"/>
  <c r="U1350" i="3"/>
  <c r="T1350" i="3"/>
  <c r="S1350" i="3"/>
  <c r="R1350" i="3"/>
  <c r="Q1350" i="3"/>
  <c r="P1350" i="3"/>
  <c r="O1350" i="3"/>
  <c r="N1350" i="3"/>
  <c r="M1350" i="3"/>
  <c r="L1350" i="3"/>
  <c r="K1350" i="3"/>
  <c r="J1350" i="3"/>
  <c r="I1350" i="3"/>
  <c r="H1350" i="3"/>
  <c r="G1350" i="3"/>
  <c r="F1350" i="3"/>
  <c r="E1350" i="3"/>
  <c r="AW1349" i="3"/>
  <c r="AV1349" i="3"/>
  <c r="AU1349" i="3"/>
  <c r="AT1349" i="3"/>
  <c r="AS1349" i="3"/>
  <c r="AR1349" i="3"/>
  <c r="AQ1349" i="3"/>
  <c r="AP1349" i="3"/>
  <c r="AO1349" i="3"/>
  <c r="AN1349" i="3"/>
  <c r="AM1349" i="3"/>
  <c r="AL1349" i="3"/>
  <c r="AK1349" i="3"/>
  <c r="AJ1349" i="3"/>
  <c r="AI1349" i="3"/>
  <c r="AH1349" i="3"/>
  <c r="AG1349" i="3"/>
  <c r="AF1349" i="3"/>
  <c r="AE1349" i="3"/>
  <c r="AD1349" i="3"/>
  <c r="AC1349" i="3"/>
  <c r="AB1349" i="3"/>
  <c r="AA1349" i="3"/>
  <c r="Z1349" i="3"/>
  <c r="Y1349" i="3"/>
  <c r="X1349" i="3"/>
  <c r="W1349" i="3"/>
  <c r="V1349" i="3"/>
  <c r="U1349" i="3"/>
  <c r="T1349" i="3"/>
  <c r="S1349" i="3"/>
  <c r="R1349" i="3"/>
  <c r="Q1349" i="3"/>
  <c r="P1349" i="3"/>
  <c r="O1349" i="3"/>
  <c r="N1349" i="3"/>
  <c r="M1349" i="3"/>
  <c r="L1349" i="3"/>
  <c r="K1349" i="3"/>
  <c r="J1349" i="3"/>
  <c r="I1349" i="3"/>
  <c r="H1349" i="3"/>
  <c r="G1349" i="3"/>
  <c r="F1349" i="3"/>
  <c r="E1349" i="3"/>
  <c r="AW1348" i="3"/>
  <c r="AV1348" i="3"/>
  <c r="AU1348" i="3"/>
  <c r="AT1348" i="3"/>
  <c r="AS1348" i="3"/>
  <c r="AR1348" i="3"/>
  <c r="AQ1348" i="3"/>
  <c r="AP1348" i="3"/>
  <c r="AO1348" i="3"/>
  <c r="AN1348" i="3"/>
  <c r="AM1348" i="3"/>
  <c r="AL1348" i="3"/>
  <c r="AK1348" i="3"/>
  <c r="AJ1348" i="3"/>
  <c r="AI1348" i="3"/>
  <c r="AH1348" i="3"/>
  <c r="AG1348" i="3"/>
  <c r="AF1348" i="3"/>
  <c r="AE1348" i="3"/>
  <c r="AD1348" i="3"/>
  <c r="AC1348" i="3"/>
  <c r="AB1348" i="3"/>
  <c r="AA1348" i="3"/>
  <c r="Z1348" i="3"/>
  <c r="Y1348" i="3"/>
  <c r="X1348" i="3"/>
  <c r="W1348" i="3"/>
  <c r="V1348" i="3"/>
  <c r="U1348" i="3"/>
  <c r="T1348" i="3"/>
  <c r="S1348" i="3"/>
  <c r="R1348" i="3"/>
  <c r="Q1348" i="3"/>
  <c r="P1348" i="3"/>
  <c r="O1348" i="3"/>
  <c r="N1348" i="3"/>
  <c r="M1348" i="3"/>
  <c r="L1348" i="3"/>
  <c r="K1348" i="3"/>
  <c r="J1348" i="3"/>
  <c r="I1348" i="3"/>
  <c r="H1348" i="3"/>
  <c r="G1348" i="3"/>
  <c r="F1348" i="3"/>
  <c r="E1348" i="3"/>
  <c r="AW1347" i="3"/>
  <c r="AV1347" i="3"/>
  <c r="AU1347" i="3"/>
  <c r="AT1347" i="3"/>
  <c r="AS1347" i="3"/>
  <c r="AR1347" i="3"/>
  <c r="AQ1347" i="3"/>
  <c r="AP1347" i="3"/>
  <c r="AO1347" i="3"/>
  <c r="AN1347" i="3"/>
  <c r="AM1347" i="3"/>
  <c r="AL1347" i="3"/>
  <c r="AK1347" i="3"/>
  <c r="AJ1347" i="3"/>
  <c r="AI1347" i="3"/>
  <c r="AH1347" i="3"/>
  <c r="AG1347" i="3"/>
  <c r="AF1347" i="3"/>
  <c r="AE1347" i="3"/>
  <c r="AD1347" i="3"/>
  <c r="AC1347" i="3"/>
  <c r="AB1347" i="3"/>
  <c r="AA1347" i="3"/>
  <c r="Z1347" i="3"/>
  <c r="Y1347" i="3"/>
  <c r="X1347" i="3"/>
  <c r="W1347" i="3"/>
  <c r="V1347" i="3"/>
  <c r="U1347" i="3"/>
  <c r="T1347" i="3"/>
  <c r="S1347" i="3"/>
  <c r="R1347" i="3"/>
  <c r="Q1347" i="3"/>
  <c r="P1347" i="3"/>
  <c r="O1347" i="3"/>
  <c r="N1347" i="3"/>
  <c r="M1347" i="3"/>
  <c r="L1347" i="3"/>
  <c r="K1347" i="3"/>
  <c r="J1347" i="3"/>
  <c r="I1347" i="3"/>
  <c r="H1347" i="3"/>
  <c r="G1347" i="3"/>
  <c r="F1347" i="3"/>
  <c r="E1347" i="3"/>
  <c r="AW1346" i="3"/>
  <c r="AV1346" i="3"/>
  <c r="AU1346" i="3"/>
  <c r="AT1346" i="3"/>
  <c r="AS1346" i="3"/>
  <c r="AR1346" i="3"/>
  <c r="AQ1346" i="3"/>
  <c r="AP1346" i="3"/>
  <c r="AO1346" i="3"/>
  <c r="AN1346" i="3"/>
  <c r="AM1346" i="3"/>
  <c r="AL1346" i="3"/>
  <c r="AK1346" i="3"/>
  <c r="AJ1346" i="3"/>
  <c r="AI1346" i="3"/>
  <c r="AH1346" i="3"/>
  <c r="AG1346" i="3"/>
  <c r="AF1346" i="3"/>
  <c r="AE1346" i="3"/>
  <c r="AD1346" i="3"/>
  <c r="AC1346" i="3"/>
  <c r="AB1346" i="3"/>
  <c r="AA1346" i="3"/>
  <c r="Z1346" i="3"/>
  <c r="Y1346" i="3"/>
  <c r="X1346" i="3"/>
  <c r="W1346" i="3"/>
  <c r="V1346" i="3"/>
  <c r="U1346" i="3"/>
  <c r="T1346" i="3"/>
  <c r="S1346" i="3"/>
  <c r="R1346" i="3"/>
  <c r="Q1346" i="3"/>
  <c r="P1346" i="3"/>
  <c r="O1346" i="3"/>
  <c r="N1346" i="3"/>
  <c r="M1346" i="3"/>
  <c r="L1346" i="3"/>
  <c r="K1346" i="3"/>
  <c r="J1346" i="3"/>
  <c r="I1346" i="3"/>
  <c r="H1346" i="3"/>
  <c r="G1346" i="3"/>
  <c r="F1346" i="3"/>
  <c r="E1346" i="3"/>
  <c r="AW1345" i="3"/>
  <c r="AV1345" i="3"/>
  <c r="AU1345" i="3"/>
  <c r="AT1345" i="3"/>
  <c r="AS1345" i="3"/>
  <c r="AR1345" i="3"/>
  <c r="AQ1345" i="3"/>
  <c r="AP1345" i="3"/>
  <c r="AO1345" i="3"/>
  <c r="AN1345" i="3"/>
  <c r="AM1345" i="3"/>
  <c r="AL1345" i="3"/>
  <c r="AK1345" i="3"/>
  <c r="AJ1345" i="3"/>
  <c r="AI1345" i="3"/>
  <c r="AH1345" i="3"/>
  <c r="AG1345" i="3"/>
  <c r="AF1345" i="3"/>
  <c r="AE1345" i="3"/>
  <c r="AD1345" i="3"/>
  <c r="AC1345" i="3"/>
  <c r="AB1345" i="3"/>
  <c r="AA1345" i="3"/>
  <c r="Z1345" i="3"/>
  <c r="Y1345" i="3"/>
  <c r="X1345" i="3"/>
  <c r="W1345" i="3"/>
  <c r="V1345" i="3"/>
  <c r="U1345" i="3"/>
  <c r="T1345" i="3"/>
  <c r="S1345" i="3"/>
  <c r="R1345" i="3"/>
  <c r="Q1345" i="3"/>
  <c r="P1345" i="3"/>
  <c r="O1345" i="3"/>
  <c r="N1345" i="3"/>
  <c r="M1345" i="3"/>
  <c r="L1345" i="3"/>
  <c r="K1345" i="3"/>
  <c r="J1345" i="3"/>
  <c r="I1345" i="3"/>
  <c r="H1345" i="3"/>
  <c r="G1345" i="3"/>
  <c r="F1345" i="3"/>
  <c r="E1345" i="3"/>
  <c r="AW1344" i="3"/>
  <c r="AV1344" i="3"/>
  <c r="AU1344" i="3"/>
  <c r="AT1344" i="3"/>
  <c r="AS1344" i="3"/>
  <c r="AR1344" i="3"/>
  <c r="AQ1344" i="3"/>
  <c r="AP1344" i="3"/>
  <c r="AO1344" i="3"/>
  <c r="AN1344" i="3"/>
  <c r="AM1344" i="3"/>
  <c r="AL1344" i="3"/>
  <c r="AK1344" i="3"/>
  <c r="AJ1344" i="3"/>
  <c r="AI1344" i="3"/>
  <c r="AH1344" i="3"/>
  <c r="AG1344" i="3"/>
  <c r="AF1344" i="3"/>
  <c r="AE1344" i="3"/>
  <c r="AD1344" i="3"/>
  <c r="AC1344" i="3"/>
  <c r="AB1344" i="3"/>
  <c r="AA1344" i="3"/>
  <c r="Z1344" i="3"/>
  <c r="Y1344" i="3"/>
  <c r="X1344" i="3"/>
  <c r="W1344" i="3"/>
  <c r="V1344" i="3"/>
  <c r="U1344" i="3"/>
  <c r="T1344" i="3"/>
  <c r="S1344" i="3"/>
  <c r="R1344" i="3"/>
  <c r="Q1344" i="3"/>
  <c r="P1344" i="3"/>
  <c r="O1344" i="3"/>
  <c r="N1344" i="3"/>
  <c r="M1344" i="3"/>
  <c r="L1344" i="3"/>
  <c r="K1344" i="3"/>
  <c r="J1344" i="3"/>
  <c r="I1344" i="3"/>
  <c r="H1344" i="3"/>
  <c r="G1344" i="3"/>
  <c r="F1344" i="3"/>
  <c r="E1344" i="3"/>
  <c r="AW1343" i="3"/>
  <c r="AV1343" i="3"/>
  <c r="AU1343" i="3"/>
  <c r="AT1343" i="3"/>
  <c r="AS1343" i="3"/>
  <c r="AR1343" i="3"/>
  <c r="AQ1343" i="3"/>
  <c r="AP1343" i="3"/>
  <c r="AO1343" i="3"/>
  <c r="AN1343" i="3"/>
  <c r="AM1343" i="3"/>
  <c r="AL1343" i="3"/>
  <c r="AK1343" i="3"/>
  <c r="AJ1343" i="3"/>
  <c r="AI1343" i="3"/>
  <c r="AH1343" i="3"/>
  <c r="AG1343" i="3"/>
  <c r="AF1343" i="3"/>
  <c r="AE1343" i="3"/>
  <c r="AD1343" i="3"/>
  <c r="AC1343" i="3"/>
  <c r="AB1343" i="3"/>
  <c r="AA1343" i="3"/>
  <c r="Z1343" i="3"/>
  <c r="Y1343" i="3"/>
  <c r="X1343" i="3"/>
  <c r="W1343" i="3"/>
  <c r="V1343" i="3"/>
  <c r="U1343" i="3"/>
  <c r="T1343" i="3"/>
  <c r="S1343" i="3"/>
  <c r="R1343" i="3"/>
  <c r="Q1343" i="3"/>
  <c r="P1343" i="3"/>
  <c r="O1343" i="3"/>
  <c r="N1343" i="3"/>
  <c r="M1343" i="3"/>
  <c r="L1343" i="3"/>
  <c r="K1343" i="3"/>
  <c r="J1343" i="3"/>
  <c r="I1343" i="3"/>
  <c r="H1343" i="3"/>
  <c r="G1343" i="3"/>
  <c r="F1343" i="3"/>
  <c r="E1343" i="3"/>
  <c r="AW1342" i="3"/>
  <c r="AV1342" i="3"/>
  <c r="AU1342" i="3"/>
  <c r="AT1342" i="3"/>
  <c r="AS1342" i="3"/>
  <c r="AR1342" i="3"/>
  <c r="AQ1342" i="3"/>
  <c r="AP1342" i="3"/>
  <c r="AO1342" i="3"/>
  <c r="AN1342" i="3"/>
  <c r="AM1342" i="3"/>
  <c r="AL1342" i="3"/>
  <c r="AK1342" i="3"/>
  <c r="AJ1342" i="3"/>
  <c r="AI1342" i="3"/>
  <c r="AH1342" i="3"/>
  <c r="AG1342" i="3"/>
  <c r="AF1342" i="3"/>
  <c r="AE1342" i="3"/>
  <c r="AD1342" i="3"/>
  <c r="AC1342" i="3"/>
  <c r="AB1342" i="3"/>
  <c r="AA1342" i="3"/>
  <c r="Z1342" i="3"/>
  <c r="Y1342" i="3"/>
  <c r="X1342" i="3"/>
  <c r="W1342" i="3"/>
  <c r="V1342" i="3"/>
  <c r="U1342" i="3"/>
  <c r="T1342" i="3"/>
  <c r="S1342" i="3"/>
  <c r="R1342" i="3"/>
  <c r="Q1342" i="3"/>
  <c r="P1342" i="3"/>
  <c r="O1342" i="3"/>
  <c r="N1342" i="3"/>
  <c r="M1342" i="3"/>
  <c r="L1342" i="3"/>
  <c r="K1342" i="3"/>
  <c r="J1342" i="3"/>
  <c r="I1342" i="3"/>
  <c r="H1342" i="3"/>
  <c r="G1342" i="3"/>
  <c r="F1342" i="3"/>
  <c r="E1342" i="3"/>
  <c r="AW1341" i="3"/>
  <c r="AV1341" i="3"/>
  <c r="AU1341" i="3"/>
  <c r="AT1341" i="3"/>
  <c r="AS1341" i="3"/>
  <c r="AR1341" i="3"/>
  <c r="AQ1341" i="3"/>
  <c r="AP1341" i="3"/>
  <c r="AO1341" i="3"/>
  <c r="AN1341" i="3"/>
  <c r="AM1341" i="3"/>
  <c r="AL1341" i="3"/>
  <c r="AK1341" i="3"/>
  <c r="AJ1341" i="3"/>
  <c r="AI1341" i="3"/>
  <c r="AH1341" i="3"/>
  <c r="AG1341" i="3"/>
  <c r="AF1341" i="3"/>
  <c r="AE1341" i="3"/>
  <c r="AD1341" i="3"/>
  <c r="AC1341" i="3"/>
  <c r="AB1341" i="3"/>
  <c r="AA1341" i="3"/>
  <c r="Z1341" i="3"/>
  <c r="Y1341" i="3"/>
  <c r="X1341" i="3"/>
  <c r="W1341" i="3"/>
  <c r="V1341" i="3"/>
  <c r="U1341" i="3"/>
  <c r="T1341" i="3"/>
  <c r="S1341" i="3"/>
  <c r="R1341" i="3"/>
  <c r="Q1341" i="3"/>
  <c r="P1341" i="3"/>
  <c r="O1341" i="3"/>
  <c r="N1341" i="3"/>
  <c r="M1341" i="3"/>
  <c r="L1341" i="3"/>
  <c r="K1341" i="3"/>
  <c r="J1341" i="3"/>
  <c r="I1341" i="3"/>
  <c r="H1341" i="3"/>
  <c r="G1341" i="3"/>
  <c r="F1341" i="3"/>
  <c r="E1341" i="3"/>
  <c r="AW1340" i="3"/>
  <c r="AV1340" i="3"/>
  <c r="AU1340" i="3"/>
  <c r="AT1340" i="3"/>
  <c r="AS1340" i="3"/>
  <c r="AR1340" i="3"/>
  <c r="AQ1340" i="3"/>
  <c r="AP1340" i="3"/>
  <c r="AO1340" i="3"/>
  <c r="AN1340" i="3"/>
  <c r="AM1340" i="3"/>
  <c r="AL1340" i="3"/>
  <c r="AK1340" i="3"/>
  <c r="AJ1340" i="3"/>
  <c r="AI1340" i="3"/>
  <c r="AH1340" i="3"/>
  <c r="AG1340" i="3"/>
  <c r="AF1340" i="3"/>
  <c r="AE1340" i="3"/>
  <c r="AD1340" i="3"/>
  <c r="AC1340" i="3"/>
  <c r="AB1340" i="3"/>
  <c r="AA1340" i="3"/>
  <c r="Z1340" i="3"/>
  <c r="Y1340" i="3"/>
  <c r="X1340" i="3"/>
  <c r="W1340" i="3"/>
  <c r="V1340" i="3"/>
  <c r="U1340" i="3"/>
  <c r="T1340" i="3"/>
  <c r="S1340" i="3"/>
  <c r="R1340" i="3"/>
  <c r="Q1340" i="3"/>
  <c r="P1340" i="3"/>
  <c r="O1340" i="3"/>
  <c r="N1340" i="3"/>
  <c r="M1340" i="3"/>
  <c r="L1340" i="3"/>
  <c r="K1340" i="3"/>
  <c r="J1340" i="3"/>
  <c r="I1340" i="3"/>
  <c r="H1340" i="3"/>
  <c r="G1340" i="3"/>
  <c r="F1340" i="3"/>
  <c r="E1340" i="3"/>
  <c r="AW1339" i="3"/>
  <c r="AV1339" i="3"/>
  <c r="AU1339" i="3"/>
  <c r="AT1339" i="3"/>
  <c r="AS1339" i="3"/>
  <c r="AR1339" i="3"/>
  <c r="AQ1339" i="3"/>
  <c r="AP1339" i="3"/>
  <c r="AO1339" i="3"/>
  <c r="AN1339" i="3"/>
  <c r="AM1339" i="3"/>
  <c r="AL1339" i="3"/>
  <c r="AK1339" i="3"/>
  <c r="AJ1339" i="3"/>
  <c r="AI1339" i="3"/>
  <c r="AH1339" i="3"/>
  <c r="AG1339" i="3"/>
  <c r="AF1339" i="3"/>
  <c r="AE1339" i="3"/>
  <c r="AD1339" i="3"/>
  <c r="AC1339" i="3"/>
  <c r="AB1339" i="3"/>
  <c r="AA1339" i="3"/>
  <c r="Z1339" i="3"/>
  <c r="Y1339" i="3"/>
  <c r="X1339" i="3"/>
  <c r="W1339" i="3"/>
  <c r="V1339" i="3"/>
  <c r="U1339" i="3"/>
  <c r="T1339" i="3"/>
  <c r="S1339" i="3"/>
  <c r="R1339" i="3"/>
  <c r="Q1339" i="3"/>
  <c r="P1339" i="3"/>
  <c r="O1339" i="3"/>
  <c r="N1339" i="3"/>
  <c r="M1339" i="3"/>
  <c r="L1339" i="3"/>
  <c r="K1339" i="3"/>
  <c r="J1339" i="3"/>
  <c r="I1339" i="3"/>
  <c r="H1339" i="3"/>
  <c r="G1339" i="3"/>
  <c r="F1339" i="3"/>
  <c r="E1339" i="3"/>
  <c r="AW1338" i="3"/>
  <c r="AV1338" i="3"/>
  <c r="AU1338" i="3"/>
  <c r="AT1338" i="3"/>
  <c r="AS1338" i="3"/>
  <c r="AR1338" i="3"/>
  <c r="AQ1338" i="3"/>
  <c r="AP1338" i="3"/>
  <c r="AO1338" i="3"/>
  <c r="AN1338" i="3"/>
  <c r="AM1338" i="3"/>
  <c r="AL1338" i="3"/>
  <c r="AK1338" i="3"/>
  <c r="AJ1338" i="3"/>
  <c r="AI1338" i="3"/>
  <c r="AH1338" i="3"/>
  <c r="AG1338" i="3"/>
  <c r="AF1338" i="3"/>
  <c r="AE1338" i="3"/>
  <c r="AD1338" i="3"/>
  <c r="AC1338" i="3"/>
  <c r="AB1338" i="3"/>
  <c r="AA1338" i="3"/>
  <c r="Z1338" i="3"/>
  <c r="Y1338" i="3"/>
  <c r="X1338" i="3"/>
  <c r="W1338" i="3"/>
  <c r="V1338" i="3"/>
  <c r="U1338" i="3"/>
  <c r="T1338" i="3"/>
  <c r="S1338" i="3"/>
  <c r="R1338" i="3"/>
  <c r="Q1338" i="3"/>
  <c r="P1338" i="3"/>
  <c r="O1338" i="3"/>
  <c r="N1338" i="3"/>
  <c r="M1338" i="3"/>
  <c r="L1338" i="3"/>
  <c r="K1338" i="3"/>
  <c r="J1338" i="3"/>
  <c r="I1338" i="3"/>
  <c r="H1338" i="3"/>
  <c r="G1338" i="3"/>
  <c r="F1338" i="3"/>
  <c r="E1338" i="3"/>
  <c r="AW1337" i="3"/>
  <c r="AV1337" i="3"/>
  <c r="AU1337" i="3"/>
  <c r="AT1337" i="3"/>
  <c r="AS1337" i="3"/>
  <c r="AR1337" i="3"/>
  <c r="AQ1337" i="3"/>
  <c r="AP1337" i="3"/>
  <c r="AO1337" i="3"/>
  <c r="AN1337" i="3"/>
  <c r="AM1337" i="3"/>
  <c r="AL1337" i="3"/>
  <c r="AK1337" i="3"/>
  <c r="AJ1337" i="3"/>
  <c r="AI1337" i="3"/>
  <c r="AH1337" i="3"/>
  <c r="AG1337" i="3"/>
  <c r="AF1337" i="3"/>
  <c r="AE1337" i="3"/>
  <c r="AD1337" i="3"/>
  <c r="AC1337" i="3"/>
  <c r="AB1337" i="3"/>
  <c r="AA1337" i="3"/>
  <c r="Z1337" i="3"/>
  <c r="Y1337" i="3"/>
  <c r="X1337" i="3"/>
  <c r="W1337" i="3"/>
  <c r="V1337" i="3"/>
  <c r="U1337" i="3"/>
  <c r="T1337" i="3"/>
  <c r="S1337" i="3"/>
  <c r="R1337" i="3"/>
  <c r="Q1337" i="3"/>
  <c r="P1337" i="3"/>
  <c r="O1337" i="3"/>
  <c r="N1337" i="3"/>
  <c r="M1337" i="3"/>
  <c r="L1337" i="3"/>
  <c r="K1337" i="3"/>
  <c r="J1337" i="3"/>
  <c r="I1337" i="3"/>
  <c r="H1337" i="3"/>
  <c r="G1337" i="3"/>
  <c r="F1337" i="3"/>
  <c r="E1337" i="3"/>
  <c r="AW1336" i="3"/>
  <c r="AV1336" i="3"/>
  <c r="AU1336" i="3"/>
  <c r="AT1336" i="3"/>
  <c r="AS1336" i="3"/>
  <c r="AR1336" i="3"/>
  <c r="AQ1336" i="3"/>
  <c r="AP1336" i="3"/>
  <c r="AO1336" i="3"/>
  <c r="AN1336" i="3"/>
  <c r="AM1336" i="3"/>
  <c r="AL1336" i="3"/>
  <c r="AK1336" i="3"/>
  <c r="AJ1336" i="3"/>
  <c r="AI1336" i="3"/>
  <c r="AH1336" i="3"/>
  <c r="AG1336" i="3"/>
  <c r="AF1336" i="3"/>
  <c r="AE1336" i="3"/>
  <c r="AD1336" i="3"/>
  <c r="AC1336" i="3"/>
  <c r="AB1336" i="3"/>
  <c r="AA1336" i="3"/>
  <c r="Z1336" i="3"/>
  <c r="Y1336" i="3"/>
  <c r="X1336" i="3"/>
  <c r="W1336" i="3"/>
  <c r="V1336" i="3"/>
  <c r="U1336" i="3"/>
  <c r="T1336" i="3"/>
  <c r="S1336" i="3"/>
  <c r="R1336" i="3"/>
  <c r="Q1336" i="3"/>
  <c r="P1336" i="3"/>
  <c r="O1336" i="3"/>
  <c r="N1336" i="3"/>
  <c r="M1336" i="3"/>
  <c r="L1336" i="3"/>
  <c r="K1336" i="3"/>
  <c r="J1336" i="3"/>
  <c r="I1336" i="3"/>
  <c r="H1336" i="3"/>
  <c r="G1336" i="3"/>
  <c r="F1336" i="3"/>
  <c r="E1336" i="3"/>
  <c r="AW1335" i="3"/>
  <c r="AV1335" i="3"/>
  <c r="AU1335" i="3"/>
  <c r="AT1335" i="3"/>
  <c r="AS1335" i="3"/>
  <c r="AR1335" i="3"/>
  <c r="AQ1335" i="3"/>
  <c r="AP1335" i="3"/>
  <c r="AO1335" i="3"/>
  <c r="AN1335" i="3"/>
  <c r="AM1335" i="3"/>
  <c r="AL1335" i="3"/>
  <c r="AK1335" i="3"/>
  <c r="AJ1335" i="3"/>
  <c r="AI1335" i="3"/>
  <c r="AH1335" i="3"/>
  <c r="AG1335" i="3"/>
  <c r="AF1335" i="3"/>
  <c r="AE1335" i="3"/>
  <c r="AD1335" i="3"/>
  <c r="AC1335" i="3"/>
  <c r="AB1335" i="3"/>
  <c r="AA1335" i="3"/>
  <c r="Z1335" i="3"/>
  <c r="Y1335" i="3"/>
  <c r="X1335" i="3"/>
  <c r="W1335" i="3"/>
  <c r="V1335" i="3"/>
  <c r="U1335" i="3"/>
  <c r="T1335" i="3"/>
  <c r="S1335" i="3"/>
  <c r="R1335" i="3"/>
  <c r="Q1335" i="3"/>
  <c r="P1335" i="3"/>
  <c r="O1335" i="3"/>
  <c r="N1335" i="3"/>
  <c r="M1335" i="3"/>
  <c r="L1335" i="3"/>
  <c r="K1335" i="3"/>
  <c r="J1335" i="3"/>
  <c r="I1335" i="3"/>
  <c r="H1335" i="3"/>
  <c r="G1335" i="3"/>
  <c r="F1335" i="3"/>
  <c r="E1335" i="3"/>
  <c r="AW1334" i="3"/>
  <c r="AV1334" i="3"/>
  <c r="AU1334" i="3"/>
  <c r="AT1334" i="3"/>
  <c r="AS1334" i="3"/>
  <c r="AR1334" i="3"/>
  <c r="AQ1334" i="3"/>
  <c r="AP1334" i="3"/>
  <c r="AO1334" i="3"/>
  <c r="AN1334" i="3"/>
  <c r="AM1334" i="3"/>
  <c r="AL1334" i="3"/>
  <c r="AK1334" i="3"/>
  <c r="AJ1334" i="3"/>
  <c r="AI1334" i="3"/>
  <c r="AH1334" i="3"/>
  <c r="AG1334" i="3"/>
  <c r="AF1334" i="3"/>
  <c r="AE1334" i="3"/>
  <c r="AD1334" i="3"/>
  <c r="AC1334" i="3"/>
  <c r="AB1334" i="3"/>
  <c r="AA1334" i="3"/>
  <c r="Z1334" i="3"/>
  <c r="Y1334" i="3"/>
  <c r="X1334" i="3"/>
  <c r="W1334" i="3"/>
  <c r="V1334" i="3"/>
  <c r="U1334" i="3"/>
  <c r="T1334" i="3"/>
  <c r="S1334" i="3"/>
  <c r="R1334" i="3"/>
  <c r="Q1334" i="3"/>
  <c r="P1334" i="3"/>
  <c r="O1334" i="3"/>
  <c r="N1334" i="3"/>
  <c r="M1334" i="3"/>
  <c r="L1334" i="3"/>
  <c r="K1334" i="3"/>
  <c r="J1334" i="3"/>
  <c r="I1334" i="3"/>
  <c r="H1334" i="3"/>
  <c r="G1334" i="3"/>
  <c r="F1334" i="3"/>
  <c r="E1334" i="3"/>
  <c r="AW1333" i="3"/>
  <c r="AV1333" i="3"/>
  <c r="AU1333" i="3"/>
  <c r="AT1333" i="3"/>
  <c r="AS1333" i="3"/>
  <c r="AR1333" i="3"/>
  <c r="AQ1333" i="3"/>
  <c r="AP1333" i="3"/>
  <c r="AO1333" i="3"/>
  <c r="AN1333" i="3"/>
  <c r="AM1333" i="3"/>
  <c r="AL1333" i="3"/>
  <c r="AK1333" i="3"/>
  <c r="AJ1333" i="3"/>
  <c r="AI1333" i="3"/>
  <c r="AH1333" i="3"/>
  <c r="AG1333" i="3"/>
  <c r="AF1333" i="3"/>
  <c r="AE1333" i="3"/>
  <c r="AD1333" i="3"/>
  <c r="AC1333" i="3"/>
  <c r="AB1333" i="3"/>
  <c r="AA1333" i="3"/>
  <c r="Z1333" i="3"/>
  <c r="Y1333" i="3"/>
  <c r="X1333" i="3"/>
  <c r="W1333" i="3"/>
  <c r="V1333" i="3"/>
  <c r="U1333" i="3"/>
  <c r="T1333" i="3"/>
  <c r="S1333" i="3"/>
  <c r="R1333" i="3"/>
  <c r="Q1333" i="3"/>
  <c r="P1333" i="3"/>
  <c r="O1333" i="3"/>
  <c r="N1333" i="3"/>
  <c r="M1333" i="3"/>
  <c r="L1333" i="3"/>
  <c r="K1333" i="3"/>
  <c r="J1333" i="3"/>
  <c r="I1333" i="3"/>
  <c r="H1333" i="3"/>
  <c r="G1333" i="3"/>
  <c r="F1333" i="3"/>
  <c r="E1333" i="3"/>
  <c r="AW1332" i="3"/>
  <c r="AV1332" i="3"/>
  <c r="AU1332" i="3"/>
  <c r="AT1332" i="3"/>
  <c r="AS1332" i="3"/>
  <c r="AR1332" i="3"/>
  <c r="AQ1332" i="3"/>
  <c r="AP1332" i="3"/>
  <c r="AO1332" i="3"/>
  <c r="AN1332" i="3"/>
  <c r="AM1332" i="3"/>
  <c r="AL1332" i="3"/>
  <c r="AK1332" i="3"/>
  <c r="AJ1332" i="3"/>
  <c r="AI1332" i="3"/>
  <c r="AH1332" i="3"/>
  <c r="AG1332" i="3"/>
  <c r="AF1332" i="3"/>
  <c r="AE1332" i="3"/>
  <c r="AD1332" i="3"/>
  <c r="AC1332" i="3"/>
  <c r="AB1332" i="3"/>
  <c r="AA1332" i="3"/>
  <c r="Z1332" i="3"/>
  <c r="Y1332" i="3"/>
  <c r="X1332" i="3"/>
  <c r="W1332" i="3"/>
  <c r="V1332" i="3"/>
  <c r="U1332" i="3"/>
  <c r="T1332" i="3"/>
  <c r="S1332" i="3"/>
  <c r="R1332" i="3"/>
  <c r="Q1332" i="3"/>
  <c r="P1332" i="3"/>
  <c r="O1332" i="3"/>
  <c r="N1332" i="3"/>
  <c r="M1332" i="3"/>
  <c r="L1332" i="3"/>
  <c r="K1332" i="3"/>
  <c r="J1332" i="3"/>
  <c r="I1332" i="3"/>
  <c r="H1332" i="3"/>
  <c r="G1332" i="3"/>
  <c r="F1332" i="3"/>
  <c r="E1332" i="3"/>
  <c r="AW1331" i="3"/>
  <c r="AV1331" i="3"/>
  <c r="AU1331" i="3"/>
  <c r="AT1331" i="3"/>
  <c r="AS1331" i="3"/>
  <c r="AR1331" i="3"/>
  <c r="AQ1331" i="3"/>
  <c r="AP1331" i="3"/>
  <c r="AO1331" i="3"/>
  <c r="AN1331" i="3"/>
  <c r="AM1331" i="3"/>
  <c r="AL1331" i="3"/>
  <c r="AK1331" i="3"/>
  <c r="AJ1331" i="3"/>
  <c r="AI1331" i="3"/>
  <c r="AH1331" i="3"/>
  <c r="AG1331" i="3"/>
  <c r="AF1331" i="3"/>
  <c r="AE1331" i="3"/>
  <c r="AD1331" i="3"/>
  <c r="AC1331" i="3"/>
  <c r="AB1331" i="3"/>
  <c r="AA1331" i="3"/>
  <c r="Z1331" i="3"/>
  <c r="Y1331" i="3"/>
  <c r="X1331" i="3"/>
  <c r="W1331" i="3"/>
  <c r="V1331" i="3"/>
  <c r="U1331" i="3"/>
  <c r="T1331" i="3"/>
  <c r="S1331" i="3"/>
  <c r="R1331" i="3"/>
  <c r="Q1331" i="3"/>
  <c r="P1331" i="3"/>
  <c r="O1331" i="3"/>
  <c r="N1331" i="3"/>
  <c r="M1331" i="3"/>
  <c r="L1331" i="3"/>
  <c r="K1331" i="3"/>
  <c r="J1331" i="3"/>
  <c r="I1331" i="3"/>
  <c r="H1331" i="3"/>
  <c r="G1331" i="3"/>
  <c r="F1331" i="3"/>
  <c r="E1331" i="3"/>
  <c r="AW1330" i="3"/>
  <c r="AV1330" i="3"/>
  <c r="AU1330" i="3"/>
  <c r="AT1330" i="3"/>
  <c r="AS1330" i="3"/>
  <c r="AR1330" i="3"/>
  <c r="AQ1330" i="3"/>
  <c r="AP1330" i="3"/>
  <c r="AO1330" i="3"/>
  <c r="AN1330" i="3"/>
  <c r="AM1330" i="3"/>
  <c r="AL1330" i="3"/>
  <c r="AK1330" i="3"/>
  <c r="AJ1330" i="3"/>
  <c r="AI1330" i="3"/>
  <c r="AH1330" i="3"/>
  <c r="AG1330" i="3"/>
  <c r="AF1330" i="3"/>
  <c r="AE1330" i="3"/>
  <c r="AD1330" i="3"/>
  <c r="AC1330" i="3"/>
  <c r="AB1330" i="3"/>
  <c r="AA1330" i="3"/>
  <c r="Z1330" i="3"/>
  <c r="Y1330" i="3"/>
  <c r="X1330" i="3"/>
  <c r="W1330" i="3"/>
  <c r="V1330" i="3"/>
  <c r="U1330" i="3"/>
  <c r="T1330" i="3"/>
  <c r="S1330" i="3"/>
  <c r="R1330" i="3"/>
  <c r="Q1330" i="3"/>
  <c r="P1330" i="3"/>
  <c r="O1330" i="3"/>
  <c r="N1330" i="3"/>
  <c r="M1330" i="3"/>
  <c r="L1330" i="3"/>
  <c r="K1330" i="3"/>
  <c r="J1330" i="3"/>
  <c r="I1330" i="3"/>
  <c r="H1330" i="3"/>
  <c r="G1330" i="3"/>
  <c r="F1330" i="3"/>
  <c r="E1330" i="3"/>
  <c r="AW1329" i="3"/>
  <c r="AV1329" i="3"/>
  <c r="AU1329" i="3"/>
  <c r="AT1329" i="3"/>
  <c r="AS1329" i="3"/>
  <c r="AR1329" i="3"/>
  <c r="AQ1329" i="3"/>
  <c r="AP1329" i="3"/>
  <c r="AO1329" i="3"/>
  <c r="AN1329" i="3"/>
  <c r="AM1329" i="3"/>
  <c r="AL1329" i="3"/>
  <c r="AK1329" i="3"/>
  <c r="AJ1329" i="3"/>
  <c r="AI1329" i="3"/>
  <c r="AH1329" i="3"/>
  <c r="AG1329" i="3"/>
  <c r="AF1329" i="3"/>
  <c r="AE1329" i="3"/>
  <c r="AD1329" i="3"/>
  <c r="AC1329" i="3"/>
  <c r="AB1329" i="3"/>
  <c r="AA1329" i="3"/>
  <c r="Z1329" i="3"/>
  <c r="Y1329" i="3"/>
  <c r="X1329" i="3"/>
  <c r="W1329" i="3"/>
  <c r="V1329" i="3"/>
  <c r="U1329" i="3"/>
  <c r="T1329" i="3"/>
  <c r="S1329" i="3"/>
  <c r="R1329" i="3"/>
  <c r="Q1329" i="3"/>
  <c r="P1329" i="3"/>
  <c r="O1329" i="3"/>
  <c r="N1329" i="3"/>
  <c r="M1329" i="3"/>
  <c r="L1329" i="3"/>
  <c r="K1329" i="3"/>
  <c r="J1329" i="3"/>
  <c r="I1329" i="3"/>
  <c r="H1329" i="3"/>
  <c r="G1329" i="3"/>
  <c r="F1329" i="3"/>
  <c r="E1329" i="3"/>
  <c r="AW1328" i="3"/>
  <c r="AV1328" i="3"/>
  <c r="AU1328" i="3"/>
  <c r="AT1328" i="3"/>
  <c r="AS1328" i="3"/>
  <c r="AR1328" i="3"/>
  <c r="AQ1328" i="3"/>
  <c r="AP1328" i="3"/>
  <c r="AO1328" i="3"/>
  <c r="AN1328" i="3"/>
  <c r="AM1328" i="3"/>
  <c r="AL1328" i="3"/>
  <c r="AK1328" i="3"/>
  <c r="AJ1328" i="3"/>
  <c r="AI1328" i="3"/>
  <c r="AH1328" i="3"/>
  <c r="AG1328" i="3"/>
  <c r="AF1328" i="3"/>
  <c r="AE1328" i="3"/>
  <c r="AD1328" i="3"/>
  <c r="AC1328" i="3"/>
  <c r="AB1328" i="3"/>
  <c r="AA1328" i="3"/>
  <c r="Z1328" i="3"/>
  <c r="Y1328" i="3"/>
  <c r="X1328" i="3"/>
  <c r="W1328" i="3"/>
  <c r="V1328" i="3"/>
  <c r="U1328" i="3"/>
  <c r="T1328" i="3"/>
  <c r="S1328" i="3"/>
  <c r="R1328" i="3"/>
  <c r="Q1328" i="3"/>
  <c r="P1328" i="3"/>
  <c r="O1328" i="3"/>
  <c r="N1328" i="3"/>
  <c r="M1328" i="3"/>
  <c r="L1328" i="3"/>
  <c r="K1328" i="3"/>
  <c r="J1328" i="3"/>
  <c r="I1328" i="3"/>
  <c r="H1328" i="3"/>
  <c r="G1328" i="3"/>
  <c r="F1328" i="3"/>
  <c r="E1328" i="3"/>
  <c r="AW1327" i="3"/>
  <c r="AV1327" i="3"/>
  <c r="AU1327" i="3"/>
  <c r="AT1327" i="3"/>
  <c r="AS1327" i="3"/>
  <c r="AR1327" i="3"/>
  <c r="AQ1327" i="3"/>
  <c r="AP1327" i="3"/>
  <c r="AO1327" i="3"/>
  <c r="AN1327" i="3"/>
  <c r="AM1327" i="3"/>
  <c r="AL1327" i="3"/>
  <c r="AK1327" i="3"/>
  <c r="AJ1327" i="3"/>
  <c r="AI1327" i="3"/>
  <c r="AH1327" i="3"/>
  <c r="AG1327" i="3"/>
  <c r="AF1327" i="3"/>
  <c r="AE1327" i="3"/>
  <c r="AD1327" i="3"/>
  <c r="AC1327" i="3"/>
  <c r="AB1327" i="3"/>
  <c r="AA1327" i="3"/>
  <c r="Z1327" i="3"/>
  <c r="Y1327" i="3"/>
  <c r="X1327" i="3"/>
  <c r="W1327" i="3"/>
  <c r="V1327" i="3"/>
  <c r="U1327" i="3"/>
  <c r="T1327" i="3"/>
  <c r="S1327" i="3"/>
  <c r="R1327" i="3"/>
  <c r="Q1327" i="3"/>
  <c r="P1327" i="3"/>
  <c r="O1327" i="3"/>
  <c r="N1327" i="3"/>
  <c r="M1327" i="3"/>
  <c r="L1327" i="3"/>
  <c r="K1327" i="3"/>
  <c r="J1327" i="3"/>
  <c r="I1327" i="3"/>
  <c r="H1327" i="3"/>
  <c r="G1327" i="3"/>
  <c r="F1327" i="3"/>
  <c r="E1327" i="3"/>
  <c r="AV1326" i="3"/>
  <c r="AU1326" i="3"/>
  <c r="AT1326" i="3"/>
  <c r="AS1326" i="3"/>
  <c r="AR1326" i="3"/>
  <c r="AQ1326" i="3"/>
  <c r="AP1326" i="3"/>
  <c r="AO1326" i="3"/>
  <c r="AN1326" i="3"/>
  <c r="AM1326" i="3"/>
  <c r="AL1326" i="3"/>
  <c r="AK1326" i="3"/>
  <c r="AJ1326" i="3"/>
  <c r="AI1326" i="3"/>
  <c r="AH1326" i="3"/>
  <c r="AG1326" i="3"/>
  <c r="AF1326" i="3"/>
  <c r="AE1326" i="3"/>
  <c r="AD1326" i="3"/>
  <c r="AC1326" i="3"/>
  <c r="AB1326" i="3"/>
  <c r="AA1326" i="3"/>
  <c r="Z1326" i="3"/>
  <c r="Y1326" i="3"/>
  <c r="X1326" i="3"/>
  <c r="W1326" i="3"/>
  <c r="V1326" i="3"/>
  <c r="U1326" i="3"/>
  <c r="T1326" i="3"/>
  <c r="S1326" i="3"/>
  <c r="R1326" i="3"/>
  <c r="Q1326" i="3"/>
  <c r="P1326" i="3"/>
  <c r="O1326" i="3"/>
  <c r="N1326" i="3"/>
  <c r="M1326" i="3"/>
  <c r="L1326" i="3"/>
  <c r="K1326" i="3"/>
  <c r="J1326" i="3"/>
  <c r="I1326" i="3"/>
  <c r="H1326" i="3"/>
  <c r="G1326" i="3"/>
  <c r="F1326" i="3"/>
  <c r="E1326" i="3"/>
  <c r="AV1325" i="3"/>
  <c r="AU1325" i="3"/>
  <c r="AT1325" i="3"/>
  <c r="AS1325" i="3"/>
  <c r="AR1325" i="3"/>
  <c r="AQ1325" i="3"/>
  <c r="AP1325" i="3"/>
  <c r="AO1325" i="3"/>
  <c r="AN1325" i="3"/>
  <c r="AM1325" i="3"/>
  <c r="AL1325" i="3"/>
  <c r="AK1325" i="3"/>
  <c r="AJ1325" i="3"/>
  <c r="AI1325" i="3"/>
  <c r="AH1325" i="3"/>
  <c r="AG1325" i="3"/>
  <c r="AF1325" i="3"/>
  <c r="AE1325" i="3"/>
  <c r="AD1325" i="3"/>
  <c r="AC1325" i="3"/>
  <c r="AB1325" i="3"/>
  <c r="AA1325" i="3"/>
  <c r="Z1325" i="3"/>
  <c r="Y1325" i="3"/>
  <c r="X1325" i="3"/>
  <c r="W1325" i="3"/>
  <c r="V1325" i="3"/>
  <c r="U1325" i="3"/>
  <c r="T1325" i="3"/>
  <c r="S1325" i="3"/>
  <c r="R1325" i="3"/>
  <c r="Q1325" i="3"/>
  <c r="P1325" i="3"/>
  <c r="O1325" i="3"/>
  <c r="N1325" i="3"/>
  <c r="M1325" i="3"/>
  <c r="L1325" i="3"/>
  <c r="K1325" i="3"/>
  <c r="J1325" i="3"/>
  <c r="I1325" i="3"/>
  <c r="H1325" i="3"/>
  <c r="G1325" i="3"/>
  <c r="F1325" i="3"/>
  <c r="E1325" i="3"/>
  <c r="AV1324" i="3"/>
  <c r="AU1324" i="3"/>
  <c r="AT1324" i="3"/>
  <c r="AS1324" i="3"/>
  <c r="AR1324" i="3"/>
  <c r="AQ1324" i="3"/>
  <c r="AP1324" i="3"/>
  <c r="AO1324" i="3"/>
  <c r="AN1324" i="3"/>
  <c r="AM1324" i="3"/>
  <c r="AL1324" i="3"/>
  <c r="AK1324" i="3"/>
  <c r="AJ1324" i="3"/>
  <c r="AI1324" i="3"/>
  <c r="AH1324" i="3"/>
  <c r="AG1324" i="3"/>
  <c r="AF1324" i="3"/>
  <c r="AE1324" i="3"/>
  <c r="AD1324" i="3"/>
  <c r="AC1324" i="3"/>
  <c r="AB1324" i="3"/>
  <c r="AA1324" i="3"/>
  <c r="Z1324" i="3"/>
  <c r="Y1324" i="3"/>
  <c r="X1324" i="3"/>
  <c r="W1324" i="3"/>
  <c r="V1324" i="3"/>
  <c r="U1324" i="3"/>
  <c r="T1324" i="3"/>
  <c r="S1324" i="3"/>
  <c r="R1324" i="3"/>
  <c r="Q1324" i="3"/>
  <c r="P1324" i="3"/>
  <c r="O1324" i="3"/>
  <c r="N1324" i="3"/>
  <c r="M1324" i="3"/>
  <c r="L1324" i="3"/>
  <c r="K1324" i="3"/>
  <c r="J1324" i="3"/>
  <c r="I1324" i="3"/>
  <c r="H1324" i="3"/>
  <c r="G1324" i="3"/>
  <c r="F1324" i="3"/>
  <c r="E1324" i="3"/>
  <c r="AV1323" i="3"/>
  <c r="AU1323" i="3"/>
  <c r="AT1323" i="3"/>
  <c r="AS1323" i="3"/>
  <c r="AR1323" i="3"/>
  <c r="AQ1323" i="3"/>
  <c r="AP1323" i="3"/>
  <c r="AO1323" i="3"/>
  <c r="AN1323" i="3"/>
  <c r="AM1323" i="3"/>
  <c r="AL1323" i="3"/>
  <c r="AK1323" i="3"/>
  <c r="AJ1323" i="3"/>
  <c r="AI1323" i="3"/>
  <c r="AH1323" i="3"/>
  <c r="AG1323" i="3"/>
  <c r="AF1323" i="3"/>
  <c r="AE1323" i="3"/>
  <c r="AD1323" i="3"/>
  <c r="AC1323" i="3"/>
  <c r="AB1323" i="3"/>
  <c r="AA1323" i="3"/>
  <c r="Z1323" i="3"/>
  <c r="Y1323" i="3"/>
  <c r="X1323" i="3"/>
  <c r="W1323" i="3"/>
  <c r="V1323" i="3"/>
  <c r="U1323" i="3"/>
  <c r="T1323" i="3"/>
  <c r="S1323" i="3"/>
  <c r="R1323" i="3"/>
  <c r="Q1323" i="3"/>
  <c r="P1323" i="3"/>
  <c r="O1323" i="3"/>
  <c r="N1323" i="3"/>
  <c r="M1323" i="3"/>
  <c r="L1323" i="3"/>
  <c r="K1323" i="3"/>
  <c r="J1323" i="3"/>
  <c r="I1323" i="3"/>
  <c r="H1323" i="3"/>
  <c r="G1323" i="3"/>
  <c r="F1323" i="3"/>
  <c r="E1323" i="3"/>
  <c r="AV1322" i="3"/>
  <c r="AU1322" i="3"/>
  <c r="AT1322" i="3"/>
  <c r="AS1322" i="3"/>
  <c r="AR1322" i="3"/>
  <c r="AQ1322" i="3"/>
  <c r="AP1322" i="3"/>
  <c r="AO1322" i="3"/>
  <c r="AN1322" i="3"/>
  <c r="AM1322" i="3"/>
  <c r="AL1322" i="3"/>
  <c r="AK1322" i="3"/>
  <c r="AJ1322" i="3"/>
  <c r="AI1322" i="3"/>
  <c r="AH1322" i="3"/>
  <c r="AG1322" i="3"/>
  <c r="AF1322" i="3"/>
  <c r="AE1322" i="3"/>
  <c r="AD1322" i="3"/>
  <c r="AC1322" i="3"/>
  <c r="AB1322" i="3"/>
  <c r="AA1322" i="3"/>
  <c r="Z1322" i="3"/>
  <c r="Y1322" i="3"/>
  <c r="X1322" i="3"/>
  <c r="W1322" i="3"/>
  <c r="V1322" i="3"/>
  <c r="U1322" i="3"/>
  <c r="T1322" i="3"/>
  <c r="S1322" i="3"/>
  <c r="R1322" i="3"/>
  <c r="Q1322" i="3"/>
  <c r="P1322" i="3"/>
  <c r="O1322" i="3"/>
  <c r="N1322" i="3"/>
  <c r="M1322" i="3"/>
  <c r="L1322" i="3"/>
  <c r="K1322" i="3"/>
  <c r="J1322" i="3"/>
  <c r="I1322" i="3"/>
  <c r="H1322" i="3"/>
  <c r="G1322" i="3"/>
  <c r="F1322" i="3"/>
  <c r="E1322" i="3"/>
  <c r="AV1321" i="3"/>
  <c r="AU1321" i="3"/>
  <c r="AT1321" i="3"/>
  <c r="AS1321" i="3"/>
  <c r="AR1321" i="3"/>
  <c r="AQ1321" i="3"/>
  <c r="AP1321" i="3"/>
  <c r="AO1321" i="3"/>
  <c r="AN1321" i="3"/>
  <c r="AM1321" i="3"/>
  <c r="AL1321" i="3"/>
  <c r="AK1321" i="3"/>
  <c r="AJ1321" i="3"/>
  <c r="AI1321" i="3"/>
  <c r="AH1321" i="3"/>
  <c r="AG1321" i="3"/>
  <c r="AF1321" i="3"/>
  <c r="AE1321" i="3"/>
  <c r="AD1321" i="3"/>
  <c r="AC1321" i="3"/>
  <c r="AB1321" i="3"/>
  <c r="AA1321" i="3"/>
  <c r="Z1321" i="3"/>
  <c r="Y1321" i="3"/>
  <c r="X1321" i="3"/>
  <c r="W1321" i="3"/>
  <c r="V1321" i="3"/>
  <c r="U1321" i="3"/>
  <c r="T1321" i="3"/>
  <c r="S1321" i="3"/>
  <c r="R1321" i="3"/>
  <c r="Q1321" i="3"/>
  <c r="P1321" i="3"/>
  <c r="O1321" i="3"/>
  <c r="N1321" i="3"/>
  <c r="M1321" i="3"/>
  <c r="L1321" i="3"/>
  <c r="K1321" i="3"/>
  <c r="J1321" i="3"/>
  <c r="I1321" i="3"/>
  <c r="H1321" i="3"/>
  <c r="G1321" i="3"/>
  <c r="F1321" i="3"/>
  <c r="E1321" i="3"/>
  <c r="AU1320" i="3"/>
  <c r="AT1320" i="3"/>
  <c r="AS1320" i="3"/>
  <c r="AR1320" i="3"/>
  <c r="AQ1320" i="3"/>
  <c r="AP1320" i="3"/>
  <c r="AO1320" i="3"/>
  <c r="AN1320" i="3"/>
  <c r="AM1320" i="3"/>
  <c r="AL1320" i="3"/>
  <c r="AK1320" i="3"/>
  <c r="AJ1320" i="3"/>
  <c r="AI1320" i="3"/>
  <c r="AH1320" i="3"/>
  <c r="AG1320" i="3"/>
  <c r="AF1320" i="3"/>
  <c r="AE1320" i="3"/>
  <c r="AD1320" i="3"/>
  <c r="AC1320" i="3"/>
  <c r="AB1320" i="3"/>
  <c r="AA1320" i="3"/>
  <c r="Z1320" i="3"/>
  <c r="Y1320" i="3"/>
  <c r="X1320" i="3"/>
  <c r="W1320" i="3"/>
  <c r="V1320" i="3"/>
  <c r="U1320" i="3"/>
  <c r="T1320" i="3"/>
  <c r="S1320" i="3"/>
  <c r="R1320" i="3"/>
  <c r="Q1320" i="3"/>
  <c r="P1320" i="3"/>
  <c r="O1320" i="3"/>
  <c r="N1320" i="3"/>
  <c r="M1320" i="3"/>
  <c r="L1320" i="3"/>
  <c r="K1320" i="3"/>
  <c r="J1320" i="3"/>
  <c r="I1320" i="3"/>
  <c r="H1320" i="3"/>
  <c r="G1320" i="3"/>
  <c r="F1320" i="3"/>
  <c r="E1320" i="3"/>
  <c r="AU1319" i="3"/>
  <c r="AT1319" i="3"/>
  <c r="AS1319" i="3"/>
  <c r="AR1319" i="3"/>
  <c r="AQ1319" i="3"/>
  <c r="AP1319" i="3"/>
  <c r="AO1319" i="3"/>
  <c r="AN1319" i="3"/>
  <c r="AM1319" i="3"/>
  <c r="AL1319" i="3"/>
  <c r="AK1319" i="3"/>
  <c r="AJ1319" i="3"/>
  <c r="AI1319" i="3"/>
  <c r="AH1319" i="3"/>
  <c r="AG1319" i="3"/>
  <c r="AF1319" i="3"/>
  <c r="AE1319" i="3"/>
  <c r="AD1319" i="3"/>
  <c r="AC1319" i="3"/>
  <c r="AB1319" i="3"/>
  <c r="AA1319" i="3"/>
  <c r="Z1319" i="3"/>
  <c r="Y1319" i="3"/>
  <c r="X1319" i="3"/>
  <c r="W1319" i="3"/>
  <c r="V1319" i="3"/>
  <c r="U1319" i="3"/>
  <c r="T1319" i="3"/>
  <c r="S1319" i="3"/>
  <c r="R1319" i="3"/>
  <c r="Q1319" i="3"/>
  <c r="P1319" i="3"/>
  <c r="O1319" i="3"/>
  <c r="N1319" i="3"/>
  <c r="M1319" i="3"/>
  <c r="L1319" i="3"/>
  <c r="K1319" i="3"/>
  <c r="J1319" i="3"/>
  <c r="I1319" i="3"/>
  <c r="H1319" i="3"/>
  <c r="G1319" i="3"/>
  <c r="F1319" i="3"/>
  <c r="E1319" i="3"/>
  <c r="AU1318" i="3"/>
  <c r="AT1318" i="3"/>
  <c r="AS1318" i="3"/>
  <c r="AR1318" i="3"/>
  <c r="AQ1318" i="3"/>
  <c r="AP1318" i="3"/>
  <c r="AO1318" i="3"/>
  <c r="AN1318" i="3"/>
  <c r="AM1318" i="3"/>
  <c r="AL1318" i="3"/>
  <c r="AK1318" i="3"/>
  <c r="AJ1318" i="3"/>
  <c r="AI1318" i="3"/>
  <c r="AH1318" i="3"/>
  <c r="AG1318" i="3"/>
  <c r="AF1318" i="3"/>
  <c r="AE1318" i="3"/>
  <c r="AD1318" i="3"/>
  <c r="AC1318" i="3"/>
  <c r="AB1318" i="3"/>
  <c r="AA1318" i="3"/>
  <c r="Z1318" i="3"/>
  <c r="Y1318" i="3"/>
  <c r="X1318" i="3"/>
  <c r="W1318" i="3"/>
  <c r="V1318" i="3"/>
  <c r="U1318" i="3"/>
  <c r="T1318" i="3"/>
  <c r="S1318" i="3"/>
  <c r="R1318" i="3"/>
  <c r="Q1318" i="3"/>
  <c r="P1318" i="3"/>
  <c r="O1318" i="3"/>
  <c r="N1318" i="3"/>
  <c r="M1318" i="3"/>
  <c r="L1318" i="3"/>
  <c r="K1318" i="3"/>
  <c r="J1318" i="3"/>
  <c r="I1318" i="3"/>
  <c r="H1318" i="3"/>
  <c r="G1318" i="3"/>
  <c r="F1318" i="3"/>
  <c r="E1318" i="3"/>
  <c r="AU1317" i="3"/>
  <c r="AT1317" i="3"/>
  <c r="AS1317" i="3"/>
  <c r="AR1317" i="3"/>
  <c r="AQ1317" i="3"/>
  <c r="AP1317" i="3"/>
  <c r="AO1317" i="3"/>
  <c r="AN1317" i="3"/>
  <c r="AM1317" i="3"/>
  <c r="AL1317" i="3"/>
  <c r="AK1317" i="3"/>
  <c r="AJ1317" i="3"/>
  <c r="AI1317" i="3"/>
  <c r="AH1317" i="3"/>
  <c r="AG1317" i="3"/>
  <c r="AF1317" i="3"/>
  <c r="AE1317" i="3"/>
  <c r="AD1317" i="3"/>
  <c r="AC1317" i="3"/>
  <c r="AB1317" i="3"/>
  <c r="AA1317" i="3"/>
  <c r="Z1317" i="3"/>
  <c r="Y1317" i="3"/>
  <c r="X1317" i="3"/>
  <c r="W1317" i="3"/>
  <c r="V1317" i="3"/>
  <c r="U1317" i="3"/>
  <c r="T1317" i="3"/>
  <c r="S1317" i="3"/>
  <c r="R1317" i="3"/>
  <c r="Q1317" i="3"/>
  <c r="P1317" i="3"/>
  <c r="O1317" i="3"/>
  <c r="N1317" i="3"/>
  <c r="M1317" i="3"/>
  <c r="L1317" i="3"/>
  <c r="K1317" i="3"/>
  <c r="J1317" i="3"/>
  <c r="I1317" i="3"/>
  <c r="H1317" i="3"/>
  <c r="G1317" i="3"/>
  <c r="F1317" i="3"/>
  <c r="E1317" i="3"/>
  <c r="AU1316" i="3"/>
  <c r="AT1316" i="3"/>
  <c r="AS1316" i="3"/>
  <c r="AR1316" i="3"/>
  <c r="AQ1316" i="3"/>
  <c r="AP1316" i="3"/>
  <c r="AO1316" i="3"/>
  <c r="AN1316" i="3"/>
  <c r="AM1316" i="3"/>
  <c r="AL1316" i="3"/>
  <c r="AK1316" i="3"/>
  <c r="AJ1316" i="3"/>
  <c r="AI1316" i="3"/>
  <c r="AH1316" i="3"/>
  <c r="AG1316" i="3"/>
  <c r="AF1316" i="3"/>
  <c r="AE1316" i="3"/>
  <c r="AD1316" i="3"/>
  <c r="AC1316" i="3"/>
  <c r="AB1316" i="3"/>
  <c r="AA1316" i="3"/>
  <c r="Z1316" i="3"/>
  <c r="Y1316" i="3"/>
  <c r="X1316" i="3"/>
  <c r="W1316" i="3"/>
  <c r="V1316" i="3"/>
  <c r="U1316" i="3"/>
  <c r="T1316" i="3"/>
  <c r="S1316" i="3"/>
  <c r="R1316" i="3"/>
  <c r="Q1316" i="3"/>
  <c r="P1316" i="3"/>
  <c r="O1316" i="3"/>
  <c r="N1316" i="3"/>
  <c r="M1316" i="3"/>
  <c r="L1316" i="3"/>
  <c r="K1316" i="3"/>
  <c r="J1316" i="3"/>
  <c r="I1316" i="3"/>
  <c r="H1316" i="3"/>
  <c r="G1316" i="3"/>
  <c r="F1316" i="3"/>
  <c r="E1316" i="3"/>
  <c r="AU1315" i="3"/>
  <c r="AT1315" i="3"/>
  <c r="AS1315" i="3"/>
  <c r="AR1315" i="3"/>
  <c r="AQ1315" i="3"/>
  <c r="AP1315" i="3"/>
  <c r="AO1315" i="3"/>
  <c r="AN1315" i="3"/>
  <c r="AM1315" i="3"/>
  <c r="AL1315" i="3"/>
  <c r="AK1315" i="3"/>
  <c r="AJ1315" i="3"/>
  <c r="AI1315" i="3"/>
  <c r="AH1315" i="3"/>
  <c r="AG1315" i="3"/>
  <c r="AF1315" i="3"/>
  <c r="AE1315" i="3"/>
  <c r="AD1315" i="3"/>
  <c r="AC1315" i="3"/>
  <c r="AB1315" i="3"/>
  <c r="AA1315" i="3"/>
  <c r="Z1315" i="3"/>
  <c r="Y1315" i="3"/>
  <c r="X1315" i="3"/>
  <c r="W1315" i="3"/>
  <c r="V1315" i="3"/>
  <c r="U1315" i="3"/>
  <c r="T1315" i="3"/>
  <c r="S1315" i="3"/>
  <c r="R1315" i="3"/>
  <c r="Q1315" i="3"/>
  <c r="P1315" i="3"/>
  <c r="O1315" i="3"/>
  <c r="N1315" i="3"/>
  <c r="M1315" i="3"/>
  <c r="L1315" i="3"/>
  <c r="K1315" i="3"/>
  <c r="J1315" i="3"/>
  <c r="I1315" i="3"/>
  <c r="H1315" i="3"/>
  <c r="G1315" i="3"/>
  <c r="F1315" i="3"/>
  <c r="E1315" i="3"/>
  <c r="AT1314" i="3"/>
  <c r="AS1314" i="3"/>
  <c r="AR1314" i="3"/>
  <c r="AQ1314" i="3"/>
  <c r="AP1314" i="3"/>
  <c r="AO1314" i="3"/>
  <c r="AN1314" i="3"/>
  <c r="AM1314" i="3"/>
  <c r="AL1314" i="3"/>
  <c r="AK1314" i="3"/>
  <c r="AJ1314" i="3"/>
  <c r="AI1314" i="3"/>
  <c r="AH1314" i="3"/>
  <c r="AG1314" i="3"/>
  <c r="AF1314" i="3"/>
  <c r="AE1314" i="3"/>
  <c r="AD1314" i="3"/>
  <c r="AC1314" i="3"/>
  <c r="AB1314" i="3"/>
  <c r="AA1314" i="3"/>
  <c r="Z1314" i="3"/>
  <c r="Y1314" i="3"/>
  <c r="X1314" i="3"/>
  <c r="W1314" i="3"/>
  <c r="V1314" i="3"/>
  <c r="U1314" i="3"/>
  <c r="T1314" i="3"/>
  <c r="S1314" i="3"/>
  <c r="R1314" i="3"/>
  <c r="Q1314" i="3"/>
  <c r="P1314" i="3"/>
  <c r="O1314" i="3"/>
  <c r="N1314" i="3"/>
  <c r="M1314" i="3"/>
  <c r="L1314" i="3"/>
  <c r="K1314" i="3"/>
  <c r="J1314" i="3"/>
  <c r="I1314" i="3"/>
  <c r="H1314" i="3"/>
  <c r="G1314" i="3"/>
  <c r="F1314" i="3"/>
  <c r="E1314" i="3"/>
  <c r="AT1313" i="3"/>
  <c r="AS1313" i="3"/>
  <c r="AR1313" i="3"/>
  <c r="AQ1313" i="3"/>
  <c r="AP1313" i="3"/>
  <c r="AO1313" i="3"/>
  <c r="AN1313" i="3"/>
  <c r="AM1313" i="3"/>
  <c r="AL1313" i="3"/>
  <c r="AK1313" i="3"/>
  <c r="AJ1313" i="3"/>
  <c r="AI1313" i="3"/>
  <c r="AH1313" i="3"/>
  <c r="AG1313" i="3"/>
  <c r="AF1313" i="3"/>
  <c r="AE1313" i="3"/>
  <c r="AD1313" i="3"/>
  <c r="AC1313" i="3"/>
  <c r="AB1313" i="3"/>
  <c r="AA1313" i="3"/>
  <c r="Z1313" i="3"/>
  <c r="Y1313" i="3"/>
  <c r="X1313" i="3"/>
  <c r="W1313" i="3"/>
  <c r="V1313" i="3"/>
  <c r="U1313" i="3"/>
  <c r="T1313" i="3"/>
  <c r="S1313" i="3"/>
  <c r="R1313" i="3"/>
  <c r="Q1313" i="3"/>
  <c r="P1313" i="3"/>
  <c r="O1313" i="3"/>
  <c r="N1313" i="3"/>
  <c r="M1313" i="3"/>
  <c r="L1313" i="3"/>
  <c r="K1313" i="3"/>
  <c r="J1313" i="3"/>
  <c r="I1313" i="3"/>
  <c r="H1313" i="3"/>
  <c r="G1313" i="3"/>
  <c r="F1313" i="3"/>
  <c r="E1313" i="3"/>
  <c r="AT1312" i="3"/>
  <c r="AS1312" i="3"/>
  <c r="AR1312" i="3"/>
  <c r="AQ1312" i="3"/>
  <c r="AP1312" i="3"/>
  <c r="AO1312" i="3"/>
  <c r="AN1312" i="3"/>
  <c r="AM1312" i="3"/>
  <c r="AL1312" i="3"/>
  <c r="AK1312" i="3"/>
  <c r="AJ1312" i="3"/>
  <c r="AI1312" i="3"/>
  <c r="AH1312" i="3"/>
  <c r="AG1312" i="3"/>
  <c r="AF1312" i="3"/>
  <c r="AE1312" i="3"/>
  <c r="AD1312" i="3"/>
  <c r="AC1312" i="3"/>
  <c r="AB1312" i="3"/>
  <c r="AA1312" i="3"/>
  <c r="Z1312" i="3"/>
  <c r="Y1312" i="3"/>
  <c r="X1312" i="3"/>
  <c r="W1312" i="3"/>
  <c r="V1312" i="3"/>
  <c r="U1312" i="3"/>
  <c r="T1312" i="3"/>
  <c r="S1312" i="3"/>
  <c r="R1312" i="3"/>
  <c r="Q1312" i="3"/>
  <c r="P1312" i="3"/>
  <c r="O1312" i="3"/>
  <c r="N1312" i="3"/>
  <c r="M1312" i="3"/>
  <c r="L1312" i="3"/>
  <c r="K1312" i="3"/>
  <c r="J1312" i="3"/>
  <c r="I1312" i="3"/>
  <c r="H1312" i="3"/>
  <c r="G1312" i="3"/>
  <c r="F1312" i="3"/>
  <c r="E1312" i="3"/>
  <c r="AT1311" i="3"/>
  <c r="AS1311" i="3"/>
  <c r="AR1311" i="3"/>
  <c r="AQ1311" i="3"/>
  <c r="AP1311" i="3"/>
  <c r="AO1311" i="3"/>
  <c r="AN1311" i="3"/>
  <c r="AM1311" i="3"/>
  <c r="AL1311" i="3"/>
  <c r="AK1311" i="3"/>
  <c r="AJ1311" i="3"/>
  <c r="AI1311" i="3"/>
  <c r="AH1311" i="3"/>
  <c r="AG1311" i="3"/>
  <c r="AF1311" i="3"/>
  <c r="AE1311" i="3"/>
  <c r="AD1311" i="3"/>
  <c r="AC1311" i="3"/>
  <c r="AB1311" i="3"/>
  <c r="AA1311" i="3"/>
  <c r="Z1311" i="3"/>
  <c r="Y1311" i="3"/>
  <c r="X1311" i="3"/>
  <c r="W1311" i="3"/>
  <c r="V1311" i="3"/>
  <c r="U1311" i="3"/>
  <c r="T1311" i="3"/>
  <c r="S1311" i="3"/>
  <c r="R1311" i="3"/>
  <c r="Q1311" i="3"/>
  <c r="P1311" i="3"/>
  <c r="O1311" i="3"/>
  <c r="N1311" i="3"/>
  <c r="M1311" i="3"/>
  <c r="L1311" i="3"/>
  <c r="K1311" i="3"/>
  <c r="J1311" i="3"/>
  <c r="I1311" i="3"/>
  <c r="H1311" i="3"/>
  <c r="G1311" i="3"/>
  <c r="F1311" i="3"/>
  <c r="E1311" i="3"/>
  <c r="AT1310" i="3"/>
  <c r="AS1310" i="3"/>
  <c r="AR1310" i="3"/>
  <c r="AQ1310" i="3"/>
  <c r="AP1310" i="3"/>
  <c r="AO1310" i="3"/>
  <c r="AN1310" i="3"/>
  <c r="AM1310" i="3"/>
  <c r="AL1310" i="3"/>
  <c r="AK1310" i="3"/>
  <c r="AJ1310" i="3"/>
  <c r="AI1310" i="3"/>
  <c r="AH1310" i="3"/>
  <c r="AG1310" i="3"/>
  <c r="AF1310" i="3"/>
  <c r="AE1310" i="3"/>
  <c r="AD1310" i="3"/>
  <c r="AC1310" i="3"/>
  <c r="AB1310" i="3"/>
  <c r="AA1310" i="3"/>
  <c r="Z1310" i="3"/>
  <c r="Y1310" i="3"/>
  <c r="X1310" i="3"/>
  <c r="W1310" i="3"/>
  <c r="V1310" i="3"/>
  <c r="U1310" i="3"/>
  <c r="T1310" i="3"/>
  <c r="S1310" i="3"/>
  <c r="R1310" i="3"/>
  <c r="Q1310" i="3"/>
  <c r="P1310" i="3"/>
  <c r="O1310" i="3"/>
  <c r="N1310" i="3"/>
  <c r="M1310" i="3"/>
  <c r="L1310" i="3"/>
  <c r="K1310" i="3"/>
  <c r="J1310" i="3"/>
  <c r="I1310" i="3"/>
  <c r="H1310" i="3"/>
  <c r="G1310" i="3"/>
  <c r="F1310" i="3"/>
  <c r="E1310" i="3"/>
  <c r="AT1309" i="3"/>
  <c r="AS1309" i="3"/>
  <c r="AR1309" i="3"/>
  <c r="AQ1309" i="3"/>
  <c r="AP1309" i="3"/>
  <c r="AO1309" i="3"/>
  <c r="AN1309" i="3"/>
  <c r="AM1309" i="3"/>
  <c r="AL1309" i="3"/>
  <c r="AK1309" i="3"/>
  <c r="AJ1309" i="3"/>
  <c r="AI1309" i="3"/>
  <c r="AH1309" i="3"/>
  <c r="AG1309" i="3"/>
  <c r="AF1309" i="3"/>
  <c r="AE1309" i="3"/>
  <c r="AD1309" i="3"/>
  <c r="AC1309" i="3"/>
  <c r="AB1309" i="3"/>
  <c r="AA1309" i="3"/>
  <c r="Z1309" i="3"/>
  <c r="Y1309" i="3"/>
  <c r="X1309" i="3"/>
  <c r="W1309" i="3"/>
  <c r="V1309" i="3"/>
  <c r="U1309" i="3"/>
  <c r="T1309" i="3"/>
  <c r="S1309" i="3"/>
  <c r="R1309" i="3"/>
  <c r="Q1309" i="3"/>
  <c r="P1309" i="3"/>
  <c r="O1309" i="3"/>
  <c r="N1309" i="3"/>
  <c r="M1309" i="3"/>
  <c r="L1309" i="3"/>
  <c r="K1309" i="3"/>
  <c r="J1309" i="3"/>
  <c r="I1309" i="3"/>
  <c r="H1309" i="3"/>
  <c r="G1309" i="3"/>
  <c r="F1309" i="3"/>
  <c r="E1309" i="3"/>
  <c r="AS1308" i="3"/>
  <c r="AR1308" i="3"/>
  <c r="AQ1308" i="3"/>
  <c r="AP1308" i="3"/>
  <c r="AO1308" i="3"/>
  <c r="AN1308" i="3"/>
  <c r="AM1308" i="3"/>
  <c r="AL1308" i="3"/>
  <c r="AK1308" i="3"/>
  <c r="AJ1308" i="3"/>
  <c r="AI1308" i="3"/>
  <c r="AH1308" i="3"/>
  <c r="AG1308" i="3"/>
  <c r="AF1308" i="3"/>
  <c r="AE1308" i="3"/>
  <c r="AD1308" i="3"/>
  <c r="AC1308" i="3"/>
  <c r="AB1308" i="3"/>
  <c r="AA1308" i="3"/>
  <c r="Z1308" i="3"/>
  <c r="Y1308" i="3"/>
  <c r="X1308" i="3"/>
  <c r="W1308" i="3"/>
  <c r="V1308" i="3"/>
  <c r="U1308" i="3"/>
  <c r="T1308" i="3"/>
  <c r="S1308" i="3"/>
  <c r="R1308" i="3"/>
  <c r="Q1308" i="3"/>
  <c r="P1308" i="3"/>
  <c r="O1308" i="3"/>
  <c r="N1308" i="3"/>
  <c r="M1308" i="3"/>
  <c r="L1308" i="3"/>
  <c r="K1308" i="3"/>
  <c r="J1308" i="3"/>
  <c r="I1308" i="3"/>
  <c r="H1308" i="3"/>
  <c r="G1308" i="3"/>
  <c r="F1308" i="3"/>
  <c r="E1308" i="3"/>
  <c r="AS1307" i="3"/>
  <c r="AR1307" i="3"/>
  <c r="AQ1307" i="3"/>
  <c r="AP1307" i="3"/>
  <c r="AO1307" i="3"/>
  <c r="AN1307" i="3"/>
  <c r="AM1307" i="3"/>
  <c r="AL1307" i="3"/>
  <c r="AK1307" i="3"/>
  <c r="AJ1307" i="3"/>
  <c r="AI1307" i="3"/>
  <c r="AH1307" i="3"/>
  <c r="AG1307" i="3"/>
  <c r="AF1307" i="3"/>
  <c r="AE1307" i="3"/>
  <c r="AD1307" i="3"/>
  <c r="AC1307" i="3"/>
  <c r="AB1307" i="3"/>
  <c r="AA1307" i="3"/>
  <c r="Z1307" i="3"/>
  <c r="Y1307" i="3"/>
  <c r="X1307" i="3"/>
  <c r="W1307" i="3"/>
  <c r="V1307" i="3"/>
  <c r="U1307" i="3"/>
  <c r="T1307" i="3"/>
  <c r="S1307" i="3"/>
  <c r="R1307" i="3"/>
  <c r="Q1307" i="3"/>
  <c r="P1307" i="3"/>
  <c r="O1307" i="3"/>
  <c r="N1307" i="3"/>
  <c r="M1307" i="3"/>
  <c r="L1307" i="3"/>
  <c r="K1307" i="3"/>
  <c r="J1307" i="3"/>
  <c r="I1307" i="3"/>
  <c r="H1307" i="3"/>
  <c r="G1307" i="3"/>
  <c r="F1307" i="3"/>
  <c r="E1307" i="3"/>
  <c r="AS1306" i="3"/>
  <c r="AR1306" i="3"/>
  <c r="AQ1306" i="3"/>
  <c r="AP1306" i="3"/>
  <c r="AO1306" i="3"/>
  <c r="AN1306" i="3"/>
  <c r="AM1306" i="3"/>
  <c r="AL1306" i="3"/>
  <c r="AK1306" i="3"/>
  <c r="AJ1306" i="3"/>
  <c r="AI1306" i="3"/>
  <c r="AH1306" i="3"/>
  <c r="AG1306" i="3"/>
  <c r="AF1306" i="3"/>
  <c r="AE1306" i="3"/>
  <c r="AD1306" i="3"/>
  <c r="AC1306" i="3"/>
  <c r="AB1306" i="3"/>
  <c r="AA1306" i="3"/>
  <c r="Z1306" i="3"/>
  <c r="Y1306" i="3"/>
  <c r="X1306" i="3"/>
  <c r="W1306" i="3"/>
  <c r="V1306" i="3"/>
  <c r="U1306" i="3"/>
  <c r="T1306" i="3"/>
  <c r="S1306" i="3"/>
  <c r="R1306" i="3"/>
  <c r="Q1306" i="3"/>
  <c r="P1306" i="3"/>
  <c r="O1306" i="3"/>
  <c r="N1306" i="3"/>
  <c r="M1306" i="3"/>
  <c r="L1306" i="3"/>
  <c r="K1306" i="3"/>
  <c r="J1306" i="3"/>
  <c r="I1306" i="3"/>
  <c r="H1306" i="3"/>
  <c r="G1306" i="3"/>
  <c r="F1306" i="3"/>
  <c r="E1306" i="3"/>
  <c r="AS1305" i="3"/>
  <c r="AR1305" i="3"/>
  <c r="AQ1305" i="3"/>
  <c r="AP1305" i="3"/>
  <c r="AO1305" i="3"/>
  <c r="AN1305" i="3"/>
  <c r="AM1305" i="3"/>
  <c r="AL1305" i="3"/>
  <c r="AK1305" i="3"/>
  <c r="AJ1305" i="3"/>
  <c r="AI1305" i="3"/>
  <c r="AH1305" i="3"/>
  <c r="AG1305" i="3"/>
  <c r="AF1305" i="3"/>
  <c r="AE1305" i="3"/>
  <c r="AD1305" i="3"/>
  <c r="AC1305" i="3"/>
  <c r="AB1305" i="3"/>
  <c r="AA1305" i="3"/>
  <c r="Z1305" i="3"/>
  <c r="Y1305" i="3"/>
  <c r="X1305" i="3"/>
  <c r="W1305" i="3"/>
  <c r="V1305" i="3"/>
  <c r="U1305" i="3"/>
  <c r="T1305" i="3"/>
  <c r="S1305" i="3"/>
  <c r="R1305" i="3"/>
  <c r="Q1305" i="3"/>
  <c r="P1305" i="3"/>
  <c r="O1305" i="3"/>
  <c r="N1305" i="3"/>
  <c r="M1305" i="3"/>
  <c r="L1305" i="3"/>
  <c r="K1305" i="3"/>
  <c r="J1305" i="3"/>
  <c r="I1305" i="3"/>
  <c r="H1305" i="3"/>
  <c r="G1305" i="3"/>
  <c r="F1305" i="3"/>
  <c r="E1305" i="3"/>
  <c r="AS1304" i="3"/>
  <c r="AR1304" i="3"/>
  <c r="AQ1304" i="3"/>
  <c r="AP1304" i="3"/>
  <c r="AO1304" i="3"/>
  <c r="AN1304" i="3"/>
  <c r="AM1304" i="3"/>
  <c r="AL1304" i="3"/>
  <c r="AK1304" i="3"/>
  <c r="AJ1304" i="3"/>
  <c r="AI1304" i="3"/>
  <c r="AH1304" i="3"/>
  <c r="AG1304" i="3"/>
  <c r="AF1304" i="3"/>
  <c r="AE1304" i="3"/>
  <c r="AD1304" i="3"/>
  <c r="AC1304" i="3"/>
  <c r="AB1304" i="3"/>
  <c r="AA1304" i="3"/>
  <c r="Z1304" i="3"/>
  <c r="Y1304" i="3"/>
  <c r="X1304" i="3"/>
  <c r="W1304" i="3"/>
  <c r="V1304" i="3"/>
  <c r="U1304" i="3"/>
  <c r="T1304" i="3"/>
  <c r="S1304" i="3"/>
  <c r="R1304" i="3"/>
  <c r="Q1304" i="3"/>
  <c r="P1304" i="3"/>
  <c r="O1304" i="3"/>
  <c r="N1304" i="3"/>
  <c r="M1304" i="3"/>
  <c r="L1304" i="3"/>
  <c r="K1304" i="3"/>
  <c r="J1304" i="3"/>
  <c r="I1304" i="3"/>
  <c r="H1304" i="3"/>
  <c r="G1304" i="3"/>
  <c r="F1304" i="3"/>
  <c r="E1304" i="3"/>
  <c r="AS1303" i="3"/>
  <c r="AR1303" i="3"/>
  <c r="AQ1303" i="3"/>
  <c r="AP1303" i="3"/>
  <c r="AO1303" i="3"/>
  <c r="AN1303" i="3"/>
  <c r="AM1303" i="3"/>
  <c r="AL1303" i="3"/>
  <c r="AK1303" i="3"/>
  <c r="AJ1303" i="3"/>
  <c r="AI1303" i="3"/>
  <c r="AH1303" i="3"/>
  <c r="AG1303" i="3"/>
  <c r="AF1303" i="3"/>
  <c r="AE1303" i="3"/>
  <c r="AD1303" i="3"/>
  <c r="AC1303" i="3"/>
  <c r="AB1303" i="3"/>
  <c r="AA1303" i="3"/>
  <c r="Z1303" i="3"/>
  <c r="Y1303" i="3"/>
  <c r="X1303" i="3"/>
  <c r="W1303" i="3"/>
  <c r="V1303" i="3"/>
  <c r="U1303" i="3"/>
  <c r="T1303" i="3"/>
  <c r="S1303" i="3"/>
  <c r="R1303" i="3"/>
  <c r="Q1303" i="3"/>
  <c r="P1303" i="3"/>
  <c r="O1303" i="3"/>
  <c r="N1303" i="3"/>
  <c r="M1303" i="3"/>
  <c r="L1303" i="3"/>
  <c r="K1303" i="3"/>
  <c r="J1303" i="3"/>
  <c r="I1303" i="3"/>
  <c r="H1303" i="3"/>
  <c r="G1303" i="3"/>
  <c r="F1303" i="3"/>
  <c r="E1303" i="3"/>
  <c r="AR1302" i="3"/>
  <c r="AQ1302" i="3"/>
  <c r="AP1302" i="3"/>
  <c r="AO1302" i="3"/>
  <c r="AN1302" i="3"/>
  <c r="AM1302" i="3"/>
  <c r="AL1302" i="3"/>
  <c r="AK1302" i="3"/>
  <c r="AJ1302" i="3"/>
  <c r="AI1302" i="3"/>
  <c r="AH1302" i="3"/>
  <c r="AG1302" i="3"/>
  <c r="AF1302" i="3"/>
  <c r="AE1302" i="3"/>
  <c r="AD1302" i="3"/>
  <c r="AC1302" i="3"/>
  <c r="AB1302" i="3"/>
  <c r="AA1302" i="3"/>
  <c r="Z1302" i="3"/>
  <c r="Y1302" i="3"/>
  <c r="X1302" i="3"/>
  <c r="W1302" i="3"/>
  <c r="V1302" i="3"/>
  <c r="U1302" i="3"/>
  <c r="T1302" i="3"/>
  <c r="S1302" i="3"/>
  <c r="R1302" i="3"/>
  <c r="Q1302" i="3"/>
  <c r="P1302" i="3"/>
  <c r="O1302" i="3"/>
  <c r="N1302" i="3"/>
  <c r="M1302" i="3"/>
  <c r="L1302" i="3"/>
  <c r="K1302" i="3"/>
  <c r="J1302" i="3"/>
  <c r="I1302" i="3"/>
  <c r="H1302" i="3"/>
  <c r="G1302" i="3"/>
  <c r="F1302" i="3"/>
  <c r="E1302" i="3"/>
  <c r="AR1301" i="3"/>
  <c r="AQ1301" i="3"/>
  <c r="AP1301" i="3"/>
  <c r="AO1301" i="3"/>
  <c r="AN1301" i="3"/>
  <c r="AM1301" i="3"/>
  <c r="AL1301" i="3"/>
  <c r="AK1301" i="3"/>
  <c r="AJ1301" i="3"/>
  <c r="AI1301" i="3"/>
  <c r="AH1301" i="3"/>
  <c r="AG1301" i="3"/>
  <c r="AF1301" i="3"/>
  <c r="AE1301" i="3"/>
  <c r="AD1301" i="3"/>
  <c r="AC1301" i="3"/>
  <c r="AB1301" i="3"/>
  <c r="AA1301" i="3"/>
  <c r="Z1301" i="3"/>
  <c r="Y1301" i="3"/>
  <c r="X1301" i="3"/>
  <c r="W1301" i="3"/>
  <c r="V1301" i="3"/>
  <c r="U1301" i="3"/>
  <c r="T1301" i="3"/>
  <c r="S1301" i="3"/>
  <c r="R1301" i="3"/>
  <c r="Q1301" i="3"/>
  <c r="P1301" i="3"/>
  <c r="O1301" i="3"/>
  <c r="N1301" i="3"/>
  <c r="M1301" i="3"/>
  <c r="L1301" i="3"/>
  <c r="K1301" i="3"/>
  <c r="J1301" i="3"/>
  <c r="I1301" i="3"/>
  <c r="H1301" i="3"/>
  <c r="G1301" i="3"/>
  <c r="F1301" i="3"/>
  <c r="E1301" i="3"/>
  <c r="AR1300" i="3"/>
  <c r="AQ1300" i="3"/>
  <c r="AP1300" i="3"/>
  <c r="AO1300" i="3"/>
  <c r="AN1300" i="3"/>
  <c r="AM1300" i="3"/>
  <c r="AL1300" i="3"/>
  <c r="AK1300" i="3"/>
  <c r="AJ1300" i="3"/>
  <c r="AI1300" i="3"/>
  <c r="AH1300" i="3"/>
  <c r="AG1300" i="3"/>
  <c r="AF1300" i="3"/>
  <c r="AE1300" i="3"/>
  <c r="AD1300" i="3"/>
  <c r="AC1300" i="3"/>
  <c r="AB1300" i="3"/>
  <c r="AA1300" i="3"/>
  <c r="Z1300" i="3"/>
  <c r="Y1300" i="3"/>
  <c r="X1300" i="3"/>
  <c r="W1300" i="3"/>
  <c r="V1300" i="3"/>
  <c r="U1300" i="3"/>
  <c r="T1300" i="3"/>
  <c r="S1300" i="3"/>
  <c r="R1300" i="3"/>
  <c r="Q1300" i="3"/>
  <c r="P1300" i="3"/>
  <c r="O1300" i="3"/>
  <c r="N1300" i="3"/>
  <c r="M1300" i="3"/>
  <c r="L1300" i="3"/>
  <c r="K1300" i="3"/>
  <c r="J1300" i="3"/>
  <c r="I1300" i="3"/>
  <c r="H1300" i="3"/>
  <c r="G1300" i="3"/>
  <c r="F1300" i="3"/>
  <c r="E1300" i="3"/>
  <c r="AR1299" i="3"/>
  <c r="AQ1299" i="3"/>
  <c r="AP1299" i="3"/>
  <c r="AO1299" i="3"/>
  <c r="AN1299" i="3"/>
  <c r="AM1299" i="3"/>
  <c r="AL1299" i="3"/>
  <c r="AK1299" i="3"/>
  <c r="AJ1299" i="3"/>
  <c r="AI1299" i="3"/>
  <c r="AH1299" i="3"/>
  <c r="AG1299" i="3"/>
  <c r="AF1299" i="3"/>
  <c r="AE1299" i="3"/>
  <c r="AD1299" i="3"/>
  <c r="AC1299" i="3"/>
  <c r="AB1299" i="3"/>
  <c r="AA1299" i="3"/>
  <c r="Z1299" i="3"/>
  <c r="Y1299" i="3"/>
  <c r="X1299" i="3"/>
  <c r="W1299" i="3"/>
  <c r="V1299" i="3"/>
  <c r="U1299" i="3"/>
  <c r="T1299" i="3"/>
  <c r="S1299" i="3"/>
  <c r="R1299" i="3"/>
  <c r="Q1299" i="3"/>
  <c r="P1299" i="3"/>
  <c r="O1299" i="3"/>
  <c r="N1299" i="3"/>
  <c r="M1299" i="3"/>
  <c r="L1299" i="3"/>
  <c r="K1299" i="3"/>
  <c r="J1299" i="3"/>
  <c r="I1299" i="3"/>
  <c r="H1299" i="3"/>
  <c r="G1299" i="3"/>
  <c r="F1299" i="3"/>
  <c r="E1299" i="3"/>
  <c r="AR1298" i="3"/>
  <c r="AQ1298" i="3"/>
  <c r="AP1298" i="3"/>
  <c r="AO1298" i="3"/>
  <c r="AN1298" i="3"/>
  <c r="AM1298" i="3"/>
  <c r="AL1298" i="3"/>
  <c r="AK1298" i="3"/>
  <c r="AJ1298" i="3"/>
  <c r="AI1298" i="3"/>
  <c r="AH1298" i="3"/>
  <c r="AG1298" i="3"/>
  <c r="AF1298" i="3"/>
  <c r="AE1298" i="3"/>
  <c r="AD1298" i="3"/>
  <c r="AC1298" i="3"/>
  <c r="AB1298" i="3"/>
  <c r="AA1298" i="3"/>
  <c r="Z1298" i="3"/>
  <c r="Y1298" i="3"/>
  <c r="X1298" i="3"/>
  <c r="W1298" i="3"/>
  <c r="V1298" i="3"/>
  <c r="U1298" i="3"/>
  <c r="T1298" i="3"/>
  <c r="S1298" i="3"/>
  <c r="R1298" i="3"/>
  <c r="Q1298" i="3"/>
  <c r="P1298" i="3"/>
  <c r="O1298" i="3"/>
  <c r="N1298" i="3"/>
  <c r="M1298" i="3"/>
  <c r="L1298" i="3"/>
  <c r="K1298" i="3"/>
  <c r="J1298" i="3"/>
  <c r="I1298" i="3"/>
  <c r="H1298" i="3"/>
  <c r="G1298" i="3"/>
  <c r="F1298" i="3"/>
  <c r="E1298" i="3"/>
  <c r="AR1297" i="3"/>
  <c r="AQ1297" i="3"/>
  <c r="AP1297" i="3"/>
  <c r="AO1297" i="3"/>
  <c r="AN1297" i="3"/>
  <c r="AM1297" i="3"/>
  <c r="AL1297" i="3"/>
  <c r="AK1297" i="3"/>
  <c r="AJ1297" i="3"/>
  <c r="AI1297" i="3"/>
  <c r="AH1297" i="3"/>
  <c r="AG1297" i="3"/>
  <c r="AF1297" i="3"/>
  <c r="AE1297" i="3"/>
  <c r="AD1297" i="3"/>
  <c r="AC1297" i="3"/>
  <c r="AB1297" i="3"/>
  <c r="AA1297" i="3"/>
  <c r="Z1297" i="3"/>
  <c r="Y1297" i="3"/>
  <c r="X1297" i="3"/>
  <c r="W1297" i="3"/>
  <c r="V1297" i="3"/>
  <c r="U1297" i="3"/>
  <c r="T1297" i="3"/>
  <c r="S1297" i="3"/>
  <c r="R1297" i="3"/>
  <c r="Q1297" i="3"/>
  <c r="P1297" i="3"/>
  <c r="O1297" i="3"/>
  <c r="N1297" i="3"/>
  <c r="M1297" i="3"/>
  <c r="L1297" i="3"/>
  <c r="K1297" i="3"/>
  <c r="J1297" i="3"/>
  <c r="I1297" i="3"/>
  <c r="H1297" i="3"/>
  <c r="G1297" i="3"/>
  <c r="F1297" i="3"/>
  <c r="E1297" i="3"/>
  <c r="AQ1296" i="3"/>
  <c r="AP1296" i="3"/>
  <c r="AO1296" i="3"/>
  <c r="AN1296" i="3"/>
  <c r="AM1296" i="3"/>
  <c r="AL1296" i="3"/>
  <c r="AK1296" i="3"/>
  <c r="AJ1296" i="3"/>
  <c r="AI1296" i="3"/>
  <c r="AH1296" i="3"/>
  <c r="AG1296" i="3"/>
  <c r="AF1296" i="3"/>
  <c r="AE1296" i="3"/>
  <c r="AD1296" i="3"/>
  <c r="AC1296" i="3"/>
  <c r="AB1296" i="3"/>
  <c r="AA1296" i="3"/>
  <c r="Z1296" i="3"/>
  <c r="Y1296" i="3"/>
  <c r="X1296" i="3"/>
  <c r="W1296" i="3"/>
  <c r="V1296" i="3"/>
  <c r="U1296" i="3"/>
  <c r="T1296" i="3"/>
  <c r="S1296" i="3"/>
  <c r="R1296" i="3"/>
  <c r="Q1296" i="3"/>
  <c r="P1296" i="3"/>
  <c r="O1296" i="3"/>
  <c r="N1296" i="3"/>
  <c r="M1296" i="3"/>
  <c r="L1296" i="3"/>
  <c r="K1296" i="3"/>
  <c r="J1296" i="3"/>
  <c r="I1296" i="3"/>
  <c r="H1296" i="3"/>
  <c r="G1296" i="3"/>
  <c r="F1296" i="3"/>
  <c r="E1296" i="3"/>
  <c r="AQ1295" i="3"/>
  <c r="AP1295" i="3"/>
  <c r="AO1295" i="3"/>
  <c r="AN1295" i="3"/>
  <c r="AM1295" i="3"/>
  <c r="AL1295" i="3"/>
  <c r="AK1295" i="3"/>
  <c r="AJ1295" i="3"/>
  <c r="AI1295" i="3"/>
  <c r="AH1295" i="3"/>
  <c r="AG1295" i="3"/>
  <c r="AF1295" i="3"/>
  <c r="AE1295" i="3"/>
  <c r="AD1295" i="3"/>
  <c r="AC1295" i="3"/>
  <c r="AB1295" i="3"/>
  <c r="AA1295" i="3"/>
  <c r="Z1295" i="3"/>
  <c r="Y1295" i="3"/>
  <c r="X1295" i="3"/>
  <c r="W1295" i="3"/>
  <c r="V1295" i="3"/>
  <c r="U1295" i="3"/>
  <c r="T1295" i="3"/>
  <c r="S1295" i="3"/>
  <c r="R1295" i="3"/>
  <c r="Q1295" i="3"/>
  <c r="P1295" i="3"/>
  <c r="O1295" i="3"/>
  <c r="N1295" i="3"/>
  <c r="M1295" i="3"/>
  <c r="L1295" i="3"/>
  <c r="K1295" i="3"/>
  <c r="J1295" i="3"/>
  <c r="I1295" i="3"/>
  <c r="H1295" i="3"/>
  <c r="G1295" i="3"/>
  <c r="F1295" i="3"/>
  <c r="E1295" i="3"/>
  <c r="AQ1294" i="3"/>
  <c r="AP1294" i="3"/>
  <c r="AO1294" i="3"/>
  <c r="AN1294" i="3"/>
  <c r="AM1294" i="3"/>
  <c r="AL1294" i="3"/>
  <c r="AK1294" i="3"/>
  <c r="AJ1294" i="3"/>
  <c r="AI1294" i="3"/>
  <c r="AH1294" i="3"/>
  <c r="AG1294" i="3"/>
  <c r="AF1294" i="3"/>
  <c r="AE1294" i="3"/>
  <c r="AD1294" i="3"/>
  <c r="AC1294" i="3"/>
  <c r="AB1294" i="3"/>
  <c r="AA1294" i="3"/>
  <c r="Z1294" i="3"/>
  <c r="Y1294" i="3"/>
  <c r="X1294" i="3"/>
  <c r="W1294" i="3"/>
  <c r="V1294" i="3"/>
  <c r="U1294" i="3"/>
  <c r="T1294" i="3"/>
  <c r="S1294" i="3"/>
  <c r="R1294" i="3"/>
  <c r="Q1294" i="3"/>
  <c r="P1294" i="3"/>
  <c r="O1294" i="3"/>
  <c r="N1294" i="3"/>
  <c r="M1294" i="3"/>
  <c r="L1294" i="3"/>
  <c r="K1294" i="3"/>
  <c r="J1294" i="3"/>
  <c r="I1294" i="3"/>
  <c r="H1294" i="3"/>
  <c r="G1294" i="3"/>
  <c r="F1294" i="3"/>
  <c r="E1294" i="3"/>
  <c r="AQ1293" i="3"/>
  <c r="AP1293" i="3"/>
  <c r="AO1293" i="3"/>
  <c r="AN1293" i="3"/>
  <c r="AM1293" i="3"/>
  <c r="AL1293" i="3"/>
  <c r="AK1293" i="3"/>
  <c r="AJ1293" i="3"/>
  <c r="AI1293" i="3"/>
  <c r="AH1293" i="3"/>
  <c r="AG1293" i="3"/>
  <c r="AF1293" i="3"/>
  <c r="AE1293" i="3"/>
  <c r="AD1293" i="3"/>
  <c r="AC1293" i="3"/>
  <c r="AB1293" i="3"/>
  <c r="AA1293" i="3"/>
  <c r="Z1293" i="3"/>
  <c r="Y1293" i="3"/>
  <c r="X1293" i="3"/>
  <c r="W1293" i="3"/>
  <c r="V1293" i="3"/>
  <c r="U1293" i="3"/>
  <c r="T1293" i="3"/>
  <c r="S1293" i="3"/>
  <c r="R1293" i="3"/>
  <c r="Q1293" i="3"/>
  <c r="P1293" i="3"/>
  <c r="O1293" i="3"/>
  <c r="N1293" i="3"/>
  <c r="M1293" i="3"/>
  <c r="L1293" i="3"/>
  <c r="K1293" i="3"/>
  <c r="J1293" i="3"/>
  <c r="I1293" i="3"/>
  <c r="H1293" i="3"/>
  <c r="G1293" i="3"/>
  <c r="F1293" i="3"/>
  <c r="E1293" i="3"/>
  <c r="AQ1292" i="3"/>
  <c r="AP1292" i="3"/>
  <c r="AO1292" i="3"/>
  <c r="AN1292" i="3"/>
  <c r="AM1292" i="3"/>
  <c r="AL1292" i="3"/>
  <c r="AK1292" i="3"/>
  <c r="AJ1292" i="3"/>
  <c r="AI1292" i="3"/>
  <c r="AH1292" i="3"/>
  <c r="AG1292" i="3"/>
  <c r="AF1292" i="3"/>
  <c r="AE1292" i="3"/>
  <c r="AD1292" i="3"/>
  <c r="AC1292" i="3"/>
  <c r="AB1292" i="3"/>
  <c r="AA1292" i="3"/>
  <c r="Z1292" i="3"/>
  <c r="Y1292" i="3"/>
  <c r="X1292" i="3"/>
  <c r="W1292" i="3"/>
  <c r="V1292" i="3"/>
  <c r="U1292" i="3"/>
  <c r="T1292" i="3"/>
  <c r="S1292" i="3"/>
  <c r="R1292" i="3"/>
  <c r="Q1292" i="3"/>
  <c r="P1292" i="3"/>
  <c r="O1292" i="3"/>
  <c r="N1292" i="3"/>
  <c r="M1292" i="3"/>
  <c r="L1292" i="3"/>
  <c r="K1292" i="3"/>
  <c r="J1292" i="3"/>
  <c r="I1292" i="3"/>
  <c r="H1292" i="3"/>
  <c r="G1292" i="3"/>
  <c r="F1292" i="3"/>
  <c r="E1292" i="3"/>
  <c r="AQ1291" i="3"/>
  <c r="AP1291" i="3"/>
  <c r="AO1291" i="3"/>
  <c r="AN1291" i="3"/>
  <c r="AM1291" i="3"/>
  <c r="AL1291" i="3"/>
  <c r="AK1291" i="3"/>
  <c r="AJ1291" i="3"/>
  <c r="AI1291" i="3"/>
  <c r="AH1291" i="3"/>
  <c r="AG1291" i="3"/>
  <c r="AF1291" i="3"/>
  <c r="AE1291" i="3"/>
  <c r="AD1291" i="3"/>
  <c r="AC1291" i="3"/>
  <c r="AB1291" i="3"/>
  <c r="AA1291" i="3"/>
  <c r="Z1291" i="3"/>
  <c r="Y1291" i="3"/>
  <c r="X1291" i="3"/>
  <c r="W1291" i="3"/>
  <c r="V1291" i="3"/>
  <c r="U1291" i="3"/>
  <c r="T1291" i="3"/>
  <c r="S1291" i="3"/>
  <c r="R1291" i="3"/>
  <c r="Q1291" i="3"/>
  <c r="P1291" i="3"/>
  <c r="O1291" i="3"/>
  <c r="N1291" i="3"/>
  <c r="M1291" i="3"/>
  <c r="L1291" i="3"/>
  <c r="K1291" i="3"/>
  <c r="J1291" i="3"/>
  <c r="I1291" i="3"/>
  <c r="H1291" i="3"/>
  <c r="G1291" i="3"/>
  <c r="F1291" i="3"/>
  <c r="E1291" i="3"/>
  <c r="AP1290" i="3"/>
  <c r="AO1290" i="3"/>
  <c r="AN1290" i="3"/>
  <c r="AM1290" i="3"/>
  <c r="AL1290" i="3"/>
  <c r="AK1290" i="3"/>
  <c r="AJ1290" i="3"/>
  <c r="AI1290" i="3"/>
  <c r="AH1290" i="3"/>
  <c r="AG1290" i="3"/>
  <c r="AF1290" i="3"/>
  <c r="AE1290" i="3"/>
  <c r="AD1290" i="3"/>
  <c r="AC1290" i="3"/>
  <c r="AB1290" i="3"/>
  <c r="AA1290" i="3"/>
  <c r="Z1290" i="3"/>
  <c r="Y1290" i="3"/>
  <c r="X1290" i="3"/>
  <c r="W1290" i="3"/>
  <c r="V1290" i="3"/>
  <c r="U1290" i="3"/>
  <c r="T1290" i="3"/>
  <c r="S1290" i="3"/>
  <c r="R1290" i="3"/>
  <c r="Q1290" i="3"/>
  <c r="P1290" i="3"/>
  <c r="O1290" i="3"/>
  <c r="N1290" i="3"/>
  <c r="M1290" i="3"/>
  <c r="L1290" i="3"/>
  <c r="K1290" i="3"/>
  <c r="J1290" i="3"/>
  <c r="I1290" i="3"/>
  <c r="H1290" i="3"/>
  <c r="G1290" i="3"/>
  <c r="F1290" i="3"/>
  <c r="E1290" i="3"/>
  <c r="AP1289" i="3"/>
  <c r="AO1289" i="3"/>
  <c r="AN1289" i="3"/>
  <c r="AM1289" i="3"/>
  <c r="AL1289" i="3"/>
  <c r="AK1289" i="3"/>
  <c r="AJ1289" i="3"/>
  <c r="AI1289" i="3"/>
  <c r="AH1289" i="3"/>
  <c r="AG1289" i="3"/>
  <c r="AF1289" i="3"/>
  <c r="AE1289" i="3"/>
  <c r="AD1289" i="3"/>
  <c r="AC1289" i="3"/>
  <c r="AB1289" i="3"/>
  <c r="AA1289" i="3"/>
  <c r="Z1289" i="3"/>
  <c r="Y1289" i="3"/>
  <c r="X1289" i="3"/>
  <c r="W1289" i="3"/>
  <c r="V1289" i="3"/>
  <c r="U1289" i="3"/>
  <c r="T1289" i="3"/>
  <c r="S1289" i="3"/>
  <c r="R1289" i="3"/>
  <c r="Q1289" i="3"/>
  <c r="P1289" i="3"/>
  <c r="O1289" i="3"/>
  <c r="N1289" i="3"/>
  <c r="M1289" i="3"/>
  <c r="L1289" i="3"/>
  <c r="K1289" i="3"/>
  <c r="J1289" i="3"/>
  <c r="I1289" i="3"/>
  <c r="H1289" i="3"/>
  <c r="G1289" i="3"/>
  <c r="F1289" i="3"/>
  <c r="E1289" i="3"/>
  <c r="AP1288" i="3"/>
  <c r="AO1288" i="3"/>
  <c r="AN1288" i="3"/>
  <c r="AM1288" i="3"/>
  <c r="AL1288" i="3"/>
  <c r="AK1288" i="3"/>
  <c r="AJ1288" i="3"/>
  <c r="AI1288" i="3"/>
  <c r="AH1288" i="3"/>
  <c r="AG1288" i="3"/>
  <c r="AF1288" i="3"/>
  <c r="AE1288" i="3"/>
  <c r="AD1288" i="3"/>
  <c r="AC1288" i="3"/>
  <c r="AB1288" i="3"/>
  <c r="AA1288" i="3"/>
  <c r="Z1288" i="3"/>
  <c r="Y1288" i="3"/>
  <c r="X1288" i="3"/>
  <c r="W1288" i="3"/>
  <c r="V1288" i="3"/>
  <c r="U1288" i="3"/>
  <c r="T1288" i="3"/>
  <c r="S1288" i="3"/>
  <c r="R1288" i="3"/>
  <c r="Q1288" i="3"/>
  <c r="P1288" i="3"/>
  <c r="O1288" i="3"/>
  <c r="N1288" i="3"/>
  <c r="M1288" i="3"/>
  <c r="L1288" i="3"/>
  <c r="K1288" i="3"/>
  <c r="J1288" i="3"/>
  <c r="I1288" i="3"/>
  <c r="H1288" i="3"/>
  <c r="G1288" i="3"/>
  <c r="F1288" i="3"/>
  <c r="E1288" i="3"/>
  <c r="AP1287" i="3"/>
  <c r="AO1287" i="3"/>
  <c r="AN1287" i="3"/>
  <c r="AM1287" i="3"/>
  <c r="AL1287" i="3"/>
  <c r="AK1287" i="3"/>
  <c r="AJ1287" i="3"/>
  <c r="AI1287" i="3"/>
  <c r="AH1287" i="3"/>
  <c r="AG1287" i="3"/>
  <c r="AF1287" i="3"/>
  <c r="AE1287" i="3"/>
  <c r="AD1287" i="3"/>
  <c r="AC1287" i="3"/>
  <c r="AB1287" i="3"/>
  <c r="AA1287" i="3"/>
  <c r="Z1287" i="3"/>
  <c r="Y1287" i="3"/>
  <c r="X1287" i="3"/>
  <c r="W1287" i="3"/>
  <c r="V1287" i="3"/>
  <c r="U1287" i="3"/>
  <c r="T1287" i="3"/>
  <c r="S1287" i="3"/>
  <c r="R1287" i="3"/>
  <c r="Q1287" i="3"/>
  <c r="P1287" i="3"/>
  <c r="O1287" i="3"/>
  <c r="N1287" i="3"/>
  <c r="M1287" i="3"/>
  <c r="L1287" i="3"/>
  <c r="K1287" i="3"/>
  <c r="J1287" i="3"/>
  <c r="I1287" i="3"/>
  <c r="H1287" i="3"/>
  <c r="G1287" i="3"/>
  <c r="F1287" i="3"/>
  <c r="E1287" i="3"/>
  <c r="AP1286" i="3"/>
  <c r="AO1286" i="3"/>
  <c r="AN1286" i="3"/>
  <c r="AM1286" i="3"/>
  <c r="AL1286" i="3"/>
  <c r="AK1286" i="3"/>
  <c r="AJ1286" i="3"/>
  <c r="AI1286" i="3"/>
  <c r="AH1286" i="3"/>
  <c r="AG1286" i="3"/>
  <c r="AF1286" i="3"/>
  <c r="AE1286" i="3"/>
  <c r="AD1286" i="3"/>
  <c r="AC1286" i="3"/>
  <c r="AB1286" i="3"/>
  <c r="AA1286" i="3"/>
  <c r="Z1286" i="3"/>
  <c r="Y1286" i="3"/>
  <c r="X1286" i="3"/>
  <c r="W1286" i="3"/>
  <c r="V1286" i="3"/>
  <c r="U1286" i="3"/>
  <c r="T1286" i="3"/>
  <c r="S1286" i="3"/>
  <c r="R1286" i="3"/>
  <c r="Q1286" i="3"/>
  <c r="P1286" i="3"/>
  <c r="O1286" i="3"/>
  <c r="N1286" i="3"/>
  <c r="M1286" i="3"/>
  <c r="L1286" i="3"/>
  <c r="K1286" i="3"/>
  <c r="J1286" i="3"/>
  <c r="I1286" i="3"/>
  <c r="H1286" i="3"/>
  <c r="G1286" i="3"/>
  <c r="F1286" i="3"/>
  <c r="E1286" i="3"/>
  <c r="AP1285" i="3"/>
  <c r="AO1285" i="3"/>
  <c r="AN1285" i="3"/>
  <c r="AM1285" i="3"/>
  <c r="AL1285" i="3"/>
  <c r="AK1285" i="3"/>
  <c r="AJ1285" i="3"/>
  <c r="AI1285" i="3"/>
  <c r="AH1285" i="3"/>
  <c r="AG1285" i="3"/>
  <c r="AF1285" i="3"/>
  <c r="AE1285" i="3"/>
  <c r="AD1285" i="3"/>
  <c r="AC1285" i="3"/>
  <c r="AB1285" i="3"/>
  <c r="AA1285" i="3"/>
  <c r="Z1285" i="3"/>
  <c r="Y1285" i="3"/>
  <c r="X1285" i="3"/>
  <c r="W1285" i="3"/>
  <c r="V1285" i="3"/>
  <c r="U1285" i="3"/>
  <c r="T1285" i="3"/>
  <c r="S1285" i="3"/>
  <c r="R1285" i="3"/>
  <c r="Q1285" i="3"/>
  <c r="P1285" i="3"/>
  <c r="O1285" i="3"/>
  <c r="N1285" i="3"/>
  <c r="M1285" i="3"/>
  <c r="L1285" i="3"/>
  <c r="K1285" i="3"/>
  <c r="J1285" i="3"/>
  <c r="I1285" i="3"/>
  <c r="H1285" i="3"/>
  <c r="G1285" i="3"/>
  <c r="F1285" i="3"/>
  <c r="E1285" i="3"/>
  <c r="AO1284" i="3"/>
  <c r="AN1284" i="3"/>
  <c r="AM1284" i="3"/>
  <c r="AL1284" i="3"/>
  <c r="AK1284" i="3"/>
  <c r="AJ1284" i="3"/>
  <c r="AI1284" i="3"/>
  <c r="AH1284" i="3"/>
  <c r="AG1284" i="3"/>
  <c r="AF1284" i="3"/>
  <c r="AE1284" i="3"/>
  <c r="AD1284" i="3"/>
  <c r="AC1284" i="3"/>
  <c r="AB1284" i="3"/>
  <c r="AA1284" i="3"/>
  <c r="Z1284" i="3"/>
  <c r="Y1284" i="3"/>
  <c r="X1284" i="3"/>
  <c r="W1284" i="3"/>
  <c r="V1284" i="3"/>
  <c r="U1284" i="3"/>
  <c r="T1284" i="3"/>
  <c r="S1284" i="3"/>
  <c r="R1284" i="3"/>
  <c r="Q1284" i="3"/>
  <c r="P1284" i="3"/>
  <c r="O1284" i="3"/>
  <c r="N1284" i="3"/>
  <c r="M1284" i="3"/>
  <c r="L1284" i="3"/>
  <c r="K1284" i="3"/>
  <c r="J1284" i="3"/>
  <c r="I1284" i="3"/>
  <c r="H1284" i="3"/>
  <c r="G1284" i="3"/>
  <c r="F1284" i="3"/>
  <c r="E1284" i="3"/>
  <c r="AO1283" i="3"/>
  <c r="AN1283" i="3"/>
  <c r="AM1283" i="3"/>
  <c r="AL1283" i="3"/>
  <c r="AK1283" i="3"/>
  <c r="AJ1283" i="3"/>
  <c r="AI1283" i="3"/>
  <c r="AH1283" i="3"/>
  <c r="AG1283" i="3"/>
  <c r="AF1283" i="3"/>
  <c r="AE1283" i="3"/>
  <c r="AD1283" i="3"/>
  <c r="AC1283" i="3"/>
  <c r="AB1283" i="3"/>
  <c r="AA1283" i="3"/>
  <c r="Z1283" i="3"/>
  <c r="Y1283" i="3"/>
  <c r="X1283" i="3"/>
  <c r="W1283" i="3"/>
  <c r="V1283" i="3"/>
  <c r="U1283" i="3"/>
  <c r="T1283" i="3"/>
  <c r="S1283" i="3"/>
  <c r="R1283" i="3"/>
  <c r="Q1283" i="3"/>
  <c r="P1283" i="3"/>
  <c r="O1283" i="3"/>
  <c r="N1283" i="3"/>
  <c r="M1283" i="3"/>
  <c r="L1283" i="3"/>
  <c r="K1283" i="3"/>
  <c r="J1283" i="3"/>
  <c r="I1283" i="3"/>
  <c r="H1283" i="3"/>
  <c r="G1283" i="3"/>
  <c r="F1283" i="3"/>
  <c r="E1283" i="3"/>
  <c r="AO1282" i="3"/>
  <c r="AN1282" i="3"/>
  <c r="AM1282" i="3"/>
  <c r="AL1282" i="3"/>
  <c r="AK1282" i="3"/>
  <c r="AJ1282" i="3"/>
  <c r="AI1282" i="3"/>
  <c r="AH1282" i="3"/>
  <c r="AG1282" i="3"/>
  <c r="AF1282" i="3"/>
  <c r="AE1282" i="3"/>
  <c r="AD1282" i="3"/>
  <c r="AC1282" i="3"/>
  <c r="AB1282" i="3"/>
  <c r="AA1282" i="3"/>
  <c r="Z1282" i="3"/>
  <c r="Y1282" i="3"/>
  <c r="X1282" i="3"/>
  <c r="W1282" i="3"/>
  <c r="V1282" i="3"/>
  <c r="U1282" i="3"/>
  <c r="T1282" i="3"/>
  <c r="S1282" i="3"/>
  <c r="R1282" i="3"/>
  <c r="Q1282" i="3"/>
  <c r="P1282" i="3"/>
  <c r="O1282" i="3"/>
  <c r="N1282" i="3"/>
  <c r="M1282" i="3"/>
  <c r="L1282" i="3"/>
  <c r="K1282" i="3"/>
  <c r="J1282" i="3"/>
  <c r="I1282" i="3"/>
  <c r="H1282" i="3"/>
  <c r="G1282" i="3"/>
  <c r="F1282" i="3"/>
  <c r="E1282" i="3"/>
  <c r="AO1281" i="3"/>
  <c r="AN1281" i="3"/>
  <c r="AM1281" i="3"/>
  <c r="AL1281" i="3"/>
  <c r="AK1281" i="3"/>
  <c r="AJ1281" i="3"/>
  <c r="AI1281" i="3"/>
  <c r="AH1281" i="3"/>
  <c r="AG1281" i="3"/>
  <c r="AF1281" i="3"/>
  <c r="AE1281" i="3"/>
  <c r="AD1281" i="3"/>
  <c r="AC1281" i="3"/>
  <c r="AB1281" i="3"/>
  <c r="AA1281" i="3"/>
  <c r="Z1281" i="3"/>
  <c r="Y1281" i="3"/>
  <c r="X1281" i="3"/>
  <c r="W1281" i="3"/>
  <c r="V1281" i="3"/>
  <c r="U1281" i="3"/>
  <c r="T1281" i="3"/>
  <c r="S1281" i="3"/>
  <c r="R1281" i="3"/>
  <c r="Q1281" i="3"/>
  <c r="P1281" i="3"/>
  <c r="O1281" i="3"/>
  <c r="N1281" i="3"/>
  <c r="M1281" i="3"/>
  <c r="L1281" i="3"/>
  <c r="K1281" i="3"/>
  <c r="J1281" i="3"/>
  <c r="I1281" i="3"/>
  <c r="H1281" i="3"/>
  <c r="G1281" i="3"/>
  <c r="F1281" i="3"/>
  <c r="E1281" i="3"/>
  <c r="AO1280" i="3"/>
  <c r="AN1280" i="3"/>
  <c r="AM1280" i="3"/>
  <c r="AL1280" i="3"/>
  <c r="AK1280" i="3"/>
  <c r="AJ1280" i="3"/>
  <c r="AI1280" i="3"/>
  <c r="AH1280" i="3"/>
  <c r="AG1280" i="3"/>
  <c r="AF1280" i="3"/>
  <c r="AE1280" i="3"/>
  <c r="AD1280" i="3"/>
  <c r="AC1280" i="3"/>
  <c r="AB1280" i="3"/>
  <c r="AA1280" i="3"/>
  <c r="Z1280" i="3"/>
  <c r="Y1280" i="3"/>
  <c r="X1280" i="3"/>
  <c r="W1280" i="3"/>
  <c r="V1280" i="3"/>
  <c r="U1280" i="3"/>
  <c r="T1280" i="3"/>
  <c r="S1280" i="3"/>
  <c r="R1280" i="3"/>
  <c r="Q1280" i="3"/>
  <c r="P1280" i="3"/>
  <c r="O1280" i="3"/>
  <c r="N1280" i="3"/>
  <c r="M1280" i="3"/>
  <c r="L1280" i="3"/>
  <c r="K1280" i="3"/>
  <c r="J1280" i="3"/>
  <c r="I1280" i="3"/>
  <c r="H1280" i="3"/>
  <c r="G1280" i="3"/>
  <c r="F1280" i="3"/>
  <c r="E1280" i="3"/>
  <c r="AO1279" i="3"/>
  <c r="AN1279" i="3"/>
  <c r="AM1279" i="3"/>
  <c r="AL1279" i="3"/>
  <c r="AK1279" i="3"/>
  <c r="AJ1279" i="3"/>
  <c r="AI1279" i="3"/>
  <c r="AH1279" i="3"/>
  <c r="AG1279" i="3"/>
  <c r="AF1279" i="3"/>
  <c r="AE1279" i="3"/>
  <c r="AD1279" i="3"/>
  <c r="AC1279" i="3"/>
  <c r="AB1279" i="3"/>
  <c r="AA1279" i="3"/>
  <c r="Z1279" i="3"/>
  <c r="Y1279" i="3"/>
  <c r="X1279" i="3"/>
  <c r="W1279" i="3"/>
  <c r="V1279" i="3"/>
  <c r="U1279" i="3"/>
  <c r="T1279" i="3"/>
  <c r="S1279" i="3"/>
  <c r="R1279" i="3"/>
  <c r="Q1279" i="3"/>
  <c r="P1279" i="3"/>
  <c r="O1279" i="3"/>
  <c r="N1279" i="3"/>
  <c r="M1279" i="3"/>
  <c r="L1279" i="3"/>
  <c r="K1279" i="3"/>
  <c r="J1279" i="3"/>
  <c r="I1279" i="3"/>
  <c r="H1279" i="3"/>
  <c r="G1279" i="3"/>
  <c r="F1279" i="3"/>
  <c r="E1279" i="3"/>
  <c r="AN1278" i="3"/>
  <c r="AM1278" i="3"/>
  <c r="AL1278" i="3"/>
  <c r="AK1278" i="3"/>
  <c r="AJ1278" i="3"/>
  <c r="AI1278" i="3"/>
  <c r="AH1278" i="3"/>
  <c r="AG1278" i="3"/>
  <c r="AF1278" i="3"/>
  <c r="AE1278" i="3"/>
  <c r="AD1278" i="3"/>
  <c r="AC1278" i="3"/>
  <c r="AB1278" i="3"/>
  <c r="AA1278" i="3"/>
  <c r="Z1278" i="3"/>
  <c r="Y1278" i="3"/>
  <c r="X1278" i="3"/>
  <c r="W1278" i="3"/>
  <c r="V1278" i="3"/>
  <c r="U1278" i="3"/>
  <c r="T1278" i="3"/>
  <c r="S1278" i="3"/>
  <c r="R1278" i="3"/>
  <c r="Q1278" i="3"/>
  <c r="P1278" i="3"/>
  <c r="O1278" i="3"/>
  <c r="N1278" i="3"/>
  <c r="M1278" i="3"/>
  <c r="L1278" i="3"/>
  <c r="K1278" i="3"/>
  <c r="J1278" i="3"/>
  <c r="I1278" i="3"/>
  <c r="H1278" i="3"/>
  <c r="G1278" i="3"/>
  <c r="F1278" i="3"/>
  <c r="E1278" i="3"/>
  <c r="AN1277" i="3"/>
  <c r="AM1277" i="3"/>
  <c r="AL1277" i="3"/>
  <c r="AK1277" i="3"/>
  <c r="AJ1277" i="3"/>
  <c r="AI1277" i="3"/>
  <c r="AH1277" i="3"/>
  <c r="AG1277" i="3"/>
  <c r="AF1277" i="3"/>
  <c r="AE1277" i="3"/>
  <c r="AD1277" i="3"/>
  <c r="AC1277" i="3"/>
  <c r="AB1277" i="3"/>
  <c r="AA1277" i="3"/>
  <c r="Z1277" i="3"/>
  <c r="Y1277" i="3"/>
  <c r="X1277" i="3"/>
  <c r="W1277" i="3"/>
  <c r="V1277" i="3"/>
  <c r="U1277" i="3"/>
  <c r="T1277" i="3"/>
  <c r="S1277" i="3"/>
  <c r="R1277" i="3"/>
  <c r="Q1277" i="3"/>
  <c r="P1277" i="3"/>
  <c r="O1277" i="3"/>
  <c r="N1277" i="3"/>
  <c r="M1277" i="3"/>
  <c r="L1277" i="3"/>
  <c r="K1277" i="3"/>
  <c r="J1277" i="3"/>
  <c r="I1277" i="3"/>
  <c r="H1277" i="3"/>
  <c r="G1277" i="3"/>
  <c r="F1277" i="3"/>
  <c r="E1277" i="3"/>
  <c r="AN1276" i="3"/>
  <c r="AM1276" i="3"/>
  <c r="AL1276" i="3"/>
  <c r="AK1276" i="3"/>
  <c r="AJ1276" i="3"/>
  <c r="AI1276" i="3"/>
  <c r="AH1276" i="3"/>
  <c r="AG1276" i="3"/>
  <c r="AF1276" i="3"/>
  <c r="AE1276" i="3"/>
  <c r="AD1276" i="3"/>
  <c r="AC1276" i="3"/>
  <c r="AB1276" i="3"/>
  <c r="AA1276" i="3"/>
  <c r="Z1276" i="3"/>
  <c r="Y1276" i="3"/>
  <c r="X1276" i="3"/>
  <c r="W1276" i="3"/>
  <c r="V1276" i="3"/>
  <c r="U1276" i="3"/>
  <c r="T1276" i="3"/>
  <c r="S1276" i="3"/>
  <c r="R1276" i="3"/>
  <c r="Q1276" i="3"/>
  <c r="P1276" i="3"/>
  <c r="O1276" i="3"/>
  <c r="N1276" i="3"/>
  <c r="M1276" i="3"/>
  <c r="L1276" i="3"/>
  <c r="K1276" i="3"/>
  <c r="J1276" i="3"/>
  <c r="I1276" i="3"/>
  <c r="H1276" i="3"/>
  <c r="G1276" i="3"/>
  <c r="F1276" i="3"/>
  <c r="E1276" i="3"/>
  <c r="AN1275" i="3"/>
  <c r="AM1275" i="3"/>
  <c r="AL1275" i="3"/>
  <c r="AK1275" i="3"/>
  <c r="AJ1275" i="3"/>
  <c r="AI1275" i="3"/>
  <c r="AH1275" i="3"/>
  <c r="AG1275" i="3"/>
  <c r="AF1275" i="3"/>
  <c r="AE1275" i="3"/>
  <c r="AD1275" i="3"/>
  <c r="AC1275" i="3"/>
  <c r="AB1275" i="3"/>
  <c r="AA1275" i="3"/>
  <c r="Z1275" i="3"/>
  <c r="Y1275" i="3"/>
  <c r="X1275" i="3"/>
  <c r="W1275" i="3"/>
  <c r="V1275" i="3"/>
  <c r="U1275" i="3"/>
  <c r="T1275" i="3"/>
  <c r="S1275" i="3"/>
  <c r="R1275" i="3"/>
  <c r="Q1275" i="3"/>
  <c r="P1275" i="3"/>
  <c r="O1275" i="3"/>
  <c r="N1275" i="3"/>
  <c r="M1275" i="3"/>
  <c r="L1275" i="3"/>
  <c r="K1275" i="3"/>
  <c r="J1275" i="3"/>
  <c r="I1275" i="3"/>
  <c r="H1275" i="3"/>
  <c r="G1275" i="3"/>
  <c r="F1275" i="3"/>
  <c r="E1275" i="3"/>
  <c r="AN1274" i="3"/>
  <c r="AM1274" i="3"/>
  <c r="AL1274" i="3"/>
  <c r="AK1274" i="3"/>
  <c r="AJ1274" i="3"/>
  <c r="AI1274" i="3"/>
  <c r="AH1274" i="3"/>
  <c r="AG1274" i="3"/>
  <c r="AF1274" i="3"/>
  <c r="AE1274" i="3"/>
  <c r="AD1274" i="3"/>
  <c r="AC1274" i="3"/>
  <c r="AB1274" i="3"/>
  <c r="AA1274" i="3"/>
  <c r="Z1274" i="3"/>
  <c r="Y1274" i="3"/>
  <c r="X1274" i="3"/>
  <c r="W1274" i="3"/>
  <c r="V1274" i="3"/>
  <c r="U1274" i="3"/>
  <c r="T1274" i="3"/>
  <c r="S1274" i="3"/>
  <c r="R1274" i="3"/>
  <c r="Q1274" i="3"/>
  <c r="P1274" i="3"/>
  <c r="O1274" i="3"/>
  <c r="N1274" i="3"/>
  <c r="M1274" i="3"/>
  <c r="L1274" i="3"/>
  <c r="K1274" i="3"/>
  <c r="J1274" i="3"/>
  <c r="I1274" i="3"/>
  <c r="H1274" i="3"/>
  <c r="G1274" i="3"/>
  <c r="F1274" i="3"/>
  <c r="E1274" i="3"/>
  <c r="AN1273" i="3"/>
  <c r="AM1273" i="3"/>
  <c r="AL1273" i="3"/>
  <c r="AK1273" i="3"/>
  <c r="AJ1273" i="3"/>
  <c r="AI1273" i="3"/>
  <c r="AH1273" i="3"/>
  <c r="AG1273" i="3"/>
  <c r="AF1273" i="3"/>
  <c r="AE1273" i="3"/>
  <c r="AD1273" i="3"/>
  <c r="AC1273" i="3"/>
  <c r="AB1273" i="3"/>
  <c r="AA1273" i="3"/>
  <c r="Z1273" i="3"/>
  <c r="Y1273" i="3"/>
  <c r="X1273" i="3"/>
  <c r="W1273" i="3"/>
  <c r="V1273" i="3"/>
  <c r="U1273" i="3"/>
  <c r="T1273" i="3"/>
  <c r="S1273" i="3"/>
  <c r="R1273" i="3"/>
  <c r="Q1273" i="3"/>
  <c r="P1273" i="3"/>
  <c r="O1273" i="3"/>
  <c r="N1273" i="3"/>
  <c r="M1273" i="3"/>
  <c r="L1273" i="3"/>
  <c r="K1273" i="3"/>
  <c r="J1273" i="3"/>
  <c r="I1273" i="3"/>
  <c r="H1273" i="3"/>
  <c r="G1273" i="3"/>
  <c r="F1273" i="3"/>
  <c r="E1273" i="3"/>
  <c r="AM1272" i="3"/>
  <c r="AL1272" i="3"/>
  <c r="AK1272" i="3"/>
  <c r="AJ1272" i="3"/>
  <c r="AI1272" i="3"/>
  <c r="AH1272" i="3"/>
  <c r="AG1272" i="3"/>
  <c r="AF1272" i="3"/>
  <c r="AE1272" i="3"/>
  <c r="AD1272" i="3"/>
  <c r="AC1272" i="3"/>
  <c r="AB1272" i="3"/>
  <c r="AA1272" i="3"/>
  <c r="Z1272" i="3"/>
  <c r="Y1272" i="3"/>
  <c r="X1272" i="3"/>
  <c r="W1272" i="3"/>
  <c r="V1272" i="3"/>
  <c r="U1272" i="3"/>
  <c r="T1272" i="3"/>
  <c r="S1272" i="3"/>
  <c r="R1272" i="3"/>
  <c r="Q1272" i="3"/>
  <c r="P1272" i="3"/>
  <c r="O1272" i="3"/>
  <c r="N1272" i="3"/>
  <c r="M1272" i="3"/>
  <c r="L1272" i="3"/>
  <c r="K1272" i="3"/>
  <c r="J1272" i="3"/>
  <c r="I1272" i="3"/>
  <c r="H1272" i="3"/>
  <c r="G1272" i="3"/>
  <c r="F1272" i="3"/>
  <c r="E1272" i="3"/>
  <c r="AM1271" i="3"/>
  <c r="AL1271" i="3"/>
  <c r="AK1271" i="3"/>
  <c r="AJ1271" i="3"/>
  <c r="AI1271" i="3"/>
  <c r="AH1271" i="3"/>
  <c r="AG1271" i="3"/>
  <c r="AF1271" i="3"/>
  <c r="AE1271" i="3"/>
  <c r="AD1271" i="3"/>
  <c r="AC1271" i="3"/>
  <c r="AB1271" i="3"/>
  <c r="AA1271" i="3"/>
  <c r="Z1271" i="3"/>
  <c r="Y1271" i="3"/>
  <c r="X1271" i="3"/>
  <c r="W1271" i="3"/>
  <c r="V1271" i="3"/>
  <c r="U1271" i="3"/>
  <c r="T1271" i="3"/>
  <c r="S1271" i="3"/>
  <c r="R1271" i="3"/>
  <c r="Q1271" i="3"/>
  <c r="P1271" i="3"/>
  <c r="O1271" i="3"/>
  <c r="N1271" i="3"/>
  <c r="M1271" i="3"/>
  <c r="L1271" i="3"/>
  <c r="K1271" i="3"/>
  <c r="J1271" i="3"/>
  <c r="I1271" i="3"/>
  <c r="H1271" i="3"/>
  <c r="G1271" i="3"/>
  <c r="F1271" i="3"/>
  <c r="E1271" i="3"/>
  <c r="AM1270" i="3"/>
  <c r="AL1270" i="3"/>
  <c r="AK1270" i="3"/>
  <c r="AJ1270" i="3"/>
  <c r="AI1270" i="3"/>
  <c r="AH1270" i="3"/>
  <c r="AG1270" i="3"/>
  <c r="AF1270" i="3"/>
  <c r="AE1270" i="3"/>
  <c r="AD1270" i="3"/>
  <c r="AC1270" i="3"/>
  <c r="AB1270" i="3"/>
  <c r="AA1270" i="3"/>
  <c r="Z1270" i="3"/>
  <c r="Y1270" i="3"/>
  <c r="X1270" i="3"/>
  <c r="W1270" i="3"/>
  <c r="V1270" i="3"/>
  <c r="U1270" i="3"/>
  <c r="T1270" i="3"/>
  <c r="S1270" i="3"/>
  <c r="R1270" i="3"/>
  <c r="Q1270" i="3"/>
  <c r="P1270" i="3"/>
  <c r="O1270" i="3"/>
  <c r="N1270" i="3"/>
  <c r="M1270" i="3"/>
  <c r="L1270" i="3"/>
  <c r="K1270" i="3"/>
  <c r="J1270" i="3"/>
  <c r="I1270" i="3"/>
  <c r="H1270" i="3"/>
  <c r="G1270" i="3"/>
  <c r="F1270" i="3"/>
  <c r="E1270" i="3"/>
  <c r="AM1269" i="3"/>
  <c r="AL1269" i="3"/>
  <c r="AK1269" i="3"/>
  <c r="AJ1269" i="3"/>
  <c r="AI1269" i="3"/>
  <c r="AH1269" i="3"/>
  <c r="AG1269" i="3"/>
  <c r="AF1269" i="3"/>
  <c r="AE1269" i="3"/>
  <c r="AD1269" i="3"/>
  <c r="AC1269" i="3"/>
  <c r="AB1269" i="3"/>
  <c r="AA1269" i="3"/>
  <c r="Z1269" i="3"/>
  <c r="Y1269" i="3"/>
  <c r="X1269" i="3"/>
  <c r="W1269" i="3"/>
  <c r="V1269" i="3"/>
  <c r="U1269" i="3"/>
  <c r="T1269" i="3"/>
  <c r="S1269" i="3"/>
  <c r="R1269" i="3"/>
  <c r="Q1269" i="3"/>
  <c r="P1269" i="3"/>
  <c r="O1269" i="3"/>
  <c r="N1269" i="3"/>
  <c r="M1269" i="3"/>
  <c r="L1269" i="3"/>
  <c r="K1269" i="3"/>
  <c r="J1269" i="3"/>
  <c r="I1269" i="3"/>
  <c r="H1269" i="3"/>
  <c r="G1269" i="3"/>
  <c r="F1269" i="3"/>
  <c r="E1269" i="3"/>
  <c r="AM1268" i="3"/>
  <c r="AL1268" i="3"/>
  <c r="AK1268" i="3"/>
  <c r="AJ1268" i="3"/>
  <c r="AI1268" i="3"/>
  <c r="AH1268" i="3"/>
  <c r="AG1268" i="3"/>
  <c r="AF1268" i="3"/>
  <c r="AE1268" i="3"/>
  <c r="AD1268" i="3"/>
  <c r="AC1268" i="3"/>
  <c r="AB1268" i="3"/>
  <c r="AA1268" i="3"/>
  <c r="Z1268" i="3"/>
  <c r="Y1268" i="3"/>
  <c r="X1268" i="3"/>
  <c r="W1268" i="3"/>
  <c r="V1268" i="3"/>
  <c r="U1268" i="3"/>
  <c r="T1268" i="3"/>
  <c r="S1268" i="3"/>
  <c r="R1268" i="3"/>
  <c r="Q1268" i="3"/>
  <c r="P1268" i="3"/>
  <c r="O1268" i="3"/>
  <c r="N1268" i="3"/>
  <c r="M1268" i="3"/>
  <c r="L1268" i="3"/>
  <c r="K1268" i="3"/>
  <c r="J1268" i="3"/>
  <c r="I1268" i="3"/>
  <c r="H1268" i="3"/>
  <c r="G1268" i="3"/>
  <c r="F1268" i="3"/>
  <c r="E1268" i="3"/>
  <c r="AM1267" i="3"/>
  <c r="AL1267" i="3"/>
  <c r="AK1267" i="3"/>
  <c r="AJ1267" i="3"/>
  <c r="AI1267" i="3"/>
  <c r="AH1267" i="3"/>
  <c r="AG1267" i="3"/>
  <c r="AF1267" i="3"/>
  <c r="AE1267" i="3"/>
  <c r="AD1267" i="3"/>
  <c r="AC1267" i="3"/>
  <c r="AB1267" i="3"/>
  <c r="AA1267" i="3"/>
  <c r="Z1267" i="3"/>
  <c r="Y1267" i="3"/>
  <c r="X1267" i="3"/>
  <c r="W1267" i="3"/>
  <c r="V1267" i="3"/>
  <c r="U1267" i="3"/>
  <c r="T1267" i="3"/>
  <c r="S1267" i="3"/>
  <c r="R1267" i="3"/>
  <c r="Q1267" i="3"/>
  <c r="P1267" i="3"/>
  <c r="O1267" i="3"/>
  <c r="N1267" i="3"/>
  <c r="M1267" i="3"/>
  <c r="L1267" i="3"/>
  <c r="K1267" i="3"/>
  <c r="J1267" i="3"/>
  <c r="I1267" i="3"/>
  <c r="H1267" i="3"/>
  <c r="G1267" i="3"/>
  <c r="F1267" i="3"/>
  <c r="E1267" i="3"/>
  <c r="AL1266" i="3"/>
  <c r="AK1266" i="3"/>
  <c r="AJ1266" i="3"/>
  <c r="AI1266" i="3"/>
  <c r="AH1266" i="3"/>
  <c r="AG1266" i="3"/>
  <c r="AF1266" i="3"/>
  <c r="AE1266" i="3"/>
  <c r="AD1266" i="3"/>
  <c r="AC1266" i="3"/>
  <c r="AB1266" i="3"/>
  <c r="AA1266" i="3"/>
  <c r="Z1266" i="3"/>
  <c r="Y1266" i="3"/>
  <c r="X1266" i="3"/>
  <c r="W1266" i="3"/>
  <c r="V1266" i="3"/>
  <c r="U1266" i="3"/>
  <c r="T1266" i="3"/>
  <c r="S1266" i="3"/>
  <c r="R1266" i="3"/>
  <c r="Q1266" i="3"/>
  <c r="P1266" i="3"/>
  <c r="O1266" i="3"/>
  <c r="N1266" i="3"/>
  <c r="M1266" i="3"/>
  <c r="L1266" i="3"/>
  <c r="K1266" i="3"/>
  <c r="J1266" i="3"/>
  <c r="I1266" i="3"/>
  <c r="H1266" i="3"/>
  <c r="G1266" i="3"/>
  <c r="F1266" i="3"/>
  <c r="E1266" i="3"/>
  <c r="AL1265" i="3"/>
  <c r="AK1265" i="3"/>
  <c r="AJ1265" i="3"/>
  <c r="AI1265" i="3"/>
  <c r="AH1265" i="3"/>
  <c r="AG1265" i="3"/>
  <c r="AF1265" i="3"/>
  <c r="AE1265" i="3"/>
  <c r="AD1265" i="3"/>
  <c r="AC1265" i="3"/>
  <c r="AB1265" i="3"/>
  <c r="AA1265" i="3"/>
  <c r="Z1265" i="3"/>
  <c r="Y1265" i="3"/>
  <c r="X1265" i="3"/>
  <c r="W1265" i="3"/>
  <c r="V1265" i="3"/>
  <c r="U1265" i="3"/>
  <c r="T1265" i="3"/>
  <c r="S1265" i="3"/>
  <c r="R1265" i="3"/>
  <c r="Q1265" i="3"/>
  <c r="P1265" i="3"/>
  <c r="O1265" i="3"/>
  <c r="N1265" i="3"/>
  <c r="M1265" i="3"/>
  <c r="L1265" i="3"/>
  <c r="K1265" i="3"/>
  <c r="J1265" i="3"/>
  <c r="I1265" i="3"/>
  <c r="H1265" i="3"/>
  <c r="G1265" i="3"/>
  <c r="F1265" i="3"/>
  <c r="E1265" i="3"/>
  <c r="AL1264" i="3"/>
  <c r="AK1264" i="3"/>
  <c r="AJ1264" i="3"/>
  <c r="AI1264" i="3"/>
  <c r="AH1264" i="3"/>
  <c r="AG1264" i="3"/>
  <c r="AF1264" i="3"/>
  <c r="AE1264" i="3"/>
  <c r="AD1264" i="3"/>
  <c r="AC1264" i="3"/>
  <c r="AB1264" i="3"/>
  <c r="AA1264" i="3"/>
  <c r="Z1264" i="3"/>
  <c r="Y1264" i="3"/>
  <c r="X1264" i="3"/>
  <c r="W1264" i="3"/>
  <c r="V1264" i="3"/>
  <c r="U1264" i="3"/>
  <c r="T1264" i="3"/>
  <c r="S1264" i="3"/>
  <c r="R1264" i="3"/>
  <c r="Q1264" i="3"/>
  <c r="P1264" i="3"/>
  <c r="O1264" i="3"/>
  <c r="N1264" i="3"/>
  <c r="M1264" i="3"/>
  <c r="L1264" i="3"/>
  <c r="K1264" i="3"/>
  <c r="J1264" i="3"/>
  <c r="I1264" i="3"/>
  <c r="H1264" i="3"/>
  <c r="G1264" i="3"/>
  <c r="F1264" i="3"/>
  <c r="E1264" i="3"/>
  <c r="AL1263" i="3"/>
  <c r="AK1263" i="3"/>
  <c r="AJ1263" i="3"/>
  <c r="AI1263" i="3"/>
  <c r="AH1263" i="3"/>
  <c r="AG1263" i="3"/>
  <c r="AF1263" i="3"/>
  <c r="AE1263" i="3"/>
  <c r="AD1263" i="3"/>
  <c r="AC1263" i="3"/>
  <c r="AB1263" i="3"/>
  <c r="AA1263" i="3"/>
  <c r="Z1263" i="3"/>
  <c r="Y1263" i="3"/>
  <c r="X1263" i="3"/>
  <c r="W1263" i="3"/>
  <c r="V1263" i="3"/>
  <c r="U1263" i="3"/>
  <c r="T1263" i="3"/>
  <c r="S1263" i="3"/>
  <c r="R1263" i="3"/>
  <c r="Q1263" i="3"/>
  <c r="P1263" i="3"/>
  <c r="O1263" i="3"/>
  <c r="N1263" i="3"/>
  <c r="M1263" i="3"/>
  <c r="L1263" i="3"/>
  <c r="K1263" i="3"/>
  <c r="J1263" i="3"/>
  <c r="I1263" i="3"/>
  <c r="H1263" i="3"/>
  <c r="G1263" i="3"/>
  <c r="F1263" i="3"/>
  <c r="E1263" i="3"/>
  <c r="AL1262" i="3"/>
  <c r="AK1262" i="3"/>
  <c r="AJ1262" i="3"/>
  <c r="AI1262" i="3"/>
  <c r="AH1262" i="3"/>
  <c r="AG1262" i="3"/>
  <c r="AF1262" i="3"/>
  <c r="AE1262" i="3"/>
  <c r="AD1262" i="3"/>
  <c r="AC1262" i="3"/>
  <c r="AB1262" i="3"/>
  <c r="AA1262" i="3"/>
  <c r="Z1262" i="3"/>
  <c r="Y1262" i="3"/>
  <c r="X1262" i="3"/>
  <c r="W1262" i="3"/>
  <c r="V1262" i="3"/>
  <c r="U1262" i="3"/>
  <c r="T1262" i="3"/>
  <c r="S1262" i="3"/>
  <c r="R1262" i="3"/>
  <c r="Q1262" i="3"/>
  <c r="P1262" i="3"/>
  <c r="O1262" i="3"/>
  <c r="N1262" i="3"/>
  <c r="M1262" i="3"/>
  <c r="L1262" i="3"/>
  <c r="K1262" i="3"/>
  <c r="J1262" i="3"/>
  <c r="I1262" i="3"/>
  <c r="H1262" i="3"/>
  <c r="G1262" i="3"/>
  <c r="F1262" i="3"/>
  <c r="E1262" i="3"/>
  <c r="AL1261" i="3"/>
  <c r="AK1261" i="3"/>
  <c r="AJ1261" i="3"/>
  <c r="AI1261" i="3"/>
  <c r="AH1261" i="3"/>
  <c r="AG1261" i="3"/>
  <c r="AF1261" i="3"/>
  <c r="AE1261" i="3"/>
  <c r="AD1261" i="3"/>
  <c r="AC1261" i="3"/>
  <c r="AB1261" i="3"/>
  <c r="AA1261" i="3"/>
  <c r="Z1261" i="3"/>
  <c r="Y1261" i="3"/>
  <c r="X1261" i="3"/>
  <c r="W1261" i="3"/>
  <c r="V1261" i="3"/>
  <c r="U1261" i="3"/>
  <c r="T1261" i="3"/>
  <c r="S1261" i="3"/>
  <c r="R1261" i="3"/>
  <c r="Q1261" i="3"/>
  <c r="P1261" i="3"/>
  <c r="O1261" i="3"/>
  <c r="N1261" i="3"/>
  <c r="M1261" i="3"/>
  <c r="L1261" i="3"/>
  <c r="K1261" i="3"/>
  <c r="J1261" i="3"/>
  <c r="I1261" i="3"/>
  <c r="H1261" i="3"/>
  <c r="G1261" i="3"/>
  <c r="F1261" i="3"/>
  <c r="E1261" i="3"/>
  <c r="AK1260" i="3"/>
  <c r="AJ1260" i="3"/>
  <c r="AI1260" i="3"/>
  <c r="AH1260" i="3"/>
  <c r="AG1260" i="3"/>
  <c r="AF1260" i="3"/>
  <c r="AE1260" i="3"/>
  <c r="AD1260" i="3"/>
  <c r="AC1260" i="3"/>
  <c r="AB1260" i="3"/>
  <c r="AA1260" i="3"/>
  <c r="Z1260" i="3"/>
  <c r="Y1260" i="3"/>
  <c r="X1260" i="3"/>
  <c r="W1260" i="3"/>
  <c r="V1260" i="3"/>
  <c r="U1260" i="3"/>
  <c r="T1260" i="3"/>
  <c r="S1260" i="3"/>
  <c r="R1260" i="3"/>
  <c r="Q1260" i="3"/>
  <c r="P1260" i="3"/>
  <c r="O1260" i="3"/>
  <c r="N1260" i="3"/>
  <c r="M1260" i="3"/>
  <c r="L1260" i="3"/>
  <c r="K1260" i="3"/>
  <c r="J1260" i="3"/>
  <c r="I1260" i="3"/>
  <c r="H1260" i="3"/>
  <c r="G1260" i="3"/>
  <c r="F1260" i="3"/>
  <c r="E1260" i="3"/>
  <c r="AK1259" i="3"/>
  <c r="AJ1259" i="3"/>
  <c r="AI1259" i="3"/>
  <c r="AH1259" i="3"/>
  <c r="AG1259" i="3"/>
  <c r="AF1259" i="3"/>
  <c r="AE1259" i="3"/>
  <c r="AD1259" i="3"/>
  <c r="AC1259" i="3"/>
  <c r="AB1259" i="3"/>
  <c r="AA1259" i="3"/>
  <c r="Z1259" i="3"/>
  <c r="Y1259" i="3"/>
  <c r="X1259" i="3"/>
  <c r="W1259" i="3"/>
  <c r="V1259" i="3"/>
  <c r="U1259" i="3"/>
  <c r="T1259" i="3"/>
  <c r="S1259" i="3"/>
  <c r="R1259" i="3"/>
  <c r="Q1259" i="3"/>
  <c r="P1259" i="3"/>
  <c r="O1259" i="3"/>
  <c r="N1259" i="3"/>
  <c r="M1259" i="3"/>
  <c r="L1259" i="3"/>
  <c r="K1259" i="3"/>
  <c r="J1259" i="3"/>
  <c r="I1259" i="3"/>
  <c r="H1259" i="3"/>
  <c r="G1259" i="3"/>
  <c r="F1259" i="3"/>
  <c r="E1259" i="3"/>
  <c r="AK1258" i="3"/>
  <c r="AJ1258" i="3"/>
  <c r="AI1258" i="3"/>
  <c r="AH1258" i="3"/>
  <c r="AG1258" i="3"/>
  <c r="AF1258" i="3"/>
  <c r="AE1258" i="3"/>
  <c r="AD1258" i="3"/>
  <c r="AC1258" i="3"/>
  <c r="AB1258" i="3"/>
  <c r="AA1258" i="3"/>
  <c r="Z1258" i="3"/>
  <c r="Y1258" i="3"/>
  <c r="X1258" i="3"/>
  <c r="W1258" i="3"/>
  <c r="V1258" i="3"/>
  <c r="U1258" i="3"/>
  <c r="T1258" i="3"/>
  <c r="S1258" i="3"/>
  <c r="R1258" i="3"/>
  <c r="Q1258" i="3"/>
  <c r="P1258" i="3"/>
  <c r="O1258" i="3"/>
  <c r="N1258" i="3"/>
  <c r="M1258" i="3"/>
  <c r="L1258" i="3"/>
  <c r="K1258" i="3"/>
  <c r="J1258" i="3"/>
  <c r="I1258" i="3"/>
  <c r="H1258" i="3"/>
  <c r="G1258" i="3"/>
  <c r="F1258" i="3"/>
  <c r="E1258" i="3"/>
  <c r="AK1257" i="3"/>
  <c r="AJ1257" i="3"/>
  <c r="AI1257" i="3"/>
  <c r="AH1257" i="3"/>
  <c r="AG1257" i="3"/>
  <c r="AF1257" i="3"/>
  <c r="AE1257" i="3"/>
  <c r="AD1257" i="3"/>
  <c r="AC1257" i="3"/>
  <c r="AB1257" i="3"/>
  <c r="AA1257" i="3"/>
  <c r="Z1257" i="3"/>
  <c r="Y1257" i="3"/>
  <c r="X1257" i="3"/>
  <c r="W1257" i="3"/>
  <c r="V1257" i="3"/>
  <c r="U1257" i="3"/>
  <c r="T1257" i="3"/>
  <c r="S1257" i="3"/>
  <c r="R1257" i="3"/>
  <c r="Q1257" i="3"/>
  <c r="P1257" i="3"/>
  <c r="O1257" i="3"/>
  <c r="N1257" i="3"/>
  <c r="M1257" i="3"/>
  <c r="L1257" i="3"/>
  <c r="K1257" i="3"/>
  <c r="J1257" i="3"/>
  <c r="I1257" i="3"/>
  <c r="H1257" i="3"/>
  <c r="G1257" i="3"/>
  <c r="F1257" i="3"/>
  <c r="E1257" i="3"/>
  <c r="AK1256" i="3"/>
  <c r="AJ1256" i="3"/>
  <c r="AI1256" i="3"/>
  <c r="AH1256" i="3"/>
  <c r="AG1256" i="3"/>
  <c r="AF1256" i="3"/>
  <c r="AE1256" i="3"/>
  <c r="AD1256" i="3"/>
  <c r="AC1256" i="3"/>
  <c r="AB1256" i="3"/>
  <c r="AA1256" i="3"/>
  <c r="Z1256" i="3"/>
  <c r="Y1256" i="3"/>
  <c r="X1256" i="3"/>
  <c r="W1256" i="3"/>
  <c r="V1256" i="3"/>
  <c r="U1256" i="3"/>
  <c r="T1256" i="3"/>
  <c r="S1256" i="3"/>
  <c r="R1256" i="3"/>
  <c r="Q1256" i="3"/>
  <c r="P1256" i="3"/>
  <c r="O1256" i="3"/>
  <c r="N1256" i="3"/>
  <c r="M1256" i="3"/>
  <c r="L1256" i="3"/>
  <c r="K1256" i="3"/>
  <c r="J1256" i="3"/>
  <c r="I1256" i="3"/>
  <c r="H1256" i="3"/>
  <c r="G1256" i="3"/>
  <c r="F1256" i="3"/>
  <c r="E1256" i="3"/>
  <c r="AK1255" i="3"/>
  <c r="AJ1255" i="3"/>
  <c r="AI1255" i="3"/>
  <c r="AH1255" i="3"/>
  <c r="AG1255" i="3"/>
  <c r="AF1255" i="3"/>
  <c r="AE1255" i="3"/>
  <c r="AD1255" i="3"/>
  <c r="AC1255" i="3"/>
  <c r="AB1255" i="3"/>
  <c r="AA1255" i="3"/>
  <c r="Z1255" i="3"/>
  <c r="Y1255" i="3"/>
  <c r="X1255" i="3"/>
  <c r="W1255" i="3"/>
  <c r="V1255" i="3"/>
  <c r="U1255" i="3"/>
  <c r="T1255" i="3"/>
  <c r="S1255" i="3"/>
  <c r="R1255" i="3"/>
  <c r="Q1255" i="3"/>
  <c r="P1255" i="3"/>
  <c r="O1255" i="3"/>
  <c r="N1255" i="3"/>
  <c r="M1255" i="3"/>
  <c r="L1255" i="3"/>
  <c r="K1255" i="3"/>
  <c r="J1255" i="3"/>
  <c r="I1255" i="3"/>
  <c r="H1255" i="3"/>
  <c r="G1255" i="3"/>
  <c r="F1255" i="3"/>
  <c r="E1255" i="3"/>
  <c r="AJ1254" i="3"/>
  <c r="AI1254" i="3"/>
  <c r="AH1254" i="3"/>
  <c r="AG1254" i="3"/>
  <c r="AF1254" i="3"/>
  <c r="AE1254" i="3"/>
  <c r="AD1254" i="3"/>
  <c r="AC1254" i="3"/>
  <c r="AB1254" i="3"/>
  <c r="AA1254" i="3"/>
  <c r="Z1254" i="3"/>
  <c r="Y1254" i="3"/>
  <c r="X1254" i="3"/>
  <c r="W1254" i="3"/>
  <c r="V1254" i="3"/>
  <c r="U1254" i="3"/>
  <c r="T1254" i="3"/>
  <c r="S1254" i="3"/>
  <c r="R1254" i="3"/>
  <c r="Q1254" i="3"/>
  <c r="P1254" i="3"/>
  <c r="O1254" i="3"/>
  <c r="N1254" i="3"/>
  <c r="M1254" i="3"/>
  <c r="L1254" i="3"/>
  <c r="K1254" i="3"/>
  <c r="J1254" i="3"/>
  <c r="I1254" i="3"/>
  <c r="H1254" i="3"/>
  <c r="G1254" i="3"/>
  <c r="F1254" i="3"/>
  <c r="E1254" i="3"/>
  <c r="AJ1253" i="3"/>
  <c r="AI1253" i="3"/>
  <c r="AH1253" i="3"/>
  <c r="AG1253" i="3"/>
  <c r="AF1253" i="3"/>
  <c r="AE1253" i="3"/>
  <c r="AD1253" i="3"/>
  <c r="AC1253" i="3"/>
  <c r="AB1253" i="3"/>
  <c r="AA1253" i="3"/>
  <c r="Z1253" i="3"/>
  <c r="Y1253" i="3"/>
  <c r="X1253" i="3"/>
  <c r="W1253" i="3"/>
  <c r="V1253" i="3"/>
  <c r="U1253" i="3"/>
  <c r="T1253" i="3"/>
  <c r="S1253" i="3"/>
  <c r="R1253" i="3"/>
  <c r="Q1253" i="3"/>
  <c r="P1253" i="3"/>
  <c r="O1253" i="3"/>
  <c r="N1253" i="3"/>
  <c r="M1253" i="3"/>
  <c r="L1253" i="3"/>
  <c r="K1253" i="3"/>
  <c r="J1253" i="3"/>
  <c r="I1253" i="3"/>
  <c r="H1253" i="3"/>
  <c r="G1253" i="3"/>
  <c r="F1253" i="3"/>
  <c r="E1253" i="3"/>
  <c r="AJ1252" i="3"/>
  <c r="AI1252" i="3"/>
  <c r="AH1252" i="3"/>
  <c r="AG1252" i="3"/>
  <c r="AF1252" i="3"/>
  <c r="AE1252" i="3"/>
  <c r="AD1252" i="3"/>
  <c r="AC1252" i="3"/>
  <c r="AB1252" i="3"/>
  <c r="AA1252" i="3"/>
  <c r="Z1252" i="3"/>
  <c r="Y1252" i="3"/>
  <c r="X1252" i="3"/>
  <c r="W1252" i="3"/>
  <c r="V1252" i="3"/>
  <c r="U1252" i="3"/>
  <c r="T1252" i="3"/>
  <c r="S1252" i="3"/>
  <c r="R1252" i="3"/>
  <c r="Q1252" i="3"/>
  <c r="P1252" i="3"/>
  <c r="O1252" i="3"/>
  <c r="N1252" i="3"/>
  <c r="M1252" i="3"/>
  <c r="L1252" i="3"/>
  <c r="K1252" i="3"/>
  <c r="J1252" i="3"/>
  <c r="I1252" i="3"/>
  <c r="H1252" i="3"/>
  <c r="G1252" i="3"/>
  <c r="F1252" i="3"/>
  <c r="E1252" i="3"/>
  <c r="AJ1251" i="3"/>
  <c r="AI1251" i="3"/>
  <c r="AH1251" i="3"/>
  <c r="AG1251" i="3"/>
  <c r="AF1251" i="3"/>
  <c r="AE1251" i="3"/>
  <c r="AD1251" i="3"/>
  <c r="AC1251" i="3"/>
  <c r="AB1251" i="3"/>
  <c r="AA1251" i="3"/>
  <c r="Z1251" i="3"/>
  <c r="Y1251" i="3"/>
  <c r="X1251" i="3"/>
  <c r="W1251" i="3"/>
  <c r="V1251" i="3"/>
  <c r="U1251" i="3"/>
  <c r="T1251" i="3"/>
  <c r="S1251" i="3"/>
  <c r="R1251" i="3"/>
  <c r="Q1251" i="3"/>
  <c r="P1251" i="3"/>
  <c r="O1251" i="3"/>
  <c r="N1251" i="3"/>
  <c r="M1251" i="3"/>
  <c r="L1251" i="3"/>
  <c r="K1251" i="3"/>
  <c r="J1251" i="3"/>
  <c r="I1251" i="3"/>
  <c r="H1251" i="3"/>
  <c r="G1251" i="3"/>
  <c r="F1251" i="3"/>
  <c r="E1251" i="3"/>
  <c r="AJ1250" i="3"/>
  <c r="AI1250" i="3"/>
  <c r="AH1250" i="3"/>
  <c r="AG1250" i="3"/>
  <c r="AF1250" i="3"/>
  <c r="AE1250" i="3"/>
  <c r="AD1250" i="3"/>
  <c r="AC1250" i="3"/>
  <c r="AB1250" i="3"/>
  <c r="AA1250" i="3"/>
  <c r="Z1250" i="3"/>
  <c r="Y1250" i="3"/>
  <c r="X1250" i="3"/>
  <c r="W1250" i="3"/>
  <c r="V1250" i="3"/>
  <c r="U1250" i="3"/>
  <c r="T1250" i="3"/>
  <c r="S1250" i="3"/>
  <c r="R1250" i="3"/>
  <c r="Q1250" i="3"/>
  <c r="P1250" i="3"/>
  <c r="O1250" i="3"/>
  <c r="N1250" i="3"/>
  <c r="M1250" i="3"/>
  <c r="L1250" i="3"/>
  <c r="K1250" i="3"/>
  <c r="J1250" i="3"/>
  <c r="I1250" i="3"/>
  <c r="H1250" i="3"/>
  <c r="G1250" i="3"/>
  <c r="F1250" i="3"/>
  <c r="E1250" i="3"/>
  <c r="AJ1249" i="3"/>
  <c r="AI1249" i="3"/>
  <c r="AH1249" i="3"/>
  <c r="AG1249" i="3"/>
  <c r="AF1249" i="3"/>
  <c r="AE1249" i="3"/>
  <c r="AD1249" i="3"/>
  <c r="AC1249" i="3"/>
  <c r="AB1249" i="3"/>
  <c r="AA1249" i="3"/>
  <c r="Z1249" i="3"/>
  <c r="Y1249" i="3"/>
  <c r="X1249" i="3"/>
  <c r="W1249" i="3"/>
  <c r="V1249" i="3"/>
  <c r="U1249" i="3"/>
  <c r="T1249" i="3"/>
  <c r="S1249" i="3"/>
  <c r="R1249" i="3"/>
  <c r="Q1249" i="3"/>
  <c r="P1249" i="3"/>
  <c r="O1249" i="3"/>
  <c r="N1249" i="3"/>
  <c r="M1249" i="3"/>
  <c r="L1249" i="3"/>
  <c r="K1249" i="3"/>
  <c r="J1249" i="3"/>
  <c r="I1249" i="3"/>
  <c r="H1249" i="3"/>
  <c r="G1249" i="3"/>
  <c r="F1249" i="3"/>
  <c r="E1249" i="3"/>
  <c r="AI1248" i="3"/>
  <c r="AH1248" i="3"/>
  <c r="AG1248" i="3"/>
  <c r="AF1248" i="3"/>
  <c r="AE1248" i="3"/>
  <c r="AD1248" i="3"/>
  <c r="AC1248" i="3"/>
  <c r="AB1248" i="3"/>
  <c r="AA1248" i="3"/>
  <c r="Z1248" i="3"/>
  <c r="Y1248" i="3"/>
  <c r="X1248" i="3"/>
  <c r="W1248" i="3"/>
  <c r="V1248" i="3"/>
  <c r="U1248" i="3"/>
  <c r="T1248" i="3"/>
  <c r="S1248" i="3"/>
  <c r="R1248" i="3"/>
  <c r="Q1248" i="3"/>
  <c r="P1248" i="3"/>
  <c r="O1248" i="3"/>
  <c r="N1248" i="3"/>
  <c r="M1248" i="3"/>
  <c r="L1248" i="3"/>
  <c r="K1248" i="3"/>
  <c r="J1248" i="3"/>
  <c r="I1248" i="3"/>
  <c r="H1248" i="3"/>
  <c r="G1248" i="3"/>
  <c r="F1248" i="3"/>
  <c r="E1248" i="3"/>
  <c r="AI1247" i="3"/>
  <c r="AH1247" i="3"/>
  <c r="AG1247" i="3"/>
  <c r="AF1247" i="3"/>
  <c r="AE1247" i="3"/>
  <c r="AD1247" i="3"/>
  <c r="AC1247" i="3"/>
  <c r="AB1247" i="3"/>
  <c r="AA1247" i="3"/>
  <c r="Z1247" i="3"/>
  <c r="Y1247" i="3"/>
  <c r="X1247" i="3"/>
  <c r="W1247" i="3"/>
  <c r="V1247" i="3"/>
  <c r="U1247" i="3"/>
  <c r="T1247" i="3"/>
  <c r="S1247" i="3"/>
  <c r="R1247" i="3"/>
  <c r="Q1247" i="3"/>
  <c r="P1247" i="3"/>
  <c r="O1247" i="3"/>
  <c r="N1247" i="3"/>
  <c r="M1247" i="3"/>
  <c r="L1247" i="3"/>
  <c r="K1247" i="3"/>
  <c r="J1247" i="3"/>
  <c r="I1247" i="3"/>
  <c r="H1247" i="3"/>
  <c r="G1247" i="3"/>
  <c r="F1247" i="3"/>
  <c r="E1247" i="3"/>
  <c r="AI1246" i="3"/>
  <c r="AH1246" i="3"/>
  <c r="AG1246" i="3"/>
  <c r="AF1246" i="3"/>
  <c r="AE1246" i="3"/>
  <c r="AD1246" i="3"/>
  <c r="AC1246" i="3"/>
  <c r="AB1246" i="3"/>
  <c r="AA1246" i="3"/>
  <c r="Z1246" i="3"/>
  <c r="Y1246" i="3"/>
  <c r="X1246" i="3"/>
  <c r="W1246" i="3"/>
  <c r="V1246" i="3"/>
  <c r="U1246" i="3"/>
  <c r="T1246" i="3"/>
  <c r="S1246" i="3"/>
  <c r="R1246" i="3"/>
  <c r="Q1246" i="3"/>
  <c r="P1246" i="3"/>
  <c r="O1246" i="3"/>
  <c r="N1246" i="3"/>
  <c r="M1246" i="3"/>
  <c r="L1246" i="3"/>
  <c r="K1246" i="3"/>
  <c r="J1246" i="3"/>
  <c r="I1246" i="3"/>
  <c r="H1246" i="3"/>
  <c r="G1246" i="3"/>
  <c r="F1246" i="3"/>
  <c r="E1246" i="3"/>
  <c r="AI1245" i="3"/>
  <c r="AH1245" i="3"/>
  <c r="AG1245" i="3"/>
  <c r="AF1245" i="3"/>
  <c r="AE1245" i="3"/>
  <c r="AD1245" i="3"/>
  <c r="AC1245" i="3"/>
  <c r="AB1245" i="3"/>
  <c r="AA1245" i="3"/>
  <c r="Z1245" i="3"/>
  <c r="Y1245" i="3"/>
  <c r="X1245" i="3"/>
  <c r="W1245" i="3"/>
  <c r="V1245" i="3"/>
  <c r="U1245" i="3"/>
  <c r="T1245" i="3"/>
  <c r="S1245" i="3"/>
  <c r="R1245" i="3"/>
  <c r="Q1245" i="3"/>
  <c r="P1245" i="3"/>
  <c r="O1245" i="3"/>
  <c r="N1245" i="3"/>
  <c r="M1245" i="3"/>
  <c r="L1245" i="3"/>
  <c r="K1245" i="3"/>
  <c r="J1245" i="3"/>
  <c r="I1245" i="3"/>
  <c r="H1245" i="3"/>
  <c r="G1245" i="3"/>
  <c r="F1245" i="3"/>
  <c r="E1245" i="3"/>
  <c r="AI1244" i="3"/>
  <c r="AH1244" i="3"/>
  <c r="AG1244" i="3"/>
  <c r="AF1244" i="3"/>
  <c r="AE1244" i="3"/>
  <c r="AD1244" i="3"/>
  <c r="AC1244" i="3"/>
  <c r="AB1244" i="3"/>
  <c r="AA1244" i="3"/>
  <c r="Z1244" i="3"/>
  <c r="Y1244" i="3"/>
  <c r="X1244" i="3"/>
  <c r="W1244" i="3"/>
  <c r="V1244" i="3"/>
  <c r="U1244" i="3"/>
  <c r="T1244" i="3"/>
  <c r="S1244" i="3"/>
  <c r="R1244" i="3"/>
  <c r="Q1244" i="3"/>
  <c r="P1244" i="3"/>
  <c r="O1244" i="3"/>
  <c r="N1244" i="3"/>
  <c r="M1244" i="3"/>
  <c r="L1244" i="3"/>
  <c r="K1244" i="3"/>
  <c r="J1244" i="3"/>
  <c r="I1244" i="3"/>
  <c r="H1244" i="3"/>
  <c r="G1244" i="3"/>
  <c r="F1244" i="3"/>
  <c r="E1244" i="3"/>
  <c r="AI1243" i="3"/>
  <c r="AH1243" i="3"/>
  <c r="AG1243" i="3"/>
  <c r="AF1243" i="3"/>
  <c r="AE1243" i="3"/>
  <c r="AD1243" i="3"/>
  <c r="AC1243" i="3"/>
  <c r="AB1243" i="3"/>
  <c r="AA1243" i="3"/>
  <c r="Z1243" i="3"/>
  <c r="Y1243" i="3"/>
  <c r="X1243" i="3"/>
  <c r="W1243" i="3"/>
  <c r="V1243" i="3"/>
  <c r="U1243" i="3"/>
  <c r="T1243" i="3"/>
  <c r="S1243" i="3"/>
  <c r="R1243" i="3"/>
  <c r="Q1243" i="3"/>
  <c r="P1243" i="3"/>
  <c r="O1243" i="3"/>
  <c r="N1243" i="3"/>
  <c r="M1243" i="3"/>
  <c r="L1243" i="3"/>
  <c r="K1243" i="3"/>
  <c r="J1243" i="3"/>
  <c r="I1243" i="3"/>
  <c r="H1243" i="3"/>
  <c r="G1243" i="3"/>
  <c r="F1243" i="3"/>
  <c r="E1243" i="3"/>
  <c r="AH1242" i="3"/>
  <c r="AG1242" i="3"/>
  <c r="AF1242" i="3"/>
  <c r="AE1242" i="3"/>
  <c r="AD1242" i="3"/>
  <c r="AC1242" i="3"/>
  <c r="AB1242" i="3"/>
  <c r="AA1242" i="3"/>
  <c r="Z1242" i="3"/>
  <c r="Y1242" i="3"/>
  <c r="X1242" i="3"/>
  <c r="W1242" i="3"/>
  <c r="V1242" i="3"/>
  <c r="U1242" i="3"/>
  <c r="T1242" i="3"/>
  <c r="S1242" i="3"/>
  <c r="R1242" i="3"/>
  <c r="Q1242" i="3"/>
  <c r="P1242" i="3"/>
  <c r="O1242" i="3"/>
  <c r="N1242" i="3"/>
  <c r="M1242" i="3"/>
  <c r="L1242" i="3"/>
  <c r="K1242" i="3"/>
  <c r="J1242" i="3"/>
  <c r="I1242" i="3"/>
  <c r="H1242" i="3"/>
  <c r="G1242" i="3"/>
  <c r="F1242" i="3"/>
  <c r="E1242" i="3"/>
  <c r="AH1241" i="3"/>
  <c r="AG1241" i="3"/>
  <c r="AF1241" i="3"/>
  <c r="AE1241" i="3"/>
  <c r="AD1241" i="3"/>
  <c r="AC1241" i="3"/>
  <c r="AB1241" i="3"/>
  <c r="AA1241" i="3"/>
  <c r="Z1241" i="3"/>
  <c r="Y1241" i="3"/>
  <c r="X1241" i="3"/>
  <c r="W1241" i="3"/>
  <c r="V1241" i="3"/>
  <c r="U1241" i="3"/>
  <c r="T1241" i="3"/>
  <c r="S1241" i="3"/>
  <c r="R1241" i="3"/>
  <c r="Q1241" i="3"/>
  <c r="P1241" i="3"/>
  <c r="O1241" i="3"/>
  <c r="N1241" i="3"/>
  <c r="M1241" i="3"/>
  <c r="L1241" i="3"/>
  <c r="K1241" i="3"/>
  <c r="J1241" i="3"/>
  <c r="I1241" i="3"/>
  <c r="H1241" i="3"/>
  <c r="G1241" i="3"/>
  <c r="F1241" i="3"/>
  <c r="E1241" i="3"/>
  <c r="AH1240" i="3"/>
  <c r="AG1240" i="3"/>
  <c r="AF1240" i="3"/>
  <c r="AE1240" i="3"/>
  <c r="AD1240" i="3"/>
  <c r="AC1240" i="3"/>
  <c r="AB1240" i="3"/>
  <c r="AA1240" i="3"/>
  <c r="Z1240" i="3"/>
  <c r="Y1240" i="3"/>
  <c r="X1240" i="3"/>
  <c r="W1240" i="3"/>
  <c r="V1240" i="3"/>
  <c r="U1240" i="3"/>
  <c r="T1240" i="3"/>
  <c r="S1240" i="3"/>
  <c r="R1240" i="3"/>
  <c r="Q1240" i="3"/>
  <c r="P1240" i="3"/>
  <c r="O1240" i="3"/>
  <c r="N1240" i="3"/>
  <c r="M1240" i="3"/>
  <c r="L1240" i="3"/>
  <c r="K1240" i="3"/>
  <c r="J1240" i="3"/>
  <c r="I1240" i="3"/>
  <c r="H1240" i="3"/>
  <c r="G1240" i="3"/>
  <c r="F1240" i="3"/>
  <c r="E1240" i="3"/>
  <c r="AH1239" i="3"/>
  <c r="AG1239" i="3"/>
  <c r="AF1239" i="3"/>
  <c r="AE1239" i="3"/>
  <c r="AD1239" i="3"/>
  <c r="AC1239" i="3"/>
  <c r="AB1239" i="3"/>
  <c r="AA1239" i="3"/>
  <c r="Z1239" i="3"/>
  <c r="Y1239" i="3"/>
  <c r="X1239" i="3"/>
  <c r="W1239" i="3"/>
  <c r="V1239" i="3"/>
  <c r="U1239" i="3"/>
  <c r="T1239" i="3"/>
  <c r="S1239" i="3"/>
  <c r="R1239" i="3"/>
  <c r="Q1239" i="3"/>
  <c r="P1239" i="3"/>
  <c r="O1239" i="3"/>
  <c r="N1239" i="3"/>
  <c r="M1239" i="3"/>
  <c r="L1239" i="3"/>
  <c r="K1239" i="3"/>
  <c r="J1239" i="3"/>
  <c r="I1239" i="3"/>
  <c r="H1239" i="3"/>
  <c r="G1239" i="3"/>
  <c r="F1239" i="3"/>
  <c r="E1239" i="3"/>
  <c r="AH1238" i="3"/>
  <c r="AG1238" i="3"/>
  <c r="AF1238" i="3"/>
  <c r="AE1238" i="3"/>
  <c r="AD1238" i="3"/>
  <c r="AC1238" i="3"/>
  <c r="AB1238" i="3"/>
  <c r="AA1238" i="3"/>
  <c r="Z1238" i="3"/>
  <c r="Y1238" i="3"/>
  <c r="X1238" i="3"/>
  <c r="W1238" i="3"/>
  <c r="V1238" i="3"/>
  <c r="U1238" i="3"/>
  <c r="T1238" i="3"/>
  <c r="S1238" i="3"/>
  <c r="R1238" i="3"/>
  <c r="Q1238" i="3"/>
  <c r="P1238" i="3"/>
  <c r="O1238" i="3"/>
  <c r="N1238" i="3"/>
  <c r="M1238" i="3"/>
  <c r="L1238" i="3"/>
  <c r="K1238" i="3"/>
  <c r="J1238" i="3"/>
  <c r="I1238" i="3"/>
  <c r="H1238" i="3"/>
  <c r="G1238" i="3"/>
  <c r="F1238" i="3"/>
  <c r="E1238" i="3"/>
  <c r="AH1237" i="3"/>
  <c r="AG1237" i="3"/>
  <c r="AF1237" i="3"/>
  <c r="AE1237" i="3"/>
  <c r="AD1237" i="3"/>
  <c r="AC1237" i="3"/>
  <c r="AB1237" i="3"/>
  <c r="AA1237" i="3"/>
  <c r="Z1237" i="3"/>
  <c r="Y1237" i="3"/>
  <c r="X1237" i="3"/>
  <c r="W1237" i="3"/>
  <c r="V1237" i="3"/>
  <c r="U1237" i="3"/>
  <c r="T1237" i="3"/>
  <c r="S1237" i="3"/>
  <c r="R1237" i="3"/>
  <c r="Q1237" i="3"/>
  <c r="P1237" i="3"/>
  <c r="O1237" i="3"/>
  <c r="N1237" i="3"/>
  <c r="M1237" i="3"/>
  <c r="L1237" i="3"/>
  <c r="K1237" i="3"/>
  <c r="J1237" i="3"/>
  <c r="I1237" i="3"/>
  <c r="H1237" i="3"/>
  <c r="G1237" i="3"/>
  <c r="F1237" i="3"/>
  <c r="E1237" i="3"/>
  <c r="AG1236" i="3"/>
  <c r="AF1236" i="3"/>
  <c r="AE1236" i="3"/>
  <c r="AD1236" i="3"/>
  <c r="AC1236" i="3"/>
  <c r="AB1236" i="3"/>
  <c r="AA1236" i="3"/>
  <c r="Z1236" i="3"/>
  <c r="Y1236" i="3"/>
  <c r="X1236" i="3"/>
  <c r="W1236" i="3"/>
  <c r="V1236" i="3"/>
  <c r="U1236" i="3"/>
  <c r="T1236" i="3"/>
  <c r="S1236" i="3"/>
  <c r="R1236" i="3"/>
  <c r="Q1236" i="3"/>
  <c r="P1236" i="3"/>
  <c r="O1236" i="3"/>
  <c r="N1236" i="3"/>
  <c r="M1236" i="3"/>
  <c r="L1236" i="3"/>
  <c r="K1236" i="3"/>
  <c r="J1236" i="3"/>
  <c r="I1236" i="3"/>
  <c r="H1236" i="3"/>
  <c r="G1236" i="3"/>
  <c r="F1236" i="3"/>
  <c r="E1236" i="3"/>
  <c r="AG1235" i="3"/>
  <c r="AF1235" i="3"/>
  <c r="AE1235" i="3"/>
  <c r="AD1235" i="3"/>
  <c r="AC1235" i="3"/>
  <c r="AB1235" i="3"/>
  <c r="AA1235" i="3"/>
  <c r="Z1235" i="3"/>
  <c r="Y1235" i="3"/>
  <c r="X1235" i="3"/>
  <c r="W1235" i="3"/>
  <c r="V1235" i="3"/>
  <c r="U1235" i="3"/>
  <c r="T1235" i="3"/>
  <c r="S1235" i="3"/>
  <c r="R1235" i="3"/>
  <c r="Q1235" i="3"/>
  <c r="P1235" i="3"/>
  <c r="O1235" i="3"/>
  <c r="N1235" i="3"/>
  <c r="M1235" i="3"/>
  <c r="L1235" i="3"/>
  <c r="K1235" i="3"/>
  <c r="J1235" i="3"/>
  <c r="I1235" i="3"/>
  <c r="H1235" i="3"/>
  <c r="G1235" i="3"/>
  <c r="F1235" i="3"/>
  <c r="E1235" i="3"/>
  <c r="AG1234" i="3"/>
  <c r="AF1234" i="3"/>
  <c r="AE1234" i="3"/>
  <c r="AD1234" i="3"/>
  <c r="AC1234" i="3"/>
  <c r="AB1234" i="3"/>
  <c r="AA1234" i="3"/>
  <c r="Z1234" i="3"/>
  <c r="Y1234" i="3"/>
  <c r="X1234" i="3"/>
  <c r="W1234" i="3"/>
  <c r="V1234" i="3"/>
  <c r="U1234" i="3"/>
  <c r="T1234" i="3"/>
  <c r="S1234" i="3"/>
  <c r="R1234" i="3"/>
  <c r="Q1234" i="3"/>
  <c r="P1234" i="3"/>
  <c r="O1234" i="3"/>
  <c r="N1234" i="3"/>
  <c r="M1234" i="3"/>
  <c r="L1234" i="3"/>
  <c r="K1234" i="3"/>
  <c r="J1234" i="3"/>
  <c r="I1234" i="3"/>
  <c r="H1234" i="3"/>
  <c r="G1234" i="3"/>
  <c r="F1234" i="3"/>
  <c r="E1234" i="3"/>
  <c r="AG1233" i="3"/>
  <c r="AF1233" i="3"/>
  <c r="AE1233" i="3"/>
  <c r="AD1233" i="3"/>
  <c r="AC1233" i="3"/>
  <c r="AB1233" i="3"/>
  <c r="AA1233" i="3"/>
  <c r="Z1233" i="3"/>
  <c r="Y1233" i="3"/>
  <c r="X1233" i="3"/>
  <c r="W1233" i="3"/>
  <c r="V1233" i="3"/>
  <c r="U1233" i="3"/>
  <c r="T1233" i="3"/>
  <c r="S1233" i="3"/>
  <c r="R1233" i="3"/>
  <c r="Q1233" i="3"/>
  <c r="P1233" i="3"/>
  <c r="O1233" i="3"/>
  <c r="N1233" i="3"/>
  <c r="M1233" i="3"/>
  <c r="L1233" i="3"/>
  <c r="K1233" i="3"/>
  <c r="J1233" i="3"/>
  <c r="I1233" i="3"/>
  <c r="H1233" i="3"/>
  <c r="G1233" i="3"/>
  <c r="F1233" i="3"/>
  <c r="E1233" i="3"/>
  <c r="AG1232" i="3"/>
  <c r="AF1232" i="3"/>
  <c r="AE1232" i="3"/>
  <c r="AD1232" i="3"/>
  <c r="AC1232" i="3"/>
  <c r="AB1232" i="3"/>
  <c r="AA1232" i="3"/>
  <c r="Z1232" i="3"/>
  <c r="Y1232" i="3"/>
  <c r="X1232" i="3"/>
  <c r="W1232" i="3"/>
  <c r="V1232" i="3"/>
  <c r="U1232" i="3"/>
  <c r="T1232" i="3"/>
  <c r="S1232" i="3"/>
  <c r="R1232" i="3"/>
  <c r="Q1232" i="3"/>
  <c r="P1232" i="3"/>
  <c r="O1232" i="3"/>
  <c r="N1232" i="3"/>
  <c r="M1232" i="3"/>
  <c r="L1232" i="3"/>
  <c r="K1232" i="3"/>
  <c r="J1232" i="3"/>
  <c r="I1232" i="3"/>
  <c r="H1232" i="3"/>
  <c r="G1232" i="3"/>
  <c r="F1232" i="3"/>
  <c r="E1232" i="3"/>
  <c r="AG1231" i="3"/>
  <c r="AF1231" i="3"/>
  <c r="AE1231" i="3"/>
  <c r="AD1231" i="3"/>
  <c r="AC1231" i="3"/>
  <c r="AB1231" i="3"/>
  <c r="AA1231" i="3"/>
  <c r="Z1231" i="3"/>
  <c r="Y1231" i="3"/>
  <c r="X1231" i="3"/>
  <c r="W1231" i="3"/>
  <c r="V1231" i="3"/>
  <c r="U1231" i="3"/>
  <c r="T1231" i="3"/>
  <c r="S1231" i="3"/>
  <c r="R1231" i="3"/>
  <c r="Q1231" i="3"/>
  <c r="P1231" i="3"/>
  <c r="O1231" i="3"/>
  <c r="N1231" i="3"/>
  <c r="M1231" i="3"/>
  <c r="L1231" i="3"/>
  <c r="K1231" i="3"/>
  <c r="J1231" i="3"/>
  <c r="I1231" i="3"/>
  <c r="H1231" i="3"/>
  <c r="G1231" i="3"/>
  <c r="F1231" i="3"/>
  <c r="E1231" i="3"/>
  <c r="AF1230" i="3"/>
  <c r="AE1230" i="3"/>
  <c r="AD1230" i="3"/>
  <c r="AC1230" i="3"/>
  <c r="AB1230" i="3"/>
  <c r="AA1230" i="3"/>
  <c r="Z1230" i="3"/>
  <c r="Y1230" i="3"/>
  <c r="X1230" i="3"/>
  <c r="W1230" i="3"/>
  <c r="V1230" i="3"/>
  <c r="U1230" i="3"/>
  <c r="T1230" i="3"/>
  <c r="S1230" i="3"/>
  <c r="R1230" i="3"/>
  <c r="Q1230" i="3"/>
  <c r="P1230" i="3"/>
  <c r="O1230" i="3"/>
  <c r="N1230" i="3"/>
  <c r="M1230" i="3"/>
  <c r="L1230" i="3"/>
  <c r="K1230" i="3"/>
  <c r="J1230" i="3"/>
  <c r="I1230" i="3"/>
  <c r="H1230" i="3"/>
  <c r="G1230" i="3"/>
  <c r="F1230" i="3"/>
  <c r="E1230" i="3"/>
  <c r="AF1229" i="3"/>
  <c r="AE1229" i="3"/>
  <c r="AD1229" i="3"/>
  <c r="AC1229" i="3"/>
  <c r="AB1229" i="3"/>
  <c r="AA1229" i="3"/>
  <c r="Z1229" i="3"/>
  <c r="Y1229" i="3"/>
  <c r="X1229" i="3"/>
  <c r="W1229" i="3"/>
  <c r="V1229" i="3"/>
  <c r="U1229" i="3"/>
  <c r="T1229" i="3"/>
  <c r="S1229" i="3"/>
  <c r="R1229" i="3"/>
  <c r="Q1229" i="3"/>
  <c r="P1229" i="3"/>
  <c r="O1229" i="3"/>
  <c r="N1229" i="3"/>
  <c r="M1229" i="3"/>
  <c r="L1229" i="3"/>
  <c r="K1229" i="3"/>
  <c r="J1229" i="3"/>
  <c r="I1229" i="3"/>
  <c r="H1229" i="3"/>
  <c r="G1229" i="3"/>
  <c r="F1229" i="3"/>
  <c r="E1229" i="3"/>
  <c r="AF1228" i="3"/>
  <c r="AE1228" i="3"/>
  <c r="AD1228" i="3"/>
  <c r="AC1228" i="3"/>
  <c r="AB1228" i="3"/>
  <c r="AA1228" i="3"/>
  <c r="Z1228" i="3"/>
  <c r="Y1228" i="3"/>
  <c r="X1228" i="3"/>
  <c r="W1228" i="3"/>
  <c r="V1228" i="3"/>
  <c r="U1228" i="3"/>
  <c r="T1228" i="3"/>
  <c r="S1228" i="3"/>
  <c r="R1228" i="3"/>
  <c r="Q1228" i="3"/>
  <c r="P1228" i="3"/>
  <c r="O1228" i="3"/>
  <c r="N1228" i="3"/>
  <c r="M1228" i="3"/>
  <c r="L1228" i="3"/>
  <c r="K1228" i="3"/>
  <c r="J1228" i="3"/>
  <c r="I1228" i="3"/>
  <c r="H1228" i="3"/>
  <c r="G1228" i="3"/>
  <c r="F1228" i="3"/>
  <c r="E1228" i="3"/>
  <c r="AF1227" i="3"/>
  <c r="AE1227" i="3"/>
  <c r="AD1227" i="3"/>
  <c r="AC1227" i="3"/>
  <c r="AB1227" i="3"/>
  <c r="AA1227" i="3"/>
  <c r="Z1227" i="3"/>
  <c r="Y1227" i="3"/>
  <c r="X1227" i="3"/>
  <c r="W1227" i="3"/>
  <c r="V1227" i="3"/>
  <c r="U1227" i="3"/>
  <c r="T1227" i="3"/>
  <c r="S1227" i="3"/>
  <c r="R1227" i="3"/>
  <c r="Q1227" i="3"/>
  <c r="P1227" i="3"/>
  <c r="O1227" i="3"/>
  <c r="N1227" i="3"/>
  <c r="M1227" i="3"/>
  <c r="L1227" i="3"/>
  <c r="K1227" i="3"/>
  <c r="J1227" i="3"/>
  <c r="I1227" i="3"/>
  <c r="H1227" i="3"/>
  <c r="G1227" i="3"/>
  <c r="F1227" i="3"/>
  <c r="E1227" i="3"/>
  <c r="AF1226" i="3"/>
  <c r="AE1226" i="3"/>
  <c r="AD1226" i="3"/>
  <c r="AC1226" i="3"/>
  <c r="AB1226" i="3"/>
  <c r="AA1226" i="3"/>
  <c r="Z1226" i="3"/>
  <c r="Y1226" i="3"/>
  <c r="X1226" i="3"/>
  <c r="W1226" i="3"/>
  <c r="V1226" i="3"/>
  <c r="U1226" i="3"/>
  <c r="T1226" i="3"/>
  <c r="S1226" i="3"/>
  <c r="R1226" i="3"/>
  <c r="Q1226" i="3"/>
  <c r="P1226" i="3"/>
  <c r="O1226" i="3"/>
  <c r="N1226" i="3"/>
  <c r="M1226" i="3"/>
  <c r="L1226" i="3"/>
  <c r="K1226" i="3"/>
  <c r="J1226" i="3"/>
  <c r="I1226" i="3"/>
  <c r="H1226" i="3"/>
  <c r="G1226" i="3"/>
  <c r="F1226" i="3"/>
  <c r="E1226" i="3"/>
  <c r="AF1225" i="3"/>
  <c r="AE1225" i="3"/>
  <c r="AD1225" i="3"/>
  <c r="AC1225" i="3"/>
  <c r="AB1225" i="3"/>
  <c r="AA1225" i="3"/>
  <c r="Z1225" i="3"/>
  <c r="Y1225" i="3"/>
  <c r="X1225" i="3"/>
  <c r="W1225" i="3"/>
  <c r="V1225" i="3"/>
  <c r="U1225" i="3"/>
  <c r="T1225" i="3"/>
  <c r="S1225" i="3"/>
  <c r="R1225" i="3"/>
  <c r="Q1225" i="3"/>
  <c r="P1225" i="3"/>
  <c r="O1225" i="3"/>
  <c r="N1225" i="3"/>
  <c r="M1225" i="3"/>
  <c r="L1225" i="3"/>
  <c r="K1225" i="3"/>
  <c r="J1225" i="3"/>
  <c r="I1225" i="3"/>
  <c r="H1225" i="3"/>
  <c r="G1225" i="3"/>
  <c r="F1225" i="3"/>
  <c r="E1225" i="3"/>
  <c r="AE1224" i="3"/>
  <c r="AD1224" i="3"/>
  <c r="AC1224" i="3"/>
  <c r="AB1224" i="3"/>
  <c r="AA1224" i="3"/>
  <c r="Z1224" i="3"/>
  <c r="Y1224" i="3"/>
  <c r="X1224" i="3"/>
  <c r="W1224" i="3"/>
  <c r="V1224" i="3"/>
  <c r="U1224" i="3"/>
  <c r="T1224" i="3"/>
  <c r="S1224" i="3"/>
  <c r="R1224" i="3"/>
  <c r="Q1224" i="3"/>
  <c r="P1224" i="3"/>
  <c r="O1224" i="3"/>
  <c r="N1224" i="3"/>
  <c r="M1224" i="3"/>
  <c r="L1224" i="3"/>
  <c r="K1224" i="3"/>
  <c r="J1224" i="3"/>
  <c r="I1224" i="3"/>
  <c r="H1224" i="3"/>
  <c r="G1224" i="3"/>
  <c r="F1224" i="3"/>
  <c r="E1224" i="3"/>
  <c r="AE1223" i="3"/>
  <c r="AD1223" i="3"/>
  <c r="AC1223" i="3"/>
  <c r="AB1223" i="3"/>
  <c r="AA1223" i="3"/>
  <c r="Z1223" i="3"/>
  <c r="Y1223" i="3"/>
  <c r="X1223" i="3"/>
  <c r="W1223" i="3"/>
  <c r="V1223" i="3"/>
  <c r="U1223" i="3"/>
  <c r="T1223" i="3"/>
  <c r="S1223" i="3"/>
  <c r="R1223" i="3"/>
  <c r="Q1223" i="3"/>
  <c r="P1223" i="3"/>
  <c r="O1223" i="3"/>
  <c r="N1223" i="3"/>
  <c r="M1223" i="3"/>
  <c r="L1223" i="3"/>
  <c r="K1223" i="3"/>
  <c r="J1223" i="3"/>
  <c r="I1223" i="3"/>
  <c r="H1223" i="3"/>
  <c r="G1223" i="3"/>
  <c r="F1223" i="3"/>
  <c r="E1223" i="3"/>
  <c r="AE1222" i="3"/>
  <c r="AD1222" i="3"/>
  <c r="AC1222" i="3"/>
  <c r="AB1222" i="3"/>
  <c r="AA1222" i="3"/>
  <c r="Z1222" i="3"/>
  <c r="Y1222" i="3"/>
  <c r="X1222" i="3"/>
  <c r="W1222" i="3"/>
  <c r="V1222" i="3"/>
  <c r="U1222" i="3"/>
  <c r="T1222" i="3"/>
  <c r="S1222" i="3"/>
  <c r="R1222" i="3"/>
  <c r="Q1222" i="3"/>
  <c r="P1222" i="3"/>
  <c r="O1222" i="3"/>
  <c r="N1222" i="3"/>
  <c r="M1222" i="3"/>
  <c r="L1222" i="3"/>
  <c r="K1222" i="3"/>
  <c r="J1222" i="3"/>
  <c r="I1222" i="3"/>
  <c r="H1222" i="3"/>
  <c r="G1222" i="3"/>
  <c r="F1222" i="3"/>
  <c r="E1222" i="3"/>
  <c r="AE1221" i="3"/>
  <c r="AD1221" i="3"/>
  <c r="AC1221" i="3"/>
  <c r="AB1221" i="3"/>
  <c r="AA1221" i="3"/>
  <c r="Z1221" i="3"/>
  <c r="Y1221" i="3"/>
  <c r="X1221" i="3"/>
  <c r="W1221" i="3"/>
  <c r="V1221" i="3"/>
  <c r="U1221" i="3"/>
  <c r="T1221" i="3"/>
  <c r="S1221" i="3"/>
  <c r="R1221" i="3"/>
  <c r="Q1221" i="3"/>
  <c r="P1221" i="3"/>
  <c r="O1221" i="3"/>
  <c r="N1221" i="3"/>
  <c r="M1221" i="3"/>
  <c r="L1221" i="3"/>
  <c r="K1221" i="3"/>
  <c r="J1221" i="3"/>
  <c r="I1221" i="3"/>
  <c r="H1221" i="3"/>
  <c r="G1221" i="3"/>
  <c r="F1221" i="3"/>
  <c r="E1221" i="3"/>
  <c r="AE1220" i="3"/>
  <c r="AD1220" i="3"/>
  <c r="AC1220" i="3"/>
  <c r="AB1220" i="3"/>
  <c r="AA1220" i="3"/>
  <c r="Z1220" i="3"/>
  <c r="Y1220" i="3"/>
  <c r="X1220" i="3"/>
  <c r="W1220" i="3"/>
  <c r="V1220" i="3"/>
  <c r="U1220" i="3"/>
  <c r="T1220" i="3"/>
  <c r="S1220" i="3"/>
  <c r="R1220" i="3"/>
  <c r="Q1220" i="3"/>
  <c r="P1220" i="3"/>
  <c r="O1220" i="3"/>
  <c r="N1220" i="3"/>
  <c r="M1220" i="3"/>
  <c r="L1220" i="3"/>
  <c r="K1220" i="3"/>
  <c r="J1220" i="3"/>
  <c r="I1220" i="3"/>
  <c r="H1220" i="3"/>
  <c r="G1220" i="3"/>
  <c r="F1220" i="3"/>
  <c r="E1220" i="3"/>
  <c r="AE1219" i="3"/>
  <c r="AD1219" i="3"/>
  <c r="AC1219" i="3"/>
  <c r="AB1219" i="3"/>
  <c r="AA1219" i="3"/>
  <c r="Z1219" i="3"/>
  <c r="Y1219" i="3"/>
  <c r="X1219" i="3"/>
  <c r="W1219" i="3"/>
  <c r="V1219" i="3"/>
  <c r="U1219" i="3"/>
  <c r="T1219" i="3"/>
  <c r="S1219" i="3"/>
  <c r="R1219" i="3"/>
  <c r="Q1219" i="3"/>
  <c r="P1219" i="3"/>
  <c r="O1219" i="3"/>
  <c r="N1219" i="3"/>
  <c r="M1219" i="3"/>
  <c r="L1219" i="3"/>
  <c r="K1219" i="3"/>
  <c r="J1219" i="3"/>
  <c r="I1219" i="3"/>
  <c r="H1219" i="3"/>
  <c r="G1219" i="3"/>
  <c r="F1219" i="3"/>
  <c r="E1219" i="3"/>
  <c r="AD1218" i="3"/>
  <c r="AC1218" i="3"/>
  <c r="AB1218" i="3"/>
  <c r="AA1218" i="3"/>
  <c r="Z1218" i="3"/>
  <c r="Y1218" i="3"/>
  <c r="X1218" i="3"/>
  <c r="W1218" i="3"/>
  <c r="V1218" i="3"/>
  <c r="U1218" i="3"/>
  <c r="T1218" i="3"/>
  <c r="S1218" i="3"/>
  <c r="R1218" i="3"/>
  <c r="Q1218" i="3"/>
  <c r="P1218" i="3"/>
  <c r="O1218" i="3"/>
  <c r="N1218" i="3"/>
  <c r="M1218" i="3"/>
  <c r="L1218" i="3"/>
  <c r="K1218" i="3"/>
  <c r="J1218" i="3"/>
  <c r="I1218" i="3"/>
  <c r="H1218" i="3"/>
  <c r="G1218" i="3"/>
  <c r="F1218" i="3"/>
  <c r="E1218" i="3"/>
  <c r="AD1217" i="3"/>
  <c r="AC1217" i="3"/>
  <c r="AB1217" i="3"/>
  <c r="AA1217" i="3"/>
  <c r="Z1217" i="3"/>
  <c r="Y1217" i="3"/>
  <c r="X1217" i="3"/>
  <c r="W1217" i="3"/>
  <c r="V1217" i="3"/>
  <c r="U1217" i="3"/>
  <c r="T1217" i="3"/>
  <c r="S1217" i="3"/>
  <c r="R1217" i="3"/>
  <c r="Q1217" i="3"/>
  <c r="P1217" i="3"/>
  <c r="O1217" i="3"/>
  <c r="N1217" i="3"/>
  <c r="M1217" i="3"/>
  <c r="L1217" i="3"/>
  <c r="K1217" i="3"/>
  <c r="J1217" i="3"/>
  <c r="I1217" i="3"/>
  <c r="H1217" i="3"/>
  <c r="G1217" i="3"/>
  <c r="F1217" i="3"/>
  <c r="E1217" i="3"/>
  <c r="AD1216" i="3"/>
  <c r="AC1216" i="3"/>
  <c r="AB1216" i="3"/>
  <c r="AA1216" i="3"/>
  <c r="Z1216" i="3"/>
  <c r="Y1216" i="3"/>
  <c r="X1216" i="3"/>
  <c r="W1216" i="3"/>
  <c r="V1216" i="3"/>
  <c r="U1216" i="3"/>
  <c r="T1216" i="3"/>
  <c r="S1216" i="3"/>
  <c r="R1216" i="3"/>
  <c r="Q1216" i="3"/>
  <c r="P1216" i="3"/>
  <c r="O1216" i="3"/>
  <c r="N1216" i="3"/>
  <c r="M1216" i="3"/>
  <c r="L1216" i="3"/>
  <c r="K1216" i="3"/>
  <c r="J1216" i="3"/>
  <c r="I1216" i="3"/>
  <c r="H1216" i="3"/>
  <c r="G1216" i="3"/>
  <c r="F1216" i="3"/>
  <c r="E1216" i="3"/>
  <c r="AD1215" i="3"/>
  <c r="AC1215" i="3"/>
  <c r="AB1215" i="3"/>
  <c r="AA1215" i="3"/>
  <c r="Z1215" i="3"/>
  <c r="Y1215" i="3"/>
  <c r="X1215" i="3"/>
  <c r="W1215" i="3"/>
  <c r="V1215" i="3"/>
  <c r="U1215" i="3"/>
  <c r="T1215" i="3"/>
  <c r="S1215" i="3"/>
  <c r="R1215" i="3"/>
  <c r="Q1215" i="3"/>
  <c r="P1215" i="3"/>
  <c r="O1215" i="3"/>
  <c r="N1215" i="3"/>
  <c r="M1215" i="3"/>
  <c r="L1215" i="3"/>
  <c r="K1215" i="3"/>
  <c r="J1215" i="3"/>
  <c r="I1215" i="3"/>
  <c r="H1215" i="3"/>
  <c r="G1215" i="3"/>
  <c r="F1215" i="3"/>
  <c r="E1215" i="3"/>
  <c r="AD1214" i="3"/>
  <c r="AC1214" i="3"/>
  <c r="AB1214" i="3"/>
  <c r="AA1214" i="3"/>
  <c r="Z1214" i="3"/>
  <c r="Y1214" i="3"/>
  <c r="X1214" i="3"/>
  <c r="W1214" i="3"/>
  <c r="V1214" i="3"/>
  <c r="U1214" i="3"/>
  <c r="T1214" i="3"/>
  <c r="S1214" i="3"/>
  <c r="R1214" i="3"/>
  <c r="Q1214" i="3"/>
  <c r="P1214" i="3"/>
  <c r="O1214" i="3"/>
  <c r="N1214" i="3"/>
  <c r="M1214" i="3"/>
  <c r="L1214" i="3"/>
  <c r="K1214" i="3"/>
  <c r="J1214" i="3"/>
  <c r="I1214" i="3"/>
  <c r="H1214" i="3"/>
  <c r="G1214" i="3"/>
  <c r="F1214" i="3"/>
  <c r="E1214" i="3"/>
  <c r="AD1213" i="3"/>
  <c r="AC1213" i="3"/>
  <c r="AB1213" i="3"/>
  <c r="AA1213" i="3"/>
  <c r="Z1213" i="3"/>
  <c r="Y1213" i="3"/>
  <c r="X1213" i="3"/>
  <c r="W1213" i="3"/>
  <c r="V1213" i="3"/>
  <c r="U1213" i="3"/>
  <c r="T1213" i="3"/>
  <c r="S1213" i="3"/>
  <c r="R1213" i="3"/>
  <c r="Q1213" i="3"/>
  <c r="P1213" i="3"/>
  <c r="O1213" i="3"/>
  <c r="N1213" i="3"/>
  <c r="M1213" i="3"/>
  <c r="L1213" i="3"/>
  <c r="K1213" i="3"/>
  <c r="J1213" i="3"/>
  <c r="I1213" i="3"/>
  <c r="H1213" i="3"/>
  <c r="G1213" i="3"/>
  <c r="F1213" i="3"/>
  <c r="E1213" i="3"/>
  <c r="AC1212" i="3"/>
  <c r="AB1212" i="3"/>
  <c r="AA1212" i="3"/>
  <c r="Z1212" i="3"/>
  <c r="Y1212" i="3"/>
  <c r="X1212" i="3"/>
  <c r="W1212" i="3"/>
  <c r="V1212" i="3"/>
  <c r="U1212" i="3"/>
  <c r="T1212" i="3"/>
  <c r="S1212" i="3"/>
  <c r="R1212" i="3"/>
  <c r="Q1212" i="3"/>
  <c r="P1212" i="3"/>
  <c r="O1212" i="3"/>
  <c r="N1212" i="3"/>
  <c r="M1212" i="3"/>
  <c r="L1212" i="3"/>
  <c r="K1212" i="3"/>
  <c r="J1212" i="3"/>
  <c r="I1212" i="3"/>
  <c r="H1212" i="3"/>
  <c r="G1212" i="3"/>
  <c r="F1212" i="3"/>
  <c r="E1212" i="3"/>
  <c r="AC1211" i="3"/>
  <c r="AB1211" i="3"/>
  <c r="AA1211" i="3"/>
  <c r="Z1211" i="3"/>
  <c r="Y1211" i="3"/>
  <c r="X1211" i="3"/>
  <c r="W1211" i="3"/>
  <c r="V1211" i="3"/>
  <c r="U1211" i="3"/>
  <c r="T1211" i="3"/>
  <c r="S1211" i="3"/>
  <c r="R1211" i="3"/>
  <c r="Q1211" i="3"/>
  <c r="P1211" i="3"/>
  <c r="O1211" i="3"/>
  <c r="N1211" i="3"/>
  <c r="M1211" i="3"/>
  <c r="L1211" i="3"/>
  <c r="K1211" i="3"/>
  <c r="J1211" i="3"/>
  <c r="I1211" i="3"/>
  <c r="H1211" i="3"/>
  <c r="G1211" i="3"/>
  <c r="F1211" i="3"/>
  <c r="E1211" i="3"/>
  <c r="AC1210" i="3"/>
  <c r="AB1210" i="3"/>
  <c r="AA1210" i="3"/>
  <c r="Z1210" i="3"/>
  <c r="Y1210" i="3"/>
  <c r="X1210" i="3"/>
  <c r="W1210" i="3"/>
  <c r="V1210" i="3"/>
  <c r="U1210" i="3"/>
  <c r="T1210" i="3"/>
  <c r="S1210" i="3"/>
  <c r="R1210" i="3"/>
  <c r="Q1210" i="3"/>
  <c r="P1210" i="3"/>
  <c r="O1210" i="3"/>
  <c r="N1210" i="3"/>
  <c r="M1210" i="3"/>
  <c r="L1210" i="3"/>
  <c r="K1210" i="3"/>
  <c r="J1210" i="3"/>
  <c r="I1210" i="3"/>
  <c r="H1210" i="3"/>
  <c r="G1210" i="3"/>
  <c r="F1210" i="3"/>
  <c r="E1210" i="3"/>
  <c r="AC1209" i="3"/>
  <c r="AB1209" i="3"/>
  <c r="AA1209" i="3"/>
  <c r="Z1209" i="3"/>
  <c r="Y1209" i="3"/>
  <c r="X1209" i="3"/>
  <c r="W1209" i="3"/>
  <c r="V1209" i="3"/>
  <c r="U1209" i="3"/>
  <c r="T1209" i="3"/>
  <c r="S1209" i="3"/>
  <c r="R1209" i="3"/>
  <c r="Q1209" i="3"/>
  <c r="P1209" i="3"/>
  <c r="O1209" i="3"/>
  <c r="N1209" i="3"/>
  <c r="M1209" i="3"/>
  <c r="L1209" i="3"/>
  <c r="K1209" i="3"/>
  <c r="J1209" i="3"/>
  <c r="I1209" i="3"/>
  <c r="H1209" i="3"/>
  <c r="G1209" i="3"/>
  <c r="F1209" i="3"/>
  <c r="E1209" i="3"/>
  <c r="AC1208" i="3"/>
  <c r="AB1208" i="3"/>
  <c r="AA1208" i="3"/>
  <c r="Z1208" i="3"/>
  <c r="Y1208" i="3"/>
  <c r="X1208" i="3"/>
  <c r="W1208" i="3"/>
  <c r="V1208" i="3"/>
  <c r="U1208" i="3"/>
  <c r="T1208" i="3"/>
  <c r="S1208" i="3"/>
  <c r="R1208" i="3"/>
  <c r="Q1208" i="3"/>
  <c r="P1208" i="3"/>
  <c r="O1208" i="3"/>
  <c r="N1208" i="3"/>
  <c r="M1208" i="3"/>
  <c r="L1208" i="3"/>
  <c r="K1208" i="3"/>
  <c r="J1208" i="3"/>
  <c r="I1208" i="3"/>
  <c r="H1208" i="3"/>
  <c r="G1208" i="3"/>
  <c r="F1208" i="3"/>
  <c r="E1208" i="3"/>
  <c r="AC1207" i="3"/>
  <c r="AB1207" i="3"/>
  <c r="AA1207" i="3"/>
  <c r="Z1207" i="3"/>
  <c r="Y1207" i="3"/>
  <c r="X1207" i="3"/>
  <c r="W1207" i="3"/>
  <c r="V1207" i="3"/>
  <c r="U1207" i="3"/>
  <c r="T1207" i="3"/>
  <c r="S1207" i="3"/>
  <c r="R1207" i="3"/>
  <c r="Q1207" i="3"/>
  <c r="P1207" i="3"/>
  <c r="O1207" i="3"/>
  <c r="N1207" i="3"/>
  <c r="M1207" i="3"/>
  <c r="L1207" i="3"/>
  <c r="K1207" i="3"/>
  <c r="J1207" i="3"/>
  <c r="I1207" i="3"/>
  <c r="H1207" i="3"/>
  <c r="G1207" i="3"/>
  <c r="F1207" i="3"/>
  <c r="E1207" i="3"/>
  <c r="AB1206" i="3"/>
  <c r="AA1206" i="3"/>
  <c r="Z1206" i="3"/>
  <c r="Y1206" i="3"/>
  <c r="X1206" i="3"/>
  <c r="W1206" i="3"/>
  <c r="V1206" i="3"/>
  <c r="U1206" i="3"/>
  <c r="T1206" i="3"/>
  <c r="S1206" i="3"/>
  <c r="R1206" i="3"/>
  <c r="Q1206" i="3"/>
  <c r="P1206" i="3"/>
  <c r="O1206" i="3"/>
  <c r="N1206" i="3"/>
  <c r="M1206" i="3"/>
  <c r="L1206" i="3"/>
  <c r="K1206" i="3"/>
  <c r="J1206" i="3"/>
  <c r="I1206" i="3"/>
  <c r="H1206" i="3"/>
  <c r="G1206" i="3"/>
  <c r="F1206" i="3"/>
  <c r="E1206" i="3"/>
  <c r="AB1205" i="3"/>
  <c r="AA1205" i="3"/>
  <c r="Z1205" i="3"/>
  <c r="Y1205" i="3"/>
  <c r="X1205" i="3"/>
  <c r="W1205" i="3"/>
  <c r="V1205" i="3"/>
  <c r="U1205" i="3"/>
  <c r="T1205" i="3"/>
  <c r="S1205" i="3"/>
  <c r="R1205" i="3"/>
  <c r="Q1205" i="3"/>
  <c r="P1205" i="3"/>
  <c r="O1205" i="3"/>
  <c r="N1205" i="3"/>
  <c r="M1205" i="3"/>
  <c r="L1205" i="3"/>
  <c r="K1205" i="3"/>
  <c r="J1205" i="3"/>
  <c r="I1205" i="3"/>
  <c r="H1205" i="3"/>
  <c r="G1205" i="3"/>
  <c r="F1205" i="3"/>
  <c r="E1205" i="3"/>
  <c r="AB1204" i="3"/>
  <c r="AA1204" i="3"/>
  <c r="Z1204" i="3"/>
  <c r="Y1204" i="3"/>
  <c r="X1204" i="3"/>
  <c r="W1204" i="3"/>
  <c r="V1204" i="3"/>
  <c r="U1204" i="3"/>
  <c r="T1204" i="3"/>
  <c r="S1204" i="3"/>
  <c r="R1204" i="3"/>
  <c r="Q1204" i="3"/>
  <c r="P1204" i="3"/>
  <c r="O1204" i="3"/>
  <c r="N1204" i="3"/>
  <c r="M1204" i="3"/>
  <c r="L1204" i="3"/>
  <c r="K1204" i="3"/>
  <c r="J1204" i="3"/>
  <c r="I1204" i="3"/>
  <c r="H1204" i="3"/>
  <c r="G1204" i="3"/>
  <c r="F1204" i="3"/>
  <c r="E1204" i="3"/>
  <c r="AB1203" i="3"/>
  <c r="AA1203" i="3"/>
  <c r="Z1203" i="3"/>
  <c r="Y1203" i="3"/>
  <c r="X1203" i="3"/>
  <c r="W1203" i="3"/>
  <c r="V1203" i="3"/>
  <c r="U1203" i="3"/>
  <c r="T1203" i="3"/>
  <c r="S1203" i="3"/>
  <c r="R1203" i="3"/>
  <c r="Q1203" i="3"/>
  <c r="P1203" i="3"/>
  <c r="O1203" i="3"/>
  <c r="N1203" i="3"/>
  <c r="M1203" i="3"/>
  <c r="L1203" i="3"/>
  <c r="K1203" i="3"/>
  <c r="J1203" i="3"/>
  <c r="I1203" i="3"/>
  <c r="H1203" i="3"/>
  <c r="G1203" i="3"/>
  <c r="F1203" i="3"/>
  <c r="E1203" i="3"/>
  <c r="AB1202" i="3"/>
  <c r="AA1202" i="3"/>
  <c r="Z1202" i="3"/>
  <c r="Y1202" i="3"/>
  <c r="X1202" i="3"/>
  <c r="W1202" i="3"/>
  <c r="V1202" i="3"/>
  <c r="U1202" i="3"/>
  <c r="T1202" i="3"/>
  <c r="S1202" i="3"/>
  <c r="R1202" i="3"/>
  <c r="Q1202" i="3"/>
  <c r="P1202" i="3"/>
  <c r="O1202" i="3"/>
  <c r="N1202" i="3"/>
  <c r="M1202" i="3"/>
  <c r="L1202" i="3"/>
  <c r="K1202" i="3"/>
  <c r="J1202" i="3"/>
  <c r="I1202" i="3"/>
  <c r="H1202" i="3"/>
  <c r="G1202" i="3"/>
  <c r="F1202" i="3"/>
  <c r="E1202" i="3"/>
  <c r="AB1201" i="3"/>
  <c r="AA1201" i="3"/>
  <c r="Z1201" i="3"/>
  <c r="Y1201" i="3"/>
  <c r="X1201" i="3"/>
  <c r="W1201" i="3"/>
  <c r="V1201" i="3"/>
  <c r="U1201" i="3"/>
  <c r="T1201" i="3"/>
  <c r="S1201" i="3"/>
  <c r="R1201" i="3"/>
  <c r="Q1201" i="3"/>
  <c r="P1201" i="3"/>
  <c r="O1201" i="3"/>
  <c r="N1201" i="3"/>
  <c r="M1201" i="3"/>
  <c r="L1201" i="3"/>
  <c r="K1201" i="3"/>
  <c r="J1201" i="3"/>
  <c r="I1201" i="3"/>
  <c r="H1201" i="3"/>
  <c r="G1201" i="3"/>
  <c r="F1201" i="3"/>
  <c r="E1201" i="3"/>
  <c r="AA1200" i="3"/>
  <c r="Z1200" i="3"/>
  <c r="Y1200" i="3"/>
  <c r="X1200" i="3"/>
  <c r="W1200" i="3"/>
  <c r="V1200" i="3"/>
  <c r="U1200" i="3"/>
  <c r="T1200" i="3"/>
  <c r="S1200" i="3"/>
  <c r="R1200" i="3"/>
  <c r="Q1200" i="3"/>
  <c r="P1200" i="3"/>
  <c r="O1200" i="3"/>
  <c r="N1200" i="3"/>
  <c r="M1200" i="3"/>
  <c r="L1200" i="3"/>
  <c r="K1200" i="3"/>
  <c r="J1200" i="3"/>
  <c r="I1200" i="3"/>
  <c r="H1200" i="3"/>
  <c r="G1200" i="3"/>
  <c r="F1200" i="3"/>
  <c r="E1200" i="3"/>
  <c r="AA1199" i="3"/>
  <c r="Z1199" i="3"/>
  <c r="Y1199" i="3"/>
  <c r="X1199" i="3"/>
  <c r="W1199" i="3"/>
  <c r="V1199" i="3"/>
  <c r="U1199" i="3"/>
  <c r="T1199" i="3"/>
  <c r="S1199" i="3"/>
  <c r="R1199" i="3"/>
  <c r="Q1199" i="3"/>
  <c r="P1199" i="3"/>
  <c r="O1199" i="3"/>
  <c r="N1199" i="3"/>
  <c r="M1199" i="3"/>
  <c r="L1199" i="3"/>
  <c r="K1199" i="3"/>
  <c r="J1199" i="3"/>
  <c r="I1199" i="3"/>
  <c r="H1199" i="3"/>
  <c r="G1199" i="3"/>
  <c r="F1199" i="3"/>
  <c r="E1199" i="3"/>
  <c r="AA1198" i="3"/>
  <c r="Z1198" i="3"/>
  <c r="Y1198" i="3"/>
  <c r="X1198" i="3"/>
  <c r="W1198" i="3"/>
  <c r="V1198" i="3"/>
  <c r="U1198" i="3"/>
  <c r="T1198" i="3"/>
  <c r="S1198" i="3"/>
  <c r="R1198" i="3"/>
  <c r="Q1198" i="3"/>
  <c r="P1198" i="3"/>
  <c r="O1198" i="3"/>
  <c r="N1198" i="3"/>
  <c r="M1198" i="3"/>
  <c r="L1198" i="3"/>
  <c r="K1198" i="3"/>
  <c r="J1198" i="3"/>
  <c r="I1198" i="3"/>
  <c r="H1198" i="3"/>
  <c r="G1198" i="3"/>
  <c r="F1198" i="3"/>
  <c r="E1198" i="3"/>
  <c r="AA1197" i="3"/>
  <c r="Z1197" i="3"/>
  <c r="Y1197" i="3"/>
  <c r="X1197" i="3"/>
  <c r="W1197" i="3"/>
  <c r="V1197" i="3"/>
  <c r="U1197" i="3"/>
  <c r="T1197" i="3"/>
  <c r="S1197" i="3"/>
  <c r="R1197" i="3"/>
  <c r="Q1197" i="3"/>
  <c r="P1197" i="3"/>
  <c r="O1197" i="3"/>
  <c r="N1197" i="3"/>
  <c r="M1197" i="3"/>
  <c r="L1197" i="3"/>
  <c r="K1197" i="3"/>
  <c r="J1197" i="3"/>
  <c r="I1197" i="3"/>
  <c r="H1197" i="3"/>
  <c r="G1197" i="3"/>
  <c r="F1197" i="3"/>
  <c r="E1197" i="3"/>
  <c r="AA1196" i="3"/>
  <c r="Z1196" i="3"/>
  <c r="Y1196" i="3"/>
  <c r="X1196" i="3"/>
  <c r="W1196" i="3"/>
  <c r="V1196" i="3"/>
  <c r="U1196" i="3"/>
  <c r="T1196" i="3"/>
  <c r="S1196" i="3"/>
  <c r="R1196" i="3"/>
  <c r="Q1196" i="3"/>
  <c r="P1196" i="3"/>
  <c r="O1196" i="3"/>
  <c r="N1196" i="3"/>
  <c r="M1196" i="3"/>
  <c r="L1196" i="3"/>
  <c r="K1196" i="3"/>
  <c r="J1196" i="3"/>
  <c r="I1196" i="3"/>
  <c r="H1196" i="3"/>
  <c r="G1196" i="3"/>
  <c r="F1196" i="3"/>
  <c r="E1196" i="3"/>
  <c r="AA1195" i="3"/>
  <c r="Z1195" i="3"/>
  <c r="Y1195" i="3"/>
  <c r="X1195" i="3"/>
  <c r="W1195" i="3"/>
  <c r="V1195" i="3"/>
  <c r="U1195" i="3"/>
  <c r="T1195" i="3"/>
  <c r="S1195" i="3"/>
  <c r="R1195" i="3"/>
  <c r="Q1195" i="3"/>
  <c r="P1195" i="3"/>
  <c r="O1195" i="3"/>
  <c r="N1195" i="3"/>
  <c r="M1195" i="3"/>
  <c r="L1195" i="3"/>
  <c r="K1195" i="3"/>
  <c r="J1195" i="3"/>
  <c r="I1195" i="3"/>
  <c r="H1195" i="3"/>
  <c r="G1195" i="3"/>
  <c r="F1195" i="3"/>
  <c r="E1195" i="3"/>
  <c r="Z1194" i="3"/>
  <c r="Y1194" i="3"/>
  <c r="X1194" i="3"/>
  <c r="W1194" i="3"/>
  <c r="V1194" i="3"/>
  <c r="U1194" i="3"/>
  <c r="T1194" i="3"/>
  <c r="S1194" i="3"/>
  <c r="R1194" i="3"/>
  <c r="Q1194" i="3"/>
  <c r="P1194" i="3"/>
  <c r="O1194" i="3"/>
  <c r="N1194" i="3"/>
  <c r="M1194" i="3"/>
  <c r="L1194" i="3"/>
  <c r="K1194" i="3"/>
  <c r="J1194" i="3"/>
  <c r="I1194" i="3"/>
  <c r="H1194" i="3"/>
  <c r="G1194" i="3"/>
  <c r="F1194" i="3"/>
  <c r="E1194" i="3"/>
  <c r="Z1193" i="3"/>
  <c r="Y1193" i="3"/>
  <c r="X1193" i="3"/>
  <c r="W1193" i="3"/>
  <c r="V1193" i="3"/>
  <c r="U1193" i="3"/>
  <c r="T1193" i="3"/>
  <c r="S1193" i="3"/>
  <c r="R1193" i="3"/>
  <c r="Q1193" i="3"/>
  <c r="P1193" i="3"/>
  <c r="O1193" i="3"/>
  <c r="N1193" i="3"/>
  <c r="M1193" i="3"/>
  <c r="L1193" i="3"/>
  <c r="K1193" i="3"/>
  <c r="J1193" i="3"/>
  <c r="I1193" i="3"/>
  <c r="H1193" i="3"/>
  <c r="G1193" i="3"/>
  <c r="F1193" i="3"/>
  <c r="E1193" i="3"/>
  <c r="Z1192" i="3"/>
  <c r="Y1192" i="3"/>
  <c r="X1192" i="3"/>
  <c r="W1192" i="3"/>
  <c r="V1192" i="3"/>
  <c r="U1192" i="3"/>
  <c r="T1192" i="3"/>
  <c r="S1192" i="3"/>
  <c r="R1192" i="3"/>
  <c r="Q1192" i="3"/>
  <c r="P1192" i="3"/>
  <c r="O1192" i="3"/>
  <c r="N1192" i="3"/>
  <c r="M1192" i="3"/>
  <c r="L1192" i="3"/>
  <c r="K1192" i="3"/>
  <c r="J1192" i="3"/>
  <c r="I1192" i="3"/>
  <c r="H1192" i="3"/>
  <c r="G1192" i="3"/>
  <c r="F1192" i="3"/>
  <c r="E1192" i="3"/>
  <c r="Z1191" i="3"/>
  <c r="Y1191" i="3"/>
  <c r="X1191" i="3"/>
  <c r="W1191" i="3"/>
  <c r="V1191" i="3"/>
  <c r="U1191" i="3"/>
  <c r="T1191" i="3"/>
  <c r="S1191" i="3"/>
  <c r="R1191" i="3"/>
  <c r="Q1191" i="3"/>
  <c r="P1191" i="3"/>
  <c r="O1191" i="3"/>
  <c r="N1191" i="3"/>
  <c r="M1191" i="3"/>
  <c r="L1191" i="3"/>
  <c r="K1191" i="3"/>
  <c r="J1191" i="3"/>
  <c r="I1191" i="3"/>
  <c r="H1191" i="3"/>
  <c r="G1191" i="3"/>
  <c r="F1191" i="3"/>
  <c r="E1191" i="3"/>
  <c r="Z1190" i="3"/>
  <c r="Y1190" i="3"/>
  <c r="X1190" i="3"/>
  <c r="W1190" i="3"/>
  <c r="V1190" i="3"/>
  <c r="U1190" i="3"/>
  <c r="T1190" i="3"/>
  <c r="S1190" i="3"/>
  <c r="R1190" i="3"/>
  <c r="Q1190" i="3"/>
  <c r="P1190" i="3"/>
  <c r="O1190" i="3"/>
  <c r="N1190" i="3"/>
  <c r="M1190" i="3"/>
  <c r="L1190" i="3"/>
  <c r="K1190" i="3"/>
  <c r="J1190" i="3"/>
  <c r="I1190" i="3"/>
  <c r="H1190" i="3"/>
  <c r="G1190" i="3"/>
  <c r="F1190" i="3"/>
  <c r="E1190" i="3"/>
  <c r="Z1189" i="3"/>
  <c r="Y1189" i="3"/>
  <c r="X1189" i="3"/>
  <c r="W1189" i="3"/>
  <c r="V1189" i="3"/>
  <c r="U1189" i="3"/>
  <c r="T1189" i="3"/>
  <c r="S1189" i="3"/>
  <c r="R1189" i="3"/>
  <c r="Q1189" i="3"/>
  <c r="P1189" i="3"/>
  <c r="O1189" i="3"/>
  <c r="N1189" i="3"/>
  <c r="M1189" i="3"/>
  <c r="L1189" i="3"/>
  <c r="K1189" i="3"/>
  <c r="J1189" i="3"/>
  <c r="I1189" i="3"/>
  <c r="H1189" i="3"/>
  <c r="G1189" i="3"/>
  <c r="F1189" i="3"/>
  <c r="E1189" i="3"/>
  <c r="Y1188" i="3"/>
  <c r="X1188" i="3"/>
  <c r="W1188" i="3"/>
  <c r="V1188" i="3"/>
  <c r="U1188" i="3"/>
  <c r="T1188" i="3"/>
  <c r="S1188" i="3"/>
  <c r="R1188" i="3"/>
  <c r="Q1188" i="3"/>
  <c r="P1188" i="3"/>
  <c r="O1188" i="3"/>
  <c r="N1188" i="3"/>
  <c r="M1188" i="3"/>
  <c r="L1188" i="3"/>
  <c r="K1188" i="3"/>
  <c r="J1188" i="3"/>
  <c r="I1188" i="3"/>
  <c r="H1188" i="3"/>
  <c r="G1188" i="3"/>
  <c r="F1188" i="3"/>
  <c r="E1188" i="3"/>
  <c r="Y1187" i="3"/>
  <c r="X1187" i="3"/>
  <c r="W1187" i="3"/>
  <c r="V1187" i="3"/>
  <c r="U1187" i="3"/>
  <c r="T1187" i="3"/>
  <c r="S1187" i="3"/>
  <c r="R1187" i="3"/>
  <c r="Q1187" i="3"/>
  <c r="P1187" i="3"/>
  <c r="O1187" i="3"/>
  <c r="N1187" i="3"/>
  <c r="M1187" i="3"/>
  <c r="L1187" i="3"/>
  <c r="K1187" i="3"/>
  <c r="J1187" i="3"/>
  <c r="I1187" i="3"/>
  <c r="H1187" i="3"/>
  <c r="G1187" i="3"/>
  <c r="F1187" i="3"/>
  <c r="E1187" i="3"/>
  <c r="Y1186" i="3"/>
  <c r="X1186" i="3"/>
  <c r="W1186" i="3"/>
  <c r="V1186" i="3"/>
  <c r="U1186" i="3"/>
  <c r="T1186" i="3"/>
  <c r="S1186" i="3"/>
  <c r="R1186" i="3"/>
  <c r="Q1186" i="3"/>
  <c r="P1186" i="3"/>
  <c r="O1186" i="3"/>
  <c r="N1186" i="3"/>
  <c r="M1186" i="3"/>
  <c r="L1186" i="3"/>
  <c r="K1186" i="3"/>
  <c r="J1186" i="3"/>
  <c r="I1186" i="3"/>
  <c r="H1186" i="3"/>
  <c r="G1186" i="3"/>
  <c r="F1186" i="3"/>
  <c r="E1186" i="3"/>
  <c r="Y1185" i="3"/>
  <c r="X1185" i="3"/>
  <c r="W1185" i="3"/>
  <c r="V1185" i="3"/>
  <c r="U1185" i="3"/>
  <c r="T1185" i="3"/>
  <c r="S1185" i="3"/>
  <c r="R1185" i="3"/>
  <c r="Q1185" i="3"/>
  <c r="P1185" i="3"/>
  <c r="O1185" i="3"/>
  <c r="N1185" i="3"/>
  <c r="M1185" i="3"/>
  <c r="L1185" i="3"/>
  <c r="K1185" i="3"/>
  <c r="J1185" i="3"/>
  <c r="I1185" i="3"/>
  <c r="H1185" i="3"/>
  <c r="G1185" i="3"/>
  <c r="F1185" i="3"/>
  <c r="E1185" i="3"/>
  <c r="Y1184" i="3"/>
  <c r="X1184" i="3"/>
  <c r="W1184" i="3"/>
  <c r="V1184" i="3"/>
  <c r="U1184" i="3"/>
  <c r="T1184" i="3"/>
  <c r="S1184" i="3"/>
  <c r="R1184" i="3"/>
  <c r="Q1184" i="3"/>
  <c r="P1184" i="3"/>
  <c r="O1184" i="3"/>
  <c r="N1184" i="3"/>
  <c r="M1184" i="3"/>
  <c r="L1184" i="3"/>
  <c r="K1184" i="3"/>
  <c r="J1184" i="3"/>
  <c r="I1184" i="3"/>
  <c r="H1184" i="3"/>
  <c r="G1184" i="3"/>
  <c r="F1184" i="3"/>
  <c r="E1184" i="3"/>
  <c r="Y1183" i="3"/>
  <c r="X1183" i="3"/>
  <c r="W1183" i="3"/>
  <c r="V1183" i="3"/>
  <c r="U1183" i="3"/>
  <c r="T1183" i="3"/>
  <c r="S1183" i="3"/>
  <c r="R1183" i="3"/>
  <c r="Q1183" i="3"/>
  <c r="P1183" i="3"/>
  <c r="O1183" i="3"/>
  <c r="N1183" i="3"/>
  <c r="M1183" i="3"/>
  <c r="L1183" i="3"/>
  <c r="K1183" i="3"/>
  <c r="J1183" i="3"/>
  <c r="I1183" i="3"/>
  <c r="H1183" i="3"/>
  <c r="G1183" i="3"/>
  <c r="F1183" i="3"/>
  <c r="E1183" i="3"/>
  <c r="X1182" i="3"/>
  <c r="W1182" i="3"/>
  <c r="V1182" i="3"/>
  <c r="U1182" i="3"/>
  <c r="T1182" i="3"/>
  <c r="S1182" i="3"/>
  <c r="R1182" i="3"/>
  <c r="Q1182" i="3"/>
  <c r="P1182" i="3"/>
  <c r="O1182" i="3"/>
  <c r="N1182" i="3"/>
  <c r="M1182" i="3"/>
  <c r="L1182" i="3"/>
  <c r="K1182" i="3"/>
  <c r="J1182" i="3"/>
  <c r="I1182" i="3"/>
  <c r="H1182" i="3"/>
  <c r="G1182" i="3"/>
  <c r="F1182" i="3"/>
  <c r="E1182" i="3"/>
  <c r="X1181" i="3"/>
  <c r="W1181" i="3"/>
  <c r="V1181" i="3"/>
  <c r="U1181" i="3"/>
  <c r="T1181" i="3"/>
  <c r="S1181" i="3"/>
  <c r="R1181" i="3"/>
  <c r="Q1181" i="3"/>
  <c r="P1181" i="3"/>
  <c r="O1181" i="3"/>
  <c r="N1181" i="3"/>
  <c r="M1181" i="3"/>
  <c r="L1181" i="3"/>
  <c r="K1181" i="3"/>
  <c r="J1181" i="3"/>
  <c r="I1181" i="3"/>
  <c r="H1181" i="3"/>
  <c r="G1181" i="3"/>
  <c r="F1181" i="3"/>
  <c r="E1181" i="3"/>
  <c r="X1180" i="3"/>
  <c r="W1180" i="3"/>
  <c r="V1180" i="3"/>
  <c r="U1180" i="3"/>
  <c r="T1180" i="3"/>
  <c r="S1180" i="3"/>
  <c r="R1180" i="3"/>
  <c r="Q1180" i="3"/>
  <c r="P1180" i="3"/>
  <c r="O1180" i="3"/>
  <c r="N1180" i="3"/>
  <c r="M1180" i="3"/>
  <c r="L1180" i="3"/>
  <c r="K1180" i="3"/>
  <c r="J1180" i="3"/>
  <c r="I1180" i="3"/>
  <c r="H1180" i="3"/>
  <c r="G1180" i="3"/>
  <c r="F1180" i="3"/>
  <c r="E1180" i="3"/>
  <c r="X1179" i="3"/>
  <c r="W1179" i="3"/>
  <c r="V1179" i="3"/>
  <c r="U1179" i="3"/>
  <c r="T1179" i="3"/>
  <c r="S1179" i="3"/>
  <c r="R1179" i="3"/>
  <c r="Q1179" i="3"/>
  <c r="P1179" i="3"/>
  <c r="O1179" i="3"/>
  <c r="N1179" i="3"/>
  <c r="M1179" i="3"/>
  <c r="L1179" i="3"/>
  <c r="K1179" i="3"/>
  <c r="J1179" i="3"/>
  <c r="I1179" i="3"/>
  <c r="H1179" i="3"/>
  <c r="G1179" i="3"/>
  <c r="F1179" i="3"/>
  <c r="E1179" i="3"/>
  <c r="X1178" i="3"/>
  <c r="W1178" i="3"/>
  <c r="V1178" i="3"/>
  <c r="U1178" i="3"/>
  <c r="T1178" i="3"/>
  <c r="S1178" i="3"/>
  <c r="R1178" i="3"/>
  <c r="Q1178" i="3"/>
  <c r="P1178" i="3"/>
  <c r="O1178" i="3"/>
  <c r="N1178" i="3"/>
  <c r="M1178" i="3"/>
  <c r="L1178" i="3"/>
  <c r="K1178" i="3"/>
  <c r="J1178" i="3"/>
  <c r="I1178" i="3"/>
  <c r="H1178" i="3"/>
  <c r="G1178" i="3"/>
  <c r="F1178" i="3"/>
  <c r="E1178" i="3"/>
  <c r="X1177" i="3"/>
  <c r="W1177" i="3"/>
  <c r="V1177" i="3"/>
  <c r="U1177" i="3"/>
  <c r="T1177" i="3"/>
  <c r="S1177" i="3"/>
  <c r="R1177" i="3"/>
  <c r="Q1177" i="3"/>
  <c r="P1177" i="3"/>
  <c r="O1177" i="3"/>
  <c r="N1177" i="3"/>
  <c r="M1177" i="3"/>
  <c r="L1177" i="3"/>
  <c r="K1177" i="3"/>
  <c r="J1177" i="3"/>
  <c r="I1177" i="3"/>
  <c r="H1177" i="3"/>
  <c r="G1177" i="3"/>
  <c r="F1177" i="3"/>
  <c r="E1177" i="3"/>
  <c r="W1176" i="3"/>
  <c r="V1176" i="3"/>
  <c r="U1176" i="3"/>
  <c r="T1176" i="3"/>
  <c r="S1176" i="3"/>
  <c r="R1176" i="3"/>
  <c r="Q1176" i="3"/>
  <c r="P1176" i="3"/>
  <c r="O1176" i="3"/>
  <c r="N1176" i="3"/>
  <c r="M1176" i="3"/>
  <c r="L1176" i="3"/>
  <c r="K1176" i="3"/>
  <c r="J1176" i="3"/>
  <c r="I1176" i="3"/>
  <c r="H1176" i="3"/>
  <c r="G1176" i="3"/>
  <c r="F1176" i="3"/>
  <c r="E1176" i="3"/>
  <c r="W1175" i="3"/>
  <c r="V1175" i="3"/>
  <c r="U1175" i="3"/>
  <c r="T1175" i="3"/>
  <c r="S1175" i="3"/>
  <c r="R1175" i="3"/>
  <c r="Q1175" i="3"/>
  <c r="P1175" i="3"/>
  <c r="O1175" i="3"/>
  <c r="N1175" i="3"/>
  <c r="M1175" i="3"/>
  <c r="L1175" i="3"/>
  <c r="K1175" i="3"/>
  <c r="J1175" i="3"/>
  <c r="I1175" i="3"/>
  <c r="H1175" i="3"/>
  <c r="G1175" i="3"/>
  <c r="F1175" i="3"/>
  <c r="E1175" i="3"/>
  <c r="W1174" i="3"/>
  <c r="V1174" i="3"/>
  <c r="U1174" i="3"/>
  <c r="T1174" i="3"/>
  <c r="S1174" i="3"/>
  <c r="R1174" i="3"/>
  <c r="Q1174" i="3"/>
  <c r="P1174" i="3"/>
  <c r="O1174" i="3"/>
  <c r="N1174" i="3"/>
  <c r="M1174" i="3"/>
  <c r="L1174" i="3"/>
  <c r="K1174" i="3"/>
  <c r="J1174" i="3"/>
  <c r="I1174" i="3"/>
  <c r="H1174" i="3"/>
  <c r="G1174" i="3"/>
  <c r="F1174" i="3"/>
  <c r="E1174" i="3"/>
  <c r="W1173" i="3"/>
  <c r="V1173" i="3"/>
  <c r="U1173" i="3"/>
  <c r="T1173" i="3"/>
  <c r="S1173" i="3"/>
  <c r="R1173" i="3"/>
  <c r="Q1173" i="3"/>
  <c r="P1173" i="3"/>
  <c r="O1173" i="3"/>
  <c r="N1173" i="3"/>
  <c r="M1173" i="3"/>
  <c r="L1173" i="3"/>
  <c r="K1173" i="3"/>
  <c r="J1173" i="3"/>
  <c r="I1173" i="3"/>
  <c r="H1173" i="3"/>
  <c r="G1173" i="3"/>
  <c r="F1173" i="3"/>
  <c r="E1173" i="3"/>
  <c r="W1172" i="3"/>
  <c r="V1172" i="3"/>
  <c r="U1172" i="3"/>
  <c r="T1172" i="3"/>
  <c r="S1172" i="3"/>
  <c r="R1172" i="3"/>
  <c r="Q1172" i="3"/>
  <c r="P1172" i="3"/>
  <c r="O1172" i="3"/>
  <c r="N1172" i="3"/>
  <c r="M1172" i="3"/>
  <c r="L1172" i="3"/>
  <c r="K1172" i="3"/>
  <c r="J1172" i="3"/>
  <c r="I1172" i="3"/>
  <c r="H1172" i="3"/>
  <c r="G1172" i="3"/>
  <c r="F1172" i="3"/>
  <c r="E1172" i="3"/>
  <c r="W1171" i="3"/>
  <c r="V1171" i="3"/>
  <c r="U1171" i="3"/>
  <c r="T1171" i="3"/>
  <c r="S1171" i="3"/>
  <c r="R1171" i="3"/>
  <c r="Q1171" i="3"/>
  <c r="P1171" i="3"/>
  <c r="O1171" i="3"/>
  <c r="N1171" i="3"/>
  <c r="M1171" i="3"/>
  <c r="L1171" i="3"/>
  <c r="K1171" i="3"/>
  <c r="J1171" i="3"/>
  <c r="I1171" i="3"/>
  <c r="H1171" i="3"/>
  <c r="G1171" i="3"/>
  <c r="F1171" i="3"/>
  <c r="E1171" i="3"/>
  <c r="V1170" i="3"/>
  <c r="U1170" i="3"/>
  <c r="T1170" i="3"/>
  <c r="S1170" i="3"/>
  <c r="R1170" i="3"/>
  <c r="Q1170" i="3"/>
  <c r="P1170" i="3"/>
  <c r="O1170" i="3"/>
  <c r="N1170" i="3"/>
  <c r="M1170" i="3"/>
  <c r="L1170" i="3"/>
  <c r="K1170" i="3"/>
  <c r="J1170" i="3"/>
  <c r="I1170" i="3"/>
  <c r="H1170" i="3"/>
  <c r="G1170" i="3"/>
  <c r="F1170" i="3"/>
  <c r="E1170" i="3"/>
  <c r="V1169" i="3"/>
  <c r="U1169" i="3"/>
  <c r="T1169" i="3"/>
  <c r="S1169" i="3"/>
  <c r="R1169" i="3"/>
  <c r="Q1169" i="3"/>
  <c r="P1169" i="3"/>
  <c r="O1169" i="3"/>
  <c r="N1169" i="3"/>
  <c r="M1169" i="3"/>
  <c r="L1169" i="3"/>
  <c r="K1169" i="3"/>
  <c r="J1169" i="3"/>
  <c r="I1169" i="3"/>
  <c r="H1169" i="3"/>
  <c r="G1169" i="3"/>
  <c r="F1169" i="3"/>
  <c r="E1169" i="3"/>
  <c r="V1168" i="3"/>
  <c r="U1168" i="3"/>
  <c r="T1168" i="3"/>
  <c r="S1168" i="3"/>
  <c r="R1168" i="3"/>
  <c r="Q1168" i="3"/>
  <c r="P1168" i="3"/>
  <c r="O1168" i="3"/>
  <c r="N1168" i="3"/>
  <c r="M1168" i="3"/>
  <c r="L1168" i="3"/>
  <c r="K1168" i="3"/>
  <c r="J1168" i="3"/>
  <c r="I1168" i="3"/>
  <c r="H1168" i="3"/>
  <c r="G1168" i="3"/>
  <c r="F1168" i="3"/>
  <c r="E1168" i="3"/>
  <c r="V1167" i="3"/>
  <c r="U1167" i="3"/>
  <c r="T1167" i="3"/>
  <c r="S1167" i="3"/>
  <c r="R1167" i="3"/>
  <c r="Q1167" i="3"/>
  <c r="P1167" i="3"/>
  <c r="O1167" i="3"/>
  <c r="N1167" i="3"/>
  <c r="M1167" i="3"/>
  <c r="L1167" i="3"/>
  <c r="K1167" i="3"/>
  <c r="J1167" i="3"/>
  <c r="I1167" i="3"/>
  <c r="H1167" i="3"/>
  <c r="G1167" i="3"/>
  <c r="F1167" i="3"/>
  <c r="E1167" i="3"/>
  <c r="V1166" i="3"/>
  <c r="U1166" i="3"/>
  <c r="T1166" i="3"/>
  <c r="S1166" i="3"/>
  <c r="R1166" i="3"/>
  <c r="Q1166" i="3"/>
  <c r="P1166" i="3"/>
  <c r="O1166" i="3"/>
  <c r="N1166" i="3"/>
  <c r="M1166" i="3"/>
  <c r="L1166" i="3"/>
  <c r="K1166" i="3"/>
  <c r="J1166" i="3"/>
  <c r="I1166" i="3"/>
  <c r="H1166" i="3"/>
  <c r="G1166" i="3"/>
  <c r="F1166" i="3"/>
  <c r="E1166" i="3"/>
  <c r="V1165" i="3"/>
  <c r="U1165" i="3"/>
  <c r="T1165" i="3"/>
  <c r="S1165" i="3"/>
  <c r="R1165" i="3"/>
  <c r="Q1165" i="3"/>
  <c r="P1165" i="3"/>
  <c r="O1165" i="3"/>
  <c r="N1165" i="3"/>
  <c r="M1165" i="3"/>
  <c r="L1165" i="3"/>
  <c r="K1165" i="3"/>
  <c r="J1165" i="3"/>
  <c r="I1165" i="3"/>
  <c r="H1165" i="3"/>
  <c r="G1165" i="3"/>
  <c r="F1165" i="3"/>
  <c r="E1165" i="3"/>
  <c r="U1164" i="3"/>
  <c r="T1164" i="3"/>
  <c r="S1164" i="3"/>
  <c r="R1164" i="3"/>
  <c r="Q1164" i="3"/>
  <c r="P1164" i="3"/>
  <c r="O1164" i="3"/>
  <c r="N1164" i="3"/>
  <c r="M1164" i="3"/>
  <c r="L1164" i="3"/>
  <c r="K1164" i="3"/>
  <c r="J1164" i="3"/>
  <c r="I1164" i="3"/>
  <c r="H1164" i="3"/>
  <c r="G1164" i="3"/>
  <c r="F1164" i="3"/>
  <c r="E1164" i="3"/>
  <c r="U1163" i="3"/>
  <c r="T1163" i="3"/>
  <c r="S1163" i="3"/>
  <c r="R1163" i="3"/>
  <c r="Q1163" i="3"/>
  <c r="P1163" i="3"/>
  <c r="O1163" i="3"/>
  <c r="N1163" i="3"/>
  <c r="M1163" i="3"/>
  <c r="L1163" i="3"/>
  <c r="K1163" i="3"/>
  <c r="J1163" i="3"/>
  <c r="I1163" i="3"/>
  <c r="H1163" i="3"/>
  <c r="G1163" i="3"/>
  <c r="F1163" i="3"/>
  <c r="E1163" i="3"/>
  <c r="U1162" i="3"/>
  <c r="T1162" i="3"/>
  <c r="S1162" i="3"/>
  <c r="R1162" i="3"/>
  <c r="Q1162" i="3"/>
  <c r="P1162" i="3"/>
  <c r="O1162" i="3"/>
  <c r="N1162" i="3"/>
  <c r="M1162" i="3"/>
  <c r="L1162" i="3"/>
  <c r="K1162" i="3"/>
  <c r="J1162" i="3"/>
  <c r="I1162" i="3"/>
  <c r="H1162" i="3"/>
  <c r="G1162" i="3"/>
  <c r="F1162" i="3"/>
  <c r="E1162" i="3"/>
  <c r="U1161" i="3"/>
  <c r="T1161" i="3"/>
  <c r="S1161" i="3"/>
  <c r="R1161" i="3"/>
  <c r="Q1161" i="3"/>
  <c r="P1161" i="3"/>
  <c r="O1161" i="3"/>
  <c r="N1161" i="3"/>
  <c r="M1161" i="3"/>
  <c r="L1161" i="3"/>
  <c r="K1161" i="3"/>
  <c r="J1161" i="3"/>
  <c r="I1161" i="3"/>
  <c r="H1161" i="3"/>
  <c r="G1161" i="3"/>
  <c r="F1161" i="3"/>
  <c r="E1161" i="3"/>
  <c r="U1160" i="3"/>
  <c r="T1160" i="3"/>
  <c r="S1160" i="3"/>
  <c r="R1160" i="3"/>
  <c r="Q1160" i="3"/>
  <c r="P1160" i="3"/>
  <c r="O1160" i="3"/>
  <c r="N1160" i="3"/>
  <c r="M1160" i="3"/>
  <c r="L1160" i="3"/>
  <c r="K1160" i="3"/>
  <c r="J1160" i="3"/>
  <c r="I1160" i="3"/>
  <c r="H1160" i="3"/>
  <c r="G1160" i="3"/>
  <c r="F1160" i="3"/>
  <c r="E1160" i="3"/>
  <c r="U1159" i="3"/>
  <c r="T1159" i="3"/>
  <c r="S1159" i="3"/>
  <c r="R1159" i="3"/>
  <c r="Q1159" i="3"/>
  <c r="P1159" i="3"/>
  <c r="O1159" i="3"/>
  <c r="N1159" i="3"/>
  <c r="M1159" i="3"/>
  <c r="L1159" i="3"/>
  <c r="K1159" i="3"/>
  <c r="J1159" i="3"/>
  <c r="I1159" i="3"/>
  <c r="H1159" i="3"/>
  <c r="G1159" i="3"/>
  <c r="F1159" i="3"/>
  <c r="E1159" i="3"/>
  <c r="T1158" i="3"/>
  <c r="S1158" i="3"/>
  <c r="R1158" i="3"/>
  <c r="Q1158" i="3"/>
  <c r="P1158" i="3"/>
  <c r="O1158" i="3"/>
  <c r="N1158" i="3"/>
  <c r="M1158" i="3"/>
  <c r="L1158" i="3"/>
  <c r="K1158" i="3"/>
  <c r="J1158" i="3"/>
  <c r="I1158" i="3"/>
  <c r="H1158" i="3"/>
  <c r="G1158" i="3"/>
  <c r="F1158" i="3"/>
  <c r="E1158" i="3"/>
  <c r="T1157" i="3"/>
  <c r="S1157" i="3"/>
  <c r="R1157" i="3"/>
  <c r="Q1157" i="3"/>
  <c r="P1157" i="3"/>
  <c r="O1157" i="3"/>
  <c r="N1157" i="3"/>
  <c r="M1157" i="3"/>
  <c r="L1157" i="3"/>
  <c r="K1157" i="3"/>
  <c r="J1157" i="3"/>
  <c r="I1157" i="3"/>
  <c r="H1157" i="3"/>
  <c r="G1157" i="3"/>
  <c r="F1157" i="3"/>
  <c r="E1157" i="3"/>
  <c r="T1156" i="3"/>
  <c r="S1156" i="3"/>
  <c r="R1156" i="3"/>
  <c r="Q1156" i="3"/>
  <c r="P1156" i="3"/>
  <c r="O1156" i="3"/>
  <c r="N1156" i="3"/>
  <c r="M1156" i="3"/>
  <c r="L1156" i="3"/>
  <c r="K1156" i="3"/>
  <c r="J1156" i="3"/>
  <c r="I1156" i="3"/>
  <c r="H1156" i="3"/>
  <c r="G1156" i="3"/>
  <c r="F1156" i="3"/>
  <c r="E1156" i="3"/>
  <c r="T1155" i="3"/>
  <c r="S1155" i="3"/>
  <c r="R1155" i="3"/>
  <c r="Q1155" i="3"/>
  <c r="P1155" i="3"/>
  <c r="O1155" i="3"/>
  <c r="N1155" i="3"/>
  <c r="M1155" i="3"/>
  <c r="L1155" i="3"/>
  <c r="K1155" i="3"/>
  <c r="J1155" i="3"/>
  <c r="I1155" i="3"/>
  <c r="H1155" i="3"/>
  <c r="G1155" i="3"/>
  <c r="F1155" i="3"/>
  <c r="E1155" i="3"/>
  <c r="T1154" i="3"/>
  <c r="S1154" i="3"/>
  <c r="R1154" i="3"/>
  <c r="Q1154" i="3"/>
  <c r="P1154" i="3"/>
  <c r="O1154" i="3"/>
  <c r="N1154" i="3"/>
  <c r="M1154" i="3"/>
  <c r="L1154" i="3"/>
  <c r="K1154" i="3"/>
  <c r="J1154" i="3"/>
  <c r="I1154" i="3"/>
  <c r="H1154" i="3"/>
  <c r="G1154" i="3"/>
  <c r="F1154" i="3"/>
  <c r="E1154" i="3"/>
  <c r="T1153" i="3"/>
  <c r="S1153" i="3"/>
  <c r="R1153" i="3"/>
  <c r="Q1153" i="3"/>
  <c r="P1153" i="3"/>
  <c r="O1153" i="3"/>
  <c r="N1153" i="3"/>
  <c r="M1153" i="3"/>
  <c r="L1153" i="3"/>
  <c r="K1153" i="3"/>
  <c r="J1153" i="3"/>
  <c r="I1153" i="3"/>
  <c r="H1153" i="3"/>
  <c r="G1153" i="3"/>
  <c r="F1153" i="3"/>
  <c r="E1153" i="3"/>
  <c r="S1152" i="3"/>
  <c r="R1152" i="3"/>
  <c r="Q1152" i="3"/>
  <c r="P1152" i="3"/>
  <c r="O1152" i="3"/>
  <c r="N1152" i="3"/>
  <c r="M1152" i="3"/>
  <c r="L1152" i="3"/>
  <c r="K1152" i="3"/>
  <c r="J1152" i="3"/>
  <c r="I1152" i="3"/>
  <c r="H1152" i="3"/>
  <c r="G1152" i="3"/>
  <c r="F1152" i="3"/>
  <c r="E1152" i="3"/>
  <c r="S1151" i="3"/>
  <c r="R1151" i="3"/>
  <c r="Q1151" i="3"/>
  <c r="P1151" i="3"/>
  <c r="O1151" i="3"/>
  <c r="N1151" i="3"/>
  <c r="M1151" i="3"/>
  <c r="L1151" i="3"/>
  <c r="K1151" i="3"/>
  <c r="J1151" i="3"/>
  <c r="I1151" i="3"/>
  <c r="H1151" i="3"/>
  <c r="G1151" i="3"/>
  <c r="F1151" i="3"/>
  <c r="E1151" i="3"/>
  <c r="S1150" i="3"/>
  <c r="R1150" i="3"/>
  <c r="Q1150" i="3"/>
  <c r="P1150" i="3"/>
  <c r="O1150" i="3"/>
  <c r="N1150" i="3"/>
  <c r="M1150" i="3"/>
  <c r="L1150" i="3"/>
  <c r="K1150" i="3"/>
  <c r="J1150" i="3"/>
  <c r="I1150" i="3"/>
  <c r="H1150" i="3"/>
  <c r="G1150" i="3"/>
  <c r="F1150" i="3"/>
  <c r="E1150" i="3"/>
  <c r="S1149" i="3"/>
  <c r="R1149" i="3"/>
  <c r="Q1149" i="3"/>
  <c r="P1149" i="3"/>
  <c r="O1149" i="3"/>
  <c r="N1149" i="3"/>
  <c r="M1149" i="3"/>
  <c r="L1149" i="3"/>
  <c r="K1149" i="3"/>
  <c r="J1149" i="3"/>
  <c r="I1149" i="3"/>
  <c r="H1149" i="3"/>
  <c r="G1149" i="3"/>
  <c r="F1149" i="3"/>
  <c r="E1149" i="3"/>
  <c r="S1148" i="3"/>
  <c r="R1148" i="3"/>
  <c r="Q1148" i="3"/>
  <c r="P1148" i="3"/>
  <c r="O1148" i="3"/>
  <c r="N1148" i="3"/>
  <c r="M1148" i="3"/>
  <c r="L1148" i="3"/>
  <c r="K1148" i="3"/>
  <c r="J1148" i="3"/>
  <c r="I1148" i="3"/>
  <c r="H1148" i="3"/>
  <c r="G1148" i="3"/>
  <c r="F1148" i="3"/>
  <c r="E1148" i="3"/>
  <c r="S1147" i="3"/>
  <c r="R1147" i="3"/>
  <c r="Q1147" i="3"/>
  <c r="P1147" i="3"/>
  <c r="O1147" i="3"/>
  <c r="N1147" i="3"/>
  <c r="M1147" i="3"/>
  <c r="L1147" i="3"/>
  <c r="K1147" i="3"/>
  <c r="J1147" i="3"/>
  <c r="I1147" i="3"/>
  <c r="H1147" i="3"/>
  <c r="G1147" i="3"/>
  <c r="F1147" i="3"/>
  <c r="E1147" i="3"/>
  <c r="R1146" i="3"/>
  <c r="Q1146" i="3"/>
  <c r="P1146" i="3"/>
  <c r="O1146" i="3"/>
  <c r="N1146" i="3"/>
  <c r="M1146" i="3"/>
  <c r="L1146" i="3"/>
  <c r="K1146" i="3"/>
  <c r="J1146" i="3"/>
  <c r="I1146" i="3"/>
  <c r="H1146" i="3"/>
  <c r="G1146" i="3"/>
  <c r="F1146" i="3"/>
  <c r="E1146" i="3"/>
  <c r="R1145" i="3"/>
  <c r="Q1145" i="3"/>
  <c r="P1145" i="3"/>
  <c r="O1145" i="3"/>
  <c r="N1145" i="3"/>
  <c r="M1145" i="3"/>
  <c r="L1145" i="3"/>
  <c r="K1145" i="3"/>
  <c r="J1145" i="3"/>
  <c r="I1145" i="3"/>
  <c r="H1145" i="3"/>
  <c r="G1145" i="3"/>
  <c r="F1145" i="3"/>
  <c r="E1145" i="3"/>
  <c r="R1144" i="3"/>
  <c r="Q1144" i="3"/>
  <c r="P1144" i="3"/>
  <c r="O1144" i="3"/>
  <c r="N1144" i="3"/>
  <c r="M1144" i="3"/>
  <c r="L1144" i="3"/>
  <c r="K1144" i="3"/>
  <c r="J1144" i="3"/>
  <c r="I1144" i="3"/>
  <c r="H1144" i="3"/>
  <c r="G1144" i="3"/>
  <c r="F1144" i="3"/>
  <c r="E1144" i="3"/>
  <c r="R1143" i="3"/>
  <c r="Q1143" i="3"/>
  <c r="P1143" i="3"/>
  <c r="O1143" i="3"/>
  <c r="N1143" i="3"/>
  <c r="M1143" i="3"/>
  <c r="L1143" i="3"/>
  <c r="K1143" i="3"/>
  <c r="J1143" i="3"/>
  <c r="I1143" i="3"/>
  <c r="H1143" i="3"/>
  <c r="G1143" i="3"/>
  <c r="F1143" i="3"/>
  <c r="E1143" i="3"/>
  <c r="R1142" i="3"/>
  <c r="Q1142" i="3"/>
  <c r="P1142" i="3"/>
  <c r="O1142" i="3"/>
  <c r="N1142" i="3"/>
  <c r="M1142" i="3"/>
  <c r="L1142" i="3"/>
  <c r="K1142" i="3"/>
  <c r="J1142" i="3"/>
  <c r="I1142" i="3"/>
  <c r="H1142" i="3"/>
  <c r="G1142" i="3"/>
  <c r="F1142" i="3"/>
  <c r="E1142" i="3"/>
  <c r="R1141" i="3"/>
  <c r="Q1141" i="3"/>
  <c r="P1141" i="3"/>
  <c r="O1141" i="3"/>
  <c r="N1141" i="3"/>
  <c r="M1141" i="3"/>
  <c r="L1141" i="3"/>
  <c r="K1141" i="3"/>
  <c r="J1141" i="3"/>
  <c r="I1141" i="3"/>
  <c r="H1141" i="3"/>
  <c r="G1141" i="3"/>
  <c r="F1141" i="3"/>
  <c r="E1141" i="3"/>
  <c r="Q1140" i="3"/>
  <c r="P1140" i="3"/>
  <c r="O1140" i="3"/>
  <c r="N1140" i="3"/>
  <c r="M1140" i="3"/>
  <c r="L1140" i="3"/>
  <c r="K1140" i="3"/>
  <c r="J1140" i="3"/>
  <c r="I1140" i="3"/>
  <c r="H1140" i="3"/>
  <c r="G1140" i="3"/>
  <c r="F1140" i="3"/>
  <c r="E1140" i="3"/>
  <c r="Q1139" i="3"/>
  <c r="P1139" i="3"/>
  <c r="O1139" i="3"/>
  <c r="N1139" i="3"/>
  <c r="M1139" i="3"/>
  <c r="L1139" i="3"/>
  <c r="K1139" i="3"/>
  <c r="J1139" i="3"/>
  <c r="I1139" i="3"/>
  <c r="H1139" i="3"/>
  <c r="G1139" i="3"/>
  <c r="F1139" i="3"/>
  <c r="E1139" i="3"/>
  <c r="Q1138" i="3"/>
  <c r="P1138" i="3"/>
  <c r="O1138" i="3"/>
  <c r="N1138" i="3"/>
  <c r="M1138" i="3"/>
  <c r="L1138" i="3"/>
  <c r="K1138" i="3"/>
  <c r="J1138" i="3"/>
  <c r="I1138" i="3"/>
  <c r="H1138" i="3"/>
  <c r="G1138" i="3"/>
  <c r="F1138" i="3"/>
  <c r="E1138" i="3"/>
  <c r="Q1137" i="3"/>
  <c r="P1137" i="3"/>
  <c r="O1137" i="3"/>
  <c r="N1137" i="3"/>
  <c r="M1137" i="3"/>
  <c r="L1137" i="3"/>
  <c r="K1137" i="3"/>
  <c r="J1137" i="3"/>
  <c r="I1137" i="3"/>
  <c r="H1137" i="3"/>
  <c r="G1137" i="3"/>
  <c r="F1137" i="3"/>
  <c r="E1137" i="3"/>
  <c r="Q1136" i="3"/>
  <c r="P1136" i="3"/>
  <c r="O1136" i="3"/>
  <c r="N1136" i="3"/>
  <c r="M1136" i="3"/>
  <c r="L1136" i="3"/>
  <c r="K1136" i="3"/>
  <c r="J1136" i="3"/>
  <c r="I1136" i="3"/>
  <c r="H1136" i="3"/>
  <c r="G1136" i="3"/>
  <c r="F1136" i="3"/>
  <c r="E1136" i="3"/>
  <c r="Q1135" i="3"/>
  <c r="P1135" i="3"/>
  <c r="O1135" i="3"/>
  <c r="N1135" i="3"/>
  <c r="M1135" i="3"/>
  <c r="L1135" i="3"/>
  <c r="K1135" i="3"/>
  <c r="J1135" i="3"/>
  <c r="I1135" i="3"/>
  <c r="H1135" i="3"/>
  <c r="G1135" i="3"/>
  <c r="F1135" i="3"/>
  <c r="E1135" i="3"/>
  <c r="P1134" i="3"/>
  <c r="O1134" i="3"/>
  <c r="N1134" i="3"/>
  <c r="M1134" i="3"/>
  <c r="L1134" i="3"/>
  <c r="K1134" i="3"/>
  <c r="J1134" i="3"/>
  <c r="I1134" i="3"/>
  <c r="H1134" i="3"/>
  <c r="G1134" i="3"/>
  <c r="F1134" i="3"/>
  <c r="E1134" i="3"/>
  <c r="P1133" i="3"/>
  <c r="O1133" i="3"/>
  <c r="N1133" i="3"/>
  <c r="M1133" i="3"/>
  <c r="L1133" i="3"/>
  <c r="K1133" i="3"/>
  <c r="J1133" i="3"/>
  <c r="I1133" i="3"/>
  <c r="H1133" i="3"/>
  <c r="G1133" i="3"/>
  <c r="F1133" i="3"/>
  <c r="E1133" i="3"/>
  <c r="P1132" i="3"/>
  <c r="O1132" i="3"/>
  <c r="N1132" i="3"/>
  <c r="M1132" i="3"/>
  <c r="L1132" i="3"/>
  <c r="K1132" i="3"/>
  <c r="J1132" i="3"/>
  <c r="I1132" i="3"/>
  <c r="H1132" i="3"/>
  <c r="G1132" i="3"/>
  <c r="F1132" i="3"/>
  <c r="E1132" i="3"/>
  <c r="P1131" i="3"/>
  <c r="O1131" i="3"/>
  <c r="N1131" i="3"/>
  <c r="M1131" i="3"/>
  <c r="L1131" i="3"/>
  <c r="K1131" i="3"/>
  <c r="J1131" i="3"/>
  <c r="I1131" i="3"/>
  <c r="H1131" i="3"/>
  <c r="G1131" i="3"/>
  <c r="F1131" i="3"/>
  <c r="E1131" i="3"/>
  <c r="P1130" i="3"/>
  <c r="O1130" i="3"/>
  <c r="N1130" i="3"/>
  <c r="M1130" i="3"/>
  <c r="L1130" i="3"/>
  <c r="K1130" i="3"/>
  <c r="J1130" i="3"/>
  <c r="I1130" i="3"/>
  <c r="H1130" i="3"/>
  <c r="G1130" i="3"/>
  <c r="F1130" i="3"/>
  <c r="E1130" i="3"/>
  <c r="P1129" i="3"/>
  <c r="O1129" i="3"/>
  <c r="N1129" i="3"/>
  <c r="M1129" i="3"/>
  <c r="L1129" i="3"/>
  <c r="K1129" i="3"/>
  <c r="J1129" i="3"/>
  <c r="I1129" i="3"/>
  <c r="H1129" i="3"/>
  <c r="G1129" i="3"/>
  <c r="F1129" i="3"/>
  <c r="E1129" i="3"/>
  <c r="O1128" i="3"/>
  <c r="N1128" i="3"/>
  <c r="M1128" i="3"/>
  <c r="L1128" i="3"/>
  <c r="K1128" i="3"/>
  <c r="J1128" i="3"/>
  <c r="I1128" i="3"/>
  <c r="H1128" i="3"/>
  <c r="G1128" i="3"/>
  <c r="F1128" i="3"/>
  <c r="E1128" i="3"/>
  <c r="O1127" i="3"/>
  <c r="N1127" i="3"/>
  <c r="M1127" i="3"/>
  <c r="L1127" i="3"/>
  <c r="K1127" i="3"/>
  <c r="J1127" i="3"/>
  <c r="I1127" i="3"/>
  <c r="H1127" i="3"/>
  <c r="G1127" i="3"/>
  <c r="F1127" i="3"/>
  <c r="E1127" i="3"/>
  <c r="O1126" i="3"/>
  <c r="N1126" i="3"/>
  <c r="M1126" i="3"/>
  <c r="L1126" i="3"/>
  <c r="K1126" i="3"/>
  <c r="J1126" i="3"/>
  <c r="I1126" i="3"/>
  <c r="H1126" i="3"/>
  <c r="G1126" i="3"/>
  <c r="F1126" i="3"/>
  <c r="E1126" i="3"/>
  <c r="O1125" i="3"/>
  <c r="N1125" i="3"/>
  <c r="M1125" i="3"/>
  <c r="L1125" i="3"/>
  <c r="K1125" i="3"/>
  <c r="J1125" i="3"/>
  <c r="I1125" i="3"/>
  <c r="H1125" i="3"/>
  <c r="G1125" i="3"/>
  <c r="F1125" i="3"/>
  <c r="E1125" i="3"/>
  <c r="O1124" i="3"/>
  <c r="N1124" i="3"/>
  <c r="M1124" i="3"/>
  <c r="L1124" i="3"/>
  <c r="K1124" i="3"/>
  <c r="J1124" i="3"/>
  <c r="I1124" i="3"/>
  <c r="H1124" i="3"/>
  <c r="G1124" i="3"/>
  <c r="F1124" i="3"/>
  <c r="E1124" i="3"/>
  <c r="O1123" i="3"/>
  <c r="N1123" i="3"/>
  <c r="M1123" i="3"/>
  <c r="L1123" i="3"/>
  <c r="K1123" i="3"/>
  <c r="J1123" i="3"/>
  <c r="I1123" i="3"/>
  <c r="H1123" i="3"/>
  <c r="G1123" i="3"/>
  <c r="F1123" i="3"/>
  <c r="E1123" i="3"/>
  <c r="N1122" i="3"/>
  <c r="M1122" i="3"/>
  <c r="L1122" i="3"/>
  <c r="K1122" i="3"/>
  <c r="J1122" i="3"/>
  <c r="I1122" i="3"/>
  <c r="H1122" i="3"/>
  <c r="G1122" i="3"/>
  <c r="F1122" i="3"/>
  <c r="E1122" i="3"/>
  <c r="N1121" i="3"/>
  <c r="M1121" i="3"/>
  <c r="L1121" i="3"/>
  <c r="K1121" i="3"/>
  <c r="J1121" i="3"/>
  <c r="I1121" i="3"/>
  <c r="H1121" i="3"/>
  <c r="G1121" i="3"/>
  <c r="F1121" i="3"/>
  <c r="E1121" i="3"/>
  <c r="N1120" i="3"/>
  <c r="M1120" i="3"/>
  <c r="L1120" i="3"/>
  <c r="K1120" i="3"/>
  <c r="J1120" i="3"/>
  <c r="I1120" i="3"/>
  <c r="H1120" i="3"/>
  <c r="G1120" i="3"/>
  <c r="F1120" i="3"/>
  <c r="E1120" i="3"/>
  <c r="N1119" i="3"/>
  <c r="M1119" i="3"/>
  <c r="L1119" i="3"/>
  <c r="K1119" i="3"/>
  <c r="J1119" i="3"/>
  <c r="I1119" i="3"/>
  <c r="H1119" i="3"/>
  <c r="G1119" i="3"/>
  <c r="F1119" i="3"/>
  <c r="E1119" i="3"/>
  <c r="N1118" i="3"/>
  <c r="M1118" i="3"/>
  <c r="L1118" i="3"/>
  <c r="K1118" i="3"/>
  <c r="J1118" i="3"/>
  <c r="I1118" i="3"/>
  <c r="H1118" i="3"/>
  <c r="G1118" i="3"/>
  <c r="F1118" i="3"/>
  <c r="E1118" i="3"/>
  <c r="N1117" i="3"/>
  <c r="M1117" i="3"/>
  <c r="L1117" i="3"/>
  <c r="K1117" i="3"/>
  <c r="J1117" i="3"/>
  <c r="I1117" i="3"/>
  <c r="H1117" i="3"/>
  <c r="G1117" i="3"/>
  <c r="F1117" i="3"/>
  <c r="E1117" i="3"/>
  <c r="M1116" i="3"/>
  <c r="L1116" i="3"/>
  <c r="K1116" i="3"/>
  <c r="J1116" i="3"/>
  <c r="I1116" i="3"/>
  <c r="H1116" i="3"/>
  <c r="G1116" i="3"/>
  <c r="F1116" i="3"/>
  <c r="E1116" i="3"/>
  <c r="M1115" i="3"/>
  <c r="L1115" i="3"/>
  <c r="K1115" i="3"/>
  <c r="J1115" i="3"/>
  <c r="I1115" i="3"/>
  <c r="H1115" i="3"/>
  <c r="G1115" i="3"/>
  <c r="F1115" i="3"/>
  <c r="E1115" i="3"/>
  <c r="M1114" i="3"/>
  <c r="L1114" i="3"/>
  <c r="K1114" i="3"/>
  <c r="J1114" i="3"/>
  <c r="I1114" i="3"/>
  <c r="H1114" i="3"/>
  <c r="G1114" i="3"/>
  <c r="F1114" i="3"/>
  <c r="E1114" i="3"/>
  <c r="M1113" i="3"/>
  <c r="L1113" i="3"/>
  <c r="K1113" i="3"/>
  <c r="J1113" i="3"/>
  <c r="I1113" i="3"/>
  <c r="H1113" i="3"/>
  <c r="G1113" i="3"/>
  <c r="F1113" i="3"/>
  <c r="E1113" i="3"/>
  <c r="M1112" i="3"/>
  <c r="L1112" i="3"/>
  <c r="K1112" i="3"/>
  <c r="J1112" i="3"/>
  <c r="I1112" i="3"/>
  <c r="H1112" i="3"/>
  <c r="G1112" i="3"/>
  <c r="F1112" i="3"/>
  <c r="E1112" i="3"/>
  <c r="M1111" i="3"/>
  <c r="L1111" i="3"/>
  <c r="K1111" i="3"/>
  <c r="J1111" i="3"/>
  <c r="I1111" i="3"/>
  <c r="H1111" i="3"/>
  <c r="G1111" i="3"/>
  <c r="F1111" i="3"/>
  <c r="E1111" i="3"/>
  <c r="L1110" i="3"/>
  <c r="K1110" i="3"/>
  <c r="J1110" i="3"/>
  <c r="I1110" i="3"/>
  <c r="H1110" i="3"/>
  <c r="G1110" i="3"/>
  <c r="F1110" i="3"/>
  <c r="E1110" i="3"/>
  <c r="L1109" i="3"/>
  <c r="K1109" i="3"/>
  <c r="J1109" i="3"/>
  <c r="I1109" i="3"/>
  <c r="H1109" i="3"/>
  <c r="G1109" i="3"/>
  <c r="F1109" i="3"/>
  <c r="E1109" i="3"/>
  <c r="L1108" i="3"/>
  <c r="K1108" i="3"/>
  <c r="J1108" i="3"/>
  <c r="I1108" i="3"/>
  <c r="H1108" i="3"/>
  <c r="G1108" i="3"/>
  <c r="F1108" i="3"/>
  <c r="E1108" i="3"/>
  <c r="L1107" i="3"/>
  <c r="K1107" i="3"/>
  <c r="J1107" i="3"/>
  <c r="I1107" i="3"/>
  <c r="H1107" i="3"/>
  <c r="G1107" i="3"/>
  <c r="F1107" i="3"/>
  <c r="E1107" i="3"/>
  <c r="L1106" i="3"/>
  <c r="K1106" i="3"/>
  <c r="J1106" i="3"/>
  <c r="I1106" i="3"/>
  <c r="H1106" i="3"/>
  <c r="G1106" i="3"/>
  <c r="F1106" i="3"/>
  <c r="E1106" i="3"/>
  <c r="L1105" i="3"/>
  <c r="K1105" i="3"/>
  <c r="J1105" i="3"/>
  <c r="I1105" i="3"/>
  <c r="H1105" i="3"/>
  <c r="G1105" i="3"/>
  <c r="F1105" i="3"/>
  <c r="E1105" i="3"/>
  <c r="K1104" i="3"/>
  <c r="J1104" i="3"/>
  <c r="I1104" i="3"/>
  <c r="H1104" i="3"/>
  <c r="G1104" i="3"/>
  <c r="F1104" i="3"/>
  <c r="E1104" i="3"/>
  <c r="K1103" i="3"/>
  <c r="J1103" i="3"/>
  <c r="I1103" i="3"/>
  <c r="H1103" i="3"/>
  <c r="G1103" i="3"/>
  <c r="F1103" i="3"/>
  <c r="E1103" i="3"/>
  <c r="K1102" i="3"/>
  <c r="J1102" i="3"/>
  <c r="I1102" i="3"/>
  <c r="H1102" i="3"/>
  <c r="G1102" i="3"/>
  <c r="F1102" i="3"/>
  <c r="E1102" i="3"/>
  <c r="K1101" i="3"/>
  <c r="J1101" i="3"/>
  <c r="I1101" i="3"/>
  <c r="H1101" i="3"/>
  <c r="G1101" i="3"/>
  <c r="F1101" i="3"/>
  <c r="E1101" i="3"/>
  <c r="K1100" i="3"/>
  <c r="J1100" i="3"/>
  <c r="I1100" i="3"/>
  <c r="H1100" i="3"/>
  <c r="G1100" i="3"/>
  <c r="F1100" i="3"/>
  <c r="E1100" i="3"/>
  <c r="K1099" i="3"/>
  <c r="J1099" i="3"/>
  <c r="I1099" i="3"/>
  <c r="H1099" i="3"/>
  <c r="G1099" i="3"/>
  <c r="F1099" i="3"/>
  <c r="E1099" i="3"/>
  <c r="J1098" i="3"/>
  <c r="I1098" i="3"/>
  <c r="H1098" i="3"/>
  <c r="G1098" i="3"/>
  <c r="F1098" i="3"/>
  <c r="E1098" i="3"/>
  <c r="J1097" i="3"/>
  <c r="I1097" i="3"/>
  <c r="H1097" i="3"/>
  <c r="G1097" i="3"/>
  <c r="F1097" i="3"/>
  <c r="E1097" i="3"/>
  <c r="J1096" i="3"/>
  <c r="I1096" i="3"/>
  <c r="H1096" i="3"/>
  <c r="G1096" i="3"/>
  <c r="F1096" i="3"/>
  <c r="E1096" i="3"/>
  <c r="J1095" i="3"/>
  <c r="I1095" i="3"/>
  <c r="H1095" i="3"/>
  <c r="G1095" i="3"/>
  <c r="F1095" i="3"/>
  <c r="E1095" i="3"/>
  <c r="J1094" i="3"/>
  <c r="I1094" i="3"/>
  <c r="H1094" i="3"/>
  <c r="G1094" i="3"/>
  <c r="F1094" i="3"/>
  <c r="E1094" i="3"/>
  <c r="J1093" i="3"/>
  <c r="I1093" i="3"/>
  <c r="H1093" i="3"/>
  <c r="G1093" i="3"/>
  <c r="F1093" i="3"/>
  <c r="E1093" i="3"/>
  <c r="I1092" i="3"/>
  <c r="H1092" i="3"/>
  <c r="G1092" i="3"/>
  <c r="F1092" i="3"/>
  <c r="E1092" i="3"/>
  <c r="I1091" i="3"/>
  <c r="H1091" i="3"/>
  <c r="G1091" i="3"/>
  <c r="F1091" i="3"/>
  <c r="E1091" i="3"/>
  <c r="I1090" i="3"/>
  <c r="H1090" i="3"/>
  <c r="G1090" i="3"/>
  <c r="F1090" i="3"/>
  <c r="E1090" i="3"/>
  <c r="I1089" i="3"/>
  <c r="H1089" i="3"/>
  <c r="G1089" i="3"/>
  <c r="F1089" i="3"/>
  <c r="E1089" i="3"/>
  <c r="I1088" i="3"/>
  <c r="H1088" i="3"/>
  <c r="G1088" i="3"/>
  <c r="F1088" i="3"/>
  <c r="E1088" i="3"/>
  <c r="I1087" i="3"/>
  <c r="H1087" i="3"/>
  <c r="G1087" i="3"/>
  <c r="F1087" i="3"/>
  <c r="E1087" i="3"/>
  <c r="H1086" i="3"/>
  <c r="G1086" i="3"/>
  <c r="F1086" i="3"/>
  <c r="E1086" i="3"/>
  <c r="H1085" i="3"/>
  <c r="G1085" i="3"/>
  <c r="F1085" i="3"/>
  <c r="E1085" i="3"/>
  <c r="H1084" i="3"/>
  <c r="G1084" i="3"/>
  <c r="F1084" i="3"/>
  <c r="E1084" i="3"/>
  <c r="H1083" i="3"/>
  <c r="G1083" i="3"/>
  <c r="F1083" i="3"/>
  <c r="E1083" i="3"/>
  <c r="H1082" i="3"/>
  <c r="G1082" i="3"/>
  <c r="F1082" i="3"/>
  <c r="E1082" i="3"/>
  <c r="H1081" i="3"/>
  <c r="G1081" i="3"/>
  <c r="F1081" i="3"/>
  <c r="E1081" i="3"/>
  <c r="G1080" i="3"/>
  <c r="F1080" i="3"/>
  <c r="E1080" i="3"/>
  <c r="G1079" i="3"/>
  <c r="F1079" i="3"/>
  <c r="E1079" i="3"/>
  <c r="G1078" i="3"/>
  <c r="F1078" i="3"/>
  <c r="E1078" i="3"/>
  <c r="G1077" i="3"/>
  <c r="F1077" i="3"/>
  <c r="E1077" i="3"/>
  <c r="G1076" i="3"/>
  <c r="F1076" i="3"/>
  <c r="E1076" i="3"/>
  <c r="G1075" i="3"/>
  <c r="F1075" i="3"/>
  <c r="E1075" i="3"/>
  <c r="F1074" i="3"/>
  <c r="E1074" i="3"/>
  <c r="F1073" i="3"/>
  <c r="E1073" i="3"/>
  <c r="F1072" i="3"/>
  <c r="E1072" i="3"/>
  <c r="F1071" i="3"/>
  <c r="E1071" i="3"/>
  <c r="F1070" i="3"/>
  <c r="E1070" i="3"/>
  <c r="F1069" i="3"/>
  <c r="E1069" i="3"/>
  <c r="E1068" i="3"/>
  <c r="E1067" i="3"/>
  <c r="E1066" i="3"/>
  <c r="E1065" i="3"/>
  <c r="E1064" i="3"/>
  <c r="E1063" i="3"/>
  <c r="D1057" i="3"/>
  <c r="BA746" i="3"/>
  <c r="BA745" i="3"/>
  <c r="BA744" i="3"/>
  <c r="BA743" i="3"/>
  <c r="BA742" i="3"/>
  <c r="BA741" i="3"/>
  <c r="BA740" i="3"/>
  <c r="BA739" i="3"/>
  <c r="BA738" i="3"/>
  <c r="BA737" i="3"/>
  <c r="BA736" i="3"/>
  <c r="BA735" i="3"/>
  <c r="BA734" i="3"/>
  <c r="BA733" i="3"/>
  <c r="BA732" i="3"/>
  <c r="BA731" i="3"/>
  <c r="BA730" i="3"/>
  <c r="BA729" i="3"/>
  <c r="D446" i="3"/>
  <c r="D754" i="3"/>
  <c r="D445" i="3"/>
  <c r="D444" i="3"/>
  <c r="D443" i="3"/>
  <c r="D442" i="3"/>
  <c r="D158" i="3"/>
  <c r="D157" i="3"/>
  <c r="D156" i="3"/>
  <c r="D155" i="3"/>
  <c r="D154" i="3"/>
  <c r="D146" i="3"/>
  <c r="D148" i="3"/>
  <c r="D3116" i="3"/>
  <c r="D3104" i="3"/>
  <c r="AI141" i="3"/>
  <c r="AJ141" i="3"/>
  <c r="AK141" i="3"/>
  <c r="AL141" i="3"/>
  <c r="AM141" i="3"/>
  <c r="AN141" i="3"/>
  <c r="AO141" i="3"/>
  <c r="AP141" i="3"/>
  <c r="AQ141" i="3"/>
  <c r="AR141" i="3"/>
  <c r="AS141" i="3"/>
  <c r="AT141" i="3"/>
  <c r="AU141" i="3"/>
  <c r="AV141" i="3"/>
  <c r="T141" i="3"/>
  <c r="U141" i="3"/>
  <c r="V141" i="3"/>
  <c r="W141" i="3"/>
  <c r="X141" i="3"/>
  <c r="Y141" i="3"/>
  <c r="Z141" i="3"/>
  <c r="AA141" i="3"/>
  <c r="AB141" i="3"/>
  <c r="AC141" i="3"/>
  <c r="AD141" i="3"/>
  <c r="AE141" i="3"/>
  <c r="AF141" i="3"/>
  <c r="AG141" i="3"/>
  <c r="E141" i="3"/>
  <c r="F141" i="3"/>
  <c r="G141" i="3"/>
  <c r="H141" i="3"/>
  <c r="I141" i="3"/>
  <c r="J141" i="3"/>
  <c r="K141" i="3"/>
  <c r="L141" i="3"/>
  <c r="M141" i="3"/>
  <c r="N141" i="3"/>
  <c r="O141" i="3"/>
  <c r="P141" i="3"/>
  <c r="Q141" i="3"/>
  <c r="R141" i="3"/>
  <c r="AI140" i="3"/>
  <c r="AJ140" i="3"/>
  <c r="AK140" i="3"/>
  <c r="AL140" i="3"/>
  <c r="AM140" i="3"/>
  <c r="AN140" i="3"/>
  <c r="AO140" i="3"/>
  <c r="AP140" i="3"/>
  <c r="AQ140" i="3"/>
  <c r="AR140" i="3"/>
  <c r="AS140" i="3"/>
  <c r="AT140" i="3"/>
  <c r="AU140" i="3"/>
  <c r="AV140" i="3"/>
  <c r="T140" i="3"/>
  <c r="U140" i="3"/>
  <c r="V140" i="3"/>
  <c r="W140" i="3"/>
  <c r="X140" i="3"/>
  <c r="Y140" i="3"/>
  <c r="Z140" i="3"/>
  <c r="AA140" i="3"/>
  <c r="AB140" i="3"/>
  <c r="AC140" i="3"/>
  <c r="AD140" i="3"/>
  <c r="AE140" i="3"/>
  <c r="AF140" i="3"/>
  <c r="AG140" i="3"/>
  <c r="E140" i="3"/>
  <c r="F140" i="3"/>
  <c r="G140" i="3"/>
  <c r="H140" i="3"/>
  <c r="I140" i="3"/>
  <c r="J140" i="3"/>
  <c r="K140" i="3"/>
  <c r="L140" i="3"/>
  <c r="M140" i="3"/>
  <c r="N140" i="3"/>
  <c r="O140" i="3"/>
  <c r="P140" i="3"/>
  <c r="Q140" i="3"/>
  <c r="R140" i="3"/>
  <c r="AW138" i="3"/>
  <c r="AH138" i="3"/>
  <c r="S138" i="3"/>
  <c r="D138" i="3"/>
  <c r="D2279" i="3"/>
  <c r="D2267" i="3"/>
  <c r="AI129" i="3"/>
  <c r="AJ129" i="3"/>
  <c r="AK129" i="3"/>
  <c r="AL129" i="3"/>
  <c r="AM129" i="3"/>
  <c r="AN129" i="3"/>
  <c r="AO129" i="3"/>
  <c r="AP129" i="3"/>
  <c r="AQ129" i="3"/>
  <c r="AR129" i="3"/>
  <c r="AS129" i="3"/>
  <c r="AT129" i="3"/>
  <c r="AU129" i="3"/>
  <c r="AV129" i="3"/>
  <c r="T129" i="3"/>
  <c r="U129" i="3"/>
  <c r="V129" i="3"/>
  <c r="W129" i="3"/>
  <c r="X129" i="3"/>
  <c r="Y129" i="3"/>
  <c r="Z129" i="3"/>
  <c r="AA129" i="3"/>
  <c r="AB129" i="3"/>
  <c r="AC129" i="3"/>
  <c r="AD129" i="3"/>
  <c r="AE129" i="3"/>
  <c r="AF129" i="3"/>
  <c r="AG129" i="3"/>
  <c r="E129" i="3"/>
  <c r="F129" i="3"/>
  <c r="G129" i="3"/>
  <c r="H129" i="3"/>
  <c r="I129" i="3"/>
  <c r="J129" i="3"/>
  <c r="K129" i="3"/>
  <c r="L129" i="3"/>
  <c r="M129" i="3"/>
  <c r="N129" i="3"/>
  <c r="O129" i="3"/>
  <c r="P129" i="3"/>
  <c r="Q129" i="3"/>
  <c r="R129" i="3"/>
  <c r="AI127" i="3"/>
  <c r="AJ127" i="3"/>
  <c r="AK127" i="3"/>
  <c r="AL127" i="3"/>
  <c r="AM127" i="3"/>
  <c r="AN127" i="3"/>
  <c r="AO127" i="3"/>
  <c r="AP127" i="3"/>
  <c r="AQ127" i="3"/>
  <c r="AR127" i="3"/>
  <c r="AS127" i="3"/>
  <c r="AT127" i="3"/>
  <c r="AU127" i="3"/>
  <c r="AV127" i="3"/>
  <c r="T127" i="3"/>
  <c r="U127" i="3"/>
  <c r="V127" i="3"/>
  <c r="W127" i="3"/>
  <c r="X127" i="3"/>
  <c r="Y127" i="3"/>
  <c r="Z127" i="3"/>
  <c r="AA127" i="3"/>
  <c r="AB127" i="3"/>
  <c r="AC127" i="3"/>
  <c r="AD127" i="3"/>
  <c r="AE127" i="3"/>
  <c r="AF127" i="3"/>
  <c r="AG127" i="3"/>
  <c r="E127" i="3"/>
  <c r="F127" i="3"/>
  <c r="G127" i="3"/>
  <c r="H127" i="3"/>
  <c r="I127" i="3"/>
  <c r="J127" i="3"/>
  <c r="K127" i="3"/>
  <c r="L127" i="3"/>
  <c r="M127" i="3"/>
  <c r="N127" i="3"/>
  <c r="O127" i="3"/>
  <c r="P127" i="3"/>
  <c r="Q127" i="3"/>
  <c r="R127" i="3"/>
  <c r="AI126" i="3"/>
  <c r="AJ126" i="3"/>
  <c r="AK126" i="3"/>
  <c r="AL126" i="3"/>
  <c r="AM126" i="3"/>
  <c r="AN126" i="3"/>
  <c r="AO126" i="3"/>
  <c r="AP126" i="3"/>
  <c r="AQ126" i="3"/>
  <c r="AR126" i="3"/>
  <c r="AS126" i="3"/>
  <c r="AT126" i="3"/>
  <c r="AU126" i="3"/>
  <c r="AV126" i="3"/>
  <c r="E126" i="3"/>
  <c r="F126" i="3"/>
  <c r="G126" i="3"/>
  <c r="H126" i="3"/>
  <c r="I126" i="3"/>
  <c r="J126" i="3"/>
  <c r="K126" i="3"/>
  <c r="L126" i="3"/>
  <c r="M126" i="3"/>
  <c r="N126" i="3"/>
  <c r="O126" i="3"/>
  <c r="P126" i="3"/>
  <c r="Q126" i="3"/>
  <c r="R126" i="3"/>
  <c r="D71" i="3"/>
  <c r="D70" i="3"/>
  <c r="D43" i="3"/>
  <c r="D39" i="3"/>
  <c r="AR38" i="3"/>
  <c r="AM38" i="3"/>
  <c r="X38" i="3"/>
  <c r="S38" i="3"/>
  <c r="D38" i="3"/>
  <c r="D36" i="3"/>
  <c r="D35" i="3"/>
  <c r="D34" i="3"/>
  <c r="AW38" i="3"/>
  <c r="AR39" i="3"/>
  <c r="AH38" i="3"/>
  <c r="AC38" i="3"/>
  <c r="X39" i="3"/>
  <c r="D26" i="3"/>
  <c r="A8" i="3"/>
  <c r="A7" i="3"/>
  <c r="D97" i="3"/>
  <c r="D4" i="3"/>
  <c r="D1365" i="3"/>
  <c r="H1456" i="3"/>
  <c r="H1480" i="3"/>
  <c r="T1504" i="3"/>
  <c r="AI1564" i="3"/>
  <c r="T1588" i="3"/>
  <c r="I1588" i="3"/>
  <c r="Y1588" i="3"/>
  <c r="T1480" i="3"/>
  <c r="G1504" i="3"/>
  <c r="K1504" i="3"/>
  <c r="O1504" i="3"/>
  <c r="S1504" i="3"/>
  <c r="W1504" i="3"/>
  <c r="H1504" i="3"/>
  <c r="E1510" i="3"/>
  <c r="I1510" i="3"/>
  <c r="M1510" i="3"/>
  <c r="Q1510" i="3"/>
  <c r="U1510" i="3"/>
  <c r="Y1510" i="3"/>
  <c r="G1510" i="3"/>
  <c r="K1510" i="3"/>
  <c r="O1510" i="3"/>
  <c r="S1510" i="3"/>
  <c r="W1510" i="3"/>
  <c r="L1516" i="3"/>
  <c r="T1516" i="3"/>
  <c r="H1528" i="3"/>
  <c r="S1540" i="3"/>
  <c r="L1540" i="3"/>
  <c r="AB1540" i="3"/>
  <c r="E1558" i="3"/>
  <c r="Y1558" i="3"/>
  <c r="T1582" i="3"/>
  <c r="N1588" i="3"/>
  <c r="AC1600" i="3"/>
  <c r="V1606" i="3"/>
  <c r="AL1606" i="3"/>
  <c r="H1606" i="3"/>
  <c r="L1606" i="3"/>
  <c r="P1606" i="3"/>
  <c r="T1606" i="3"/>
  <c r="X1606" i="3"/>
  <c r="AB1606" i="3"/>
  <c r="AJ1606" i="3"/>
  <c r="AN1606" i="3"/>
  <c r="E2292" i="3"/>
  <c r="G2316" i="3"/>
  <c r="U2382" i="3"/>
  <c r="H2490" i="3"/>
  <c r="D124" i="3"/>
  <c r="F1486" i="3"/>
  <c r="F1492" i="3"/>
  <c r="J1492" i="3"/>
  <c r="N1492" i="3"/>
  <c r="R1492" i="3"/>
  <c r="V1492" i="3"/>
  <c r="L1528" i="3"/>
  <c r="P1528" i="3"/>
  <c r="T1528" i="3"/>
  <c r="X1528" i="3"/>
  <c r="AB1528" i="3"/>
  <c r="G1528" i="3"/>
  <c r="O1528" i="3"/>
  <c r="W1528" i="3"/>
  <c r="I1534" i="3"/>
  <c r="K1582" i="3"/>
  <c r="O1582" i="3"/>
  <c r="AE1582" i="3"/>
  <c r="F1600" i="3"/>
  <c r="V1600" i="3"/>
  <c r="AL1600" i="3"/>
  <c r="M1600" i="3"/>
  <c r="L1600" i="3"/>
  <c r="AB1600" i="3"/>
  <c r="Q1612" i="3"/>
  <c r="AC1612" i="3"/>
  <c r="AK1612" i="3"/>
  <c r="I1636" i="3"/>
  <c r="G2334" i="3"/>
  <c r="K2334" i="3"/>
  <c r="K2370" i="3"/>
  <c r="X2454" i="3"/>
  <c r="X2502" i="3"/>
  <c r="X2418" i="3"/>
  <c r="L2466" i="3"/>
  <c r="P2466" i="3"/>
  <c r="AF2502" i="3"/>
  <c r="E2514" i="3"/>
  <c r="AK2514" i="3"/>
  <c r="AB2526" i="3"/>
  <c r="K2526" i="3"/>
  <c r="G3165" i="3"/>
  <c r="K3165" i="3"/>
  <c r="G3225" i="3"/>
  <c r="K3225" i="3"/>
  <c r="O3225" i="3"/>
  <c r="S3225" i="3"/>
  <c r="I3225" i="3"/>
  <c r="M3225" i="3"/>
  <c r="Q3225" i="3"/>
  <c r="U3225" i="3"/>
  <c r="T3261" i="3"/>
  <c r="I3279" i="3"/>
  <c r="M3279" i="3"/>
  <c r="Q3279" i="3"/>
  <c r="U3279" i="3"/>
  <c r="Y3279" i="3"/>
  <c r="AC3279" i="3"/>
  <c r="K3279" i="3"/>
  <c r="S3279" i="3"/>
  <c r="AA3279" i="3"/>
  <c r="M3303" i="3"/>
  <c r="U3303" i="3"/>
  <c r="AC3303" i="3"/>
  <c r="M3321" i="3"/>
  <c r="Q3321" i="3"/>
  <c r="AC3321" i="3"/>
  <c r="AG3321" i="3"/>
  <c r="G3327" i="3"/>
  <c r="S3327" i="3"/>
  <c r="AI3327" i="3"/>
  <c r="AM3327" i="3"/>
  <c r="Q3327" i="3"/>
  <c r="G3333" i="3"/>
  <c r="K3333" i="3"/>
  <c r="O3333" i="3"/>
  <c r="S3333" i="3"/>
  <c r="W3333" i="3"/>
  <c r="AA3333" i="3"/>
  <c r="AE3333" i="3"/>
  <c r="AI3333" i="3"/>
  <c r="AM3333" i="3"/>
  <c r="H3333" i="3"/>
  <c r="L3333" i="3"/>
  <c r="P3333" i="3"/>
  <c r="T3333" i="3"/>
  <c r="X3333" i="3"/>
  <c r="AB3333" i="3"/>
  <c r="AF3333" i="3"/>
  <c r="AJ3333" i="3"/>
  <c r="AN3333" i="3"/>
  <c r="M3333" i="3"/>
  <c r="Q3333" i="3"/>
  <c r="Y3333" i="3"/>
  <c r="AF3345" i="3"/>
  <c r="K3345" i="3"/>
  <c r="O3345" i="3"/>
  <c r="AA3345" i="3"/>
  <c r="M2358" i="3"/>
  <c r="E2364" i="3"/>
  <c r="M2364" i="3"/>
  <c r="E2460" i="3"/>
  <c r="I2460" i="3"/>
  <c r="M2460" i="3"/>
  <c r="Q2460" i="3"/>
  <c r="U2460" i="3"/>
  <c r="Y2460" i="3"/>
  <c r="AC2460" i="3"/>
  <c r="AG2460" i="3"/>
  <c r="F2484" i="3"/>
  <c r="N2484" i="3"/>
  <c r="R2484" i="3"/>
  <c r="V2484" i="3"/>
  <c r="AD2484" i="3"/>
  <c r="AH2484" i="3"/>
  <c r="AL2484" i="3"/>
  <c r="AJ2490" i="3"/>
  <c r="AL2532" i="3"/>
  <c r="K3159" i="3"/>
  <c r="H3189" i="3"/>
  <c r="L3189" i="3"/>
  <c r="P3189" i="3"/>
  <c r="I3189" i="3"/>
  <c r="M3189" i="3"/>
  <c r="F3189" i="3"/>
  <c r="N3189" i="3"/>
  <c r="H3201" i="3"/>
  <c r="L3201" i="3"/>
  <c r="P3201" i="3"/>
  <c r="G3201" i="3"/>
  <c r="O3201" i="3"/>
  <c r="F3201" i="3"/>
  <c r="N3201" i="3"/>
  <c r="R3201" i="3"/>
  <c r="M3201" i="3"/>
  <c r="K3213" i="3"/>
  <c r="N3237" i="3"/>
  <c r="F3249" i="3"/>
  <c r="N3249" i="3"/>
  <c r="R3249" i="3"/>
  <c r="V3249" i="3"/>
  <c r="Z3249" i="3"/>
  <c r="H3255" i="3"/>
  <c r="L3255" i="3"/>
  <c r="P3255" i="3"/>
  <c r="T3255" i="3"/>
  <c r="X3255" i="3"/>
  <c r="X3273" i="3"/>
  <c r="G3285" i="3"/>
  <c r="K3285" i="3"/>
  <c r="O3285" i="3"/>
  <c r="S3285" i="3"/>
  <c r="W3285" i="3"/>
  <c r="AA3285" i="3"/>
  <c r="AE3285" i="3"/>
  <c r="I3285" i="3"/>
  <c r="M3285" i="3"/>
  <c r="Q3285" i="3"/>
  <c r="U3285" i="3"/>
  <c r="Y3285" i="3"/>
  <c r="AC3285" i="3"/>
  <c r="J3285" i="3"/>
  <c r="Z3285" i="3"/>
  <c r="F2316" i="3"/>
  <c r="J2316" i="3"/>
  <c r="Q2388" i="3"/>
  <c r="U2388" i="3"/>
  <c r="K2388" i="3"/>
  <c r="S2388" i="3"/>
  <c r="P2430" i="3"/>
  <c r="F2436" i="3"/>
  <c r="J2436" i="3"/>
  <c r="N2436" i="3"/>
  <c r="R2436" i="3"/>
  <c r="Z2436" i="3"/>
  <c r="AD2436" i="3"/>
  <c r="H2454" i="3"/>
  <c r="T2454" i="3"/>
  <c r="P2478" i="3"/>
  <c r="AL2508" i="3"/>
  <c r="AP2508" i="3"/>
  <c r="H2538" i="3"/>
  <c r="F3153" i="3"/>
  <c r="F3165" i="3"/>
  <c r="J3165" i="3"/>
  <c r="H3183" i="3"/>
  <c r="L3183" i="3"/>
  <c r="J3183" i="3"/>
  <c r="M3207" i="3"/>
  <c r="Q3207" i="3"/>
  <c r="K3207" i="3"/>
  <c r="O3207" i="3"/>
  <c r="F3213" i="3"/>
  <c r="P3225" i="3"/>
  <c r="G3231" i="3"/>
  <c r="S3231" i="3"/>
  <c r="W3231" i="3"/>
  <c r="M3231" i="3"/>
  <c r="H3279" i="3"/>
  <c r="L3279" i="3"/>
  <c r="P3279" i="3"/>
  <c r="T3279" i="3"/>
  <c r="X3279" i="3"/>
  <c r="AB3279" i="3"/>
  <c r="J3279" i="3"/>
  <c r="R3279" i="3"/>
  <c r="Z3279" i="3"/>
  <c r="N3285" i="3"/>
  <c r="R3285" i="3"/>
  <c r="AD3285" i="3"/>
  <c r="J3297" i="3"/>
  <c r="R3297" i="3"/>
  <c r="AH3297" i="3"/>
  <c r="G3321" i="3"/>
  <c r="K3321" i="3"/>
  <c r="O3321" i="3"/>
  <c r="W3321" i="3"/>
  <c r="AA3321" i="3"/>
  <c r="AE3321" i="3"/>
  <c r="F3321" i="3"/>
  <c r="J3321" i="3"/>
  <c r="V3321" i="3"/>
  <c r="Z3321" i="3"/>
  <c r="AL3321" i="3"/>
  <c r="U3321" i="3"/>
  <c r="F3327" i="3"/>
  <c r="J3327" i="3"/>
  <c r="F3375" i="3"/>
  <c r="V3375" i="3"/>
  <c r="F3345" i="3"/>
  <c r="J3345" i="3"/>
  <c r="N3345" i="3"/>
  <c r="R3345" i="3"/>
  <c r="V3345" i="3"/>
  <c r="Z3345" i="3"/>
  <c r="AD3345" i="3"/>
  <c r="AH3345" i="3"/>
  <c r="AL3345" i="3"/>
  <c r="AP3345" i="3"/>
  <c r="F3351" i="3"/>
  <c r="J3351" i="3"/>
  <c r="N3351" i="3"/>
  <c r="R3351" i="3"/>
  <c r="Z3351" i="3"/>
  <c r="AD3351" i="3"/>
  <c r="AH3351" i="3"/>
  <c r="AL3351" i="3"/>
  <c r="AP3351" i="3"/>
  <c r="I3357" i="3"/>
  <c r="Q3357" i="3"/>
  <c r="Y3357" i="3"/>
  <c r="AG3357" i="3"/>
  <c r="AO3357" i="3"/>
  <c r="K3369" i="3"/>
  <c r="AA3369" i="3"/>
  <c r="AQ3369" i="3"/>
  <c r="N3327" i="3"/>
  <c r="R3327" i="3"/>
  <c r="V3327" i="3"/>
  <c r="Z3327" i="3"/>
  <c r="AD3327" i="3"/>
  <c r="AH3327" i="3"/>
  <c r="AL3327" i="3"/>
  <c r="L3327" i="3"/>
  <c r="P3327" i="3"/>
  <c r="X3327" i="3"/>
  <c r="AJ3327" i="3"/>
  <c r="S3345" i="3"/>
  <c r="AE3345" i="3"/>
  <c r="AM3345" i="3"/>
  <c r="G3351" i="3"/>
  <c r="K3351" i="3"/>
  <c r="O3351" i="3"/>
  <c r="S3351" i="3"/>
  <c r="W3351" i="3"/>
  <c r="AA3351" i="3"/>
  <c r="AE3351" i="3"/>
  <c r="AI3351" i="3"/>
  <c r="AM3351" i="3"/>
  <c r="AQ3351" i="3"/>
  <c r="I3351" i="3"/>
  <c r="U3351" i="3"/>
  <c r="AO3351" i="3"/>
  <c r="J3357" i="3"/>
  <c r="N3357" i="3"/>
  <c r="Z3357" i="3"/>
  <c r="AD3357" i="3"/>
  <c r="AH3357" i="3"/>
  <c r="AL3357" i="3"/>
  <c r="AP3357" i="3"/>
  <c r="Q3369" i="3"/>
  <c r="U3369" i="3"/>
  <c r="AK3369" i="3"/>
  <c r="K3375" i="3"/>
  <c r="AA3375" i="3"/>
  <c r="AQ3375" i="3"/>
  <c r="J19" i="6"/>
  <c r="J22" i="6"/>
  <c r="AP19" i="6"/>
  <c r="AP22" i="6"/>
  <c r="D87" i="3"/>
  <c r="D85" i="3"/>
  <c r="D89" i="3"/>
  <c r="D88" i="3"/>
  <c r="F1420" i="3"/>
  <c r="J1420" i="3"/>
  <c r="F1432" i="3"/>
  <c r="J1432" i="3"/>
  <c r="E1432" i="3"/>
  <c r="I1432" i="3"/>
  <c r="M1432" i="3"/>
  <c r="L1432" i="3"/>
  <c r="F1444" i="3"/>
  <c r="J1444" i="3"/>
  <c r="N1444" i="3"/>
  <c r="L1444" i="3"/>
  <c r="L1456" i="3"/>
  <c r="G1468" i="3"/>
  <c r="K1468" i="3"/>
  <c r="O1468" i="3"/>
  <c r="S1468" i="3"/>
  <c r="P1468" i="3"/>
  <c r="L1480" i="3"/>
  <c r="P1480" i="3"/>
  <c r="F1540" i="3"/>
  <c r="J1540" i="3"/>
  <c r="N1540" i="3"/>
  <c r="R1540" i="3"/>
  <c r="V1540" i="3"/>
  <c r="Z1540" i="3"/>
  <c r="AD1540" i="3"/>
  <c r="K1540" i="3"/>
  <c r="AA1540" i="3"/>
  <c r="G1588" i="3"/>
  <c r="K1588" i="3"/>
  <c r="O1588" i="3"/>
  <c r="S1588" i="3"/>
  <c r="W1588" i="3"/>
  <c r="H1588" i="3"/>
  <c r="L1588" i="3"/>
  <c r="P1588" i="3"/>
  <c r="X1588" i="3"/>
  <c r="AB1588" i="3"/>
  <c r="AF1588" i="3"/>
  <c r="E1588" i="3"/>
  <c r="M1588" i="3"/>
  <c r="U1588" i="3"/>
  <c r="AC1588" i="3"/>
  <c r="AK1588" i="3"/>
  <c r="J1588" i="3"/>
  <c r="M1612" i="3"/>
  <c r="U1612" i="3"/>
  <c r="AG1612" i="3"/>
  <c r="L2334" i="3"/>
  <c r="E2346" i="3"/>
  <c r="I2346" i="3"/>
  <c r="K2346" i="3"/>
  <c r="F2502" i="3"/>
  <c r="J2502" i="3"/>
  <c r="N2502" i="3"/>
  <c r="AN2502" i="3"/>
  <c r="F1414" i="3"/>
  <c r="J1414" i="3"/>
  <c r="H1432" i="3"/>
  <c r="J1438" i="3"/>
  <c r="N1438" i="3"/>
  <c r="H1444" i="3"/>
  <c r="G1456" i="3"/>
  <c r="K1456" i="3"/>
  <c r="O1456" i="3"/>
  <c r="H1462" i="3"/>
  <c r="L1462" i="3"/>
  <c r="P1462" i="3"/>
  <c r="F1462" i="3"/>
  <c r="F1480" i="3"/>
  <c r="J1480" i="3"/>
  <c r="N1480" i="3"/>
  <c r="R1480" i="3"/>
  <c r="E1480" i="3"/>
  <c r="I1480" i="3"/>
  <c r="M1480" i="3"/>
  <c r="Q1480" i="3"/>
  <c r="U1480" i="3"/>
  <c r="J1486" i="3"/>
  <c r="V1486" i="3"/>
  <c r="F1510" i="3"/>
  <c r="J1510" i="3"/>
  <c r="R1510" i="3"/>
  <c r="V1510" i="3"/>
  <c r="Z1510" i="3"/>
  <c r="E1534" i="3"/>
  <c r="M1534" i="3"/>
  <c r="U1534" i="3"/>
  <c r="AC1534" i="3"/>
  <c r="G1534" i="3"/>
  <c r="K1534" i="3"/>
  <c r="O1534" i="3"/>
  <c r="S1534" i="3"/>
  <c r="W1534" i="3"/>
  <c r="AA1534" i="3"/>
  <c r="H1540" i="3"/>
  <c r="P1540" i="3"/>
  <c r="X1540" i="3"/>
  <c r="H1564" i="3"/>
  <c r="L1564" i="3"/>
  <c r="P1564" i="3"/>
  <c r="T1564" i="3"/>
  <c r="X1564" i="3"/>
  <c r="AB1564" i="3"/>
  <c r="AF1564" i="3"/>
  <c r="E1564" i="3"/>
  <c r="I1564" i="3"/>
  <c r="M1564" i="3"/>
  <c r="Q1564" i="3"/>
  <c r="U1564" i="3"/>
  <c r="Y1564" i="3"/>
  <c r="AC1564" i="3"/>
  <c r="AG1564" i="3"/>
  <c r="O1564" i="3"/>
  <c r="AE1564" i="3"/>
  <c r="Y1576" i="3"/>
  <c r="F1582" i="3"/>
  <c r="R1582" i="3"/>
  <c r="Z1582" i="3"/>
  <c r="AH1582" i="3"/>
  <c r="AL1582" i="3"/>
  <c r="L1582" i="3"/>
  <c r="P1582" i="3"/>
  <c r="AB1582" i="3"/>
  <c r="AJ1582" i="3"/>
  <c r="K1606" i="3"/>
  <c r="AD1612" i="3"/>
  <c r="G1624" i="3"/>
  <c r="E2286" i="3"/>
  <c r="G2298" i="3"/>
  <c r="E2298" i="3"/>
  <c r="E2382" i="3"/>
  <c r="I2382" i="3"/>
  <c r="H2418" i="3"/>
  <c r="L2418" i="3"/>
  <c r="P2418" i="3"/>
  <c r="T2418" i="3"/>
  <c r="H2430" i="3"/>
  <c r="N2460" i="3"/>
  <c r="H2502" i="3"/>
  <c r="E1462" i="3"/>
  <c r="I1462" i="3"/>
  <c r="M1462" i="3"/>
  <c r="Q1462" i="3"/>
  <c r="G1462" i="3"/>
  <c r="K1462" i="3"/>
  <c r="O1462" i="3"/>
  <c r="H1492" i="3"/>
  <c r="L1492" i="3"/>
  <c r="P1492" i="3"/>
  <c r="E1492" i="3"/>
  <c r="I1492" i="3"/>
  <c r="M1492" i="3"/>
  <c r="Q1492" i="3"/>
  <c r="U1492" i="3"/>
  <c r="L1504" i="3"/>
  <c r="X1504" i="3"/>
  <c r="P1516" i="3"/>
  <c r="F1534" i="3"/>
  <c r="J1534" i="3"/>
  <c r="N1534" i="3"/>
  <c r="V1534" i="3"/>
  <c r="Z1534" i="3"/>
  <c r="AD1534" i="3"/>
  <c r="M1558" i="3"/>
  <c r="Q1558" i="3"/>
  <c r="U1558" i="3"/>
  <c r="AC1558" i="3"/>
  <c r="AG1558" i="3"/>
  <c r="G1558" i="3"/>
  <c r="K1558" i="3"/>
  <c r="O1558" i="3"/>
  <c r="S1558" i="3"/>
  <c r="W1558" i="3"/>
  <c r="AA1558" i="3"/>
  <c r="AE1558" i="3"/>
  <c r="T1576" i="3"/>
  <c r="AF1576" i="3"/>
  <c r="AJ1576" i="3"/>
  <c r="F1576" i="3"/>
  <c r="N1576" i="3"/>
  <c r="R1576" i="3"/>
  <c r="V1576" i="3"/>
  <c r="Z1576" i="3"/>
  <c r="AH1576" i="3"/>
  <c r="E1576" i="3"/>
  <c r="M1576" i="3"/>
  <c r="AC1576" i="3"/>
  <c r="Z1588" i="3"/>
  <c r="AD1588" i="3"/>
  <c r="AF1606" i="3"/>
  <c r="T1612" i="3"/>
  <c r="AJ1612" i="3"/>
  <c r="E1612" i="3"/>
  <c r="I1612" i="3"/>
  <c r="Y1612" i="3"/>
  <c r="AO1612" i="3"/>
  <c r="N1612" i="3"/>
  <c r="K1630" i="3"/>
  <c r="AA1630" i="3"/>
  <c r="AQ1630" i="3"/>
  <c r="G2358" i="3"/>
  <c r="O2358" i="3"/>
  <c r="S2394" i="3"/>
  <c r="H2394" i="3"/>
  <c r="L2394" i="3"/>
  <c r="T2394" i="3"/>
  <c r="E2394" i="3"/>
  <c r="I2394" i="3"/>
  <c r="M2394" i="3"/>
  <c r="Q2394" i="3"/>
  <c r="U2394" i="3"/>
  <c r="E2406" i="3"/>
  <c r="M2406" i="3"/>
  <c r="U2406" i="3"/>
  <c r="H2406" i="3"/>
  <c r="P2406" i="3"/>
  <c r="X2406" i="3"/>
  <c r="H2442" i="3"/>
  <c r="T2442" i="3"/>
  <c r="G2466" i="3"/>
  <c r="K2466" i="3"/>
  <c r="O2466" i="3"/>
  <c r="S2466" i="3"/>
  <c r="W2466" i="3"/>
  <c r="AA2466" i="3"/>
  <c r="AE2466" i="3"/>
  <c r="AI2466" i="3"/>
  <c r="H2466" i="3"/>
  <c r="AF2466" i="3"/>
  <c r="E2466" i="3"/>
  <c r="I2466" i="3"/>
  <c r="M2466" i="3"/>
  <c r="Q2466" i="3"/>
  <c r="U2466" i="3"/>
  <c r="Y2466" i="3"/>
  <c r="AC2466" i="3"/>
  <c r="AG2466" i="3"/>
  <c r="X2478" i="3"/>
  <c r="AF2478" i="3"/>
  <c r="T2514" i="3"/>
  <c r="AJ2514" i="3"/>
  <c r="G3153" i="3"/>
  <c r="J3153" i="3"/>
  <c r="G3177" i="3"/>
  <c r="J3177" i="3"/>
  <c r="N3177" i="3"/>
  <c r="I3177" i="3"/>
  <c r="M3177" i="3"/>
  <c r="G3189" i="3"/>
  <c r="K3189" i="3"/>
  <c r="O3189" i="3"/>
  <c r="I3213" i="3"/>
  <c r="J3213" i="3"/>
  <c r="N3213" i="3"/>
  <c r="F3225" i="3"/>
  <c r="J3225" i="3"/>
  <c r="N3225" i="3"/>
  <c r="R3225" i="3"/>
  <c r="V3225" i="3"/>
  <c r="H3237" i="3"/>
  <c r="L3237" i="3"/>
  <c r="P3237" i="3"/>
  <c r="I3249" i="3"/>
  <c r="M3249" i="3"/>
  <c r="Q3249" i="3"/>
  <c r="U3249" i="3"/>
  <c r="F2292" i="3"/>
  <c r="E2310" i="3"/>
  <c r="I2310" i="3"/>
  <c r="F2370" i="3"/>
  <c r="J2370" i="3"/>
  <c r="N2370" i="3"/>
  <c r="R2370" i="3"/>
  <c r="H2370" i="3"/>
  <c r="L2370" i="3"/>
  <c r="P2370" i="3"/>
  <c r="I2370" i="3"/>
  <c r="T2382" i="3"/>
  <c r="H2412" i="3"/>
  <c r="L2412" i="3"/>
  <c r="P2412" i="3"/>
  <c r="T2412" i="3"/>
  <c r="X2412" i="3"/>
  <c r="F2412" i="3"/>
  <c r="J2412" i="3"/>
  <c r="R2412" i="3"/>
  <c r="V2412" i="3"/>
  <c r="P2442" i="3"/>
  <c r="F2454" i="3"/>
  <c r="J2454" i="3"/>
  <c r="N2454" i="3"/>
  <c r="R2454" i="3"/>
  <c r="V2454" i="3"/>
  <c r="Z2454" i="3"/>
  <c r="AD2454" i="3"/>
  <c r="AF2454" i="3"/>
  <c r="G2478" i="3"/>
  <c r="K2478" i="3"/>
  <c r="O2478" i="3"/>
  <c r="S2478" i="3"/>
  <c r="W2478" i="3"/>
  <c r="AA2478" i="3"/>
  <c r="AE2478" i="3"/>
  <c r="AI2478" i="3"/>
  <c r="E2478" i="3"/>
  <c r="I2478" i="3"/>
  <c r="M2478" i="3"/>
  <c r="Q2478" i="3"/>
  <c r="U2478" i="3"/>
  <c r="Y2478" i="3"/>
  <c r="AC2478" i="3"/>
  <c r="AG2478" i="3"/>
  <c r="AK2478" i="3"/>
  <c r="H2478" i="3"/>
  <c r="AJ2478" i="3"/>
  <c r="L2490" i="3"/>
  <c r="P2490" i="3"/>
  <c r="T2490" i="3"/>
  <c r="X2490" i="3"/>
  <c r="AB2490" i="3"/>
  <c r="AF2490" i="3"/>
  <c r="L2502" i="3"/>
  <c r="P2502" i="3"/>
  <c r="T2502" i="3"/>
  <c r="AB2502" i="3"/>
  <c r="AJ2502" i="3"/>
  <c r="P2526" i="3"/>
  <c r="AN2526" i="3"/>
  <c r="S2526" i="3"/>
  <c r="AI2526" i="3"/>
  <c r="F2532" i="3"/>
  <c r="Z2532" i="3"/>
  <c r="F3141" i="3"/>
  <c r="H3159" i="3"/>
  <c r="H3165" i="3"/>
  <c r="L3165" i="3"/>
  <c r="I3165" i="3"/>
  <c r="I3201" i="3"/>
  <c r="R3237" i="3"/>
  <c r="V3237" i="3"/>
  <c r="L3261" i="3"/>
  <c r="P3261" i="3"/>
  <c r="AB3261" i="3"/>
  <c r="L3273" i="3"/>
  <c r="P3273" i="3"/>
  <c r="AB3273" i="3"/>
  <c r="K1624" i="3"/>
  <c r="O1624" i="3"/>
  <c r="S1624" i="3"/>
  <c r="W1624" i="3"/>
  <c r="AA1624" i="3"/>
  <c r="AE1624" i="3"/>
  <c r="AI1624" i="3"/>
  <c r="AM1624" i="3"/>
  <c r="AQ1624" i="3"/>
  <c r="F1624" i="3"/>
  <c r="J1624" i="3"/>
  <c r="N1624" i="3"/>
  <c r="R1624" i="3"/>
  <c r="V1624" i="3"/>
  <c r="Z1624" i="3"/>
  <c r="AD1624" i="3"/>
  <c r="AH1624" i="3"/>
  <c r="AL1624" i="3"/>
  <c r="AP1624" i="3"/>
  <c r="E1624" i="3"/>
  <c r="I1624" i="3"/>
  <c r="U1624" i="3"/>
  <c r="AK1624" i="3"/>
  <c r="AO1624" i="3"/>
  <c r="F1630" i="3"/>
  <c r="J1630" i="3"/>
  <c r="N1630" i="3"/>
  <c r="R1630" i="3"/>
  <c r="V1630" i="3"/>
  <c r="Z1630" i="3"/>
  <c r="AD1630" i="3"/>
  <c r="AH1630" i="3"/>
  <c r="AL1630" i="3"/>
  <c r="AP1630" i="3"/>
  <c r="AT1630" i="3"/>
  <c r="G1636" i="3"/>
  <c r="K1636" i="3"/>
  <c r="O1636" i="3"/>
  <c r="S1636" i="3"/>
  <c r="W1636" i="3"/>
  <c r="AA1636" i="3"/>
  <c r="AE1636" i="3"/>
  <c r="AI1636" i="3"/>
  <c r="AM1636" i="3"/>
  <c r="AQ1636" i="3"/>
  <c r="AU1636" i="3"/>
  <c r="M1636" i="3"/>
  <c r="AC1636" i="3"/>
  <c r="AO1636" i="3"/>
  <c r="AS1636" i="3"/>
  <c r="E2412" i="3"/>
  <c r="I2412" i="3"/>
  <c r="M2412" i="3"/>
  <c r="Q2412" i="3"/>
  <c r="U2412" i="3"/>
  <c r="Y2412" i="3"/>
  <c r="G2430" i="3"/>
  <c r="K2430" i="3"/>
  <c r="O2430" i="3"/>
  <c r="S2430" i="3"/>
  <c r="W2430" i="3"/>
  <c r="AA2430" i="3"/>
  <c r="E2430" i="3"/>
  <c r="I2430" i="3"/>
  <c r="M2430" i="3"/>
  <c r="Q2430" i="3"/>
  <c r="E2436" i="3"/>
  <c r="I2436" i="3"/>
  <c r="M2436" i="3"/>
  <c r="Q2436" i="3"/>
  <c r="U2436" i="3"/>
  <c r="Y2436" i="3"/>
  <c r="AC2436" i="3"/>
  <c r="H2508" i="3"/>
  <c r="L2508" i="3"/>
  <c r="P2508" i="3"/>
  <c r="T2508" i="3"/>
  <c r="X2508" i="3"/>
  <c r="AB2508" i="3"/>
  <c r="AF2508" i="3"/>
  <c r="AJ2508" i="3"/>
  <c r="AN2508" i="3"/>
  <c r="F2508" i="3"/>
  <c r="J2508" i="3"/>
  <c r="R2508" i="3"/>
  <c r="Z2508" i="3"/>
  <c r="AD2508" i="3"/>
  <c r="AH2508" i="3"/>
  <c r="M2514" i="3"/>
  <c r="AC2514" i="3"/>
  <c r="AO2514" i="3"/>
  <c r="AE2514" i="3"/>
  <c r="I2526" i="3"/>
  <c r="M2526" i="3"/>
  <c r="Y2526" i="3"/>
  <c r="AC2526" i="3"/>
  <c r="AO2526" i="3"/>
  <c r="AS2526" i="3"/>
  <c r="H2526" i="3"/>
  <c r="AA2526" i="3"/>
  <c r="G2538" i="3"/>
  <c r="O2538" i="3"/>
  <c r="S2538" i="3"/>
  <c r="W2538" i="3"/>
  <c r="AE2538" i="3"/>
  <c r="AI2538" i="3"/>
  <c r="AM2538" i="3"/>
  <c r="AU2538" i="3"/>
  <c r="L2538" i="3"/>
  <c r="AC2538" i="3"/>
  <c r="AS2538" i="3"/>
  <c r="G3141" i="3"/>
  <c r="I3159" i="3"/>
  <c r="J3201" i="3"/>
  <c r="H3207" i="3"/>
  <c r="L3207" i="3"/>
  <c r="P3207" i="3"/>
  <c r="F3207" i="3"/>
  <c r="J3207" i="3"/>
  <c r="N3207" i="3"/>
  <c r="G3213" i="3"/>
  <c r="O3213" i="3"/>
  <c r="S3213" i="3"/>
  <c r="M3213" i="3"/>
  <c r="R3213" i="3"/>
  <c r="Y3249" i="3"/>
  <c r="G3249" i="3"/>
  <c r="K3249" i="3"/>
  <c r="O3249" i="3"/>
  <c r="S3249" i="3"/>
  <c r="W3249" i="3"/>
  <c r="F3255" i="3"/>
  <c r="J3255" i="3"/>
  <c r="N3255" i="3"/>
  <c r="R3255" i="3"/>
  <c r="V3255" i="3"/>
  <c r="Z3255" i="3"/>
  <c r="F3261" i="3"/>
  <c r="J3261" i="3"/>
  <c r="N3261" i="3"/>
  <c r="R3261" i="3"/>
  <c r="V3261" i="3"/>
  <c r="Z3261" i="3"/>
  <c r="G3261" i="3"/>
  <c r="K3261" i="3"/>
  <c r="O3261" i="3"/>
  <c r="S3261" i="3"/>
  <c r="W3261" i="3"/>
  <c r="AA3261" i="3"/>
  <c r="F3273" i="3"/>
  <c r="J3273" i="3"/>
  <c r="N3273" i="3"/>
  <c r="R3273" i="3"/>
  <c r="V3273" i="3"/>
  <c r="Z3273" i="3"/>
  <c r="AD3273" i="3"/>
  <c r="I3327" i="3"/>
  <c r="M3327" i="3"/>
  <c r="U3327" i="3"/>
  <c r="Y3327" i="3"/>
  <c r="AC3327" i="3"/>
  <c r="AK3327" i="3"/>
  <c r="K3327" i="3"/>
  <c r="O3327" i="3"/>
  <c r="AA3327" i="3"/>
  <c r="AE3327" i="3"/>
  <c r="G3357" i="3"/>
  <c r="K3357" i="3"/>
  <c r="O3357" i="3"/>
  <c r="S3357" i="3"/>
  <c r="W3357" i="3"/>
  <c r="AA3357" i="3"/>
  <c r="AE3357" i="3"/>
  <c r="AK3333" i="3"/>
  <c r="H3285" i="3"/>
  <c r="L3285" i="3"/>
  <c r="P3285" i="3"/>
  <c r="T3285" i="3"/>
  <c r="X3285" i="3"/>
  <c r="AB3285" i="3"/>
  <c r="AF3285" i="3"/>
  <c r="I3297" i="3"/>
  <c r="M3297" i="3"/>
  <c r="Q3297" i="3"/>
  <c r="U3297" i="3"/>
  <c r="Y3297" i="3"/>
  <c r="AC3297" i="3"/>
  <c r="AG3297" i="3"/>
  <c r="H3297" i="3"/>
  <c r="L3297" i="3"/>
  <c r="P3297" i="3"/>
  <c r="T3297" i="3"/>
  <c r="X3297" i="3"/>
  <c r="AB3297" i="3"/>
  <c r="AF3297" i="3"/>
  <c r="H3309" i="3"/>
  <c r="L3309" i="3"/>
  <c r="P3309" i="3"/>
  <c r="T3309" i="3"/>
  <c r="X3309" i="3"/>
  <c r="AB3309" i="3"/>
  <c r="AF3309" i="3"/>
  <c r="AJ3309" i="3"/>
  <c r="I3309" i="3"/>
  <c r="M3309" i="3"/>
  <c r="Q3309" i="3"/>
  <c r="U3309" i="3"/>
  <c r="Y3309" i="3"/>
  <c r="AC3309" i="3"/>
  <c r="AG3309" i="3"/>
  <c r="AK3321" i="3"/>
  <c r="H3321" i="3"/>
  <c r="L3321" i="3"/>
  <c r="P3321" i="3"/>
  <c r="T3321" i="3"/>
  <c r="X3321" i="3"/>
  <c r="AB3321" i="3"/>
  <c r="AF3321" i="3"/>
  <c r="I3345" i="3"/>
  <c r="M3345" i="3"/>
  <c r="Q3345" i="3"/>
  <c r="U3345" i="3"/>
  <c r="Y3345" i="3"/>
  <c r="AC3345" i="3"/>
  <c r="AG3345" i="3"/>
  <c r="AK3345" i="3"/>
  <c r="AO3345" i="3"/>
  <c r="L3345" i="3"/>
  <c r="T3345" i="3"/>
  <c r="AB3345" i="3"/>
  <c r="L3249" i="3"/>
  <c r="P3249" i="3"/>
  <c r="T3249" i="3"/>
  <c r="X3249" i="3"/>
  <c r="I3261" i="3"/>
  <c r="M3261" i="3"/>
  <c r="Q3261" i="3"/>
  <c r="U3261" i="3"/>
  <c r="Y3261" i="3"/>
  <c r="F3297" i="3"/>
  <c r="N3297" i="3"/>
  <c r="V3297" i="3"/>
  <c r="AD3297" i="3"/>
  <c r="G3303" i="3"/>
  <c r="K3303" i="3"/>
  <c r="O3303" i="3"/>
  <c r="S3303" i="3"/>
  <c r="W3303" i="3"/>
  <c r="AA3303" i="3"/>
  <c r="AE3303" i="3"/>
  <c r="AI3303" i="3"/>
  <c r="G3309" i="3"/>
  <c r="O3309" i="3"/>
  <c r="W3309" i="3"/>
  <c r="AE3309" i="3"/>
  <c r="H3351" i="3"/>
  <c r="L3351" i="3"/>
  <c r="P3351" i="3"/>
  <c r="T3351" i="3"/>
  <c r="X3351" i="3"/>
  <c r="AB3351" i="3"/>
  <c r="AF3351" i="3"/>
  <c r="AJ3351" i="3"/>
  <c r="AN3351" i="3"/>
  <c r="AQ3357" i="3"/>
  <c r="H3357" i="3"/>
  <c r="L3357" i="3"/>
  <c r="P3357" i="3"/>
  <c r="T3357" i="3"/>
  <c r="X3357" i="3"/>
  <c r="AB3357" i="3"/>
  <c r="AF3357" i="3"/>
  <c r="AJ3357" i="3"/>
  <c r="AN3357" i="3"/>
  <c r="AR3357" i="3"/>
  <c r="AB19" i="6"/>
  <c r="AB22" i="6"/>
  <c r="L19" i="6"/>
  <c r="L22" i="6"/>
  <c r="L26" i="6"/>
  <c r="L29" i="6"/>
  <c r="AF19" i="6"/>
  <c r="AF22" i="6"/>
  <c r="AR19" i="6"/>
  <c r="AR22" i="6"/>
  <c r="AR26" i="6"/>
  <c r="AA19" i="6"/>
  <c r="AA22" i="6"/>
  <c r="AA26" i="6"/>
  <c r="AA29" i="6"/>
  <c r="S19" i="6"/>
  <c r="S22" i="6"/>
  <c r="S26" i="6"/>
  <c r="S29" i="6"/>
  <c r="G19" i="6"/>
  <c r="G22" i="6"/>
  <c r="G26" i="6"/>
  <c r="O19" i="6"/>
  <c r="O22" i="6"/>
  <c r="O26" i="6"/>
  <c r="O29" i="6"/>
  <c r="AE19" i="6"/>
  <c r="AE22" i="6"/>
  <c r="AE26" i="6"/>
  <c r="AE34" i="6"/>
  <c r="AM19" i="6"/>
  <c r="AM22" i="6"/>
  <c r="AM26" i="6"/>
  <c r="AM34" i="6"/>
  <c r="AU19" i="6"/>
  <c r="AU22" i="6"/>
  <c r="AU26" i="6"/>
  <c r="K19" i="6"/>
  <c r="K22" i="6"/>
  <c r="K26" i="6"/>
  <c r="P19" i="6"/>
  <c r="P22" i="6"/>
  <c r="P26" i="6"/>
  <c r="P34" i="6"/>
  <c r="W19" i="6"/>
  <c r="W22" i="6"/>
  <c r="W26" i="6"/>
  <c r="W29" i="6"/>
  <c r="AI19" i="6"/>
  <c r="AI22" i="6"/>
  <c r="AI26" i="6"/>
  <c r="AI34" i="6"/>
  <c r="AQ19" i="6"/>
  <c r="AQ22" i="6"/>
  <c r="AQ26" i="6"/>
  <c r="AV19" i="6"/>
  <c r="AV22" i="6"/>
  <c r="AV26" i="6"/>
  <c r="AV34" i="6"/>
  <c r="H19" i="6"/>
  <c r="H22" i="6"/>
  <c r="H26" i="6"/>
  <c r="H34" i="6"/>
  <c r="X19" i="6"/>
  <c r="X22" i="6"/>
  <c r="X26" i="6"/>
  <c r="X34" i="6"/>
  <c r="AN19" i="6"/>
  <c r="AN22" i="6"/>
  <c r="AN26" i="6"/>
  <c r="AN34" i="6"/>
  <c r="D19" i="6"/>
  <c r="D22" i="6"/>
  <c r="D26" i="6"/>
  <c r="D34" i="6"/>
  <c r="T19" i="6"/>
  <c r="T22" i="6"/>
  <c r="T26" i="6"/>
  <c r="AJ19" i="6"/>
  <c r="AJ22" i="6"/>
  <c r="AJ26" i="6"/>
  <c r="AJ34" i="6"/>
  <c r="E84" i="6"/>
  <c r="E19" i="6"/>
  <c r="E22" i="6"/>
  <c r="E26" i="6"/>
  <c r="E34" i="6"/>
  <c r="I84" i="6"/>
  <c r="I19" i="6"/>
  <c r="I22" i="6"/>
  <c r="I26" i="6"/>
  <c r="I29" i="6"/>
  <c r="M84" i="6"/>
  <c r="M19" i="6"/>
  <c r="M22" i="6"/>
  <c r="M26" i="6"/>
  <c r="M34" i="6"/>
  <c r="Q84" i="6"/>
  <c r="Q19" i="6"/>
  <c r="Q22" i="6"/>
  <c r="Q26" i="6"/>
  <c r="Q34" i="6"/>
  <c r="U84" i="6"/>
  <c r="U19" i="6"/>
  <c r="U22" i="6"/>
  <c r="U26" i="6"/>
  <c r="U34" i="6"/>
  <c r="Y84" i="6"/>
  <c r="Y19" i="6"/>
  <c r="Y22" i="6"/>
  <c r="Y26" i="6"/>
  <c r="AC84" i="6"/>
  <c r="AC19" i="6"/>
  <c r="AC22" i="6"/>
  <c r="AC26" i="6"/>
  <c r="AC29" i="6"/>
  <c r="AG84" i="6"/>
  <c r="AG19" i="6"/>
  <c r="AG22" i="6"/>
  <c r="AG26" i="6"/>
  <c r="AG29" i="6"/>
  <c r="AK84" i="6"/>
  <c r="AK19" i="6"/>
  <c r="AK22" i="6"/>
  <c r="AK26" i="6"/>
  <c r="AK29" i="6"/>
  <c r="AO84" i="6"/>
  <c r="AO19" i="6"/>
  <c r="AO22" i="6"/>
  <c r="AO26" i="6"/>
  <c r="AO29" i="6"/>
  <c r="AS84" i="6"/>
  <c r="AS19" i="6"/>
  <c r="AS22" i="6"/>
  <c r="AS26" i="6"/>
  <c r="AS29" i="6"/>
  <c r="AW84" i="6"/>
  <c r="AW19" i="6"/>
  <c r="AW22" i="6"/>
  <c r="AW26" i="6"/>
  <c r="AX26" i="6"/>
  <c r="AX29" i="6"/>
  <c r="N26" i="6"/>
  <c r="N34" i="6"/>
  <c r="AD26" i="6"/>
  <c r="AT26" i="6"/>
  <c r="AT34" i="6"/>
  <c r="AX63" i="6"/>
  <c r="AX84" i="6"/>
  <c r="AB26" i="6"/>
  <c r="AB29" i="6"/>
  <c r="AF26" i="6"/>
  <c r="AF34" i="6"/>
  <c r="F26" i="6"/>
  <c r="F34" i="6"/>
  <c r="J26" i="6"/>
  <c r="J29" i="6"/>
  <c r="R26" i="6"/>
  <c r="R34" i="6"/>
  <c r="V26" i="6"/>
  <c r="V29" i="6"/>
  <c r="Z26" i="6"/>
  <c r="Z34" i="6"/>
  <c r="AH26" i="6"/>
  <c r="AH29" i="6"/>
  <c r="AL26" i="6"/>
  <c r="AL29" i="6"/>
  <c r="AP26" i="6"/>
  <c r="AP34" i="6"/>
  <c r="M47" i="7"/>
  <c r="M50" i="7"/>
  <c r="M55" i="7"/>
  <c r="Q58" i="7"/>
  <c r="M46" i="7"/>
  <c r="M51" i="7"/>
  <c r="M48" i="7"/>
  <c r="M56" i="7"/>
  <c r="Q33" i="7"/>
  <c r="M42" i="7"/>
  <c r="M45" i="7"/>
  <c r="M53" i="7"/>
  <c r="X34" i="3"/>
  <c r="AR34" i="3"/>
  <c r="Q38" i="7"/>
  <c r="H1510" i="3"/>
  <c r="L1510" i="3"/>
  <c r="P1510" i="3"/>
  <c r="T1510" i="3"/>
  <c r="X1510" i="3"/>
  <c r="G1516" i="3"/>
  <c r="K1516" i="3"/>
  <c r="O1516" i="3"/>
  <c r="S1516" i="3"/>
  <c r="W1516" i="3"/>
  <c r="AA1516" i="3"/>
  <c r="H1516" i="3"/>
  <c r="X1516" i="3"/>
  <c r="F1558" i="3"/>
  <c r="J1558" i="3"/>
  <c r="N1558" i="3"/>
  <c r="R1558" i="3"/>
  <c r="V1558" i="3"/>
  <c r="Z1558" i="3"/>
  <c r="AD1558" i="3"/>
  <c r="AH1558" i="3"/>
  <c r="AA1582" i="3"/>
  <c r="F1390" i="3"/>
  <c r="F1396" i="3"/>
  <c r="G1432" i="3"/>
  <c r="K1432" i="3"/>
  <c r="G1444" i="3"/>
  <c r="K1444" i="3"/>
  <c r="O1444" i="3"/>
  <c r="H1468" i="3"/>
  <c r="E1468" i="3"/>
  <c r="I1468" i="3"/>
  <c r="M1468" i="3"/>
  <c r="Q1468" i="3"/>
  <c r="K1528" i="3"/>
  <c r="S1528" i="3"/>
  <c r="AA1528" i="3"/>
  <c r="G1576" i="3"/>
  <c r="K1576" i="3"/>
  <c r="O1576" i="3"/>
  <c r="S1576" i="3"/>
  <c r="W1576" i="3"/>
  <c r="AA1576" i="3"/>
  <c r="AE1576" i="3"/>
  <c r="AI1576" i="3"/>
  <c r="J1576" i="3"/>
  <c r="AD1576" i="3"/>
  <c r="I1576" i="3"/>
  <c r="G1606" i="3"/>
  <c r="O1606" i="3"/>
  <c r="S1606" i="3"/>
  <c r="W1606" i="3"/>
  <c r="AE1606" i="3"/>
  <c r="AI1606" i="3"/>
  <c r="AM1606" i="3"/>
  <c r="D122" i="3"/>
  <c r="D1372" i="3"/>
  <c r="D1360" i="3"/>
  <c r="D86" i="3"/>
  <c r="H1414" i="3"/>
  <c r="H1438" i="3"/>
  <c r="L1438" i="3"/>
  <c r="E1444" i="3"/>
  <c r="I1444" i="3"/>
  <c r="M1444" i="3"/>
  <c r="P1456" i="3"/>
  <c r="E1396" i="3"/>
  <c r="G1408" i="3"/>
  <c r="G1420" i="3"/>
  <c r="K1420" i="3"/>
  <c r="H1420" i="3"/>
  <c r="F1456" i="3"/>
  <c r="J1456" i="3"/>
  <c r="N1456" i="3"/>
  <c r="E1456" i="3"/>
  <c r="I1456" i="3"/>
  <c r="M1456" i="3"/>
  <c r="Q1456" i="3"/>
  <c r="N1462" i="3"/>
  <c r="H1486" i="3"/>
  <c r="L1486" i="3"/>
  <c r="P1486" i="3"/>
  <c r="T1486" i="3"/>
  <c r="P1504" i="3"/>
  <c r="F1516" i="3"/>
  <c r="J1516" i="3"/>
  <c r="N1516" i="3"/>
  <c r="R1516" i="3"/>
  <c r="V1516" i="3"/>
  <c r="Z1516" i="3"/>
  <c r="F1528" i="3"/>
  <c r="J1528" i="3"/>
  <c r="N1528" i="3"/>
  <c r="R1528" i="3"/>
  <c r="V1528" i="3"/>
  <c r="Z1528" i="3"/>
  <c r="G1540" i="3"/>
  <c r="O1540" i="3"/>
  <c r="W1540" i="3"/>
  <c r="AE1540" i="3"/>
  <c r="F1552" i="3"/>
  <c r="J1552" i="3"/>
  <c r="N1552" i="3"/>
  <c r="R1552" i="3"/>
  <c r="V1552" i="3"/>
  <c r="Z1552" i="3"/>
  <c r="AD1552" i="3"/>
  <c r="E1552" i="3"/>
  <c r="I1552" i="3"/>
  <c r="M1552" i="3"/>
  <c r="Q1552" i="3"/>
  <c r="U1552" i="3"/>
  <c r="Y1552" i="3"/>
  <c r="AC1552" i="3"/>
  <c r="AG1552" i="3"/>
  <c r="H1552" i="3"/>
  <c r="L1552" i="3"/>
  <c r="P1552" i="3"/>
  <c r="T1552" i="3"/>
  <c r="X1552" i="3"/>
  <c r="AB1552" i="3"/>
  <c r="AF1552" i="3"/>
  <c r="G1564" i="3"/>
  <c r="K1564" i="3"/>
  <c r="W1564" i="3"/>
  <c r="AA1564" i="3"/>
  <c r="L1570" i="3"/>
  <c r="P1570" i="3"/>
  <c r="T1570" i="3"/>
  <c r="AB1570" i="3"/>
  <c r="AF1570" i="3"/>
  <c r="AJ1570" i="3"/>
  <c r="U1576" i="3"/>
  <c r="G1594" i="3"/>
  <c r="O1594" i="3"/>
  <c r="W1594" i="3"/>
  <c r="AE1594" i="3"/>
  <c r="AM1594" i="3"/>
  <c r="Q1600" i="3"/>
  <c r="AG1600" i="3"/>
  <c r="M1624" i="3"/>
  <c r="Q1624" i="3"/>
  <c r="AC1624" i="3"/>
  <c r="AG1624" i="3"/>
  <c r="AS1624" i="3"/>
  <c r="Y1636" i="3"/>
  <c r="J1594" i="3"/>
  <c r="N1594" i="3"/>
  <c r="Z1594" i="3"/>
  <c r="AD1594" i="3"/>
  <c r="E1600" i="3"/>
  <c r="I1600" i="3"/>
  <c r="U1600" i="3"/>
  <c r="Y1600" i="3"/>
  <c r="AK1600" i="3"/>
  <c r="AO1600" i="3"/>
  <c r="E1636" i="3"/>
  <c r="Q1636" i="3"/>
  <c r="U1636" i="3"/>
  <c r="AG1636" i="3"/>
  <c r="AK1636" i="3"/>
  <c r="H1642" i="3"/>
  <c r="L1642" i="3"/>
  <c r="P1642" i="3"/>
  <c r="T1642" i="3"/>
  <c r="X1642" i="3"/>
  <c r="AB1642" i="3"/>
  <c r="AF1642" i="3"/>
  <c r="AJ1642" i="3"/>
  <c r="AN1642" i="3"/>
  <c r="AR1642" i="3"/>
  <c r="AV1642" i="3"/>
  <c r="H2310" i="3"/>
  <c r="F2310" i="3"/>
  <c r="G2382" i="3"/>
  <c r="K2382" i="3"/>
  <c r="O2382" i="3"/>
  <c r="S2382" i="3"/>
  <c r="H2382" i="3"/>
  <c r="L2382" i="3"/>
  <c r="P2382" i="3"/>
  <c r="F2394" i="3"/>
  <c r="J2394" i="3"/>
  <c r="N2394" i="3"/>
  <c r="R2394" i="3"/>
  <c r="V2394" i="3"/>
  <c r="G2394" i="3"/>
  <c r="K2394" i="3"/>
  <c r="O2394" i="3"/>
  <c r="W2394" i="3"/>
  <c r="G2400" i="3"/>
  <c r="S2400" i="3"/>
  <c r="N2412" i="3"/>
  <c r="G2490" i="3"/>
  <c r="K2490" i="3"/>
  <c r="O2490" i="3"/>
  <c r="S2490" i="3"/>
  <c r="W2490" i="3"/>
  <c r="AA2490" i="3"/>
  <c r="AE2490" i="3"/>
  <c r="AI2490" i="3"/>
  <c r="AM2490" i="3"/>
  <c r="E2490" i="3"/>
  <c r="I2490" i="3"/>
  <c r="M2490" i="3"/>
  <c r="Q2490" i="3"/>
  <c r="U2490" i="3"/>
  <c r="Y2490" i="3"/>
  <c r="AC2490" i="3"/>
  <c r="AG2490" i="3"/>
  <c r="AK2490" i="3"/>
  <c r="G2496" i="3"/>
  <c r="K2496" i="3"/>
  <c r="O2496" i="3"/>
  <c r="S2496" i="3"/>
  <c r="W2496" i="3"/>
  <c r="AA2496" i="3"/>
  <c r="AE2496" i="3"/>
  <c r="AI2496" i="3"/>
  <c r="AM2496" i="3"/>
  <c r="M2520" i="3"/>
  <c r="AC2520" i="3"/>
  <c r="L2526" i="3"/>
  <c r="T2526" i="3"/>
  <c r="X2526" i="3"/>
  <c r="AF2526" i="3"/>
  <c r="AJ2526" i="3"/>
  <c r="AR2526" i="3"/>
  <c r="O2526" i="3"/>
  <c r="AE2526" i="3"/>
  <c r="AQ2526" i="3"/>
  <c r="G2352" i="3"/>
  <c r="G2424" i="3"/>
  <c r="K2424" i="3"/>
  <c r="O2424" i="3"/>
  <c r="S2424" i="3"/>
  <c r="W2424" i="3"/>
  <c r="AA2424" i="3"/>
  <c r="G2448" i="3"/>
  <c r="K2448" i="3"/>
  <c r="O2448" i="3"/>
  <c r="S2448" i="3"/>
  <c r="W2448" i="3"/>
  <c r="AA2448" i="3"/>
  <c r="AE2448" i="3"/>
  <c r="G2484" i="3"/>
  <c r="K2484" i="3"/>
  <c r="O2484" i="3"/>
  <c r="S2484" i="3"/>
  <c r="W2484" i="3"/>
  <c r="AA2484" i="3"/>
  <c r="AE2484" i="3"/>
  <c r="AI2484" i="3"/>
  <c r="E1528" i="3"/>
  <c r="I1528" i="3"/>
  <c r="M1528" i="3"/>
  <c r="Q1528" i="3"/>
  <c r="U1528" i="3"/>
  <c r="Y1528" i="3"/>
  <c r="AC1528" i="3"/>
  <c r="E1540" i="3"/>
  <c r="I1540" i="3"/>
  <c r="M1540" i="3"/>
  <c r="Q1540" i="3"/>
  <c r="U1540" i="3"/>
  <c r="Y1540" i="3"/>
  <c r="AC1540" i="3"/>
  <c r="G1546" i="3"/>
  <c r="K1546" i="3"/>
  <c r="O1546" i="3"/>
  <c r="S1546" i="3"/>
  <c r="W1546" i="3"/>
  <c r="AA1546" i="3"/>
  <c r="AE1546" i="3"/>
  <c r="Q1576" i="3"/>
  <c r="AG1576" i="3"/>
  <c r="H1576" i="3"/>
  <c r="L1576" i="3"/>
  <c r="X1576" i="3"/>
  <c r="AB1576" i="3"/>
  <c r="G1582" i="3"/>
  <c r="S1582" i="3"/>
  <c r="W1582" i="3"/>
  <c r="AI1582" i="3"/>
  <c r="R1588" i="3"/>
  <c r="AH1588" i="3"/>
  <c r="H1594" i="3"/>
  <c r="X1594" i="3"/>
  <c r="AN1594" i="3"/>
  <c r="G1600" i="3"/>
  <c r="K1600" i="3"/>
  <c r="O1600" i="3"/>
  <c r="J1600" i="3"/>
  <c r="N1600" i="3"/>
  <c r="AD1600" i="3"/>
  <c r="J1606" i="3"/>
  <c r="Z1606" i="3"/>
  <c r="AP1606" i="3"/>
  <c r="N1606" i="3"/>
  <c r="R1606" i="3"/>
  <c r="AD1606" i="3"/>
  <c r="AH1606" i="3"/>
  <c r="H1624" i="3"/>
  <c r="L1624" i="3"/>
  <c r="P1624" i="3"/>
  <c r="T1624" i="3"/>
  <c r="X1624" i="3"/>
  <c r="AB1624" i="3"/>
  <c r="AF1624" i="3"/>
  <c r="AJ1624" i="3"/>
  <c r="AN1624" i="3"/>
  <c r="AR1624" i="3"/>
  <c r="F2298" i="3"/>
  <c r="H2304" i="3"/>
  <c r="H2316" i="3"/>
  <c r="H2322" i="3"/>
  <c r="F2322" i="3"/>
  <c r="J2322" i="3"/>
  <c r="M2334" i="3"/>
  <c r="F2340" i="3"/>
  <c r="J2340" i="3"/>
  <c r="F2406" i="3"/>
  <c r="J2406" i="3"/>
  <c r="N2406" i="3"/>
  <c r="R2406" i="3"/>
  <c r="V2406" i="3"/>
  <c r="L2430" i="3"/>
  <c r="X2430" i="3"/>
  <c r="AB2430" i="3"/>
  <c r="G2436" i="3"/>
  <c r="K2436" i="3"/>
  <c r="O2436" i="3"/>
  <c r="S2436" i="3"/>
  <c r="W2436" i="3"/>
  <c r="AA2436" i="3"/>
  <c r="F2442" i="3"/>
  <c r="J2442" i="3"/>
  <c r="N2442" i="3"/>
  <c r="R2442" i="3"/>
  <c r="V2442" i="3"/>
  <c r="Z2442" i="3"/>
  <c r="AD2442" i="3"/>
  <c r="L2454" i="3"/>
  <c r="P2454" i="3"/>
  <c r="AB2454" i="3"/>
  <c r="G2508" i="3"/>
  <c r="K2508" i="3"/>
  <c r="O2508" i="3"/>
  <c r="S2508" i="3"/>
  <c r="W2508" i="3"/>
  <c r="AA2508" i="3"/>
  <c r="AE2508" i="3"/>
  <c r="AI2508" i="3"/>
  <c r="AM2508" i="3"/>
  <c r="E1384" i="3"/>
  <c r="E1390" i="3"/>
  <c r="G1396" i="3"/>
  <c r="G1402" i="3"/>
  <c r="F1408" i="3"/>
  <c r="E1408" i="3"/>
  <c r="I1408" i="3"/>
  <c r="E1420" i="3"/>
  <c r="I1420" i="3"/>
  <c r="G1426" i="3"/>
  <c r="K1426" i="3"/>
  <c r="E1438" i="3"/>
  <c r="I1438" i="3"/>
  <c r="M1438" i="3"/>
  <c r="G1438" i="3"/>
  <c r="K1438" i="3"/>
  <c r="G1450" i="3"/>
  <c r="K1450" i="3"/>
  <c r="O1450" i="3"/>
  <c r="F1468" i="3"/>
  <c r="J1468" i="3"/>
  <c r="N1468" i="3"/>
  <c r="R1468" i="3"/>
  <c r="G1474" i="3"/>
  <c r="K1474" i="3"/>
  <c r="O1474" i="3"/>
  <c r="S1474" i="3"/>
  <c r="G1480" i="3"/>
  <c r="K1480" i="3"/>
  <c r="O1480" i="3"/>
  <c r="S1480" i="3"/>
  <c r="E1486" i="3"/>
  <c r="I1486" i="3"/>
  <c r="M1486" i="3"/>
  <c r="Q1486" i="3"/>
  <c r="U1486" i="3"/>
  <c r="G1486" i="3"/>
  <c r="K1486" i="3"/>
  <c r="O1486" i="3"/>
  <c r="S1486" i="3"/>
  <c r="G1492" i="3"/>
  <c r="K1492" i="3"/>
  <c r="O1492" i="3"/>
  <c r="S1492" i="3"/>
  <c r="W1492" i="3"/>
  <c r="G1498" i="3"/>
  <c r="K1498" i="3"/>
  <c r="O1498" i="3"/>
  <c r="S1498" i="3"/>
  <c r="W1498" i="3"/>
  <c r="F1504" i="3"/>
  <c r="J1504" i="3"/>
  <c r="N1504" i="3"/>
  <c r="R1504" i="3"/>
  <c r="V1504" i="3"/>
  <c r="E1504" i="3"/>
  <c r="I1504" i="3"/>
  <c r="M1504" i="3"/>
  <c r="Q1504" i="3"/>
  <c r="U1504" i="3"/>
  <c r="Y1504" i="3"/>
  <c r="E1516" i="3"/>
  <c r="I1516" i="3"/>
  <c r="M1516" i="3"/>
  <c r="Q1516" i="3"/>
  <c r="U1516" i="3"/>
  <c r="Y1516" i="3"/>
  <c r="G1522" i="3"/>
  <c r="K1522" i="3"/>
  <c r="O1522" i="3"/>
  <c r="S1522" i="3"/>
  <c r="W1522" i="3"/>
  <c r="AA1522" i="3"/>
  <c r="H1534" i="3"/>
  <c r="L1534" i="3"/>
  <c r="P1534" i="3"/>
  <c r="T1534" i="3"/>
  <c r="X1534" i="3"/>
  <c r="AB1534" i="3"/>
  <c r="H1558" i="3"/>
  <c r="L1558" i="3"/>
  <c r="P1558" i="3"/>
  <c r="T1558" i="3"/>
  <c r="X1558" i="3"/>
  <c r="AB1558" i="3"/>
  <c r="AF1558" i="3"/>
  <c r="F1564" i="3"/>
  <c r="J1564" i="3"/>
  <c r="N1564" i="3"/>
  <c r="R1564" i="3"/>
  <c r="V1564" i="3"/>
  <c r="Z1564" i="3"/>
  <c r="AD1564" i="3"/>
  <c r="AH1564" i="3"/>
  <c r="O1570" i="3"/>
  <c r="AE1570" i="3"/>
  <c r="K1570" i="3"/>
  <c r="AA1570" i="3"/>
  <c r="N1582" i="3"/>
  <c r="AD1582" i="3"/>
  <c r="H1582" i="3"/>
  <c r="X1582" i="3"/>
  <c r="Q1588" i="3"/>
  <c r="AG1588" i="3"/>
  <c r="F1588" i="3"/>
  <c r="V1588" i="3"/>
  <c r="AL1588" i="3"/>
  <c r="H1600" i="3"/>
  <c r="P1600" i="3"/>
  <c r="T1600" i="3"/>
  <c r="X1600" i="3"/>
  <c r="AF1600" i="3"/>
  <c r="AJ1600" i="3"/>
  <c r="AN1600" i="3"/>
  <c r="R1600" i="3"/>
  <c r="Z1600" i="3"/>
  <c r="AH1600" i="3"/>
  <c r="F1612" i="3"/>
  <c r="J1612" i="3"/>
  <c r="R1612" i="3"/>
  <c r="V1612" i="3"/>
  <c r="Z1612" i="3"/>
  <c r="AH1612" i="3"/>
  <c r="AL1612" i="3"/>
  <c r="AP1612" i="3"/>
  <c r="H1612" i="3"/>
  <c r="L1612" i="3"/>
  <c r="P1612" i="3"/>
  <c r="X1612" i="3"/>
  <c r="AB1612" i="3"/>
  <c r="AF1612" i="3"/>
  <c r="AN1612" i="3"/>
  <c r="G1630" i="3"/>
  <c r="O1630" i="3"/>
  <c r="S1630" i="3"/>
  <c r="W1630" i="3"/>
  <c r="AE1630" i="3"/>
  <c r="AI1630" i="3"/>
  <c r="AM1630" i="3"/>
  <c r="F1636" i="3"/>
  <c r="J1636" i="3"/>
  <c r="N1636" i="3"/>
  <c r="R1636" i="3"/>
  <c r="V1636" i="3"/>
  <c r="Z1636" i="3"/>
  <c r="AD1636" i="3"/>
  <c r="AH1636" i="3"/>
  <c r="AL1636" i="3"/>
  <c r="AP1636" i="3"/>
  <c r="AT1636" i="3"/>
  <c r="G2310" i="3"/>
  <c r="E2316" i="3"/>
  <c r="I2316" i="3"/>
  <c r="F2334" i="3"/>
  <c r="J2334" i="3"/>
  <c r="E2334" i="3"/>
  <c r="I2334" i="3"/>
  <c r="E2340" i="3"/>
  <c r="M2340" i="3"/>
  <c r="G2346" i="3"/>
  <c r="O2346" i="3"/>
  <c r="L2346" i="3"/>
  <c r="M2352" i="3"/>
  <c r="I2352" i="3"/>
  <c r="F2358" i="3"/>
  <c r="J2358" i="3"/>
  <c r="N2358" i="3"/>
  <c r="E2358" i="3"/>
  <c r="Q2358" i="3"/>
  <c r="L2358" i="3"/>
  <c r="G2364" i="3"/>
  <c r="K2364" i="3"/>
  <c r="O2364" i="3"/>
  <c r="G2370" i="3"/>
  <c r="O2370" i="3"/>
  <c r="S2370" i="3"/>
  <c r="N2376" i="3"/>
  <c r="I2406" i="3"/>
  <c r="Q2406" i="3"/>
  <c r="Y2406" i="3"/>
  <c r="F2418" i="3"/>
  <c r="J2418" i="3"/>
  <c r="N2418" i="3"/>
  <c r="R2418" i="3"/>
  <c r="V2418" i="3"/>
  <c r="Z2418" i="3"/>
  <c r="F2430" i="3"/>
  <c r="J2430" i="3"/>
  <c r="N2430" i="3"/>
  <c r="R2430" i="3"/>
  <c r="V2430" i="3"/>
  <c r="Z2430" i="3"/>
  <c r="U2430" i="3"/>
  <c r="Y2430" i="3"/>
  <c r="AC2430" i="3"/>
  <c r="G2442" i="3"/>
  <c r="K2442" i="3"/>
  <c r="O2442" i="3"/>
  <c r="S2442" i="3"/>
  <c r="W2442" i="3"/>
  <c r="AA2442" i="3"/>
  <c r="AE2442" i="3"/>
  <c r="L2442" i="3"/>
  <c r="X2442" i="3"/>
  <c r="AB2442" i="3"/>
  <c r="E2442" i="3"/>
  <c r="I2442" i="3"/>
  <c r="M2442" i="3"/>
  <c r="Q2442" i="3"/>
  <c r="U2442" i="3"/>
  <c r="Y2442" i="3"/>
  <c r="AC2442" i="3"/>
  <c r="G2460" i="3"/>
  <c r="K2460" i="3"/>
  <c r="O2460" i="3"/>
  <c r="S2460" i="3"/>
  <c r="W2460" i="3"/>
  <c r="AA2460" i="3"/>
  <c r="AE2460" i="3"/>
  <c r="T2466" i="3"/>
  <c r="X2466" i="3"/>
  <c r="L2478" i="3"/>
  <c r="T2478" i="3"/>
  <c r="AB2478" i="3"/>
  <c r="E2484" i="3"/>
  <c r="I2484" i="3"/>
  <c r="M2484" i="3"/>
  <c r="Q2484" i="3"/>
  <c r="U2484" i="3"/>
  <c r="Y2484" i="3"/>
  <c r="AC2484" i="3"/>
  <c r="AG2484" i="3"/>
  <c r="AK2484" i="3"/>
  <c r="Q2538" i="3"/>
  <c r="O2544" i="3"/>
  <c r="S2544" i="3"/>
  <c r="AE2544" i="3"/>
  <c r="AI2544" i="3"/>
  <c r="AU2544" i="3"/>
  <c r="R2502" i="3"/>
  <c r="V2502" i="3"/>
  <c r="Z2502" i="3"/>
  <c r="AD2502" i="3"/>
  <c r="AH2502" i="3"/>
  <c r="AL2502" i="3"/>
  <c r="E2508" i="3"/>
  <c r="I2508" i="3"/>
  <c r="M2508" i="3"/>
  <c r="Q2508" i="3"/>
  <c r="U2508" i="3"/>
  <c r="Y2508" i="3"/>
  <c r="AC2508" i="3"/>
  <c r="AG2508" i="3"/>
  <c r="AK2508" i="3"/>
  <c r="AO2508" i="3"/>
  <c r="F2514" i="3"/>
  <c r="J2514" i="3"/>
  <c r="N2514" i="3"/>
  <c r="R2514" i="3"/>
  <c r="V2514" i="3"/>
  <c r="Z2514" i="3"/>
  <c r="AD2514" i="3"/>
  <c r="AH2514" i="3"/>
  <c r="AL2514" i="3"/>
  <c r="AP2514" i="3"/>
  <c r="K2514" i="3"/>
  <c r="S2514" i="3"/>
  <c r="AA2514" i="3"/>
  <c r="AI2514" i="3"/>
  <c r="AQ2514" i="3"/>
  <c r="H2514" i="3"/>
  <c r="L2514" i="3"/>
  <c r="P2514" i="3"/>
  <c r="X2514" i="3"/>
  <c r="AB2514" i="3"/>
  <c r="AF2514" i="3"/>
  <c r="AN2514" i="3"/>
  <c r="G2520" i="3"/>
  <c r="K2520" i="3"/>
  <c r="S2520" i="3"/>
  <c r="W2520" i="3"/>
  <c r="AA2520" i="3"/>
  <c r="AI2520" i="3"/>
  <c r="AM2520" i="3"/>
  <c r="AQ2520" i="3"/>
  <c r="F2526" i="3"/>
  <c r="J2526" i="3"/>
  <c r="N2526" i="3"/>
  <c r="R2526" i="3"/>
  <c r="V2526" i="3"/>
  <c r="Z2526" i="3"/>
  <c r="AD2526" i="3"/>
  <c r="AH2526" i="3"/>
  <c r="AL2526" i="3"/>
  <c r="AP2526" i="3"/>
  <c r="P2538" i="3"/>
  <c r="T2538" i="3"/>
  <c r="X2538" i="3"/>
  <c r="AF2538" i="3"/>
  <c r="AJ2538" i="3"/>
  <c r="AN2538" i="3"/>
  <c r="AR2538" i="3"/>
  <c r="E2538" i="3"/>
  <c r="I2538" i="3"/>
  <c r="M2538" i="3"/>
  <c r="U2538" i="3"/>
  <c r="Y2538" i="3"/>
  <c r="AK2538" i="3"/>
  <c r="AO2538" i="3"/>
  <c r="K2538" i="3"/>
  <c r="AA2538" i="3"/>
  <c r="AQ2538" i="3"/>
  <c r="H2334" i="3"/>
  <c r="G2340" i="3"/>
  <c r="K2340" i="3"/>
  <c r="H2346" i="3"/>
  <c r="H2358" i="3"/>
  <c r="P2358" i="3"/>
  <c r="K2358" i="3"/>
  <c r="Q2364" i="3"/>
  <c r="E2370" i="3"/>
  <c r="M2370" i="3"/>
  <c r="Q2370" i="3"/>
  <c r="F2382" i="3"/>
  <c r="J2382" i="3"/>
  <c r="N2382" i="3"/>
  <c r="R2382" i="3"/>
  <c r="M2382" i="3"/>
  <c r="Q2382" i="3"/>
  <c r="G2388" i="3"/>
  <c r="O2388" i="3"/>
  <c r="G2412" i="3"/>
  <c r="K2412" i="3"/>
  <c r="O2412" i="3"/>
  <c r="S2412" i="3"/>
  <c r="W2412" i="3"/>
  <c r="F2466" i="3"/>
  <c r="J2466" i="3"/>
  <c r="N2466" i="3"/>
  <c r="R2466" i="3"/>
  <c r="V2466" i="3"/>
  <c r="Z2466" i="3"/>
  <c r="AD2466" i="3"/>
  <c r="AH2466" i="3"/>
  <c r="G2472" i="3"/>
  <c r="K2472" i="3"/>
  <c r="O2472" i="3"/>
  <c r="S2472" i="3"/>
  <c r="W2472" i="3"/>
  <c r="AA2472" i="3"/>
  <c r="AE2472" i="3"/>
  <c r="AI2472" i="3"/>
  <c r="G2502" i="3"/>
  <c r="K2502" i="3"/>
  <c r="O2502" i="3"/>
  <c r="S2502" i="3"/>
  <c r="W2502" i="3"/>
  <c r="AA2502" i="3"/>
  <c r="AE2502" i="3"/>
  <c r="AI2502" i="3"/>
  <c r="AM2502" i="3"/>
  <c r="E2502" i="3"/>
  <c r="I2502" i="3"/>
  <c r="M2502" i="3"/>
  <c r="Q2502" i="3"/>
  <c r="U2502" i="3"/>
  <c r="Y2502" i="3"/>
  <c r="AC2502" i="3"/>
  <c r="AG2502" i="3"/>
  <c r="AK2502" i="3"/>
  <c r="AO2502" i="3"/>
  <c r="G2514" i="3"/>
  <c r="O2514" i="3"/>
  <c r="W2514" i="3"/>
  <c r="AM2514" i="3"/>
  <c r="Q2514" i="3"/>
  <c r="AG2514" i="3"/>
  <c r="AG2538" i="3"/>
  <c r="G3135" i="3"/>
  <c r="I3195" i="3"/>
  <c r="M3195" i="3"/>
  <c r="Q3195" i="3"/>
  <c r="H3249" i="3"/>
  <c r="E2526" i="3"/>
  <c r="Q2526" i="3"/>
  <c r="U2526" i="3"/>
  <c r="AG2526" i="3"/>
  <c r="AK2526" i="3"/>
  <c r="N2532" i="3"/>
  <c r="R2532" i="3"/>
  <c r="AD2532" i="3"/>
  <c r="AH2532" i="3"/>
  <c r="AT2532" i="3"/>
  <c r="H3141" i="3"/>
  <c r="H3153" i="3"/>
  <c r="H3177" i="3"/>
  <c r="L3177" i="3"/>
  <c r="G3195" i="3"/>
  <c r="K3195" i="3"/>
  <c r="O3195" i="3"/>
  <c r="H3213" i="3"/>
  <c r="L3213" i="3"/>
  <c r="P3213" i="3"/>
  <c r="T3213" i="3"/>
  <c r="G3219" i="3"/>
  <c r="K3219" i="3"/>
  <c r="O3219" i="3"/>
  <c r="S3219" i="3"/>
  <c r="M2346" i="3"/>
  <c r="N2352" i="3"/>
  <c r="F2364" i="3"/>
  <c r="J2364" i="3"/>
  <c r="R2364" i="3"/>
  <c r="K2376" i="3"/>
  <c r="O2376" i="3"/>
  <c r="S2376" i="3"/>
  <c r="M2388" i="3"/>
  <c r="P2394" i="3"/>
  <c r="F2400" i="3"/>
  <c r="R2400" i="3"/>
  <c r="V2400" i="3"/>
  <c r="L2406" i="3"/>
  <c r="T2406" i="3"/>
  <c r="G2418" i="3"/>
  <c r="K2418" i="3"/>
  <c r="O2418" i="3"/>
  <c r="S2418" i="3"/>
  <c r="W2418" i="3"/>
  <c r="AA2418" i="3"/>
  <c r="E2418" i="3"/>
  <c r="I2418" i="3"/>
  <c r="M2418" i="3"/>
  <c r="Q2418" i="3"/>
  <c r="U2418" i="3"/>
  <c r="Y2418" i="3"/>
  <c r="H2436" i="3"/>
  <c r="L2436" i="3"/>
  <c r="P2436" i="3"/>
  <c r="T2436" i="3"/>
  <c r="X2436" i="3"/>
  <c r="AB2436" i="3"/>
  <c r="G2454" i="3"/>
  <c r="K2454" i="3"/>
  <c r="O2454" i="3"/>
  <c r="S2454" i="3"/>
  <c r="W2454" i="3"/>
  <c r="AA2454" i="3"/>
  <c r="AE2454" i="3"/>
  <c r="E2454" i="3"/>
  <c r="I2454" i="3"/>
  <c r="M2454" i="3"/>
  <c r="Q2454" i="3"/>
  <c r="U2454" i="3"/>
  <c r="Y2454" i="3"/>
  <c r="AC2454" i="3"/>
  <c r="AG2454" i="3"/>
  <c r="F2478" i="3"/>
  <c r="J2478" i="3"/>
  <c r="N2478" i="3"/>
  <c r="R2478" i="3"/>
  <c r="V2478" i="3"/>
  <c r="Z2478" i="3"/>
  <c r="AD2478" i="3"/>
  <c r="AH2478" i="3"/>
  <c r="H2484" i="3"/>
  <c r="L2484" i="3"/>
  <c r="P2484" i="3"/>
  <c r="T2484" i="3"/>
  <c r="X2484" i="3"/>
  <c r="AB2484" i="3"/>
  <c r="AF2484" i="3"/>
  <c r="AJ2484" i="3"/>
  <c r="F2490" i="3"/>
  <c r="J2490" i="3"/>
  <c r="N2490" i="3"/>
  <c r="R2490" i="3"/>
  <c r="V2490" i="3"/>
  <c r="Z2490" i="3"/>
  <c r="AD2490" i="3"/>
  <c r="AH2490" i="3"/>
  <c r="AL2490" i="3"/>
  <c r="G2526" i="3"/>
  <c r="W2526" i="3"/>
  <c r="AM2526" i="3"/>
  <c r="F2538" i="3"/>
  <c r="J2538" i="3"/>
  <c r="N2538" i="3"/>
  <c r="R2538" i="3"/>
  <c r="V2538" i="3"/>
  <c r="N2544" i="3"/>
  <c r="AD2544" i="3"/>
  <c r="I3153" i="3"/>
  <c r="H3171" i="3"/>
  <c r="L3171" i="3"/>
  <c r="G3267" i="3"/>
  <c r="K3267" i="3"/>
  <c r="O3267" i="3"/>
  <c r="S3267" i="3"/>
  <c r="W3267" i="3"/>
  <c r="AA3267" i="3"/>
  <c r="AJ3321" i="3"/>
  <c r="Q3237" i="3"/>
  <c r="U3237" i="3"/>
  <c r="G3297" i="3"/>
  <c r="K3297" i="3"/>
  <c r="O3297" i="3"/>
  <c r="S3297" i="3"/>
  <c r="W3297" i="3"/>
  <c r="AA3297" i="3"/>
  <c r="AE3297" i="3"/>
  <c r="F3309" i="3"/>
  <c r="J3309" i="3"/>
  <c r="N3309" i="3"/>
  <c r="R3309" i="3"/>
  <c r="V3309" i="3"/>
  <c r="Z3309" i="3"/>
  <c r="AD3309" i="3"/>
  <c r="AH3309" i="3"/>
  <c r="F3333" i="3"/>
  <c r="J3333" i="3"/>
  <c r="N3333" i="3"/>
  <c r="R3333" i="3"/>
  <c r="V3333" i="3"/>
  <c r="Z3333" i="3"/>
  <c r="AD3333" i="3"/>
  <c r="AH3333" i="3"/>
  <c r="AL3333" i="3"/>
  <c r="Q35" i="7"/>
  <c r="Q40" i="7"/>
  <c r="Q44" i="7"/>
  <c r="Q45" i="7"/>
  <c r="Q53" i="7"/>
  <c r="Q57" i="7"/>
  <c r="Q59" i="7"/>
  <c r="Q60" i="7"/>
  <c r="Q32" i="7"/>
  <c r="Q36" i="7"/>
  <c r="Q39" i="7"/>
  <c r="Q43" i="7"/>
  <c r="Q47" i="7"/>
  <c r="Q48" i="7"/>
  <c r="Q50" i="7"/>
  <c r="M62" i="7"/>
  <c r="M65" i="7"/>
  <c r="Q37" i="7"/>
  <c r="Q46" i="7"/>
  <c r="Q56" i="7"/>
  <c r="M58" i="7"/>
  <c r="M61" i="7"/>
  <c r="Q62" i="7"/>
  <c r="M63" i="7"/>
  <c r="M64" i="7"/>
  <c r="Q65" i="7"/>
  <c r="Q34" i="7"/>
  <c r="Q42" i="7"/>
  <c r="Q55" i="7"/>
  <c r="M59" i="7"/>
  <c r="M60" i="7"/>
  <c r="AS34" i="6"/>
  <c r="AW34" i="6"/>
  <c r="AX34" i="6"/>
  <c r="AW29" i="6"/>
  <c r="AK34" i="6"/>
  <c r="G34" i="6"/>
  <c r="G29" i="6"/>
  <c r="S34" i="6"/>
  <c r="W34" i="6"/>
  <c r="AM29" i="6"/>
  <c r="AU34" i="6"/>
  <c r="AU29" i="6"/>
  <c r="I34" i="6"/>
  <c r="Y34" i="6"/>
  <c r="Y29" i="6"/>
  <c r="J34" i="6"/>
  <c r="N29" i="6"/>
  <c r="V34" i="6"/>
  <c r="AD34" i="6"/>
  <c r="AD29" i="6"/>
  <c r="AH34" i="6"/>
  <c r="AL34" i="6"/>
  <c r="AX19" i="6"/>
  <c r="AX22" i="6"/>
  <c r="AX30" i="6"/>
  <c r="AX114" i="6"/>
  <c r="E97" i="3"/>
  <c r="F97" i="3"/>
  <c r="G97" i="3"/>
  <c r="H97" i="3"/>
  <c r="I97" i="3"/>
  <c r="J97" i="3"/>
  <c r="K97" i="3"/>
  <c r="L97" i="3"/>
  <c r="M97" i="3"/>
  <c r="N97" i="3"/>
  <c r="O97" i="3"/>
  <c r="P97" i="3"/>
  <c r="Q97" i="3"/>
  <c r="R97" i="3"/>
  <c r="S97" i="3"/>
  <c r="T97" i="3"/>
  <c r="U97" i="3"/>
  <c r="V97" i="3"/>
  <c r="W97" i="3"/>
  <c r="X97" i="3"/>
  <c r="Y97" i="3"/>
  <c r="Z97" i="3"/>
  <c r="AA97" i="3"/>
  <c r="AB97" i="3"/>
  <c r="AC97" i="3"/>
  <c r="AD97" i="3"/>
  <c r="AE97" i="3"/>
  <c r="AF97" i="3"/>
  <c r="AG97" i="3"/>
  <c r="AH97" i="3"/>
  <c r="AI97" i="3"/>
  <c r="AJ97" i="3"/>
  <c r="AK97" i="3"/>
  <c r="AL97" i="3"/>
  <c r="AM97" i="3"/>
  <c r="AN97" i="3"/>
  <c r="AO97" i="3"/>
  <c r="AP97" i="3"/>
  <c r="AQ97" i="3"/>
  <c r="AR97" i="3"/>
  <c r="AS97" i="3"/>
  <c r="AT97" i="3"/>
  <c r="AU97" i="3"/>
  <c r="AV97" i="3"/>
  <c r="AW97" i="3"/>
  <c r="D99" i="3"/>
  <c r="D47" i="3"/>
  <c r="AS38" i="3"/>
  <c r="AR124" i="3"/>
  <c r="AT38" i="3"/>
  <c r="X26" i="3"/>
  <c r="AR26" i="3"/>
  <c r="AC34" i="3"/>
  <c r="AW34" i="3"/>
  <c r="S35" i="3"/>
  <c r="AM35" i="3"/>
  <c r="AC36" i="3"/>
  <c r="AW36" i="3"/>
  <c r="AC39" i="3"/>
  <c r="AS39" i="3"/>
  <c r="AW39" i="3"/>
  <c r="AW124" i="3"/>
  <c r="D79" i="3"/>
  <c r="AR123" i="3"/>
  <c r="T126" i="3"/>
  <c r="U126" i="3"/>
  <c r="V126" i="3"/>
  <c r="W126" i="3"/>
  <c r="X126" i="3"/>
  <c r="Y126" i="3"/>
  <c r="Z126" i="3"/>
  <c r="AA126" i="3"/>
  <c r="AB126" i="3"/>
  <c r="AC126" i="3"/>
  <c r="AD126" i="3"/>
  <c r="AE126" i="3"/>
  <c r="AF126" i="3"/>
  <c r="AG126" i="3"/>
  <c r="AH146" i="3"/>
  <c r="AH147" i="3"/>
  <c r="D147" i="3"/>
  <c r="D149" i="3"/>
  <c r="J39" i="3"/>
  <c r="J124" i="3"/>
  <c r="AC123" i="3"/>
  <c r="AW123" i="3"/>
  <c r="S146" i="3"/>
  <c r="S149" i="3"/>
  <c r="AM146" i="3"/>
  <c r="AM147" i="3"/>
  <c r="X35" i="3"/>
  <c r="AR35" i="3"/>
  <c r="AH36" i="3"/>
  <c r="AH39" i="3"/>
  <c r="AH124" i="3"/>
  <c r="AT39" i="3"/>
  <c r="AH26" i="3"/>
  <c r="AM34" i="3"/>
  <c r="AC35" i="3"/>
  <c r="S36" i="3"/>
  <c r="D69" i="3"/>
  <c r="AH123" i="3"/>
  <c r="X146" i="3"/>
  <c r="X149" i="3"/>
  <c r="AR146" i="3"/>
  <c r="AR149" i="3"/>
  <c r="AH149" i="3"/>
  <c r="AH34" i="3"/>
  <c r="AS36" i="3"/>
  <c r="S34" i="3"/>
  <c r="S122" i="3"/>
  <c r="AW35" i="3"/>
  <c r="AM36" i="3"/>
  <c r="S39" i="3"/>
  <c r="S124" i="3"/>
  <c r="AM39" i="3"/>
  <c r="AM124" i="3"/>
  <c r="S26" i="3"/>
  <c r="AM26" i="3"/>
  <c r="X36" i="3"/>
  <c r="AR36" i="3"/>
  <c r="S123" i="3"/>
  <c r="AM123" i="3"/>
  <c r="D2554" i="3"/>
  <c r="D1654" i="3"/>
  <c r="D752" i="3"/>
  <c r="D2553" i="3"/>
  <c r="D1653" i="3"/>
  <c r="D2552" i="3"/>
  <c r="D1652" i="3"/>
  <c r="D2556" i="3"/>
  <c r="D1656" i="3"/>
  <c r="D751" i="3"/>
  <c r="D441" i="3"/>
  <c r="D2555" i="3"/>
  <c r="D1655" i="3"/>
  <c r="D750" i="3"/>
  <c r="D753" i="3"/>
  <c r="AA1588" i="3"/>
  <c r="AE1588" i="3"/>
  <c r="AI1588" i="3"/>
  <c r="AM1588" i="3"/>
  <c r="E1594" i="3"/>
  <c r="I1594" i="3"/>
  <c r="M1594" i="3"/>
  <c r="Q1594" i="3"/>
  <c r="U1594" i="3"/>
  <c r="Y1594" i="3"/>
  <c r="AC1594" i="3"/>
  <c r="AG1594" i="3"/>
  <c r="AK1594" i="3"/>
  <c r="E1606" i="3"/>
  <c r="I1606" i="3"/>
  <c r="M1606" i="3"/>
  <c r="Q1606" i="3"/>
  <c r="U1606" i="3"/>
  <c r="Y1606" i="3"/>
  <c r="AC1606" i="3"/>
  <c r="AG1606" i="3"/>
  <c r="AK1606" i="3"/>
  <c r="AO1606" i="3"/>
  <c r="G1612" i="3"/>
  <c r="K1612" i="3"/>
  <c r="O1612" i="3"/>
  <c r="S1612" i="3"/>
  <c r="W1612" i="3"/>
  <c r="AA1612" i="3"/>
  <c r="AE1612" i="3"/>
  <c r="AI1612" i="3"/>
  <c r="AM1612" i="3"/>
  <c r="AQ1612" i="3"/>
  <c r="H1618" i="3"/>
  <c r="L1618" i="3"/>
  <c r="P1618" i="3"/>
  <c r="T1618" i="3"/>
  <c r="X1618" i="3"/>
  <c r="AB1618" i="3"/>
  <c r="AF1618" i="3"/>
  <c r="AJ1618" i="3"/>
  <c r="AN1618" i="3"/>
  <c r="AR1618" i="3"/>
  <c r="E1582" i="3"/>
  <c r="I1582" i="3"/>
  <c r="M1582" i="3"/>
  <c r="Q1582" i="3"/>
  <c r="U1582" i="3"/>
  <c r="Y1582" i="3"/>
  <c r="AC1582" i="3"/>
  <c r="AG1582" i="3"/>
  <c r="AK1582" i="3"/>
  <c r="E1630" i="3"/>
  <c r="I1630" i="3"/>
  <c r="M1630" i="3"/>
  <c r="Q1630" i="3"/>
  <c r="U1630" i="3"/>
  <c r="Y1630" i="3"/>
  <c r="AC1630" i="3"/>
  <c r="AG1630" i="3"/>
  <c r="AK1630" i="3"/>
  <c r="AO1630" i="3"/>
  <c r="AS1630" i="3"/>
  <c r="H1636" i="3"/>
  <c r="L1636" i="3"/>
  <c r="P1636" i="3"/>
  <c r="T1636" i="3"/>
  <c r="X1636" i="3"/>
  <c r="AB1636" i="3"/>
  <c r="AF1636" i="3"/>
  <c r="AJ1636" i="3"/>
  <c r="AN1636" i="3"/>
  <c r="AR1636" i="3"/>
  <c r="S1600" i="3"/>
  <c r="W1600" i="3"/>
  <c r="AA1600" i="3"/>
  <c r="AE1600" i="3"/>
  <c r="AI1600" i="3"/>
  <c r="AM1600" i="3"/>
  <c r="H1630" i="3"/>
  <c r="L1630" i="3"/>
  <c r="P1630" i="3"/>
  <c r="T1630" i="3"/>
  <c r="X1630" i="3"/>
  <c r="AB1630" i="3"/>
  <c r="AF1630" i="3"/>
  <c r="AJ1630" i="3"/>
  <c r="AN1630" i="3"/>
  <c r="AR1630" i="3"/>
  <c r="F2346" i="3"/>
  <c r="J2346" i="3"/>
  <c r="N2346" i="3"/>
  <c r="H2376" i="3"/>
  <c r="L2376" i="3"/>
  <c r="P2376" i="3"/>
  <c r="T2376" i="3"/>
  <c r="H2352" i="3"/>
  <c r="L2352" i="3"/>
  <c r="P2352" i="3"/>
  <c r="G2406" i="3"/>
  <c r="K2406" i="3"/>
  <c r="O2406" i="3"/>
  <c r="S2406" i="3"/>
  <c r="W2406" i="3"/>
  <c r="H2340" i="3"/>
  <c r="L2340" i="3"/>
  <c r="H2364" i="3"/>
  <c r="L2364" i="3"/>
  <c r="P2364" i="3"/>
  <c r="H2388" i="3"/>
  <c r="L2388" i="3"/>
  <c r="P2388" i="3"/>
  <c r="T2388" i="3"/>
  <c r="H2520" i="3"/>
  <c r="L2520" i="3"/>
  <c r="P2520" i="3"/>
  <c r="T2520" i="3"/>
  <c r="X2520" i="3"/>
  <c r="AB2520" i="3"/>
  <c r="AF2520" i="3"/>
  <c r="AJ2520" i="3"/>
  <c r="AN2520" i="3"/>
  <c r="AR2520" i="3"/>
  <c r="Z2538" i="3"/>
  <c r="AD2538" i="3"/>
  <c r="AH2538" i="3"/>
  <c r="AL2538" i="3"/>
  <c r="AP2538" i="3"/>
  <c r="AT2538" i="3"/>
  <c r="AP29" i="6"/>
  <c r="AB34" i="6"/>
  <c r="R29" i="6"/>
  <c r="AT29" i="6"/>
  <c r="AI29" i="6"/>
  <c r="O34" i="6"/>
  <c r="AG34" i="6"/>
  <c r="AO34" i="6"/>
  <c r="Q29" i="6"/>
  <c r="L34" i="6"/>
  <c r="U29" i="6"/>
  <c r="AC34" i="6"/>
  <c r="AE29" i="6"/>
  <c r="E29" i="6"/>
  <c r="M29" i="6"/>
  <c r="AR29" i="6"/>
  <c r="AR34" i="6"/>
  <c r="T34" i="6"/>
  <c r="T29" i="6"/>
  <c r="AQ34" i="6"/>
  <c r="AQ29" i="6"/>
  <c r="K29" i="6"/>
  <c r="K34" i="6"/>
  <c r="AV29" i="6"/>
  <c r="AF29" i="6"/>
  <c r="P29" i="6"/>
  <c r="Z29" i="6"/>
  <c r="F29" i="6"/>
  <c r="AJ29" i="6"/>
  <c r="D29" i="6"/>
  <c r="AA34" i="6"/>
  <c r="AN29" i="6"/>
  <c r="X29" i="6"/>
  <c r="H29" i="6"/>
  <c r="AH35" i="3"/>
  <c r="AH122" i="3"/>
  <c r="AW26" i="3"/>
  <c r="AW146" i="3"/>
  <c r="J35" i="3"/>
  <c r="AC146" i="3"/>
  <c r="AC26" i="3"/>
  <c r="X148" i="3"/>
  <c r="AH148" i="3"/>
  <c r="AR122" i="3"/>
  <c r="X122" i="3"/>
  <c r="AR148" i="3"/>
  <c r="Z39" i="3"/>
  <c r="AC124" i="3"/>
  <c r="AI123" i="3"/>
  <c r="AI34" i="3"/>
  <c r="AN35" i="3"/>
  <c r="T39" i="3"/>
  <c r="T36" i="3"/>
  <c r="T38" i="3"/>
  <c r="AA39" i="3"/>
  <c r="AA38" i="3"/>
  <c r="Y146" i="3"/>
  <c r="Y147" i="3"/>
  <c r="Y26" i="3"/>
  <c r="Y123" i="3"/>
  <c r="Y34" i="3"/>
  <c r="AM122" i="3"/>
  <c r="S148" i="3"/>
  <c r="AR147" i="3"/>
  <c r="AW122" i="3"/>
  <c r="D45" i="3"/>
  <c r="AW1023" i="3"/>
  <c r="AV1017" i="3"/>
  <c r="AS999" i="3"/>
  <c r="AR993" i="3"/>
  <c r="AO975" i="3"/>
  <c r="AN969" i="3"/>
  <c r="AK951" i="3"/>
  <c r="AJ945" i="3"/>
  <c r="AG927" i="3"/>
  <c r="AF921" i="3"/>
  <c r="AC903" i="3"/>
  <c r="AB897" i="3"/>
  <c r="Y879" i="3"/>
  <c r="X873" i="3"/>
  <c r="U855" i="3"/>
  <c r="AU1011" i="3"/>
  <c r="AT1005" i="3"/>
  <c r="AQ987" i="3"/>
  <c r="AP981" i="3"/>
  <c r="AM963" i="3"/>
  <c r="AL957" i="3"/>
  <c r="AI939" i="3"/>
  <c r="AH933" i="3"/>
  <c r="AE915" i="3"/>
  <c r="AD909" i="3"/>
  <c r="AA891" i="3"/>
  <c r="Z885" i="3"/>
  <c r="W867" i="3"/>
  <c r="V861" i="3"/>
  <c r="S843" i="3"/>
  <c r="R837" i="3"/>
  <c r="O819" i="3"/>
  <c r="N813" i="3"/>
  <c r="T849" i="3"/>
  <c r="J789" i="3"/>
  <c r="E759" i="3"/>
  <c r="I783" i="3"/>
  <c r="F765" i="3"/>
  <c r="Q831" i="3"/>
  <c r="P825" i="3"/>
  <c r="M807" i="3"/>
  <c r="L801" i="3"/>
  <c r="G771" i="3"/>
  <c r="K795" i="3"/>
  <c r="H777" i="3"/>
  <c r="AM149" i="3"/>
  <c r="AS35" i="3"/>
  <c r="Z38" i="3"/>
  <c r="Z124" i="3"/>
  <c r="AS124" i="3"/>
  <c r="D2551" i="3"/>
  <c r="D1651" i="3"/>
  <c r="D749" i="3"/>
  <c r="E35" i="3"/>
  <c r="E26" i="3"/>
  <c r="E34" i="3"/>
  <c r="K39" i="3"/>
  <c r="K38" i="3"/>
  <c r="D48" i="3"/>
  <c r="AD38" i="3"/>
  <c r="AD39" i="3"/>
  <c r="AD36" i="3"/>
  <c r="J123" i="3"/>
  <c r="T34" i="3"/>
  <c r="T146" i="3"/>
  <c r="T148" i="3"/>
  <c r="T123" i="3"/>
  <c r="T26" i="3"/>
  <c r="AI35" i="3"/>
  <c r="E92" i="3"/>
  <c r="F92" i="3"/>
  <c r="G92" i="3"/>
  <c r="H92" i="3"/>
  <c r="I92" i="3"/>
  <c r="J92" i="3"/>
  <c r="K92" i="3"/>
  <c r="L92" i="3"/>
  <c r="M92" i="3"/>
  <c r="N92" i="3"/>
  <c r="O92" i="3"/>
  <c r="P92" i="3"/>
  <c r="Q92" i="3"/>
  <c r="R92" i="3"/>
  <c r="S92" i="3"/>
  <c r="T92" i="3"/>
  <c r="U92" i="3"/>
  <c r="V92" i="3"/>
  <c r="W92" i="3"/>
  <c r="X92" i="3"/>
  <c r="Y92" i="3"/>
  <c r="Z92" i="3"/>
  <c r="AA92" i="3"/>
  <c r="AB92" i="3"/>
  <c r="AC92" i="3"/>
  <c r="AD92" i="3"/>
  <c r="AE92" i="3"/>
  <c r="AF92" i="3"/>
  <c r="AG92" i="3"/>
  <c r="AH92" i="3"/>
  <c r="AI92" i="3"/>
  <c r="AJ92" i="3"/>
  <c r="AK92" i="3"/>
  <c r="AL92" i="3"/>
  <c r="AM92" i="3"/>
  <c r="AN92" i="3"/>
  <c r="AO92" i="3"/>
  <c r="AP92" i="3"/>
  <c r="AQ92" i="3"/>
  <c r="AR92" i="3"/>
  <c r="AS92" i="3"/>
  <c r="AT92" i="3"/>
  <c r="AU92" i="3"/>
  <c r="AV92" i="3"/>
  <c r="AW92" i="3"/>
  <c r="D96" i="3"/>
  <c r="AC122" i="3"/>
  <c r="Y38" i="3"/>
  <c r="AT124" i="3"/>
  <c r="S147" i="3"/>
  <c r="AD26" i="3"/>
  <c r="AD123" i="3"/>
  <c r="AD34" i="3"/>
  <c r="AD146" i="3"/>
  <c r="AD148" i="3"/>
  <c r="AS146" i="3"/>
  <c r="AT35" i="3"/>
  <c r="AS26" i="3"/>
  <c r="AS123" i="3"/>
  <c r="AS34" i="3"/>
  <c r="AI39" i="3"/>
  <c r="AI36" i="3"/>
  <c r="AI38" i="3"/>
  <c r="AM148" i="3"/>
  <c r="AI146" i="3"/>
  <c r="AI147" i="3"/>
  <c r="AN34" i="3"/>
  <c r="AN146" i="3"/>
  <c r="AN148" i="3"/>
  <c r="AN123" i="3"/>
  <c r="AN26" i="3"/>
  <c r="X147" i="3"/>
  <c r="E38" i="3"/>
  <c r="E39" i="3"/>
  <c r="E36" i="3"/>
  <c r="Z35" i="3"/>
  <c r="X124" i="3"/>
  <c r="AD35" i="3"/>
  <c r="E146" i="3"/>
  <c r="E147" i="3"/>
  <c r="D66" i="3"/>
  <c r="D62" i="6"/>
  <c r="AN39" i="3"/>
  <c r="AN36" i="3"/>
  <c r="AN38" i="3"/>
  <c r="AU39" i="3"/>
  <c r="AU38" i="3"/>
  <c r="E123" i="3"/>
  <c r="X123" i="3"/>
  <c r="D80" i="3"/>
  <c r="D81" i="3"/>
  <c r="Y39" i="3"/>
  <c r="Y36" i="3"/>
  <c r="D46" i="3"/>
  <c r="Y35" i="3"/>
  <c r="T35" i="3"/>
  <c r="D3114" i="3"/>
  <c r="D3102" i="3"/>
  <c r="D2277" i="3"/>
  <c r="D2265" i="3"/>
  <c r="D1375" i="3"/>
  <c r="D1363" i="3"/>
  <c r="D18" i="6"/>
  <c r="D162" i="6"/>
  <c r="D161" i="6"/>
  <c r="D164" i="6"/>
  <c r="D166" i="6"/>
  <c r="D165" i="6"/>
  <c r="D159" i="6"/>
  <c r="D167" i="6"/>
  <c r="D160" i="6"/>
  <c r="K36" i="3"/>
  <c r="K123" i="3"/>
  <c r="K34" i="3"/>
  <c r="K35" i="3"/>
  <c r="J36" i="3"/>
  <c r="J26" i="3"/>
  <c r="J34" i="3"/>
  <c r="J122" i="3"/>
  <c r="J146" i="3"/>
  <c r="AI26" i="3"/>
  <c r="AC148" i="3"/>
  <c r="AC149" i="3"/>
  <c r="AC147" i="3"/>
  <c r="K26" i="3"/>
  <c r="AW147" i="3"/>
  <c r="AW148" i="3"/>
  <c r="AW149" i="3"/>
  <c r="K146" i="3"/>
  <c r="AA124" i="3"/>
  <c r="T124" i="3"/>
  <c r="F34" i="3"/>
  <c r="F123" i="3"/>
  <c r="AS122" i="3"/>
  <c r="D78" i="3"/>
  <c r="AN149" i="3"/>
  <c r="AU124" i="3"/>
  <c r="AI122" i="3"/>
  <c r="T147" i="3"/>
  <c r="K124" i="3"/>
  <c r="AV39" i="3"/>
  <c r="AV38" i="3"/>
  <c r="AO38" i="3"/>
  <c r="AO39" i="3"/>
  <c r="AO36" i="3"/>
  <c r="AW1020" i="3"/>
  <c r="AU1008" i="3"/>
  <c r="AS996" i="3"/>
  <c r="AQ984" i="3"/>
  <c r="AO972" i="3"/>
  <c r="AM960" i="3"/>
  <c r="AK948" i="3"/>
  <c r="AI936" i="3"/>
  <c r="AG924" i="3"/>
  <c r="AE912" i="3"/>
  <c r="AC900" i="3"/>
  <c r="AA888" i="3"/>
  <c r="Y876" i="3"/>
  <c r="W864" i="3"/>
  <c r="U852" i="3"/>
  <c r="S840" i="3"/>
  <c r="Q828" i="3"/>
  <c r="O816" i="3"/>
  <c r="M804" i="3"/>
  <c r="K792" i="3"/>
  <c r="I780" i="3"/>
  <c r="G768" i="3"/>
  <c r="E756" i="3"/>
  <c r="AV1014" i="3"/>
  <c r="AT1002" i="3"/>
  <c r="AR990" i="3"/>
  <c r="AP978" i="3"/>
  <c r="AN966" i="3"/>
  <c r="AL954" i="3"/>
  <c r="AJ942" i="3"/>
  <c r="AH930" i="3"/>
  <c r="AF918" i="3"/>
  <c r="AD906" i="3"/>
  <c r="AB894" i="3"/>
  <c r="Z882" i="3"/>
  <c r="X870" i="3"/>
  <c r="V858" i="3"/>
  <c r="T846" i="3"/>
  <c r="R834" i="3"/>
  <c r="P822" i="3"/>
  <c r="N810" i="3"/>
  <c r="L798" i="3"/>
  <c r="F762" i="3"/>
  <c r="J786" i="3"/>
  <c r="H774" i="3"/>
  <c r="D62" i="3"/>
  <c r="AT26" i="3"/>
  <c r="AT123" i="3"/>
  <c r="AT34" i="3"/>
  <c r="AT146" i="3"/>
  <c r="AT147" i="3"/>
  <c r="AU35" i="3"/>
  <c r="AT36" i="3"/>
  <c r="G1072" i="3"/>
  <c r="AD124" i="3"/>
  <c r="L39" i="3"/>
  <c r="L36" i="3"/>
  <c r="L38" i="3"/>
  <c r="L34" i="3"/>
  <c r="L146" i="3"/>
  <c r="L149" i="3"/>
  <c r="L26" i="3"/>
  <c r="L35" i="3"/>
  <c r="L123" i="3"/>
  <c r="G1394" i="3"/>
  <c r="G1073" i="3"/>
  <c r="D63" i="3"/>
  <c r="D59" i="6"/>
  <c r="F1969" i="3"/>
  <c r="D3113" i="3"/>
  <c r="D3101" i="3"/>
  <c r="D2276" i="3"/>
  <c r="D2264" i="3"/>
  <c r="D1374" i="3"/>
  <c r="D1362" i="3"/>
  <c r="F38" i="3"/>
  <c r="F39" i="3"/>
  <c r="F36" i="3"/>
  <c r="AO146" i="3"/>
  <c r="AO148" i="3"/>
  <c r="AP35" i="3"/>
  <c r="AO26" i="3"/>
  <c r="AO123" i="3"/>
  <c r="AO34" i="3"/>
  <c r="AS149" i="3"/>
  <c r="AS148" i="3"/>
  <c r="AD122" i="3"/>
  <c r="E2554" i="3"/>
  <c r="E1654" i="3"/>
  <c r="E752" i="3"/>
  <c r="U146" i="3"/>
  <c r="U148" i="3"/>
  <c r="U123" i="3"/>
  <c r="U26" i="3"/>
  <c r="U34" i="3"/>
  <c r="AE39" i="3"/>
  <c r="AE36" i="3"/>
  <c r="AE38" i="3"/>
  <c r="D3115" i="3"/>
  <c r="D3103" i="3"/>
  <c r="D2278" i="3"/>
  <c r="D2266" i="3"/>
  <c r="D1376" i="3"/>
  <c r="D1364" i="3"/>
  <c r="AV1015" i="3"/>
  <c r="AU1009" i="3"/>
  <c r="AR991" i="3"/>
  <c r="AQ985" i="3"/>
  <c r="AN967" i="3"/>
  <c r="AM961" i="3"/>
  <c r="AJ943" i="3"/>
  <c r="AI937" i="3"/>
  <c r="AF919" i="3"/>
  <c r="AE913" i="3"/>
  <c r="AB895" i="3"/>
  <c r="AA889" i="3"/>
  <c r="X871" i="3"/>
  <c r="W865" i="3"/>
  <c r="AW1021" i="3"/>
  <c r="AT1003" i="3"/>
  <c r="AS997" i="3"/>
  <c r="AP979" i="3"/>
  <c r="AO973" i="3"/>
  <c r="AL955" i="3"/>
  <c r="AK949" i="3"/>
  <c r="AH931" i="3"/>
  <c r="AG925" i="3"/>
  <c r="AD907" i="3"/>
  <c r="AC901" i="3"/>
  <c r="Z883" i="3"/>
  <c r="Y877" i="3"/>
  <c r="V859" i="3"/>
  <c r="U853" i="3"/>
  <c r="R835" i="3"/>
  <c r="Q829" i="3"/>
  <c r="N811" i="3"/>
  <c r="P823" i="3"/>
  <c r="O817" i="3"/>
  <c r="J787" i="3"/>
  <c r="E757" i="3"/>
  <c r="K793" i="3"/>
  <c r="T847" i="3"/>
  <c r="S841" i="3"/>
  <c r="M805" i="3"/>
  <c r="H775" i="3"/>
  <c r="G769" i="3"/>
  <c r="L799" i="3"/>
  <c r="I781" i="3"/>
  <c r="F763" i="3"/>
  <c r="E2555" i="3"/>
  <c r="E1655" i="3"/>
  <c r="E753" i="3"/>
  <c r="F1388" i="3"/>
  <c r="F1067" i="3"/>
  <c r="Y122" i="3"/>
  <c r="Z26" i="3"/>
  <c r="Z123" i="3"/>
  <c r="Z34" i="3"/>
  <c r="Z146" i="3"/>
  <c r="Z147" i="3"/>
  <c r="Z36" i="3"/>
  <c r="U38" i="3"/>
  <c r="U39" i="3"/>
  <c r="U36" i="3"/>
  <c r="F2837" i="3"/>
  <c r="E447" i="3"/>
  <c r="AN124" i="3"/>
  <c r="E149" i="3"/>
  <c r="AN122" i="3"/>
  <c r="AJ39" i="3"/>
  <c r="AJ36" i="3"/>
  <c r="AJ38" i="3"/>
  <c r="AS147" i="3"/>
  <c r="K122" i="3"/>
  <c r="AI148" i="3"/>
  <c r="E1060" i="3"/>
  <c r="E1962" i="3"/>
  <c r="T122" i="3"/>
  <c r="AD149" i="3"/>
  <c r="D64" i="3"/>
  <c r="D60" i="6"/>
  <c r="F35" i="3"/>
  <c r="E148" i="3"/>
  <c r="U35" i="3"/>
  <c r="Y149" i="3"/>
  <c r="Y148" i="3"/>
  <c r="AB39" i="3"/>
  <c r="AB38" i="3"/>
  <c r="T149" i="3"/>
  <c r="H1400" i="3"/>
  <c r="D65" i="3"/>
  <c r="D61" i="6"/>
  <c r="F146" i="3"/>
  <c r="F147" i="3"/>
  <c r="F26" i="3"/>
  <c r="E124" i="3"/>
  <c r="AN147" i="3"/>
  <c r="E1662" i="3"/>
  <c r="I784" i="3"/>
  <c r="G772" i="3"/>
  <c r="E760" i="3"/>
  <c r="H778" i="3"/>
  <c r="F766" i="3"/>
  <c r="J790" i="3"/>
  <c r="AI124" i="3"/>
  <c r="AI149" i="3"/>
  <c r="AE123" i="3"/>
  <c r="AE26" i="3"/>
  <c r="AE34" i="3"/>
  <c r="AE146" i="3"/>
  <c r="AE148" i="3"/>
  <c r="AE35" i="3"/>
  <c r="AD147" i="3"/>
  <c r="AO35" i="3"/>
  <c r="Y124" i="3"/>
  <c r="AJ35" i="3"/>
  <c r="AJ34" i="3"/>
  <c r="AJ123" i="3"/>
  <c r="AJ146" i="3"/>
  <c r="AJ147" i="3"/>
  <c r="AJ26" i="3"/>
  <c r="F1066" i="3"/>
  <c r="E122" i="3"/>
  <c r="E1382" i="3"/>
  <c r="E1370" i="3"/>
  <c r="E1061" i="3"/>
  <c r="E1963" i="3"/>
  <c r="D3112" i="3"/>
  <c r="D2275" i="3"/>
  <c r="D2263" i="3"/>
  <c r="D1373" i="3"/>
  <c r="D1361" i="3"/>
  <c r="G2843" i="3"/>
  <c r="D17" i="6"/>
  <c r="D21" i="6"/>
  <c r="D71" i="6"/>
  <c r="D68" i="6"/>
  <c r="D16" i="6"/>
  <c r="D70" i="6"/>
  <c r="D133" i="6"/>
  <c r="D126" i="6"/>
  <c r="D15" i="6"/>
  <c r="D136" i="6"/>
  <c r="D150" i="6"/>
  <c r="D138" i="6"/>
  <c r="D142" i="6"/>
  <c r="D118" i="6"/>
  <c r="D144" i="6"/>
  <c r="D148" i="6"/>
  <c r="D120" i="6"/>
  <c r="D149" i="6"/>
  <c r="D139" i="6"/>
  <c r="D137" i="6"/>
  <c r="D151" i="6"/>
  <c r="D125" i="6"/>
  <c r="D145" i="6"/>
  <c r="D69" i="6"/>
  <c r="D143" i="6"/>
  <c r="D119" i="6"/>
  <c r="D121" i="6"/>
  <c r="D58" i="6"/>
  <c r="D127" i="6"/>
  <c r="D132" i="6"/>
  <c r="D131" i="6"/>
  <c r="D130" i="6"/>
  <c r="D76" i="6"/>
  <c r="D124" i="6"/>
  <c r="J147" i="3"/>
  <c r="J148" i="3"/>
  <c r="J149" i="3"/>
  <c r="K149" i="3"/>
  <c r="K147" i="3"/>
  <c r="K148" i="3"/>
  <c r="G123" i="3"/>
  <c r="AJ124" i="3"/>
  <c r="H1078" i="3"/>
  <c r="U149" i="3"/>
  <c r="L124" i="3"/>
  <c r="F122" i="3"/>
  <c r="AB124" i="3"/>
  <c r="G34" i="3"/>
  <c r="L122" i="3"/>
  <c r="AO124" i="3"/>
  <c r="AT122" i="3"/>
  <c r="D3100" i="3"/>
  <c r="D3111" i="3"/>
  <c r="D3099" i="3"/>
  <c r="AJ148" i="3"/>
  <c r="AE147" i="3"/>
  <c r="AJ149" i="3"/>
  <c r="E18" i="3"/>
  <c r="E4" i="3"/>
  <c r="G146" i="3"/>
  <c r="G147" i="3"/>
  <c r="V38" i="3"/>
  <c r="V36" i="3"/>
  <c r="V39" i="3"/>
  <c r="Z122" i="3"/>
  <c r="E1380" i="3"/>
  <c r="E1368" i="3"/>
  <c r="E1059" i="3"/>
  <c r="E1961" i="3"/>
  <c r="AF39" i="3"/>
  <c r="AF36" i="3"/>
  <c r="AF38" i="3"/>
  <c r="G39" i="3"/>
  <c r="G36" i="3"/>
  <c r="G38" i="3"/>
  <c r="AU2810" i="3"/>
  <c r="AQ2786" i="3"/>
  <c r="AM2762" i="3"/>
  <c r="AI2738" i="3"/>
  <c r="AE2714" i="3"/>
  <c r="AB2696" i="3"/>
  <c r="Z2684" i="3"/>
  <c r="X2672" i="3"/>
  <c r="V2660" i="3"/>
  <c r="T2648" i="3"/>
  <c r="R2636" i="3"/>
  <c r="P2624" i="3"/>
  <c r="N2612" i="3"/>
  <c r="L2600" i="3"/>
  <c r="AT2804" i="3"/>
  <c r="AR2792" i="3"/>
  <c r="AL2756" i="3"/>
  <c r="AJ2744" i="3"/>
  <c r="AD2708" i="3"/>
  <c r="AC2702" i="3"/>
  <c r="AA2690" i="3"/>
  <c r="Y2678" i="3"/>
  <c r="W2666" i="3"/>
  <c r="AW2822" i="3"/>
  <c r="AV2816" i="3"/>
  <c r="AS2798" i="3"/>
  <c r="AP2780" i="3"/>
  <c r="AO2774" i="3"/>
  <c r="AN2768" i="3"/>
  <c r="AK2750" i="3"/>
  <c r="AH2732" i="3"/>
  <c r="AG2726" i="3"/>
  <c r="AF2720" i="3"/>
  <c r="S2642" i="3"/>
  <c r="O2618" i="3"/>
  <c r="K2594" i="3"/>
  <c r="I2582" i="3"/>
  <c r="G2570" i="3"/>
  <c r="G3130" i="3"/>
  <c r="E2558" i="3"/>
  <c r="U2654" i="3"/>
  <c r="Q2630" i="3"/>
  <c r="M2606" i="3"/>
  <c r="J2588" i="3"/>
  <c r="H2576" i="3"/>
  <c r="F2564" i="3"/>
  <c r="E2552" i="3"/>
  <c r="E1652" i="3"/>
  <c r="E750" i="3"/>
  <c r="E441" i="3"/>
  <c r="E1960" i="3"/>
  <c r="AP38" i="3"/>
  <c r="AP39" i="3"/>
  <c r="AP36" i="3"/>
  <c r="G1975" i="3"/>
  <c r="AK35" i="3"/>
  <c r="AK34" i="3"/>
  <c r="AK123" i="3"/>
  <c r="AK146" i="3"/>
  <c r="AK147" i="3"/>
  <c r="AK26" i="3"/>
  <c r="AE122" i="3"/>
  <c r="I2586" i="3"/>
  <c r="G2574" i="3"/>
  <c r="G3134" i="3"/>
  <c r="E2562" i="3"/>
  <c r="J2592" i="3"/>
  <c r="H2580" i="3"/>
  <c r="F2568" i="3"/>
  <c r="F3128" i="3"/>
  <c r="E2556" i="3"/>
  <c r="E1656" i="3"/>
  <c r="E754" i="3"/>
  <c r="E2285" i="3"/>
  <c r="E2273" i="3"/>
  <c r="E1964" i="3"/>
  <c r="F1668" i="3"/>
  <c r="H1397" i="3"/>
  <c r="F1968" i="3"/>
  <c r="F2838" i="3"/>
  <c r="V35" i="3"/>
  <c r="G1392" i="3"/>
  <c r="AE124" i="3"/>
  <c r="AE149" i="3"/>
  <c r="U147" i="3"/>
  <c r="H1401" i="3"/>
  <c r="AO147" i="3"/>
  <c r="F149" i="3"/>
  <c r="F124" i="3"/>
  <c r="M38" i="3"/>
  <c r="M39" i="3"/>
  <c r="M36" i="3"/>
  <c r="M35" i="3"/>
  <c r="M146" i="3"/>
  <c r="M123" i="3"/>
  <c r="M34" i="3"/>
  <c r="M26" i="3"/>
  <c r="D61" i="3"/>
  <c r="F1385" i="3"/>
  <c r="F1064" i="3"/>
  <c r="E1058" i="3"/>
  <c r="E1379" i="3"/>
  <c r="AO149" i="3"/>
  <c r="AV124" i="3"/>
  <c r="G2844" i="3"/>
  <c r="H2849" i="3"/>
  <c r="F148" i="3"/>
  <c r="G2841" i="3"/>
  <c r="AW2821" i="3"/>
  <c r="AT2803" i="3"/>
  <c r="AM2761" i="3"/>
  <c r="AJ2743" i="3"/>
  <c r="AG2725" i="3"/>
  <c r="AD2707" i="3"/>
  <c r="AA2689" i="3"/>
  <c r="Z2683" i="3"/>
  <c r="W2665" i="3"/>
  <c r="V2659" i="3"/>
  <c r="S2641" i="3"/>
  <c r="R2635" i="3"/>
  <c r="O2617" i="3"/>
  <c r="N2611" i="3"/>
  <c r="AV2815" i="3"/>
  <c r="AQ2785" i="3"/>
  <c r="AP2779" i="3"/>
  <c r="AK2749" i="3"/>
  <c r="AF2719" i="3"/>
  <c r="AU2809" i="3"/>
  <c r="AR2791" i="3"/>
  <c r="AO2773" i="3"/>
  <c r="AL2755" i="3"/>
  <c r="AE2713" i="3"/>
  <c r="AC2701" i="3"/>
  <c r="AB2695" i="3"/>
  <c r="AS2797" i="3"/>
  <c r="AN2767" i="3"/>
  <c r="AI2737" i="3"/>
  <c r="AH2731" i="3"/>
  <c r="Y2677" i="3"/>
  <c r="T2647" i="3"/>
  <c r="Q2629" i="3"/>
  <c r="U2653" i="3"/>
  <c r="P2623" i="3"/>
  <c r="I2581" i="3"/>
  <c r="H2575" i="3"/>
  <c r="E2557" i="3"/>
  <c r="E2828" i="3"/>
  <c r="L2599" i="3"/>
  <c r="X2671" i="3"/>
  <c r="M2605" i="3"/>
  <c r="K2593" i="3"/>
  <c r="J2587" i="3"/>
  <c r="G2569" i="3"/>
  <c r="G2840" i="3"/>
  <c r="F2563" i="3"/>
  <c r="F2834" i="3"/>
  <c r="E1657" i="3"/>
  <c r="E1959" i="3"/>
  <c r="E755" i="3"/>
  <c r="E1057" i="3"/>
  <c r="AA123" i="3"/>
  <c r="AA26" i="3"/>
  <c r="AA34" i="3"/>
  <c r="AA146" i="3"/>
  <c r="AA147" i="3"/>
  <c r="AA36" i="3"/>
  <c r="F1065" i="3"/>
  <c r="F1386" i="3"/>
  <c r="AO2775" i="3"/>
  <c r="AN2769" i="3"/>
  <c r="AM2763" i="3"/>
  <c r="AL2757" i="3"/>
  <c r="AC2703" i="3"/>
  <c r="Z2685" i="3"/>
  <c r="Y2679" i="3"/>
  <c r="V2661" i="3"/>
  <c r="U2655" i="3"/>
  <c r="R2637" i="3"/>
  <c r="Q2631" i="3"/>
  <c r="N2613" i="3"/>
  <c r="M2607" i="3"/>
  <c r="AR2793" i="3"/>
  <c r="AP2781" i="3"/>
  <c r="AK2751" i="3"/>
  <c r="AI2739" i="3"/>
  <c r="AW2823" i="3"/>
  <c r="AV2817" i="3"/>
  <c r="AU2811" i="3"/>
  <c r="AT2805" i="3"/>
  <c r="AG2727" i="3"/>
  <c r="AF2721" i="3"/>
  <c r="AE2715" i="3"/>
  <c r="AD2709" i="3"/>
  <c r="AB2697" i="3"/>
  <c r="AA2691" i="3"/>
  <c r="AS2799" i="3"/>
  <c r="AQ2787" i="3"/>
  <c r="AJ2745" i="3"/>
  <c r="AH2733" i="3"/>
  <c r="E2553" i="3"/>
  <c r="S2643" i="3"/>
  <c r="L2601" i="3"/>
  <c r="H2577" i="3"/>
  <c r="G2571" i="3"/>
  <c r="G3131" i="3"/>
  <c r="X2673" i="3"/>
  <c r="W2667" i="3"/>
  <c r="P2625" i="3"/>
  <c r="O2619" i="3"/>
  <c r="T2649" i="3"/>
  <c r="K2595" i="3"/>
  <c r="J2589" i="3"/>
  <c r="I2583" i="3"/>
  <c r="F2565" i="3"/>
  <c r="F3125" i="3"/>
  <c r="E2559" i="3"/>
  <c r="E1653" i="3"/>
  <c r="E751" i="3"/>
  <c r="U122" i="3"/>
  <c r="V123" i="3"/>
  <c r="V26" i="3"/>
  <c r="V34" i="3"/>
  <c r="V122" i="3"/>
  <c r="V146" i="3"/>
  <c r="V148" i="3"/>
  <c r="G2845" i="3"/>
  <c r="G1674" i="3"/>
  <c r="AA35" i="3"/>
  <c r="AU123" i="3"/>
  <c r="AU26" i="3"/>
  <c r="AV35" i="3"/>
  <c r="AU34" i="3"/>
  <c r="AU146" i="3"/>
  <c r="AU147" i="3"/>
  <c r="AU36" i="3"/>
  <c r="G1391" i="3"/>
  <c r="G1070" i="3"/>
  <c r="F1389" i="3"/>
  <c r="F1068" i="3"/>
  <c r="E1062" i="3"/>
  <c r="E1383" i="3"/>
  <c r="E1371" i="3"/>
  <c r="G1974" i="3"/>
  <c r="AJ122" i="3"/>
  <c r="AF34" i="3"/>
  <c r="AF146" i="3"/>
  <c r="AF148" i="3"/>
  <c r="AF123" i="3"/>
  <c r="AF26" i="3"/>
  <c r="AF35" i="3"/>
  <c r="G1395" i="3"/>
  <c r="G1074" i="3"/>
  <c r="F1966" i="3"/>
  <c r="G35" i="3"/>
  <c r="G122" i="3"/>
  <c r="AK38" i="3"/>
  <c r="AK39" i="3"/>
  <c r="AK36" i="3"/>
  <c r="G26" i="3"/>
  <c r="F453" i="3"/>
  <c r="U124" i="3"/>
  <c r="Z149" i="3"/>
  <c r="Z148" i="3"/>
  <c r="E2832" i="3"/>
  <c r="E2831" i="3"/>
  <c r="AO122" i="3"/>
  <c r="AP26" i="3"/>
  <c r="AP123" i="3"/>
  <c r="AP34" i="3"/>
  <c r="AP122" i="3"/>
  <c r="AP146" i="3"/>
  <c r="AP148" i="3"/>
  <c r="G1071" i="3"/>
  <c r="L148" i="3"/>
  <c r="L147" i="3"/>
  <c r="AT149" i="3"/>
  <c r="AT148" i="3"/>
  <c r="D20" i="6"/>
  <c r="D79" i="6"/>
  <c r="D80" i="6"/>
  <c r="D25" i="6"/>
  <c r="F2839" i="3"/>
  <c r="G148" i="3"/>
  <c r="H26" i="3"/>
  <c r="AP124" i="3"/>
  <c r="H3136" i="3"/>
  <c r="G1390" i="3"/>
  <c r="AK149" i="3"/>
  <c r="AP147" i="3"/>
  <c r="AU122" i="3"/>
  <c r="AF122" i="3"/>
  <c r="AK148" i="3"/>
  <c r="G124" i="3"/>
  <c r="G149" i="3"/>
  <c r="M124" i="3"/>
  <c r="AK124" i="3"/>
  <c r="AA122" i="3"/>
  <c r="G1972" i="3"/>
  <c r="I1406" i="3"/>
  <c r="N38" i="3"/>
  <c r="N39" i="3"/>
  <c r="N36" i="3"/>
  <c r="N123" i="3"/>
  <c r="N34" i="3"/>
  <c r="N26" i="3"/>
  <c r="N146" i="3"/>
  <c r="N149" i="3"/>
  <c r="N35" i="3"/>
  <c r="H2850" i="3"/>
  <c r="H1079" i="3"/>
  <c r="AV34" i="3"/>
  <c r="AV146" i="3"/>
  <c r="AV147" i="3"/>
  <c r="AV123" i="3"/>
  <c r="AV26" i="3"/>
  <c r="AV36" i="3"/>
  <c r="W123" i="3"/>
  <c r="W26" i="3"/>
  <c r="W34" i="3"/>
  <c r="W146" i="3"/>
  <c r="W148" i="3"/>
  <c r="H1980" i="3"/>
  <c r="I2852" i="3"/>
  <c r="M122" i="3"/>
  <c r="H146" i="3"/>
  <c r="H147" i="3"/>
  <c r="H465" i="3"/>
  <c r="H3140" i="3"/>
  <c r="AK122" i="3"/>
  <c r="AQ39" i="3"/>
  <c r="AQ36" i="3"/>
  <c r="AQ38" i="3"/>
  <c r="E3118" i="3"/>
  <c r="E2829" i="3"/>
  <c r="E52" i="3"/>
  <c r="AG38" i="3"/>
  <c r="AG39" i="3"/>
  <c r="AG36" i="3"/>
  <c r="V149" i="3"/>
  <c r="G459" i="3"/>
  <c r="E69" i="3"/>
  <c r="F1967" i="3"/>
  <c r="AQ123" i="3"/>
  <c r="AQ26" i="3"/>
  <c r="AQ34" i="3"/>
  <c r="AQ146" i="3"/>
  <c r="AQ148" i="3"/>
  <c r="E3119" i="3"/>
  <c r="E3107" i="3"/>
  <c r="E2830" i="3"/>
  <c r="AQ35" i="3"/>
  <c r="F1663" i="3"/>
  <c r="F1965" i="3"/>
  <c r="F761" i="3"/>
  <c r="F1063" i="3"/>
  <c r="AF147" i="3"/>
  <c r="V147" i="3"/>
  <c r="I3143" i="3"/>
  <c r="AA149" i="3"/>
  <c r="AA148" i="3"/>
  <c r="F1384" i="3"/>
  <c r="E3122" i="3"/>
  <c r="E3110" i="3"/>
  <c r="E2833" i="3"/>
  <c r="AL35" i="3"/>
  <c r="AL26" i="3"/>
  <c r="AL146" i="3"/>
  <c r="AL147" i="3"/>
  <c r="AL123" i="3"/>
  <c r="AL34" i="3"/>
  <c r="AP149" i="3"/>
  <c r="E2280" i="3"/>
  <c r="E2268" i="3"/>
  <c r="G3129" i="3"/>
  <c r="AF149" i="3"/>
  <c r="W35" i="3"/>
  <c r="W36" i="3"/>
  <c r="W39" i="3"/>
  <c r="W38" i="3"/>
  <c r="F2836" i="3"/>
  <c r="AG146" i="3"/>
  <c r="AG148" i="3"/>
  <c r="AG26" i="3"/>
  <c r="AG123" i="3"/>
  <c r="AG34" i="3"/>
  <c r="AG35" i="3"/>
  <c r="G2297" i="3"/>
  <c r="G1976" i="3"/>
  <c r="H35" i="3"/>
  <c r="G2842" i="3"/>
  <c r="AL38" i="3"/>
  <c r="AL36" i="3"/>
  <c r="AL39" i="3"/>
  <c r="I2855" i="3"/>
  <c r="I1084" i="3"/>
  <c r="AU149" i="3"/>
  <c r="AU148" i="3"/>
  <c r="H3137" i="3"/>
  <c r="H3135" i="3"/>
  <c r="H1398" i="3"/>
  <c r="H1396" i="3"/>
  <c r="AB34" i="3"/>
  <c r="AB146" i="3"/>
  <c r="AB147" i="3"/>
  <c r="AB123" i="3"/>
  <c r="AB26" i="3"/>
  <c r="AB36" i="3"/>
  <c r="H2846" i="3"/>
  <c r="E1367" i="3"/>
  <c r="E1378" i="3"/>
  <c r="E1366" i="3"/>
  <c r="M148" i="3"/>
  <c r="M147" i="3"/>
  <c r="M149" i="3"/>
  <c r="H123" i="3"/>
  <c r="H34" i="3"/>
  <c r="F2291" i="3"/>
  <c r="F1970" i="3"/>
  <c r="E2551" i="3"/>
  <c r="E1651" i="3"/>
  <c r="E749" i="3"/>
  <c r="F3124" i="3"/>
  <c r="F3123" i="3"/>
  <c r="F2835" i="3"/>
  <c r="I3142" i="3"/>
  <c r="AB35" i="3"/>
  <c r="H39" i="3"/>
  <c r="H36" i="3"/>
  <c r="H38" i="3"/>
  <c r="AF124" i="3"/>
  <c r="V124" i="3"/>
  <c r="D28" i="6"/>
  <c r="D33" i="6"/>
  <c r="AQ124" i="3"/>
  <c r="F2286" i="3"/>
  <c r="H148" i="3"/>
  <c r="AL148" i="3"/>
  <c r="AL149" i="3"/>
  <c r="W149" i="3"/>
  <c r="N122" i="3"/>
  <c r="I146" i="3"/>
  <c r="I147" i="3"/>
  <c r="AG122" i="3"/>
  <c r="H149" i="3"/>
  <c r="N124" i="3"/>
  <c r="H1675" i="3"/>
  <c r="H1977" i="3"/>
  <c r="H773" i="3"/>
  <c r="H1075" i="3"/>
  <c r="J2861" i="3"/>
  <c r="J1090" i="3"/>
  <c r="I2853" i="3"/>
  <c r="I1082" i="3"/>
  <c r="I38" i="3"/>
  <c r="I39" i="3"/>
  <c r="I36" i="3"/>
  <c r="H124" i="3"/>
  <c r="H122" i="3"/>
  <c r="AG147" i="3"/>
  <c r="AQ147" i="3"/>
  <c r="AG124" i="3"/>
  <c r="E3117" i="3"/>
  <c r="E3105" i="3"/>
  <c r="E3106" i="3"/>
  <c r="W122" i="3"/>
  <c r="I1404" i="3"/>
  <c r="N148" i="3"/>
  <c r="N147" i="3"/>
  <c r="F18" i="3"/>
  <c r="AL124" i="3"/>
  <c r="W124" i="3"/>
  <c r="AL122" i="3"/>
  <c r="H2847" i="3"/>
  <c r="H1076" i="3"/>
  <c r="I26" i="3"/>
  <c r="H2848" i="3"/>
  <c r="H1077" i="3"/>
  <c r="AQ122" i="3"/>
  <c r="G1669" i="3"/>
  <c r="G1971" i="3"/>
  <c r="G767" i="3"/>
  <c r="G1069" i="3"/>
  <c r="F52" i="3"/>
  <c r="AQ149" i="3"/>
  <c r="I2856" i="3"/>
  <c r="I1085" i="3"/>
  <c r="G2292" i="3"/>
  <c r="G1973" i="3"/>
  <c r="I34" i="3"/>
  <c r="I1403" i="3"/>
  <c r="I1407" i="3"/>
  <c r="AV149" i="3"/>
  <c r="AV148" i="3"/>
  <c r="I3146" i="3"/>
  <c r="I3141" i="3"/>
  <c r="J1412" i="3"/>
  <c r="AB149" i="3"/>
  <c r="AB148" i="3"/>
  <c r="I35" i="3"/>
  <c r="AB122" i="3"/>
  <c r="I1986" i="3"/>
  <c r="I123" i="3"/>
  <c r="H2851" i="3"/>
  <c r="H1680" i="3"/>
  <c r="H1080" i="3"/>
  <c r="AG149" i="3"/>
  <c r="I471" i="3"/>
  <c r="W147" i="3"/>
  <c r="AV122" i="3"/>
  <c r="H1981" i="3"/>
  <c r="O39" i="3"/>
  <c r="O36" i="3"/>
  <c r="O38" i="3"/>
  <c r="O146" i="3"/>
  <c r="O149" i="3"/>
  <c r="O35" i="3"/>
  <c r="O123" i="3"/>
  <c r="O26" i="3"/>
  <c r="O34" i="3"/>
  <c r="I1402" i="3"/>
  <c r="O124" i="3"/>
  <c r="I122" i="3"/>
  <c r="G18" i="3"/>
  <c r="I149" i="3"/>
  <c r="O122" i="3"/>
  <c r="I148" i="3"/>
  <c r="J2860" i="3"/>
  <c r="J1089" i="3"/>
  <c r="J2862" i="3"/>
  <c r="J1091" i="3"/>
  <c r="I1681" i="3"/>
  <c r="I1983" i="3"/>
  <c r="I779" i="3"/>
  <c r="I1081" i="3"/>
  <c r="E154" i="3"/>
  <c r="H2303" i="3"/>
  <c r="H1982" i="3"/>
  <c r="J1413" i="3"/>
  <c r="J3152" i="3"/>
  <c r="J1409" i="3"/>
  <c r="J3148" i="3"/>
  <c r="F69" i="3"/>
  <c r="F4" i="3"/>
  <c r="I124" i="3"/>
  <c r="I1984" i="3"/>
  <c r="J2858" i="3"/>
  <c r="E157" i="3"/>
  <c r="O147" i="3"/>
  <c r="O148" i="3"/>
  <c r="P39" i="3"/>
  <c r="P36" i="3"/>
  <c r="P38" i="3"/>
  <c r="P26" i="3"/>
  <c r="P35" i="3"/>
  <c r="P146" i="3"/>
  <c r="P34" i="3"/>
  <c r="P123" i="3"/>
  <c r="E89" i="3"/>
  <c r="E87" i="3"/>
  <c r="E85" i="3"/>
  <c r="E88" i="3"/>
  <c r="E86" i="3"/>
  <c r="E158" i="3"/>
  <c r="I1987" i="3"/>
  <c r="G52" i="3"/>
  <c r="E156" i="3"/>
  <c r="K1418" i="3"/>
  <c r="I2857" i="3"/>
  <c r="I1686" i="3"/>
  <c r="I1086" i="3"/>
  <c r="E155" i="3"/>
  <c r="J477" i="3"/>
  <c r="I2854" i="3"/>
  <c r="I1083" i="3"/>
  <c r="H1979" i="3"/>
  <c r="H1978" i="3"/>
  <c r="J1410" i="3"/>
  <c r="J3149" i="3"/>
  <c r="J1992" i="3"/>
  <c r="H2298" i="3"/>
  <c r="P124" i="3"/>
  <c r="AW1017" i="3"/>
  <c r="AT999" i="3"/>
  <c r="AS993" i="3"/>
  <c r="AP975" i="3"/>
  <c r="AO969" i="3"/>
  <c r="AL951" i="3"/>
  <c r="AK945" i="3"/>
  <c r="AH927" i="3"/>
  <c r="AG921" i="3"/>
  <c r="AD903" i="3"/>
  <c r="AC897" i="3"/>
  <c r="Z879" i="3"/>
  <c r="Y873" i="3"/>
  <c r="V855" i="3"/>
  <c r="U849" i="3"/>
  <c r="R831" i="3"/>
  <c r="Q825" i="3"/>
  <c r="N807" i="3"/>
  <c r="M801" i="3"/>
  <c r="J783" i="3"/>
  <c r="I777" i="3"/>
  <c r="F759" i="3"/>
  <c r="AN963" i="3"/>
  <c r="AI933" i="3"/>
  <c r="X867" i="3"/>
  <c r="G765" i="3"/>
  <c r="AM957" i="3"/>
  <c r="AJ939" i="3"/>
  <c r="W861" i="3"/>
  <c r="S837" i="3"/>
  <c r="P819" i="3"/>
  <c r="H771" i="3"/>
  <c r="AV1011" i="3"/>
  <c r="AQ981" i="3"/>
  <c r="AF915" i="3"/>
  <c r="AA885" i="3"/>
  <c r="L795" i="3"/>
  <c r="AU1005" i="3"/>
  <c r="AR987" i="3"/>
  <c r="AE909" i="3"/>
  <c r="AB891" i="3"/>
  <c r="T843" i="3"/>
  <c r="O813" i="3"/>
  <c r="K789" i="3"/>
  <c r="I2309" i="3"/>
  <c r="I1988" i="3"/>
  <c r="G69" i="3"/>
  <c r="P147" i="3"/>
  <c r="P148" i="3"/>
  <c r="P149" i="3"/>
  <c r="L2870" i="3"/>
  <c r="L2873" i="3"/>
  <c r="L1102" i="3"/>
  <c r="K1415" i="3"/>
  <c r="K3154" i="3"/>
  <c r="J1993" i="3"/>
  <c r="AW1015" i="3"/>
  <c r="AV1009" i="3"/>
  <c r="AS991" i="3"/>
  <c r="AR985" i="3"/>
  <c r="AO967" i="3"/>
  <c r="AN961" i="3"/>
  <c r="AK943" i="3"/>
  <c r="AJ937" i="3"/>
  <c r="AG919" i="3"/>
  <c r="AF913" i="3"/>
  <c r="AC895" i="3"/>
  <c r="AB889" i="3"/>
  <c r="Y871" i="3"/>
  <c r="X865" i="3"/>
  <c r="U847" i="3"/>
  <c r="T841" i="3"/>
  <c r="Q823" i="3"/>
  <c r="P817" i="3"/>
  <c r="M799" i="3"/>
  <c r="L793" i="3"/>
  <c r="I775" i="3"/>
  <c r="H769" i="3"/>
  <c r="AT997" i="3"/>
  <c r="AI931" i="3"/>
  <c r="AD901" i="3"/>
  <c r="AU1003" i="3"/>
  <c r="AH925" i="3"/>
  <c r="AE907" i="3"/>
  <c r="S835" i="3"/>
  <c r="N805" i="3"/>
  <c r="AQ979" i="3"/>
  <c r="AL949" i="3"/>
  <c r="AA883" i="3"/>
  <c r="V853" i="3"/>
  <c r="J781" i="3"/>
  <c r="G763" i="3"/>
  <c r="AP973" i="3"/>
  <c r="AM955" i="3"/>
  <c r="Z877" i="3"/>
  <c r="W859" i="3"/>
  <c r="R829" i="3"/>
  <c r="O811" i="3"/>
  <c r="K787" i="3"/>
  <c r="F757" i="3"/>
  <c r="L2874" i="3"/>
  <c r="L1103" i="3"/>
  <c r="K2866" i="3"/>
  <c r="K1095" i="3"/>
  <c r="J1687" i="3"/>
  <c r="J1989" i="3"/>
  <c r="K791" i="3"/>
  <c r="J785" i="3"/>
  <c r="J1087" i="3"/>
  <c r="K2868" i="3"/>
  <c r="K1097" i="3"/>
  <c r="L1424" i="3"/>
  <c r="G4" i="3"/>
  <c r="K2867" i="3"/>
  <c r="K2864" i="3"/>
  <c r="K1096" i="3"/>
  <c r="K483" i="3"/>
  <c r="J3147" i="3"/>
  <c r="K2865" i="3"/>
  <c r="K1094" i="3"/>
  <c r="K2869" i="3"/>
  <c r="K1098" i="3"/>
  <c r="I1985" i="3"/>
  <c r="H52" i="3"/>
  <c r="J2859" i="3"/>
  <c r="J1088" i="3"/>
  <c r="K1416" i="3"/>
  <c r="K3155" i="3"/>
  <c r="J2863" i="3"/>
  <c r="J1692" i="3"/>
  <c r="J1092" i="3"/>
  <c r="P122" i="3"/>
  <c r="Q38" i="3"/>
  <c r="Q39" i="3"/>
  <c r="Q36" i="3"/>
  <c r="Q26" i="3"/>
  <c r="Q35" i="3"/>
  <c r="Q146" i="3"/>
  <c r="Q149" i="3"/>
  <c r="Q123" i="3"/>
  <c r="Q34" i="3"/>
  <c r="J1408" i="3"/>
  <c r="J1991" i="3"/>
  <c r="I2304" i="3"/>
  <c r="K1093" i="3"/>
  <c r="Q124" i="3"/>
  <c r="Q122" i="3"/>
  <c r="Q148" i="3"/>
  <c r="Q147" i="3"/>
  <c r="H18" i="3"/>
  <c r="K1693" i="3"/>
  <c r="K1995" i="3"/>
  <c r="L797" i="3"/>
  <c r="K1997" i="3"/>
  <c r="F1961" i="3"/>
  <c r="F1653" i="3"/>
  <c r="G453" i="3"/>
  <c r="K1414" i="3"/>
  <c r="F1060" i="3"/>
  <c r="F1962" i="3"/>
  <c r="R38" i="3"/>
  <c r="R39" i="3"/>
  <c r="R36" i="3"/>
  <c r="R26" i="3"/>
  <c r="R146" i="3"/>
  <c r="R149" i="3"/>
  <c r="R35" i="3"/>
  <c r="R34" i="3"/>
  <c r="R123" i="3"/>
  <c r="J1990" i="3"/>
  <c r="K2000" i="3"/>
  <c r="AV1008" i="3"/>
  <c r="AT996" i="3"/>
  <c r="AR984" i="3"/>
  <c r="AP972" i="3"/>
  <c r="AN960" i="3"/>
  <c r="AL948" i="3"/>
  <c r="AJ936" i="3"/>
  <c r="AH924" i="3"/>
  <c r="AF912" i="3"/>
  <c r="AD900" i="3"/>
  <c r="AB888" i="3"/>
  <c r="Z876" i="3"/>
  <c r="X864" i="3"/>
  <c r="V852" i="3"/>
  <c r="T840" i="3"/>
  <c r="R828" i="3"/>
  <c r="P816" i="3"/>
  <c r="AW1014" i="3"/>
  <c r="AQ978" i="3"/>
  <c r="AO966" i="3"/>
  <c r="AI930" i="3"/>
  <c r="AG918" i="3"/>
  <c r="AA882" i="3"/>
  <c r="Y870" i="3"/>
  <c r="U846" i="3"/>
  <c r="S834" i="3"/>
  <c r="Q822" i="3"/>
  <c r="O810" i="3"/>
  <c r="N804" i="3"/>
  <c r="K786" i="3"/>
  <c r="J780" i="3"/>
  <c r="I774" i="3"/>
  <c r="F756" i="3"/>
  <c r="AU1002" i="3"/>
  <c r="AS990" i="3"/>
  <c r="AM954" i="3"/>
  <c r="AK942" i="3"/>
  <c r="AE906" i="3"/>
  <c r="AC894" i="3"/>
  <c r="W858" i="3"/>
  <c r="L792" i="3"/>
  <c r="H768" i="3"/>
  <c r="M798" i="3"/>
  <c r="G762" i="3"/>
  <c r="L1422" i="3"/>
  <c r="L3161" i="3"/>
  <c r="K1996" i="3"/>
  <c r="F1662" i="3"/>
  <c r="H772" i="3"/>
  <c r="J784" i="3"/>
  <c r="F760" i="3"/>
  <c r="I778" i="3"/>
  <c r="G766" i="3"/>
  <c r="M1430" i="3"/>
  <c r="L2005" i="3"/>
  <c r="F447" i="3"/>
  <c r="L489" i="3"/>
  <c r="L1421" i="3"/>
  <c r="L3160" i="3"/>
  <c r="L2004" i="3"/>
  <c r="F1963" i="3"/>
  <c r="F1655" i="3"/>
  <c r="J2315" i="3"/>
  <c r="J1994" i="3"/>
  <c r="H1072" i="3"/>
  <c r="M2880" i="3"/>
  <c r="M1109" i="3"/>
  <c r="K1999" i="3"/>
  <c r="AU2805" i="3"/>
  <c r="AT2799" i="3"/>
  <c r="AQ2781" i="3"/>
  <c r="AP2775" i="3"/>
  <c r="AM2757" i="3"/>
  <c r="AL2751" i="3"/>
  <c r="AI2733" i="3"/>
  <c r="AH2727" i="3"/>
  <c r="AE2709" i="3"/>
  <c r="AS2793" i="3"/>
  <c r="AJ2739" i="3"/>
  <c r="AW2817" i="3"/>
  <c r="AV2811" i="3"/>
  <c r="AG2721" i="3"/>
  <c r="AF2715" i="3"/>
  <c r="AC2697" i="3"/>
  <c r="AB2691" i="3"/>
  <c r="Y2673" i="3"/>
  <c r="X2667" i="3"/>
  <c r="AR2787" i="3"/>
  <c r="AK2745" i="3"/>
  <c r="AO2769" i="3"/>
  <c r="AN2763" i="3"/>
  <c r="AD2703" i="3"/>
  <c r="AA2685" i="3"/>
  <c r="Z2679" i="3"/>
  <c r="T2643" i="3"/>
  <c r="M2601" i="3"/>
  <c r="I2577" i="3"/>
  <c r="H2571" i="3"/>
  <c r="H3131" i="3"/>
  <c r="V2655" i="3"/>
  <c r="Q2625" i="3"/>
  <c r="P2619" i="3"/>
  <c r="U2649" i="3"/>
  <c r="R2631" i="3"/>
  <c r="O2613" i="3"/>
  <c r="L2595" i="3"/>
  <c r="K2589" i="3"/>
  <c r="J2583" i="3"/>
  <c r="W2661" i="3"/>
  <c r="S2637" i="3"/>
  <c r="N2607" i="3"/>
  <c r="F2559" i="3"/>
  <c r="F2553" i="3"/>
  <c r="G2565" i="3"/>
  <c r="G3125" i="3"/>
  <c r="H1392" i="3"/>
  <c r="L2872" i="3"/>
  <c r="L1101" i="3"/>
  <c r="E2274" i="3"/>
  <c r="E2262" i="3"/>
  <c r="E1372" i="3"/>
  <c r="E1360" i="3"/>
  <c r="E71" i="3"/>
  <c r="E51" i="3"/>
  <c r="K1998" i="3"/>
  <c r="G2836" i="3"/>
  <c r="F1380" i="3"/>
  <c r="F1368" i="3"/>
  <c r="F1059" i="3"/>
  <c r="F751" i="3"/>
  <c r="G1386" i="3"/>
  <c r="G1065" i="3"/>
  <c r="K3153" i="3"/>
  <c r="L2871" i="3"/>
  <c r="L1100" i="3"/>
  <c r="F2554" i="3"/>
  <c r="F1654" i="3"/>
  <c r="F752" i="3"/>
  <c r="F2555" i="3"/>
  <c r="G1388" i="3"/>
  <c r="G1067" i="3"/>
  <c r="F1382" i="3"/>
  <c r="F1370" i="3"/>
  <c r="F1061" i="3"/>
  <c r="F753" i="3"/>
  <c r="L3159" i="3"/>
  <c r="L1420" i="3"/>
  <c r="R124" i="3"/>
  <c r="H2842" i="3"/>
  <c r="H1071" i="3"/>
  <c r="H2844" i="3"/>
  <c r="H1073" i="3"/>
  <c r="H1674" i="3"/>
  <c r="F2832" i="3"/>
  <c r="G1668" i="3"/>
  <c r="E3113" i="3"/>
  <c r="E3101" i="3"/>
  <c r="E2276" i="3"/>
  <c r="E2264" i="3"/>
  <c r="E1374" i="3"/>
  <c r="E1362" i="3"/>
  <c r="E55" i="3"/>
  <c r="E96" i="3"/>
  <c r="L2875" i="3"/>
  <c r="L1104" i="3"/>
  <c r="M2877" i="3"/>
  <c r="M1106" i="3"/>
  <c r="G1068" i="3"/>
  <c r="G1389" i="3"/>
  <c r="F2285" i="3"/>
  <c r="F2273" i="3"/>
  <c r="F1964" i="3"/>
  <c r="AW2816" i="3"/>
  <c r="AU2804" i="3"/>
  <c r="AS2792" i="3"/>
  <c r="AQ2780" i="3"/>
  <c r="AO2768" i="3"/>
  <c r="AM2756" i="3"/>
  <c r="AK2744" i="3"/>
  <c r="AI2732" i="3"/>
  <c r="AG2720" i="3"/>
  <c r="AE2708" i="3"/>
  <c r="AD2702" i="3"/>
  <c r="AB2690" i="3"/>
  <c r="Z2678" i="3"/>
  <c r="X2666" i="3"/>
  <c r="V2654" i="3"/>
  <c r="T2642" i="3"/>
  <c r="R2630" i="3"/>
  <c r="P2618" i="3"/>
  <c r="N2606" i="3"/>
  <c r="L2594" i="3"/>
  <c r="AT2798" i="3"/>
  <c r="AP2774" i="3"/>
  <c r="AL2750" i="3"/>
  <c r="AH2726" i="3"/>
  <c r="AV2810" i="3"/>
  <c r="AR2786" i="3"/>
  <c r="AN2762" i="3"/>
  <c r="AJ2738" i="3"/>
  <c r="AF2714" i="3"/>
  <c r="AC2696" i="3"/>
  <c r="AA2684" i="3"/>
  <c r="Y2672" i="3"/>
  <c r="W2660" i="3"/>
  <c r="U2648" i="3"/>
  <c r="O2612" i="3"/>
  <c r="M2600" i="3"/>
  <c r="K2588" i="3"/>
  <c r="I2576" i="3"/>
  <c r="S2636" i="3"/>
  <c r="Q2624" i="3"/>
  <c r="J2582" i="3"/>
  <c r="H2570" i="3"/>
  <c r="H3130" i="3"/>
  <c r="F2558" i="3"/>
  <c r="G2564" i="3"/>
  <c r="F441" i="3"/>
  <c r="F1379" i="3"/>
  <c r="F1058" i="3"/>
  <c r="F750" i="3"/>
  <c r="R122" i="3"/>
  <c r="F2831" i="3"/>
  <c r="L2002" i="3"/>
  <c r="G1967" i="3"/>
  <c r="E79" i="3"/>
  <c r="E3112" i="3"/>
  <c r="E2275" i="3"/>
  <c r="E2263" i="3"/>
  <c r="E1373" i="3"/>
  <c r="E1361" i="3"/>
  <c r="E114" i="3"/>
  <c r="E80" i="3"/>
  <c r="G2837" i="3"/>
  <c r="F3119" i="3"/>
  <c r="F3107" i="3"/>
  <c r="F2830" i="3"/>
  <c r="M2011" i="3"/>
  <c r="H2843" i="3"/>
  <c r="AV2809" i="3"/>
  <c r="AU2803" i="3"/>
  <c r="AR2785" i="3"/>
  <c r="AQ2779" i="3"/>
  <c r="AN2761" i="3"/>
  <c r="AM2755" i="3"/>
  <c r="AJ2737" i="3"/>
  <c r="AI2731" i="3"/>
  <c r="AF2713" i="3"/>
  <c r="AE2707" i="3"/>
  <c r="AW2815" i="3"/>
  <c r="AL2749" i="3"/>
  <c r="AG2719" i="3"/>
  <c r="AS2791" i="3"/>
  <c r="AP2773" i="3"/>
  <c r="AD2701" i="3"/>
  <c r="AC2695" i="3"/>
  <c r="Z2677" i="3"/>
  <c r="Y2671" i="3"/>
  <c r="AT2797" i="3"/>
  <c r="AO2767" i="3"/>
  <c r="AK2743" i="3"/>
  <c r="AH2725" i="3"/>
  <c r="AB2689" i="3"/>
  <c r="AA2683" i="3"/>
  <c r="V2653" i="3"/>
  <c r="Q2623" i="3"/>
  <c r="O2611" i="3"/>
  <c r="J2581" i="3"/>
  <c r="I2575" i="3"/>
  <c r="F2557" i="3"/>
  <c r="F2828" i="3"/>
  <c r="M2599" i="3"/>
  <c r="P2617" i="3"/>
  <c r="N2605" i="3"/>
  <c r="L2593" i="3"/>
  <c r="K2587" i="3"/>
  <c r="X2665" i="3"/>
  <c r="W2659" i="3"/>
  <c r="U2647" i="3"/>
  <c r="T2641" i="3"/>
  <c r="S2635" i="3"/>
  <c r="R2629" i="3"/>
  <c r="H2569" i="3"/>
  <c r="H2840" i="3"/>
  <c r="G2563" i="3"/>
  <c r="G2834" i="3"/>
  <c r="F1657" i="3"/>
  <c r="F1959" i="3"/>
  <c r="F755" i="3"/>
  <c r="F1057" i="3"/>
  <c r="N1436" i="3"/>
  <c r="H1395" i="3"/>
  <c r="H1074" i="3"/>
  <c r="G1064" i="3"/>
  <c r="G1385" i="3"/>
  <c r="G1384" i="3"/>
  <c r="F1960" i="3"/>
  <c r="F1652" i="3"/>
  <c r="F2274" i="3"/>
  <c r="F1372" i="3"/>
  <c r="F71" i="3"/>
  <c r="N2885" i="3"/>
  <c r="N1114" i="3"/>
  <c r="G1969" i="3"/>
  <c r="E3115" i="3"/>
  <c r="E3103" i="3"/>
  <c r="E2278" i="3"/>
  <c r="E2266" i="3"/>
  <c r="E1376" i="3"/>
  <c r="E1364" i="3"/>
  <c r="E57" i="3"/>
  <c r="E3114" i="3"/>
  <c r="E3102" i="3"/>
  <c r="E2277" i="3"/>
  <c r="E2265" i="3"/>
  <c r="E1375" i="3"/>
  <c r="E1363" i="3"/>
  <c r="E56" i="3"/>
  <c r="L1699" i="3"/>
  <c r="L2001" i="3"/>
  <c r="M803" i="3"/>
  <c r="H1394" i="3"/>
  <c r="G1066" i="3"/>
  <c r="M1427" i="3"/>
  <c r="M3166" i="3"/>
  <c r="G1663" i="3"/>
  <c r="G1965" i="3"/>
  <c r="G761" i="3"/>
  <c r="G1063" i="3"/>
  <c r="N2882" i="3"/>
  <c r="F1383" i="3"/>
  <c r="F1371" i="3"/>
  <c r="F1062" i="3"/>
  <c r="M1428" i="3"/>
  <c r="M3167" i="3"/>
  <c r="J2310" i="3"/>
  <c r="R148" i="3"/>
  <c r="R147" i="3"/>
  <c r="M2876" i="3"/>
  <c r="M2879" i="3"/>
  <c r="M1108" i="3"/>
  <c r="G2838" i="3"/>
  <c r="E3116" i="3"/>
  <c r="E3104" i="3"/>
  <c r="E2279" i="3"/>
  <c r="E2267" i="3"/>
  <c r="E1377" i="3"/>
  <c r="E1365" i="3"/>
  <c r="E58" i="3"/>
  <c r="E81" i="3"/>
  <c r="E70" i="3"/>
  <c r="L2003" i="3"/>
  <c r="G1966" i="3"/>
  <c r="M495" i="3"/>
  <c r="F2556" i="3"/>
  <c r="I2580" i="3"/>
  <c r="I3140" i="3"/>
  <c r="J2586" i="3"/>
  <c r="H2574" i="3"/>
  <c r="H3134" i="3"/>
  <c r="F2562" i="3"/>
  <c r="G2568" i="3"/>
  <c r="G3128" i="3"/>
  <c r="F1656" i="3"/>
  <c r="F754" i="3"/>
  <c r="K2316" i="3"/>
  <c r="M2878" i="3"/>
  <c r="M1107" i="3"/>
  <c r="H1391" i="3"/>
  <c r="H1070" i="3"/>
  <c r="L1099" i="3"/>
  <c r="H69" i="3"/>
  <c r="H4" i="3"/>
  <c r="H1390" i="3"/>
  <c r="F58" i="3"/>
  <c r="I1401" i="3"/>
  <c r="E99" i="3"/>
  <c r="I2849" i="3"/>
  <c r="I1398" i="3"/>
  <c r="I18" i="3"/>
  <c r="N2884" i="3"/>
  <c r="N1113" i="3"/>
  <c r="F3112" i="3"/>
  <c r="F2275" i="3"/>
  <c r="F1373" i="3"/>
  <c r="F3113" i="3"/>
  <c r="F2276" i="3"/>
  <c r="F2264" i="3"/>
  <c r="F1374" i="3"/>
  <c r="F1362" i="3"/>
  <c r="I1400" i="3"/>
  <c r="F155" i="3"/>
  <c r="F2551" i="3"/>
  <c r="F1651" i="3"/>
  <c r="F749" i="3"/>
  <c r="F3118" i="3"/>
  <c r="F2829" i="3"/>
  <c r="L2322" i="3"/>
  <c r="L2006" i="3"/>
  <c r="G2839" i="3"/>
  <c r="H1972" i="3"/>
  <c r="I2847" i="3"/>
  <c r="I52" i="3"/>
  <c r="N1433" i="3"/>
  <c r="N3172" i="3"/>
  <c r="E64" i="3"/>
  <c r="E60" i="6"/>
  <c r="N2016" i="3"/>
  <c r="F3114" i="3"/>
  <c r="F3102" i="3"/>
  <c r="F2277" i="3"/>
  <c r="F2265" i="3"/>
  <c r="F1375" i="3"/>
  <c r="F1363" i="3"/>
  <c r="F3115" i="3"/>
  <c r="F3103" i="3"/>
  <c r="F2278" i="3"/>
  <c r="F2266" i="3"/>
  <c r="F1376" i="3"/>
  <c r="F1364" i="3"/>
  <c r="I2851" i="3"/>
  <c r="I1680" i="3"/>
  <c r="F3101" i="3"/>
  <c r="G1968" i="3"/>
  <c r="E62" i="3"/>
  <c r="E3111" i="3"/>
  <c r="E3099" i="3"/>
  <c r="E3100" i="3"/>
  <c r="F154" i="3"/>
  <c r="H3129" i="3"/>
  <c r="I3136" i="3"/>
  <c r="M2008" i="3"/>
  <c r="H2841" i="3"/>
  <c r="H1975" i="3"/>
  <c r="M2010" i="3"/>
  <c r="M3165" i="3"/>
  <c r="F56" i="3"/>
  <c r="F57" i="3"/>
  <c r="F3116" i="3"/>
  <c r="F2279" i="3"/>
  <c r="F2267" i="3"/>
  <c r="F1377" i="3"/>
  <c r="F1365" i="3"/>
  <c r="I1076" i="3"/>
  <c r="I1080" i="3"/>
  <c r="O1442" i="3"/>
  <c r="E78" i="3"/>
  <c r="F157" i="3"/>
  <c r="F156" i="3"/>
  <c r="F115" i="3"/>
  <c r="E63" i="3"/>
  <c r="E59" i="6"/>
  <c r="H2297" i="3"/>
  <c r="H1976" i="3"/>
  <c r="H1973" i="3"/>
  <c r="J3142" i="3"/>
  <c r="I465" i="3"/>
  <c r="M2009" i="3"/>
  <c r="F3122" i="3"/>
  <c r="F3110" i="3"/>
  <c r="F2833" i="3"/>
  <c r="M1705" i="3"/>
  <c r="M2007" i="3"/>
  <c r="N809" i="3"/>
  <c r="I3137" i="3"/>
  <c r="M2881" i="3"/>
  <c r="M1110" i="3"/>
  <c r="N1434" i="3"/>
  <c r="N3173" i="3"/>
  <c r="N2886" i="3"/>
  <c r="N1115" i="3"/>
  <c r="M1426" i="3"/>
  <c r="M1105" i="3"/>
  <c r="N2887" i="3"/>
  <c r="N1116" i="3"/>
  <c r="H459" i="3"/>
  <c r="F2280" i="3"/>
  <c r="F2268" i="3"/>
  <c r="I1397" i="3"/>
  <c r="O2892" i="3"/>
  <c r="O1121" i="3"/>
  <c r="H1974" i="3"/>
  <c r="E94" i="3"/>
  <c r="F88" i="3"/>
  <c r="F86" i="3"/>
  <c r="F89" i="3"/>
  <c r="F87" i="3"/>
  <c r="F85" i="3"/>
  <c r="F158" i="3"/>
  <c r="F1378" i="3"/>
  <c r="F1366" i="3"/>
  <c r="F1360" i="3"/>
  <c r="F1367" i="3"/>
  <c r="G3124" i="3"/>
  <c r="G3123" i="3"/>
  <c r="G2835" i="3"/>
  <c r="F2552" i="3"/>
  <c r="E115" i="3"/>
  <c r="F55" i="3"/>
  <c r="G2291" i="3"/>
  <c r="G1970" i="3"/>
  <c r="H2845" i="3"/>
  <c r="E17" i="6"/>
  <c r="E71" i="6"/>
  <c r="E68" i="6"/>
  <c r="E18" i="6"/>
  <c r="E164" i="6"/>
  <c r="E124" i="6"/>
  <c r="E79" i="6"/>
  <c r="E161" i="6"/>
  <c r="E165" i="6"/>
  <c r="E167" i="6"/>
  <c r="E127" i="6"/>
  <c r="E80" i="6"/>
  <c r="E166" i="6"/>
  <c r="E160" i="6"/>
  <c r="E159" i="6"/>
  <c r="E130" i="6"/>
  <c r="E162" i="6"/>
  <c r="E16" i="6"/>
  <c r="E70" i="6"/>
  <c r="E15" i="6"/>
  <c r="E58" i="6"/>
  <c r="E69" i="6"/>
  <c r="E139" i="6"/>
  <c r="E136" i="6"/>
  <c r="E149" i="6"/>
  <c r="E121" i="6"/>
  <c r="E138" i="6"/>
  <c r="E137" i="6"/>
  <c r="E142" i="6"/>
  <c r="E151" i="6"/>
  <c r="E148" i="6"/>
  <c r="E119" i="6"/>
  <c r="E145" i="6"/>
  <c r="E150" i="6"/>
  <c r="E125" i="6"/>
  <c r="E126" i="6"/>
  <c r="E144" i="6"/>
  <c r="E132" i="6"/>
  <c r="E118" i="6"/>
  <c r="E120" i="6"/>
  <c r="E143" i="6"/>
  <c r="E133" i="6"/>
  <c r="E131" i="6"/>
  <c r="E108" i="6"/>
  <c r="J3146" i="3"/>
  <c r="I1078" i="3"/>
  <c r="F3104" i="3"/>
  <c r="G2286" i="3"/>
  <c r="J2853" i="3"/>
  <c r="AW1011" i="3"/>
  <c r="AV1005" i="3"/>
  <c r="AS987" i="3"/>
  <c r="AR981" i="3"/>
  <c r="AO963" i="3"/>
  <c r="AN957" i="3"/>
  <c r="AK939" i="3"/>
  <c r="AJ933" i="3"/>
  <c r="AG915" i="3"/>
  <c r="AF909" i="3"/>
  <c r="AC891" i="3"/>
  <c r="AB885" i="3"/>
  <c r="Y867" i="3"/>
  <c r="X861" i="3"/>
  <c r="AU999" i="3"/>
  <c r="AT993" i="3"/>
  <c r="AQ975" i="3"/>
  <c r="AP969" i="3"/>
  <c r="AM951" i="3"/>
  <c r="AL945" i="3"/>
  <c r="AI927" i="3"/>
  <c r="AH921" i="3"/>
  <c r="AE903" i="3"/>
  <c r="AD897" i="3"/>
  <c r="AA879" i="3"/>
  <c r="Z873" i="3"/>
  <c r="W855" i="3"/>
  <c r="V849" i="3"/>
  <c r="S831" i="3"/>
  <c r="R825" i="3"/>
  <c r="T837" i="3"/>
  <c r="Q819" i="3"/>
  <c r="K783" i="3"/>
  <c r="I771" i="3"/>
  <c r="O807" i="3"/>
  <c r="N801" i="3"/>
  <c r="M795" i="3"/>
  <c r="U843" i="3"/>
  <c r="P813" i="3"/>
  <c r="L789" i="3"/>
  <c r="J777" i="3"/>
  <c r="H765" i="3"/>
  <c r="G759" i="3"/>
  <c r="P2897" i="3"/>
  <c r="P1126" i="3"/>
  <c r="I773" i="3"/>
  <c r="I1075" i="3"/>
  <c r="O2893" i="3"/>
  <c r="O1122" i="3"/>
  <c r="F1361" i="3"/>
  <c r="F93" i="3"/>
  <c r="F94" i="3"/>
  <c r="H1669" i="3"/>
  <c r="H1971" i="3"/>
  <c r="H767" i="3"/>
  <c r="H1069" i="3"/>
  <c r="J2855" i="3"/>
  <c r="J1084" i="3"/>
  <c r="M2328" i="3"/>
  <c r="M2012" i="3"/>
  <c r="F2262" i="3"/>
  <c r="N2018" i="3"/>
  <c r="O2891" i="3"/>
  <c r="O2888" i="3"/>
  <c r="O1120" i="3"/>
  <c r="E61" i="3"/>
  <c r="O507" i="3"/>
  <c r="O1439" i="3"/>
  <c r="O3178" i="3"/>
  <c r="I1978" i="3"/>
  <c r="F3117" i="3"/>
  <c r="F3105" i="3"/>
  <c r="F3106" i="3"/>
  <c r="J1406" i="3"/>
  <c r="N2015" i="3"/>
  <c r="J1404" i="3"/>
  <c r="J3143" i="3"/>
  <c r="G1662" i="3"/>
  <c r="I772" i="3"/>
  <c r="G760" i="3"/>
  <c r="J778" i="3"/>
  <c r="H766" i="3"/>
  <c r="I2850" i="3"/>
  <c r="I1079" i="3"/>
  <c r="O2023" i="3"/>
  <c r="F2263" i="3"/>
  <c r="J1082" i="3"/>
  <c r="N2883" i="3"/>
  <c r="N1112" i="3"/>
  <c r="F3111" i="3"/>
  <c r="I2846" i="3"/>
  <c r="N2017" i="3"/>
  <c r="O1440" i="3"/>
  <c r="O3179" i="3"/>
  <c r="P1448" i="3"/>
  <c r="I2848" i="3"/>
  <c r="I1077" i="3"/>
  <c r="N3171" i="3"/>
  <c r="O2889" i="3"/>
  <c r="O1118" i="3"/>
  <c r="J2857" i="3"/>
  <c r="J1686" i="3"/>
  <c r="J1086" i="3"/>
  <c r="N501" i="3"/>
  <c r="J52" i="3"/>
  <c r="I69" i="3"/>
  <c r="I4" i="3"/>
  <c r="F96" i="3"/>
  <c r="F51" i="3"/>
  <c r="I1396" i="3"/>
  <c r="J471" i="3"/>
  <c r="J1403" i="3"/>
  <c r="F63" i="3"/>
  <c r="F59" i="6"/>
  <c r="I3135" i="3"/>
  <c r="I2303" i="3"/>
  <c r="I1982" i="3"/>
  <c r="N1432" i="3"/>
  <c r="H2292" i="3"/>
  <c r="J1407" i="3"/>
  <c r="I1980" i="3"/>
  <c r="F15" i="6"/>
  <c r="E20" i="6"/>
  <c r="E21" i="6"/>
  <c r="E25" i="6"/>
  <c r="J1984" i="3"/>
  <c r="F64" i="3"/>
  <c r="F60" i="6"/>
  <c r="J3141" i="3"/>
  <c r="K2860" i="3"/>
  <c r="K1089" i="3"/>
  <c r="J779" i="3"/>
  <c r="J1081" i="3"/>
  <c r="Q2904" i="3"/>
  <c r="Q1133" i="3"/>
  <c r="P2899" i="3"/>
  <c r="P1128" i="3"/>
  <c r="P2898" i="3"/>
  <c r="P1127" i="3"/>
  <c r="AV1002" i="3"/>
  <c r="AT990" i="3"/>
  <c r="AR978" i="3"/>
  <c r="AP966" i="3"/>
  <c r="AN954" i="3"/>
  <c r="AL942" i="3"/>
  <c r="AJ930" i="3"/>
  <c r="AH918" i="3"/>
  <c r="AF906" i="3"/>
  <c r="AD894" i="3"/>
  <c r="AB882" i="3"/>
  <c r="Z870" i="3"/>
  <c r="X858" i="3"/>
  <c r="AW1008" i="3"/>
  <c r="AS984" i="3"/>
  <c r="AO960" i="3"/>
  <c r="AK936" i="3"/>
  <c r="AG912" i="3"/>
  <c r="AC888" i="3"/>
  <c r="Y864" i="3"/>
  <c r="V846" i="3"/>
  <c r="T834" i="3"/>
  <c r="R822" i="3"/>
  <c r="P810" i="3"/>
  <c r="O804" i="3"/>
  <c r="L786" i="3"/>
  <c r="K780" i="3"/>
  <c r="J774" i="3"/>
  <c r="G756" i="3"/>
  <c r="AU996" i="3"/>
  <c r="AQ972" i="3"/>
  <c r="AM948" i="3"/>
  <c r="AI924" i="3"/>
  <c r="AE900" i="3"/>
  <c r="AA876" i="3"/>
  <c r="W852" i="3"/>
  <c r="U840" i="3"/>
  <c r="Q816" i="3"/>
  <c r="M792" i="3"/>
  <c r="I768" i="3"/>
  <c r="N798" i="3"/>
  <c r="H762" i="3"/>
  <c r="S828" i="3"/>
  <c r="I1072" i="3"/>
  <c r="J1402" i="3"/>
  <c r="O2890" i="3"/>
  <c r="O1119" i="3"/>
  <c r="P1446" i="3"/>
  <c r="P3185" i="3"/>
  <c r="J2854" i="3"/>
  <c r="J1083" i="3"/>
  <c r="O1717" i="3"/>
  <c r="O2019" i="3"/>
  <c r="Q827" i="3"/>
  <c r="P821" i="3"/>
  <c r="F62" i="3"/>
  <c r="G2554" i="3"/>
  <c r="G1962" i="3"/>
  <c r="G1654" i="3"/>
  <c r="G1060" i="3"/>
  <c r="G752" i="3"/>
  <c r="H1389" i="3"/>
  <c r="H1068" i="3"/>
  <c r="O1438" i="3"/>
  <c r="O2024" i="3"/>
  <c r="G1382" i="3"/>
  <c r="G1370" i="3"/>
  <c r="G1061" i="3"/>
  <c r="G1963" i="3"/>
  <c r="K477" i="3"/>
  <c r="K1409" i="3"/>
  <c r="K3148" i="3"/>
  <c r="J18" i="3"/>
  <c r="N1711" i="3"/>
  <c r="N2013" i="3"/>
  <c r="O815" i="3"/>
  <c r="O1117" i="3"/>
  <c r="AV1003" i="3"/>
  <c r="AU997" i="3"/>
  <c r="AR979" i="3"/>
  <c r="AQ973" i="3"/>
  <c r="AN955" i="3"/>
  <c r="AM949" i="3"/>
  <c r="AJ931" i="3"/>
  <c r="AI925" i="3"/>
  <c r="AF907" i="3"/>
  <c r="AE901" i="3"/>
  <c r="AB883" i="3"/>
  <c r="AA877" i="3"/>
  <c r="X859" i="3"/>
  <c r="W853" i="3"/>
  <c r="AW1009" i="3"/>
  <c r="AT991" i="3"/>
  <c r="AS985" i="3"/>
  <c r="AP967" i="3"/>
  <c r="AO961" i="3"/>
  <c r="AL943" i="3"/>
  <c r="AK937" i="3"/>
  <c r="AH919" i="3"/>
  <c r="AG913" i="3"/>
  <c r="AD895" i="3"/>
  <c r="AC889" i="3"/>
  <c r="Z871" i="3"/>
  <c r="Y865" i="3"/>
  <c r="V847" i="3"/>
  <c r="U841" i="3"/>
  <c r="R823" i="3"/>
  <c r="Q817" i="3"/>
  <c r="T835" i="3"/>
  <c r="O805" i="3"/>
  <c r="M793" i="3"/>
  <c r="K781" i="3"/>
  <c r="J775" i="3"/>
  <c r="I769" i="3"/>
  <c r="H763" i="3"/>
  <c r="S829" i="3"/>
  <c r="P811" i="3"/>
  <c r="N799" i="3"/>
  <c r="L787" i="3"/>
  <c r="G757" i="3"/>
  <c r="N1111" i="3"/>
  <c r="P2896" i="3"/>
  <c r="P1125" i="3"/>
  <c r="Q2900" i="3"/>
  <c r="Q2903" i="3"/>
  <c r="Q1132" i="3"/>
  <c r="N2334" i="3"/>
  <c r="N2014" i="3"/>
  <c r="H1066" i="3"/>
  <c r="I1395" i="3"/>
  <c r="G2285" i="3"/>
  <c r="G2273" i="3"/>
  <c r="G1964" i="3"/>
  <c r="K1410" i="3"/>
  <c r="K3149" i="3"/>
  <c r="P2028" i="3"/>
  <c r="H1388" i="3"/>
  <c r="K2863" i="3"/>
  <c r="K1092" i="3"/>
  <c r="H453" i="3"/>
  <c r="G447" i="3"/>
  <c r="G1383" i="3"/>
  <c r="G1371" i="3"/>
  <c r="G1062" i="3"/>
  <c r="K1412" i="3"/>
  <c r="F3100" i="3"/>
  <c r="F114" i="3"/>
  <c r="P1445" i="3"/>
  <c r="P3184" i="3"/>
  <c r="P3183" i="3"/>
  <c r="J1986" i="3"/>
  <c r="P2894" i="3"/>
  <c r="G2555" i="3"/>
  <c r="G1655" i="3"/>
  <c r="G753" i="3"/>
  <c r="F81" i="3"/>
  <c r="F70" i="3"/>
  <c r="F95" i="3"/>
  <c r="I1394" i="3"/>
  <c r="F79" i="3"/>
  <c r="F80" i="3"/>
  <c r="J2309" i="3"/>
  <c r="J1988" i="3"/>
  <c r="O2020" i="3"/>
  <c r="I1979" i="3"/>
  <c r="Q1454" i="3"/>
  <c r="H1067" i="3"/>
  <c r="J2856" i="3"/>
  <c r="J1085" i="3"/>
  <c r="I1981" i="3"/>
  <c r="G2556" i="3"/>
  <c r="J2580" i="3"/>
  <c r="H2568" i="3"/>
  <c r="H3128" i="3"/>
  <c r="I2574" i="3"/>
  <c r="I3134" i="3"/>
  <c r="G2562" i="3"/>
  <c r="G1656" i="3"/>
  <c r="G754" i="3"/>
  <c r="F3099" i="3"/>
  <c r="F98" i="3"/>
  <c r="F99" i="3"/>
  <c r="O3177" i="3"/>
  <c r="O2022" i="3"/>
  <c r="H1668" i="3"/>
  <c r="J2852" i="3"/>
  <c r="I1675" i="3"/>
  <c r="I1977" i="3"/>
  <c r="E33" i="6"/>
  <c r="E28" i="6"/>
  <c r="F17" i="6"/>
  <c r="F68" i="6"/>
  <c r="F71" i="6"/>
  <c r="F143" i="6"/>
  <c r="F119" i="6"/>
  <c r="F121" i="6"/>
  <c r="F58" i="6"/>
  <c r="F137" i="6"/>
  <c r="F144" i="6"/>
  <c r="F149" i="6"/>
  <c r="F120" i="6"/>
  <c r="F138" i="6"/>
  <c r="F139" i="6"/>
  <c r="F18" i="6"/>
  <c r="F165" i="6"/>
  <c r="F160" i="6"/>
  <c r="F162" i="6"/>
  <c r="F133" i="6"/>
  <c r="F159" i="6"/>
  <c r="F130" i="6"/>
  <c r="F161" i="6"/>
  <c r="F132" i="6"/>
  <c r="F79" i="6"/>
  <c r="F167" i="6"/>
  <c r="F164" i="6"/>
  <c r="F124" i="6"/>
  <c r="F166" i="6"/>
  <c r="F126" i="6"/>
  <c r="F80" i="6"/>
  <c r="F142" i="6"/>
  <c r="F151" i="6"/>
  <c r="F125" i="6"/>
  <c r="F145" i="6"/>
  <c r="F69" i="6"/>
  <c r="F16" i="6"/>
  <c r="F70" i="6"/>
  <c r="F127" i="6"/>
  <c r="F150" i="6"/>
  <c r="F131" i="6"/>
  <c r="F148" i="6"/>
  <c r="F118" i="6"/>
  <c r="F136" i="6"/>
  <c r="P1444" i="3"/>
  <c r="H2837" i="3"/>
  <c r="H2839" i="3"/>
  <c r="F78" i="3"/>
  <c r="I2298" i="3"/>
  <c r="J1681" i="3"/>
  <c r="J1983" i="3"/>
  <c r="L2866" i="3"/>
  <c r="L1095" i="3"/>
  <c r="R2906" i="3"/>
  <c r="R2909" i="3"/>
  <c r="R1138" i="3"/>
  <c r="L2868" i="3"/>
  <c r="L1097" i="3"/>
  <c r="H2291" i="3"/>
  <c r="H1970" i="3"/>
  <c r="P2895" i="3"/>
  <c r="P1124" i="3"/>
  <c r="G3122" i="3"/>
  <c r="G3110" i="3"/>
  <c r="G2833" i="3"/>
  <c r="J1987" i="3"/>
  <c r="K2859" i="3"/>
  <c r="K1088" i="3"/>
  <c r="H761" i="3"/>
  <c r="H1063" i="3"/>
  <c r="K1994" i="3"/>
  <c r="H1967" i="3"/>
  <c r="AW2811" i="3"/>
  <c r="AR2781" i="3"/>
  <c r="AM2751" i="3"/>
  <c r="AH2721" i="3"/>
  <c r="AG2715" i="3"/>
  <c r="AD2697" i="3"/>
  <c r="AC2691" i="3"/>
  <c r="Z2673" i="3"/>
  <c r="Y2667" i="3"/>
  <c r="V2649" i="3"/>
  <c r="U2643" i="3"/>
  <c r="R2625" i="3"/>
  <c r="Q2619" i="3"/>
  <c r="N2601" i="3"/>
  <c r="M2595" i="3"/>
  <c r="AV2805" i="3"/>
  <c r="AS2787" i="3"/>
  <c r="AL2745" i="3"/>
  <c r="AI2727" i="3"/>
  <c r="AF2709" i="3"/>
  <c r="AU2799" i="3"/>
  <c r="AP2769" i="3"/>
  <c r="AO2763" i="3"/>
  <c r="AJ2733" i="3"/>
  <c r="AE2703" i="3"/>
  <c r="AB2685" i="3"/>
  <c r="AT2793" i="3"/>
  <c r="AQ2775" i="3"/>
  <c r="AN2757" i="3"/>
  <c r="AK2739" i="3"/>
  <c r="W2655" i="3"/>
  <c r="S2631" i="3"/>
  <c r="P2613" i="3"/>
  <c r="L2589" i="3"/>
  <c r="K2583" i="3"/>
  <c r="H2565" i="3"/>
  <c r="G2559" i="3"/>
  <c r="G2553" i="3"/>
  <c r="X2661" i="3"/>
  <c r="T2637" i="3"/>
  <c r="O2607" i="3"/>
  <c r="AA2679" i="3"/>
  <c r="J2577" i="3"/>
  <c r="I2571" i="3"/>
  <c r="I3131" i="3"/>
  <c r="G1961" i="3"/>
  <c r="G1653" i="3"/>
  <c r="L791" i="3"/>
  <c r="K785" i="3"/>
  <c r="K1087" i="3"/>
  <c r="J69" i="3"/>
  <c r="J4" i="3"/>
  <c r="G2274" i="3"/>
  <c r="G1372" i="3"/>
  <c r="G71" i="3"/>
  <c r="I1070" i="3"/>
  <c r="I1391" i="3"/>
  <c r="G1960" i="3"/>
  <c r="G1652" i="3"/>
  <c r="K2862" i="3"/>
  <c r="K1091" i="3"/>
  <c r="H1966" i="3"/>
  <c r="R1460" i="3"/>
  <c r="G2832" i="3"/>
  <c r="L1416" i="3"/>
  <c r="L3155" i="3"/>
  <c r="Q2034" i="3"/>
  <c r="P2027" i="3"/>
  <c r="G1380" i="3"/>
  <c r="G1368" i="3"/>
  <c r="G1059" i="3"/>
  <c r="G751" i="3"/>
  <c r="H1968" i="3"/>
  <c r="L2865" i="3"/>
  <c r="L1094" i="3"/>
  <c r="J3140" i="3"/>
  <c r="G2831" i="3"/>
  <c r="F61" i="3"/>
  <c r="K2861" i="3"/>
  <c r="K2858" i="3"/>
  <c r="K1090" i="3"/>
  <c r="AW2810" i="3"/>
  <c r="AU2798" i="3"/>
  <c r="AS2786" i="3"/>
  <c r="AQ2774" i="3"/>
  <c r="AO2762" i="3"/>
  <c r="AM2750" i="3"/>
  <c r="AK2738" i="3"/>
  <c r="AI2726" i="3"/>
  <c r="AG2714" i="3"/>
  <c r="AV2804" i="3"/>
  <c r="AT2792" i="3"/>
  <c r="AN2756" i="3"/>
  <c r="AL2744" i="3"/>
  <c r="AF2708" i="3"/>
  <c r="AR2780" i="3"/>
  <c r="AP2768" i="3"/>
  <c r="AJ2732" i="3"/>
  <c r="AH2720" i="3"/>
  <c r="AD2696" i="3"/>
  <c r="AE2702" i="3"/>
  <c r="AC2690" i="3"/>
  <c r="AA2678" i="3"/>
  <c r="Y2666" i="3"/>
  <c r="AB2684" i="3"/>
  <c r="Z2672" i="3"/>
  <c r="X2660" i="3"/>
  <c r="V2648" i="3"/>
  <c r="P2612" i="3"/>
  <c r="N2600" i="3"/>
  <c r="L2588" i="3"/>
  <c r="J2576" i="3"/>
  <c r="H2564" i="3"/>
  <c r="W2654" i="3"/>
  <c r="T2636" i="3"/>
  <c r="S2630" i="3"/>
  <c r="R2624" i="3"/>
  <c r="O2606" i="3"/>
  <c r="K2582" i="3"/>
  <c r="U2642" i="3"/>
  <c r="Q2618" i="3"/>
  <c r="M2594" i="3"/>
  <c r="I2570" i="3"/>
  <c r="I3130" i="3"/>
  <c r="G2558" i="3"/>
  <c r="G2552" i="3"/>
  <c r="G441" i="3"/>
  <c r="L2864" i="3"/>
  <c r="L2867" i="3"/>
  <c r="L1096" i="3"/>
  <c r="H2838" i="3"/>
  <c r="H1663" i="3"/>
  <c r="H1965" i="3"/>
  <c r="R2910" i="3"/>
  <c r="R1139" i="3"/>
  <c r="Q1451" i="3"/>
  <c r="Q3190" i="3"/>
  <c r="L1418" i="3"/>
  <c r="H1386" i="3"/>
  <c r="H1065" i="3"/>
  <c r="L2869" i="3"/>
  <c r="L1098" i="3"/>
  <c r="K3147" i="3"/>
  <c r="L1415" i="3"/>
  <c r="L3154" i="3"/>
  <c r="J1397" i="3"/>
  <c r="I459" i="3"/>
  <c r="J1985" i="3"/>
  <c r="Q1452" i="3"/>
  <c r="Q3191" i="3"/>
  <c r="H1385" i="3"/>
  <c r="H1064" i="3"/>
  <c r="P2029" i="3"/>
  <c r="Q2035" i="3"/>
  <c r="K1991" i="3"/>
  <c r="AT2791" i="3"/>
  <c r="AS2785" i="3"/>
  <c r="AR2779" i="3"/>
  <c r="AQ2773" i="3"/>
  <c r="AE2701" i="3"/>
  <c r="AD2695" i="3"/>
  <c r="AA2677" i="3"/>
  <c r="Z2671" i="3"/>
  <c r="W2653" i="3"/>
  <c r="V2647" i="3"/>
  <c r="S2629" i="3"/>
  <c r="R2623" i="3"/>
  <c r="O2605" i="3"/>
  <c r="N2599" i="3"/>
  <c r="AW2809" i="3"/>
  <c r="AU2797" i="3"/>
  <c r="AP2767" i="3"/>
  <c r="AN2755" i="3"/>
  <c r="AG2713" i="3"/>
  <c r="AL2743" i="3"/>
  <c r="AK2737" i="3"/>
  <c r="AJ2731" i="3"/>
  <c r="AI2725" i="3"/>
  <c r="AC2689" i="3"/>
  <c r="AV2803" i="3"/>
  <c r="AO2761" i="3"/>
  <c r="AM2749" i="3"/>
  <c r="AH2719" i="3"/>
  <c r="AF2707" i="3"/>
  <c r="Q2617" i="3"/>
  <c r="M2593" i="3"/>
  <c r="L2587" i="3"/>
  <c r="I2569" i="3"/>
  <c r="I2840" i="3"/>
  <c r="H2563" i="3"/>
  <c r="H2834" i="3"/>
  <c r="AB2683" i="3"/>
  <c r="Y2665" i="3"/>
  <c r="X2659" i="3"/>
  <c r="U2641" i="3"/>
  <c r="T2635" i="3"/>
  <c r="P2611" i="3"/>
  <c r="K2581" i="3"/>
  <c r="J2575" i="3"/>
  <c r="G2557" i="3"/>
  <c r="G2828" i="3"/>
  <c r="G1657" i="3"/>
  <c r="G1959" i="3"/>
  <c r="G755" i="3"/>
  <c r="G1057" i="3"/>
  <c r="P513" i="3"/>
  <c r="P1123" i="3"/>
  <c r="I1392" i="3"/>
  <c r="I1071" i="3"/>
  <c r="K1408" i="3"/>
  <c r="Q2902" i="3"/>
  <c r="Q1131" i="3"/>
  <c r="O2340" i="3"/>
  <c r="O2021" i="3"/>
  <c r="I2843" i="3"/>
  <c r="G1379" i="3"/>
  <c r="G1058" i="3"/>
  <c r="G750" i="3"/>
  <c r="P2030" i="3"/>
  <c r="F21" i="6"/>
  <c r="J2304" i="3"/>
  <c r="F108" i="6"/>
  <c r="F20" i="6"/>
  <c r="I2842" i="3"/>
  <c r="Q1450" i="3"/>
  <c r="I3129" i="3"/>
  <c r="J1076" i="3"/>
  <c r="Q2901" i="3"/>
  <c r="Q1130" i="3"/>
  <c r="J1400" i="3"/>
  <c r="R1458" i="3"/>
  <c r="R3197" i="3"/>
  <c r="L2000" i="3"/>
  <c r="M1424" i="3"/>
  <c r="G2551" i="3"/>
  <c r="G1651" i="3"/>
  <c r="G749" i="3"/>
  <c r="K1992" i="3"/>
  <c r="I1973" i="3"/>
  <c r="K52" i="3"/>
  <c r="M1422" i="3"/>
  <c r="M3161" i="3"/>
  <c r="G2280" i="3"/>
  <c r="G2268" i="3"/>
  <c r="G3114" i="3"/>
  <c r="G3102" i="3"/>
  <c r="G2277" i="3"/>
  <c r="G2265" i="3"/>
  <c r="G1375" i="3"/>
  <c r="G1363" i="3"/>
  <c r="G56" i="3"/>
  <c r="G3113" i="3"/>
  <c r="G2276" i="3"/>
  <c r="G2264" i="3"/>
  <c r="G1374" i="3"/>
  <c r="G1362" i="3"/>
  <c r="G55" i="3"/>
  <c r="I1972" i="3"/>
  <c r="L483" i="3"/>
  <c r="L1093" i="3"/>
  <c r="K1990" i="3"/>
  <c r="R2040" i="3"/>
  <c r="G156" i="3"/>
  <c r="L3153" i="3"/>
  <c r="M2871" i="3"/>
  <c r="M1100" i="3"/>
  <c r="Q3189" i="3"/>
  <c r="R2907" i="3"/>
  <c r="R1136" i="3"/>
  <c r="H2286" i="3"/>
  <c r="H1969" i="3"/>
  <c r="L1998" i="3"/>
  <c r="L1996" i="3"/>
  <c r="S1466" i="3"/>
  <c r="K1993" i="3"/>
  <c r="G3115" i="3"/>
  <c r="G3103" i="3"/>
  <c r="G2278" i="3"/>
  <c r="G2266" i="3"/>
  <c r="G1376" i="3"/>
  <c r="G1364" i="3"/>
  <c r="G57" i="3"/>
  <c r="I2841" i="3"/>
  <c r="J3137" i="3"/>
  <c r="L1999" i="3"/>
  <c r="Q2033" i="3"/>
  <c r="G88" i="3"/>
  <c r="G86" i="3"/>
  <c r="G89" i="3"/>
  <c r="G87" i="3"/>
  <c r="G85" i="3"/>
  <c r="J2847" i="3"/>
  <c r="I2845" i="3"/>
  <c r="I1674" i="3"/>
  <c r="I1074" i="3"/>
  <c r="L1414" i="3"/>
  <c r="H3124" i="3"/>
  <c r="H2835" i="3"/>
  <c r="J2851" i="3"/>
  <c r="J1680" i="3"/>
  <c r="J1080" i="3"/>
  <c r="Q519" i="3"/>
  <c r="K1687" i="3"/>
  <c r="K1989" i="3"/>
  <c r="J1398" i="3"/>
  <c r="G3119" i="3"/>
  <c r="G3107" i="3"/>
  <c r="G2830" i="3"/>
  <c r="I2844" i="3"/>
  <c r="I1073" i="3"/>
  <c r="L1997" i="3"/>
  <c r="G1378" i="3"/>
  <c r="G1366" i="3"/>
  <c r="G1360" i="3"/>
  <c r="G1367" i="3"/>
  <c r="G155" i="3"/>
  <c r="G157" i="3"/>
  <c r="G158" i="3"/>
  <c r="K18" i="3"/>
  <c r="P1723" i="3"/>
  <c r="P2025" i="3"/>
  <c r="R833" i="3"/>
  <c r="I1974" i="3"/>
  <c r="G154" i="3"/>
  <c r="I1669" i="3"/>
  <c r="I1971" i="3"/>
  <c r="I767" i="3"/>
  <c r="I1069" i="3"/>
  <c r="Q2905" i="3"/>
  <c r="Q1134" i="3"/>
  <c r="H1384" i="3"/>
  <c r="J465" i="3"/>
  <c r="M489" i="3"/>
  <c r="M1421" i="3"/>
  <c r="M1420" i="3"/>
  <c r="M3160" i="3"/>
  <c r="M3159" i="3"/>
  <c r="R1457" i="3"/>
  <c r="R1456" i="3"/>
  <c r="R3196" i="3"/>
  <c r="R2041" i="3"/>
  <c r="G3118" i="3"/>
  <c r="G2829" i="3"/>
  <c r="J3136" i="3"/>
  <c r="J1401" i="3"/>
  <c r="I1390" i="3"/>
  <c r="G3116" i="3"/>
  <c r="G3104" i="3"/>
  <c r="G2279" i="3"/>
  <c r="G2267" i="3"/>
  <c r="G1377" i="3"/>
  <c r="G1365" i="3"/>
  <c r="G58" i="3"/>
  <c r="G3112" i="3"/>
  <c r="G2275" i="3"/>
  <c r="G1373" i="3"/>
  <c r="H3125" i="3"/>
  <c r="H2836" i="3"/>
  <c r="P2346" i="3"/>
  <c r="P2026" i="3"/>
  <c r="F25" i="6"/>
  <c r="F28" i="6"/>
  <c r="F33" i="6"/>
  <c r="J3135" i="3"/>
  <c r="R3195" i="3"/>
  <c r="K3143" i="3"/>
  <c r="J1396" i="3"/>
  <c r="T2921" i="3"/>
  <c r="T2918" i="3"/>
  <c r="T1150" i="3"/>
  <c r="K2854" i="3"/>
  <c r="K1083" i="3"/>
  <c r="N803" i="3"/>
  <c r="J773" i="3"/>
  <c r="J1075" i="3"/>
  <c r="AW1002" i="3"/>
  <c r="AU990" i="3"/>
  <c r="AS978" i="3"/>
  <c r="AQ966" i="3"/>
  <c r="AO954" i="3"/>
  <c r="AM942" i="3"/>
  <c r="AK930" i="3"/>
  <c r="AI918" i="3"/>
  <c r="AG906" i="3"/>
  <c r="AE894" i="3"/>
  <c r="AC882" i="3"/>
  <c r="AA870" i="3"/>
  <c r="Y858" i="3"/>
  <c r="W846" i="3"/>
  <c r="U834" i="3"/>
  <c r="S822" i="3"/>
  <c r="Q810" i="3"/>
  <c r="O798" i="3"/>
  <c r="M786" i="3"/>
  <c r="K774" i="3"/>
  <c r="I762" i="3"/>
  <c r="AV996" i="3"/>
  <c r="AT984" i="3"/>
  <c r="AR972" i="3"/>
  <c r="AP960" i="3"/>
  <c r="AN948" i="3"/>
  <c r="AL936" i="3"/>
  <c r="AJ924" i="3"/>
  <c r="AH912" i="3"/>
  <c r="AF900" i="3"/>
  <c r="AD888" i="3"/>
  <c r="AB876" i="3"/>
  <c r="Z864" i="3"/>
  <c r="X852" i="3"/>
  <c r="V840" i="3"/>
  <c r="R816" i="3"/>
  <c r="N792" i="3"/>
  <c r="J768" i="3"/>
  <c r="T828" i="3"/>
  <c r="P804" i="3"/>
  <c r="L780" i="3"/>
  <c r="H756" i="3"/>
  <c r="AW1005" i="3"/>
  <c r="AT987" i="3"/>
  <c r="AS981" i="3"/>
  <c r="AP963" i="3"/>
  <c r="AO957" i="3"/>
  <c r="AL939" i="3"/>
  <c r="AK933" i="3"/>
  <c r="AH915" i="3"/>
  <c r="AG909" i="3"/>
  <c r="AD891" i="3"/>
  <c r="AC885" i="3"/>
  <c r="Z867" i="3"/>
  <c r="Y861" i="3"/>
  <c r="V843" i="3"/>
  <c r="U837" i="3"/>
  <c r="R819" i="3"/>
  <c r="Q813" i="3"/>
  <c r="N795" i="3"/>
  <c r="M789" i="3"/>
  <c r="J771" i="3"/>
  <c r="I765" i="3"/>
  <c r="AQ969" i="3"/>
  <c r="AJ927" i="3"/>
  <c r="AA873" i="3"/>
  <c r="P807" i="3"/>
  <c r="O801" i="3"/>
  <c r="AV999" i="3"/>
  <c r="AU993" i="3"/>
  <c r="AF903" i="3"/>
  <c r="AE897" i="3"/>
  <c r="T831" i="3"/>
  <c r="S825" i="3"/>
  <c r="K777" i="3"/>
  <c r="AR975" i="3"/>
  <c r="AI921" i="3"/>
  <c r="AB879" i="3"/>
  <c r="H759" i="3"/>
  <c r="AN951" i="3"/>
  <c r="AM945" i="3"/>
  <c r="X855" i="3"/>
  <c r="W849" i="3"/>
  <c r="L783" i="3"/>
  <c r="K2857" i="3"/>
  <c r="K1086" i="3"/>
  <c r="K1403" i="3"/>
  <c r="N1427" i="3"/>
  <c r="N3166" i="3"/>
  <c r="K69" i="3"/>
  <c r="K4" i="3"/>
  <c r="G3111" i="3"/>
  <c r="S1463" i="3"/>
  <c r="S3202" i="3"/>
  <c r="T1472" i="3"/>
  <c r="L2316" i="3"/>
  <c r="R2038" i="3"/>
  <c r="J2850" i="3"/>
  <c r="J1079" i="3"/>
  <c r="K3142" i="3"/>
  <c r="N1430" i="3"/>
  <c r="S1464" i="3"/>
  <c r="S3203" i="3"/>
  <c r="K2855" i="3"/>
  <c r="K1084" i="3"/>
  <c r="M2875" i="3"/>
  <c r="M1104" i="3"/>
  <c r="L52" i="3"/>
  <c r="G1361" i="3"/>
  <c r="G93" i="3"/>
  <c r="G94" i="3"/>
  <c r="Q1729" i="3"/>
  <c r="Q2031" i="3"/>
  <c r="S839" i="3"/>
  <c r="Q1129" i="3"/>
  <c r="J1978" i="3"/>
  <c r="J2848" i="3"/>
  <c r="J1077" i="3"/>
  <c r="T2922" i="3"/>
  <c r="T1151" i="3"/>
  <c r="M2002" i="3"/>
  <c r="R2908" i="3"/>
  <c r="R1137" i="3"/>
  <c r="K2310" i="3"/>
  <c r="G2263" i="3"/>
  <c r="R525" i="3"/>
  <c r="Q2032" i="3"/>
  <c r="N2877" i="3"/>
  <c r="N1106" i="3"/>
  <c r="M2874" i="3"/>
  <c r="M1103" i="3"/>
  <c r="N495" i="3"/>
  <c r="K471" i="3"/>
  <c r="Q2036" i="3"/>
  <c r="S2916" i="3"/>
  <c r="S1145" i="3"/>
  <c r="H3123" i="3"/>
  <c r="M2872" i="3"/>
  <c r="M1101" i="3"/>
  <c r="J2849" i="3"/>
  <c r="J2846" i="3"/>
  <c r="J1078" i="3"/>
  <c r="L1693" i="3"/>
  <c r="L1995" i="3"/>
  <c r="M797" i="3"/>
  <c r="M1099" i="3"/>
  <c r="G2262" i="3"/>
  <c r="N1428" i="3"/>
  <c r="N3167" i="3"/>
  <c r="K1406" i="3"/>
  <c r="S2913" i="3"/>
  <c r="S1142" i="3"/>
  <c r="S2915" i="3"/>
  <c r="S2912" i="3"/>
  <c r="S1144" i="3"/>
  <c r="G3117" i="3"/>
  <c r="G3105" i="3"/>
  <c r="G3106" i="3"/>
  <c r="H1662" i="3"/>
  <c r="I766" i="3"/>
  <c r="H760" i="3"/>
  <c r="J772" i="3"/>
  <c r="AW1003" i="3"/>
  <c r="AV997" i="3"/>
  <c r="AS979" i="3"/>
  <c r="AR973" i="3"/>
  <c r="AO955" i="3"/>
  <c r="AN949" i="3"/>
  <c r="AK931" i="3"/>
  <c r="AJ925" i="3"/>
  <c r="AG907" i="3"/>
  <c r="AF901" i="3"/>
  <c r="AC883" i="3"/>
  <c r="AB877" i="3"/>
  <c r="Y859" i="3"/>
  <c r="X853" i="3"/>
  <c r="U835" i="3"/>
  <c r="T829" i="3"/>
  <c r="Q811" i="3"/>
  <c r="P805" i="3"/>
  <c r="M787" i="3"/>
  <c r="L781" i="3"/>
  <c r="I763" i="3"/>
  <c r="H757" i="3"/>
  <c r="AU991" i="3"/>
  <c r="AL937" i="3"/>
  <c r="AE895" i="3"/>
  <c r="K775" i="3"/>
  <c r="J769" i="3"/>
  <c r="AQ967" i="3"/>
  <c r="AP961" i="3"/>
  <c r="AA871" i="3"/>
  <c r="Z865" i="3"/>
  <c r="W847" i="3"/>
  <c r="V841" i="3"/>
  <c r="O799" i="3"/>
  <c r="AT985" i="3"/>
  <c r="AM943" i="3"/>
  <c r="AD889" i="3"/>
  <c r="AI919" i="3"/>
  <c r="AH913" i="3"/>
  <c r="S823" i="3"/>
  <c r="R817" i="3"/>
  <c r="N793" i="3"/>
  <c r="I1975" i="3"/>
  <c r="G3101" i="3"/>
  <c r="G115" i="3"/>
  <c r="J2303" i="3"/>
  <c r="J1982" i="3"/>
  <c r="I2297" i="3"/>
  <c r="I1976" i="3"/>
  <c r="G51" i="3"/>
  <c r="G62" i="3"/>
  <c r="R2911" i="3"/>
  <c r="R1140" i="3"/>
  <c r="M2870" i="3"/>
  <c r="M2873" i="3"/>
  <c r="M1102" i="3"/>
  <c r="N2881" i="3"/>
  <c r="N1110" i="3"/>
  <c r="K1404" i="3"/>
  <c r="K2852" i="3"/>
  <c r="Q2352" i="3"/>
  <c r="I2292" i="3"/>
  <c r="M1699" i="3"/>
  <c r="M2001" i="3"/>
  <c r="U2924" i="3"/>
  <c r="U2927" i="3"/>
  <c r="U1156" i="3"/>
  <c r="L2859" i="3"/>
  <c r="L1088" i="3"/>
  <c r="O2884" i="3"/>
  <c r="O1113" i="3"/>
  <c r="H1961" i="3"/>
  <c r="H447" i="3"/>
  <c r="H2285" i="3"/>
  <c r="H2273" i="3"/>
  <c r="H1964" i="3"/>
  <c r="G3099" i="3"/>
  <c r="G98" i="3"/>
  <c r="G99" i="3"/>
  <c r="L2862" i="3"/>
  <c r="L1091" i="3"/>
  <c r="G96" i="3"/>
  <c r="O809" i="3"/>
  <c r="R1735" i="3"/>
  <c r="R2037" i="3"/>
  <c r="T845" i="3"/>
  <c r="K1986" i="3"/>
  <c r="J1981" i="3"/>
  <c r="U2928" i="3"/>
  <c r="U1157" i="3"/>
  <c r="J1395" i="3"/>
  <c r="T537" i="3"/>
  <c r="T1469" i="3"/>
  <c r="T3208" i="3"/>
  <c r="R1135" i="3"/>
  <c r="K1402" i="3"/>
  <c r="H1382" i="3"/>
  <c r="H1370" i="3"/>
  <c r="H1061" i="3"/>
  <c r="H1379" i="3"/>
  <c r="H1058" i="3"/>
  <c r="H750" i="3"/>
  <c r="AV2798" i="3"/>
  <c r="AS2780" i="3"/>
  <c r="AR2774" i="3"/>
  <c r="AQ2768" i="3"/>
  <c r="AN2750" i="3"/>
  <c r="AK2732" i="3"/>
  <c r="AJ2726" i="3"/>
  <c r="AI2720" i="3"/>
  <c r="AE2696" i="3"/>
  <c r="AC2684" i="3"/>
  <c r="AA2672" i="3"/>
  <c r="Y2660" i="3"/>
  <c r="AT2786" i="3"/>
  <c r="AP2762" i="3"/>
  <c r="AL2738" i="3"/>
  <c r="AH2714" i="3"/>
  <c r="AF2702" i="3"/>
  <c r="AD2690" i="3"/>
  <c r="AW2804" i="3"/>
  <c r="AU2792" i="3"/>
  <c r="AO2756" i="3"/>
  <c r="AM2744" i="3"/>
  <c r="AG2708" i="3"/>
  <c r="Z2666" i="3"/>
  <c r="M2588" i="3"/>
  <c r="K2576" i="3"/>
  <c r="I2564" i="3"/>
  <c r="I3124" i="3"/>
  <c r="AB2678" i="3"/>
  <c r="X2654" i="3"/>
  <c r="U2636" i="3"/>
  <c r="T2630" i="3"/>
  <c r="S2624" i="3"/>
  <c r="P2606" i="3"/>
  <c r="L2582" i="3"/>
  <c r="J2570" i="3"/>
  <c r="H2558" i="3"/>
  <c r="H2552" i="3"/>
  <c r="V2642" i="3"/>
  <c r="R2618" i="3"/>
  <c r="N2594" i="3"/>
  <c r="W2648" i="3"/>
  <c r="Q2612" i="3"/>
  <c r="O2600" i="3"/>
  <c r="R2042" i="3"/>
  <c r="N2012" i="3"/>
  <c r="G79" i="3"/>
  <c r="G80" i="3"/>
  <c r="I2568" i="3"/>
  <c r="I3128" i="3"/>
  <c r="J2574" i="3"/>
  <c r="H2562" i="3"/>
  <c r="H2556" i="3"/>
  <c r="H1656" i="3"/>
  <c r="H754" i="3"/>
  <c r="S2917" i="3"/>
  <c r="S1146" i="3"/>
  <c r="J1980" i="3"/>
  <c r="M2003" i="3"/>
  <c r="N2008" i="3"/>
  <c r="R2039" i="3"/>
  <c r="J1979" i="3"/>
  <c r="J1073" i="3"/>
  <c r="M2006" i="3"/>
  <c r="T1470" i="3"/>
  <c r="T3209" i="3"/>
  <c r="O1436" i="3"/>
  <c r="I1068" i="3"/>
  <c r="L2863" i="3"/>
  <c r="L1092" i="3"/>
  <c r="K2853" i="3"/>
  <c r="K1082" i="3"/>
  <c r="O501" i="3"/>
  <c r="O1433" i="3"/>
  <c r="O3172" i="3"/>
  <c r="K1988" i="3"/>
  <c r="I1388" i="3"/>
  <c r="I1067" i="3"/>
  <c r="T2052" i="3"/>
  <c r="M2004" i="3"/>
  <c r="L1410" i="3"/>
  <c r="L3149" i="3"/>
  <c r="K2856" i="3"/>
  <c r="K1085" i="3"/>
  <c r="G63" i="3"/>
  <c r="G59" i="6"/>
  <c r="G81" i="3"/>
  <c r="G70" i="3"/>
  <c r="G95" i="3"/>
  <c r="AU2793" i="3"/>
  <c r="AT2787" i="3"/>
  <c r="AQ2769" i="3"/>
  <c r="AP2763" i="3"/>
  <c r="AM2745" i="3"/>
  <c r="AL2739" i="3"/>
  <c r="AI2721" i="3"/>
  <c r="AH2715" i="3"/>
  <c r="AW2805" i="3"/>
  <c r="AJ2727" i="3"/>
  <c r="AG2709" i="3"/>
  <c r="AV2799" i="3"/>
  <c r="AK2733" i="3"/>
  <c r="AF2703" i="3"/>
  <c r="AC2685" i="3"/>
  <c r="AB2679" i="3"/>
  <c r="Y2661" i="3"/>
  <c r="AR2775" i="3"/>
  <c r="AO2757" i="3"/>
  <c r="AS2781" i="3"/>
  <c r="AN2751" i="3"/>
  <c r="AE2697" i="3"/>
  <c r="AD2691" i="3"/>
  <c r="AA2673" i="3"/>
  <c r="Z2667" i="3"/>
  <c r="T2631" i="3"/>
  <c r="S2625" i="3"/>
  <c r="R2619" i="3"/>
  <c r="Q2613" i="3"/>
  <c r="M2589" i="3"/>
  <c r="L2583" i="3"/>
  <c r="I2565" i="3"/>
  <c r="I3125" i="3"/>
  <c r="H2559" i="3"/>
  <c r="H2553" i="3"/>
  <c r="W2649" i="3"/>
  <c r="U2637" i="3"/>
  <c r="P2607" i="3"/>
  <c r="N2595" i="3"/>
  <c r="K2577" i="3"/>
  <c r="X2655" i="3"/>
  <c r="V2643" i="3"/>
  <c r="O2601" i="3"/>
  <c r="J2571" i="3"/>
  <c r="H1653" i="3"/>
  <c r="H1059" i="3"/>
  <c r="H751" i="3"/>
  <c r="H1380" i="3"/>
  <c r="H1368" i="3"/>
  <c r="I453" i="3"/>
  <c r="H1383" i="3"/>
  <c r="H1371" i="3"/>
  <c r="H1062" i="3"/>
  <c r="L18" i="3"/>
  <c r="S2046" i="3"/>
  <c r="M2005" i="3"/>
  <c r="S2914" i="3"/>
  <c r="S1143" i="3"/>
  <c r="G64" i="3"/>
  <c r="G60" i="6"/>
  <c r="T2053" i="3"/>
  <c r="R2358" i="3"/>
  <c r="J1392" i="3"/>
  <c r="S3201" i="3"/>
  <c r="N3165" i="3"/>
  <c r="H1963" i="3"/>
  <c r="H1655" i="3"/>
  <c r="I1385" i="3"/>
  <c r="I1064" i="3"/>
  <c r="J1675" i="3"/>
  <c r="J1977" i="3"/>
  <c r="K1985" i="3"/>
  <c r="N2878" i="3"/>
  <c r="N1107" i="3"/>
  <c r="N2879" i="3"/>
  <c r="N2876" i="3"/>
  <c r="N1108" i="3"/>
  <c r="I1386" i="3"/>
  <c r="I1065" i="3"/>
  <c r="I1389" i="3"/>
  <c r="G3100" i="3"/>
  <c r="G114" i="3"/>
  <c r="S2044" i="3"/>
  <c r="L1412" i="3"/>
  <c r="O1434" i="3"/>
  <c r="O3173" i="3"/>
  <c r="S2047" i="3"/>
  <c r="K1681" i="3"/>
  <c r="K1983" i="3"/>
  <c r="K779" i="3"/>
  <c r="K1081" i="3"/>
  <c r="N2880" i="3"/>
  <c r="N1109" i="3"/>
  <c r="K3141" i="3"/>
  <c r="U1478" i="3"/>
  <c r="S1462" i="3"/>
  <c r="N1426" i="3"/>
  <c r="S531" i="3"/>
  <c r="S1141" i="3"/>
  <c r="L1409" i="3"/>
  <c r="L3148" i="3"/>
  <c r="H2555" i="3"/>
  <c r="H753" i="3"/>
  <c r="H1960" i="3"/>
  <c r="H1652" i="3"/>
  <c r="N1105" i="3"/>
  <c r="G17" i="6"/>
  <c r="G71" i="6"/>
  <c r="G68" i="6"/>
  <c r="G18" i="6"/>
  <c r="G165" i="6"/>
  <c r="G164" i="6"/>
  <c r="G167" i="6"/>
  <c r="G166" i="6"/>
  <c r="G79" i="6"/>
  <c r="G162" i="6"/>
  <c r="G161" i="6"/>
  <c r="G160" i="6"/>
  <c r="G159" i="6"/>
  <c r="G80" i="6"/>
  <c r="G108" i="6"/>
  <c r="G16" i="6"/>
  <c r="G70" i="6"/>
  <c r="G15" i="6"/>
  <c r="G69" i="6"/>
  <c r="G139" i="6"/>
  <c r="G138" i="6"/>
  <c r="G136" i="6"/>
  <c r="G137" i="6"/>
  <c r="G118" i="6"/>
  <c r="G150" i="6"/>
  <c r="G58" i="6"/>
  <c r="G119" i="6"/>
  <c r="G120" i="6"/>
  <c r="G131" i="6"/>
  <c r="G125" i="6"/>
  <c r="G133" i="6"/>
  <c r="G132" i="6"/>
  <c r="G130" i="6"/>
  <c r="G149" i="6"/>
  <c r="G151" i="6"/>
  <c r="G127" i="6"/>
  <c r="G121" i="6"/>
  <c r="G148" i="6"/>
  <c r="G124" i="6"/>
  <c r="G126" i="6"/>
  <c r="G145" i="6"/>
  <c r="G142" i="6"/>
  <c r="G143" i="6"/>
  <c r="G144" i="6"/>
  <c r="J2298" i="3"/>
  <c r="I2835" i="3"/>
  <c r="L1408" i="3"/>
  <c r="I2836" i="3"/>
  <c r="J3134" i="3"/>
  <c r="L3147" i="3"/>
  <c r="G61" i="3"/>
  <c r="J1394" i="3"/>
  <c r="M2322" i="3"/>
  <c r="P2889" i="3"/>
  <c r="P1118" i="3"/>
  <c r="P2891" i="3"/>
  <c r="P2888" i="3"/>
  <c r="P1120" i="3"/>
  <c r="P2890" i="3"/>
  <c r="P1119" i="3"/>
  <c r="P2892" i="3"/>
  <c r="P1121" i="3"/>
  <c r="M2869" i="3"/>
  <c r="M1098" i="3"/>
  <c r="I761" i="3"/>
  <c r="I1063" i="3"/>
  <c r="M2867" i="3"/>
  <c r="M1096" i="3"/>
  <c r="P815" i="3"/>
  <c r="P2893" i="3"/>
  <c r="P1122" i="3"/>
  <c r="N2011" i="3"/>
  <c r="AU2791" i="3"/>
  <c r="H2554" i="3"/>
  <c r="H1962" i="3"/>
  <c r="H1654" i="3"/>
  <c r="H1060" i="3"/>
  <c r="H752" i="3"/>
  <c r="J1072" i="3"/>
  <c r="N2010" i="3"/>
  <c r="N2009" i="3"/>
  <c r="T2920" i="3"/>
  <c r="T1149" i="3"/>
  <c r="S2045" i="3"/>
  <c r="L69" i="3"/>
  <c r="L4" i="3"/>
  <c r="J459" i="3"/>
  <c r="L477" i="3"/>
  <c r="T1747" i="3"/>
  <c r="T2049" i="3"/>
  <c r="V857" i="3"/>
  <c r="U1476" i="3"/>
  <c r="U3215" i="3"/>
  <c r="H3122" i="3"/>
  <c r="H3110" i="3"/>
  <c r="H2833" i="3"/>
  <c r="H441" i="3"/>
  <c r="T3207" i="3"/>
  <c r="U2925" i="3"/>
  <c r="U1154" i="3"/>
  <c r="U2059" i="3"/>
  <c r="O1111" i="3"/>
  <c r="AR2773" i="3"/>
  <c r="AN2749" i="3"/>
  <c r="AJ2725" i="3"/>
  <c r="AO2755" i="3"/>
  <c r="AL2737" i="3"/>
  <c r="AD2689" i="3"/>
  <c r="Z2665" i="3"/>
  <c r="AW2803" i="3"/>
  <c r="AG2707" i="3"/>
  <c r="AS2779" i="3"/>
  <c r="AE2695" i="3"/>
  <c r="AA2671" i="3"/>
  <c r="R2617" i="3"/>
  <c r="O2599" i="3"/>
  <c r="M2587" i="3"/>
  <c r="J2569" i="3"/>
  <c r="J2840" i="3"/>
  <c r="I2563" i="3"/>
  <c r="I2834" i="3"/>
  <c r="V2641" i="3"/>
  <c r="U2635" i="3"/>
  <c r="P2605" i="3"/>
  <c r="W2647" i="3"/>
  <c r="T2629" i="3"/>
  <c r="Q2611" i="3"/>
  <c r="L2581" i="3"/>
  <c r="K2575" i="3"/>
  <c r="X2653" i="3"/>
  <c r="S2623" i="3"/>
  <c r="H2557" i="3"/>
  <c r="H2828" i="3"/>
  <c r="H1657" i="3"/>
  <c r="H1959" i="3"/>
  <c r="H755" i="3"/>
  <c r="H1057" i="3"/>
  <c r="M1415" i="3"/>
  <c r="M3154" i="3"/>
  <c r="P1440" i="3"/>
  <c r="P3179" i="3"/>
  <c r="M1418" i="3"/>
  <c r="I1966" i="3"/>
  <c r="H2274" i="3"/>
  <c r="H1372" i="3"/>
  <c r="H71" i="3"/>
  <c r="V2933" i="3"/>
  <c r="V1162" i="3"/>
  <c r="O2883" i="3"/>
  <c r="O1112" i="3"/>
  <c r="T2919" i="3"/>
  <c r="T1148" i="3"/>
  <c r="O2885" i="3"/>
  <c r="O2882" i="3"/>
  <c r="O1114" i="3"/>
  <c r="J2843" i="3"/>
  <c r="J2841" i="3"/>
  <c r="H3119" i="3"/>
  <c r="H3107" i="3"/>
  <c r="H2830" i="3"/>
  <c r="O3171" i="3"/>
  <c r="P507" i="3"/>
  <c r="P1439" i="3"/>
  <c r="P3178" i="3"/>
  <c r="I2839" i="3"/>
  <c r="I1668" i="3"/>
  <c r="P1442" i="3"/>
  <c r="U2926" i="3"/>
  <c r="U1155" i="3"/>
  <c r="J2844" i="3"/>
  <c r="U2929" i="3"/>
  <c r="U1158" i="3"/>
  <c r="S2048" i="3"/>
  <c r="H3118" i="3"/>
  <c r="H2829" i="3"/>
  <c r="T1468" i="3"/>
  <c r="N1705" i="3"/>
  <c r="N2007" i="3"/>
  <c r="L1993" i="3"/>
  <c r="O2015" i="3"/>
  <c r="L1990" i="3"/>
  <c r="U2058" i="3"/>
  <c r="I1967" i="3"/>
  <c r="V1484" i="3"/>
  <c r="M2864" i="3"/>
  <c r="I1066" i="3"/>
  <c r="I1384" i="3"/>
  <c r="L2858" i="3"/>
  <c r="L2861" i="3"/>
  <c r="L1090" i="3"/>
  <c r="O2887" i="3"/>
  <c r="O1116" i="3"/>
  <c r="T2923" i="3"/>
  <c r="T1152" i="3"/>
  <c r="K1987" i="3"/>
  <c r="M1416" i="3"/>
  <c r="M3155" i="3"/>
  <c r="J1070" i="3"/>
  <c r="O1432" i="3"/>
  <c r="L1994" i="3"/>
  <c r="J3130" i="3"/>
  <c r="I3123" i="3"/>
  <c r="H1367" i="3"/>
  <c r="U543" i="3"/>
  <c r="U1475" i="3"/>
  <c r="U1474" i="3"/>
  <c r="U3214" i="3"/>
  <c r="U3213" i="3"/>
  <c r="I1969" i="3"/>
  <c r="T1147" i="3"/>
  <c r="H2832" i="3"/>
  <c r="S1741" i="3"/>
  <c r="S2043" i="3"/>
  <c r="U851" i="3"/>
  <c r="V2930" i="3"/>
  <c r="K3137" i="3"/>
  <c r="O2886" i="3"/>
  <c r="O1115" i="3"/>
  <c r="J3131" i="3"/>
  <c r="L2860" i="3"/>
  <c r="L1089" i="3"/>
  <c r="M2866" i="3"/>
  <c r="M1095" i="3"/>
  <c r="J1391" i="3"/>
  <c r="K1984" i="3"/>
  <c r="G78" i="3"/>
  <c r="K3136" i="3"/>
  <c r="I2838" i="3"/>
  <c r="G20" i="6"/>
  <c r="G21" i="6"/>
  <c r="G25" i="6"/>
  <c r="N2328" i="3"/>
  <c r="J1390" i="3"/>
  <c r="AV2797" i="3"/>
  <c r="N2593" i="3"/>
  <c r="AB2677" i="3"/>
  <c r="AT2785" i="3"/>
  <c r="Y2659" i="3"/>
  <c r="AK2731" i="3"/>
  <c r="AI2719" i="3"/>
  <c r="AQ2767" i="3"/>
  <c r="S2364" i="3"/>
  <c r="AF2701" i="3"/>
  <c r="AP2761" i="3"/>
  <c r="AC2683" i="3"/>
  <c r="AH2713" i="3"/>
  <c r="AM2743" i="3"/>
  <c r="I2837" i="3"/>
  <c r="P1438" i="3"/>
  <c r="O1711" i="3"/>
  <c r="O2013" i="3"/>
  <c r="K2304" i="3"/>
  <c r="Q2898" i="3"/>
  <c r="Q1127" i="3"/>
  <c r="Q2895" i="3"/>
  <c r="Q1124" i="3"/>
  <c r="N2871" i="3"/>
  <c r="N1100" i="3"/>
  <c r="J2845" i="3"/>
  <c r="J1674" i="3"/>
  <c r="J1074" i="3"/>
  <c r="K1398" i="3"/>
  <c r="U1153" i="3"/>
  <c r="J3129" i="3"/>
  <c r="T2054" i="3"/>
  <c r="H158" i="3"/>
  <c r="H155" i="3"/>
  <c r="U2060" i="3"/>
  <c r="V2064" i="3"/>
  <c r="H3114" i="3"/>
  <c r="H2277" i="3"/>
  <c r="H2265" i="3"/>
  <c r="H1375" i="3"/>
  <c r="H1363" i="3"/>
  <c r="H56" i="3"/>
  <c r="I1968" i="3"/>
  <c r="H2551" i="3"/>
  <c r="H1651" i="3"/>
  <c r="H749" i="3"/>
  <c r="V2935" i="3"/>
  <c r="V1164" i="3"/>
  <c r="M18" i="3"/>
  <c r="M2000" i="3"/>
  <c r="P2023" i="3"/>
  <c r="U1753" i="3"/>
  <c r="U2055" i="3"/>
  <c r="W863" i="3"/>
  <c r="L1991" i="3"/>
  <c r="O2017" i="3"/>
  <c r="N1422" i="3"/>
  <c r="N3161" i="3"/>
  <c r="H156" i="3"/>
  <c r="H157" i="3"/>
  <c r="W1490" i="3"/>
  <c r="M2865" i="3"/>
  <c r="M1094" i="3"/>
  <c r="H3106" i="3"/>
  <c r="U2057" i="3"/>
  <c r="P3177" i="3"/>
  <c r="O2014" i="3"/>
  <c r="H3113" i="3"/>
  <c r="H3101" i="3"/>
  <c r="H2276" i="3"/>
  <c r="H2264" i="3"/>
  <c r="H1374" i="3"/>
  <c r="H1362" i="3"/>
  <c r="H55" i="3"/>
  <c r="M3153" i="3"/>
  <c r="N489" i="3"/>
  <c r="N1421" i="3"/>
  <c r="N3160" i="3"/>
  <c r="K1400" i="3"/>
  <c r="V1482" i="3"/>
  <c r="V3221" i="3"/>
  <c r="L1687" i="3"/>
  <c r="L1989" i="3"/>
  <c r="M791" i="3"/>
  <c r="L785" i="3"/>
  <c r="L1087" i="3"/>
  <c r="K465" i="3"/>
  <c r="K1397" i="3"/>
  <c r="T2051" i="3"/>
  <c r="P2024" i="3"/>
  <c r="M1997" i="3"/>
  <c r="H93" i="3"/>
  <c r="N2872" i="3"/>
  <c r="N1101" i="3"/>
  <c r="J767" i="3"/>
  <c r="J1069" i="3"/>
  <c r="L1992" i="3"/>
  <c r="H89" i="3"/>
  <c r="H87" i="3"/>
  <c r="H85" i="3"/>
  <c r="H88" i="3"/>
  <c r="H86" i="3"/>
  <c r="M2868" i="3"/>
  <c r="M1097" i="3"/>
  <c r="W2940" i="3"/>
  <c r="W1169" i="3"/>
  <c r="K2851" i="3"/>
  <c r="K1080" i="3"/>
  <c r="J1975" i="3"/>
  <c r="Q1448" i="3"/>
  <c r="Q2899" i="3"/>
  <c r="Q1128" i="3"/>
  <c r="H115" i="3"/>
  <c r="J1974" i="3"/>
  <c r="O2016" i="3"/>
  <c r="T2050" i="3"/>
  <c r="H3115" i="3"/>
  <c r="H3103" i="3"/>
  <c r="H2278" i="3"/>
  <c r="H2266" i="3"/>
  <c r="H1376" i="3"/>
  <c r="H1364" i="3"/>
  <c r="H57" i="3"/>
  <c r="N1424" i="3"/>
  <c r="Q1446" i="3"/>
  <c r="Q3185" i="3"/>
  <c r="M1414" i="3"/>
  <c r="U2376" i="3"/>
  <c r="U2056" i="3"/>
  <c r="K2850" i="3"/>
  <c r="K1079" i="3"/>
  <c r="V2932" i="3"/>
  <c r="V1161" i="3"/>
  <c r="W2936" i="3"/>
  <c r="W2939" i="3"/>
  <c r="W1168" i="3"/>
  <c r="H2831" i="3"/>
  <c r="M1998" i="3"/>
  <c r="I1663" i="3"/>
  <c r="I1965" i="3"/>
  <c r="P2022" i="3"/>
  <c r="P2020" i="3"/>
  <c r="V549" i="3"/>
  <c r="V1481" i="3"/>
  <c r="V3220" i="3"/>
  <c r="P1717" i="3"/>
  <c r="P2019" i="3"/>
  <c r="R827" i="3"/>
  <c r="Q821" i="3"/>
  <c r="M52" i="3"/>
  <c r="K2848" i="3"/>
  <c r="K1077" i="3"/>
  <c r="N2875" i="3"/>
  <c r="N1104" i="3"/>
  <c r="V2934" i="3"/>
  <c r="V1163" i="3"/>
  <c r="H1378" i="3"/>
  <c r="H1366" i="3"/>
  <c r="H1360" i="3"/>
  <c r="O2018" i="3"/>
  <c r="H154" i="3"/>
  <c r="L2310" i="3"/>
  <c r="I2291" i="3"/>
  <c r="I1970" i="3"/>
  <c r="Q1445" i="3"/>
  <c r="Q3184" i="3"/>
  <c r="J1972" i="3"/>
  <c r="H3116" i="3"/>
  <c r="H3104" i="3"/>
  <c r="H2279" i="3"/>
  <c r="H2267" i="3"/>
  <c r="H1377" i="3"/>
  <c r="H1365" i="3"/>
  <c r="H58" i="3"/>
  <c r="H3112" i="3"/>
  <c r="H2275" i="3"/>
  <c r="H2263" i="3"/>
  <c r="H1373" i="3"/>
  <c r="H1361" i="3"/>
  <c r="J2842" i="3"/>
  <c r="J1669" i="3"/>
  <c r="J1971" i="3"/>
  <c r="J1071" i="3"/>
  <c r="K3135" i="3"/>
  <c r="M483" i="3"/>
  <c r="H2280" i="3"/>
  <c r="H2268" i="3"/>
  <c r="P1117" i="3"/>
  <c r="P2021" i="3"/>
  <c r="G28" i="6"/>
  <c r="G33" i="6"/>
  <c r="H94" i="3"/>
  <c r="Q1444" i="3"/>
  <c r="T2370" i="3"/>
  <c r="I2286" i="3"/>
  <c r="K1396" i="3"/>
  <c r="Q3183" i="3"/>
  <c r="V1759" i="3"/>
  <c r="V2061" i="3"/>
  <c r="X869" i="3"/>
  <c r="V1159" i="3"/>
  <c r="I1662" i="3"/>
  <c r="I760" i="3"/>
  <c r="J766" i="3"/>
  <c r="Q2894" i="3"/>
  <c r="Q2897" i="3"/>
  <c r="Q1126" i="3"/>
  <c r="AW996" i="3"/>
  <c r="AU984" i="3"/>
  <c r="AS972" i="3"/>
  <c r="AQ960" i="3"/>
  <c r="AO948" i="3"/>
  <c r="AM936" i="3"/>
  <c r="AK924" i="3"/>
  <c r="AI912" i="3"/>
  <c r="AG900" i="3"/>
  <c r="AE888" i="3"/>
  <c r="AC876" i="3"/>
  <c r="AA864" i="3"/>
  <c r="Y852" i="3"/>
  <c r="W840" i="3"/>
  <c r="U828" i="3"/>
  <c r="S816" i="3"/>
  <c r="Q804" i="3"/>
  <c r="O792" i="3"/>
  <c r="M780" i="3"/>
  <c r="K768" i="3"/>
  <c r="I756" i="3"/>
  <c r="AV990" i="3"/>
  <c r="AT978" i="3"/>
  <c r="AR966" i="3"/>
  <c r="AP954" i="3"/>
  <c r="AN942" i="3"/>
  <c r="AL930" i="3"/>
  <c r="AJ918" i="3"/>
  <c r="AH906" i="3"/>
  <c r="AF894" i="3"/>
  <c r="AD882" i="3"/>
  <c r="AB870" i="3"/>
  <c r="Z858" i="3"/>
  <c r="X846" i="3"/>
  <c r="V834" i="3"/>
  <c r="T822" i="3"/>
  <c r="R810" i="3"/>
  <c r="P798" i="3"/>
  <c r="J762" i="3"/>
  <c r="N786" i="3"/>
  <c r="L774" i="3"/>
  <c r="V2931" i="3"/>
  <c r="V1160" i="3"/>
  <c r="K1979" i="3"/>
  <c r="W555" i="3"/>
  <c r="W1487" i="3"/>
  <c r="W3226" i="3"/>
  <c r="K773" i="3"/>
  <c r="K1075" i="3"/>
  <c r="O2879" i="3"/>
  <c r="O1108" i="3"/>
  <c r="L471" i="3"/>
  <c r="L1403" i="3"/>
  <c r="L3142" i="3"/>
  <c r="W2938" i="3"/>
  <c r="W1167" i="3"/>
  <c r="N3159" i="3"/>
  <c r="O2877" i="3"/>
  <c r="O1106" i="3"/>
  <c r="O2334" i="3"/>
  <c r="R2905" i="3"/>
  <c r="R1134" i="3"/>
  <c r="H3100" i="3"/>
  <c r="H114" i="3"/>
  <c r="L2857" i="3"/>
  <c r="L1086" i="3"/>
  <c r="O1428" i="3"/>
  <c r="O3167" i="3"/>
  <c r="N52" i="3"/>
  <c r="M69" i="3"/>
  <c r="M4" i="3"/>
  <c r="L1404" i="3"/>
  <c r="L3143" i="3"/>
  <c r="H2262" i="3"/>
  <c r="O803" i="3"/>
  <c r="H3111" i="3"/>
  <c r="R1451" i="3"/>
  <c r="R3190" i="3"/>
  <c r="N2006" i="3"/>
  <c r="N2873" i="3"/>
  <c r="N2870" i="3"/>
  <c r="N1102" i="3"/>
  <c r="V3219" i="3"/>
  <c r="P2340" i="3"/>
  <c r="W2070" i="3"/>
  <c r="K1981" i="3"/>
  <c r="M1999" i="3"/>
  <c r="K2849" i="3"/>
  <c r="K2846" i="3"/>
  <c r="K1078" i="3"/>
  <c r="N1420" i="3"/>
  <c r="H3117" i="3"/>
  <c r="H3105" i="3"/>
  <c r="AW999" i="3"/>
  <c r="AV993" i="3"/>
  <c r="AS975" i="3"/>
  <c r="AR969" i="3"/>
  <c r="AO951" i="3"/>
  <c r="AN945" i="3"/>
  <c r="AK927" i="3"/>
  <c r="AJ921" i="3"/>
  <c r="AG903" i="3"/>
  <c r="AF897" i="3"/>
  <c r="AC879" i="3"/>
  <c r="AB873" i="3"/>
  <c r="Y855" i="3"/>
  <c r="X849" i="3"/>
  <c r="AU987" i="3"/>
  <c r="AT981" i="3"/>
  <c r="AQ963" i="3"/>
  <c r="AP957" i="3"/>
  <c r="AM939" i="3"/>
  <c r="AL933" i="3"/>
  <c r="AI915" i="3"/>
  <c r="AH909" i="3"/>
  <c r="AE891" i="3"/>
  <c r="AD885" i="3"/>
  <c r="AA867" i="3"/>
  <c r="Z861" i="3"/>
  <c r="W843" i="3"/>
  <c r="V837" i="3"/>
  <c r="S819" i="3"/>
  <c r="R813" i="3"/>
  <c r="U831" i="3"/>
  <c r="T825" i="3"/>
  <c r="O795" i="3"/>
  <c r="L777" i="3"/>
  <c r="N789" i="3"/>
  <c r="I759" i="3"/>
  <c r="M783" i="3"/>
  <c r="J765" i="3"/>
  <c r="Q807" i="3"/>
  <c r="P801" i="3"/>
  <c r="K771" i="3"/>
  <c r="O2878" i="3"/>
  <c r="O1107" i="3"/>
  <c r="N18" i="3"/>
  <c r="Q513" i="3"/>
  <c r="Q2026" i="3"/>
  <c r="M1693" i="3"/>
  <c r="M1995" i="3"/>
  <c r="N797" i="3"/>
  <c r="N1099" i="3"/>
  <c r="J1973" i="3"/>
  <c r="K2847" i="3"/>
  <c r="K1076" i="3"/>
  <c r="Q2896" i="3"/>
  <c r="Q1125" i="3"/>
  <c r="V2065" i="3"/>
  <c r="V1480" i="3"/>
  <c r="V2063" i="3"/>
  <c r="R1452" i="3"/>
  <c r="R3191" i="3"/>
  <c r="O1430" i="3"/>
  <c r="Q2030" i="3"/>
  <c r="R1454" i="3"/>
  <c r="R2903" i="3"/>
  <c r="R1132" i="3"/>
  <c r="W2071" i="3"/>
  <c r="X2945" i="3"/>
  <c r="X1174" i="3"/>
  <c r="L2856" i="3"/>
  <c r="L1085" i="3"/>
  <c r="M1996" i="3"/>
  <c r="X1496" i="3"/>
  <c r="N2002" i="3"/>
  <c r="Q2029" i="3"/>
  <c r="N2874" i="3"/>
  <c r="N1103" i="3"/>
  <c r="R2901" i="3"/>
  <c r="R1130" i="3"/>
  <c r="H3102" i="3"/>
  <c r="O2876" i="3"/>
  <c r="K1982" i="3"/>
  <c r="H62" i="3"/>
  <c r="H51" i="3"/>
  <c r="N2003" i="3"/>
  <c r="M1093" i="3"/>
  <c r="W1488" i="3"/>
  <c r="W3227" i="3"/>
  <c r="L1406" i="3"/>
  <c r="O495" i="3"/>
  <c r="O1427" i="3"/>
  <c r="O3166" i="3"/>
  <c r="X2942" i="3"/>
  <c r="V2066" i="3"/>
  <c r="J2297" i="3"/>
  <c r="J1976" i="3"/>
  <c r="H64" i="3"/>
  <c r="H60" i="6"/>
  <c r="H63" i="3"/>
  <c r="H59" i="6"/>
  <c r="M2316" i="3"/>
  <c r="O3165" i="3"/>
  <c r="J2292" i="3"/>
  <c r="P809" i="3"/>
  <c r="L2854" i="3"/>
  <c r="L1083" i="3"/>
  <c r="P1433" i="3"/>
  <c r="P3172" i="3"/>
  <c r="M1412" i="3"/>
  <c r="X2944" i="3"/>
  <c r="X1173" i="3"/>
  <c r="R2902" i="3"/>
  <c r="R1131" i="3"/>
  <c r="W1765" i="3"/>
  <c r="W2067" i="3"/>
  <c r="Y875" i="3"/>
  <c r="W2941" i="3"/>
  <c r="W1170" i="3"/>
  <c r="Y1502" i="3"/>
  <c r="P1436" i="3"/>
  <c r="S2908" i="3"/>
  <c r="S1137" i="3"/>
  <c r="X2947" i="3"/>
  <c r="X1176" i="3"/>
  <c r="Q1723" i="3"/>
  <c r="Q2025" i="3"/>
  <c r="S833" i="3"/>
  <c r="O52" i="3"/>
  <c r="J1066" i="3"/>
  <c r="I2554" i="3"/>
  <c r="I1962" i="3"/>
  <c r="I1654" i="3"/>
  <c r="I1060" i="3"/>
  <c r="I752" i="3"/>
  <c r="I2555" i="3"/>
  <c r="J1388" i="3"/>
  <c r="H3099" i="3"/>
  <c r="H98" i="3"/>
  <c r="H99" i="3"/>
  <c r="S2911" i="3"/>
  <c r="S1140" i="3"/>
  <c r="K1980" i="3"/>
  <c r="R1450" i="3"/>
  <c r="H96" i="3"/>
  <c r="M2860" i="3"/>
  <c r="M1089" i="3"/>
  <c r="K1394" i="3"/>
  <c r="R2036" i="3"/>
  <c r="O2008" i="3"/>
  <c r="W2069" i="3"/>
  <c r="M1409" i="3"/>
  <c r="M3148" i="3"/>
  <c r="O2010" i="3"/>
  <c r="W3225" i="3"/>
  <c r="X2943" i="3"/>
  <c r="X1172" i="3"/>
  <c r="V2062" i="3"/>
  <c r="V2382" i="3"/>
  <c r="J1385" i="3"/>
  <c r="J1064" i="3"/>
  <c r="I1960" i="3"/>
  <c r="I2562" i="3"/>
  <c r="J2568" i="3"/>
  <c r="J3128" i="3"/>
  <c r="I2556" i="3"/>
  <c r="I1656" i="3"/>
  <c r="I754" i="3"/>
  <c r="K1074" i="3"/>
  <c r="O1426" i="3"/>
  <c r="H81" i="3"/>
  <c r="H70" i="3"/>
  <c r="H95" i="3"/>
  <c r="AV991" i="3"/>
  <c r="AU985" i="3"/>
  <c r="AR967" i="3"/>
  <c r="AQ961" i="3"/>
  <c r="AN943" i="3"/>
  <c r="AM937" i="3"/>
  <c r="AJ919" i="3"/>
  <c r="AI913" i="3"/>
  <c r="AF895" i="3"/>
  <c r="AE889" i="3"/>
  <c r="AB871" i="3"/>
  <c r="AA865" i="3"/>
  <c r="AW997" i="3"/>
  <c r="AT979" i="3"/>
  <c r="AS973" i="3"/>
  <c r="AP955" i="3"/>
  <c r="AO949" i="3"/>
  <c r="AL931" i="3"/>
  <c r="AK925" i="3"/>
  <c r="AH907" i="3"/>
  <c r="AG901" i="3"/>
  <c r="AD883" i="3"/>
  <c r="AC877" i="3"/>
  <c r="Z859" i="3"/>
  <c r="Y853" i="3"/>
  <c r="V835" i="3"/>
  <c r="U829" i="3"/>
  <c r="R811" i="3"/>
  <c r="X847" i="3"/>
  <c r="W841" i="3"/>
  <c r="P799" i="3"/>
  <c r="M781" i="3"/>
  <c r="J763" i="3"/>
  <c r="N787" i="3"/>
  <c r="I757" i="3"/>
  <c r="I441" i="3"/>
  <c r="T823" i="3"/>
  <c r="S817" i="3"/>
  <c r="O793" i="3"/>
  <c r="Q805" i="3"/>
  <c r="L775" i="3"/>
  <c r="K769" i="3"/>
  <c r="Y2948" i="3"/>
  <c r="R2034" i="3"/>
  <c r="P2882" i="3"/>
  <c r="S1458" i="3"/>
  <c r="S3197" i="3"/>
  <c r="N69" i="3"/>
  <c r="O2009" i="3"/>
  <c r="S525" i="3"/>
  <c r="S1457" i="3"/>
  <c r="S3196" i="3"/>
  <c r="W1486" i="3"/>
  <c r="I1383" i="3"/>
  <c r="I1371" i="3"/>
  <c r="I1062" i="3"/>
  <c r="J1668" i="3"/>
  <c r="P501" i="3"/>
  <c r="L779" i="3"/>
  <c r="L1081" i="3"/>
  <c r="P2885" i="3"/>
  <c r="P1114" i="3"/>
  <c r="H79" i="3"/>
  <c r="H80" i="3"/>
  <c r="R2904" i="3"/>
  <c r="R1133" i="3"/>
  <c r="I447" i="3"/>
  <c r="R2032" i="3"/>
  <c r="N2005" i="3"/>
  <c r="X2076" i="3"/>
  <c r="R2900" i="3"/>
  <c r="S1460" i="3"/>
  <c r="K2298" i="3"/>
  <c r="K1978" i="3"/>
  <c r="I1382" i="3"/>
  <c r="I1370" i="3"/>
  <c r="I1061" i="3"/>
  <c r="I753" i="3"/>
  <c r="I1963" i="3"/>
  <c r="I1655" i="3"/>
  <c r="L2853" i="3"/>
  <c r="L1082" i="3"/>
  <c r="Y2951" i="3"/>
  <c r="Y1180" i="3"/>
  <c r="N2004" i="3"/>
  <c r="O1105" i="3"/>
  <c r="N4" i="3"/>
  <c r="P1434" i="3"/>
  <c r="P3173" i="3"/>
  <c r="L3141" i="3"/>
  <c r="M477" i="3"/>
  <c r="AW2798" i="3"/>
  <c r="AT2780" i="3"/>
  <c r="AS2774" i="3"/>
  <c r="AR2768" i="3"/>
  <c r="AO2750" i="3"/>
  <c r="AL2732" i="3"/>
  <c r="AK2726" i="3"/>
  <c r="AJ2720" i="3"/>
  <c r="AF2696" i="3"/>
  <c r="AD2684" i="3"/>
  <c r="AB2672" i="3"/>
  <c r="Z2660" i="3"/>
  <c r="X2648" i="3"/>
  <c r="V2636" i="3"/>
  <c r="T2624" i="3"/>
  <c r="R2612" i="3"/>
  <c r="P2600" i="3"/>
  <c r="AU2786" i="3"/>
  <c r="AQ2762" i="3"/>
  <c r="AM2738" i="3"/>
  <c r="AI2714" i="3"/>
  <c r="AG2702" i="3"/>
  <c r="AE2690" i="3"/>
  <c r="AC2678" i="3"/>
  <c r="AA2666" i="3"/>
  <c r="AV2792" i="3"/>
  <c r="AP2756" i="3"/>
  <c r="AN2744" i="3"/>
  <c r="AH2708" i="3"/>
  <c r="Y2654" i="3"/>
  <c r="U2630" i="3"/>
  <c r="Q2606" i="3"/>
  <c r="M2582" i="3"/>
  <c r="K2570" i="3"/>
  <c r="I2558" i="3"/>
  <c r="I2552" i="3"/>
  <c r="W2642" i="3"/>
  <c r="S2618" i="3"/>
  <c r="O2594" i="3"/>
  <c r="N2588" i="3"/>
  <c r="L2576" i="3"/>
  <c r="J2564" i="3"/>
  <c r="J3124" i="3"/>
  <c r="I1652" i="3"/>
  <c r="R519" i="3"/>
  <c r="J1389" i="3"/>
  <c r="J1068" i="3"/>
  <c r="I2285" i="3"/>
  <c r="I2273" i="3"/>
  <c r="I1964" i="3"/>
  <c r="L2852" i="3"/>
  <c r="L2855" i="3"/>
  <c r="L1084" i="3"/>
  <c r="X2946" i="3"/>
  <c r="X1175" i="3"/>
  <c r="X1494" i="3"/>
  <c r="X3233" i="3"/>
  <c r="O2880" i="3"/>
  <c r="O1109" i="3"/>
  <c r="K1391" i="3"/>
  <c r="L1987" i="3"/>
  <c r="Q1123" i="3"/>
  <c r="Q2027" i="3"/>
  <c r="O2881" i="3"/>
  <c r="O1110" i="3"/>
  <c r="W1165" i="3"/>
  <c r="W2937" i="3"/>
  <c r="W1166" i="3"/>
  <c r="R3189" i="3"/>
  <c r="S2907" i="3"/>
  <c r="S1136" i="3"/>
  <c r="N1699" i="3"/>
  <c r="N2001" i="3"/>
  <c r="M1410" i="3"/>
  <c r="M3149" i="3"/>
  <c r="L1988" i="3"/>
  <c r="L1402" i="3"/>
  <c r="K1675" i="3"/>
  <c r="K1977" i="3"/>
  <c r="X561" i="3"/>
  <c r="X1493" i="3"/>
  <c r="X3232" i="3"/>
  <c r="I1058" i="3"/>
  <c r="I750" i="3"/>
  <c r="I1379" i="3"/>
  <c r="Q2028" i="3"/>
  <c r="H15" i="6"/>
  <c r="H151" i="6"/>
  <c r="H143" i="6"/>
  <c r="H61" i="3"/>
  <c r="H136" i="6"/>
  <c r="H18" i="6"/>
  <c r="H166" i="6"/>
  <c r="H165" i="6"/>
  <c r="H164" i="6"/>
  <c r="H162" i="6"/>
  <c r="H161" i="6"/>
  <c r="H167" i="6"/>
  <c r="H79" i="6"/>
  <c r="H160" i="6"/>
  <c r="H80" i="6"/>
  <c r="H108" i="6"/>
  <c r="H16" i="6"/>
  <c r="H70" i="6"/>
  <c r="X1492" i="3"/>
  <c r="J2839" i="3"/>
  <c r="X3231" i="3"/>
  <c r="K1073" i="3"/>
  <c r="L1681" i="3"/>
  <c r="L1983" i="3"/>
  <c r="Q2346" i="3"/>
  <c r="N2322" i="3"/>
  <c r="X1771" i="3"/>
  <c r="X2073" i="3"/>
  <c r="Z881" i="3"/>
  <c r="X1171" i="3"/>
  <c r="N2865" i="3"/>
  <c r="N1094" i="3"/>
  <c r="P2884" i="3"/>
  <c r="P1113" i="3"/>
  <c r="Y2950" i="3"/>
  <c r="Y1179" i="3"/>
  <c r="L1986" i="3"/>
  <c r="K3130" i="3"/>
  <c r="J1967" i="3"/>
  <c r="T2916" i="3"/>
  <c r="T1145" i="3"/>
  <c r="AW2797" i="3"/>
  <c r="AR2767" i="3"/>
  <c r="AM2737" i="3"/>
  <c r="AL2731" i="3"/>
  <c r="AE2689" i="3"/>
  <c r="AD2683" i="3"/>
  <c r="AA2665" i="3"/>
  <c r="Z2659" i="3"/>
  <c r="W2641" i="3"/>
  <c r="V2635" i="3"/>
  <c r="S2617" i="3"/>
  <c r="R2611" i="3"/>
  <c r="AQ2761" i="3"/>
  <c r="AN2743" i="3"/>
  <c r="AK2725" i="3"/>
  <c r="AH2707" i="3"/>
  <c r="AU2785" i="3"/>
  <c r="AT2779" i="3"/>
  <c r="AO2749" i="3"/>
  <c r="AJ2719" i="3"/>
  <c r="AG2701" i="3"/>
  <c r="AF2695" i="3"/>
  <c r="AV2791" i="3"/>
  <c r="AS2773" i="3"/>
  <c r="AP2755" i="3"/>
  <c r="AI2713" i="3"/>
  <c r="Q2605" i="3"/>
  <c r="X2647" i="3"/>
  <c r="U2629" i="3"/>
  <c r="M2581" i="3"/>
  <c r="L2575" i="3"/>
  <c r="I2557" i="3"/>
  <c r="I2828" i="3"/>
  <c r="AB2671" i="3"/>
  <c r="Y2653" i="3"/>
  <c r="T2623" i="3"/>
  <c r="AC2677" i="3"/>
  <c r="P2599" i="3"/>
  <c r="O2593" i="3"/>
  <c r="N2587" i="3"/>
  <c r="K2569" i="3"/>
  <c r="K2840" i="3"/>
  <c r="J2563" i="3"/>
  <c r="J2834" i="3"/>
  <c r="I1657" i="3"/>
  <c r="I1959" i="3"/>
  <c r="I1651" i="3"/>
  <c r="I755" i="3"/>
  <c r="I1057" i="3"/>
  <c r="I749" i="3"/>
  <c r="K2843" i="3"/>
  <c r="S3195" i="3"/>
  <c r="T1463" i="3"/>
  <c r="T3202" i="3"/>
  <c r="Z2957" i="3"/>
  <c r="Z1186" i="3"/>
  <c r="K1072" i="3"/>
  <c r="T1464" i="3"/>
  <c r="T3203" i="3"/>
  <c r="J1386" i="3"/>
  <c r="J1384" i="3"/>
  <c r="J1065" i="3"/>
  <c r="I3122" i="3"/>
  <c r="I3110" i="3"/>
  <c r="I2833" i="3"/>
  <c r="S2042" i="3"/>
  <c r="S2039" i="3"/>
  <c r="Q1442" i="3"/>
  <c r="Z1508" i="3"/>
  <c r="W2072" i="3"/>
  <c r="T2915" i="3"/>
  <c r="T2912" i="3"/>
  <c r="T1144" i="3"/>
  <c r="P3171" i="3"/>
  <c r="Q2889" i="3"/>
  <c r="Q1118" i="3"/>
  <c r="P1111" i="3"/>
  <c r="Y567" i="3"/>
  <c r="Y1499" i="3"/>
  <c r="Y3238" i="3"/>
  <c r="O2012" i="3"/>
  <c r="O2328" i="3"/>
  <c r="O2011" i="3"/>
  <c r="M2862" i="3"/>
  <c r="M1091" i="3"/>
  <c r="X2077" i="3"/>
  <c r="I2551" i="3"/>
  <c r="N791" i="3"/>
  <c r="M785" i="3"/>
  <c r="M1087" i="3"/>
  <c r="Q1440" i="3"/>
  <c r="Q3179" i="3"/>
  <c r="J453" i="3"/>
  <c r="P2016" i="3"/>
  <c r="J2291" i="3"/>
  <c r="J1970" i="3"/>
  <c r="S1456" i="3"/>
  <c r="T2914" i="3"/>
  <c r="T1143" i="3"/>
  <c r="Y2952" i="3"/>
  <c r="Y1181" i="3"/>
  <c r="AW2799" i="3"/>
  <c r="AU2787" i="3"/>
  <c r="AN2745" i="3"/>
  <c r="AL2733" i="3"/>
  <c r="AG2703" i="3"/>
  <c r="AD2685" i="3"/>
  <c r="AC2679" i="3"/>
  <c r="Z2661" i="3"/>
  <c r="Y2655" i="3"/>
  <c r="V2637" i="3"/>
  <c r="U2631" i="3"/>
  <c r="R2613" i="3"/>
  <c r="Q2607" i="3"/>
  <c r="AS2775" i="3"/>
  <c r="AR2769" i="3"/>
  <c r="AQ2763" i="3"/>
  <c r="AP2757" i="3"/>
  <c r="AV2793" i="3"/>
  <c r="AT2781" i="3"/>
  <c r="AO2751" i="3"/>
  <c r="AM2739" i="3"/>
  <c r="AF2697" i="3"/>
  <c r="AE2691" i="3"/>
  <c r="AK2727" i="3"/>
  <c r="AJ2721" i="3"/>
  <c r="AI2715" i="3"/>
  <c r="AH2709" i="3"/>
  <c r="X2649" i="3"/>
  <c r="O2595" i="3"/>
  <c r="AB2673" i="3"/>
  <c r="AA2667" i="3"/>
  <c r="L2577" i="3"/>
  <c r="K2571" i="3"/>
  <c r="K3131" i="3"/>
  <c r="W2643" i="3"/>
  <c r="P2601" i="3"/>
  <c r="T2625" i="3"/>
  <c r="S2619" i="3"/>
  <c r="N2589" i="3"/>
  <c r="M2583" i="3"/>
  <c r="J2565" i="3"/>
  <c r="I2559" i="3"/>
  <c r="I1961" i="3"/>
  <c r="I1653" i="3"/>
  <c r="K2845" i="3"/>
  <c r="M3147" i="3"/>
  <c r="K2844" i="3"/>
  <c r="Q2893" i="3"/>
  <c r="Q1122" i="3"/>
  <c r="P1432" i="3"/>
  <c r="O1705" i="3"/>
  <c r="O2007" i="3"/>
  <c r="J1968" i="3"/>
  <c r="N1416" i="3"/>
  <c r="N3155" i="3"/>
  <c r="S2038" i="3"/>
  <c r="W2068" i="3"/>
  <c r="S2910" i="3"/>
  <c r="S1139" i="3"/>
  <c r="P2883" i="3"/>
  <c r="P1112" i="3"/>
  <c r="R1729" i="3"/>
  <c r="R2031" i="3"/>
  <c r="T839" i="3"/>
  <c r="R1129" i="3"/>
  <c r="Q2890" i="3"/>
  <c r="Q1119" i="3"/>
  <c r="H78" i="3"/>
  <c r="Q815" i="3"/>
  <c r="M2859" i="3"/>
  <c r="M1088" i="3"/>
  <c r="T531" i="3"/>
  <c r="P2886" i="3"/>
  <c r="P1115" i="3"/>
  <c r="M2858" i="3"/>
  <c r="M2861" i="3"/>
  <c r="M1090" i="3"/>
  <c r="I1380" i="3"/>
  <c r="I1368" i="3"/>
  <c r="I1059" i="3"/>
  <c r="I751" i="3"/>
  <c r="M1408" i="3"/>
  <c r="I2832" i="3"/>
  <c r="I2831" i="3"/>
  <c r="X2078" i="3"/>
  <c r="J1966" i="3"/>
  <c r="X2075" i="3"/>
  <c r="N1418" i="3"/>
  <c r="L1985" i="3"/>
  <c r="I1367" i="3"/>
  <c r="I1378" i="3"/>
  <c r="I1366" i="3"/>
  <c r="P2887" i="3"/>
  <c r="P1116" i="3"/>
  <c r="O18" i="3"/>
  <c r="I2274" i="3"/>
  <c r="I1372" i="3"/>
  <c r="I71" i="3"/>
  <c r="Y1500" i="3"/>
  <c r="Y3239" i="3"/>
  <c r="M2863" i="3"/>
  <c r="M1092" i="3"/>
  <c r="I3118" i="3"/>
  <c r="I2829" i="3"/>
  <c r="U845" i="3"/>
  <c r="Y2082" i="3"/>
  <c r="L1984" i="3"/>
  <c r="T1466" i="3"/>
  <c r="R2035" i="3"/>
  <c r="J2838" i="3"/>
  <c r="K1392" i="3"/>
  <c r="K1071" i="3"/>
  <c r="S2909" i="3"/>
  <c r="S2906" i="3"/>
  <c r="S1138" i="3"/>
  <c r="I2280" i="3"/>
  <c r="I2268" i="3"/>
  <c r="X2074" i="3"/>
  <c r="N1415" i="3"/>
  <c r="N3154" i="3"/>
  <c r="M1991" i="3"/>
  <c r="J1067" i="3"/>
  <c r="S1135" i="3"/>
  <c r="J2835" i="3"/>
  <c r="R2033" i="3"/>
  <c r="Q1439" i="3"/>
  <c r="Q3178" i="3"/>
  <c r="Q3177" i="3"/>
  <c r="J2837" i="3"/>
  <c r="H69" i="6"/>
  <c r="H150" i="6"/>
  <c r="H137" i="6"/>
  <c r="H126" i="6"/>
  <c r="H144" i="6"/>
  <c r="H132" i="6"/>
  <c r="H120" i="6"/>
  <c r="H125" i="6"/>
  <c r="H124" i="6"/>
  <c r="H139" i="6"/>
  <c r="H138" i="6"/>
  <c r="H145" i="6"/>
  <c r="H131" i="6"/>
  <c r="H148" i="6"/>
  <c r="H133" i="6"/>
  <c r="H127" i="6"/>
  <c r="H121" i="6"/>
  <c r="H17" i="6"/>
  <c r="H21" i="6"/>
  <c r="H25" i="6"/>
  <c r="H71" i="6"/>
  <c r="H68" i="6"/>
  <c r="H142" i="6"/>
  <c r="H118" i="6"/>
  <c r="H130" i="6"/>
  <c r="H119" i="6"/>
  <c r="H149" i="6"/>
  <c r="H58" i="6"/>
  <c r="W2388" i="3"/>
  <c r="Q1438" i="3"/>
  <c r="X2394" i="3"/>
  <c r="K2842" i="3"/>
  <c r="N1414" i="3"/>
  <c r="K1390" i="3"/>
  <c r="M1687" i="3"/>
  <c r="M1989" i="3"/>
  <c r="L3136" i="3"/>
  <c r="R2352" i="3"/>
  <c r="L2304" i="3"/>
  <c r="P1711" i="3"/>
  <c r="P2013" i="3"/>
  <c r="R2899" i="3"/>
  <c r="R1128" i="3"/>
  <c r="O2872" i="3"/>
  <c r="O1101" i="3"/>
  <c r="L2849" i="3"/>
  <c r="L1078" i="3"/>
  <c r="K1973" i="3"/>
  <c r="U1472" i="3"/>
  <c r="M1994" i="3"/>
  <c r="Z1506" i="3"/>
  <c r="Z3245" i="3"/>
  <c r="I3116" i="3"/>
  <c r="I2279" i="3"/>
  <c r="I2267" i="3"/>
  <c r="I1377" i="3"/>
  <c r="I1365" i="3"/>
  <c r="I58" i="3"/>
  <c r="I1360" i="3"/>
  <c r="Q507" i="3"/>
  <c r="O2874" i="3"/>
  <c r="O1103" i="3"/>
  <c r="Z2958" i="3"/>
  <c r="Z1187" i="3"/>
  <c r="N483" i="3"/>
  <c r="K1976" i="3"/>
  <c r="R1446" i="3"/>
  <c r="R3185" i="3"/>
  <c r="Y3237" i="3"/>
  <c r="Z2955" i="3"/>
  <c r="Z1184" i="3"/>
  <c r="O2873" i="3"/>
  <c r="O2870" i="3"/>
  <c r="O1102" i="3"/>
  <c r="AA2964" i="3"/>
  <c r="AA1193" i="3"/>
  <c r="R2898" i="3"/>
  <c r="R1127" i="3"/>
  <c r="L2851" i="3"/>
  <c r="L1080" i="3"/>
  <c r="Z2954" i="3"/>
  <c r="U1469" i="3"/>
  <c r="U3208" i="3"/>
  <c r="K1974" i="3"/>
  <c r="I89" i="3"/>
  <c r="I87" i="3"/>
  <c r="I85" i="3"/>
  <c r="I88" i="3"/>
  <c r="I86" i="3"/>
  <c r="I157" i="3"/>
  <c r="P2015" i="3"/>
  <c r="R2895" i="3"/>
  <c r="R1124" i="3"/>
  <c r="O1421" i="3"/>
  <c r="O3160" i="3"/>
  <c r="U2922" i="3"/>
  <c r="U1151" i="3"/>
  <c r="I3106" i="3"/>
  <c r="Z2956" i="3"/>
  <c r="Z1185" i="3"/>
  <c r="I3112" i="3"/>
  <c r="I2275" i="3"/>
  <c r="I1373" i="3"/>
  <c r="I1361" i="3"/>
  <c r="O69" i="3"/>
  <c r="O4" i="3"/>
  <c r="P2018" i="3"/>
  <c r="I93" i="3"/>
  <c r="M1992" i="3"/>
  <c r="P2017" i="3"/>
  <c r="L2848" i="3"/>
  <c r="Q2021" i="3"/>
  <c r="P2014" i="3"/>
  <c r="L2847" i="3"/>
  <c r="L1076" i="3"/>
  <c r="Y2953" i="3"/>
  <c r="Y1182" i="3"/>
  <c r="U2923" i="3"/>
  <c r="U1152" i="3"/>
  <c r="O1422" i="3"/>
  <c r="O3161" i="3"/>
  <c r="Q2892" i="3"/>
  <c r="Q1121" i="3"/>
  <c r="K1975" i="3"/>
  <c r="R2894" i="3"/>
  <c r="R2897" i="3"/>
  <c r="R1126" i="3"/>
  <c r="J1663" i="3"/>
  <c r="J1965" i="3"/>
  <c r="J761" i="3"/>
  <c r="J1063" i="3"/>
  <c r="R2896" i="3"/>
  <c r="R1125" i="3"/>
  <c r="Y1498" i="3"/>
  <c r="I3104" i="3"/>
  <c r="L1077" i="3"/>
  <c r="U1470" i="3"/>
  <c r="U3209" i="3"/>
  <c r="K3129" i="3"/>
  <c r="I155" i="3"/>
  <c r="I156" i="3"/>
  <c r="N1996" i="3"/>
  <c r="R1445" i="3"/>
  <c r="R3184" i="3"/>
  <c r="N3153" i="3"/>
  <c r="I2263" i="3"/>
  <c r="J2286" i="3"/>
  <c r="J1969" i="3"/>
  <c r="I3113" i="3"/>
  <c r="I2276" i="3"/>
  <c r="I2264" i="3"/>
  <c r="I1374" i="3"/>
  <c r="I1362" i="3"/>
  <c r="I55" i="3"/>
  <c r="I3114" i="3"/>
  <c r="I3102" i="3"/>
  <c r="I2277" i="3"/>
  <c r="I2265" i="3"/>
  <c r="I1375" i="3"/>
  <c r="I1363" i="3"/>
  <c r="I56" i="3"/>
  <c r="T2917" i="3"/>
  <c r="T1146" i="3"/>
  <c r="N2869" i="3"/>
  <c r="N1098" i="3"/>
  <c r="T1141" i="3"/>
  <c r="Y1777" i="3"/>
  <c r="Y2079" i="3"/>
  <c r="AB893" i="3"/>
  <c r="AA887" i="3"/>
  <c r="I3119" i="3"/>
  <c r="I3107" i="3"/>
  <c r="I2830" i="3"/>
  <c r="I2553" i="3"/>
  <c r="T2045" i="3"/>
  <c r="Y1177" i="3"/>
  <c r="L1400" i="3"/>
  <c r="L1398" i="3"/>
  <c r="T3201" i="3"/>
  <c r="U537" i="3"/>
  <c r="Y2081" i="3"/>
  <c r="I154" i="3"/>
  <c r="N2868" i="3"/>
  <c r="N1097" i="3"/>
  <c r="I2262" i="3"/>
  <c r="S2040" i="3"/>
  <c r="T2913" i="3"/>
  <c r="T1142" i="3"/>
  <c r="S1735" i="3"/>
  <c r="S2037" i="3"/>
  <c r="I3115" i="3"/>
  <c r="I3103" i="3"/>
  <c r="I2278" i="3"/>
  <c r="I2266" i="3"/>
  <c r="I1376" i="3"/>
  <c r="I1364" i="3"/>
  <c r="I57" i="3"/>
  <c r="K2841" i="3"/>
  <c r="K1070" i="3"/>
  <c r="N2866" i="3"/>
  <c r="N1095" i="3"/>
  <c r="Y2949" i="3"/>
  <c r="Y1178" i="3"/>
  <c r="O1424" i="3"/>
  <c r="Q2888" i="3"/>
  <c r="Q2891" i="3"/>
  <c r="Q1120" i="3"/>
  <c r="V851" i="3"/>
  <c r="M1990" i="3"/>
  <c r="Q1117" i="3"/>
  <c r="L465" i="3"/>
  <c r="L1397" i="3"/>
  <c r="S2041" i="3"/>
  <c r="N2867" i="3"/>
  <c r="N2864" i="3"/>
  <c r="N1096" i="3"/>
  <c r="Q2024" i="3"/>
  <c r="J3125" i="3"/>
  <c r="J3123" i="3"/>
  <c r="J2836" i="3"/>
  <c r="L3137" i="3"/>
  <c r="Y2083" i="3"/>
  <c r="N1093" i="3"/>
  <c r="M1993" i="3"/>
  <c r="K459" i="3"/>
  <c r="Z2959" i="3"/>
  <c r="Z1188" i="3"/>
  <c r="Z1505" i="3"/>
  <c r="Z1504" i="3"/>
  <c r="Z3244" i="3"/>
  <c r="Q2020" i="3"/>
  <c r="T2046" i="3"/>
  <c r="AA1514" i="3"/>
  <c r="R1448" i="3"/>
  <c r="Z2088" i="3"/>
  <c r="T1462" i="3"/>
  <c r="T2047" i="3"/>
  <c r="I158" i="3"/>
  <c r="H28" i="6"/>
  <c r="H33" i="6"/>
  <c r="H20" i="6"/>
  <c r="Z3243" i="3"/>
  <c r="P2334" i="3"/>
  <c r="L3135" i="3"/>
  <c r="M2310" i="3"/>
  <c r="M3143" i="3"/>
  <c r="S2358" i="3"/>
  <c r="AW993" i="3"/>
  <c r="AT975" i="3"/>
  <c r="AS969" i="3"/>
  <c r="AP951" i="3"/>
  <c r="AO945" i="3"/>
  <c r="AL927" i="3"/>
  <c r="AK921" i="3"/>
  <c r="AH903" i="3"/>
  <c r="AG897" i="3"/>
  <c r="AD879" i="3"/>
  <c r="AC873" i="3"/>
  <c r="Z855" i="3"/>
  <c r="Y849" i="3"/>
  <c r="V831" i="3"/>
  <c r="U825" i="3"/>
  <c r="R807" i="3"/>
  <c r="Q801" i="3"/>
  <c r="N783" i="3"/>
  <c r="M777" i="3"/>
  <c r="J759" i="3"/>
  <c r="AQ957" i="3"/>
  <c r="AN939" i="3"/>
  <c r="AA861" i="3"/>
  <c r="O789" i="3"/>
  <c r="AU981" i="3"/>
  <c r="AJ915" i="3"/>
  <c r="AE885" i="3"/>
  <c r="X843" i="3"/>
  <c r="S813" i="3"/>
  <c r="K765" i="3"/>
  <c r="AV987" i="3"/>
  <c r="AI909" i="3"/>
  <c r="AF891" i="3"/>
  <c r="L771" i="3"/>
  <c r="AR963" i="3"/>
  <c r="AM933" i="3"/>
  <c r="AB867" i="3"/>
  <c r="W837" i="3"/>
  <c r="T819" i="3"/>
  <c r="P795" i="3"/>
  <c r="J1662" i="3"/>
  <c r="J760" i="3"/>
  <c r="AA2961" i="3"/>
  <c r="AA1190" i="3"/>
  <c r="P2877" i="3"/>
  <c r="P1106" i="3"/>
  <c r="L773" i="3"/>
  <c r="L1075" i="3"/>
  <c r="L2850" i="3"/>
  <c r="L1079" i="3"/>
  <c r="S2904" i="3"/>
  <c r="S1133" i="3"/>
  <c r="AB2970" i="3"/>
  <c r="AB1199" i="3"/>
  <c r="P2876" i="3"/>
  <c r="P2879" i="3"/>
  <c r="P1108" i="3"/>
  <c r="M1403" i="3"/>
  <c r="M3142" i="3"/>
  <c r="Q2022" i="3"/>
  <c r="Y2080" i="3"/>
  <c r="T2044" i="3"/>
  <c r="AV984" i="3"/>
  <c r="AT972" i="3"/>
  <c r="AR960" i="3"/>
  <c r="AP948" i="3"/>
  <c r="AN936" i="3"/>
  <c r="AL924" i="3"/>
  <c r="AJ912" i="3"/>
  <c r="AH900" i="3"/>
  <c r="AF888" i="3"/>
  <c r="AD876" i="3"/>
  <c r="AB864" i="3"/>
  <c r="Z852" i="3"/>
  <c r="X840" i="3"/>
  <c r="V828" i="3"/>
  <c r="T816" i="3"/>
  <c r="Q798" i="3"/>
  <c r="K762" i="3"/>
  <c r="AW990" i="3"/>
  <c r="AQ954" i="3"/>
  <c r="AO942" i="3"/>
  <c r="AI906" i="3"/>
  <c r="AG894" i="3"/>
  <c r="AA858" i="3"/>
  <c r="R804" i="3"/>
  <c r="O786" i="3"/>
  <c r="N780" i="3"/>
  <c r="M774" i="3"/>
  <c r="J756" i="3"/>
  <c r="AU978" i="3"/>
  <c r="AS966" i="3"/>
  <c r="AM930" i="3"/>
  <c r="AK918" i="3"/>
  <c r="AE882" i="3"/>
  <c r="AC870" i="3"/>
  <c r="Y846" i="3"/>
  <c r="W834" i="3"/>
  <c r="U822" i="3"/>
  <c r="S810" i="3"/>
  <c r="P792" i="3"/>
  <c r="L768" i="3"/>
  <c r="W857" i="3"/>
  <c r="Z573" i="3"/>
  <c r="U1147" i="3"/>
  <c r="R3183" i="3"/>
  <c r="S2901" i="3"/>
  <c r="S1130" i="3"/>
  <c r="V1476" i="3"/>
  <c r="V3215" i="3"/>
  <c r="P1428" i="3"/>
  <c r="P3167" i="3"/>
  <c r="I3111" i="3"/>
  <c r="I3100" i="3"/>
  <c r="I114" i="3"/>
  <c r="O3159" i="3"/>
  <c r="R2029" i="3"/>
  <c r="S2902" i="3"/>
  <c r="S1131" i="3"/>
  <c r="V2929" i="3"/>
  <c r="V1158" i="3"/>
  <c r="M2854" i="3"/>
  <c r="M1083" i="3"/>
  <c r="AA1512" i="3"/>
  <c r="AA3251" i="3"/>
  <c r="L2846" i="3"/>
  <c r="K1669" i="3"/>
  <c r="K1971" i="3"/>
  <c r="K767" i="3"/>
  <c r="K1069" i="3"/>
  <c r="N1998" i="3"/>
  <c r="P2880" i="3"/>
  <c r="P1109" i="3"/>
  <c r="P18" i="3"/>
  <c r="N1999" i="3"/>
  <c r="M1406" i="3"/>
  <c r="N2000" i="3"/>
  <c r="P52" i="3"/>
  <c r="R1444" i="3"/>
  <c r="U2919" i="3"/>
  <c r="U1148" i="3"/>
  <c r="R2028" i="3"/>
  <c r="L1978" i="3"/>
  <c r="I3117" i="3"/>
  <c r="I3105" i="3"/>
  <c r="O1420" i="3"/>
  <c r="I51" i="3"/>
  <c r="I63" i="3"/>
  <c r="I59" i="6"/>
  <c r="V543" i="3"/>
  <c r="V1475" i="3"/>
  <c r="V3214" i="3"/>
  <c r="L1982" i="3"/>
  <c r="N1693" i="3"/>
  <c r="N1995" i="3"/>
  <c r="O797" i="3"/>
  <c r="O2005" i="3"/>
  <c r="R2030" i="3"/>
  <c r="L1396" i="3"/>
  <c r="T1741" i="3"/>
  <c r="T2043" i="3"/>
  <c r="P1430" i="3"/>
  <c r="U2920" i="3"/>
  <c r="U1149" i="3"/>
  <c r="O2875" i="3"/>
  <c r="O1104" i="3"/>
  <c r="T2048" i="3"/>
  <c r="O2871" i="3"/>
  <c r="O1100" i="3"/>
  <c r="AW991" i="3"/>
  <c r="AV985" i="3"/>
  <c r="AS967" i="3"/>
  <c r="AR961" i="3"/>
  <c r="AO943" i="3"/>
  <c r="AN937" i="3"/>
  <c r="AK919" i="3"/>
  <c r="AJ913" i="3"/>
  <c r="AG895" i="3"/>
  <c r="AF889" i="3"/>
  <c r="AC871" i="3"/>
  <c r="AB865" i="3"/>
  <c r="Y847" i="3"/>
  <c r="X841" i="3"/>
  <c r="U823" i="3"/>
  <c r="T817" i="3"/>
  <c r="Q799" i="3"/>
  <c r="P793" i="3"/>
  <c r="M775" i="3"/>
  <c r="L769" i="3"/>
  <c r="AL925" i="3"/>
  <c r="AI907" i="3"/>
  <c r="O787" i="3"/>
  <c r="J757" i="3"/>
  <c r="AU979" i="3"/>
  <c r="AP949" i="3"/>
  <c r="AE883" i="3"/>
  <c r="Z853" i="3"/>
  <c r="V829" i="3"/>
  <c r="S811" i="3"/>
  <c r="AT973" i="3"/>
  <c r="AQ955" i="3"/>
  <c r="AD877" i="3"/>
  <c r="AA859" i="3"/>
  <c r="R805" i="3"/>
  <c r="AM931" i="3"/>
  <c r="AH901" i="3"/>
  <c r="W835" i="3"/>
  <c r="N781" i="3"/>
  <c r="K763" i="3"/>
  <c r="R2027" i="3"/>
  <c r="Y2084" i="3"/>
  <c r="Z2087" i="3"/>
  <c r="R2026" i="3"/>
  <c r="U3207" i="3"/>
  <c r="O2004" i="3"/>
  <c r="Z2086" i="3"/>
  <c r="V1478" i="3"/>
  <c r="O489" i="3"/>
  <c r="L1980" i="3"/>
  <c r="O2003" i="3"/>
  <c r="M2857" i="3"/>
  <c r="M1086" i="3"/>
  <c r="S1454" i="3"/>
  <c r="AB1520" i="3"/>
  <c r="AA579" i="3"/>
  <c r="AA1511" i="3"/>
  <c r="AA1510" i="3"/>
  <c r="AA3250" i="3"/>
  <c r="Z2090" i="3"/>
  <c r="M471" i="3"/>
  <c r="N1997" i="3"/>
  <c r="K2292" i="3"/>
  <c r="K1972" i="3"/>
  <c r="U2918" i="3"/>
  <c r="U2921" i="3"/>
  <c r="U1150" i="3"/>
  <c r="I3101" i="3"/>
  <c r="I115" i="3"/>
  <c r="AA2960" i="3"/>
  <c r="AA2963" i="3"/>
  <c r="AA1192" i="3"/>
  <c r="S1451" i="3"/>
  <c r="S3190" i="3"/>
  <c r="Q2340" i="3"/>
  <c r="Q2023" i="3"/>
  <c r="U2054" i="3"/>
  <c r="L1979" i="3"/>
  <c r="I94" i="3"/>
  <c r="U2053" i="3"/>
  <c r="P495" i="3"/>
  <c r="P1427" i="3"/>
  <c r="P3166" i="3"/>
  <c r="U1468" i="3"/>
  <c r="AA2095" i="3"/>
  <c r="S1452" i="3"/>
  <c r="S3191" i="3"/>
  <c r="Z2089" i="3"/>
  <c r="M1404" i="3"/>
  <c r="Q1717" i="3"/>
  <c r="Q2019" i="3"/>
  <c r="S827" i="3"/>
  <c r="R821" i="3"/>
  <c r="R513" i="3"/>
  <c r="I15" i="6"/>
  <c r="N2316" i="3"/>
  <c r="AA3249" i="3"/>
  <c r="P3165" i="3"/>
  <c r="I64" i="3"/>
  <c r="I60" i="6"/>
  <c r="P1426" i="3"/>
  <c r="U1747" i="3"/>
  <c r="U2049" i="3"/>
  <c r="S3189" i="3"/>
  <c r="R1123" i="3"/>
  <c r="R2346" i="3"/>
  <c r="T2907" i="3"/>
  <c r="T1136" i="3"/>
  <c r="AA1789" i="3"/>
  <c r="AA2091" i="3"/>
  <c r="AD905" i="3"/>
  <c r="AA1189" i="3"/>
  <c r="W2931" i="3"/>
  <c r="W1160" i="3"/>
  <c r="Q809" i="3"/>
  <c r="T2910" i="3"/>
  <c r="T1139" i="3"/>
  <c r="X863" i="3"/>
  <c r="V1153" i="3"/>
  <c r="AC2976" i="3"/>
  <c r="AC1205" i="3"/>
  <c r="AB2967" i="3"/>
  <c r="AB1196" i="3"/>
  <c r="Q2882" i="3"/>
  <c r="Q2885" i="3"/>
  <c r="Q1114" i="3"/>
  <c r="N2863" i="3"/>
  <c r="N1092" i="3"/>
  <c r="R1723" i="3"/>
  <c r="R2025" i="3"/>
  <c r="T833" i="3"/>
  <c r="T1458" i="3"/>
  <c r="T3197" i="3"/>
  <c r="AB2969" i="3"/>
  <c r="AB2966" i="3"/>
  <c r="AB1198" i="3"/>
  <c r="S2905" i="3"/>
  <c r="S1134" i="3"/>
  <c r="AA2094" i="3"/>
  <c r="L1074" i="3"/>
  <c r="J1380" i="3"/>
  <c r="J1368" i="3"/>
  <c r="J1059" i="3"/>
  <c r="J1961" i="3"/>
  <c r="J1060" i="3"/>
  <c r="O1099" i="3"/>
  <c r="V3213" i="3"/>
  <c r="P2881" i="3"/>
  <c r="P1110" i="3"/>
  <c r="Q52" i="3"/>
  <c r="P2011" i="3"/>
  <c r="AB2968" i="3"/>
  <c r="AB1197" i="3"/>
  <c r="S2033" i="3"/>
  <c r="S2032" i="3"/>
  <c r="Y2400" i="3"/>
  <c r="M1402" i="3"/>
  <c r="P2008" i="3"/>
  <c r="K1068" i="3"/>
  <c r="K1388" i="3"/>
  <c r="V2928" i="3"/>
  <c r="V1157" i="3"/>
  <c r="T2908" i="3"/>
  <c r="T1137" i="3"/>
  <c r="Q501" i="3"/>
  <c r="Q1433" i="3"/>
  <c r="Q3172" i="3"/>
  <c r="M2852" i="3"/>
  <c r="M2855" i="3"/>
  <c r="M1084" i="3"/>
  <c r="P2878" i="3"/>
  <c r="P1107" i="3"/>
  <c r="L1072" i="3"/>
  <c r="T1457" i="3"/>
  <c r="T3196" i="3"/>
  <c r="M779" i="3"/>
  <c r="M1081" i="3"/>
  <c r="S2903" i="3"/>
  <c r="S2900" i="3"/>
  <c r="S1132" i="3"/>
  <c r="N2861" i="3"/>
  <c r="N1090" i="3"/>
  <c r="T2911" i="3"/>
  <c r="T1140" i="3"/>
  <c r="O2002" i="3"/>
  <c r="M2856" i="3"/>
  <c r="M1085" i="3"/>
  <c r="Q2886" i="3"/>
  <c r="Q1115" i="3"/>
  <c r="T2909" i="3"/>
  <c r="T2906" i="3"/>
  <c r="T1138" i="3"/>
  <c r="V1474" i="3"/>
  <c r="I79" i="3"/>
  <c r="I80" i="3"/>
  <c r="I96" i="3"/>
  <c r="I3099" i="3"/>
  <c r="I98" i="3"/>
  <c r="I99" i="3"/>
  <c r="V2926" i="3"/>
  <c r="V1155" i="3"/>
  <c r="N1412" i="3"/>
  <c r="P69" i="3"/>
  <c r="P4" i="3"/>
  <c r="Q18" i="3"/>
  <c r="V2060" i="3"/>
  <c r="I62" i="3"/>
  <c r="Q1434" i="3"/>
  <c r="Q3173" i="3"/>
  <c r="W1482" i="3"/>
  <c r="W3221" i="3"/>
  <c r="T2364" i="3"/>
  <c r="N1409" i="3"/>
  <c r="N3148" i="3"/>
  <c r="L2298" i="3"/>
  <c r="L1981" i="3"/>
  <c r="J2556" i="3"/>
  <c r="J2562" i="3"/>
  <c r="J1656" i="3"/>
  <c r="J754" i="3"/>
  <c r="N1410" i="3"/>
  <c r="N3149" i="3"/>
  <c r="K1066" i="3"/>
  <c r="S1450" i="3"/>
  <c r="V2927" i="3"/>
  <c r="V2924" i="3"/>
  <c r="V1156" i="3"/>
  <c r="U2052" i="3"/>
  <c r="AB1517" i="3"/>
  <c r="AB3256" i="3"/>
  <c r="M1988" i="3"/>
  <c r="W1484" i="3"/>
  <c r="V2925" i="3"/>
  <c r="V1154" i="3"/>
  <c r="Q1436" i="3"/>
  <c r="W1481" i="3"/>
  <c r="W3220" i="3"/>
  <c r="I81" i="3"/>
  <c r="I70" i="3"/>
  <c r="I95" i="3"/>
  <c r="L1071" i="3"/>
  <c r="AA2965" i="3"/>
  <c r="AA1194" i="3"/>
  <c r="M1985" i="3"/>
  <c r="AW2792" i="3"/>
  <c r="AU2780" i="3"/>
  <c r="AS2768" i="3"/>
  <c r="AQ2756" i="3"/>
  <c r="AO2744" i="3"/>
  <c r="AM2732" i="3"/>
  <c r="AK2720" i="3"/>
  <c r="AI2708" i="3"/>
  <c r="AV2786" i="3"/>
  <c r="AR2762" i="3"/>
  <c r="AN2738" i="3"/>
  <c r="AJ2714" i="3"/>
  <c r="AH2702" i="3"/>
  <c r="AF2690" i="3"/>
  <c r="AD2678" i="3"/>
  <c r="AB2666" i="3"/>
  <c r="Z2654" i="3"/>
  <c r="X2642" i="3"/>
  <c r="V2630" i="3"/>
  <c r="T2618" i="3"/>
  <c r="R2606" i="3"/>
  <c r="P2594" i="3"/>
  <c r="AT2774" i="3"/>
  <c r="AP2750" i="3"/>
  <c r="AL2726" i="3"/>
  <c r="AG2696" i="3"/>
  <c r="AE2684" i="3"/>
  <c r="AC2672" i="3"/>
  <c r="W2636" i="3"/>
  <c r="U2624" i="3"/>
  <c r="Y2648" i="3"/>
  <c r="S2612" i="3"/>
  <c r="Q2600" i="3"/>
  <c r="O2588" i="3"/>
  <c r="M2576" i="3"/>
  <c r="AA2660" i="3"/>
  <c r="N2582" i="3"/>
  <c r="L2570" i="3"/>
  <c r="L3130" i="3"/>
  <c r="J2558" i="3"/>
  <c r="K2564" i="3"/>
  <c r="K3124" i="3"/>
  <c r="J441" i="3"/>
  <c r="K1385" i="3"/>
  <c r="K1064" i="3"/>
  <c r="N477" i="3"/>
  <c r="S2035" i="3"/>
  <c r="L1675" i="3"/>
  <c r="L1977" i="3"/>
  <c r="J1383" i="3"/>
  <c r="J1371" i="3"/>
  <c r="J1062" i="3"/>
  <c r="J2285" i="3"/>
  <c r="J2273" i="3"/>
  <c r="J1964" i="3"/>
  <c r="J1382" i="3"/>
  <c r="J1370" i="3"/>
  <c r="J1061" i="3"/>
  <c r="J1963" i="3"/>
  <c r="J1655" i="3"/>
  <c r="N2860" i="3"/>
  <c r="N1089" i="3"/>
  <c r="W2935" i="3"/>
  <c r="W1164" i="3"/>
  <c r="T525" i="3"/>
  <c r="AB585" i="3"/>
  <c r="AC1526" i="3"/>
  <c r="T1460" i="3"/>
  <c r="O1699" i="3"/>
  <c r="O2001" i="3"/>
  <c r="P803" i="3"/>
  <c r="P1105" i="3"/>
  <c r="W2934" i="3"/>
  <c r="W1163" i="3"/>
  <c r="Z2406" i="3"/>
  <c r="K1386" i="3"/>
  <c r="K1065" i="3"/>
  <c r="AU2781" i="3"/>
  <c r="AT2775" i="3"/>
  <c r="AQ2757" i="3"/>
  <c r="AP2751" i="3"/>
  <c r="AM2733" i="3"/>
  <c r="AL2727" i="3"/>
  <c r="AI2709" i="3"/>
  <c r="AS2769" i="3"/>
  <c r="AR2763" i="3"/>
  <c r="AW2793" i="3"/>
  <c r="AN2739" i="3"/>
  <c r="AG2697" i="3"/>
  <c r="AF2691" i="3"/>
  <c r="AC2673" i="3"/>
  <c r="AB2667" i="3"/>
  <c r="AK2721" i="3"/>
  <c r="AJ2715" i="3"/>
  <c r="AV2787" i="3"/>
  <c r="AO2745" i="3"/>
  <c r="AH2703" i="3"/>
  <c r="AE2685" i="3"/>
  <c r="AD2679" i="3"/>
  <c r="W2637" i="3"/>
  <c r="R2607" i="3"/>
  <c r="M2577" i="3"/>
  <c r="L2571" i="3"/>
  <c r="L3131" i="3"/>
  <c r="AA2661" i="3"/>
  <c r="X2643" i="3"/>
  <c r="Q2601" i="3"/>
  <c r="Z2655" i="3"/>
  <c r="U2625" i="3"/>
  <c r="T2619" i="3"/>
  <c r="O2589" i="3"/>
  <c r="N2583" i="3"/>
  <c r="Y2649" i="3"/>
  <c r="V2631" i="3"/>
  <c r="S2613" i="3"/>
  <c r="P2595" i="3"/>
  <c r="K2565" i="3"/>
  <c r="K3125" i="3"/>
  <c r="J2559" i="3"/>
  <c r="J1653" i="3"/>
  <c r="J751" i="3"/>
  <c r="J2554" i="3"/>
  <c r="J1962" i="3"/>
  <c r="J1654" i="3"/>
  <c r="J752" i="3"/>
  <c r="S519" i="3"/>
  <c r="S1129" i="3"/>
  <c r="O2006" i="3"/>
  <c r="U2051" i="3"/>
  <c r="AA2962" i="3"/>
  <c r="AA1191" i="3"/>
  <c r="W549" i="3"/>
  <c r="U2050" i="3"/>
  <c r="K453" i="3"/>
  <c r="J447" i="3"/>
  <c r="M2853" i="3"/>
  <c r="M1082" i="3"/>
  <c r="AB1518" i="3"/>
  <c r="AB3257" i="3"/>
  <c r="Z1783" i="3"/>
  <c r="Z2085" i="3"/>
  <c r="AC899" i="3"/>
  <c r="Z1183" i="3"/>
  <c r="L1391" i="3"/>
  <c r="J1379" i="3"/>
  <c r="J1058" i="3"/>
  <c r="J750" i="3"/>
  <c r="J1960" i="3"/>
  <c r="J1652" i="3"/>
  <c r="M3141" i="3"/>
  <c r="P2010" i="3"/>
  <c r="AB2101" i="3"/>
  <c r="AA2092" i="3"/>
  <c r="J753" i="3"/>
  <c r="I139" i="6"/>
  <c r="I143" i="6"/>
  <c r="I137" i="6"/>
  <c r="I136" i="6"/>
  <c r="I145" i="6"/>
  <c r="I149" i="6"/>
  <c r="I121" i="6"/>
  <c r="I148" i="6"/>
  <c r="I138" i="6"/>
  <c r="I58" i="6"/>
  <c r="I17" i="6"/>
  <c r="I71" i="6"/>
  <c r="I68" i="6"/>
  <c r="I18" i="6"/>
  <c r="I164" i="6"/>
  <c r="I124" i="6"/>
  <c r="I79" i="6"/>
  <c r="I166" i="6"/>
  <c r="I126" i="6"/>
  <c r="I160" i="6"/>
  <c r="I159" i="6"/>
  <c r="I162" i="6"/>
  <c r="I133" i="6"/>
  <c r="I161" i="6"/>
  <c r="I132" i="6"/>
  <c r="I165" i="6"/>
  <c r="I167" i="6"/>
  <c r="I80" i="6"/>
  <c r="I108" i="6"/>
  <c r="I144" i="6"/>
  <c r="I131" i="6"/>
  <c r="I151" i="6"/>
  <c r="I127" i="6"/>
  <c r="I125" i="6"/>
  <c r="I69" i="6"/>
  <c r="I16" i="6"/>
  <c r="I70" i="6"/>
  <c r="I142" i="6"/>
  <c r="I130" i="6"/>
  <c r="I119" i="6"/>
  <c r="I150" i="6"/>
  <c r="I120" i="6"/>
  <c r="I118" i="6"/>
  <c r="I20" i="6"/>
  <c r="W1480" i="3"/>
  <c r="W3219" i="3"/>
  <c r="P1705" i="3"/>
  <c r="P2007" i="3"/>
  <c r="X2941" i="3"/>
  <c r="X1170" i="3"/>
  <c r="AC2977" i="3"/>
  <c r="AC1206" i="3"/>
  <c r="R2892" i="3"/>
  <c r="R1121" i="3"/>
  <c r="AD2981" i="3"/>
  <c r="AD1210" i="3"/>
  <c r="U2915" i="3"/>
  <c r="U1144" i="3"/>
  <c r="X2937" i="3"/>
  <c r="X1166" i="3"/>
  <c r="O2866" i="3"/>
  <c r="O1095" i="3"/>
  <c r="L2841" i="3"/>
  <c r="L1070" i="3"/>
  <c r="J2832" i="3"/>
  <c r="J2280" i="3"/>
  <c r="J2268" i="3"/>
  <c r="K761" i="3"/>
  <c r="K1063" i="3"/>
  <c r="O2869" i="3"/>
  <c r="O1098" i="3"/>
  <c r="J2831" i="3"/>
  <c r="J3119" i="3"/>
  <c r="J3107" i="3"/>
  <c r="J2830" i="3"/>
  <c r="T1735" i="3"/>
  <c r="T2037" i="3"/>
  <c r="V845" i="3"/>
  <c r="O791" i="3"/>
  <c r="N785" i="3"/>
  <c r="N1087" i="3"/>
  <c r="K3123" i="3"/>
  <c r="Q2884" i="3"/>
  <c r="Q1113" i="3"/>
  <c r="M3137" i="3"/>
  <c r="AC2975" i="3"/>
  <c r="AC2972" i="3"/>
  <c r="AC1204" i="3"/>
  <c r="AC591" i="3"/>
  <c r="AC1201" i="3"/>
  <c r="AC1523" i="3"/>
  <c r="AC3262" i="3"/>
  <c r="K2838" i="3"/>
  <c r="N3147" i="3"/>
  <c r="O2865" i="3"/>
  <c r="O1094" i="3"/>
  <c r="X1488" i="3"/>
  <c r="X3227" i="3"/>
  <c r="R1440" i="3"/>
  <c r="R3179" i="3"/>
  <c r="Q69" i="3"/>
  <c r="K1967" i="3"/>
  <c r="Q3171" i="3"/>
  <c r="T2039" i="3"/>
  <c r="Q4" i="3"/>
  <c r="L2845" i="3"/>
  <c r="AB2100" i="3"/>
  <c r="N1994" i="3"/>
  <c r="T2038" i="3"/>
  <c r="J2555" i="3"/>
  <c r="N2859" i="3"/>
  <c r="N1088" i="3"/>
  <c r="M1984" i="3"/>
  <c r="Y869" i="3"/>
  <c r="W2933" i="3"/>
  <c r="W2930" i="3"/>
  <c r="W1162" i="3"/>
  <c r="J2553" i="3"/>
  <c r="U1466" i="3"/>
  <c r="AD1532" i="3"/>
  <c r="R815" i="3"/>
  <c r="J3118" i="3"/>
  <c r="J2829" i="3"/>
  <c r="AB2971" i="3"/>
  <c r="AB1200" i="3"/>
  <c r="AA2096" i="3"/>
  <c r="X2936" i="3"/>
  <c r="X2939" i="3"/>
  <c r="X1168" i="3"/>
  <c r="N1408" i="3"/>
  <c r="X2938" i="3"/>
  <c r="X1167" i="3"/>
  <c r="R2893" i="3"/>
  <c r="R1122" i="3"/>
  <c r="R2890" i="3"/>
  <c r="R1119" i="3"/>
  <c r="K2836" i="3"/>
  <c r="O2322" i="3"/>
  <c r="M1681" i="3"/>
  <c r="M1983" i="3"/>
  <c r="U1463" i="3"/>
  <c r="U3202" i="3"/>
  <c r="M1986" i="3"/>
  <c r="Q1432" i="3"/>
  <c r="L2844" i="3"/>
  <c r="L1073" i="3"/>
  <c r="W1159" i="3"/>
  <c r="L1392" i="3"/>
  <c r="S2036" i="3"/>
  <c r="U1464" i="3"/>
  <c r="U3203" i="3"/>
  <c r="T2041" i="3"/>
  <c r="J1367" i="3"/>
  <c r="J1378" i="3"/>
  <c r="J1366" i="3"/>
  <c r="AC1524" i="3"/>
  <c r="AC3263" i="3"/>
  <c r="U2370" i="3"/>
  <c r="S1729" i="3"/>
  <c r="S2031" i="3"/>
  <c r="U839" i="3"/>
  <c r="U2912" i="3"/>
  <c r="N1991" i="3"/>
  <c r="K1384" i="3"/>
  <c r="L3129" i="3"/>
  <c r="J2552" i="3"/>
  <c r="W2932" i="3"/>
  <c r="W1161" i="3"/>
  <c r="V2056" i="3"/>
  <c r="X1490" i="3"/>
  <c r="AB3255" i="3"/>
  <c r="V2058" i="3"/>
  <c r="K2837" i="3"/>
  <c r="J3122" i="3"/>
  <c r="J3110" i="3"/>
  <c r="J2833" i="3"/>
  <c r="O1415" i="3"/>
  <c r="O3154" i="3"/>
  <c r="I61" i="3"/>
  <c r="K1966" i="3"/>
  <c r="O1418" i="3"/>
  <c r="M1987" i="3"/>
  <c r="N1992" i="3"/>
  <c r="S2352" i="3"/>
  <c r="S2034" i="3"/>
  <c r="K1970" i="3"/>
  <c r="T3195" i="3"/>
  <c r="P2009" i="3"/>
  <c r="R1439" i="3"/>
  <c r="R3178" i="3"/>
  <c r="L1394" i="3"/>
  <c r="P2012" i="3"/>
  <c r="U2914" i="3"/>
  <c r="U1143" i="3"/>
  <c r="AC2107" i="3"/>
  <c r="W2062" i="3"/>
  <c r="AC2974" i="3"/>
  <c r="AC1203" i="3"/>
  <c r="AV2785" i="3"/>
  <c r="AU2779" i="3"/>
  <c r="AR2761" i="3"/>
  <c r="AQ2755" i="3"/>
  <c r="AN2737" i="3"/>
  <c r="AM2731" i="3"/>
  <c r="AJ2713" i="3"/>
  <c r="AI2707" i="3"/>
  <c r="AO2743" i="3"/>
  <c r="AL2725" i="3"/>
  <c r="AP2749" i="3"/>
  <c r="AK2719" i="3"/>
  <c r="AH2701" i="3"/>
  <c r="AG2695" i="3"/>
  <c r="AD2677" i="3"/>
  <c r="AC2671" i="3"/>
  <c r="AW2791" i="3"/>
  <c r="AT2773" i="3"/>
  <c r="AS2767" i="3"/>
  <c r="AF2689" i="3"/>
  <c r="AE2683" i="3"/>
  <c r="Y2647" i="3"/>
  <c r="X2641" i="3"/>
  <c r="W2635" i="3"/>
  <c r="V2629" i="3"/>
  <c r="N2581" i="3"/>
  <c r="M2575" i="3"/>
  <c r="J2557" i="3"/>
  <c r="J2828" i="3"/>
  <c r="AB2665" i="3"/>
  <c r="AA2659" i="3"/>
  <c r="Z2653" i="3"/>
  <c r="U2623" i="3"/>
  <c r="S2611" i="3"/>
  <c r="Q2599" i="3"/>
  <c r="P2593" i="3"/>
  <c r="O2587" i="3"/>
  <c r="T2617" i="3"/>
  <c r="R2605" i="3"/>
  <c r="L2569" i="3"/>
  <c r="L2840" i="3"/>
  <c r="K2563" i="3"/>
  <c r="K2834" i="3"/>
  <c r="J1657" i="3"/>
  <c r="J1959" i="3"/>
  <c r="J1651" i="3"/>
  <c r="J755" i="3"/>
  <c r="J1057" i="3"/>
  <c r="J749" i="3"/>
  <c r="J2274" i="3"/>
  <c r="J1372" i="3"/>
  <c r="J71" i="3"/>
  <c r="AA2412" i="3"/>
  <c r="AA2093" i="3"/>
  <c r="W2065" i="3"/>
  <c r="AB1795" i="3"/>
  <c r="AB2097" i="3"/>
  <c r="AE911" i="3"/>
  <c r="AB1195" i="3"/>
  <c r="W2066" i="3"/>
  <c r="Q2887" i="3"/>
  <c r="Q1116" i="3"/>
  <c r="N2862" i="3"/>
  <c r="N1091" i="3"/>
  <c r="L2842" i="3"/>
  <c r="X555" i="3"/>
  <c r="X1487" i="3"/>
  <c r="X3226" i="3"/>
  <c r="R1442" i="3"/>
  <c r="U2917" i="3"/>
  <c r="U1146" i="3"/>
  <c r="O2867" i="3"/>
  <c r="O2864" i="3"/>
  <c r="O1096" i="3"/>
  <c r="X2940" i="3"/>
  <c r="X1169" i="3"/>
  <c r="AB1516" i="3"/>
  <c r="Q2883" i="3"/>
  <c r="Q1112" i="3"/>
  <c r="O1416" i="3"/>
  <c r="O3155" i="3"/>
  <c r="O483" i="3"/>
  <c r="K2835" i="3"/>
  <c r="O2868" i="3"/>
  <c r="O1097" i="3"/>
  <c r="V2057" i="3"/>
  <c r="I78" i="3"/>
  <c r="T2040" i="3"/>
  <c r="Q2017" i="3"/>
  <c r="T2042" i="3"/>
  <c r="N2858" i="3"/>
  <c r="K2839" i="3"/>
  <c r="T1456" i="3"/>
  <c r="L2843" i="3"/>
  <c r="R2889" i="3"/>
  <c r="R1118" i="3"/>
  <c r="V2059" i="3"/>
  <c r="K1067" i="3"/>
  <c r="AB2099" i="3"/>
  <c r="L459" i="3"/>
  <c r="T1135" i="3"/>
  <c r="Q2016" i="3"/>
  <c r="AB2098" i="3"/>
  <c r="V1753" i="3"/>
  <c r="V2055" i="3"/>
  <c r="Q1111" i="3"/>
  <c r="I21" i="6"/>
  <c r="I25" i="6"/>
  <c r="P2328" i="3"/>
  <c r="X1486" i="3"/>
  <c r="N1687" i="3"/>
  <c r="N1989" i="3"/>
  <c r="L1390" i="3"/>
  <c r="X3225" i="3"/>
  <c r="V2921" i="3"/>
  <c r="V2918" i="3"/>
  <c r="V1150" i="3"/>
  <c r="Y2944" i="3"/>
  <c r="Y1173" i="3"/>
  <c r="V2923" i="3"/>
  <c r="V1152" i="3"/>
  <c r="P2874" i="3"/>
  <c r="P1103" i="3"/>
  <c r="S2899" i="3"/>
  <c r="S1128" i="3"/>
  <c r="AD2979" i="3"/>
  <c r="AD1208" i="3"/>
  <c r="X1765" i="3"/>
  <c r="X2067" i="3"/>
  <c r="Z875" i="3"/>
  <c r="X1165" i="3"/>
  <c r="L1669" i="3"/>
  <c r="L1971" i="3"/>
  <c r="L767" i="3"/>
  <c r="L1069" i="3"/>
  <c r="S2895" i="3"/>
  <c r="S1124" i="3"/>
  <c r="O1998" i="3"/>
  <c r="U2048" i="3"/>
  <c r="S1448" i="3"/>
  <c r="Y561" i="3"/>
  <c r="Y1171" i="3"/>
  <c r="Y1493" i="3"/>
  <c r="Y3232" i="3"/>
  <c r="J3112" i="3"/>
  <c r="J2275" i="3"/>
  <c r="J1373" i="3"/>
  <c r="J1361" i="3"/>
  <c r="J3113" i="3"/>
  <c r="J2276" i="3"/>
  <c r="J2264" i="3"/>
  <c r="J1374" i="3"/>
  <c r="J1362" i="3"/>
  <c r="J55" i="3"/>
  <c r="AC2105" i="3"/>
  <c r="U2045" i="3"/>
  <c r="R3177" i="3"/>
  <c r="P489" i="3"/>
  <c r="P1421" i="3"/>
  <c r="P3160" i="3"/>
  <c r="K1968" i="3"/>
  <c r="V2376" i="3"/>
  <c r="R2888" i="3"/>
  <c r="R2891" i="3"/>
  <c r="R1120" i="3"/>
  <c r="AD1530" i="3"/>
  <c r="AD3269" i="3"/>
  <c r="V2920" i="3"/>
  <c r="V1149" i="3"/>
  <c r="M2851" i="3"/>
  <c r="M1080" i="3"/>
  <c r="U3201" i="3"/>
  <c r="V2919" i="3"/>
  <c r="V1148" i="3"/>
  <c r="X2069" i="3"/>
  <c r="J2551" i="3"/>
  <c r="T2358" i="3"/>
  <c r="S1446" i="3"/>
  <c r="S3185" i="3"/>
  <c r="J155" i="3"/>
  <c r="J158" i="3"/>
  <c r="O1997" i="3"/>
  <c r="R52" i="3"/>
  <c r="M465" i="3"/>
  <c r="M1397" i="3"/>
  <c r="R2020" i="3"/>
  <c r="Q2014" i="3"/>
  <c r="X2071" i="3"/>
  <c r="S2894" i="3"/>
  <c r="Q2018" i="3"/>
  <c r="J3114" i="3"/>
  <c r="J3102" i="3"/>
  <c r="J2277" i="3"/>
  <c r="J2265" i="3"/>
  <c r="J1375" i="3"/>
  <c r="J1363" i="3"/>
  <c r="J56" i="3"/>
  <c r="J3115" i="3"/>
  <c r="J3103" i="3"/>
  <c r="J2278" i="3"/>
  <c r="J2266" i="3"/>
  <c r="J1376" i="3"/>
  <c r="J1364" i="3"/>
  <c r="J57" i="3"/>
  <c r="R1438" i="3"/>
  <c r="O3153" i="3"/>
  <c r="AC2973" i="3"/>
  <c r="AC1202" i="3"/>
  <c r="Y1496" i="3"/>
  <c r="AD2982" i="3"/>
  <c r="AD1211" i="3"/>
  <c r="U1462" i="3"/>
  <c r="R2024" i="3"/>
  <c r="AC1801" i="3"/>
  <c r="AC2103" i="3"/>
  <c r="AF917" i="3"/>
  <c r="AB2418" i="3"/>
  <c r="AB2102" i="3"/>
  <c r="J3117" i="3"/>
  <c r="J3105" i="3"/>
  <c r="J3106" i="3"/>
  <c r="AE1538" i="3"/>
  <c r="V1472" i="3"/>
  <c r="M2304" i="3"/>
  <c r="AC3261" i="3"/>
  <c r="Y2945" i="3"/>
  <c r="Y2942" i="3"/>
  <c r="Y1174" i="3"/>
  <c r="Q2015" i="3"/>
  <c r="O2000" i="3"/>
  <c r="J157" i="3"/>
  <c r="J2262" i="3"/>
  <c r="L1972" i="3"/>
  <c r="X2072" i="3"/>
  <c r="AE2984" i="3"/>
  <c r="AE2987" i="3"/>
  <c r="AE1216" i="3"/>
  <c r="O1693" i="3"/>
  <c r="O1995" i="3"/>
  <c r="P797" i="3"/>
  <c r="P1422" i="3"/>
  <c r="P3161" i="3"/>
  <c r="N1993" i="3"/>
  <c r="J3116" i="3"/>
  <c r="J3104" i="3"/>
  <c r="J2279" i="3"/>
  <c r="J2267" i="3"/>
  <c r="J1377" i="3"/>
  <c r="J1365" i="3"/>
  <c r="J58" i="3"/>
  <c r="M2850" i="3"/>
  <c r="M1079" i="3"/>
  <c r="O1414" i="3"/>
  <c r="Y2946" i="3"/>
  <c r="Y1175" i="3"/>
  <c r="U2916" i="3"/>
  <c r="U1145" i="3"/>
  <c r="J1360" i="3"/>
  <c r="R2021" i="3"/>
  <c r="Q1711" i="3"/>
  <c r="Q2013" i="3"/>
  <c r="S2897" i="3"/>
  <c r="S1126" i="3"/>
  <c r="AE2988" i="3"/>
  <c r="AE1217" i="3"/>
  <c r="V2922" i="3"/>
  <c r="V1151" i="3"/>
  <c r="L1976" i="3"/>
  <c r="M2846" i="3"/>
  <c r="M2849" i="3"/>
  <c r="M1078" i="3"/>
  <c r="O1996" i="3"/>
  <c r="AC1522" i="3"/>
  <c r="M1398" i="3"/>
  <c r="J3101" i="3"/>
  <c r="J115" i="3"/>
  <c r="J154" i="3"/>
  <c r="J2263" i="3"/>
  <c r="U2046" i="3"/>
  <c r="AD2112" i="3"/>
  <c r="R2023" i="3"/>
  <c r="AC2108" i="3"/>
  <c r="M2847" i="3"/>
  <c r="M1076" i="3"/>
  <c r="L1974" i="3"/>
  <c r="O1999" i="3"/>
  <c r="L1973" i="3"/>
  <c r="M1400" i="3"/>
  <c r="S513" i="3"/>
  <c r="S1445" i="3"/>
  <c r="S3184" i="3"/>
  <c r="U2913" i="3"/>
  <c r="U1142" i="3"/>
  <c r="P1424" i="3"/>
  <c r="R18" i="3"/>
  <c r="P2870" i="3"/>
  <c r="P2873" i="3"/>
  <c r="P1102" i="3"/>
  <c r="W2063" i="3"/>
  <c r="AD2980" i="3"/>
  <c r="AD1209" i="3"/>
  <c r="J93" i="3"/>
  <c r="V1470" i="3"/>
  <c r="V3209" i="3"/>
  <c r="L1975" i="3"/>
  <c r="V1469" i="3"/>
  <c r="V3208" i="3"/>
  <c r="X2070" i="3"/>
  <c r="M3136" i="3"/>
  <c r="W2064" i="3"/>
  <c r="W1759" i="3"/>
  <c r="W2061" i="3"/>
  <c r="N1990" i="3"/>
  <c r="R507" i="3"/>
  <c r="U531" i="3"/>
  <c r="U1141" i="3"/>
  <c r="S2896" i="3"/>
  <c r="S1125" i="3"/>
  <c r="Y1494" i="3"/>
  <c r="Y3233" i="3"/>
  <c r="K1969" i="3"/>
  <c r="AD597" i="3"/>
  <c r="AD1529" i="3"/>
  <c r="AD3268" i="3"/>
  <c r="AD3267" i="3"/>
  <c r="AC2106" i="3"/>
  <c r="O1093" i="3"/>
  <c r="J88" i="3"/>
  <c r="J86" i="3"/>
  <c r="J89" i="3"/>
  <c r="J87" i="3"/>
  <c r="J85" i="3"/>
  <c r="J156" i="3"/>
  <c r="K1663" i="3"/>
  <c r="K1965" i="3"/>
  <c r="X2068" i="3"/>
  <c r="AD2978" i="3"/>
  <c r="I33" i="6"/>
  <c r="I28" i="6"/>
  <c r="N2310" i="3"/>
  <c r="J94" i="3"/>
  <c r="AD1528" i="3"/>
  <c r="K2286" i="3"/>
  <c r="X2388" i="3"/>
  <c r="W2382" i="3"/>
  <c r="S3183" i="3"/>
  <c r="O2316" i="3"/>
  <c r="S18" i="3"/>
  <c r="S4" i="3"/>
  <c r="AD1807" i="3"/>
  <c r="AD2109" i="3"/>
  <c r="AG923" i="3"/>
  <c r="AD1207" i="3"/>
  <c r="AV978" i="3"/>
  <c r="AT966" i="3"/>
  <c r="AR954" i="3"/>
  <c r="AP942" i="3"/>
  <c r="AN930" i="3"/>
  <c r="AL918" i="3"/>
  <c r="AJ906" i="3"/>
  <c r="AH894" i="3"/>
  <c r="AF882" i="3"/>
  <c r="AD870" i="3"/>
  <c r="AB858" i="3"/>
  <c r="AU972" i="3"/>
  <c r="AQ948" i="3"/>
  <c r="AM924" i="3"/>
  <c r="AI900" i="3"/>
  <c r="AE876" i="3"/>
  <c r="AA852" i="3"/>
  <c r="W828" i="3"/>
  <c r="S804" i="3"/>
  <c r="P786" i="3"/>
  <c r="O780" i="3"/>
  <c r="N774" i="3"/>
  <c r="K756" i="3"/>
  <c r="Z846" i="3"/>
  <c r="X834" i="3"/>
  <c r="V822" i="3"/>
  <c r="T810" i="3"/>
  <c r="Q792" i="3"/>
  <c r="M768" i="3"/>
  <c r="AW984" i="3"/>
  <c r="AS960" i="3"/>
  <c r="AO936" i="3"/>
  <c r="AK912" i="3"/>
  <c r="AG888" i="3"/>
  <c r="AC864" i="3"/>
  <c r="Y840" i="3"/>
  <c r="U816" i="3"/>
  <c r="R798" i="3"/>
  <c r="L762" i="3"/>
  <c r="AV979" i="3"/>
  <c r="AU973" i="3"/>
  <c r="AR955" i="3"/>
  <c r="AQ949" i="3"/>
  <c r="AN931" i="3"/>
  <c r="AM925" i="3"/>
  <c r="AJ907" i="3"/>
  <c r="AI901" i="3"/>
  <c r="AF883" i="3"/>
  <c r="AE877" i="3"/>
  <c r="AB859" i="3"/>
  <c r="AA853" i="3"/>
  <c r="AW985" i="3"/>
  <c r="AT967" i="3"/>
  <c r="AS961" i="3"/>
  <c r="AP943" i="3"/>
  <c r="AO937" i="3"/>
  <c r="AL919" i="3"/>
  <c r="AK913" i="3"/>
  <c r="AH895" i="3"/>
  <c r="AG889" i="3"/>
  <c r="AD871" i="3"/>
  <c r="AC865" i="3"/>
  <c r="Z847" i="3"/>
  <c r="Y841" i="3"/>
  <c r="V823" i="3"/>
  <c r="U817" i="3"/>
  <c r="W829" i="3"/>
  <c r="T811" i="3"/>
  <c r="S805" i="3"/>
  <c r="Q793" i="3"/>
  <c r="X835" i="3"/>
  <c r="O781" i="3"/>
  <c r="N775" i="3"/>
  <c r="M769" i="3"/>
  <c r="L763" i="3"/>
  <c r="R799" i="3"/>
  <c r="P787" i="3"/>
  <c r="K757" i="3"/>
  <c r="Z2952" i="3"/>
  <c r="Z1181" i="3"/>
  <c r="T2902" i="3"/>
  <c r="T1131" i="3"/>
  <c r="Z2949" i="3"/>
  <c r="Z1178" i="3"/>
  <c r="W2926" i="3"/>
  <c r="W1155" i="3"/>
  <c r="U833" i="3"/>
  <c r="N2856" i="3"/>
  <c r="N1085" i="3"/>
  <c r="AW987" i="3"/>
  <c r="AV981" i="3"/>
  <c r="AS963" i="3"/>
  <c r="AR957" i="3"/>
  <c r="AO939" i="3"/>
  <c r="AN933" i="3"/>
  <c r="AK915" i="3"/>
  <c r="AJ909" i="3"/>
  <c r="AG891" i="3"/>
  <c r="AF885" i="3"/>
  <c r="AC867" i="3"/>
  <c r="AB861" i="3"/>
  <c r="AU975" i="3"/>
  <c r="AT969" i="3"/>
  <c r="AQ951" i="3"/>
  <c r="AP945" i="3"/>
  <c r="AM927" i="3"/>
  <c r="AL921" i="3"/>
  <c r="AI903" i="3"/>
  <c r="AH897" i="3"/>
  <c r="AE879" i="3"/>
  <c r="AD873" i="3"/>
  <c r="AA855" i="3"/>
  <c r="Z849" i="3"/>
  <c r="W831" i="3"/>
  <c r="V825" i="3"/>
  <c r="Y843" i="3"/>
  <c r="T813" i="3"/>
  <c r="L765" i="3"/>
  <c r="K759" i="3"/>
  <c r="O783" i="3"/>
  <c r="M771" i="3"/>
  <c r="X837" i="3"/>
  <c r="U819" i="3"/>
  <c r="S807" i="3"/>
  <c r="R801" i="3"/>
  <c r="Q795" i="3"/>
  <c r="P789" i="3"/>
  <c r="N777" i="3"/>
  <c r="N2855" i="3"/>
  <c r="N2852" i="3"/>
  <c r="N1084" i="3"/>
  <c r="Z2951" i="3"/>
  <c r="Z2948" i="3"/>
  <c r="Z1180" i="3"/>
  <c r="AE2986" i="3"/>
  <c r="AE1215" i="3"/>
  <c r="AE1535" i="3"/>
  <c r="AE3274" i="3"/>
  <c r="R1717" i="3"/>
  <c r="R2019" i="3"/>
  <c r="S821" i="3"/>
  <c r="S1123" i="3"/>
  <c r="T827" i="3"/>
  <c r="V1468" i="3"/>
  <c r="R69" i="3"/>
  <c r="R4" i="3"/>
  <c r="Q1430" i="3"/>
  <c r="T519" i="3"/>
  <c r="T1451" i="3"/>
  <c r="T3190" i="3"/>
  <c r="P2872" i="3"/>
  <c r="P1101" i="3"/>
  <c r="S2028" i="3"/>
  <c r="M1981" i="3"/>
  <c r="P1099" i="3"/>
  <c r="J3100" i="3"/>
  <c r="J114" i="3"/>
  <c r="P2871" i="3"/>
  <c r="P1100" i="3"/>
  <c r="N1403" i="3"/>
  <c r="N3142" i="3"/>
  <c r="P1420" i="3"/>
  <c r="Y3231" i="3"/>
  <c r="T1454" i="3"/>
  <c r="S2026" i="3"/>
  <c r="S2030" i="3"/>
  <c r="AE2985" i="3"/>
  <c r="AE1214" i="3"/>
  <c r="S2027" i="3"/>
  <c r="W1475" i="3"/>
  <c r="W3214" i="3"/>
  <c r="W2929" i="3"/>
  <c r="W1158" i="3"/>
  <c r="Q2880" i="3"/>
  <c r="Q1109" i="3"/>
  <c r="T2901" i="3"/>
  <c r="T1130" i="3"/>
  <c r="N1404" i="3"/>
  <c r="N3143" i="3"/>
  <c r="AE2119" i="3"/>
  <c r="W1478" i="3"/>
  <c r="AF1544" i="3"/>
  <c r="J98" i="3"/>
  <c r="J99" i="3"/>
  <c r="Y2943" i="3"/>
  <c r="Y1172" i="3"/>
  <c r="M1396" i="3"/>
  <c r="T1452" i="3"/>
  <c r="T3191" i="3"/>
  <c r="AE2989" i="3"/>
  <c r="AE1218" i="3"/>
  <c r="R2340" i="3"/>
  <c r="R2022" i="3"/>
  <c r="Y1492" i="3"/>
  <c r="AD2110" i="3"/>
  <c r="Y2075" i="3"/>
  <c r="V2052" i="3"/>
  <c r="M2848" i="3"/>
  <c r="M1077" i="3"/>
  <c r="Z1500" i="3"/>
  <c r="Z3239" i="3"/>
  <c r="W543" i="3"/>
  <c r="AD2111" i="3"/>
  <c r="S1444" i="3"/>
  <c r="M1978" i="3"/>
  <c r="V2053" i="3"/>
  <c r="V537" i="3"/>
  <c r="Y2077" i="3"/>
  <c r="Q1428" i="3"/>
  <c r="Q3167" i="3"/>
  <c r="M773" i="3"/>
  <c r="M1075" i="3"/>
  <c r="L2292" i="3"/>
  <c r="W2924" i="3"/>
  <c r="AD2983" i="3"/>
  <c r="AD1212" i="3"/>
  <c r="AC2424" i="3"/>
  <c r="AC2104" i="3"/>
  <c r="P2875" i="3"/>
  <c r="P1104" i="3"/>
  <c r="S2898" i="3"/>
  <c r="S1127" i="3"/>
  <c r="Q2334" i="3"/>
  <c r="N2853" i="3"/>
  <c r="N1082" i="3"/>
  <c r="V2051" i="3"/>
  <c r="Q495" i="3"/>
  <c r="Q1427" i="3"/>
  <c r="Q3166" i="3"/>
  <c r="J3111" i="3"/>
  <c r="J3099" i="3"/>
  <c r="Q2881" i="3"/>
  <c r="Q1110" i="3"/>
  <c r="V2054" i="3"/>
  <c r="J51" i="3"/>
  <c r="AE603" i="3"/>
  <c r="Z2950" i="3"/>
  <c r="Z1179" i="3"/>
  <c r="T2905" i="3"/>
  <c r="T1134" i="3"/>
  <c r="U1741" i="3"/>
  <c r="U2043" i="3"/>
  <c r="W851" i="3"/>
  <c r="M3135" i="3"/>
  <c r="V3207" i="3"/>
  <c r="N2857" i="3"/>
  <c r="N1086" i="3"/>
  <c r="W1476" i="3"/>
  <c r="W3215" i="3"/>
  <c r="P2004" i="3"/>
  <c r="Q803" i="3"/>
  <c r="U2044" i="3"/>
  <c r="N1406" i="3"/>
  <c r="Y2947" i="3"/>
  <c r="Y1771" i="3"/>
  <c r="Y2073" i="3"/>
  <c r="Y1176" i="3"/>
  <c r="W2927" i="3"/>
  <c r="W1156" i="3"/>
  <c r="M1980" i="3"/>
  <c r="U2047" i="3"/>
  <c r="AA881" i="3"/>
  <c r="Z2953" i="3"/>
  <c r="Z1182" i="3"/>
  <c r="Q2878" i="3"/>
  <c r="Q1107" i="3"/>
  <c r="AE2118" i="3"/>
  <c r="Y2076" i="3"/>
  <c r="R1117" i="3"/>
  <c r="AD2113" i="3"/>
  <c r="Z1502" i="3"/>
  <c r="N471" i="3"/>
  <c r="V2050" i="3"/>
  <c r="M1982" i="3"/>
  <c r="AE1536" i="3"/>
  <c r="AE3275" i="3"/>
  <c r="Q2876" i="3"/>
  <c r="Q2879" i="3"/>
  <c r="Q1108" i="3"/>
  <c r="P3159" i="3"/>
  <c r="Q2877" i="3"/>
  <c r="Q1106" i="3"/>
  <c r="Z1499" i="3"/>
  <c r="Z3238" i="3"/>
  <c r="T2904" i="3"/>
  <c r="T1133" i="3"/>
  <c r="P2005" i="3"/>
  <c r="J18" i="6"/>
  <c r="J159" i="6"/>
  <c r="J160" i="6"/>
  <c r="J162" i="6"/>
  <c r="J167" i="6"/>
  <c r="J161" i="6"/>
  <c r="J165" i="6"/>
  <c r="J166" i="6"/>
  <c r="J164" i="6"/>
  <c r="P1699" i="3"/>
  <c r="P2001" i="3"/>
  <c r="J62" i="3"/>
  <c r="W1153" i="3"/>
  <c r="U2910" i="3"/>
  <c r="U1139" i="3"/>
  <c r="Q1705" i="3"/>
  <c r="Q2007" i="3"/>
  <c r="R809" i="3"/>
  <c r="T2035" i="3"/>
  <c r="AF2992" i="3"/>
  <c r="AF1221" i="3"/>
  <c r="AA2954" i="3"/>
  <c r="AA2957" i="3"/>
  <c r="AA1186" i="3"/>
  <c r="AA1508" i="3"/>
  <c r="W2058" i="3"/>
  <c r="Y2078" i="3"/>
  <c r="O1412" i="3"/>
  <c r="U2364" i="3"/>
  <c r="N1988" i="3"/>
  <c r="T2036" i="3"/>
  <c r="Z567" i="3"/>
  <c r="Q1426" i="3"/>
  <c r="N1984" i="3"/>
  <c r="S2346" i="3"/>
  <c r="S2029" i="3"/>
  <c r="AF2994" i="3"/>
  <c r="AF1223" i="3"/>
  <c r="N2854" i="3"/>
  <c r="N1083" i="3"/>
  <c r="M2298" i="3"/>
  <c r="M1979" i="3"/>
  <c r="K2554" i="3"/>
  <c r="K1962" i="3"/>
  <c r="K1654" i="3"/>
  <c r="K1060" i="3"/>
  <c r="K752" i="3"/>
  <c r="AE2120" i="3"/>
  <c r="U1458" i="3"/>
  <c r="U3197" i="3"/>
  <c r="AG1550" i="3"/>
  <c r="X1484" i="3"/>
  <c r="O1410" i="3"/>
  <c r="O3149" i="3"/>
  <c r="AG2999" i="3"/>
  <c r="AG2996" i="3"/>
  <c r="AG1228" i="3"/>
  <c r="S69" i="3"/>
  <c r="W3213" i="3"/>
  <c r="X2931" i="3"/>
  <c r="X1160" i="3"/>
  <c r="AE2116" i="3"/>
  <c r="N3141" i="3"/>
  <c r="O2859" i="3"/>
  <c r="O1088" i="3"/>
  <c r="P2002" i="3"/>
  <c r="P2003" i="3"/>
  <c r="U1457" i="3"/>
  <c r="U3196" i="3"/>
  <c r="AF1541" i="3"/>
  <c r="AF3280" i="3"/>
  <c r="AE2117" i="3"/>
  <c r="K1382" i="3"/>
  <c r="K1370" i="3"/>
  <c r="K1061" i="3"/>
  <c r="S1723" i="3"/>
  <c r="S2025" i="3"/>
  <c r="K1964" i="3"/>
  <c r="K1379" i="3"/>
  <c r="K1058" i="3"/>
  <c r="AA1505" i="3"/>
  <c r="AA3244" i="3"/>
  <c r="M1071" i="3"/>
  <c r="N1681" i="3"/>
  <c r="N1983" i="3"/>
  <c r="N779" i="3"/>
  <c r="N1081" i="3"/>
  <c r="AA2958" i="3"/>
  <c r="AA1187" i="3"/>
  <c r="Z2084" i="3"/>
  <c r="O2862" i="3"/>
  <c r="O1091" i="3"/>
  <c r="X1482" i="3"/>
  <c r="X3221" i="3"/>
  <c r="AE1813" i="3"/>
  <c r="AE2115" i="3"/>
  <c r="AH929" i="3"/>
  <c r="AE1213" i="3"/>
  <c r="AD2430" i="3"/>
  <c r="AD2114" i="3"/>
  <c r="W2928" i="3"/>
  <c r="W1157" i="3"/>
  <c r="R1434" i="3"/>
  <c r="R3173" i="3"/>
  <c r="V1747" i="3"/>
  <c r="V2049" i="3"/>
  <c r="X857" i="3"/>
  <c r="V1147" i="3"/>
  <c r="K447" i="3"/>
  <c r="AA1506" i="3"/>
  <c r="AA3245" i="3"/>
  <c r="U2908" i="3"/>
  <c r="U1137" i="3"/>
  <c r="Y2394" i="3"/>
  <c r="Y2074" i="3"/>
  <c r="U2906" i="3"/>
  <c r="U2909" i="3"/>
  <c r="U1138" i="3"/>
  <c r="AG3000" i="3"/>
  <c r="AG1229" i="3"/>
  <c r="X2934" i="3"/>
  <c r="X1163" i="3"/>
  <c r="O2861" i="3"/>
  <c r="O2858" i="3"/>
  <c r="O1090" i="3"/>
  <c r="Q2011" i="3"/>
  <c r="W1474" i="3"/>
  <c r="U1460" i="3"/>
  <c r="N1402" i="3"/>
  <c r="U2907" i="3"/>
  <c r="U1136" i="3"/>
  <c r="R1436" i="3"/>
  <c r="X2935" i="3"/>
  <c r="X1164" i="3"/>
  <c r="O2863" i="3"/>
  <c r="O1092" i="3"/>
  <c r="AF609" i="3"/>
  <c r="K753" i="3"/>
  <c r="L1388" i="3"/>
  <c r="N1987" i="3"/>
  <c r="T2033" i="3"/>
  <c r="AU2775" i="3"/>
  <c r="AR2757" i="3"/>
  <c r="AO2739" i="3"/>
  <c r="AH2697" i="3"/>
  <c r="AG2691" i="3"/>
  <c r="AD2673" i="3"/>
  <c r="AC2667" i="3"/>
  <c r="Z2649" i="3"/>
  <c r="Y2643" i="3"/>
  <c r="V2625" i="3"/>
  <c r="U2619" i="3"/>
  <c r="R2601" i="3"/>
  <c r="Q2595" i="3"/>
  <c r="AV2781" i="3"/>
  <c r="AQ2751" i="3"/>
  <c r="AL2721" i="3"/>
  <c r="AK2715" i="3"/>
  <c r="AW2787" i="3"/>
  <c r="AP2745" i="3"/>
  <c r="AM2727" i="3"/>
  <c r="AJ2709" i="3"/>
  <c r="AI2703" i="3"/>
  <c r="AF2685" i="3"/>
  <c r="AT2769" i="3"/>
  <c r="AS2763" i="3"/>
  <c r="AN2733" i="3"/>
  <c r="AB2661" i="3"/>
  <c r="AA2655" i="3"/>
  <c r="P2589" i="3"/>
  <c r="O2583" i="3"/>
  <c r="L2565" i="3"/>
  <c r="L3125" i="3"/>
  <c r="K2559" i="3"/>
  <c r="AE2679" i="3"/>
  <c r="W2631" i="3"/>
  <c r="T2613" i="3"/>
  <c r="X2637" i="3"/>
  <c r="S2607" i="3"/>
  <c r="N2577" i="3"/>
  <c r="M2571" i="3"/>
  <c r="M3131" i="3"/>
  <c r="K2553" i="3"/>
  <c r="L1386" i="3"/>
  <c r="K1961" i="3"/>
  <c r="K1653" i="3"/>
  <c r="AW2786" i="3"/>
  <c r="AU2774" i="3"/>
  <c r="AS2762" i="3"/>
  <c r="AQ2750" i="3"/>
  <c r="AO2738" i="3"/>
  <c r="AM2726" i="3"/>
  <c r="AK2714" i="3"/>
  <c r="AR2756" i="3"/>
  <c r="AP2744" i="3"/>
  <c r="AJ2708" i="3"/>
  <c r="AH2696" i="3"/>
  <c r="AV2780" i="3"/>
  <c r="AT2768" i="3"/>
  <c r="AN2732" i="3"/>
  <c r="AL2720" i="3"/>
  <c r="AI2702" i="3"/>
  <c r="AG2690" i="3"/>
  <c r="AE2678" i="3"/>
  <c r="AC2666" i="3"/>
  <c r="Y2642" i="3"/>
  <c r="U2618" i="3"/>
  <c r="Q2594" i="3"/>
  <c r="Z2648" i="3"/>
  <c r="T2612" i="3"/>
  <c r="R2600" i="3"/>
  <c r="P2588" i="3"/>
  <c r="N2576" i="3"/>
  <c r="L2564" i="3"/>
  <c r="L3124" i="3"/>
  <c r="AB2660" i="3"/>
  <c r="O2582" i="3"/>
  <c r="AF2684" i="3"/>
  <c r="AD2672" i="3"/>
  <c r="AA2654" i="3"/>
  <c r="X2636" i="3"/>
  <c r="W2630" i="3"/>
  <c r="V2624" i="3"/>
  <c r="S2606" i="3"/>
  <c r="M2570" i="3"/>
  <c r="K2558" i="3"/>
  <c r="K750" i="3"/>
  <c r="K441" i="3"/>
  <c r="Z3237" i="3"/>
  <c r="Q2008" i="3"/>
  <c r="Q2010" i="3"/>
  <c r="L1065" i="3"/>
  <c r="Q2009" i="3"/>
  <c r="V839" i="3"/>
  <c r="W2925" i="3"/>
  <c r="W1753" i="3"/>
  <c r="W2055" i="3"/>
  <c r="W1154" i="3"/>
  <c r="J79" i="3"/>
  <c r="J80" i="3"/>
  <c r="J96" i="3"/>
  <c r="Q2012" i="3"/>
  <c r="R1433" i="3"/>
  <c r="R3172" i="3"/>
  <c r="R2885" i="3"/>
  <c r="R1114" i="3"/>
  <c r="S52" i="3"/>
  <c r="M1394" i="3"/>
  <c r="M1675" i="3"/>
  <c r="M1977" i="3"/>
  <c r="AF2990" i="3"/>
  <c r="AF2993" i="3"/>
  <c r="AF1222" i="3"/>
  <c r="Y863" i="3"/>
  <c r="L1066" i="3"/>
  <c r="T2032" i="3"/>
  <c r="W2060" i="3"/>
  <c r="T3189" i="3"/>
  <c r="U525" i="3"/>
  <c r="U1135" i="3"/>
  <c r="AE3273" i="3"/>
  <c r="AF2991" i="3"/>
  <c r="AF1220" i="3"/>
  <c r="K1963" i="3"/>
  <c r="K1655" i="3"/>
  <c r="W2057" i="3"/>
  <c r="Z2080" i="3"/>
  <c r="K2556" i="3"/>
  <c r="K1656" i="3"/>
  <c r="K754" i="3"/>
  <c r="K1380" i="3"/>
  <c r="K1368" i="3"/>
  <c r="K1059" i="3"/>
  <c r="K751" i="3"/>
  <c r="M1392" i="3"/>
  <c r="Z1498" i="3"/>
  <c r="AF1542" i="3"/>
  <c r="AF3281" i="3"/>
  <c r="V2370" i="3"/>
  <c r="Q1105" i="3"/>
  <c r="Z2081" i="3"/>
  <c r="J81" i="3"/>
  <c r="J70" i="3"/>
  <c r="J95" i="3"/>
  <c r="Q3165" i="3"/>
  <c r="P2006" i="3"/>
  <c r="T2903" i="3"/>
  <c r="T2900" i="3"/>
  <c r="T1132" i="3"/>
  <c r="J63" i="3"/>
  <c r="J59" i="6"/>
  <c r="J64" i="3"/>
  <c r="J60" i="6"/>
  <c r="X1481" i="3"/>
  <c r="X3220" i="3"/>
  <c r="O1409" i="3"/>
  <c r="O1408" i="3"/>
  <c r="O3148" i="3"/>
  <c r="T1450" i="3"/>
  <c r="T1129" i="3"/>
  <c r="AE1534" i="3"/>
  <c r="Z2082" i="3"/>
  <c r="N1986" i="3"/>
  <c r="K1062" i="3"/>
  <c r="Z2083" i="3"/>
  <c r="L1385" i="3"/>
  <c r="L1384" i="3"/>
  <c r="L1064" i="3"/>
  <c r="K1960" i="3"/>
  <c r="K1652" i="3"/>
  <c r="J17" i="6"/>
  <c r="J21" i="6"/>
  <c r="J68" i="6"/>
  <c r="J71" i="6"/>
  <c r="J70" i="6"/>
  <c r="J16" i="6"/>
  <c r="J15" i="6"/>
  <c r="J69" i="6"/>
  <c r="J137" i="6"/>
  <c r="J139" i="6"/>
  <c r="J136" i="6"/>
  <c r="J138" i="6"/>
  <c r="J58" i="6"/>
  <c r="J119" i="6"/>
  <c r="J121" i="6"/>
  <c r="J131" i="6"/>
  <c r="J124" i="6"/>
  <c r="J132" i="6"/>
  <c r="J120" i="6"/>
  <c r="J151" i="6"/>
  <c r="J149" i="6"/>
  <c r="J150" i="6"/>
  <c r="J118" i="6"/>
  <c r="J127" i="6"/>
  <c r="J133" i="6"/>
  <c r="J125" i="6"/>
  <c r="J130" i="6"/>
  <c r="J148" i="6"/>
  <c r="J126" i="6"/>
  <c r="J144" i="6"/>
  <c r="J142" i="6"/>
  <c r="J145" i="6"/>
  <c r="J143" i="6"/>
  <c r="X3219" i="3"/>
  <c r="O3147" i="3"/>
  <c r="X1480" i="3"/>
  <c r="J61" i="3"/>
  <c r="L2837" i="3"/>
  <c r="T52" i="3"/>
  <c r="P2868" i="3"/>
  <c r="P1097" i="3"/>
  <c r="AF2995" i="3"/>
  <c r="AF1224" i="3"/>
  <c r="M459" i="3"/>
  <c r="AG2998" i="3"/>
  <c r="AG1227" i="3"/>
  <c r="K2833" i="3"/>
  <c r="Y2939" i="3"/>
  <c r="Y1168" i="3"/>
  <c r="R2884" i="3"/>
  <c r="R1113" i="3"/>
  <c r="K3119" i="3"/>
  <c r="K3107" i="3"/>
  <c r="K2830" i="3"/>
  <c r="K2832" i="3"/>
  <c r="AG2131" i="3"/>
  <c r="AS2761" i="3"/>
  <c r="AQ2749" i="3"/>
  <c r="AL2719" i="3"/>
  <c r="AJ2707" i="3"/>
  <c r="AI2701" i="3"/>
  <c r="AH2695" i="3"/>
  <c r="AE2677" i="3"/>
  <c r="AD2671" i="3"/>
  <c r="AA2653" i="3"/>
  <c r="Z2647" i="3"/>
  <c r="W2629" i="3"/>
  <c r="V2623" i="3"/>
  <c r="S2605" i="3"/>
  <c r="R2599" i="3"/>
  <c r="AW2785" i="3"/>
  <c r="AV2779" i="3"/>
  <c r="AU2773" i="3"/>
  <c r="AT2767" i="3"/>
  <c r="AR2755" i="3"/>
  <c r="AK2713" i="3"/>
  <c r="AG2689" i="3"/>
  <c r="AP2743" i="3"/>
  <c r="AO2737" i="3"/>
  <c r="AN2731" i="3"/>
  <c r="AM2725" i="3"/>
  <c r="AC2665" i="3"/>
  <c r="AB2659" i="3"/>
  <c r="T2611" i="3"/>
  <c r="AF2683" i="3"/>
  <c r="Q2593" i="3"/>
  <c r="P2587" i="3"/>
  <c r="M2569" i="3"/>
  <c r="L2563" i="3"/>
  <c r="L2834" i="3"/>
  <c r="U2617" i="3"/>
  <c r="Y2641" i="3"/>
  <c r="X2635" i="3"/>
  <c r="O2581" i="3"/>
  <c r="N2575" i="3"/>
  <c r="K2557" i="3"/>
  <c r="K2828" i="3"/>
  <c r="K1657" i="3"/>
  <c r="K1959" i="3"/>
  <c r="K755" i="3"/>
  <c r="K1057" i="3"/>
  <c r="K749" i="3"/>
  <c r="AB2965" i="3"/>
  <c r="AB1194" i="3"/>
  <c r="S2890" i="3"/>
  <c r="S1119" i="3"/>
  <c r="Y1488" i="3"/>
  <c r="Y3227" i="3"/>
  <c r="AA2089" i="3"/>
  <c r="L1968" i="3"/>
  <c r="AF1540" i="3"/>
  <c r="V1463" i="3"/>
  <c r="V3202" i="3"/>
  <c r="O1990" i="3"/>
  <c r="AE2436" i="3"/>
  <c r="AG2130" i="3"/>
  <c r="K2831" i="3"/>
  <c r="N2304" i="3"/>
  <c r="N1985" i="3"/>
  <c r="AB1514" i="3"/>
  <c r="U2041" i="3"/>
  <c r="Y2937" i="3"/>
  <c r="Y1166" i="3"/>
  <c r="T2352" i="3"/>
  <c r="T2034" i="3"/>
  <c r="S2891" i="3"/>
  <c r="S1120" i="3"/>
  <c r="Z2400" i="3"/>
  <c r="O477" i="3"/>
  <c r="S2893" i="3"/>
  <c r="S1122" i="3"/>
  <c r="AA2956" i="3"/>
  <c r="AA1185" i="3"/>
  <c r="L1966" i="3"/>
  <c r="R3171" i="3"/>
  <c r="S2889" i="3"/>
  <c r="S1118" i="3"/>
  <c r="W2056" i="3"/>
  <c r="L3123" i="3"/>
  <c r="AF1819" i="3"/>
  <c r="AF2121" i="3"/>
  <c r="AI935" i="3"/>
  <c r="AF1219" i="3"/>
  <c r="U2038" i="3"/>
  <c r="O1992" i="3"/>
  <c r="X2065" i="3"/>
  <c r="U2039" i="3"/>
  <c r="AB1512" i="3"/>
  <c r="AB3251" i="3"/>
  <c r="L453" i="3"/>
  <c r="Y2938" i="3"/>
  <c r="Y1167" i="3"/>
  <c r="M2842" i="3"/>
  <c r="AB1511" i="3"/>
  <c r="AB3250" i="3"/>
  <c r="AG2997" i="3"/>
  <c r="AG1226" i="3"/>
  <c r="V2913" i="3"/>
  <c r="V1142" i="3"/>
  <c r="P2866" i="3"/>
  <c r="P1095" i="3"/>
  <c r="P2864" i="3"/>
  <c r="P2867" i="3"/>
  <c r="P1096" i="3"/>
  <c r="Y1490" i="3"/>
  <c r="AH1556" i="3"/>
  <c r="V1464" i="3"/>
  <c r="V3203" i="3"/>
  <c r="P1418" i="3"/>
  <c r="AB2964" i="3"/>
  <c r="AB1193" i="3"/>
  <c r="AA2088" i="3"/>
  <c r="AF2123" i="3"/>
  <c r="K2280" i="3"/>
  <c r="K2268" i="3"/>
  <c r="P2865" i="3"/>
  <c r="P1094" i="3"/>
  <c r="T18" i="3"/>
  <c r="R2887" i="3"/>
  <c r="R1116" i="3"/>
  <c r="R2883" i="3"/>
  <c r="R1112" i="3"/>
  <c r="R2886" i="3"/>
  <c r="R1115" i="3"/>
  <c r="X549" i="3"/>
  <c r="U2911" i="3"/>
  <c r="U1735" i="3"/>
  <c r="U2037" i="3"/>
  <c r="U1140" i="3"/>
  <c r="AF2124" i="3"/>
  <c r="L2835" i="3"/>
  <c r="R2016" i="3"/>
  <c r="R1432" i="3"/>
  <c r="J78" i="3"/>
  <c r="L2836" i="3"/>
  <c r="Q2328" i="3"/>
  <c r="K3118" i="3"/>
  <c r="K2829" i="3"/>
  <c r="N3136" i="3"/>
  <c r="X2066" i="3"/>
  <c r="S1442" i="3"/>
  <c r="V1466" i="3"/>
  <c r="W2059" i="3"/>
  <c r="R501" i="3"/>
  <c r="AA3243" i="3"/>
  <c r="K1378" i="3"/>
  <c r="K1366" i="3"/>
  <c r="K1367" i="3"/>
  <c r="P2869" i="3"/>
  <c r="P1098" i="3"/>
  <c r="U3195" i="3"/>
  <c r="V531" i="3"/>
  <c r="V1141" i="3"/>
  <c r="P2322" i="3"/>
  <c r="X2062" i="3"/>
  <c r="P1416" i="3"/>
  <c r="P3155" i="3"/>
  <c r="Y2936" i="3"/>
  <c r="Z1777" i="3"/>
  <c r="Z2079" i="3"/>
  <c r="AC893" i="3"/>
  <c r="AB887" i="3"/>
  <c r="Z1177" i="3"/>
  <c r="P483" i="3"/>
  <c r="P1415" i="3"/>
  <c r="P3154" i="3"/>
  <c r="Y1487" i="3"/>
  <c r="Y3226" i="3"/>
  <c r="O2860" i="3"/>
  <c r="O1089" i="3"/>
  <c r="X2933" i="3"/>
  <c r="X2930" i="3"/>
  <c r="X1162" i="3"/>
  <c r="L2838" i="3"/>
  <c r="L2839" i="3"/>
  <c r="AG1548" i="3"/>
  <c r="AG3287" i="3"/>
  <c r="M1391" i="3"/>
  <c r="M1390" i="3"/>
  <c r="AF2122" i="3"/>
  <c r="W845" i="3"/>
  <c r="AA2959" i="3"/>
  <c r="AA1188" i="3"/>
  <c r="R2882" i="3"/>
  <c r="S507" i="3"/>
  <c r="S1439" i="3"/>
  <c r="S3178" i="3"/>
  <c r="X2932" i="3"/>
  <c r="X1161" i="3"/>
  <c r="T1729" i="3"/>
  <c r="T2031" i="3"/>
  <c r="AA2955" i="3"/>
  <c r="AA1184" i="3"/>
  <c r="K1651" i="3"/>
  <c r="M3130" i="3"/>
  <c r="K2552" i="3"/>
  <c r="L1067" i="3"/>
  <c r="K2555" i="3"/>
  <c r="O1994" i="3"/>
  <c r="S2888" i="3"/>
  <c r="U2040" i="3"/>
  <c r="X1159" i="3"/>
  <c r="S1440" i="3"/>
  <c r="S3179" i="3"/>
  <c r="O1993" i="3"/>
  <c r="AA1504" i="3"/>
  <c r="L1068" i="3"/>
  <c r="AF3279" i="3"/>
  <c r="AG1547" i="3"/>
  <c r="AG3286" i="3"/>
  <c r="AG3285" i="3"/>
  <c r="U1456" i="3"/>
  <c r="AF2125" i="3"/>
  <c r="K2274" i="3"/>
  <c r="K1372" i="3"/>
  <c r="K71" i="3"/>
  <c r="AA573" i="3"/>
  <c r="K2551" i="3"/>
  <c r="N3137" i="3"/>
  <c r="J79" i="6"/>
  <c r="J80" i="6"/>
  <c r="J20" i="6"/>
  <c r="AG1546" i="3"/>
  <c r="S1438" i="3"/>
  <c r="Y1486" i="3"/>
  <c r="N2848" i="3"/>
  <c r="N1077" i="3"/>
  <c r="T2897" i="3"/>
  <c r="T2894" i="3"/>
  <c r="T1126" i="3"/>
  <c r="T821" i="3"/>
  <c r="U827" i="3"/>
  <c r="P1693" i="3"/>
  <c r="P1995" i="3"/>
  <c r="Q797" i="3"/>
  <c r="AA1783" i="3"/>
  <c r="AA2085" i="3"/>
  <c r="AD899" i="3"/>
  <c r="AA1183" i="3"/>
  <c r="K3115" i="3"/>
  <c r="K2278" i="3"/>
  <c r="K2266" i="3"/>
  <c r="K1376" i="3"/>
  <c r="K1364" i="3"/>
  <c r="K57" i="3"/>
  <c r="AH3003" i="3"/>
  <c r="AH1232" i="3"/>
  <c r="T1446" i="3"/>
  <c r="T3185" i="3"/>
  <c r="S3177" i="3"/>
  <c r="T2895" i="3"/>
  <c r="T1124" i="3"/>
  <c r="AA2090" i="3"/>
  <c r="L1970" i="3"/>
  <c r="P3153" i="3"/>
  <c r="Q2871" i="3"/>
  <c r="Q1100" i="3"/>
  <c r="V2912" i="3"/>
  <c r="V2915" i="3"/>
  <c r="V1144" i="3"/>
  <c r="K93" i="3"/>
  <c r="R1711" i="3"/>
  <c r="R2013" i="3"/>
  <c r="S815" i="3"/>
  <c r="S1117" i="3"/>
  <c r="AB2962" i="3"/>
  <c r="AB1191" i="3"/>
  <c r="W2922" i="3"/>
  <c r="W1151" i="3"/>
  <c r="T2898" i="3"/>
  <c r="T1127" i="3"/>
  <c r="K3117" i="3"/>
  <c r="K3105" i="3"/>
  <c r="K3106" i="3"/>
  <c r="AC2969" i="3"/>
  <c r="AC1198" i="3"/>
  <c r="M2841" i="3"/>
  <c r="M1070" i="3"/>
  <c r="AH3002" i="3"/>
  <c r="AH3005" i="3"/>
  <c r="AH1234" i="3"/>
  <c r="P1996" i="3"/>
  <c r="W2920" i="3"/>
  <c r="W1149" i="3"/>
  <c r="W2921" i="3"/>
  <c r="W2918" i="3"/>
  <c r="W1150" i="3"/>
  <c r="AI1562" i="3"/>
  <c r="Z2946" i="3"/>
  <c r="Z1175" i="3"/>
  <c r="AC1517" i="3"/>
  <c r="AC3256" i="3"/>
  <c r="L1663" i="3"/>
  <c r="L1965" i="3"/>
  <c r="L761" i="3"/>
  <c r="L1063" i="3"/>
  <c r="W2923" i="3"/>
  <c r="W1152" i="3"/>
  <c r="AC2968" i="3"/>
  <c r="AC1197" i="3"/>
  <c r="AG3001" i="3"/>
  <c r="AG1230" i="3"/>
  <c r="M767" i="3"/>
  <c r="M1069" i="3"/>
  <c r="K157" i="3"/>
  <c r="K158" i="3"/>
  <c r="AB2096" i="3"/>
  <c r="R2015" i="3"/>
  <c r="AH3007" i="3"/>
  <c r="AH1236" i="3"/>
  <c r="AG2129" i="3"/>
  <c r="N1397" i="3"/>
  <c r="M2845" i="3"/>
  <c r="M1074" i="3"/>
  <c r="K3112" i="3"/>
  <c r="K2275" i="3"/>
  <c r="K2263" i="3"/>
  <c r="K1373" i="3"/>
  <c r="K1361" i="3"/>
  <c r="T2896" i="3"/>
  <c r="T1125" i="3"/>
  <c r="AC2971" i="3"/>
  <c r="AC1200" i="3"/>
  <c r="V2916" i="3"/>
  <c r="V1145" i="3"/>
  <c r="M3129" i="3"/>
  <c r="Z2945" i="3"/>
  <c r="Z2942" i="3"/>
  <c r="Z1174" i="3"/>
  <c r="AH3004" i="3"/>
  <c r="AH1233" i="3"/>
  <c r="X2064" i="3"/>
  <c r="O2310" i="3"/>
  <c r="O1991" i="3"/>
  <c r="P1414" i="3"/>
  <c r="M2840" i="3"/>
  <c r="M2843" i="3"/>
  <c r="M1072" i="3"/>
  <c r="AH3006" i="3"/>
  <c r="AH1235" i="3"/>
  <c r="Q1422" i="3"/>
  <c r="Q3161" i="3"/>
  <c r="P2000" i="3"/>
  <c r="K1360" i="3"/>
  <c r="N1400" i="3"/>
  <c r="R2017" i="3"/>
  <c r="T69" i="3"/>
  <c r="T4" i="3"/>
  <c r="U18" i="3"/>
  <c r="K2262" i="3"/>
  <c r="AC2967" i="3"/>
  <c r="AC1196" i="3"/>
  <c r="W2376" i="3"/>
  <c r="AA2087" i="3"/>
  <c r="O1687" i="3"/>
  <c r="O1989" i="3"/>
  <c r="P791" i="3"/>
  <c r="P1093" i="3"/>
  <c r="O785" i="3"/>
  <c r="O1087" i="3"/>
  <c r="AC1520" i="3"/>
  <c r="K88" i="3"/>
  <c r="K86" i="3"/>
  <c r="K89" i="3"/>
  <c r="K87" i="3"/>
  <c r="K85" i="3"/>
  <c r="V3201" i="3"/>
  <c r="W2919" i="3"/>
  <c r="W1148" i="3"/>
  <c r="Z1494" i="3"/>
  <c r="Z3233" i="3"/>
  <c r="S2021" i="3"/>
  <c r="Y555" i="3"/>
  <c r="P1999" i="3"/>
  <c r="K3116" i="3"/>
  <c r="K2279" i="3"/>
  <c r="K2267" i="3"/>
  <c r="K1377" i="3"/>
  <c r="K1365" i="3"/>
  <c r="K58" i="3"/>
  <c r="K3114" i="3"/>
  <c r="K3102" i="3"/>
  <c r="K2277" i="3"/>
  <c r="K2265" i="3"/>
  <c r="K1375" i="3"/>
  <c r="K1363" i="3"/>
  <c r="K56" i="3"/>
  <c r="AH1553" i="3"/>
  <c r="AH3292" i="3"/>
  <c r="S2892" i="3"/>
  <c r="S1121" i="3"/>
  <c r="AA2086" i="3"/>
  <c r="X2063" i="3"/>
  <c r="M2844" i="3"/>
  <c r="M1073" i="3"/>
  <c r="AH1554" i="3"/>
  <c r="AH3293" i="3"/>
  <c r="L1969" i="3"/>
  <c r="Z1493" i="3"/>
  <c r="Z3232" i="3"/>
  <c r="Q489" i="3"/>
  <c r="Q1421" i="3"/>
  <c r="Q3160" i="3"/>
  <c r="Y2940" i="3"/>
  <c r="Y1169" i="3"/>
  <c r="X851" i="3"/>
  <c r="AB2961" i="3"/>
  <c r="AB1190" i="3"/>
  <c r="L2286" i="3"/>
  <c r="L1967" i="3"/>
  <c r="R2014" i="3"/>
  <c r="R2018" i="3"/>
  <c r="R1111" i="3"/>
  <c r="AB2095" i="3"/>
  <c r="Q2874" i="3"/>
  <c r="Q1103" i="3"/>
  <c r="P1998" i="3"/>
  <c r="P1997" i="3"/>
  <c r="AG2128" i="3"/>
  <c r="AB3249" i="3"/>
  <c r="AC585" i="3"/>
  <c r="Y2069" i="3"/>
  <c r="S2024" i="3"/>
  <c r="Y2068" i="3"/>
  <c r="K154" i="3"/>
  <c r="V1462" i="3"/>
  <c r="AB579" i="3"/>
  <c r="K3104" i="3"/>
  <c r="N465" i="3"/>
  <c r="K3113" i="3"/>
  <c r="K3101" i="3"/>
  <c r="K2276" i="3"/>
  <c r="K2264" i="3"/>
  <c r="K1374" i="3"/>
  <c r="K1362" i="3"/>
  <c r="K115" i="3"/>
  <c r="K55" i="3"/>
  <c r="Y2941" i="3"/>
  <c r="Y1170" i="3"/>
  <c r="AH621" i="3"/>
  <c r="T513" i="3"/>
  <c r="T1445" i="3"/>
  <c r="T3184" i="3"/>
  <c r="AB2960" i="3"/>
  <c r="AB2963" i="3"/>
  <c r="AB1192" i="3"/>
  <c r="Y3225" i="3"/>
  <c r="V2914" i="3"/>
  <c r="V1143" i="3"/>
  <c r="AG615" i="3"/>
  <c r="V2917" i="3"/>
  <c r="V1146" i="3"/>
  <c r="W1472" i="3"/>
  <c r="T1448" i="3"/>
  <c r="U2358" i="3"/>
  <c r="U2042" i="3"/>
  <c r="X1759" i="3"/>
  <c r="X2061" i="3"/>
  <c r="Z869" i="3"/>
  <c r="Q1424" i="3"/>
  <c r="W1470" i="3"/>
  <c r="W3209" i="3"/>
  <c r="Z1496" i="3"/>
  <c r="V2044" i="3"/>
  <c r="AB1510" i="3"/>
  <c r="M1973" i="3"/>
  <c r="AC1518" i="3"/>
  <c r="AC3257" i="3"/>
  <c r="S2020" i="3"/>
  <c r="S2022" i="3"/>
  <c r="K156" i="3"/>
  <c r="K155" i="3"/>
  <c r="W1469" i="3"/>
  <c r="W3208" i="3"/>
  <c r="N1398" i="3"/>
  <c r="K3103" i="3"/>
  <c r="Y2070" i="3"/>
  <c r="AF2442" i="3"/>
  <c r="AF2126" i="3"/>
  <c r="J108" i="6"/>
  <c r="J25" i="6"/>
  <c r="AA2406" i="3"/>
  <c r="R2334" i="3"/>
  <c r="N3135" i="3"/>
  <c r="W3207" i="3"/>
  <c r="T1444" i="3"/>
  <c r="X2382" i="3"/>
  <c r="M1669" i="3"/>
  <c r="M1971" i="3"/>
  <c r="AD2976" i="3"/>
  <c r="AD1205" i="3"/>
  <c r="V833" i="3"/>
  <c r="AA2949" i="3"/>
  <c r="AA1178" i="3"/>
  <c r="AW981" i="3"/>
  <c r="AT963" i="3"/>
  <c r="AS957" i="3"/>
  <c r="AP939" i="3"/>
  <c r="AO933" i="3"/>
  <c r="AL915" i="3"/>
  <c r="AK909" i="3"/>
  <c r="AH891" i="3"/>
  <c r="AG885" i="3"/>
  <c r="AD867" i="3"/>
  <c r="AC861" i="3"/>
  <c r="Z843" i="3"/>
  <c r="Y837" i="3"/>
  <c r="V819" i="3"/>
  <c r="U813" i="3"/>
  <c r="R795" i="3"/>
  <c r="Q789" i="3"/>
  <c r="N771" i="3"/>
  <c r="M765" i="3"/>
  <c r="AJ903" i="3"/>
  <c r="AI897" i="3"/>
  <c r="P783" i="3"/>
  <c r="AV975" i="3"/>
  <c r="AM921" i="3"/>
  <c r="AF879" i="3"/>
  <c r="T807" i="3"/>
  <c r="S801" i="3"/>
  <c r="AR951" i="3"/>
  <c r="AQ945" i="3"/>
  <c r="AB855" i="3"/>
  <c r="AA849" i="3"/>
  <c r="O777" i="3"/>
  <c r="AU969" i="3"/>
  <c r="AN927" i="3"/>
  <c r="AE873" i="3"/>
  <c r="X831" i="3"/>
  <c r="W825" i="3"/>
  <c r="L759" i="3"/>
  <c r="AJ3018" i="3"/>
  <c r="AJ1247" i="3"/>
  <c r="O2857" i="3"/>
  <c r="O1086" i="3"/>
  <c r="O2854" i="3"/>
  <c r="O1083" i="3"/>
  <c r="AI3010" i="3"/>
  <c r="AI1239" i="3"/>
  <c r="AI3008" i="3"/>
  <c r="AI3011" i="3"/>
  <c r="AI1240" i="3"/>
  <c r="AI3012" i="3"/>
  <c r="AI1241" i="3"/>
  <c r="X2924" i="3"/>
  <c r="X2927" i="3"/>
  <c r="X1156" i="3"/>
  <c r="X2926" i="3"/>
  <c r="X1155" i="3"/>
  <c r="R2880" i="3"/>
  <c r="R1109" i="3"/>
  <c r="U1454" i="3"/>
  <c r="X1478" i="3"/>
  <c r="V2045" i="3"/>
  <c r="R803" i="3"/>
  <c r="AB2094" i="3"/>
  <c r="T3183" i="3"/>
  <c r="U2901" i="3"/>
  <c r="U1130" i="3"/>
  <c r="Y2072" i="3"/>
  <c r="U2905" i="3"/>
  <c r="U1134" i="3"/>
  <c r="AC2970" i="3"/>
  <c r="AC1199" i="3"/>
  <c r="Q3159" i="3"/>
  <c r="R1427" i="3"/>
  <c r="R3166" i="3"/>
  <c r="AH3291" i="3"/>
  <c r="AI1559" i="3"/>
  <c r="AI3298" i="3"/>
  <c r="AA1500" i="3"/>
  <c r="AA3239" i="3"/>
  <c r="AH2137" i="3"/>
  <c r="Z2076" i="3"/>
  <c r="AC2102" i="3"/>
  <c r="O2853" i="3"/>
  <c r="O1082" i="3"/>
  <c r="AH2138" i="3"/>
  <c r="W2052" i="3"/>
  <c r="W2051" i="3"/>
  <c r="AC2100" i="3"/>
  <c r="K98" i="3"/>
  <c r="K99" i="3"/>
  <c r="U1452" i="3"/>
  <c r="U3191" i="3"/>
  <c r="T2028" i="3"/>
  <c r="N1979" i="3"/>
  <c r="T2899" i="3"/>
  <c r="T1128" i="3"/>
  <c r="X2925" i="3"/>
  <c r="X1154" i="3"/>
  <c r="AD1524" i="3"/>
  <c r="AD3263" i="3"/>
  <c r="N2849" i="3"/>
  <c r="N2846" i="3"/>
  <c r="N1078" i="3"/>
  <c r="AD2975" i="3"/>
  <c r="AD2972" i="3"/>
  <c r="AD1204" i="3"/>
  <c r="U2904" i="3"/>
  <c r="U1133" i="3"/>
  <c r="X2928" i="3"/>
  <c r="X1157" i="3"/>
  <c r="AG1825" i="3"/>
  <c r="AG2127" i="3"/>
  <c r="AJ941" i="3"/>
  <c r="AG1225" i="3"/>
  <c r="Z2943" i="3"/>
  <c r="Z1172" i="3"/>
  <c r="AH1831" i="3"/>
  <c r="AH2133" i="3"/>
  <c r="AK947" i="3"/>
  <c r="AH1231" i="3"/>
  <c r="AC1795" i="3"/>
  <c r="AC2097" i="3"/>
  <c r="AF911" i="3"/>
  <c r="V1741" i="3"/>
  <c r="V2043" i="3"/>
  <c r="Y2071" i="3"/>
  <c r="Y2388" i="3"/>
  <c r="Q1420" i="3"/>
  <c r="Z3231" i="3"/>
  <c r="AH1552" i="3"/>
  <c r="Y1765" i="3"/>
  <c r="Y2067" i="3"/>
  <c r="AA875" i="3"/>
  <c r="Y1165" i="3"/>
  <c r="AC2098" i="3"/>
  <c r="U69" i="3"/>
  <c r="R1428" i="3"/>
  <c r="R3167" i="3"/>
  <c r="R2879" i="3"/>
  <c r="R2876" i="3"/>
  <c r="R1108" i="3"/>
  <c r="AH2135" i="3"/>
  <c r="V2047" i="3"/>
  <c r="K3111" i="3"/>
  <c r="K3099" i="3"/>
  <c r="N1396" i="3"/>
  <c r="AD1523" i="3"/>
  <c r="AD3262" i="3"/>
  <c r="Z2077" i="3"/>
  <c r="P2316" i="3"/>
  <c r="AH2136" i="3"/>
  <c r="M1972" i="3"/>
  <c r="AC2966" i="3"/>
  <c r="AB2093" i="3"/>
  <c r="K94" i="3"/>
  <c r="T1123" i="3"/>
  <c r="W1468" i="3"/>
  <c r="AA1502" i="3"/>
  <c r="Z2947" i="3"/>
  <c r="Z1176" i="3"/>
  <c r="AC1195" i="3"/>
  <c r="Q2875" i="3"/>
  <c r="Q1104" i="3"/>
  <c r="Z2944" i="3"/>
  <c r="Z1173" i="3"/>
  <c r="Q2005" i="3"/>
  <c r="N2850" i="3"/>
  <c r="N1079" i="3"/>
  <c r="AB2092" i="3"/>
  <c r="Q2872" i="3"/>
  <c r="Q1101" i="3"/>
  <c r="Z1492" i="3"/>
  <c r="M1975" i="3"/>
  <c r="S2340" i="3"/>
  <c r="S2023" i="3"/>
  <c r="AI627" i="3"/>
  <c r="K64" i="3"/>
  <c r="K60" i="6"/>
  <c r="K51" i="3"/>
  <c r="O1406" i="3"/>
  <c r="O1403" i="3"/>
  <c r="O3142" i="3"/>
  <c r="W537" i="3"/>
  <c r="W2054" i="3"/>
  <c r="AC3255" i="3"/>
  <c r="AD2973" i="3"/>
  <c r="AD1202" i="3"/>
  <c r="AJ1568" i="3"/>
  <c r="U4" i="3"/>
  <c r="W2053" i="3"/>
  <c r="Q2002" i="3"/>
  <c r="Q1099" i="3"/>
  <c r="S1717" i="3"/>
  <c r="S2019" i="3"/>
  <c r="N2847" i="3"/>
  <c r="N1076" i="3"/>
  <c r="O1404" i="3"/>
  <c r="O3143" i="3"/>
  <c r="X1475" i="3"/>
  <c r="X3214" i="3"/>
  <c r="AW979" i="3"/>
  <c r="AV973" i="3"/>
  <c r="AS955" i="3"/>
  <c r="AR949" i="3"/>
  <c r="AO931" i="3"/>
  <c r="AN925" i="3"/>
  <c r="AK907" i="3"/>
  <c r="AJ901" i="3"/>
  <c r="AG883" i="3"/>
  <c r="AF877" i="3"/>
  <c r="AC859" i="3"/>
  <c r="AB853" i="3"/>
  <c r="Y835" i="3"/>
  <c r="X829" i="3"/>
  <c r="U811" i="3"/>
  <c r="T805" i="3"/>
  <c r="Q787" i="3"/>
  <c r="P781" i="3"/>
  <c r="M763" i="3"/>
  <c r="L757" i="3"/>
  <c r="AU967" i="3"/>
  <c r="AT961" i="3"/>
  <c r="AE871" i="3"/>
  <c r="AD865" i="3"/>
  <c r="R793" i="3"/>
  <c r="AQ943" i="3"/>
  <c r="AH889" i="3"/>
  <c r="W823" i="3"/>
  <c r="V817" i="3"/>
  <c r="O775" i="3"/>
  <c r="N769" i="3"/>
  <c r="AM919" i="3"/>
  <c r="AL913" i="3"/>
  <c r="S799" i="3"/>
  <c r="AP937" i="3"/>
  <c r="AI895" i="3"/>
  <c r="AA847" i="3"/>
  <c r="Z841" i="3"/>
  <c r="AA2952" i="3"/>
  <c r="AA1181" i="3"/>
  <c r="X1476" i="3"/>
  <c r="X3215" i="3"/>
  <c r="R1430" i="3"/>
  <c r="V2048" i="3"/>
  <c r="N2851" i="3"/>
  <c r="N1675" i="3"/>
  <c r="N1977" i="3"/>
  <c r="N1080" i="3"/>
  <c r="U519" i="3"/>
  <c r="U1451" i="3"/>
  <c r="U3190" i="3"/>
  <c r="K63" i="3"/>
  <c r="K59" i="6"/>
  <c r="N773" i="3"/>
  <c r="N1075" i="3"/>
  <c r="AB1789" i="3"/>
  <c r="AB2091" i="3"/>
  <c r="AE905" i="3"/>
  <c r="AW978" i="3"/>
  <c r="AU966" i="3"/>
  <c r="AS954" i="3"/>
  <c r="AQ942" i="3"/>
  <c r="AO930" i="3"/>
  <c r="AM918" i="3"/>
  <c r="AK906" i="3"/>
  <c r="AI894" i="3"/>
  <c r="AG882" i="3"/>
  <c r="AE870" i="3"/>
  <c r="AC858" i="3"/>
  <c r="AA846" i="3"/>
  <c r="Y834" i="3"/>
  <c r="W822" i="3"/>
  <c r="U810" i="3"/>
  <c r="S798" i="3"/>
  <c r="Q786" i="3"/>
  <c r="O774" i="3"/>
  <c r="M762" i="3"/>
  <c r="AV972" i="3"/>
  <c r="AT960" i="3"/>
  <c r="AR948" i="3"/>
  <c r="AP936" i="3"/>
  <c r="AN924" i="3"/>
  <c r="AL912" i="3"/>
  <c r="AJ900" i="3"/>
  <c r="AH888" i="3"/>
  <c r="AF876" i="3"/>
  <c r="AD864" i="3"/>
  <c r="AB852" i="3"/>
  <c r="X828" i="3"/>
  <c r="T804" i="3"/>
  <c r="P780" i="3"/>
  <c r="L756" i="3"/>
  <c r="R792" i="3"/>
  <c r="N768" i="3"/>
  <c r="Z840" i="3"/>
  <c r="V816" i="3"/>
  <c r="AA2953" i="3"/>
  <c r="AA1182" i="3"/>
  <c r="Q2870" i="3"/>
  <c r="Q2873" i="3"/>
  <c r="Q1102" i="3"/>
  <c r="AB1189" i="3"/>
  <c r="R495" i="3"/>
  <c r="AA1499" i="3"/>
  <c r="AA1498" i="3"/>
  <c r="AA3238" i="3"/>
  <c r="AA3237" i="3"/>
  <c r="AI1560" i="3"/>
  <c r="AI3299" i="3"/>
  <c r="AI3009" i="3"/>
  <c r="AI1238" i="3"/>
  <c r="R2881" i="3"/>
  <c r="R1110" i="3"/>
  <c r="W2370" i="3"/>
  <c r="W2050" i="3"/>
  <c r="AD1526" i="3"/>
  <c r="V18" i="3"/>
  <c r="O2856" i="3"/>
  <c r="O1085" i="3"/>
  <c r="M1974" i="3"/>
  <c r="Z561" i="3"/>
  <c r="T2027" i="3"/>
  <c r="M1976" i="3"/>
  <c r="O471" i="3"/>
  <c r="AJ3017" i="3"/>
  <c r="AJ3014" i="3"/>
  <c r="AJ1246" i="3"/>
  <c r="AG2448" i="3"/>
  <c r="AG2132" i="3"/>
  <c r="AC2099" i="3"/>
  <c r="AC1516" i="3"/>
  <c r="U52" i="3"/>
  <c r="V52" i="3"/>
  <c r="K3100" i="3"/>
  <c r="K114" i="3"/>
  <c r="T2029" i="3"/>
  <c r="V2364" i="3"/>
  <c r="V2046" i="3"/>
  <c r="T2026" i="3"/>
  <c r="AH2454" i="3"/>
  <c r="AH2134" i="3"/>
  <c r="K16" i="6"/>
  <c r="K15" i="6"/>
  <c r="J28" i="6"/>
  <c r="J33" i="6"/>
  <c r="AB2412" i="3"/>
  <c r="X1474" i="3"/>
  <c r="Q1699" i="3"/>
  <c r="Q2001" i="3"/>
  <c r="W839" i="3"/>
  <c r="U1129" i="3"/>
  <c r="V2907" i="3"/>
  <c r="V1136" i="3"/>
  <c r="V69" i="3"/>
  <c r="AE1532" i="3"/>
  <c r="S809" i="3"/>
  <c r="L1960" i="3"/>
  <c r="U3189" i="3"/>
  <c r="S1436" i="3"/>
  <c r="Y1482" i="3"/>
  <c r="Y3221" i="3"/>
  <c r="AU2769" i="3"/>
  <c r="AT2763" i="3"/>
  <c r="AQ2745" i="3"/>
  <c r="AP2739" i="3"/>
  <c r="AM2721" i="3"/>
  <c r="AL2715" i="3"/>
  <c r="AW2781" i="3"/>
  <c r="AR2751" i="3"/>
  <c r="AN2727" i="3"/>
  <c r="AK2709" i="3"/>
  <c r="AJ2703" i="3"/>
  <c r="AG2685" i="3"/>
  <c r="AF2679" i="3"/>
  <c r="AC2661" i="3"/>
  <c r="AO2733" i="3"/>
  <c r="AV2775" i="3"/>
  <c r="AS2757" i="3"/>
  <c r="AI2697" i="3"/>
  <c r="AH2691" i="3"/>
  <c r="AE2673" i="3"/>
  <c r="AD2667" i="3"/>
  <c r="AB2655" i="3"/>
  <c r="Z2643" i="3"/>
  <c r="S2601" i="3"/>
  <c r="Q2589" i="3"/>
  <c r="P2583" i="3"/>
  <c r="M2565" i="3"/>
  <c r="M3125" i="3"/>
  <c r="L2559" i="3"/>
  <c r="L2553" i="3"/>
  <c r="X2631" i="3"/>
  <c r="W2625" i="3"/>
  <c r="V2619" i="3"/>
  <c r="U2613" i="3"/>
  <c r="AA2649" i="3"/>
  <c r="Y2637" i="3"/>
  <c r="T2607" i="3"/>
  <c r="R2595" i="3"/>
  <c r="O2577" i="3"/>
  <c r="N2571" i="3"/>
  <c r="M1386" i="3"/>
  <c r="M1065" i="3"/>
  <c r="Y2931" i="3"/>
  <c r="Y1160" i="3"/>
  <c r="P1410" i="3"/>
  <c r="P3149" i="3"/>
  <c r="N1978" i="3"/>
  <c r="AD2104" i="3"/>
  <c r="AK3023" i="3"/>
  <c r="AK1252" i="3"/>
  <c r="R2878" i="3"/>
  <c r="R1107" i="3"/>
  <c r="P2862" i="3"/>
  <c r="P1091" i="3"/>
  <c r="R2877" i="3"/>
  <c r="R1106" i="3"/>
  <c r="N1391" i="3"/>
  <c r="Z2075" i="3"/>
  <c r="Q2006" i="3"/>
  <c r="X2929" i="3"/>
  <c r="X1158" i="3"/>
  <c r="M2292" i="3"/>
  <c r="R2010" i="3"/>
  <c r="U2900" i="3"/>
  <c r="U2903" i="3"/>
  <c r="U1132" i="3"/>
  <c r="O2855" i="3"/>
  <c r="O2852" i="3"/>
  <c r="O1084" i="3"/>
  <c r="U2035" i="3"/>
  <c r="AE1530" i="3"/>
  <c r="AE3269" i="3"/>
  <c r="V2908" i="3"/>
  <c r="V1137" i="3"/>
  <c r="AI1558" i="3"/>
  <c r="P2858" i="3"/>
  <c r="P2861" i="3"/>
  <c r="P1090" i="3"/>
  <c r="R1105" i="3"/>
  <c r="X2057" i="3"/>
  <c r="O1985" i="3"/>
  <c r="L1382" i="3"/>
  <c r="L1370" i="3"/>
  <c r="L1061" i="3"/>
  <c r="L753" i="3"/>
  <c r="M1388" i="3"/>
  <c r="M1067" i="3"/>
  <c r="AA2080" i="3"/>
  <c r="AA2948" i="3"/>
  <c r="AA2951" i="3"/>
  <c r="AA1180" i="3"/>
  <c r="P2863" i="3"/>
  <c r="P1092" i="3"/>
  <c r="W52" i="3"/>
  <c r="O1681" i="3"/>
  <c r="O1983" i="3"/>
  <c r="O779" i="3"/>
  <c r="O1081" i="3"/>
  <c r="AE2982" i="3"/>
  <c r="AE1211" i="3"/>
  <c r="AI2140" i="3"/>
  <c r="AJ1566" i="3"/>
  <c r="AJ3305" i="3"/>
  <c r="M1385" i="3"/>
  <c r="M1064" i="3"/>
  <c r="U1450" i="3"/>
  <c r="L1060" i="3"/>
  <c r="L1962" i="3"/>
  <c r="X3213" i="3"/>
  <c r="P2860" i="3"/>
  <c r="P1089" i="3"/>
  <c r="AK1574" i="3"/>
  <c r="W1747" i="3"/>
  <c r="W2049" i="3"/>
  <c r="Y857" i="3"/>
  <c r="W1147" i="3"/>
  <c r="P2859" i="3"/>
  <c r="P1088" i="3"/>
  <c r="K81" i="3"/>
  <c r="K70" i="3"/>
  <c r="K95" i="3"/>
  <c r="Z2078" i="3"/>
  <c r="AD2974" i="3"/>
  <c r="AD1203" i="3"/>
  <c r="U2902" i="3"/>
  <c r="U1131" i="3"/>
  <c r="AE2979" i="3"/>
  <c r="AE1208" i="3"/>
  <c r="S2884" i="3"/>
  <c r="S1113" i="3"/>
  <c r="X2059" i="3"/>
  <c r="Y2935" i="3"/>
  <c r="Y1164" i="3"/>
  <c r="AE2980" i="3"/>
  <c r="AE1209" i="3"/>
  <c r="L2556" i="3"/>
  <c r="AB1506" i="3"/>
  <c r="AB3245" i="3"/>
  <c r="V2909" i="3"/>
  <c r="V1138" i="3"/>
  <c r="AJ1565" i="3"/>
  <c r="AJ3304" i="3"/>
  <c r="AA567" i="3"/>
  <c r="S1433" i="3"/>
  <c r="S3172" i="3"/>
  <c r="R2011" i="3"/>
  <c r="AI2141" i="3"/>
  <c r="AJ2148" i="3"/>
  <c r="Z1771" i="3"/>
  <c r="Z2073" i="3"/>
  <c r="AB881" i="3"/>
  <c r="O1987" i="3"/>
  <c r="R2012" i="3"/>
  <c r="AB1505" i="3"/>
  <c r="AB3244" i="3"/>
  <c r="L1379" i="3"/>
  <c r="L1058" i="3"/>
  <c r="V1457" i="3"/>
  <c r="V3196" i="3"/>
  <c r="N1982" i="3"/>
  <c r="L1654" i="3"/>
  <c r="L752" i="3"/>
  <c r="M1066" i="3"/>
  <c r="AI3013" i="3"/>
  <c r="AI1242" i="3"/>
  <c r="AK3020" i="3"/>
  <c r="O3141" i="3"/>
  <c r="P1409" i="3"/>
  <c r="P3148" i="3"/>
  <c r="K79" i="3"/>
  <c r="K80" i="3"/>
  <c r="K96" i="3"/>
  <c r="AI1837" i="3"/>
  <c r="AI2139" i="3"/>
  <c r="AL953" i="3"/>
  <c r="AI1237" i="3"/>
  <c r="Q2003" i="3"/>
  <c r="M453" i="3"/>
  <c r="L447" i="3"/>
  <c r="AB1508" i="3"/>
  <c r="AD2977" i="3"/>
  <c r="AD1206" i="3"/>
  <c r="AD3261" i="3"/>
  <c r="AE597" i="3"/>
  <c r="AE1529" i="3"/>
  <c r="AE3268" i="3"/>
  <c r="K62" i="3"/>
  <c r="S1434" i="3"/>
  <c r="S3173" i="3"/>
  <c r="AA1177" i="3"/>
  <c r="T2346" i="3"/>
  <c r="T2030" i="3"/>
  <c r="AD591" i="3"/>
  <c r="L1062" i="3"/>
  <c r="L754" i="3"/>
  <c r="L1964" i="3"/>
  <c r="L1656" i="3"/>
  <c r="AJ633" i="3"/>
  <c r="AJ1243" i="3"/>
  <c r="R3165" i="3"/>
  <c r="U2036" i="3"/>
  <c r="Y1484" i="3"/>
  <c r="V1460" i="3"/>
  <c r="AI2142" i="3"/>
  <c r="M2836" i="3"/>
  <c r="AJ2149" i="3"/>
  <c r="AD2107" i="3"/>
  <c r="Q2004" i="3"/>
  <c r="AA2084" i="3"/>
  <c r="AS2756" i="3"/>
  <c r="AQ2744" i="3"/>
  <c r="AK2708" i="3"/>
  <c r="AI2696" i="3"/>
  <c r="AG2684" i="3"/>
  <c r="AE2672" i="3"/>
  <c r="AC2660" i="3"/>
  <c r="AW2780" i="3"/>
  <c r="AV2774" i="3"/>
  <c r="AU2768" i="3"/>
  <c r="AR2750" i="3"/>
  <c r="AO2732" i="3"/>
  <c r="AN2726" i="3"/>
  <c r="AM2720" i="3"/>
  <c r="AJ2702" i="3"/>
  <c r="AH2690" i="3"/>
  <c r="AT2762" i="3"/>
  <c r="AP2738" i="3"/>
  <c r="AL2714" i="3"/>
  <c r="AF2678" i="3"/>
  <c r="AA2648" i="3"/>
  <c r="U2612" i="3"/>
  <c r="S2600" i="3"/>
  <c r="Q2588" i="3"/>
  <c r="O2576" i="3"/>
  <c r="M2564" i="3"/>
  <c r="M3124" i="3"/>
  <c r="M3123" i="3"/>
  <c r="P2582" i="3"/>
  <c r="N2570" i="3"/>
  <c r="N3130" i="3"/>
  <c r="L2558" i="3"/>
  <c r="L2552" i="3"/>
  <c r="AB2654" i="3"/>
  <c r="Y2636" i="3"/>
  <c r="X2630" i="3"/>
  <c r="W2624" i="3"/>
  <c r="T2606" i="3"/>
  <c r="AD2666" i="3"/>
  <c r="Z2642" i="3"/>
  <c r="V2618" i="3"/>
  <c r="R2594" i="3"/>
  <c r="L1652" i="3"/>
  <c r="L441" i="3"/>
  <c r="L750" i="3"/>
  <c r="V525" i="3"/>
  <c r="AA2083" i="3"/>
  <c r="L1059" i="3"/>
  <c r="L751" i="3"/>
  <c r="L1380" i="3"/>
  <c r="L1368" i="3"/>
  <c r="L1961" i="3"/>
  <c r="L1653" i="3"/>
  <c r="Y549" i="3"/>
  <c r="Y1481" i="3"/>
  <c r="Y1480" i="3"/>
  <c r="Y3220" i="3"/>
  <c r="O1402" i="3"/>
  <c r="P1412" i="3"/>
  <c r="V4" i="3"/>
  <c r="N1981" i="3"/>
  <c r="Z1171" i="3"/>
  <c r="K148" i="6"/>
  <c r="AD1522" i="3"/>
  <c r="AA2950" i="3"/>
  <c r="AA1179" i="3"/>
  <c r="Z2074" i="3"/>
  <c r="Z2394" i="3"/>
  <c r="AD2106" i="3"/>
  <c r="N1980" i="3"/>
  <c r="X2056" i="3"/>
  <c r="V1458" i="3"/>
  <c r="V3197" i="3"/>
  <c r="M1068" i="3"/>
  <c r="O1984" i="3"/>
  <c r="AI3297" i="3"/>
  <c r="R1426" i="3"/>
  <c r="AC2418" i="3"/>
  <c r="AC2101" i="3"/>
  <c r="U2032" i="3"/>
  <c r="X2058" i="3"/>
  <c r="AI2143" i="3"/>
  <c r="X543" i="3"/>
  <c r="O1988" i="3"/>
  <c r="L1963" i="3"/>
  <c r="L1655" i="3"/>
  <c r="T1723" i="3"/>
  <c r="T2025" i="3"/>
  <c r="K144" i="6"/>
  <c r="K120" i="6"/>
  <c r="K136" i="6"/>
  <c r="K18" i="6"/>
  <c r="K167" i="6"/>
  <c r="K164" i="6"/>
  <c r="K124" i="6"/>
  <c r="K166" i="6"/>
  <c r="K165" i="6"/>
  <c r="K162" i="6"/>
  <c r="K133" i="6"/>
  <c r="K161" i="6"/>
  <c r="K160" i="6"/>
  <c r="K159" i="6"/>
  <c r="K130" i="6"/>
  <c r="K79" i="6"/>
  <c r="K80" i="6"/>
  <c r="K108" i="6"/>
  <c r="K142" i="6"/>
  <c r="K149" i="6"/>
  <c r="K126" i="6"/>
  <c r="K151" i="6"/>
  <c r="K58" i="6"/>
  <c r="K17" i="6"/>
  <c r="K21" i="6"/>
  <c r="K68" i="6"/>
  <c r="K71" i="6"/>
  <c r="K143" i="6"/>
  <c r="K132" i="6"/>
  <c r="K150" i="6"/>
  <c r="K131" i="6"/>
  <c r="K127" i="6"/>
  <c r="K138" i="6"/>
  <c r="K137" i="6"/>
  <c r="K70" i="6"/>
  <c r="K145" i="6"/>
  <c r="K125" i="6"/>
  <c r="K119" i="6"/>
  <c r="K118" i="6"/>
  <c r="K121" i="6"/>
  <c r="K139" i="6"/>
  <c r="K69" i="6"/>
  <c r="Y3219" i="3"/>
  <c r="M2838" i="3"/>
  <c r="AE3267" i="3"/>
  <c r="N1074" i="3"/>
  <c r="Q2322" i="3"/>
  <c r="AA869" i="3"/>
  <c r="W2915" i="3"/>
  <c r="W1144" i="3"/>
  <c r="Z2938" i="3"/>
  <c r="Z1167" i="3"/>
  <c r="Z2939" i="3"/>
  <c r="Z1168" i="3"/>
  <c r="AH923" i="3"/>
  <c r="AE1207" i="3"/>
  <c r="AE2978" i="3"/>
  <c r="AE2981" i="3"/>
  <c r="AE1210" i="3"/>
  <c r="AJ3015" i="3"/>
  <c r="AJ1244" i="3"/>
  <c r="AE2983" i="3"/>
  <c r="AE1212" i="3"/>
  <c r="W2914" i="3"/>
  <c r="W1143" i="3"/>
  <c r="AB2958" i="3"/>
  <c r="AB1187" i="3"/>
  <c r="AB2959" i="3"/>
  <c r="AB1188" i="3"/>
  <c r="S2885" i="3"/>
  <c r="S2882" i="3"/>
  <c r="S1114" i="3"/>
  <c r="AB2955" i="3"/>
  <c r="AB1184" i="3"/>
  <c r="S2887" i="3"/>
  <c r="S1116" i="3"/>
  <c r="K61" i="3"/>
  <c r="AF1535" i="3"/>
  <c r="AF3274" i="3"/>
  <c r="AD2108" i="3"/>
  <c r="AC1514" i="3"/>
  <c r="L2831" i="3"/>
  <c r="V3195" i="3"/>
  <c r="W2913" i="3"/>
  <c r="W1142" i="3"/>
  <c r="W2917" i="3"/>
  <c r="W1146" i="3"/>
  <c r="S3171" i="3"/>
  <c r="T1439" i="3"/>
  <c r="T3178" i="3"/>
  <c r="V2040" i="3"/>
  <c r="S2015" i="3"/>
  <c r="S2886" i="3"/>
  <c r="S1115" i="3"/>
  <c r="M1968" i="3"/>
  <c r="X2060" i="3"/>
  <c r="P1993" i="3"/>
  <c r="Y2062" i="3"/>
  <c r="N3131" i="3"/>
  <c r="T1442" i="3"/>
  <c r="M1970" i="3"/>
  <c r="V2910" i="3"/>
  <c r="V1139" i="3"/>
  <c r="L2274" i="3"/>
  <c r="L1372" i="3"/>
  <c r="L71" i="3"/>
  <c r="AL3026" i="3"/>
  <c r="AL3029" i="3"/>
  <c r="AL1258" i="3"/>
  <c r="Z1487" i="3"/>
  <c r="Z3226" i="3"/>
  <c r="W18" i="3"/>
  <c r="AK3025" i="3"/>
  <c r="AK1254" i="3"/>
  <c r="W1466" i="3"/>
  <c r="Z1490" i="3"/>
  <c r="S2883" i="3"/>
  <c r="S1112" i="3"/>
  <c r="AB2956" i="3"/>
  <c r="AB1185" i="3"/>
  <c r="AF2985" i="3"/>
  <c r="AF1214" i="3"/>
  <c r="AC2964" i="3"/>
  <c r="AC1193" i="3"/>
  <c r="P3147" i="3"/>
  <c r="Q2865" i="3"/>
  <c r="Q1094" i="3"/>
  <c r="AI2460" i="3"/>
  <c r="AI2144" i="3"/>
  <c r="V1456" i="3"/>
  <c r="AC579" i="3"/>
  <c r="AC1511" i="3"/>
  <c r="AC3250" i="3"/>
  <c r="S1432" i="3"/>
  <c r="AA1777" i="3"/>
  <c r="AA2079" i="3"/>
  <c r="AC887" i="3"/>
  <c r="AD893" i="3"/>
  <c r="AK1571" i="3"/>
  <c r="AK3310" i="3"/>
  <c r="T2893" i="3"/>
  <c r="T1122" i="3"/>
  <c r="V2906" i="3"/>
  <c r="AC1512" i="3"/>
  <c r="AC3251" i="3"/>
  <c r="AD2105" i="3"/>
  <c r="M1966" i="3"/>
  <c r="AK1572" i="3"/>
  <c r="AK3311" i="3"/>
  <c r="AA2082" i="3"/>
  <c r="V2039" i="3"/>
  <c r="AF1536" i="3"/>
  <c r="AF3275" i="3"/>
  <c r="M2837" i="3"/>
  <c r="P477" i="3"/>
  <c r="Q1416" i="3"/>
  <c r="Q3155" i="3"/>
  <c r="N1392" i="3"/>
  <c r="O3137" i="3"/>
  <c r="M2839" i="3"/>
  <c r="AJ3019" i="3"/>
  <c r="AJ1248" i="3"/>
  <c r="Y2934" i="3"/>
  <c r="Y1163" i="3"/>
  <c r="X2376" i="3"/>
  <c r="AA2081" i="3"/>
  <c r="Q1418" i="3"/>
  <c r="AB2954" i="3"/>
  <c r="AB2957" i="3"/>
  <c r="AB1186" i="3"/>
  <c r="X845" i="3"/>
  <c r="V1135" i="3"/>
  <c r="AD1801" i="3"/>
  <c r="AD2103" i="3"/>
  <c r="AG917" i="3"/>
  <c r="AD1201" i="3"/>
  <c r="T2890" i="3"/>
  <c r="T1119" i="3"/>
  <c r="AE1528" i="3"/>
  <c r="AV2773" i="3"/>
  <c r="AU2767" i="3"/>
  <c r="AR2749" i="3"/>
  <c r="AQ2743" i="3"/>
  <c r="AN2725" i="3"/>
  <c r="AM2719" i="3"/>
  <c r="AW2779" i="3"/>
  <c r="AS2755" i="3"/>
  <c r="AL2713" i="3"/>
  <c r="AH2689" i="3"/>
  <c r="AG2683" i="3"/>
  <c r="AD2665" i="3"/>
  <c r="AC2659" i="3"/>
  <c r="AP2737" i="3"/>
  <c r="AO2731" i="3"/>
  <c r="AT2761" i="3"/>
  <c r="AK2707" i="3"/>
  <c r="AJ2701" i="3"/>
  <c r="AI2695" i="3"/>
  <c r="AF2677" i="3"/>
  <c r="AE2671" i="3"/>
  <c r="AB2653" i="3"/>
  <c r="W2623" i="3"/>
  <c r="R2593" i="3"/>
  <c r="Q2587" i="3"/>
  <c r="N2569" i="3"/>
  <c r="M2563" i="3"/>
  <c r="M2834" i="3"/>
  <c r="V2617" i="3"/>
  <c r="S2599" i="3"/>
  <c r="Z2641" i="3"/>
  <c r="Y2635" i="3"/>
  <c r="T2605" i="3"/>
  <c r="P2581" i="3"/>
  <c r="O2575" i="3"/>
  <c r="AA2647" i="3"/>
  <c r="X2629" i="3"/>
  <c r="U2611" i="3"/>
  <c r="L2557" i="3"/>
  <c r="L2828" i="3"/>
  <c r="L1657" i="3"/>
  <c r="L1959" i="3"/>
  <c r="L1651" i="3"/>
  <c r="L755" i="3"/>
  <c r="L1057" i="3"/>
  <c r="P1408" i="3"/>
  <c r="W1463" i="3"/>
  <c r="W3202" i="3"/>
  <c r="AB3243" i="3"/>
  <c r="N1394" i="3"/>
  <c r="T507" i="3"/>
  <c r="AJ3303" i="3"/>
  <c r="L2833" i="3"/>
  <c r="Y2066" i="3"/>
  <c r="U2033" i="3"/>
  <c r="M2835" i="3"/>
  <c r="Y1159" i="3"/>
  <c r="AL1580" i="3"/>
  <c r="P1991" i="3"/>
  <c r="Y2933" i="3"/>
  <c r="Y2930" i="3"/>
  <c r="Y1162" i="3"/>
  <c r="AB573" i="3"/>
  <c r="AK3022" i="3"/>
  <c r="AK1251" i="3"/>
  <c r="AE2113" i="3"/>
  <c r="M1969" i="3"/>
  <c r="P1994" i="3"/>
  <c r="L2832" i="3"/>
  <c r="S501" i="3"/>
  <c r="S1111" i="3"/>
  <c r="AF2986" i="3"/>
  <c r="AF1215" i="3"/>
  <c r="Z2941" i="3"/>
  <c r="Z1170" i="3"/>
  <c r="R2008" i="3"/>
  <c r="N2298" i="3"/>
  <c r="Q2866" i="3"/>
  <c r="Q1095" i="3"/>
  <c r="AF1538" i="3"/>
  <c r="V2038" i="3"/>
  <c r="X1753" i="3"/>
  <c r="X2055" i="3"/>
  <c r="Z863" i="3"/>
  <c r="X1153" i="3"/>
  <c r="W1464" i="3"/>
  <c r="W3203" i="3"/>
  <c r="Z555" i="3"/>
  <c r="V2911" i="3"/>
  <c r="V1140" i="3"/>
  <c r="L2551" i="3"/>
  <c r="L749" i="3"/>
  <c r="L3118" i="3"/>
  <c r="L2829" i="3"/>
  <c r="N2845" i="3"/>
  <c r="M1967" i="3"/>
  <c r="AJ1843" i="3"/>
  <c r="AJ2145" i="3"/>
  <c r="AM959" i="3"/>
  <c r="T1440" i="3"/>
  <c r="T3179" i="3"/>
  <c r="AF603" i="3"/>
  <c r="M1663" i="3"/>
  <c r="M1965" i="3"/>
  <c r="M761" i="3"/>
  <c r="M1063" i="3"/>
  <c r="K78" i="3"/>
  <c r="Q1415" i="3"/>
  <c r="Q1414" i="3"/>
  <c r="Q3154" i="3"/>
  <c r="Q3153" i="3"/>
  <c r="AK3024" i="3"/>
  <c r="AK1253" i="3"/>
  <c r="L2554" i="3"/>
  <c r="W531" i="3"/>
  <c r="W1141" i="3"/>
  <c r="L1378" i="3"/>
  <c r="L1366" i="3"/>
  <c r="L1360" i="3"/>
  <c r="L1367" i="3"/>
  <c r="AB1504" i="3"/>
  <c r="AJ3016" i="3"/>
  <c r="AJ1245" i="3"/>
  <c r="N2844" i="3"/>
  <c r="N1073" i="3"/>
  <c r="AJ1564" i="3"/>
  <c r="AE2111" i="3"/>
  <c r="AE2110" i="3"/>
  <c r="P1990" i="3"/>
  <c r="AL3030" i="3"/>
  <c r="AL1259" i="3"/>
  <c r="Y2932" i="3"/>
  <c r="Y1161" i="3"/>
  <c r="M1384" i="3"/>
  <c r="L2555" i="3"/>
  <c r="P1992" i="3"/>
  <c r="O2304" i="3"/>
  <c r="O1986" i="3"/>
  <c r="U2034" i="3"/>
  <c r="R2009" i="3"/>
  <c r="AK2154" i="3"/>
  <c r="AD2424" i="3"/>
  <c r="L3119" i="3"/>
  <c r="L3107" i="3"/>
  <c r="L2830" i="3"/>
  <c r="Z1488" i="3"/>
  <c r="Z3227" i="3"/>
  <c r="T2892" i="3"/>
  <c r="T1121" i="3"/>
  <c r="L2280" i="3"/>
  <c r="L2268" i="3"/>
  <c r="R1705" i="3"/>
  <c r="R2007" i="3"/>
  <c r="U1729" i="3"/>
  <c r="U2031" i="3"/>
  <c r="K20" i="6"/>
  <c r="K25" i="6"/>
  <c r="AA2400" i="3"/>
  <c r="N1390" i="3"/>
  <c r="U2352" i="3"/>
  <c r="N3129" i="3"/>
  <c r="AA2943" i="3"/>
  <c r="AA1172" i="3"/>
  <c r="AF905" i="3"/>
  <c r="AM3035" i="3"/>
  <c r="AM1264" i="3"/>
  <c r="AF2988" i="3"/>
  <c r="AF1217" i="3"/>
  <c r="AK2155" i="3"/>
  <c r="U1446" i="3"/>
  <c r="U3185" i="3"/>
  <c r="V2042" i="3"/>
  <c r="N2843" i="3"/>
  <c r="N2840" i="3"/>
  <c r="N1072" i="3"/>
  <c r="X2920" i="3"/>
  <c r="X1149" i="3"/>
  <c r="Z2072" i="3"/>
  <c r="AK2153" i="3"/>
  <c r="Y2064" i="3"/>
  <c r="AM1586" i="3"/>
  <c r="V827" i="3"/>
  <c r="U821" i="3"/>
  <c r="AC2961" i="3"/>
  <c r="AC1190" i="3"/>
  <c r="AD2971" i="3"/>
  <c r="AD1200" i="3"/>
  <c r="Z2940" i="3"/>
  <c r="Z1169" i="3"/>
  <c r="V1735" i="3"/>
  <c r="V2037" i="3"/>
  <c r="L156" i="3"/>
  <c r="O2849" i="3"/>
  <c r="O1078" i="3"/>
  <c r="Q2864" i="3"/>
  <c r="Q2867" i="3"/>
  <c r="Q1096" i="3"/>
  <c r="AA2947" i="3"/>
  <c r="AA1176" i="3"/>
  <c r="AG2992" i="3"/>
  <c r="AG1221" i="3"/>
  <c r="AD1518" i="3"/>
  <c r="AD3257" i="3"/>
  <c r="T2024" i="3"/>
  <c r="AL645" i="3"/>
  <c r="AL1577" i="3"/>
  <c r="AL3316" i="3"/>
  <c r="AC1189" i="3"/>
  <c r="Q2869" i="3"/>
  <c r="Q1098" i="3"/>
  <c r="AD585" i="3"/>
  <c r="AD1517" i="3"/>
  <c r="AD3256" i="3"/>
  <c r="Q1996" i="3"/>
  <c r="AC2095" i="3"/>
  <c r="W69" i="3"/>
  <c r="W4" i="3"/>
  <c r="Z3225" i="3"/>
  <c r="T1438" i="3"/>
  <c r="AG1541" i="3"/>
  <c r="AG3280" i="3"/>
  <c r="S2018" i="3"/>
  <c r="AE2114" i="3"/>
  <c r="Z2936" i="3"/>
  <c r="T2023" i="3"/>
  <c r="AA1494" i="3"/>
  <c r="AA3233" i="3"/>
  <c r="Y2063" i="3"/>
  <c r="P2310" i="3"/>
  <c r="T2889" i="3"/>
  <c r="T1118" i="3"/>
  <c r="L93" i="3"/>
  <c r="R2871" i="3"/>
  <c r="R1100" i="3"/>
  <c r="AI929" i="3"/>
  <c r="AF1213" i="3"/>
  <c r="U2896" i="3"/>
  <c r="U1125" i="3"/>
  <c r="L3117" i="3"/>
  <c r="L3105" i="3"/>
  <c r="L3106" i="3"/>
  <c r="O465" i="3"/>
  <c r="O1397" i="3"/>
  <c r="S1711" i="3"/>
  <c r="S2013" i="3"/>
  <c r="T815" i="3"/>
  <c r="T1117" i="3"/>
  <c r="AC2962" i="3"/>
  <c r="AC1191" i="3"/>
  <c r="U2899" i="3"/>
  <c r="U1128" i="3"/>
  <c r="X1469" i="3"/>
  <c r="X3208" i="3"/>
  <c r="W2916" i="3"/>
  <c r="W1145" i="3"/>
  <c r="O2851" i="3"/>
  <c r="O1080" i="3"/>
  <c r="AB2088" i="3"/>
  <c r="L89" i="3"/>
  <c r="L87" i="3"/>
  <c r="L85" i="3"/>
  <c r="L88" i="3"/>
  <c r="L86" i="3"/>
  <c r="L155" i="3"/>
  <c r="AJ2150" i="3"/>
  <c r="R1422" i="3"/>
  <c r="R3161" i="3"/>
  <c r="AL1578" i="3"/>
  <c r="AL3317" i="3"/>
  <c r="AD2968" i="3"/>
  <c r="AD1197" i="3"/>
  <c r="AC3249" i="3"/>
  <c r="AD2967" i="3"/>
  <c r="AD1196" i="3"/>
  <c r="AK2156" i="3"/>
  <c r="Z1486" i="3"/>
  <c r="L3113" i="3"/>
  <c r="L3101" i="3"/>
  <c r="L2276" i="3"/>
  <c r="L2264" i="3"/>
  <c r="L1374" i="3"/>
  <c r="L1362" i="3"/>
  <c r="L55" i="3"/>
  <c r="R2873" i="3"/>
  <c r="R1102" i="3"/>
  <c r="U1445" i="3"/>
  <c r="U3184" i="3"/>
  <c r="O2848" i="3"/>
  <c r="O1077" i="3"/>
  <c r="R2875" i="3"/>
  <c r="R1104" i="3"/>
  <c r="W2044" i="3"/>
  <c r="AD1520" i="3"/>
  <c r="AF3273" i="3"/>
  <c r="AG609" i="3"/>
  <c r="AG1219" i="3"/>
  <c r="W2045" i="3"/>
  <c r="AE1807" i="3"/>
  <c r="AE2109" i="3"/>
  <c r="L115" i="3"/>
  <c r="N2841" i="3"/>
  <c r="N1070" i="3"/>
  <c r="AL2161" i="3"/>
  <c r="AJ2147" i="3"/>
  <c r="AC2963" i="3"/>
  <c r="AC2960" i="3"/>
  <c r="AC1192" i="3"/>
  <c r="R1421" i="3"/>
  <c r="R3160" i="3"/>
  <c r="AC2965" i="3"/>
  <c r="AC1194" i="3"/>
  <c r="AB875" i="3"/>
  <c r="AG1544" i="3"/>
  <c r="AB1783" i="3"/>
  <c r="AB2085" i="3"/>
  <c r="AE899" i="3"/>
  <c r="AK3021" i="3"/>
  <c r="AK1250" i="3"/>
  <c r="O1400" i="3"/>
  <c r="W3201" i="3"/>
  <c r="AF2987" i="3"/>
  <c r="AF2984" i="3"/>
  <c r="AF1216" i="3"/>
  <c r="R1424" i="3"/>
  <c r="L154" i="3"/>
  <c r="L157" i="3"/>
  <c r="Y2065" i="3"/>
  <c r="M2286" i="3"/>
  <c r="AK3309" i="3"/>
  <c r="AC1510" i="3"/>
  <c r="S2014" i="3"/>
  <c r="AA1496" i="3"/>
  <c r="X1472" i="3"/>
  <c r="AA561" i="3"/>
  <c r="AA1493" i="3"/>
  <c r="AA3232" i="3"/>
  <c r="AL2160" i="3"/>
  <c r="L3115" i="3"/>
  <c r="L3103" i="3"/>
  <c r="L2278" i="3"/>
  <c r="L2266" i="3"/>
  <c r="L1376" i="3"/>
  <c r="L1364" i="3"/>
  <c r="L57" i="3"/>
  <c r="L3112" i="3"/>
  <c r="L2275" i="3"/>
  <c r="L2263" i="3"/>
  <c r="L1373" i="3"/>
  <c r="L1361" i="3"/>
  <c r="U2898" i="3"/>
  <c r="U1127" i="3"/>
  <c r="N459" i="3"/>
  <c r="S2017" i="3"/>
  <c r="AK639" i="3"/>
  <c r="U513" i="3"/>
  <c r="O1398" i="3"/>
  <c r="W2048" i="3"/>
  <c r="Q483" i="3"/>
  <c r="AF1534" i="3"/>
  <c r="AB2089" i="3"/>
  <c r="W2046" i="3"/>
  <c r="Y1759" i="3"/>
  <c r="Y2061" i="3"/>
  <c r="AA2944" i="3"/>
  <c r="AA1173" i="3"/>
  <c r="AA2945" i="3"/>
  <c r="AA1174" i="3"/>
  <c r="L2262" i="3"/>
  <c r="AF2989" i="3"/>
  <c r="AF1218" i="3"/>
  <c r="N1975" i="3"/>
  <c r="W1741" i="3"/>
  <c r="W2043" i="3"/>
  <c r="Y851" i="3"/>
  <c r="T2888" i="3"/>
  <c r="T2891" i="3"/>
  <c r="T1120" i="3"/>
  <c r="N1976" i="3"/>
  <c r="O3136" i="3"/>
  <c r="O3135" i="3"/>
  <c r="Q2868" i="3"/>
  <c r="Q1097" i="3"/>
  <c r="X1470" i="3"/>
  <c r="X3209" i="3"/>
  <c r="Z1165" i="3"/>
  <c r="Q1997" i="3"/>
  <c r="R2328" i="3"/>
  <c r="AF2117" i="3"/>
  <c r="AM3032" i="3"/>
  <c r="W1462" i="3"/>
  <c r="T2021" i="3"/>
  <c r="Z2937" i="3"/>
  <c r="Z1765" i="3"/>
  <c r="Z2067" i="3"/>
  <c r="Z1166" i="3"/>
  <c r="L158" i="3"/>
  <c r="P1687" i="3"/>
  <c r="P1989" i="3"/>
  <c r="Q791" i="3"/>
  <c r="P785" i="3"/>
  <c r="P1087" i="3"/>
  <c r="AG1542" i="3"/>
  <c r="AG3281" i="3"/>
  <c r="AK1570" i="3"/>
  <c r="N2842" i="3"/>
  <c r="N1071" i="3"/>
  <c r="AF2116" i="3"/>
  <c r="AB2087" i="3"/>
  <c r="AA2942" i="3"/>
  <c r="L3116" i="3"/>
  <c r="L3104" i="3"/>
  <c r="L2279" i="3"/>
  <c r="L2267" i="3"/>
  <c r="L1377" i="3"/>
  <c r="L1365" i="3"/>
  <c r="L58" i="3"/>
  <c r="L3114" i="3"/>
  <c r="L3102" i="3"/>
  <c r="L2277" i="3"/>
  <c r="L2265" i="3"/>
  <c r="L1375" i="3"/>
  <c r="L1363" i="3"/>
  <c r="L56" i="3"/>
  <c r="V2358" i="3"/>
  <c r="V2041" i="3"/>
  <c r="U1448" i="3"/>
  <c r="T3177" i="3"/>
  <c r="AB1183" i="3"/>
  <c r="AB2086" i="3"/>
  <c r="S2016" i="3"/>
  <c r="AB2090" i="3"/>
  <c r="AJ2146" i="3"/>
  <c r="AE2430" i="3"/>
  <c r="AE2112" i="3"/>
  <c r="Z2070" i="3"/>
  <c r="Z2069" i="3"/>
  <c r="W2912" i="3"/>
  <c r="K28" i="6"/>
  <c r="K33" i="6"/>
  <c r="Y2382" i="3"/>
  <c r="AJ2466" i="3"/>
  <c r="Q1093" i="3"/>
  <c r="AC1789" i="3"/>
  <c r="AC2091" i="3"/>
  <c r="O773" i="3"/>
  <c r="O1075" i="3"/>
  <c r="P2854" i="3"/>
  <c r="P1083" i="3"/>
  <c r="V2900" i="3"/>
  <c r="V2903" i="3"/>
  <c r="V1132" i="3"/>
  <c r="AE2976" i="3"/>
  <c r="AE1205" i="3"/>
  <c r="AG2991" i="3"/>
  <c r="AG1220" i="3"/>
  <c r="V2904" i="3"/>
  <c r="V1133" i="3"/>
  <c r="X2922" i="3"/>
  <c r="X1151" i="3"/>
  <c r="N1973" i="3"/>
  <c r="AD2969" i="3"/>
  <c r="AD2966" i="3"/>
  <c r="AD1198" i="3"/>
  <c r="AG2995" i="3"/>
  <c r="AG1224" i="3"/>
  <c r="T2022" i="3"/>
  <c r="AF2120" i="3"/>
  <c r="Q1693" i="3"/>
  <c r="Q1995" i="3"/>
  <c r="R797" i="3"/>
  <c r="L3111" i="3"/>
  <c r="L3099" i="3"/>
  <c r="AA3231" i="3"/>
  <c r="AB2949" i="3"/>
  <c r="AB1178" i="3"/>
  <c r="Y1478" i="3"/>
  <c r="AB1502" i="3"/>
  <c r="AL3028" i="3"/>
  <c r="AL1257" i="3"/>
  <c r="S1430" i="3"/>
  <c r="AF2118" i="3"/>
  <c r="X2919" i="3"/>
  <c r="X1148" i="3"/>
  <c r="P1406" i="3"/>
  <c r="R1420" i="3"/>
  <c r="X2923" i="3"/>
  <c r="X1152" i="3"/>
  <c r="O1979" i="3"/>
  <c r="V2901" i="3"/>
  <c r="V1130" i="3"/>
  <c r="AD2099" i="3"/>
  <c r="AM1584" i="3"/>
  <c r="AM3323" i="3"/>
  <c r="S1428" i="3"/>
  <c r="S3167" i="3"/>
  <c r="W2047" i="3"/>
  <c r="U2030" i="3"/>
  <c r="P1403" i="3"/>
  <c r="P3142" i="3"/>
  <c r="L98" i="3"/>
  <c r="L99" i="3"/>
  <c r="Y2924" i="3"/>
  <c r="Y2927" i="3"/>
  <c r="Y1156" i="3"/>
  <c r="R2002" i="3"/>
  <c r="AG3279" i="3"/>
  <c r="AH2997" i="3"/>
  <c r="AH1226" i="3"/>
  <c r="Q2000" i="3"/>
  <c r="AL1576" i="3"/>
  <c r="AE2974" i="3"/>
  <c r="AE1203" i="3"/>
  <c r="Z2071" i="3"/>
  <c r="V1452" i="3"/>
  <c r="V3191" i="3"/>
  <c r="AC881" i="3"/>
  <c r="AA2946" i="3"/>
  <c r="AA1771" i="3"/>
  <c r="AA2073" i="3"/>
  <c r="AA1175" i="3"/>
  <c r="R2874" i="3"/>
  <c r="R1103" i="3"/>
  <c r="Q1999" i="3"/>
  <c r="P1404" i="3"/>
  <c r="P3143" i="3"/>
  <c r="AA1492" i="3"/>
  <c r="AH2999" i="3"/>
  <c r="AH2996" i="3"/>
  <c r="AH1228" i="3"/>
  <c r="Y2928" i="3"/>
  <c r="Y1157" i="3"/>
  <c r="AB2952" i="3"/>
  <c r="AB1181" i="3"/>
  <c r="AL3027" i="3"/>
  <c r="AL1256" i="3"/>
  <c r="R2872" i="3"/>
  <c r="R1101" i="3"/>
  <c r="AW975" i="3"/>
  <c r="AV969" i="3"/>
  <c r="AS951" i="3"/>
  <c r="AR945" i="3"/>
  <c r="AO927" i="3"/>
  <c r="AN921" i="3"/>
  <c r="AK903" i="3"/>
  <c r="AJ897" i="3"/>
  <c r="AG879" i="3"/>
  <c r="AF873" i="3"/>
  <c r="AC855" i="3"/>
  <c r="AB849" i="3"/>
  <c r="AU963" i="3"/>
  <c r="AT957" i="3"/>
  <c r="AQ939" i="3"/>
  <c r="AP933" i="3"/>
  <c r="AM915" i="3"/>
  <c r="AL909" i="3"/>
  <c r="AI891" i="3"/>
  <c r="AH885" i="3"/>
  <c r="AE867" i="3"/>
  <c r="AD861" i="3"/>
  <c r="AA843" i="3"/>
  <c r="Z837" i="3"/>
  <c r="W819" i="3"/>
  <c r="V813" i="3"/>
  <c r="U807" i="3"/>
  <c r="T801" i="3"/>
  <c r="O771" i="3"/>
  <c r="S795" i="3"/>
  <c r="P777" i="3"/>
  <c r="Y831" i="3"/>
  <c r="X825" i="3"/>
  <c r="R789" i="3"/>
  <c r="M759" i="3"/>
  <c r="Q783" i="3"/>
  <c r="N765" i="3"/>
  <c r="AW972" i="3"/>
  <c r="AU960" i="3"/>
  <c r="AS948" i="3"/>
  <c r="AQ936" i="3"/>
  <c r="AO924" i="3"/>
  <c r="AM912" i="3"/>
  <c r="AK900" i="3"/>
  <c r="AI888" i="3"/>
  <c r="AG876" i="3"/>
  <c r="AE864" i="3"/>
  <c r="AC852" i="3"/>
  <c r="AA840" i="3"/>
  <c r="Y828" i="3"/>
  <c r="W816" i="3"/>
  <c r="U804" i="3"/>
  <c r="S792" i="3"/>
  <c r="Q780" i="3"/>
  <c r="O768" i="3"/>
  <c r="M756" i="3"/>
  <c r="AV966" i="3"/>
  <c r="AT954" i="3"/>
  <c r="AR942" i="3"/>
  <c r="AP930" i="3"/>
  <c r="AN918" i="3"/>
  <c r="AL906" i="3"/>
  <c r="AJ894" i="3"/>
  <c r="AH882" i="3"/>
  <c r="AF870" i="3"/>
  <c r="AD858" i="3"/>
  <c r="AB846" i="3"/>
  <c r="Z834" i="3"/>
  <c r="X822" i="3"/>
  <c r="V810" i="3"/>
  <c r="R786" i="3"/>
  <c r="P774" i="3"/>
  <c r="T798" i="3"/>
  <c r="N762" i="3"/>
  <c r="S2880" i="3"/>
  <c r="S1109" i="3"/>
  <c r="AC2096" i="3"/>
  <c r="S1427" i="3"/>
  <c r="S3166" i="3"/>
  <c r="AC2094" i="3"/>
  <c r="R2006" i="3"/>
  <c r="R2004" i="3"/>
  <c r="S2878" i="3"/>
  <c r="S1107" i="3"/>
  <c r="O1982" i="3"/>
  <c r="Y1475" i="3"/>
  <c r="Y3214" i="3"/>
  <c r="P471" i="3"/>
  <c r="AG1540" i="3"/>
  <c r="AE1523" i="3"/>
  <c r="AE3262" i="3"/>
  <c r="AE1524" i="3"/>
  <c r="AE3263" i="3"/>
  <c r="Q2316" i="3"/>
  <c r="Q1998" i="3"/>
  <c r="O1980" i="3"/>
  <c r="X537" i="3"/>
  <c r="U1123" i="3"/>
  <c r="AH3001" i="3"/>
  <c r="AH1230" i="3"/>
  <c r="N1974" i="3"/>
  <c r="V2902" i="3"/>
  <c r="V1131" i="3"/>
  <c r="U2895" i="3"/>
  <c r="U1124" i="3"/>
  <c r="X18" i="3"/>
  <c r="AG911" i="3"/>
  <c r="AD1195" i="3"/>
  <c r="AH1548" i="3"/>
  <c r="AH3287" i="3"/>
  <c r="O2850" i="3"/>
  <c r="O1079" i="3"/>
  <c r="AG2994" i="3"/>
  <c r="AG1223" i="3"/>
  <c r="Y1476" i="3"/>
  <c r="Y3215" i="3"/>
  <c r="AA2076" i="3"/>
  <c r="AA2075" i="3"/>
  <c r="AD2970" i="3"/>
  <c r="AD1199" i="3"/>
  <c r="W833" i="3"/>
  <c r="N1669" i="3"/>
  <c r="N1971" i="3"/>
  <c r="N767" i="3"/>
  <c r="N1069" i="3"/>
  <c r="U2029" i="3"/>
  <c r="AL3031" i="3"/>
  <c r="AL1260" i="3"/>
  <c r="AK2472" i="3"/>
  <c r="AK2152" i="3"/>
  <c r="AH1550" i="3"/>
  <c r="S495" i="3"/>
  <c r="N2292" i="3"/>
  <c r="N1972" i="3"/>
  <c r="AA1171" i="3"/>
  <c r="AJ935" i="3"/>
  <c r="U3183" i="3"/>
  <c r="V1451" i="3"/>
  <c r="V3190" i="3"/>
  <c r="R2870" i="3"/>
  <c r="AL1855" i="3"/>
  <c r="AL2157" i="3"/>
  <c r="AO971" i="3"/>
  <c r="AL1255" i="3"/>
  <c r="X3207" i="3"/>
  <c r="U2027" i="3"/>
  <c r="AF1813" i="3"/>
  <c r="AF2115" i="3"/>
  <c r="L94" i="3"/>
  <c r="AB1500" i="3"/>
  <c r="AB3239" i="3"/>
  <c r="AD3255" i="3"/>
  <c r="AM1583" i="3"/>
  <c r="AM3322" i="3"/>
  <c r="AA2078" i="3"/>
  <c r="O2846" i="3"/>
  <c r="P2857" i="3"/>
  <c r="P1086" i="3"/>
  <c r="V2905" i="3"/>
  <c r="V1134" i="3"/>
  <c r="AN3042" i="3"/>
  <c r="AN1271" i="3"/>
  <c r="X2051" i="3"/>
  <c r="R489" i="3"/>
  <c r="AM2166" i="3"/>
  <c r="AA2074" i="3"/>
  <c r="AB2406" i="3"/>
  <c r="V1454" i="3"/>
  <c r="AG2993" i="3"/>
  <c r="AG2990" i="3"/>
  <c r="AG1222" i="3"/>
  <c r="AH2998" i="3"/>
  <c r="AH1227" i="3"/>
  <c r="AB2953" i="3"/>
  <c r="AB1182" i="3"/>
  <c r="Z2388" i="3"/>
  <c r="Z2068" i="3"/>
  <c r="AE2977" i="3"/>
  <c r="AE1206" i="3"/>
  <c r="AM3036" i="3"/>
  <c r="AM1265" i="3"/>
  <c r="Y2926" i="3"/>
  <c r="Y1155" i="3"/>
  <c r="U2894" i="3"/>
  <c r="U2897" i="3"/>
  <c r="U1723" i="3"/>
  <c r="U2025" i="3"/>
  <c r="U1126" i="3"/>
  <c r="AK1849" i="3"/>
  <c r="AK2151" i="3"/>
  <c r="AN965" i="3"/>
  <c r="AK1249" i="3"/>
  <c r="AB1499" i="3"/>
  <c r="AB3238" i="3"/>
  <c r="S2334" i="3"/>
  <c r="AE2972" i="3"/>
  <c r="AE2975" i="3"/>
  <c r="AE1204" i="3"/>
  <c r="O2847" i="3"/>
  <c r="O1076" i="3"/>
  <c r="AH3000" i="3"/>
  <c r="AH1229" i="3"/>
  <c r="X2921" i="3"/>
  <c r="X2918" i="3"/>
  <c r="X1150" i="3"/>
  <c r="R3159" i="3"/>
  <c r="AE1526" i="3"/>
  <c r="W2364" i="3"/>
  <c r="U1444" i="3"/>
  <c r="X52" i="3"/>
  <c r="AD2098" i="3"/>
  <c r="L62" i="3"/>
  <c r="L51" i="3"/>
  <c r="X1468" i="3"/>
  <c r="AC2093" i="3"/>
  <c r="O1396" i="3"/>
  <c r="L3100" i="3"/>
  <c r="L114" i="3"/>
  <c r="T2340" i="3"/>
  <c r="T2020" i="3"/>
  <c r="AH615" i="3"/>
  <c r="AH1547" i="3"/>
  <c r="AH1546" i="3"/>
  <c r="AH3286" i="3"/>
  <c r="AD1516" i="3"/>
  <c r="AL3315" i="3"/>
  <c r="AG2123" i="3"/>
  <c r="AD2102" i="3"/>
  <c r="AC2092" i="3"/>
  <c r="T1717" i="3"/>
  <c r="T2019" i="3"/>
  <c r="AN1592" i="3"/>
  <c r="AF2436" i="3"/>
  <c r="AF2119" i="3"/>
  <c r="S3165" i="3"/>
  <c r="AC2412" i="3"/>
  <c r="AH3285" i="3"/>
  <c r="AM1582" i="3"/>
  <c r="S1426" i="3"/>
  <c r="AB3237" i="3"/>
  <c r="AM3321" i="3"/>
  <c r="AB1498" i="3"/>
  <c r="AH1825" i="3"/>
  <c r="AH2127" i="3"/>
  <c r="AK941" i="3"/>
  <c r="AH1225" i="3"/>
  <c r="W2907" i="3"/>
  <c r="W1136" i="3"/>
  <c r="T2883" i="3"/>
  <c r="T1112" i="3"/>
  <c r="AI3003" i="3"/>
  <c r="AI1232" i="3"/>
  <c r="AC2955" i="3"/>
  <c r="AC1184" i="3"/>
  <c r="AM2167" i="3"/>
  <c r="AB2084" i="3"/>
  <c r="L64" i="3"/>
  <c r="L60" i="6"/>
  <c r="W2910" i="3"/>
  <c r="W1139" i="3"/>
  <c r="AE2973" i="3"/>
  <c r="AE1202" i="3"/>
  <c r="Y2925" i="3"/>
  <c r="Y1154" i="3"/>
  <c r="V3189" i="3"/>
  <c r="Z2932" i="3"/>
  <c r="Z1161" i="3"/>
  <c r="AC2959" i="3"/>
  <c r="AC1188" i="3"/>
  <c r="AI3004" i="3"/>
  <c r="AI1233" i="3"/>
  <c r="X69" i="3"/>
  <c r="X4" i="3"/>
  <c r="Y18" i="3"/>
  <c r="Y4" i="3"/>
  <c r="AH2132" i="3"/>
  <c r="AF1530" i="3"/>
  <c r="AF3269" i="3"/>
  <c r="AE1522" i="3"/>
  <c r="AM3034" i="3"/>
  <c r="AM1263" i="3"/>
  <c r="M1379" i="3"/>
  <c r="M1058" i="3"/>
  <c r="M750" i="3"/>
  <c r="M1382" i="3"/>
  <c r="M1370" i="3"/>
  <c r="M1061" i="3"/>
  <c r="M753" i="3"/>
  <c r="AB2083" i="3"/>
  <c r="Q1410" i="3"/>
  <c r="Q3149" i="3"/>
  <c r="T2887" i="3"/>
  <c r="T1116" i="3"/>
  <c r="W1458" i="3"/>
  <c r="W3197" i="3"/>
  <c r="AE2105" i="3"/>
  <c r="Q2859" i="3"/>
  <c r="Q1088" i="3"/>
  <c r="Y543" i="3"/>
  <c r="T2884" i="3"/>
  <c r="T1113" i="3"/>
  <c r="AN3040" i="3"/>
  <c r="AN1269" i="3"/>
  <c r="AO3047" i="3"/>
  <c r="AO1276" i="3"/>
  <c r="Q1412" i="3"/>
  <c r="T1436" i="3"/>
  <c r="AL2159" i="3"/>
  <c r="AC1508" i="3"/>
  <c r="Z1484" i="3"/>
  <c r="AG2126" i="3"/>
  <c r="M2556" i="3"/>
  <c r="M1964" i="3"/>
  <c r="M1656" i="3"/>
  <c r="AE2107" i="3"/>
  <c r="V2034" i="3"/>
  <c r="P1985" i="3"/>
  <c r="AO1598" i="3"/>
  <c r="AI621" i="3"/>
  <c r="AI1553" i="3"/>
  <c r="AI3292" i="3"/>
  <c r="L81" i="3"/>
  <c r="L70" i="3"/>
  <c r="L95" i="3"/>
  <c r="AF2982" i="3"/>
  <c r="AF1211" i="3"/>
  <c r="O1978" i="3"/>
  <c r="AE2106" i="3"/>
  <c r="Y2057" i="3"/>
  <c r="V2036" i="3"/>
  <c r="P1988" i="3"/>
  <c r="M1962" i="3"/>
  <c r="AN657" i="3"/>
  <c r="AN1267" i="3"/>
  <c r="AN1589" i="3"/>
  <c r="AN3328" i="3"/>
  <c r="AC1506" i="3"/>
  <c r="AC3245" i="3"/>
  <c r="V1450" i="3"/>
  <c r="AF2981" i="3"/>
  <c r="AF2978" i="3"/>
  <c r="AF1210" i="3"/>
  <c r="AB567" i="3"/>
  <c r="S2881" i="3"/>
  <c r="S1110" i="3"/>
  <c r="O1981" i="3"/>
  <c r="AF2980" i="3"/>
  <c r="AF1209" i="3"/>
  <c r="S2879" i="3"/>
  <c r="S2876" i="3"/>
  <c r="S1108" i="3"/>
  <c r="P779" i="3"/>
  <c r="P1081" i="3"/>
  <c r="Z1481" i="3"/>
  <c r="Z3220" i="3"/>
  <c r="T501" i="3"/>
  <c r="T1433" i="3"/>
  <c r="T3172" i="3"/>
  <c r="N1385" i="3"/>
  <c r="N1064" i="3"/>
  <c r="AL2158" i="3"/>
  <c r="R2005" i="3"/>
  <c r="AE591" i="3"/>
  <c r="AH2128" i="3"/>
  <c r="P3141" i="3"/>
  <c r="V2032" i="3"/>
  <c r="R1099" i="3"/>
  <c r="M1062" i="3"/>
  <c r="M754" i="3"/>
  <c r="X2053" i="3"/>
  <c r="AG2122" i="3"/>
  <c r="AO3044" i="3"/>
  <c r="AM3033" i="3"/>
  <c r="AM1262" i="3"/>
  <c r="AB2950" i="3"/>
  <c r="AB1179" i="3"/>
  <c r="L79" i="3"/>
  <c r="L80" i="3"/>
  <c r="L96" i="3"/>
  <c r="AF1532" i="3"/>
  <c r="X2052" i="3"/>
  <c r="AH2131" i="3"/>
  <c r="U2028" i="3"/>
  <c r="AG2124" i="3"/>
  <c r="R1699" i="3"/>
  <c r="R2001" i="3"/>
  <c r="S803" i="3"/>
  <c r="S1105" i="3"/>
  <c r="AN2173" i="3"/>
  <c r="M1060" i="3"/>
  <c r="M752" i="3"/>
  <c r="AM3037" i="3"/>
  <c r="AM1266" i="3"/>
  <c r="W525" i="3"/>
  <c r="W1457" i="3"/>
  <c r="W3196" i="3"/>
  <c r="AI1556" i="3"/>
  <c r="AG2125" i="3"/>
  <c r="AM651" i="3"/>
  <c r="AF1529" i="3"/>
  <c r="AF3268" i="3"/>
  <c r="Y3213" i="3"/>
  <c r="S2009" i="3"/>
  <c r="L63" i="3"/>
  <c r="L59" i="6"/>
  <c r="AN3041" i="3"/>
  <c r="AN3038" i="3"/>
  <c r="AN1270" i="3"/>
  <c r="N1388" i="3"/>
  <c r="N1067" i="3"/>
  <c r="R2322" i="3"/>
  <c r="R2003" i="3"/>
  <c r="AH2130" i="3"/>
  <c r="AA2077" i="3"/>
  <c r="P1402" i="3"/>
  <c r="X2054" i="3"/>
  <c r="X2050" i="3"/>
  <c r="N453" i="3"/>
  <c r="N2838" i="3"/>
  <c r="N1068" i="3"/>
  <c r="V2035" i="3"/>
  <c r="AB2948" i="3"/>
  <c r="AB2951" i="3"/>
  <c r="AB1180" i="3"/>
  <c r="S2877" i="3"/>
  <c r="S1705" i="3"/>
  <c r="S2007" i="3"/>
  <c r="S1106" i="3"/>
  <c r="P2856" i="3"/>
  <c r="P1085" i="3"/>
  <c r="AC573" i="3"/>
  <c r="AC1505" i="3"/>
  <c r="AC3244" i="3"/>
  <c r="AE2108" i="3"/>
  <c r="AH2129" i="3"/>
  <c r="W1460" i="3"/>
  <c r="AA2394" i="3"/>
  <c r="M2554" i="3"/>
  <c r="M1654" i="3"/>
  <c r="N1066" i="3"/>
  <c r="P2853" i="3"/>
  <c r="P1082" i="3"/>
  <c r="AV967" i="3"/>
  <c r="AU961" i="3"/>
  <c r="AR943" i="3"/>
  <c r="AQ937" i="3"/>
  <c r="AN919" i="3"/>
  <c r="AM913" i="3"/>
  <c r="AJ895" i="3"/>
  <c r="AI889" i="3"/>
  <c r="AF871" i="3"/>
  <c r="AE865" i="3"/>
  <c r="AW973" i="3"/>
  <c r="AT955" i="3"/>
  <c r="AS949" i="3"/>
  <c r="AP931" i="3"/>
  <c r="AO925" i="3"/>
  <c r="AL907" i="3"/>
  <c r="AK901" i="3"/>
  <c r="AH883" i="3"/>
  <c r="AG877" i="3"/>
  <c r="AD859" i="3"/>
  <c r="AC853" i="3"/>
  <c r="Z835" i="3"/>
  <c r="Y829" i="3"/>
  <c r="V811" i="3"/>
  <c r="X823" i="3"/>
  <c r="W817" i="3"/>
  <c r="U805" i="3"/>
  <c r="P775" i="3"/>
  <c r="O769" i="3"/>
  <c r="T799" i="3"/>
  <c r="Q781" i="3"/>
  <c r="N763" i="3"/>
  <c r="M441" i="3"/>
  <c r="AB847" i="3"/>
  <c r="AA841" i="3"/>
  <c r="R787" i="3"/>
  <c r="M757" i="3"/>
  <c r="S793" i="3"/>
  <c r="AG1819" i="3"/>
  <c r="AG2121" i="3"/>
  <c r="T809" i="3"/>
  <c r="AL2162" i="3"/>
  <c r="AD2101" i="3"/>
  <c r="Z1482" i="3"/>
  <c r="Z3221" i="3"/>
  <c r="AI1554" i="3"/>
  <c r="AI3293" i="3"/>
  <c r="AD1795" i="3"/>
  <c r="AD2097" i="3"/>
  <c r="U2346" i="3"/>
  <c r="U2026" i="3"/>
  <c r="V2033" i="3"/>
  <c r="X1747" i="3"/>
  <c r="X2049" i="3"/>
  <c r="Z857" i="3"/>
  <c r="X1147" i="3"/>
  <c r="AE3261" i="3"/>
  <c r="Y2929" i="3"/>
  <c r="Y1158" i="3"/>
  <c r="Y1474" i="3"/>
  <c r="V519" i="3"/>
  <c r="S2011" i="3"/>
  <c r="AJ2696" i="3"/>
  <c r="AH2684" i="3"/>
  <c r="AF2672" i="3"/>
  <c r="AD2660" i="3"/>
  <c r="AB2648" i="3"/>
  <c r="Z2636" i="3"/>
  <c r="X2624" i="3"/>
  <c r="V2612" i="3"/>
  <c r="T2600" i="3"/>
  <c r="AW2774" i="3"/>
  <c r="AV2768" i="3"/>
  <c r="AS2750" i="3"/>
  <c r="AP2732" i="3"/>
  <c r="AO2726" i="3"/>
  <c r="AN2720" i="3"/>
  <c r="AK2702" i="3"/>
  <c r="AI2690" i="3"/>
  <c r="AG2678" i="3"/>
  <c r="AE2666" i="3"/>
  <c r="AU2762" i="3"/>
  <c r="AQ2738" i="3"/>
  <c r="AM2714" i="3"/>
  <c r="AT2756" i="3"/>
  <c r="AR2744" i="3"/>
  <c r="AL2708" i="3"/>
  <c r="Q2582" i="3"/>
  <c r="O2570" i="3"/>
  <c r="O3130" i="3"/>
  <c r="M2558" i="3"/>
  <c r="M2552" i="3"/>
  <c r="AC2654" i="3"/>
  <c r="Y2630" i="3"/>
  <c r="U2606" i="3"/>
  <c r="AA2642" i="3"/>
  <c r="W2618" i="3"/>
  <c r="S2594" i="3"/>
  <c r="R2588" i="3"/>
  <c r="P2576" i="3"/>
  <c r="N2564" i="3"/>
  <c r="N3124" i="3"/>
  <c r="M1960" i="3"/>
  <c r="M1652" i="3"/>
  <c r="M1963" i="3"/>
  <c r="M1655" i="3"/>
  <c r="Y2059" i="3"/>
  <c r="P2852" i="3"/>
  <c r="P2855" i="3"/>
  <c r="P1084" i="3"/>
  <c r="Y2058" i="3"/>
  <c r="Q1409" i="3"/>
  <c r="Q3148" i="3"/>
  <c r="T1434" i="3"/>
  <c r="T3173" i="3"/>
  <c r="AN1590" i="3"/>
  <c r="AN3329" i="3"/>
  <c r="M447" i="3"/>
  <c r="AB2080" i="3"/>
  <c r="AD2100" i="3"/>
  <c r="O1675" i="3"/>
  <c r="O1977" i="3"/>
  <c r="Q1408" i="3"/>
  <c r="L15" i="6"/>
  <c r="L138" i="6"/>
  <c r="L136" i="6"/>
  <c r="L69" i="6"/>
  <c r="L137" i="6"/>
  <c r="L58" i="6"/>
  <c r="L139" i="6"/>
  <c r="L149" i="6"/>
  <c r="L120" i="6"/>
  <c r="L121" i="6"/>
  <c r="L119" i="6"/>
  <c r="L150" i="6"/>
  <c r="L148" i="6"/>
  <c r="L118" i="6"/>
  <c r="L151" i="6"/>
  <c r="L142" i="6"/>
  <c r="L144" i="6"/>
  <c r="L143" i="6"/>
  <c r="L145" i="6"/>
  <c r="L16" i="6"/>
  <c r="L70" i="6"/>
  <c r="L18" i="6"/>
  <c r="L165" i="6"/>
  <c r="L125" i="6"/>
  <c r="L167" i="6"/>
  <c r="L127" i="6"/>
  <c r="L164" i="6"/>
  <c r="L124" i="6"/>
  <c r="L159" i="6"/>
  <c r="L130" i="6"/>
  <c r="L166" i="6"/>
  <c r="L126" i="6"/>
  <c r="L161" i="6"/>
  <c r="L132" i="6"/>
  <c r="L162" i="6"/>
  <c r="L133" i="6"/>
  <c r="L160" i="6"/>
  <c r="L131" i="6"/>
  <c r="L80" i="6"/>
  <c r="L17" i="6"/>
  <c r="L21" i="6"/>
  <c r="L71" i="6"/>
  <c r="L68" i="6"/>
  <c r="L79" i="6"/>
  <c r="L108" i="6"/>
  <c r="AD2418" i="3"/>
  <c r="AF3267" i="3"/>
  <c r="Q3147" i="3"/>
  <c r="O1394" i="3"/>
  <c r="AF1528" i="3"/>
  <c r="L78" i="3"/>
  <c r="L61" i="3"/>
  <c r="X2370" i="3"/>
  <c r="AF899" i="3"/>
  <c r="AC1183" i="3"/>
  <c r="U2888" i="3"/>
  <c r="U2891" i="3"/>
  <c r="U1120" i="3"/>
  <c r="AA2941" i="3"/>
  <c r="AA1170" i="3"/>
  <c r="AG2988" i="3"/>
  <c r="AG1217" i="3"/>
  <c r="X2915" i="3"/>
  <c r="X2912" i="3"/>
  <c r="X1144" i="3"/>
  <c r="X2913" i="3"/>
  <c r="X1142" i="3"/>
  <c r="O2844" i="3"/>
  <c r="O1073" i="3"/>
  <c r="AA2936" i="3"/>
  <c r="AA2939" i="3"/>
  <c r="AA1168" i="3"/>
  <c r="AG2987" i="3"/>
  <c r="AG2984" i="3"/>
  <c r="AG1216" i="3"/>
  <c r="N1663" i="3"/>
  <c r="N1965" i="3"/>
  <c r="N761" i="3"/>
  <c r="N1063" i="3"/>
  <c r="AO1596" i="3"/>
  <c r="AO3335" i="3"/>
  <c r="U1440" i="3"/>
  <c r="U3179" i="3"/>
  <c r="T2882" i="3"/>
  <c r="T2885" i="3"/>
  <c r="T1114" i="3"/>
  <c r="U815" i="3"/>
  <c r="Y2060" i="3"/>
  <c r="Q2863" i="3"/>
  <c r="Q1092" i="3"/>
  <c r="O2845" i="3"/>
  <c r="AA2938" i="3"/>
  <c r="AA1167" i="3"/>
  <c r="M1380" i="3"/>
  <c r="M1368" i="3"/>
  <c r="M1059" i="3"/>
  <c r="M751" i="3"/>
  <c r="AO2727" i="3"/>
  <c r="AN2721" i="3"/>
  <c r="AM2715" i="3"/>
  <c r="AL2709" i="3"/>
  <c r="AK2703" i="3"/>
  <c r="AH2685" i="3"/>
  <c r="AG2679" i="3"/>
  <c r="AD2661" i="3"/>
  <c r="AC2655" i="3"/>
  <c r="Z2637" i="3"/>
  <c r="Y2631" i="3"/>
  <c r="V2613" i="3"/>
  <c r="U2607" i="3"/>
  <c r="AR2745" i="3"/>
  <c r="AP2733" i="3"/>
  <c r="AW2775" i="3"/>
  <c r="AV2769" i="3"/>
  <c r="AU2763" i="3"/>
  <c r="AT2757" i="3"/>
  <c r="AJ2697" i="3"/>
  <c r="AI2691" i="3"/>
  <c r="AS2751" i="3"/>
  <c r="AQ2739" i="3"/>
  <c r="AF2673" i="3"/>
  <c r="AE2667" i="3"/>
  <c r="X2625" i="3"/>
  <c r="W2619" i="3"/>
  <c r="AB2649" i="3"/>
  <c r="S2595" i="3"/>
  <c r="P2577" i="3"/>
  <c r="O2571" i="3"/>
  <c r="O3131" i="3"/>
  <c r="AA2643" i="3"/>
  <c r="T2601" i="3"/>
  <c r="R2589" i="3"/>
  <c r="Q2583" i="3"/>
  <c r="N2565" i="3"/>
  <c r="M2559" i="3"/>
  <c r="O1392" i="3"/>
  <c r="P1984" i="3"/>
  <c r="X1466" i="3"/>
  <c r="AC1504" i="3"/>
  <c r="S2008" i="3"/>
  <c r="AL947" i="3"/>
  <c r="AI1231" i="3"/>
  <c r="AN2172" i="3"/>
  <c r="AF2983" i="3"/>
  <c r="AF1212" i="3"/>
  <c r="W3195" i="3"/>
  <c r="AC2957" i="3"/>
  <c r="AC2954" i="3"/>
  <c r="AC1186" i="3"/>
  <c r="AM2164" i="3"/>
  <c r="Q2858" i="3"/>
  <c r="Q2861" i="3"/>
  <c r="Q1090" i="3"/>
  <c r="AI3002" i="3"/>
  <c r="AI3005" i="3"/>
  <c r="AI1234" i="3"/>
  <c r="Q477" i="3"/>
  <c r="AH2448" i="3"/>
  <c r="Q2860" i="3"/>
  <c r="Q1089" i="3"/>
  <c r="U1439" i="3"/>
  <c r="U3178" i="3"/>
  <c r="Z1480" i="3"/>
  <c r="AF2111" i="3"/>
  <c r="AN3327" i="3"/>
  <c r="AO663" i="3"/>
  <c r="AO1595" i="3"/>
  <c r="AO3334" i="3"/>
  <c r="AJ627" i="3"/>
  <c r="AJ1559" i="3"/>
  <c r="AJ3298" i="3"/>
  <c r="AP1604" i="3"/>
  <c r="T2015" i="3"/>
  <c r="Y1753" i="3"/>
  <c r="Y2055" i="3"/>
  <c r="AA863" i="3"/>
  <c r="Y1153" i="3"/>
  <c r="X1464" i="3"/>
  <c r="X3203" i="3"/>
  <c r="N1970" i="3"/>
  <c r="N1968" i="3"/>
  <c r="T2014" i="3"/>
  <c r="Q2862" i="3"/>
  <c r="Q1091" i="3"/>
  <c r="AP3050" i="3"/>
  <c r="AP3053" i="3"/>
  <c r="AP1282" i="3"/>
  <c r="AO3046" i="3"/>
  <c r="AO1275" i="3"/>
  <c r="U2890" i="3"/>
  <c r="U1119" i="3"/>
  <c r="AI3007" i="3"/>
  <c r="AI1236" i="3"/>
  <c r="P1986" i="3"/>
  <c r="V1729" i="3"/>
  <c r="V2031" i="3"/>
  <c r="X839" i="3"/>
  <c r="V1129" i="3"/>
  <c r="AJ1560" i="3"/>
  <c r="AJ3299" i="3"/>
  <c r="N1386" i="3"/>
  <c r="N1384" i="3"/>
  <c r="N1065" i="3"/>
  <c r="M1961" i="3"/>
  <c r="M1653" i="3"/>
  <c r="X2916" i="3"/>
  <c r="X1145" i="3"/>
  <c r="AD1511" i="3"/>
  <c r="AD3250" i="3"/>
  <c r="P1987" i="3"/>
  <c r="AB2082" i="3"/>
  <c r="AG2985" i="3"/>
  <c r="AG1214" i="3"/>
  <c r="AJ1562" i="3"/>
  <c r="W1456" i="3"/>
  <c r="AC2956" i="3"/>
  <c r="AC1185" i="3"/>
  <c r="W2909" i="3"/>
  <c r="W2906" i="3"/>
  <c r="W1138" i="3"/>
  <c r="AB2081" i="3"/>
  <c r="AG2442" i="3"/>
  <c r="Z2934" i="3"/>
  <c r="Z1163" i="3"/>
  <c r="T2886" i="3"/>
  <c r="T1115" i="3"/>
  <c r="AE1801" i="3"/>
  <c r="AE2103" i="3"/>
  <c r="AH917" i="3"/>
  <c r="AE1201" i="3"/>
  <c r="T3171" i="3"/>
  <c r="U2889" i="3"/>
  <c r="U1118" i="3"/>
  <c r="P1681" i="3"/>
  <c r="P1983" i="3"/>
  <c r="AB1777" i="3"/>
  <c r="AB2079" i="3"/>
  <c r="AD887" i="3"/>
  <c r="AE893" i="3"/>
  <c r="AB1177" i="3"/>
  <c r="AN1588" i="3"/>
  <c r="O2298" i="3"/>
  <c r="AI3291" i="3"/>
  <c r="AJ3009" i="3"/>
  <c r="AJ1238" i="3"/>
  <c r="X2917" i="3"/>
  <c r="X1146" i="3"/>
  <c r="AP3054" i="3"/>
  <c r="AP1283" i="3"/>
  <c r="M2833" i="3"/>
  <c r="AO2178" i="3"/>
  <c r="AN2171" i="3"/>
  <c r="AJ3013" i="3"/>
  <c r="AJ1242" i="3"/>
  <c r="X2914" i="3"/>
  <c r="X1143" i="3"/>
  <c r="M1367" i="3"/>
  <c r="Z549" i="3"/>
  <c r="AG1536" i="3"/>
  <c r="AG3275" i="3"/>
  <c r="Y69" i="3"/>
  <c r="N2839" i="3"/>
  <c r="W2041" i="3"/>
  <c r="AC2086" i="3"/>
  <c r="N2837" i="3"/>
  <c r="AI2134" i="3"/>
  <c r="P1398" i="3"/>
  <c r="R1415" i="3"/>
  <c r="R3154" i="3"/>
  <c r="W2908" i="3"/>
  <c r="W1137" i="3"/>
  <c r="M3118" i="3"/>
  <c r="M2829" i="3"/>
  <c r="AF2979" i="3"/>
  <c r="AF1208" i="3"/>
  <c r="AI3006" i="3"/>
  <c r="AI1235" i="3"/>
  <c r="Y845" i="3"/>
  <c r="AN3039" i="3"/>
  <c r="AN1268" i="3"/>
  <c r="M2274" i="3"/>
  <c r="M1372" i="3"/>
  <c r="M71" i="3"/>
  <c r="O459" i="3"/>
  <c r="P3136" i="3"/>
  <c r="AN3043" i="3"/>
  <c r="AN1272" i="3"/>
  <c r="AM1861" i="3"/>
  <c r="AM2163" i="3"/>
  <c r="AP977" i="3"/>
  <c r="AM1261" i="3"/>
  <c r="AJ3008" i="3"/>
  <c r="AM2168" i="3"/>
  <c r="AN1867" i="3"/>
  <c r="AN2169" i="3"/>
  <c r="AQ983" i="3"/>
  <c r="Y52" i="3"/>
  <c r="W2911" i="3"/>
  <c r="W1140" i="3"/>
  <c r="AC2958" i="3"/>
  <c r="AC1187" i="3"/>
  <c r="AL2478" i="3"/>
  <c r="M2832" i="3"/>
  <c r="O1391" i="3"/>
  <c r="O1390" i="3"/>
  <c r="T1432" i="3"/>
  <c r="AO3049" i="3"/>
  <c r="AO1278" i="3"/>
  <c r="AA1487" i="3"/>
  <c r="AA3226" i="3"/>
  <c r="AF597" i="3"/>
  <c r="AD1512" i="3"/>
  <c r="AD3251" i="3"/>
  <c r="AO3045" i="3"/>
  <c r="AO1274" i="3"/>
  <c r="AI1552" i="3"/>
  <c r="O3129" i="3"/>
  <c r="AA1490" i="3"/>
  <c r="AD1514" i="3"/>
  <c r="N1966" i="3"/>
  <c r="U1442" i="3"/>
  <c r="R1418" i="3"/>
  <c r="N1967" i="3"/>
  <c r="Q1990" i="3"/>
  <c r="T2018" i="3"/>
  <c r="R1416" i="3"/>
  <c r="R3155" i="3"/>
  <c r="AG2986" i="3"/>
  <c r="AG1215" i="3"/>
  <c r="Z18" i="3"/>
  <c r="Z4" i="3"/>
  <c r="AC2090" i="3"/>
  <c r="AE2424" i="3"/>
  <c r="AE2104" i="3"/>
  <c r="AW2773" i="3"/>
  <c r="AT2755" i="3"/>
  <c r="AM2713" i="3"/>
  <c r="AI2689" i="3"/>
  <c r="AH2683" i="3"/>
  <c r="AE2665" i="3"/>
  <c r="AD2659" i="3"/>
  <c r="AA2641" i="3"/>
  <c r="Z2635" i="3"/>
  <c r="W2617" i="3"/>
  <c r="V2611" i="3"/>
  <c r="S2593" i="3"/>
  <c r="AV2767" i="3"/>
  <c r="AQ2737" i="3"/>
  <c r="AP2731" i="3"/>
  <c r="AU2761" i="3"/>
  <c r="AR2743" i="3"/>
  <c r="AO2725" i="3"/>
  <c r="AL2707" i="3"/>
  <c r="AK2701" i="3"/>
  <c r="AJ2695" i="3"/>
  <c r="AS2749" i="3"/>
  <c r="AN2719" i="3"/>
  <c r="T2599" i="3"/>
  <c r="AF2671" i="3"/>
  <c r="U2605" i="3"/>
  <c r="Q2581" i="3"/>
  <c r="P2575" i="3"/>
  <c r="M2557" i="3"/>
  <c r="M2828" i="3"/>
  <c r="AG2677" i="3"/>
  <c r="AB2647" i="3"/>
  <c r="Y2629" i="3"/>
  <c r="AC2653" i="3"/>
  <c r="X2623" i="3"/>
  <c r="R2587" i="3"/>
  <c r="O2569" i="3"/>
  <c r="N2563" i="3"/>
  <c r="N2834" i="3"/>
  <c r="M1657" i="3"/>
  <c r="M1959" i="3"/>
  <c r="M1651" i="3"/>
  <c r="M755" i="3"/>
  <c r="M1057" i="3"/>
  <c r="M749" i="3"/>
  <c r="O1071" i="3"/>
  <c r="Z2935" i="3"/>
  <c r="Z1164" i="3"/>
  <c r="AA1488" i="3"/>
  <c r="AA3227" i="3"/>
  <c r="W1135" i="3"/>
  <c r="T1111" i="3"/>
  <c r="M2831" i="3"/>
  <c r="AC3243" i="3"/>
  <c r="AD579" i="3"/>
  <c r="O1074" i="3"/>
  <c r="N1969" i="3"/>
  <c r="Z2931" i="3"/>
  <c r="Z1160" i="3"/>
  <c r="AG603" i="3"/>
  <c r="AG1535" i="3"/>
  <c r="AG3274" i="3"/>
  <c r="X531" i="3"/>
  <c r="X1463" i="3"/>
  <c r="X3202" i="3"/>
  <c r="AG1538" i="3"/>
  <c r="Z2933" i="3"/>
  <c r="Z2930" i="3"/>
  <c r="Z1162" i="3"/>
  <c r="AO3048" i="3"/>
  <c r="AO1277" i="3"/>
  <c r="V2352" i="3"/>
  <c r="M2555" i="3"/>
  <c r="U507" i="3"/>
  <c r="Z3219" i="3"/>
  <c r="S2010" i="3"/>
  <c r="S2012" i="3"/>
  <c r="AF2112" i="3"/>
  <c r="AF2113" i="3"/>
  <c r="R2867" i="3"/>
  <c r="R2864" i="3"/>
  <c r="R1096" i="3"/>
  <c r="AJ3011" i="3"/>
  <c r="AJ1240" i="3"/>
  <c r="AA2940" i="3"/>
  <c r="AA1169" i="3"/>
  <c r="AD2964" i="3"/>
  <c r="AD1193" i="3"/>
  <c r="N2835" i="3"/>
  <c r="U2892" i="3"/>
  <c r="U1121" i="3"/>
  <c r="R2868" i="3"/>
  <c r="R1097" i="3"/>
  <c r="R2866" i="3"/>
  <c r="R1095" i="3"/>
  <c r="AM2165" i="3"/>
  <c r="AI2135" i="3"/>
  <c r="Z2063" i="3"/>
  <c r="Y2376" i="3"/>
  <c r="Y2056" i="3"/>
  <c r="W2038" i="3"/>
  <c r="L25" i="6"/>
  <c r="L20" i="6"/>
  <c r="M1378" i="3"/>
  <c r="M1366" i="3"/>
  <c r="Z52" i="3"/>
  <c r="W1735" i="3"/>
  <c r="W2037" i="3"/>
  <c r="AG3273" i="3"/>
  <c r="AG1534" i="3"/>
  <c r="M1360" i="3"/>
  <c r="AB2400" i="3"/>
  <c r="Y2919" i="3"/>
  <c r="Y1148" i="3"/>
  <c r="AJ929" i="3"/>
  <c r="AG1213" i="3"/>
  <c r="V2897" i="3"/>
  <c r="V2894" i="3"/>
  <c r="V1126" i="3"/>
  <c r="S2873" i="3"/>
  <c r="S2870" i="3"/>
  <c r="S1102" i="3"/>
  <c r="AE2971" i="3"/>
  <c r="AE1200" i="3"/>
  <c r="X1741" i="3"/>
  <c r="X2043" i="3"/>
  <c r="Z851" i="3"/>
  <c r="S2871" i="3"/>
  <c r="S1100" i="3"/>
  <c r="Y2920" i="3"/>
  <c r="Y1149" i="3"/>
  <c r="AK3015" i="3"/>
  <c r="AK1244" i="3"/>
  <c r="AP3051" i="3"/>
  <c r="AP1280" i="3"/>
  <c r="S2875" i="3"/>
  <c r="S1104" i="3"/>
  <c r="V2895" i="3"/>
  <c r="V1124" i="3"/>
  <c r="P2850" i="3"/>
  <c r="P1079" i="3"/>
  <c r="AB2947" i="3"/>
  <c r="AB1176" i="3"/>
  <c r="O767" i="3"/>
  <c r="O1069" i="3"/>
  <c r="AK3018" i="3"/>
  <c r="AK1247" i="3"/>
  <c r="AK3016" i="3"/>
  <c r="AK1245" i="3"/>
  <c r="AA2071" i="3"/>
  <c r="R1998" i="3"/>
  <c r="AD2963" i="3"/>
  <c r="AD2960" i="3"/>
  <c r="AD1192" i="3"/>
  <c r="X3201" i="3"/>
  <c r="AH1541" i="3"/>
  <c r="AH3280" i="3"/>
  <c r="M157" i="3"/>
  <c r="AG905" i="3"/>
  <c r="S1424" i="3"/>
  <c r="V1448" i="3"/>
  <c r="AB1493" i="3"/>
  <c r="AB3232" i="3"/>
  <c r="AO2180" i="3"/>
  <c r="AN2174" i="3"/>
  <c r="M3112" i="3"/>
  <c r="M2275" i="3"/>
  <c r="M1373" i="3"/>
  <c r="M1361" i="3"/>
  <c r="AN2490" i="3"/>
  <c r="AN2170" i="3"/>
  <c r="R3153" i="3"/>
  <c r="AH1542" i="3"/>
  <c r="AH3281" i="3"/>
  <c r="M93" i="3"/>
  <c r="AD1189" i="3"/>
  <c r="Z2065" i="3"/>
  <c r="AE1517" i="3"/>
  <c r="AE3256" i="3"/>
  <c r="M2551" i="3"/>
  <c r="AI2138" i="3"/>
  <c r="AJ1558" i="3"/>
  <c r="AO3333" i="3"/>
  <c r="AF2114" i="3"/>
  <c r="M3119" i="3"/>
  <c r="M3107" i="3"/>
  <c r="M2830" i="3"/>
  <c r="Q1994" i="3"/>
  <c r="U1117" i="3"/>
  <c r="M2280" i="3"/>
  <c r="M2268" i="3"/>
  <c r="T2016" i="3"/>
  <c r="X2046" i="3"/>
  <c r="AG2119" i="3"/>
  <c r="R1997" i="3"/>
  <c r="U2023" i="3"/>
  <c r="AD2095" i="3"/>
  <c r="AG2989" i="3"/>
  <c r="AG1218" i="3"/>
  <c r="AA2937" i="3"/>
  <c r="AA1166" i="3"/>
  <c r="U2893" i="3"/>
  <c r="U1122" i="3"/>
  <c r="Z2064" i="3"/>
  <c r="X1462" i="3"/>
  <c r="AH2991" i="3"/>
  <c r="AH1220" i="3"/>
  <c r="O2841" i="3"/>
  <c r="O1070" i="3"/>
  <c r="M89" i="3"/>
  <c r="M87" i="3"/>
  <c r="M85" i="3"/>
  <c r="M88" i="3"/>
  <c r="M86" i="3"/>
  <c r="M156" i="3"/>
  <c r="AB1494" i="3"/>
  <c r="AB3233" i="3"/>
  <c r="R2865" i="3"/>
  <c r="R1094" i="3"/>
  <c r="S2874" i="3"/>
  <c r="S1103" i="3"/>
  <c r="V2898" i="3"/>
  <c r="V1127" i="3"/>
  <c r="AO2176" i="3"/>
  <c r="AE1518" i="3"/>
  <c r="AE3257" i="3"/>
  <c r="AF1807" i="3"/>
  <c r="AF2109" i="3"/>
  <c r="AI923" i="3"/>
  <c r="AF1207" i="3"/>
  <c r="AB561" i="3"/>
  <c r="AC2089" i="3"/>
  <c r="W2042" i="3"/>
  <c r="M3113" i="3"/>
  <c r="M2276" i="3"/>
  <c r="M1374" i="3"/>
  <c r="M1362" i="3"/>
  <c r="M55" i="3"/>
  <c r="M3114" i="3"/>
  <c r="M3102" i="3"/>
  <c r="M2277" i="3"/>
  <c r="M2265" i="3"/>
  <c r="M1375" i="3"/>
  <c r="M1363" i="3"/>
  <c r="M56" i="3"/>
  <c r="AD2965" i="3"/>
  <c r="AD1194" i="3"/>
  <c r="AF2110" i="3"/>
  <c r="R1414" i="3"/>
  <c r="AH2992" i="3"/>
  <c r="AH1221" i="3"/>
  <c r="AJ2144" i="3"/>
  <c r="AJ2140" i="3"/>
  <c r="U2020" i="3"/>
  <c r="T2017" i="3"/>
  <c r="AD3249" i="3"/>
  <c r="AE2967" i="3"/>
  <c r="AE1196" i="3"/>
  <c r="AP2184" i="3"/>
  <c r="Q1993" i="3"/>
  <c r="AQ1610" i="3"/>
  <c r="AO1594" i="3"/>
  <c r="U3177" i="3"/>
  <c r="V513" i="3"/>
  <c r="V1445" i="3"/>
  <c r="V3184" i="3"/>
  <c r="Q1687" i="3"/>
  <c r="Q1989" i="3"/>
  <c r="R791" i="3"/>
  <c r="Q785" i="3"/>
  <c r="Q1087" i="3"/>
  <c r="S2328" i="3"/>
  <c r="Y1472" i="3"/>
  <c r="P2304" i="3"/>
  <c r="N3125" i="3"/>
  <c r="N3123" i="3"/>
  <c r="N2836" i="3"/>
  <c r="AA2069" i="3"/>
  <c r="T1711" i="3"/>
  <c r="T2013" i="3"/>
  <c r="X2044" i="3"/>
  <c r="R1999" i="3"/>
  <c r="AO1873" i="3"/>
  <c r="AO2175" i="3"/>
  <c r="AR989" i="3"/>
  <c r="AO1273" i="3"/>
  <c r="O2843" i="3"/>
  <c r="O2840" i="3"/>
  <c r="O1072" i="3"/>
  <c r="AO2179" i="3"/>
  <c r="AH1544" i="3"/>
  <c r="Y537" i="3"/>
  <c r="Y1147" i="3"/>
  <c r="Y1469" i="3"/>
  <c r="Y3208" i="3"/>
  <c r="M154" i="3"/>
  <c r="M155" i="3"/>
  <c r="AB2944" i="3"/>
  <c r="AB1173" i="3"/>
  <c r="O2842" i="3"/>
  <c r="AA18" i="3"/>
  <c r="AG2117" i="3"/>
  <c r="S2872" i="3"/>
  <c r="S1101" i="3"/>
  <c r="AE1520" i="3"/>
  <c r="AB1496" i="3"/>
  <c r="AE2968" i="3"/>
  <c r="AE1197" i="3"/>
  <c r="AE2969" i="3"/>
  <c r="AE1198" i="3"/>
  <c r="AH2995" i="3"/>
  <c r="AH1224" i="3"/>
  <c r="AA3225" i="3"/>
  <c r="AB2943" i="3"/>
  <c r="AB1172" i="3"/>
  <c r="V2899" i="3"/>
  <c r="V1128" i="3"/>
  <c r="AJ3012" i="3"/>
  <c r="AJ1241" i="3"/>
  <c r="P465" i="3"/>
  <c r="P1397" i="3"/>
  <c r="M3115" i="3"/>
  <c r="M3103" i="3"/>
  <c r="M2278" i="3"/>
  <c r="M2266" i="3"/>
  <c r="M1376" i="3"/>
  <c r="M1364" i="3"/>
  <c r="M57" i="3"/>
  <c r="AD2961" i="3"/>
  <c r="AD1190" i="3"/>
  <c r="AJ3010" i="3"/>
  <c r="AJ1239" i="3"/>
  <c r="M3106" i="3"/>
  <c r="W2039" i="3"/>
  <c r="P2848" i="3"/>
  <c r="Z1759" i="3"/>
  <c r="Z2061" i="3"/>
  <c r="AB869" i="3"/>
  <c r="X2045" i="3"/>
  <c r="X2048" i="3"/>
  <c r="W2040" i="3"/>
  <c r="AC2087" i="3"/>
  <c r="AG2116" i="3"/>
  <c r="AD1510" i="3"/>
  <c r="M2264" i="3"/>
  <c r="X1141" i="3"/>
  <c r="AO2177" i="3"/>
  <c r="AQ3060" i="3"/>
  <c r="AQ1289" i="3"/>
  <c r="Y2923" i="3"/>
  <c r="Y1152" i="3"/>
  <c r="AK1565" i="3"/>
  <c r="AK3304" i="3"/>
  <c r="AP1601" i="3"/>
  <c r="AP3340" i="3"/>
  <c r="U1438" i="3"/>
  <c r="Q1991" i="3"/>
  <c r="Y2922" i="3"/>
  <c r="Y1151" i="3"/>
  <c r="M2553" i="3"/>
  <c r="V1446" i="3"/>
  <c r="V3185" i="3"/>
  <c r="AP1602" i="3"/>
  <c r="AP3341" i="3"/>
  <c r="AQ3056" i="3"/>
  <c r="AQ3059" i="3"/>
  <c r="AQ1288" i="3"/>
  <c r="AG2118" i="3"/>
  <c r="AA2070" i="3"/>
  <c r="O1975" i="3"/>
  <c r="U2022" i="3"/>
  <c r="AJ2142" i="3"/>
  <c r="AM953" i="3"/>
  <c r="AJ1237" i="3"/>
  <c r="AD2962" i="3"/>
  <c r="AD1191" i="3"/>
  <c r="U1717" i="3"/>
  <c r="U2019" i="3"/>
  <c r="W827" i="3"/>
  <c r="V821" i="3"/>
  <c r="P1400" i="3"/>
  <c r="AH609" i="3"/>
  <c r="AH1219" i="3"/>
  <c r="Z2062" i="3"/>
  <c r="M158" i="3"/>
  <c r="Z2066" i="3"/>
  <c r="Z69" i="3"/>
  <c r="S1422" i="3"/>
  <c r="S3161" i="3"/>
  <c r="N2286" i="3"/>
  <c r="AE2966" i="3"/>
  <c r="P2846" i="3"/>
  <c r="P2849" i="3"/>
  <c r="P1078" i="3"/>
  <c r="AA1486" i="3"/>
  <c r="R2869" i="3"/>
  <c r="R1098" i="3"/>
  <c r="M3116" i="3"/>
  <c r="M2279" i="3"/>
  <c r="M2267" i="3"/>
  <c r="M1377" i="3"/>
  <c r="M1365" i="3"/>
  <c r="M58" i="3"/>
  <c r="AI2137" i="3"/>
  <c r="Z1159" i="3"/>
  <c r="S1421" i="3"/>
  <c r="S3160" i="3"/>
  <c r="M3104" i="3"/>
  <c r="AP2185" i="3"/>
  <c r="AA555" i="3"/>
  <c r="AA1165" i="3"/>
  <c r="AK1568" i="3"/>
  <c r="AE585" i="3"/>
  <c r="AE1195" i="3"/>
  <c r="X2047" i="3"/>
  <c r="P1077" i="3"/>
  <c r="AK1566" i="3"/>
  <c r="AK3305" i="3"/>
  <c r="U2021" i="3"/>
  <c r="Y1470" i="3"/>
  <c r="Y3209" i="3"/>
  <c r="AK3019" i="3"/>
  <c r="AK1248" i="3"/>
  <c r="AJ3297" i="3"/>
  <c r="AK633" i="3"/>
  <c r="AP669" i="3"/>
  <c r="AI2136" i="3"/>
  <c r="Q1992" i="3"/>
  <c r="AM2484" i="3"/>
  <c r="AC2088" i="3"/>
  <c r="AI1831" i="3"/>
  <c r="AI2133" i="3"/>
  <c r="P3137" i="3"/>
  <c r="P3135" i="3"/>
  <c r="O1976" i="3"/>
  <c r="M2263" i="3"/>
  <c r="R483" i="3"/>
  <c r="AA2072" i="3"/>
  <c r="AC1783" i="3"/>
  <c r="AC2085" i="3"/>
  <c r="L28" i="6"/>
  <c r="L33" i="6"/>
  <c r="Q2310" i="3"/>
  <c r="AB1171" i="3"/>
  <c r="Q3143" i="3"/>
  <c r="AF2430" i="3"/>
  <c r="AI2454" i="3"/>
  <c r="M3117" i="3"/>
  <c r="M3105" i="3"/>
  <c r="AC2406" i="3"/>
  <c r="W2358" i="3"/>
  <c r="O1669" i="3"/>
  <c r="O1971" i="3"/>
  <c r="T2334" i="3"/>
  <c r="AV960" i="3"/>
  <c r="AT948" i="3"/>
  <c r="AR936" i="3"/>
  <c r="AP924" i="3"/>
  <c r="AN912" i="3"/>
  <c r="AL900" i="3"/>
  <c r="AJ888" i="3"/>
  <c r="AH876" i="3"/>
  <c r="AF864" i="3"/>
  <c r="AD852" i="3"/>
  <c r="AB840" i="3"/>
  <c r="Z828" i="3"/>
  <c r="X816" i="3"/>
  <c r="AU954" i="3"/>
  <c r="AS942" i="3"/>
  <c r="AM906" i="3"/>
  <c r="AK894" i="3"/>
  <c r="AE858" i="3"/>
  <c r="T792" i="3"/>
  <c r="P768" i="3"/>
  <c r="AC846" i="3"/>
  <c r="AA834" i="3"/>
  <c r="Y822" i="3"/>
  <c r="W810" i="3"/>
  <c r="U798" i="3"/>
  <c r="O762" i="3"/>
  <c r="AW966" i="3"/>
  <c r="AQ930" i="3"/>
  <c r="AO918" i="3"/>
  <c r="AI882" i="3"/>
  <c r="AG870" i="3"/>
  <c r="V804" i="3"/>
  <c r="S786" i="3"/>
  <c r="R780" i="3"/>
  <c r="Q774" i="3"/>
  <c r="N756" i="3"/>
  <c r="AW969" i="3"/>
  <c r="AT951" i="3"/>
  <c r="AS945" i="3"/>
  <c r="AP927" i="3"/>
  <c r="AO921" i="3"/>
  <c r="AL903" i="3"/>
  <c r="AK897" i="3"/>
  <c r="AH879" i="3"/>
  <c r="AG873" i="3"/>
  <c r="AD855" i="3"/>
  <c r="AC849" i="3"/>
  <c r="Z831" i="3"/>
  <c r="Y825" i="3"/>
  <c r="V807" i="3"/>
  <c r="U801" i="3"/>
  <c r="R783" i="3"/>
  <c r="Q777" i="3"/>
  <c r="N759" i="3"/>
  <c r="AN915" i="3"/>
  <c r="AI885" i="3"/>
  <c r="T795" i="3"/>
  <c r="AM909" i="3"/>
  <c r="AJ891" i="3"/>
  <c r="AA837" i="3"/>
  <c r="X819" i="3"/>
  <c r="S789" i="3"/>
  <c r="AV963" i="3"/>
  <c r="AQ933" i="3"/>
  <c r="AF867" i="3"/>
  <c r="O765" i="3"/>
  <c r="AU957" i="3"/>
  <c r="AR939" i="3"/>
  <c r="AE861" i="3"/>
  <c r="AB843" i="3"/>
  <c r="W813" i="3"/>
  <c r="P771" i="3"/>
  <c r="AQ3061" i="3"/>
  <c r="AQ1290" i="3"/>
  <c r="T2878" i="3"/>
  <c r="T1107" i="3"/>
  <c r="V2896" i="3"/>
  <c r="V1125" i="3"/>
  <c r="AL1572" i="3"/>
  <c r="AL3311" i="3"/>
  <c r="AL1574" i="3"/>
  <c r="T2876" i="3"/>
  <c r="T2879" i="3"/>
  <c r="T1108" i="3"/>
  <c r="Q2857" i="3"/>
  <c r="Q1086" i="3"/>
  <c r="Z2382" i="3"/>
  <c r="AH2994" i="3"/>
  <c r="AH1223" i="3"/>
  <c r="V1123" i="3"/>
  <c r="AD2093" i="3"/>
  <c r="AQ2190" i="3"/>
  <c r="Y2053" i="3"/>
  <c r="AK1564" i="3"/>
  <c r="AQ2191" i="3"/>
  <c r="S489" i="3"/>
  <c r="M98" i="3"/>
  <c r="M99" i="3"/>
  <c r="P1396" i="3"/>
  <c r="V2030" i="3"/>
  <c r="V1444" i="3"/>
  <c r="AR1616" i="3"/>
  <c r="Q1404" i="3"/>
  <c r="AF1524" i="3"/>
  <c r="AF3263" i="3"/>
  <c r="S2005" i="3"/>
  <c r="AI1548" i="3"/>
  <c r="AI3287" i="3"/>
  <c r="P2847" i="3"/>
  <c r="P1076" i="3"/>
  <c r="W1454" i="3"/>
  <c r="T2880" i="3"/>
  <c r="T1109" i="3"/>
  <c r="S2002" i="3"/>
  <c r="R1693" i="3"/>
  <c r="R1995" i="3"/>
  <c r="S797" i="3"/>
  <c r="S1099" i="3"/>
  <c r="V1723" i="3"/>
  <c r="V2025" i="3"/>
  <c r="X833" i="3"/>
  <c r="AL3022" i="3"/>
  <c r="AL1251" i="3"/>
  <c r="AF2977" i="3"/>
  <c r="AF1206" i="3"/>
  <c r="AH911" i="3"/>
  <c r="T2881" i="3"/>
  <c r="T1110" i="3"/>
  <c r="AL3024" i="3"/>
  <c r="AL1253" i="3"/>
  <c r="T495" i="3"/>
  <c r="T1427" i="3"/>
  <c r="T3166" i="3"/>
  <c r="R2000" i="3"/>
  <c r="AK3017" i="3"/>
  <c r="AK3014" i="3"/>
  <c r="AK1246" i="3"/>
  <c r="T1428" i="3"/>
  <c r="T3167" i="3"/>
  <c r="AH2990" i="3"/>
  <c r="AH2993" i="3"/>
  <c r="AH1819" i="3"/>
  <c r="AH2121" i="3"/>
  <c r="AH1222" i="3"/>
  <c r="AQ1608" i="3"/>
  <c r="AQ3347" i="3"/>
  <c r="W1452" i="3"/>
  <c r="W3191" i="3"/>
  <c r="AQ3057" i="3"/>
  <c r="AQ1286" i="3"/>
  <c r="Y2054" i="3"/>
  <c r="AD2092" i="3"/>
  <c r="AJ2143" i="3"/>
  <c r="S2003" i="3"/>
  <c r="Z1475" i="3"/>
  <c r="Z3214" i="3"/>
  <c r="AI1550" i="3"/>
  <c r="AI2999" i="3"/>
  <c r="AI1228" i="3"/>
  <c r="Z1478" i="3"/>
  <c r="R1093" i="3"/>
  <c r="Z2929" i="3"/>
  <c r="Z1158" i="3"/>
  <c r="AR3066" i="3"/>
  <c r="AR1295" i="3"/>
  <c r="Q2854" i="3"/>
  <c r="Q1083" i="3"/>
  <c r="AI3001" i="3"/>
  <c r="AI1230" i="3"/>
  <c r="AF2975" i="3"/>
  <c r="AF2972" i="3"/>
  <c r="AF1204" i="3"/>
  <c r="AF2974" i="3"/>
  <c r="AF1203" i="3"/>
  <c r="V2029" i="3"/>
  <c r="R1996" i="3"/>
  <c r="AC1500" i="3"/>
  <c r="AC3239" i="3"/>
  <c r="AH2122" i="3"/>
  <c r="AG2436" i="3"/>
  <c r="AG2120" i="3"/>
  <c r="M3101" i="3"/>
  <c r="M115" i="3"/>
  <c r="AF591" i="3"/>
  <c r="AF1523" i="3"/>
  <c r="AF3262" i="3"/>
  <c r="AC1499" i="3"/>
  <c r="AC3238" i="3"/>
  <c r="T1430" i="3"/>
  <c r="AI615" i="3"/>
  <c r="AI1547" i="3"/>
  <c r="AI3286" i="3"/>
  <c r="AD2094" i="3"/>
  <c r="AK2149" i="3"/>
  <c r="P1981" i="3"/>
  <c r="S2006" i="3"/>
  <c r="Y2051" i="3"/>
  <c r="Y2050" i="3"/>
  <c r="AP1879" i="3"/>
  <c r="AP2181" i="3"/>
  <c r="AS995" i="3"/>
  <c r="AK2150" i="3"/>
  <c r="Z1476" i="3"/>
  <c r="Z3215" i="3"/>
  <c r="AP3055" i="3"/>
  <c r="AP1284" i="3"/>
  <c r="S3159" i="3"/>
  <c r="P1980" i="3"/>
  <c r="AB2946" i="3"/>
  <c r="AB1175" i="3"/>
  <c r="AK935" i="3"/>
  <c r="Q1406" i="3"/>
  <c r="Y2918" i="3"/>
  <c r="Y2921" i="3"/>
  <c r="Y1747" i="3"/>
  <c r="Y2049" i="3"/>
  <c r="Y1150" i="3"/>
  <c r="AJ1837" i="3"/>
  <c r="AJ2139" i="3"/>
  <c r="AP3339" i="3"/>
  <c r="AQ1607" i="3"/>
  <c r="AQ3346" i="3"/>
  <c r="AL1571" i="3"/>
  <c r="AL3310" i="3"/>
  <c r="P1979" i="3"/>
  <c r="AJ2141" i="3"/>
  <c r="Q471" i="3"/>
  <c r="Q1403" i="3"/>
  <c r="Q3142" i="3"/>
  <c r="AE2100" i="3"/>
  <c r="AE2099" i="3"/>
  <c r="AC1502" i="3"/>
  <c r="AF1526" i="3"/>
  <c r="AA69" i="3"/>
  <c r="AB2075" i="3"/>
  <c r="Y3207" i="3"/>
  <c r="O1974" i="3"/>
  <c r="X2364" i="3"/>
  <c r="Z2924" i="3"/>
  <c r="W1451" i="3"/>
  <c r="W3190" i="3"/>
  <c r="AD2096" i="3"/>
  <c r="AP1279" i="3"/>
  <c r="AD881" i="3"/>
  <c r="AA4" i="3"/>
  <c r="M51" i="3"/>
  <c r="O1972" i="3"/>
  <c r="AA2388" i="3"/>
  <c r="AA2068" i="3"/>
  <c r="AE3255" i="3"/>
  <c r="AF2973" i="3"/>
  <c r="AF1202" i="3"/>
  <c r="M94" i="3"/>
  <c r="AB3231" i="3"/>
  <c r="AC2949" i="3"/>
  <c r="AC1178" i="3"/>
  <c r="P2851" i="3"/>
  <c r="P1675" i="3"/>
  <c r="P1977" i="3"/>
  <c r="P1080" i="3"/>
  <c r="AD1789" i="3"/>
  <c r="AD2091" i="3"/>
  <c r="AH3279" i="3"/>
  <c r="AI2997" i="3"/>
  <c r="AI1226" i="3"/>
  <c r="AK2147" i="3"/>
  <c r="AB2078" i="3"/>
  <c r="V2026" i="3"/>
  <c r="AK2146" i="3"/>
  <c r="AE2102" i="3"/>
  <c r="S2004" i="3"/>
  <c r="V2028" i="3"/>
  <c r="AP3052" i="3"/>
  <c r="AP1281" i="3"/>
  <c r="AK1843" i="3"/>
  <c r="AK2145" i="3"/>
  <c r="AN959" i="3"/>
  <c r="AK1243" i="3"/>
  <c r="Z2926" i="3"/>
  <c r="Z1155" i="3"/>
  <c r="AA1765" i="3"/>
  <c r="AA2067" i="3"/>
  <c r="AC875" i="3"/>
  <c r="S1420" i="3"/>
  <c r="P773" i="3"/>
  <c r="P1075" i="3"/>
  <c r="AE2970" i="3"/>
  <c r="AE1199" i="3"/>
  <c r="AC2953" i="3"/>
  <c r="AC1182" i="3"/>
  <c r="W2903" i="3"/>
  <c r="W2900" i="3"/>
  <c r="W1132" i="3"/>
  <c r="AA857" i="3"/>
  <c r="Q2856" i="3"/>
  <c r="Q1085" i="3"/>
  <c r="AB2945" i="3"/>
  <c r="AB2942" i="3"/>
  <c r="AB1174" i="3"/>
  <c r="AP1600" i="3"/>
  <c r="AK3303" i="3"/>
  <c r="AL3021" i="3"/>
  <c r="AL1250" i="3"/>
  <c r="M3100" i="3"/>
  <c r="M114" i="3"/>
  <c r="Q2853" i="3"/>
  <c r="Q1082" i="3"/>
  <c r="AB2074" i="3"/>
  <c r="AH2126" i="3"/>
  <c r="AL3020" i="3"/>
  <c r="AL3023" i="3"/>
  <c r="AL1252" i="3"/>
  <c r="AC2952" i="3"/>
  <c r="AC1181" i="3"/>
  <c r="AF2976" i="3"/>
  <c r="AF1205" i="3"/>
  <c r="O1973" i="3"/>
  <c r="Y1468" i="3"/>
  <c r="Z2927" i="3"/>
  <c r="Z1156" i="3"/>
  <c r="AC2951" i="3"/>
  <c r="AC2948" i="3"/>
  <c r="AC1180" i="3"/>
  <c r="V3183" i="3"/>
  <c r="W2901" i="3"/>
  <c r="W1130" i="3"/>
  <c r="AE2098" i="3"/>
  <c r="AJ2460" i="3"/>
  <c r="AH2123" i="3"/>
  <c r="AO2496" i="3"/>
  <c r="U2340" i="3"/>
  <c r="U2024" i="3"/>
  <c r="M2262" i="3"/>
  <c r="AE1516" i="3"/>
  <c r="M3111" i="3"/>
  <c r="M3099" i="3"/>
  <c r="AA52" i="3"/>
  <c r="AB52" i="3"/>
  <c r="AB1492" i="3"/>
  <c r="AH1540" i="3"/>
  <c r="AP2182" i="3"/>
  <c r="AG1813" i="3"/>
  <c r="AG2115" i="3"/>
  <c r="M17" i="6"/>
  <c r="M96" i="3"/>
  <c r="R2316" i="3"/>
  <c r="W3189" i="3"/>
  <c r="AI1546" i="3"/>
  <c r="W1450" i="3"/>
  <c r="AI3285" i="3"/>
  <c r="AL941" i="3"/>
  <c r="AI1225" i="3"/>
  <c r="R2861" i="3"/>
  <c r="R1090" i="3"/>
  <c r="Q779" i="3"/>
  <c r="Q1081" i="3"/>
  <c r="AF1801" i="3"/>
  <c r="AF2103" i="3"/>
  <c r="AI917" i="3"/>
  <c r="AF1201" i="3"/>
  <c r="U809" i="3"/>
  <c r="AC2083" i="3"/>
  <c r="AB2076" i="3"/>
  <c r="Q1987" i="3"/>
  <c r="R2863" i="3"/>
  <c r="R1092" i="3"/>
  <c r="P1982" i="3"/>
  <c r="AF2104" i="3"/>
  <c r="M79" i="3"/>
  <c r="M80" i="3"/>
  <c r="AD2957" i="3"/>
  <c r="AD1186" i="3"/>
  <c r="AA2933" i="3"/>
  <c r="AA1162" i="3"/>
  <c r="AI3000" i="3"/>
  <c r="AI1229" i="3"/>
  <c r="Q3141" i="3"/>
  <c r="R2859" i="3"/>
  <c r="R1088" i="3"/>
  <c r="AQ1606" i="3"/>
  <c r="AR3065" i="3"/>
  <c r="AR3062" i="3"/>
  <c r="AR1294" i="3"/>
  <c r="AJ1553" i="3"/>
  <c r="AJ3292" i="3"/>
  <c r="Q2852" i="3"/>
  <c r="Q2855" i="3"/>
  <c r="Q1084" i="3"/>
  <c r="AF1522" i="3"/>
  <c r="AL3025" i="3"/>
  <c r="AL1254" i="3"/>
  <c r="AD2956" i="3"/>
  <c r="AD1185" i="3"/>
  <c r="Z2060" i="3"/>
  <c r="Z3213" i="3"/>
  <c r="AA2931" i="3"/>
  <c r="AA1160" i="3"/>
  <c r="X2908" i="3"/>
  <c r="X1137" i="3"/>
  <c r="AR3064" i="3"/>
  <c r="AR1293" i="3"/>
  <c r="AK2148" i="3"/>
  <c r="U501" i="3"/>
  <c r="U1433" i="3"/>
  <c r="U3172" i="3"/>
  <c r="AL2155" i="3"/>
  <c r="AF2108" i="3"/>
  <c r="AS3068" i="3"/>
  <c r="AS3071" i="3"/>
  <c r="AS1300" i="3"/>
  <c r="T2011" i="3"/>
  <c r="X1460" i="3"/>
  <c r="P2298" i="3"/>
  <c r="P1978" i="3"/>
  <c r="R2860" i="3"/>
  <c r="R1089" i="3"/>
  <c r="AS3072" i="3"/>
  <c r="AS1301" i="3"/>
  <c r="AA2935" i="3"/>
  <c r="AA1164" i="3"/>
  <c r="AM1580" i="3"/>
  <c r="AM1578" i="3"/>
  <c r="AM3317" i="3"/>
  <c r="N1062" i="3"/>
  <c r="O1066" i="3"/>
  <c r="N1962" i="3"/>
  <c r="AQ2192" i="3"/>
  <c r="N2555" i="3"/>
  <c r="O1385" i="3"/>
  <c r="W2032" i="3"/>
  <c r="AC2082" i="3"/>
  <c r="Z2058" i="3"/>
  <c r="AF2107" i="3"/>
  <c r="AR3067" i="3"/>
  <c r="AR1296" i="3"/>
  <c r="W2034" i="3"/>
  <c r="AC2084" i="3"/>
  <c r="AP2183" i="3"/>
  <c r="AB1771" i="3"/>
  <c r="AB2073" i="3"/>
  <c r="X2907" i="3"/>
  <c r="X1136" i="3"/>
  <c r="Z2925" i="3"/>
  <c r="Z1154" i="3"/>
  <c r="Q1402" i="3"/>
  <c r="AM3027" i="3"/>
  <c r="AM1256" i="3"/>
  <c r="AR1613" i="3"/>
  <c r="AR3352" i="3"/>
  <c r="W2902" i="3"/>
  <c r="W1131" i="3"/>
  <c r="Y2370" i="3"/>
  <c r="Y2052" i="3"/>
  <c r="X2906" i="3"/>
  <c r="X2909" i="3"/>
  <c r="X1138" i="3"/>
  <c r="AD2959" i="3"/>
  <c r="AD1188" i="3"/>
  <c r="AB2394" i="3"/>
  <c r="AB2077" i="3"/>
  <c r="W2905" i="3"/>
  <c r="W1134" i="3"/>
  <c r="AJ3003" i="3"/>
  <c r="AJ1232" i="3"/>
  <c r="U2886" i="3"/>
  <c r="U1115" i="3"/>
  <c r="AC3237" i="3"/>
  <c r="AD2955" i="3"/>
  <c r="AD1184" i="3"/>
  <c r="AG1529" i="3"/>
  <c r="AG3268" i="3"/>
  <c r="AF2106" i="3"/>
  <c r="AI2132" i="3"/>
  <c r="Q1985" i="3"/>
  <c r="AR2197" i="3"/>
  <c r="AI2130" i="3"/>
  <c r="Z1474" i="3"/>
  <c r="N447" i="3"/>
  <c r="AL639" i="3"/>
  <c r="U1434" i="3"/>
  <c r="U3173" i="3"/>
  <c r="U2883" i="3"/>
  <c r="U1112" i="3"/>
  <c r="X2910" i="3"/>
  <c r="X1139" i="3"/>
  <c r="AG1530" i="3"/>
  <c r="AG3269" i="3"/>
  <c r="AJ3005" i="3"/>
  <c r="AJ3002" i="3"/>
  <c r="AJ1234" i="3"/>
  <c r="AM3030" i="3"/>
  <c r="AM1259" i="3"/>
  <c r="U2887" i="3"/>
  <c r="U1116" i="3"/>
  <c r="AG2983" i="3"/>
  <c r="AG1212" i="3"/>
  <c r="AM3028" i="3"/>
  <c r="AM1257" i="3"/>
  <c r="N2556" i="3"/>
  <c r="N754" i="3"/>
  <c r="T2009" i="3"/>
  <c r="O1388" i="3"/>
  <c r="N1061" i="3"/>
  <c r="N753" i="3"/>
  <c r="N1382" i="3"/>
  <c r="N1370" i="3"/>
  <c r="AW2768" i="3"/>
  <c r="AU2756" i="3"/>
  <c r="AS2744" i="3"/>
  <c r="AQ2732" i="3"/>
  <c r="AO2720" i="3"/>
  <c r="AM2708" i="3"/>
  <c r="AT2750" i="3"/>
  <c r="AP2726" i="3"/>
  <c r="AL2702" i="3"/>
  <c r="AJ2690" i="3"/>
  <c r="AH2678" i="3"/>
  <c r="AF2666" i="3"/>
  <c r="AD2654" i="3"/>
  <c r="AB2642" i="3"/>
  <c r="Z2630" i="3"/>
  <c r="X2618" i="3"/>
  <c r="V2606" i="3"/>
  <c r="T2594" i="3"/>
  <c r="AV2762" i="3"/>
  <c r="AR2738" i="3"/>
  <c r="AN2714" i="3"/>
  <c r="AK2696" i="3"/>
  <c r="AI2684" i="3"/>
  <c r="AG2672" i="3"/>
  <c r="AE2660" i="3"/>
  <c r="AA2636" i="3"/>
  <c r="Y2624" i="3"/>
  <c r="S2588" i="3"/>
  <c r="Q2576" i="3"/>
  <c r="AC2648" i="3"/>
  <c r="W2612" i="3"/>
  <c r="U2600" i="3"/>
  <c r="R2582" i="3"/>
  <c r="P2570" i="3"/>
  <c r="N2558" i="3"/>
  <c r="O2564" i="3"/>
  <c r="O3124" i="3"/>
  <c r="AE2101" i="3"/>
  <c r="O2292" i="3"/>
  <c r="AC2950" i="3"/>
  <c r="AC1179" i="3"/>
  <c r="X1457" i="3"/>
  <c r="X3196" i="3"/>
  <c r="AG1532" i="3"/>
  <c r="AD1508" i="3"/>
  <c r="AL3309" i="3"/>
  <c r="AM1577" i="3"/>
  <c r="AM3316" i="3"/>
  <c r="AR681" i="3"/>
  <c r="AQ3058" i="3"/>
  <c r="AQ1287" i="3"/>
  <c r="R1412" i="3"/>
  <c r="AP2502" i="3"/>
  <c r="AP2186" i="3"/>
  <c r="AA1482" i="3"/>
  <c r="AA3221" i="3"/>
  <c r="U1436" i="3"/>
  <c r="AC1498" i="3"/>
  <c r="AI2998" i="3"/>
  <c r="AI1227" i="3"/>
  <c r="AF2105" i="3"/>
  <c r="M64" i="3"/>
  <c r="M60" i="6"/>
  <c r="W519" i="3"/>
  <c r="AA1484" i="3"/>
  <c r="AJ3006" i="3"/>
  <c r="AJ1235" i="3"/>
  <c r="P1391" i="3"/>
  <c r="AD2412" i="3"/>
  <c r="AH2124" i="3"/>
  <c r="X2911" i="3"/>
  <c r="X1140" i="3"/>
  <c r="T3165" i="3"/>
  <c r="AE1795" i="3"/>
  <c r="AE2097" i="3"/>
  <c r="AC567" i="3"/>
  <c r="M62" i="3"/>
  <c r="AJ1554" i="3"/>
  <c r="AJ3293" i="3"/>
  <c r="Z543" i="3"/>
  <c r="S1699" i="3"/>
  <c r="S2001" i="3"/>
  <c r="T803" i="3"/>
  <c r="T1105" i="3"/>
  <c r="AQ675" i="3"/>
  <c r="T2010" i="3"/>
  <c r="N1964" i="3"/>
  <c r="N1656" i="3"/>
  <c r="N1654" i="3"/>
  <c r="P1394" i="3"/>
  <c r="N1379" i="3"/>
  <c r="N1058" i="3"/>
  <c r="N750" i="3"/>
  <c r="N1960" i="3"/>
  <c r="N1652" i="3"/>
  <c r="O1067" i="3"/>
  <c r="AE2418" i="3"/>
  <c r="AB18" i="3"/>
  <c r="AL2154" i="3"/>
  <c r="Q1984" i="3"/>
  <c r="AL2152" i="3"/>
  <c r="Z2057" i="3"/>
  <c r="AK2466" i="3"/>
  <c r="AI2128" i="3"/>
  <c r="AC2080" i="3"/>
  <c r="M81" i="3"/>
  <c r="M70" i="3"/>
  <c r="M95" i="3"/>
  <c r="Z2928" i="3"/>
  <c r="Z1157" i="3"/>
  <c r="AW967" i="3"/>
  <c r="AV961" i="3"/>
  <c r="AS943" i="3"/>
  <c r="AR937" i="3"/>
  <c r="AO919" i="3"/>
  <c r="AN913" i="3"/>
  <c r="AK895" i="3"/>
  <c r="AJ889" i="3"/>
  <c r="AG871" i="3"/>
  <c r="AF865" i="3"/>
  <c r="AC847" i="3"/>
  <c r="AB841" i="3"/>
  <c r="Y823" i="3"/>
  <c r="X817" i="3"/>
  <c r="U799" i="3"/>
  <c r="T793" i="3"/>
  <c r="Q775" i="3"/>
  <c r="P769" i="3"/>
  <c r="AT949" i="3"/>
  <c r="AI883" i="3"/>
  <c r="AD853" i="3"/>
  <c r="R781" i="3"/>
  <c r="O763" i="3"/>
  <c r="AU955" i="3"/>
  <c r="AH877" i="3"/>
  <c r="AE859" i="3"/>
  <c r="AA835" i="3"/>
  <c r="S787" i="3"/>
  <c r="N757" i="3"/>
  <c r="AQ931" i="3"/>
  <c r="AL901" i="3"/>
  <c r="AP925" i="3"/>
  <c r="AM907" i="3"/>
  <c r="Z829" i="3"/>
  <c r="W811" i="3"/>
  <c r="V805" i="3"/>
  <c r="AD2954" i="3"/>
  <c r="R477" i="3"/>
  <c r="R1409" i="3"/>
  <c r="R3148" i="3"/>
  <c r="AL1570" i="3"/>
  <c r="AQ3345" i="3"/>
  <c r="R2858" i="3"/>
  <c r="T2877" i="3"/>
  <c r="T1705" i="3"/>
  <c r="T2007" i="3"/>
  <c r="T1106" i="3"/>
  <c r="AJ621" i="3"/>
  <c r="W2904" i="3"/>
  <c r="W1133" i="3"/>
  <c r="AD1505" i="3"/>
  <c r="AD3244" i="3"/>
  <c r="AF3261" i="3"/>
  <c r="AG597" i="3"/>
  <c r="AD1506" i="3"/>
  <c r="AD3245" i="3"/>
  <c r="M63" i="3"/>
  <c r="M59" i="6"/>
  <c r="AI2996" i="3"/>
  <c r="AJ1556" i="3"/>
  <c r="AA1481" i="3"/>
  <c r="AA3220" i="3"/>
  <c r="AQ2188" i="3"/>
  <c r="X1458" i="3"/>
  <c r="X3197" i="3"/>
  <c r="AR1614" i="3"/>
  <c r="AR3353" i="3"/>
  <c r="T1426" i="3"/>
  <c r="T2012" i="3"/>
  <c r="AL2153" i="3"/>
  <c r="S2322" i="3"/>
  <c r="R1410" i="3"/>
  <c r="R3149" i="3"/>
  <c r="AS1622" i="3"/>
  <c r="AH2442" i="3"/>
  <c r="AH2125" i="3"/>
  <c r="Q1988" i="3"/>
  <c r="V2346" i="3"/>
  <c r="V2027" i="3"/>
  <c r="O1068" i="3"/>
  <c r="N1060" i="3"/>
  <c r="N752" i="3"/>
  <c r="N1963" i="3"/>
  <c r="N1655" i="3"/>
  <c r="M15" i="6"/>
  <c r="M69" i="6"/>
  <c r="M58" i="6"/>
  <c r="M139" i="6"/>
  <c r="M138" i="6"/>
  <c r="M137" i="6"/>
  <c r="M121" i="6"/>
  <c r="M136" i="6"/>
  <c r="M149" i="6"/>
  <c r="M118" i="6"/>
  <c r="M120" i="6"/>
  <c r="M151" i="6"/>
  <c r="M119" i="6"/>
  <c r="M150" i="6"/>
  <c r="M148" i="6"/>
  <c r="M144" i="6"/>
  <c r="M145" i="6"/>
  <c r="M143" i="6"/>
  <c r="M142" i="6"/>
  <c r="M68" i="6"/>
  <c r="M18" i="6"/>
  <c r="M159" i="6"/>
  <c r="M130" i="6"/>
  <c r="M164" i="6"/>
  <c r="M124" i="6"/>
  <c r="M161" i="6"/>
  <c r="M132" i="6"/>
  <c r="M165" i="6"/>
  <c r="M125" i="6"/>
  <c r="M167" i="6"/>
  <c r="M127" i="6"/>
  <c r="M166" i="6"/>
  <c r="M126" i="6"/>
  <c r="M160" i="6"/>
  <c r="M131" i="6"/>
  <c r="M162" i="6"/>
  <c r="M133" i="6"/>
  <c r="M71" i="6"/>
  <c r="M16" i="6"/>
  <c r="M70" i="6"/>
  <c r="M21" i="6"/>
  <c r="P1070" i="3"/>
  <c r="AA3219" i="3"/>
  <c r="AM3315" i="3"/>
  <c r="P1072" i="3"/>
  <c r="S791" i="3"/>
  <c r="R785" i="3"/>
  <c r="R1087" i="3"/>
  <c r="P2844" i="3"/>
  <c r="P1073" i="3"/>
  <c r="AB2941" i="3"/>
  <c r="AB1170" i="3"/>
  <c r="AT3078" i="3"/>
  <c r="AT1307" i="3"/>
  <c r="S2866" i="3"/>
  <c r="S1095" i="3"/>
  <c r="Y2917" i="3"/>
  <c r="Y1146" i="3"/>
  <c r="AS3070" i="3"/>
  <c r="AS1299" i="3"/>
  <c r="Y2914" i="3"/>
  <c r="Y1143" i="3"/>
  <c r="AA2934" i="3"/>
  <c r="AA1163" i="3"/>
  <c r="AE1512" i="3"/>
  <c r="AE3251" i="3"/>
  <c r="AJ923" i="3"/>
  <c r="AG1207" i="3"/>
  <c r="AE1511" i="3"/>
  <c r="AE3250" i="3"/>
  <c r="W2035" i="3"/>
  <c r="AR3063" i="3"/>
  <c r="AR1292" i="3"/>
  <c r="R1408" i="3"/>
  <c r="AM3026" i="3"/>
  <c r="AM3029" i="3"/>
  <c r="AM1258" i="3"/>
  <c r="AU2757" i="3"/>
  <c r="AT2751" i="3"/>
  <c r="AQ2733" i="3"/>
  <c r="AP2727" i="3"/>
  <c r="AM2709" i="3"/>
  <c r="AS2745" i="3"/>
  <c r="AW2769" i="3"/>
  <c r="AV2763" i="3"/>
  <c r="AK2697" i="3"/>
  <c r="AJ2691" i="3"/>
  <c r="AG2673" i="3"/>
  <c r="AF2667" i="3"/>
  <c r="AR2739" i="3"/>
  <c r="AO2721" i="3"/>
  <c r="AN2715" i="3"/>
  <c r="AL2703" i="3"/>
  <c r="AI2685" i="3"/>
  <c r="AH2679" i="3"/>
  <c r="AC2649" i="3"/>
  <c r="Z2631" i="3"/>
  <c r="W2613" i="3"/>
  <c r="T2595" i="3"/>
  <c r="Q2577" i="3"/>
  <c r="P2571" i="3"/>
  <c r="P3131" i="3"/>
  <c r="AA2637" i="3"/>
  <c r="V2607" i="3"/>
  <c r="AB2643" i="3"/>
  <c r="U2601" i="3"/>
  <c r="S2589" i="3"/>
  <c r="R2583" i="3"/>
  <c r="AE2661" i="3"/>
  <c r="AD2655" i="3"/>
  <c r="Y2625" i="3"/>
  <c r="X2619" i="3"/>
  <c r="N2559" i="3"/>
  <c r="N2553" i="3"/>
  <c r="O2565" i="3"/>
  <c r="N1961" i="3"/>
  <c r="N1653" i="3"/>
  <c r="P2845" i="3"/>
  <c r="AB69" i="3"/>
  <c r="AB4" i="3"/>
  <c r="AC18" i="3"/>
  <c r="AC4" i="3"/>
  <c r="N2831" i="3"/>
  <c r="Z1753" i="3"/>
  <c r="Z2055" i="3"/>
  <c r="AB863" i="3"/>
  <c r="Z1153" i="3"/>
  <c r="M61" i="3"/>
  <c r="AA549" i="3"/>
  <c r="W1729" i="3"/>
  <c r="W2031" i="3"/>
  <c r="Y839" i="3"/>
  <c r="W1129" i="3"/>
  <c r="V1442" i="3"/>
  <c r="S1418" i="3"/>
  <c r="AN3035" i="3"/>
  <c r="AN3032" i="3"/>
  <c r="AN1264" i="3"/>
  <c r="AE2964" i="3"/>
  <c r="AE1193" i="3"/>
  <c r="AH2988" i="3"/>
  <c r="AH1217" i="3"/>
  <c r="X1456" i="3"/>
  <c r="V2891" i="3"/>
  <c r="V1120" i="3"/>
  <c r="U2018" i="3"/>
  <c r="AK3013" i="3"/>
  <c r="AK1242" i="3"/>
  <c r="AH2987" i="3"/>
  <c r="AH2984" i="3"/>
  <c r="AH1216" i="3"/>
  <c r="AH2986" i="3"/>
  <c r="AH1215" i="3"/>
  <c r="S2867" i="3"/>
  <c r="S1096" i="3"/>
  <c r="V2890" i="3"/>
  <c r="V1119" i="3"/>
  <c r="AV2761" i="3"/>
  <c r="AU2755" i="3"/>
  <c r="AR2737" i="3"/>
  <c r="AQ2731" i="3"/>
  <c r="AN2713" i="3"/>
  <c r="AM2707" i="3"/>
  <c r="AW2767" i="3"/>
  <c r="AS2743" i="3"/>
  <c r="AP2725" i="3"/>
  <c r="AL2701" i="3"/>
  <c r="AK2695" i="3"/>
  <c r="AH2677" i="3"/>
  <c r="AG2671" i="3"/>
  <c r="AT2749" i="3"/>
  <c r="AO2719" i="3"/>
  <c r="AJ2689" i="3"/>
  <c r="AI2683" i="3"/>
  <c r="X2617" i="3"/>
  <c r="V2605" i="3"/>
  <c r="R2581" i="3"/>
  <c r="Q2575" i="3"/>
  <c r="N2557" i="3"/>
  <c r="N2828" i="3"/>
  <c r="AC2647" i="3"/>
  <c r="AB2641" i="3"/>
  <c r="AA2635" i="3"/>
  <c r="Z2629" i="3"/>
  <c r="AD2653" i="3"/>
  <c r="Y2623" i="3"/>
  <c r="W2611" i="3"/>
  <c r="S2587" i="3"/>
  <c r="AF2665" i="3"/>
  <c r="AE2659" i="3"/>
  <c r="U2599" i="3"/>
  <c r="T2593" i="3"/>
  <c r="O2563" i="3"/>
  <c r="O2834" i="3"/>
  <c r="P2569" i="3"/>
  <c r="P2840" i="3"/>
  <c r="N1657" i="3"/>
  <c r="N1959" i="3"/>
  <c r="N755" i="3"/>
  <c r="N1057" i="3"/>
  <c r="AH2985" i="3"/>
  <c r="AH1214" i="3"/>
  <c r="AS1619" i="3"/>
  <c r="AS3358" i="3"/>
  <c r="AA2066" i="3"/>
  <c r="Y1466" i="3"/>
  <c r="U3171" i="3"/>
  <c r="AR2195" i="3"/>
  <c r="AD2087" i="3"/>
  <c r="O2837" i="3"/>
  <c r="AK1559" i="3"/>
  <c r="AK3298" i="3"/>
  <c r="AR2196" i="3"/>
  <c r="R1990" i="3"/>
  <c r="AI2131" i="3"/>
  <c r="AA2930" i="3"/>
  <c r="AF2424" i="3"/>
  <c r="O2839" i="3"/>
  <c r="AM3031" i="3"/>
  <c r="AM1260" i="3"/>
  <c r="O2835" i="3"/>
  <c r="AB1487" i="3"/>
  <c r="AB3226" i="3"/>
  <c r="AK1562" i="3"/>
  <c r="AE579" i="3"/>
  <c r="T2328" i="3"/>
  <c r="T2008" i="3"/>
  <c r="AD2958" i="3"/>
  <c r="AD1187" i="3"/>
  <c r="O1386" i="3"/>
  <c r="O1065" i="3"/>
  <c r="P1074" i="3"/>
  <c r="AQ1885" i="3"/>
  <c r="AQ2187" i="3"/>
  <c r="AT1001" i="3"/>
  <c r="AQ1285" i="3"/>
  <c r="AJ3007" i="3"/>
  <c r="AJ1236" i="3"/>
  <c r="AC1777" i="3"/>
  <c r="AC2079" i="3"/>
  <c r="AF893" i="3"/>
  <c r="AE887" i="3"/>
  <c r="U2884" i="3"/>
  <c r="U1113" i="3"/>
  <c r="AG2979" i="3"/>
  <c r="AG1208" i="3"/>
  <c r="S2864" i="3"/>
  <c r="AR1891" i="3"/>
  <c r="AR2193" i="3"/>
  <c r="AU1007" i="3"/>
  <c r="AR1291" i="3"/>
  <c r="AN1583" i="3"/>
  <c r="AN3322" i="3"/>
  <c r="AC2400" i="3"/>
  <c r="AC2081" i="3"/>
  <c r="N2833" i="3"/>
  <c r="AG2114" i="3"/>
  <c r="AL1849" i="3"/>
  <c r="AL2151" i="3"/>
  <c r="AO965" i="3"/>
  <c r="AL1249" i="3"/>
  <c r="O453" i="3"/>
  <c r="AG3267" i="3"/>
  <c r="W2036" i="3"/>
  <c r="X2040" i="3"/>
  <c r="AR3351" i="3"/>
  <c r="N2832" i="3"/>
  <c r="AN1584" i="3"/>
  <c r="AN3323" i="3"/>
  <c r="AN1586" i="3"/>
  <c r="AS2202" i="3"/>
  <c r="U1432" i="3"/>
  <c r="AD573" i="3"/>
  <c r="M78" i="3"/>
  <c r="R1994" i="3"/>
  <c r="O1967" i="3"/>
  <c r="R1992" i="3"/>
  <c r="AJ3004" i="3"/>
  <c r="AJ1233" i="3"/>
  <c r="AB2937" i="3"/>
  <c r="AB1166" i="3"/>
  <c r="AK3012" i="3"/>
  <c r="AK1241" i="3"/>
  <c r="P2843" i="3"/>
  <c r="AD3243" i="3"/>
  <c r="AE2961" i="3"/>
  <c r="AE1190" i="3"/>
  <c r="AM947" i="3"/>
  <c r="AJ1231" i="3"/>
  <c r="S483" i="3"/>
  <c r="S1415" i="3"/>
  <c r="S3154" i="3"/>
  <c r="AG2982" i="3"/>
  <c r="AG1211" i="3"/>
  <c r="N1380" i="3"/>
  <c r="N1368" i="3"/>
  <c r="N1059" i="3"/>
  <c r="N751" i="3"/>
  <c r="P1071" i="3"/>
  <c r="P1392" i="3"/>
  <c r="AG2981" i="3"/>
  <c r="AG2978" i="3"/>
  <c r="AG1210" i="3"/>
  <c r="AK1560" i="3"/>
  <c r="AK3299" i="3"/>
  <c r="X2042" i="3"/>
  <c r="P2841" i="3"/>
  <c r="AJ2137" i="3"/>
  <c r="AB1490" i="3"/>
  <c r="AB1488" i="3"/>
  <c r="AB3227" i="3"/>
  <c r="AN3033" i="3"/>
  <c r="AN1262" i="3"/>
  <c r="Y1463" i="3"/>
  <c r="Y3202" i="3"/>
  <c r="N441" i="3"/>
  <c r="N3118" i="3"/>
  <c r="N2829" i="3"/>
  <c r="N2552" i="3"/>
  <c r="AM2159" i="3"/>
  <c r="AJ2136" i="3"/>
  <c r="X2041" i="3"/>
  <c r="AG1528" i="3"/>
  <c r="AJ2134" i="3"/>
  <c r="AD2090" i="3"/>
  <c r="AR1612" i="3"/>
  <c r="X2038" i="3"/>
  <c r="N2274" i="3"/>
  <c r="N1372" i="3"/>
  <c r="N71" i="3"/>
  <c r="O1064" i="3"/>
  <c r="AN3036" i="3"/>
  <c r="AN1265" i="3"/>
  <c r="AK3011" i="3"/>
  <c r="AK3008" i="3"/>
  <c r="AK1240" i="3"/>
  <c r="R1991" i="3"/>
  <c r="V1439" i="3"/>
  <c r="V3178" i="3"/>
  <c r="AA2062" i="3"/>
  <c r="O1968" i="3"/>
  <c r="AL2156" i="3"/>
  <c r="AJ3291" i="3"/>
  <c r="AM645" i="3"/>
  <c r="X525" i="3"/>
  <c r="AT1628" i="3"/>
  <c r="S1416" i="3"/>
  <c r="S3155" i="3"/>
  <c r="AS1620" i="3"/>
  <c r="AS3359" i="3"/>
  <c r="Y1464" i="3"/>
  <c r="Y3203" i="3"/>
  <c r="AA1480" i="3"/>
  <c r="AD1504" i="3"/>
  <c r="AA2932" i="3"/>
  <c r="AA1161" i="3"/>
  <c r="R2862" i="3"/>
  <c r="R1091" i="3"/>
  <c r="R3147" i="3"/>
  <c r="Z2059" i="3"/>
  <c r="U2882" i="3"/>
  <c r="U2885" i="3"/>
  <c r="U1711" i="3"/>
  <c r="U2013" i="3"/>
  <c r="U1114" i="3"/>
  <c r="AL2472" i="3"/>
  <c r="O2838" i="3"/>
  <c r="N1378" i="3"/>
  <c r="N1366" i="3"/>
  <c r="N1367" i="3"/>
  <c r="N2554" i="3"/>
  <c r="AG2980" i="3"/>
  <c r="AG1807" i="3"/>
  <c r="AG2109" i="3"/>
  <c r="AG1209" i="3"/>
  <c r="V815" i="3"/>
  <c r="Q3136" i="3"/>
  <c r="AI2129" i="3"/>
  <c r="AQ2508" i="3"/>
  <c r="AQ2189" i="3"/>
  <c r="AM1576" i="3"/>
  <c r="AE1514" i="3"/>
  <c r="AH1538" i="3"/>
  <c r="X3195" i="3"/>
  <c r="P3130" i="3"/>
  <c r="AM2161" i="3"/>
  <c r="AH1536" i="3"/>
  <c r="AH3275" i="3"/>
  <c r="U2014" i="3"/>
  <c r="V1440" i="3"/>
  <c r="V3179" i="3"/>
  <c r="Q1077" i="3"/>
  <c r="AH603" i="3"/>
  <c r="AH1535" i="3"/>
  <c r="AH3274" i="3"/>
  <c r="AD2086" i="3"/>
  <c r="U2017" i="3"/>
  <c r="W2033" i="3"/>
  <c r="AS687" i="3"/>
  <c r="AM2158" i="3"/>
  <c r="Z2056" i="3"/>
  <c r="AR2198" i="3"/>
  <c r="O1384" i="3"/>
  <c r="AS2203" i="3"/>
  <c r="X2039" i="3"/>
  <c r="Q2304" i="3"/>
  <c r="Q1986" i="3"/>
  <c r="AJ1552" i="3"/>
  <c r="AA2064" i="3"/>
  <c r="AD2088" i="3"/>
  <c r="AC1177" i="3"/>
  <c r="O1970" i="3"/>
  <c r="U1111" i="3"/>
  <c r="Q1681" i="3"/>
  <c r="Q1983" i="3"/>
  <c r="AI1825" i="3"/>
  <c r="AI2127" i="3"/>
  <c r="M80" i="6"/>
  <c r="M79" i="6"/>
  <c r="M108" i="6"/>
  <c r="M25" i="6"/>
  <c r="M20" i="6"/>
  <c r="N1360" i="3"/>
  <c r="P2842" i="3"/>
  <c r="W2352" i="3"/>
  <c r="AE1189" i="3"/>
  <c r="N2280" i="3"/>
  <c r="N2268" i="3"/>
  <c r="AI2448" i="3"/>
  <c r="AJ1831" i="3"/>
  <c r="AJ2133" i="3"/>
  <c r="P1390" i="3"/>
  <c r="Y3201" i="3"/>
  <c r="W2896" i="3"/>
  <c r="W1125" i="3"/>
  <c r="W2897" i="3"/>
  <c r="W2894" i="3"/>
  <c r="W1126" i="3"/>
  <c r="AO3043" i="3"/>
  <c r="AO1272" i="3"/>
  <c r="Q2850" i="3"/>
  <c r="Q1079" i="3"/>
  <c r="AU3083" i="3"/>
  <c r="AU1312" i="3"/>
  <c r="AC2943" i="3"/>
  <c r="AC1172" i="3"/>
  <c r="AO3039" i="3"/>
  <c r="AO1268" i="3"/>
  <c r="AI1541" i="3"/>
  <c r="AI3280" i="3"/>
  <c r="T2870" i="3"/>
  <c r="T2873" i="3"/>
  <c r="T1102" i="3"/>
  <c r="AI1542" i="3"/>
  <c r="AI3281" i="3"/>
  <c r="AK3010" i="3"/>
  <c r="AK1239" i="3"/>
  <c r="O1969" i="3"/>
  <c r="R1993" i="3"/>
  <c r="Z2920" i="3"/>
  <c r="Z1149" i="3"/>
  <c r="AT1626" i="3"/>
  <c r="AT3365" i="3"/>
  <c r="Z2923" i="3"/>
  <c r="Z1152" i="3"/>
  <c r="T1422" i="3"/>
  <c r="T3161" i="3"/>
  <c r="AU1634" i="3"/>
  <c r="X1735" i="3"/>
  <c r="X2037" i="3"/>
  <c r="Z845" i="3"/>
  <c r="X1135" i="3"/>
  <c r="V2893" i="3"/>
  <c r="V1122" i="3"/>
  <c r="N3114" i="3"/>
  <c r="N2277" i="3"/>
  <c r="N2265" i="3"/>
  <c r="N1375" i="3"/>
  <c r="N1363" i="3"/>
  <c r="N56" i="3"/>
  <c r="N3115" i="3"/>
  <c r="N2278" i="3"/>
  <c r="N2266" i="3"/>
  <c r="N1376" i="3"/>
  <c r="N1364" i="3"/>
  <c r="N57" i="3"/>
  <c r="P1973" i="3"/>
  <c r="N3106" i="3"/>
  <c r="Z2919" i="3"/>
  <c r="Z1148" i="3"/>
  <c r="AL3016" i="3"/>
  <c r="AL1245" i="3"/>
  <c r="T1421" i="3"/>
  <c r="T3160" i="3"/>
  <c r="AB2068" i="3"/>
  <c r="AJ2135" i="3"/>
  <c r="AD1783" i="3"/>
  <c r="AD2085" i="3"/>
  <c r="AG899" i="3"/>
  <c r="AD1183" i="3"/>
  <c r="Y2916" i="3"/>
  <c r="Y1145" i="3"/>
  <c r="AL3014" i="3"/>
  <c r="AL3017" i="3"/>
  <c r="AL1246" i="3"/>
  <c r="AO3042" i="3"/>
  <c r="AO1271" i="3"/>
  <c r="W2899" i="3"/>
  <c r="W1128" i="3"/>
  <c r="AI2995" i="3"/>
  <c r="AI1224" i="3"/>
  <c r="AO3040" i="3"/>
  <c r="AO1269" i="3"/>
  <c r="N88" i="3"/>
  <c r="N86" i="3"/>
  <c r="N89" i="3"/>
  <c r="N87" i="3"/>
  <c r="N85" i="3"/>
  <c r="N158" i="3"/>
  <c r="AK929" i="3"/>
  <c r="AH1213" i="3"/>
  <c r="AN1582" i="3"/>
  <c r="V2892" i="3"/>
  <c r="V1121" i="3"/>
  <c r="P459" i="3"/>
  <c r="AJ2138" i="3"/>
  <c r="T797" i="3"/>
  <c r="AE2962" i="3"/>
  <c r="AE1191" i="3"/>
  <c r="AL3018" i="3"/>
  <c r="AL1247" i="3"/>
  <c r="AT3079" i="3"/>
  <c r="AT1308" i="3"/>
  <c r="V507" i="3"/>
  <c r="Z1472" i="3"/>
  <c r="AT1625" i="3"/>
  <c r="AT3364" i="3"/>
  <c r="AH2116" i="3"/>
  <c r="S1998" i="3"/>
  <c r="AH2117" i="3"/>
  <c r="AN2166" i="3"/>
  <c r="N3102" i="3"/>
  <c r="AD18" i="3"/>
  <c r="P1976" i="3"/>
  <c r="O3125" i="3"/>
  <c r="O3123" i="3"/>
  <c r="O2836" i="3"/>
  <c r="AM2160" i="3"/>
  <c r="AF1517" i="3"/>
  <c r="AF3256" i="3"/>
  <c r="AF2968" i="3"/>
  <c r="AF1197" i="3"/>
  <c r="AB555" i="3"/>
  <c r="Y2048" i="3"/>
  <c r="P1975" i="3"/>
  <c r="AH3273" i="3"/>
  <c r="P3129" i="3"/>
  <c r="N93" i="3"/>
  <c r="S2869" i="3"/>
  <c r="S1098" i="3"/>
  <c r="S2865" i="3"/>
  <c r="S1094" i="3"/>
  <c r="AT3074" i="3"/>
  <c r="AT3077" i="3"/>
  <c r="AT1306" i="3"/>
  <c r="AU3080" i="3"/>
  <c r="AM1855" i="3"/>
  <c r="AM2157" i="3"/>
  <c r="AP971" i="3"/>
  <c r="AM1255" i="3"/>
  <c r="W513" i="3"/>
  <c r="W1445" i="3"/>
  <c r="W3184" i="3"/>
  <c r="AH2989" i="3"/>
  <c r="AH1813" i="3"/>
  <c r="AH2115" i="3"/>
  <c r="AH1218" i="3"/>
  <c r="N3116" i="3"/>
  <c r="N2279" i="3"/>
  <c r="N2267" i="3"/>
  <c r="N1377" i="3"/>
  <c r="N1365" i="3"/>
  <c r="N58" i="3"/>
  <c r="X2358" i="3"/>
  <c r="N2551" i="3"/>
  <c r="N1651" i="3"/>
  <c r="N749" i="3"/>
  <c r="Y1462" i="3"/>
  <c r="AL1566" i="3"/>
  <c r="AL3305" i="3"/>
  <c r="S3153" i="3"/>
  <c r="P1974" i="3"/>
  <c r="AK2143" i="3"/>
  <c r="N157" i="3"/>
  <c r="N3104" i="3"/>
  <c r="AE2960" i="3"/>
  <c r="AE2963" i="3"/>
  <c r="AE1192" i="3"/>
  <c r="AB3225" i="3"/>
  <c r="AM2478" i="3"/>
  <c r="AM2162" i="3"/>
  <c r="AL1565" i="3"/>
  <c r="AL3304" i="3"/>
  <c r="AT693" i="3"/>
  <c r="V2021" i="3"/>
  <c r="V2022" i="3"/>
  <c r="AE2095" i="3"/>
  <c r="N3119" i="3"/>
  <c r="N3107" i="3"/>
  <c r="N2830" i="3"/>
  <c r="AR2514" i="3"/>
  <c r="AR2194" i="3"/>
  <c r="AE3249" i="3"/>
  <c r="AS2201" i="3"/>
  <c r="AB2072" i="3"/>
  <c r="AS3073" i="3"/>
  <c r="AS1302" i="3"/>
  <c r="Y2912" i="3"/>
  <c r="Y2915" i="3"/>
  <c r="Y1144" i="3"/>
  <c r="V2889" i="3"/>
  <c r="V1118" i="3"/>
  <c r="AS1897" i="3"/>
  <c r="AS2199" i="3"/>
  <c r="AV1013" i="3"/>
  <c r="AS1297" i="3"/>
  <c r="AH1534" i="3"/>
  <c r="Y2913" i="3"/>
  <c r="Y1142" i="3"/>
  <c r="AI1544" i="3"/>
  <c r="AF1520" i="3"/>
  <c r="AB2940" i="3"/>
  <c r="AB1169" i="3"/>
  <c r="V1117" i="3"/>
  <c r="AG2111" i="3"/>
  <c r="Q1398" i="3"/>
  <c r="AK627" i="3"/>
  <c r="V3177" i="3"/>
  <c r="W2895" i="3"/>
  <c r="W1124" i="3"/>
  <c r="AK2142" i="3"/>
  <c r="AN2167" i="3"/>
  <c r="AN3034" i="3"/>
  <c r="AN1263" i="3"/>
  <c r="AJ2454" i="3"/>
  <c r="AN2164" i="3"/>
  <c r="AC1494" i="3"/>
  <c r="AC3233" i="3"/>
  <c r="AC1496" i="3"/>
  <c r="P2292" i="3"/>
  <c r="P1972" i="3"/>
  <c r="S1414" i="3"/>
  <c r="AE2092" i="3"/>
  <c r="N154" i="3"/>
  <c r="AS3069" i="3"/>
  <c r="AS1298" i="3"/>
  <c r="O1663" i="3"/>
  <c r="O1965" i="3"/>
  <c r="O761" i="3"/>
  <c r="O1063" i="3"/>
  <c r="Y531" i="3"/>
  <c r="AO657" i="3"/>
  <c r="AO1589" i="3"/>
  <c r="AO3328" i="3"/>
  <c r="AG2110" i="3"/>
  <c r="U2015" i="3"/>
  <c r="AB2936" i="3"/>
  <c r="AB2939" i="3"/>
  <c r="AB1168" i="3"/>
  <c r="AD2406" i="3"/>
  <c r="AD2089" i="3"/>
  <c r="AB1486" i="3"/>
  <c r="O2286" i="3"/>
  <c r="O1966" i="3"/>
  <c r="AK3297" i="3"/>
  <c r="AL3015" i="3"/>
  <c r="AL1244" i="3"/>
  <c r="AS3357" i="3"/>
  <c r="V2888" i="3"/>
  <c r="AH2119" i="3"/>
  <c r="T1424" i="3"/>
  <c r="W1448" i="3"/>
  <c r="AB1165" i="3"/>
  <c r="AC69" i="3"/>
  <c r="Q3137" i="3"/>
  <c r="AE1510" i="3"/>
  <c r="AA2065" i="3"/>
  <c r="Y2045" i="3"/>
  <c r="AT2209" i="3"/>
  <c r="S1093" i="3"/>
  <c r="AE2965" i="3"/>
  <c r="AE1194" i="3"/>
  <c r="AN3037" i="3"/>
  <c r="AN1266" i="3"/>
  <c r="Z2376" i="3"/>
  <c r="AI609" i="3"/>
  <c r="Q2848" i="3"/>
  <c r="W1446" i="3"/>
  <c r="W3185" i="3"/>
  <c r="AI2994" i="3"/>
  <c r="AI1223" i="3"/>
  <c r="AF2970" i="3"/>
  <c r="AF1199" i="3"/>
  <c r="AO3041" i="3"/>
  <c r="AO3038" i="3"/>
  <c r="AO1270" i="3"/>
  <c r="AB2938" i="3"/>
  <c r="AB1167" i="3"/>
  <c r="Q1397" i="3"/>
  <c r="AC52" i="3"/>
  <c r="U2016" i="3"/>
  <c r="AA2063" i="3"/>
  <c r="Q2846" i="3"/>
  <c r="Q2849" i="3"/>
  <c r="Q1078" i="3"/>
  <c r="Z1470" i="3"/>
  <c r="Z3209" i="3"/>
  <c r="V1438" i="3"/>
  <c r="N3112" i="3"/>
  <c r="N2275" i="3"/>
  <c r="N2263" i="3"/>
  <c r="N1373" i="3"/>
  <c r="N1361" i="3"/>
  <c r="N3113" i="3"/>
  <c r="N2276" i="3"/>
  <c r="N2264" i="3"/>
  <c r="N1374" i="3"/>
  <c r="N1362" i="3"/>
  <c r="N55" i="3"/>
  <c r="Q1400" i="3"/>
  <c r="Z1469" i="3"/>
  <c r="Z3208" i="3"/>
  <c r="AC2944" i="3"/>
  <c r="AC1173" i="3"/>
  <c r="AC2946" i="3"/>
  <c r="AC1175" i="3"/>
  <c r="AG2112" i="3"/>
  <c r="T2875" i="3"/>
  <c r="T1104" i="3"/>
  <c r="AG2113" i="3"/>
  <c r="T489" i="3"/>
  <c r="AK3009" i="3"/>
  <c r="AK1238" i="3"/>
  <c r="AO1592" i="3"/>
  <c r="AO1590" i="3"/>
  <c r="AO3329" i="3"/>
  <c r="N3103" i="3"/>
  <c r="N155" i="3"/>
  <c r="N156" i="3"/>
  <c r="AN3321" i="3"/>
  <c r="S2868" i="3"/>
  <c r="S1097" i="3"/>
  <c r="AT1303" i="3"/>
  <c r="N2262" i="3"/>
  <c r="AE1789" i="3"/>
  <c r="AE2091" i="3"/>
  <c r="AH905" i="3"/>
  <c r="AL1568" i="3"/>
  <c r="AC1493" i="3"/>
  <c r="AC1492" i="3"/>
  <c r="AC3232" i="3"/>
  <c r="R2310" i="3"/>
  <c r="AK1558" i="3"/>
  <c r="AS1618" i="3"/>
  <c r="AH2118" i="3"/>
  <c r="AK2144" i="3"/>
  <c r="AN651" i="3"/>
  <c r="T2874" i="3"/>
  <c r="T1103" i="3"/>
  <c r="W2898" i="3"/>
  <c r="W1127" i="3"/>
  <c r="AA1759" i="3"/>
  <c r="AA2061" i="3"/>
  <c r="AC869" i="3"/>
  <c r="AA1159" i="3"/>
  <c r="AD4" i="3"/>
  <c r="R3143" i="3"/>
  <c r="AF585" i="3"/>
  <c r="AF1518" i="3"/>
  <c r="AF3257" i="3"/>
  <c r="S1997" i="3"/>
  <c r="R1687" i="3"/>
  <c r="R1989" i="3"/>
  <c r="M33" i="6"/>
  <c r="M28" i="6"/>
  <c r="AC3231" i="3"/>
  <c r="AA2382" i="3"/>
  <c r="Z1468" i="3"/>
  <c r="Q3135" i="3"/>
  <c r="U2334" i="3"/>
  <c r="N3111" i="3"/>
  <c r="X2904" i="3"/>
  <c r="X1133" i="3"/>
  <c r="AD2950" i="3"/>
  <c r="AD1179" i="3"/>
  <c r="W1723" i="3"/>
  <c r="W2025" i="3"/>
  <c r="Y833" i="3"/>
  <c r="AD2953" i="3"/>
  <c r="AD1182" i="3"/>
  <c r="AU3085" i="3"/>
  <c r="AU1314" i="3"/>
  <c r="AD2952" i="3"/>
  <c r="AD1181" i="3"/>
  <c r="R2854" i="3"/>
  <c r="R1083" i="3"/>
  <c r="AP3049" i="3"/>
  <c r="AP1278" i="3"/>
  <c r="AI911" i="3"/>
  <c r="W2029" i="3"/>
  <c r="AD1499" i="3"/>
  <c r="AD3238" i="3"/>
  <c r="AM1574" i="3"/>
  <c r="Q2851" i="3"/>
  <c r="Q1080" i="3"/>
  <c r="AO1867" i="3"/>
  <c r="AO2169" i="3"/>
  <c r="AR983" i="3"/>
  <c r="AP1596" i="3"/>
  <c r="AP3335" i="3"/>
  <c r="AP1598" i="3"/>
  <c r="T2006" i="3"/>
  <c r="AC2075" i="3"/>
  <c r="AA1475" i="3"/>
  <c r="AA3214" i="3"/>
  <c r="R1406" i="3"/>
  <c r="Q1980" i="3"/>
  <c r="AN2168" i="3"/>
  <c r="AG2430" i="3"/>
  <c r="AP1595" i="3"/>
  <c r="AP3334" i="3"/>
  <c r="AC2945" i="3"/>
  <c r="AC2942" i="3"/>
  <c r="AC1174" i="3"/>
  <c r="AL1564" i="3"/>
  <c r="AE2094" i="3"/>
  <c r="AW963" i="3"/>
  <c r="AV957" i="3"/>
  <c r="AS939" i="3"/>
  <c r="AR933" i="3"/>
  <c r="AO915" i="3"/>
  <c r="AN909" i="3"/>
  <c r="AK891" i="3"/>
  <c r="AJ885" i="3"/>
  <c r="AG867" i="3"/>
  <c r="AF861" i="3"/>
  <c r="AU951" i="3"/>
  <c r="AT945" i="3"/>
  <c r="AQ927" i="3"/>
  <c r="AP921" i="3"/>
  <c r="AM903" i="3"/>
  <c r="AL897" i="3"/>
  <c r="AI879" i="3"/>
  <c r="AH873" i="3"/>
  <c r="AE855" i="3"/>
  <c r="AD849" i="3"/>
  <c r="AA831" i="3"/>
  <c r="Z825" i="3"/>
  <c r="AB837" i="3"/>
  <c r="Y819" i="3"/>
  <c r="T789" i="3"/>
  <c r="R777" i="3"/>
  <c r="P765" i="3"/>
  <c r="O759" i="3"/>
  <c r="AC843" i="3"/>
  <c r="X813" i="3"/>
  <c r="S783" i="3"/>
  <c r="Q771" i="3"/>
  <c r="W807" i="3"/>
  <c r="V801" i="3"/>
  <c r="U795" i="3"/>
  <c r="X1451" i="3"/>
  <c r="X3190" i="3"/>
  <c r="Z2921" i="3"/>
  <c r="Z2918" i="3"/>
  <c r="Z1150" i="3"/>
  <c r="AC2947" i="3"/>
  <c r="AC1176" i="3"/>
  <c r="AT2208" i="3"/>
  <c r="S1996" i="3"/>
  <c r="AI2990" i="3"/>
  <c r="AI2993" i="3"/>
  <c r="AI1222" i="3"/>
  <c r="AG1523" i="3"/>
  <c r="AG3262" i="3"/>
  <c r="AE18" i="3"/>
  <c r="AE4" i="3"/>
  <c r="AU1631" i="3"/>
  <c r="AU3370" i="3"/>
  <c r="AA1478" i="3"/>
  <c r="AE2093" i="3"/>
  <c r="P1669" i="3"/>
  <c r="P1971" i="3"/>
  <c r="P767" i="3"/>
  <c r="P1069" i="3"/>
  <c r="N51" i="3"/>
  <c r="AO2171" i="3"/>
  <c r="AL2148" i="3"/>
  <c r="Y2047" i="3"/>
  <c r="U495" i="3"/>
  <c r="U1427" i="3"/>
  <c r="U3166" i="3"/>
  <c r="N3117" i="3"/>
  <c r="N3105" i="3"/>
  <c r="AV3090" i="3"/>
  <c r="AV1319" i="3"/>
  <c r="U2878" i="3"/>
  <c r="U1107" i="3"/>
  <c r="AK2141" i="3"/>
  <c r="T2004" i="3"/>
  <c r="AI1540" i="3"/>
  <c r="AO2170" i="3"/>
  <c r="AC2074" i="3"/>
  <c r="AG1524" i="3"/>
  <c r="AG3263" i="3"/>
  <c r="AN1861" i="3"/>
  <c r="AN2163" i="3"/>
  <c r="AQ977" i="3"/>
  <c r="AN1261" i="3"/>
  <c r="AD2949" i="3"/>
  <c r="AD1178" i="3"/>
  <c r="AM3024" i="3"/>
  <c r="AM1253" i="3"/>
  <c r="AC2077" i="3"/>
  <c r="AA543" i="3"/>
  <c r="AA1476" i="3"/>
  <c r="AA3215" i="3"/>
  <c r="R1403" i="3"/>
  <c r="R3142" i="3"/>
  <c r="R3141" i="3"/>
  <c r="AI2125" i="3"/>
  <c r="X2902" i="3"/>
  <c r="X1131" i="3"/>
  <c r="AL935" i="3"/>
  <c r="AI1219" i="3"/>
  <c r="AO3327" i="3"/>
  <c r="AK1837" i="3"/>
  <c r="AK2139" i="3"/>
  <c r="AN953" i="3"/>
  <c r="AK1237" i="3"/>
  <c r="Y2044" i="3"/>
  <c r="Y2046" i="3"/>
  <c r="AS2204" i="3"/>
  <c r="AF2966" i="3"/>
  <c r="AF2969" i="3"/>
  <c r="AF1198" i="3"/>
  <c r="AT1903" i="3"/>
  <c r="AT2205" i="3"/>
  <c r="AW1019" i="3"/>
  <c r="T2871" i="3"/>
  <c r="T1100" i="3"/>
  <c r="AM1572" i="3"/>
  <c r="AM3311" i="3"/>
  <c r="W3183" i="3"/>
  <c r="X2901" i="3"/>
  <c r="X1130" i="3"/>
  <c r="AU3084" i="3"/>
  <c r="AU1313" i="3"/>
  <c r="N94" i="3"/>
  <c r="Q2847" i="3"/>
  <c r="Q1076" i="3"/>
  <c r="AI2992" i="3"/>
  <c r="AI1221" i="3"/>
  <c r="U2876" i="3"/>
  <c r="U2879" i="3"/>
  <c r="U1108" i="3"/>
  <c r="AB1765" i="3"/>
  <c r="AB2067" i="3"/>
  <c r="AD875" i="3"/>
  <c r="AF3255" i="3"/>
  <c r="AG2973" i="3"/>
  <c r="AG1202" i="3"/>
  <c r="AD69" i="3"/>
  <c r="AT3363" i="3"/>
  <c r="AU3081" i="3"/>
  <c r="AU1310" i="3"/>
  <c r="AA2928" i="3"/>
  <c r="AA1157" i="3"/>
  <c r="AT2210" i="3"/>
  <c r="AL2149" i="3"/>
  <c r="AO1267" i="3"/>
  <c r="AO2173" i="3"/>
  <c r="T3159" i="3"/>
  <c r="U2877" i="3"/>
  <c r="U1106" i="3"/>
  <c r="N3100" i="3"/>
  <c r="N114" i="3"/>
  <c r="Z2051" i="3"/>
  <c r="AJ1548" i="3"/>
  <c r="AJ3287" i="3"/>
  <c r="AJ615" i="3"/>
  <c r="AJ1547" i="3"/>
  <c r="AJ3286" i="3"/>
  <c r="W2028" i="3"/>
  <c r="S1999" i="3"/>
  <c r="U803" i="3"/>
  <c r="Z3207" i="3"/>
  <c r="AT3076" i="3"/>
  <c r="AT1305" i="3"/>
  <c r="Q1396" i="3"/>
  <c r="AO2172" i="3"/>
  <c r="AF2101" i="3"/>
  <c r="X1452" i="3"/>
  <c r="X3191" i="3"/>
  <c r="U1430" i="3"/>
  <c r="AL2146" i="3"/>
  <c r="AO1588" i="3"/>
  <c r="Y1741" i="3"/>
  <c r="Y2043" i="3"/>
  <c r="AA851" i="3"/>
  <c r="AS2200" i="3"/>
  <c r="W2026" i="3"/>
  <c r="AB2071" i="3"/>
  <c r="AG1526" i="3"/>
  <c r="AJ1550" i="3"/>
  <c r="V2020" i="3"/>
  <c r="Y1141" i="3"/>
  <c r="Z2922" i="3"/>
  <c r="Z1151" i="3"/>
  <c r="AM1571" i="3"/>
  <c r="AM3310" i="3"/>
  <c r="W1444" i="3"/>
  <c r="T2872" i="3"/>
  <c r="T1101" i="3"/>
  <c r="AF1516" i="3"/>
  <c r="AT1624" i="3"/>
  <c r="V1717" i="3"/>
  <c r="V2019" i="3"/>
  <c r="X827" i="3"/>
  <c r="W821" i="3"/>
  <c r="W1123" i="3"/>
  <c r="T1099" i="3"/>
  <c r="V2023" i="3"/>
  <c r="W2030" i="3"/>
  <c r="T1420" i="3"/>
  <c r="Z2050" i="3"/>
  <c r="Z2054" i="3"/>
  <c r="AU3082" i="3"/>
  <c r="AU1311" i="3"/>
  <c r="Q465" i="3"/>
  <c r="AO2174" i="3"/>
  <c r="W2027" i="3"/>
  <c r="T2005" i="3"/>
  <c r="AD567" i="3"/>
  <c r="AV955" i="3"/>
  <c r="AU949" i="3"/>
  <c r="AR931" i="3"/>
  <c r="AQ925" i="3"/>
  <c r="AN907" i="3"/>
  <c r="AM901" i="3"/>
  <c r="AJ883" i="3"/>
  <c r="AI877" i="3"/>
  <c r="AF859" i="3"/>
  <c r="AE853" i="3"/>
  <c r="AW961" i="3"/>
  <c r="AT943" i="3"/>
  <c r="AS937" i="3"/>
  <c r="AP919" i="3"/>
  <c r="AO913" i="3"/>
  <c r="AL895" i="3"/>
  <c r="AK889" i="3"/>
  <c r="AH871" i="3"/>
  <c r="AG865" i="3"/>
  <c r="AD847" i="3"/>
  <c r="AC841" i="3"/>
  <c r="Z823" i="3"/>
  <c r="Y817" i="3"/>
  <c r="AB835" i="3"/>
  <c r="V799" i="3"/>
  <c r="T787" i="3"/>
  <c r="O757" i="3"/>
  <c r="AA829" i="3"/>
  <c r="X811" i="3"/>
  <c r="W805" i="3"/>
  <c r="U793" i="3"/>
  <c r="S781" i="3"/>
  <c r="R775" i="3"/>
  <c r="Q769" i="3"/>
  <c r="P763" i="3"/>
  <c r="AK2460" i="3"/>
  <c r="AK2140" i="3"/>
  <c r="AD52" i="3"/>
  <c r="R2853" i="3"/>
  <c r="R1082" i="3"/>
  <c r="AB2069" i="3"/>
  <c r="Q1979" i="3"/>
  <c r="AE2412" i="3"/>
  <c r="AE2096" i="3"/>
  <c r="X1454" i="3"/>
  <c r="U2880" i="3"/>
  <c r="U1109" i="3"/>
  <c r="AT3075" i="3"/>
  <c r="AT1304" i="3"/>
  <c r="AB2070" i="3"/>
  <c r="R2857" i="3"/>
  <c r="R1086" i="3"/>
  <c r="AP663" i="3"/>
  <c r="AV3089" i="3"/>
  <c r="AV3086" i="3"/>
  <c r="AV1318" i="3"/>
  <c r="AD1502" i="3"/>
  <c r="AD1500" i="3"/>
  <c r="AD3239" i="3"/>
  <c r="Z537" i="3"/>
  <c r="AN2484" i="3"/>
  <c r="AN2165" i="3"/>
  <c r="R2855" i="3"/>
  <c r="R2852" i="3"/>
  <c r="R1084" i="3"/>
  <c r="AP3044" i="3"/>
  <c r="AP3047" i="3"/>
  <c r="AP1276" i="3"/>
  <c r="AG2976" i="3"/>
  <c r="AG1205" i="3"/>
  <c r="AJ3000" i="3"/>
  <c r="AJ1229" i="3"/>
  <c r="R1404" i="3"/>
  <c r="AF2967" i="3"/>
  <c r="AF1196" i="3"/>
  <c r="N3101" i="3"/>
  <c r="N115" i="3"/>
  <c r="AL3303" i="3"/>
  <c r="AM3021" i="3"/>
  <c r="AM1250" i="3"/>
  <c r="AF1195" i="3"/>
  <c r="AH2436" i="3"/>
  <c r="AH2120" i="3"/>
  <c r="X519" i="3"/>
  <c r="AF2971" i="3"/>
  <c r="AF1200" i="3"/>
  <c r="S2000" i="3"/>
  <c r="AL3019" i="3"/>
  <c r="AL1248" i="3"/>
  <c r="AI2991" i="3"/>
  <c r="AI1819" i="3"/>
  <c r="AI2121" i="3"/>
  <c r="AI1220" i="3"/>
  <c r="AF2099" i="3"/>
  <c r="AG591" i="3"/>
  <c r="AG1201" i="3"/>
  <c r="AU699" i="3"/>
  <c r="AL633" i="3"/>
  <c r="AC561" i="3"/>
  <c r="S1693" i="3"/>
  <c r="S1995" i="3"/>
  <c r="AI2126" i="3"/>
  <c r="AL2147" i="3"/>
  <c r="V2024" i="3"/>
  <c r="Z1147" i="3"/>
  <c r="AV1640" i="3"/>
  <c r="U1428" i="3"/>
  <c r="U3167" i="3"/>
  <c r="AU1632" i="3"/>
  <c r="AU3371" i="3"/>
  <c r="AI3279" i="3"/>
  <c r="AU2214" i="3"/>
  <c r="Q1981" i="3"/>
  <c r="N17" i="6"/>
  <c r="N64" i="3"/>
  <c r="N60" i="6"/>
  <c r="AA1153" i="3"/>
  <c r="N63" i="3"/>
  <c r="N59" i="6"/>
  <c r="Y2364" i="3"/>
  <c r="AE52" i="3"/>
  <c r="AM1570" i="3"/>
  <c r="AB2388" i="3"/>
  <c r="AJ1546" i="3"/>
  <c r="V2885" i="3"/>
  <c r="V2882" i="3"/>
  <c r="V1114" i="3"/>
  <c r="AJ2997" i="3"/>
  <c r="AJ1226" i="3"/>
  <c r="AV1638" i="3"/>
  <c r="AV3377" i="3"/>
  <c r="V1434" i="3"/>
  <c r="V3173" i="3"/>
  <c r="AW1646" i="3"/>
  <c r="AU1909" i="3"/>
  <c r="AU2211" i="3"/>
  <c r="AU1309" i="3"/>
  <c r="Z839" i="3"/>
  <c r="AJ2131" i="3"/>
  <c r="AS989" i="3"/>
  <c r="AG893" i="3"/>
  <c r="AF887" i="3"/>
  <c r="AV3091" i="3"/>
  <c r="AV1320" i="3"/>
  <c r="AM3025" i="3"/>
  <c r="AM1254" i="3"/>
  <c r="AG2975" i="3"/>
  <c r="AG2972" i="3"/>
  <c r="AG1204" i="3"/>
  <c r="X2903" i="3"/>
  <c r="X2900" i="3"/>
  <c r="X1132" i="3"/>
  <c r="U2881" i="3"/>
  <c r="U1110" i="3"/>
  <c r="AW3092" i="3"/>
  <c r="AW3095" i="3"/>
  <c r="AW1324" i="3"/>
  <c r="V2886" i="3"/>
  <c r="V1115" i="3"/>
  <c r="AA2926" i="3"/>
  <c r="AA1155" i="3"/>
  <c r="U1105" i="3"/>
  <c r="AJ3285" i="3"/>
  <c r="AK3004" i="3"/>
  <c r="AK1233" i="3"/>
  <c r="AN3031" i="3"/>
  <c r="AN1260" i="3"/>
  <c r="AG2977" i="3"/>
  <c r="AG1206" i="3"/>
  <c r="AG2104" i="3"/>
  <c r="U2010" i="3"/>
  <c r="AI2123" i="3"/>
  <c r="AN1578" i="3"/>
  <c r="AN3317" i="3"/>
  <c r="V2887" i="3"/>
  <c r="V1116" i="3"/>
  <c r="R1402" i="3"/>
  <c r="AA2929" i="3"/>
  <c r="AA1158" i="3"/>
  <c r="AJ3001" i="3"/>
  <c r="AJ1230" i="3"/>
  <c r="AB2934" i="3"/>
  <c r="AB1163" i="3"/>
  <c r="AE69" i="3"/>
  <c r="AH1529" i="3"/>
  <c r="AH3268" i="3"/>
  <c r="Y2907" i="3"/>
  <c r="Y1136" i="3"/>
  <c r="AC2076" i="3"/>
  <c r="AP1594" i="3"/>
  <c r="S2863" i="3"/>
  <c r="S1092" i="3"/>
  <c r="AA3213" i="3"/>
  <c r="AB2931" i="3"/>
  <c r="AB1160" i="3"/>
  <c r="AN3029" i="3"/>
  <c r="AN3026" i="3"/>
  <c r="AN1258" i="3"/>
  <c r="AQ3054" i="3"/>
  <c r="AQ1283" i="3"/>
  <c r="Y2911" i="3"/>
  <c r="Y1140" i="3"/>
  <c r="AK3007" i="3"/>
  <c r="AK1236" i="3"/>
  <c r="AQ3052" i="3"/>
  <c r="AQ1281" i="3"/>
  <c r="AN3030" i="3"/>
  <c r="AN1259" i="3"/>
  <c r="AE1505" i="3"/>
  <c r="AE3244" i="3"/>
  <c r="AU2216" i="3"/>
  <c r="AD2081" i="3"/>
  <c r="AV3088" i="3"/>
  <c r="AV1317" i="3"/>
  <c r="V2884" i="3"/>
  <c r="V1113" i="3"/>
  <c r="AW3096" i="3"/>
  <c r="AW1325" i="3"/>
  <c r="AE2959" i="3"/>
  <c r="AE1188" i="3"/>
  <c r="AJ917" i="3"/>
  <c r="AL2466" i="3"/>
  <c r="AL2150" i="3"/>
  <c r="AF2098" i="3"/>
  <c r="S2860" i="3"/>
  <c r="S1089" i="3"/>
  <c r="AV2220" i="3"/>
  <c r="AM941" i="3"/>
  <c r="AJ1225" i="3"/>
  <c r="Q1675" i="3"/>
  <c r="Q1977" i="3"/>
  <c r="Q773" i="3"/>
  <c r="Q1075" i="3"/>
  <c r="AD2951" i="3"/>
  <c r="AD2948" i="3"/>
  <c r="AD1777" i="3"/>
  <c r="AD2079" i="3"/>
  <c r="AD1180" i="3"/>
  <c r="T2003" i="3"/>
  <c r="Z2053" i="3"/>
  <c r="AK1556" i="3"/>
  <c r="AH1532" i="3"/>
  <c r="AV954" i="3"/>
  <c r="AT942" i="3"/>
  <c r="AR930" i="3"/>
  <c r="AP918" i="3"/>
  <c r="AN906" i="3"/>
  <c r="AL894" i="3"/>
  <c r="AJ882" i="3"/>
  <c r="AH870" i="3"/>
  <c r="AF858" i="3"/>
  <c r="AD846" i="3"/>
  <c r="AB834" i="3"/>
  <c r="Z822" i="3"/>
  <c r="X810" i="3"/>
  <c r="V798" i="3"/>
  <c r="P762" i="3"/>
  <c r="AC840" i="3"/>
  <c r="Y816" i="3"/>
  <c r="AW960" i="3"/>
  <c r="AS936" i="3"/>
  <c r="AO912" i="3"/>
  <c r="AK888" i="3"/>
  <c r="AG864" i="3"/>
  <c r="W804" i="3"/>
  <c r="T786" i="3"/>
  <c r="S780" i="3"/>
  <c r="R774" i="3"/>
  <c r="O756" i="3"/>
  <c r="AU948" i="3"/>
  <c r="AQ924" i="3"/>
  <c r="AM900" i="3"/>
  <c r="AI876" i="3"/>
  <c r="AE852" i="3"/>
  <c r="AA828" i="3"/>
  <c r="U792" i="3"/>
  <c r="Q768" i="3"/>
  <c r="Y1458" i="3"/>
  <c r="Y3197" i="3"/>
  <c r="T1699" i="3"/>
  <c r="T2001" i="3"/>
  <c r="AG2974" i="3"/>
  <c r="AG1801" i="3"/>
  <c r="AG2103" i="3"/>
  <c r="AG1203" i="3"/>
  <c r="AN3028" i="3"/>
  <c r="AN1257" i="3"/>
  <c r="AM639" i="3"/>
  <c r="AF2100" i="3"/>
  <c r="AP3045" i="3"/>
  <c r="AP1274" i="3"/>
  <c r="S1409" i="3"/>
  <c r="S3148" i="3"/>
  <c r="R2856" i="3"/>
  <c r="R1085" i="3"/>
  <c r="AM3020" i="3"/>
  <c r="AM3023" i="3"/>
  <c r="AM1252" i="3"/>
  <c r="AP3046" i="3"/>
  <c r="AP1275" i="3"/>
  <c r="AV2221" i="3"/>
  <c r="N3099" i="3"/>
  <c r="N98" i="3"/>
  <c r="N99" i="3"/>
  <c r="V1433" i="3"/>
  <c r="V3172" i="3"/>
  <c r="N79" i="3"/>
  <c r="N80" i="3"/>
  <c r="N96" i="3"/>
  <c r="AU3369" i="3"/>
  <c r="AV3087" i="3"/>
  <c r="AV1316" i="3"/>
  <c r="AG3261" i="3"/>
  <c r="AH2979" i="3"/>
  <c r="AH1208" i="3"/>
  <c r="X3189" i="3"/>
  <c r="O2555" i="3"/>
  <c r="AA1474" i="3"/>
  <c r="O1962" i="3"/>
  <c r="AD3237" i="3"/>
  <c r="AF1795" i="3"/>
  <c r="AF2097" i="3"/>
  <c r="AD2083" i="3"/>
  <c r="AC1771" i="3"/>
  <c r="AC2073" i="3"/>
  <c r="AE881" i="3"/>
  <c r="AI2122" i="3"/>
  <c r="AF2102" i="3"/>
  <c r="S1410" i="3"/>
  <c r="S3149" i="3"/>
  <c r="AP2178" i="3"/>
  <c r="R1986" i="3"/>
  <c r="AE1506" i="3"/>
  <c r="AE3245" i="3"/>
  <c r="AE1508" i="3"/>
  <c r="R1988" i="3"/>
  <c r="U2011" i="3"/>
  <c r="Y2910" i="3"/>
  <c r="Y1139" i="3"/>
  <c r="AW2763" i="3"/>
  <c r="AR2733" i="3"/>
  <c r="AL2697" i="3"/>
  <c r="AK2691" i="3"/>
  <c r="AH2673" i="3"/>
  <c r="AG2667" i="3"/>
  <c r="AD2649" i="3"/>
  <c r="AC2643" i="3"/>
  <c r="Z2625" i="3"/>
  <c r="Y2619" i="3"/>
  <c r="V2601" i="3"/>
  <c r="U2595" i="3"/>
  <c r="AV2757" i="3"/>
  <c r="AS2739" i="3"/>
  <c r="AU2751" i="3"/>
  <c r="AP2721" i="3"/>
  <c r="AO2715" i="3"/>
  <c r="AM2703" i="3"/>
  <c r="AJ2685" i="3"/>
  <c r="AT2745" i="3"/>
  <c r="AQ2727" i="3"/>
  <c r="AN2709" i="3"/>
  <c r="AB2637" i="3"/>
  <c r="W2607" i="3"/>
  <c r="AI2679" i="3"/>
  <c r="T2589" i="3"/>
  <c r="S2583" i="3"/>
  <c r="P2565" i="3"/>
  <c r="P3125" i="3"/>
  <c r="O2559" i="3"/>
  <c r="O2553" i="3"/>
  <c r="AF2661" i="3"/>
  <c r="AE2655" i="3"/>
  <c r="AA2631" i="3"/>
  <c r="X2613" i="3"/>
  <c r="R2577" i="3"/>
  <c r="Q2571" i="3"/>
  <c r="O1961" i="3"/>
  <c r="O1653" i="3"/>
  <c r="AJ2998" i="3"/>
  <c r="AJ1227" i="3"/>
  <c r="AM3022" i="3"/>
  <c r="AM1251" i="3"/>
  <c r="AN1577" i="3"/>
  <c r="AN3316" i="3"/>
  <c r="V2340" i="3"/>
  <c r="W2346" i="3"/>
  <c r="AT2207" i="3"/>
  <c r="AA2925" i="3"/>
  <c r="AA1154" i="3"/>
  <c r="AK1553" i="3"/>
  <c r="AK3292" i="3"/>
  <c r="U2008" i="3"/>
  <c r="AU2212" i="3"/>
  <c r="X2032" i="3"/>
  <c r="P453" i="3"/>
  <c r="O447" i="3"/>
  <c r="S477" i="3"/>
  <c r="AB1482" i="3"/>
  <c r="AB3221" i="3"/>
  <c r="AC863" i="3"/>
  <c r="AP3048" i="3"/>
  <c r="AP1277" i="3"/>
  <c r="AD2080" i="3"/>
  <c r="AH1530" i="3"/>
  <c r="AH3269" i="3"/>
  <c r="U2009" i="3"/>
  <c r="U3165" i="3"/>
  <c r="N81" i="3"/>
  <c r="N70" i="3"/>
  <c r="N95" i="3"/>
  <c r="AU1630" i="3"/>
  <c r="AF52" i="3"/>
  <c r="AG1522" i="3"/>
  <c r="Z2370" i="3"/>
  <c r="Z2052" i="3"/>
  <c r="X1450" i="3"/>
  <c r="O1382" i="3"/>
  <c r="O1370" i="3"/>
  <c r="O1061" i="3"/>
  <c r="O753" i="3"/>
  <c r="O1963" i="3"/>
  <c r="O1655" i="3"/>
  <c r="AQ3051" i="3"/>
  <c r="AQ1280" i="3"/>
  <c r="N62" i="3"/>
  <c r="N61" i="3"/>
  <c r="S1412" i="3"/>
  <c r="AD1498" i="3"/>
  <c r="R1985" i="3"/>
  <c r="U1705" i="3"/>
  <c r="U2007" i="3"/>
  <c r="V809" i="3"/>
  <c r="AL1843" i="3"/>
  <c r="AL2145" i="3"/>
  <c r="AO959" i="3"/>
  <c r="AL1243" i="3"/>
  <c r="AM2152" i="3"/>
  <c r="AG2107" i="3"/>
  <c r="Z1747" i="3"/>
  <c r="Z2049" i="3"/>
  <c r="AB857" i="3"/>
  <c r="AT2526" i="3"/>
  <c r="AT2206" i="3"/>
  <c r="Y1460" i="3"/>
  <c r="R1984" i="3"/>
  <c r="P1386" i="3"/>
  <c r="O1380" i="3"/>
  <c r="O1368" i="3"/>
  <c r="O1059" i="3"/>
  <c r="O751" i="3"/>
  <c r="AJ2996" i="3"/>
  <c r="AJ2999" i="3"/>
  <c r="AJ1228" i="3"/>
  <c r="AU2213" i="3"/>
  <c r="X1129" i="3"/>
  <c r="AP1273" i="3"/>
  <c r="AM3309" i="3"/>
  <c r="AS2520" i="3"/>
  <c r="V1436" i="3"/>
  <c r="AK1554" i="3"/>
  <c r="AK3293" i="3"/>
  <c r="AA2927" i="3"/>
  <c r="AA2924" i="3"/>
  <c r="AA1156" i="3"/>
  <c r="AA2059" i="3"/>
  <c r="AD1177" i="3"/>
  <c r="Q1978" i="3"/>
  <c r="AU2215" i="3"/>
  <c r="T2322" i="3"/>
  <c r="T2002" i="3"/>
  <c r="X2033" i="3"/>
  <c r="X2905" i="3"/>
  <c r="X1134" i="3"/>
  <c r="AM2155" i="3"/>
  <c r="AC1171" i="3"/>
  <c r="AO2490" i="3"/>
  <c r="U1426" i="3"/>
  <c r="AB1484" i="3"/>
  <c r="AV1637" i="3"/>
  <c r="AV3376" i="3"/>
  <c r="AH597" i="3"/>
  <c r="AI2124" i="3"/>
  <c r="S2316" i="3"/>
  <c r="AC2394" i="3"/>
  <c r="AC2078" i="3"/>
  <c r="Y525" i="3"/>
  <c r="Y1457" i="3"/>
  <c r="Y3196" i="3"/>
  <c r="P1388" i="3"/>
  <c r="P1067" i="3"/>
  <c r="AP3333" i="3"/>
  <c r="AQ669" i="3"/>
  <c r="AQ1601" i="3"/>
  <c r="AQ3340" i="3"/>
  <c r="R471" i="3"/>
  <c r="AB1481" i="3"/>
  <c r="AB3220" i="3"/>
  <c r="AQ1604" i="3"/>
  <c r="AQ1602" i="3"/>
  <c r="AQ3341" i="3"/>
  <c r="P1066" i="3"/>
  <c r="O2554" i="3"/>
  <c r="O1654" i="3"/>
  <c r="O1060" i="3"/>
  <c r="O752" i="3"/>
  <c r="Q1982" i="3"/>
  <c r="AN1580" i="3"/>
  <c r="AE573" i="3"/>
  <c r="AP2180" i="3"/>
  <c r="AD2084" i="3"/>
  <c r="X2035" i="3"/>
  <c r="N18" i="6"/>
  <c r="N167" i="6"/>
  <c r="N164" i="6"/>
  <c r="N165" i="6"/>
  <c r="N161" i="6"/>
  <c r="N160" i="6"/>
  <c r="N162" i="6"/>
  <c r="N159" i="6"/>
  <c r="N166" i="6"/>
  <c r="N15" i="6"/>
  <c r="N137" i="6"/>
  <c r="N69" i="6"/>
  <c r="N58" i="6"/>
  <c r="N138" i="6"/>
  <c r="N139" i="6"/>
  <c r="N136" i="6"/>
  <c r="N150" i="6"/>
  <c r="N132" i="6"/>
  <c r="N124" i="6"/>
  <c r="N131" i="6"/>
  <c r="N130" i="6"/>
  <c r="N119" i="6"/>
  <c r="N127" i="6"/>
  <c r="N125" i="6"/>
  <c r="N133" i="6"/>
  <c r="N151" i="6"/>
  <c r="N118" i="6"/>
  <c r="N121" i="6"/>
  <c r="N126" i="6"/>
  <c r="N149" i="6"/>
  <c r="N120" i="6"/>
  <c r="N148" i="6"/>
  <c r="N142" i="6"/>
  <c r="N145" i="6"/>
  <c r="N143" i="6"/>
  <c r="N144" i="6"/>
  <c r="N71" i="6"/>
  <c r="N68" i="6"/>
  <c r="N70" i="6"/>
  <c r="N16" i="6"/>
  <c r="N21" i="6"/>
  <c r="AB1480" i="3"/>
  <c r="AB3219" i="3"/>
  <c r="AQ3339" i="3"/>
  <c r="Y1456" i="3"/>
  <c r="AQ1600" i="3"/>
  <c r="Q2298" i="3"/>
  <c r="AP1873" i="3"/>
  <c r="AP2175" i="3"/>
  <c r="AT995" i="3"/>
  <c r="AQ1279" i="3"/>
  <c r="AA845" i="3"/>
  <c r="Y1135" i="3"/>
  <c r="AI2985" i="3"/>
  <c r="AI1214" i="3"/>
  <c r="AO1586" i="3"/>
  <c r="AR1608" i="3"/>
  <c r="AR3347" i="3"/>
  <c r="AR1610" i="3"/>
  <c r="AC1487" i="3"/>
  <c r="AC3226" i="3"/>
  <c r="R1681" i="3"/>
  <c r="R1983" i="3"/>
  <c r="R779" i="3"/>
  <c r="R1081" i="3"/>
  <c r="AR1607" i="3"/>
  <c r="AR3346" i="3"/>
  <c r="Z2913" i="3"/>
  <c r="Z1142" i="3"/>
  <c r="AF18" i="3"/>
  <c r="AC1490" i="3"/>
  <c r="P2836" i="3"/>
  <c r="W2892" i="3"/>
  <c r="W1121" i="3"/>
  <c r="AN3027" i="3"/>
  <c r="AN1256" i="3"/>
  <c r="P1065" i="3"/>
  <c r="Q2844" i="3"/>
  <c r="S2861" i="3"/>
  <c r="S2858" i="3"/>
  <c r="S1090" i="3"/>
  <c r="AI1536" i="3"/>
  <c r="AI3275" i="3"/>
  <c r="AP2179" i="3"/>
  <c r="T791" i="3"/>
  <c r="S785" i="3"/>
  <c r="S1087" i="3"/>
  <c r="AK3291" i="3"/>
  <c r="AA2056" i="3"/>
  <c r="Y2908" i="3"/>
  <c r="Y1137" i="3"/>
  <c r="AK3006" i="3"/>
  <c r="AK1235" i="3"/>
  <c r="AO651" i="3"/>
  <c r="AO1261" i="3"/>
  <c r="AO1583" i="3"/>
  <c r="AO3322" i="3"/>
  <c r="AM2153" i="3"/>
  <c r="AB2935" i="3"/>
  <c r="AB1164" i="3"/>
  <c r="T2864" i="3"/>
  <c r="T2867" i="3"/>
  <c r="T1096" i="3"/>
  <c r="N78" i="3"/>
  <c r="AI2989" i="3"/>
  <c r="AI1218" i="3"/>
  <c r="S3147" i="3"/>
  <c r="T1415" i="3"/>
  <c r="T3154" i="3"/>
  <c r="AN2159" i="3"/>
  <c r="O1379" i="3"/>
  <c r="O1058" i="3"/>
  <c r="O750" i="3"/>
  <c r="P1385" i="3"/>
  <c r="P1064" i="3"/>
  <c r="AR3059" i="3"/>
  <c r="AR1288" i="3"/>
  <c r="AI2988" i="3"/>
  <c r="AI1217" i="3"/>
  <c r="AL3012" i="3"/>
  <c r="AL1241" i="3"/>
  <c r="AF2418" i="3"/>
  <c r="AV2219" i="3"/>
  <c r="AE1504" i="3"/>
  <c r="AQ2185" i="3"/>
  <c r="AV705" i="3"/>
  <c r="V501" i="3"/>
  <c r="AG2108" i="3"/>
  <c r="AL3008" i="3"/>
  <c r="AL3011" i="3"/>
  <c r="AL1240" i="3"/>
  <c r="AK621" i="3"/>
  <c r="AV2222" i="3"/>
  <c r="AR3061" i="3"/>
  <c r="AR1290" i="3"/>
  <c r="P2838" i="3"/>
  <c r="AF2965" i="3"/>
  <c r="AF1194" i="3"/>
  <c r="AJ2128" i="3"/>
  <c r="AH899" i="3"/>
  <c r="AR3056" i="3"/>
  <c r="AC555" i="3"/>
  <c r="AC1165" i="3"/>
  <c r="Y3195" i="3"/>
  <c r="AV3375" i="3"/>
  <c r="AW1643" i="3"/>
  <c r="AW3382" i="3"/>
  <c r="AB2932" i="3"/>
  <c r="AB1161" i="3"/>
  <c r="AL1560" i="3"/>
  <c r="AL3299" i="3"/>
  <c r="AJ2130" i="3"/>
  <c r="AH2983" i="3"/>
  <c r="AH1212" i="3"/>
  <c r="AT2743" i="3"/>
  <c r="AS2737" i="3"/>
  <c r="AR2731" i="3"/>
  <c r="AQ2725" i="3"/>
  <c r="AM2701" i="3"/>
  <c r="AL2695" i="3"/>
  <c r="AI2677" i="3"/>
  <c r="AH2671" i="3"/>
  <c r="AE2653" i="3"/>
  <c r="AD2647" i="3"/>
  <c r="AA2629" i="3"/>
  <c r="Z2623" i="3"/>
  <c r="W2605" i="3"/>
  <c r="V2599" i="3"/>
  <c r="AW2761" i="3"/>
  <c r="AU2749" i="3"/>
  <c r="AP2719" i="3"/>
  <c r="AN2707" i="3"/>
  <c r="AK2689" i="3"/>
  <c r="AV2755" i="3"/>
  <c r="AO2713" i="3"/>
  <c r="AJ2683" i="3"/>
  <c r="AC2641" i="3"/>
  <c r="AB2635" i="3"/>
  <c r="X2611" i="3"/>
  <c r="T2587" i="3"/>
  <c r="Q2569" i="3"/>
  <c r="P2563" i="3"/>
  <c r="P2834" i="3"/>
  <c r="AG2665" i="3"/>
  <c r="AF2659" i="3"/>
  <c r="U2593" i="3"/>
  <c r="Y2617" i="3"/>
  <c r="S2581" i="3"/>
  <c r="R2575" i="3"/>
  <c r="O2557" i="3"/>
  <c r="O2828" i="3"/>
  <c r="O1657" i="3"/>
  <c r="O1959" i="3"/>
  <c r="O755" i="3"/>
  <c r="O1057" i="3"/>
  <c r="AU2532" i="3"/>
  <c r="AK1552" i="3"/>
  <c r="Q3131" i="3"/>
  <c r="Y2041" i="3"/>
  <c r="AF1514" i="3"/>
  <c r="AF1512" i="3"/>
  <c r="AF3251" i="3"/>
  <c r="T2866" i="3"/>
  <c r="T1095" i="3"/>
  <c r="AE2955" i="3"/>
  <c r="AE1184" i="3"/>
  <c r="W507" i="3"/>
  <c r="W1439" i="3"/>
  <c r="W3178" i="3"/>
  <c r="S1408" i="3"/>
  <c r="AG2105" i="3"/>
  <c r="P2837" i="3"/>
  <c r="Z1464" i="3"/>
  <c r="Z3203" i="3"/>
  <c r="S1991" i="3"/>
  <c r="V2015" i="3"/>
  <c r="AN2161" i="3"/>
  <c r="Y2042" i="3"/>
  <c r="AC2941" i="3"/>
  <c r="AC1170" i="3"/>
  <c r="AH3267" i="3"/>
  <c r="AI1535" i="3"/>
  <c r="AI3274" i="3"/>
  <c r="AA2060" i="3"/>
  <c r="R1397" i="3"/>
  <c r="V2018" i="3"/>
  <c r="AO1584" i="3"/>
  <c r="AO3323" i="3"/>
  <c r="V2017" i="3"/>
  <c r="X2034" i="3"/>
  <c r="AG2106" i="3"/>
  <c r="AM2156" i="3"/>
  <c r="W1440" i="3"/>
  <c r="W3179" i="3"/>
  <c r="AW1644" i="3"/>
  <c r="AW3383" i="3"/>
  <c r="V2016" i="3"/>
  <c r="AV1636" i="3"/>
  <c r="AH2980" i="3"/>
  <c r="AH1209" i="3"/>
  <c r="S2859" i="3"/>
  <c r="S1088" i="3"/>
  <c r="AK3005" i="3"/>
  <c r="AK3002" i="3"/>
  <c r="AK1234" i="3"/>
  <c r="Z1466" i="3"/>
  <c r="AE2958" i="3"/>
  <c r="AE1187" i="3"/>
  <c r="AQ3055" i="3"/>
  <c r="AQ1284" i="3"/>
  <c r="T2868" i="3"/>
  <c r="T1097" i="3"/>
  <c r="AQ2182" i="3"/>
  <c r="AB2933" i="3"/>
  <c r="AB2930" i="3"/>
  <c r="AB1162" i="3"/>
  <c r="AC1488" i="3"/>
  <c r="AC3227" i="3"/>
  <c r="P1663" i="3"/>
  <c r="P1965" i="3"/>
  <c r="P761" i="3"/>
  <c r="P1063" i="3"/>
  <c r="AE2954" i="3"/>
  <c r="AE2957" i="3"/>
  <c r="AE1186" i="3"/>
  <c r="AL1559" i="3"/>
  <c r="AL3298" i="3"/>
  <c r="AQ3050" i="3"/>
  <c r="AQ3053" i="3"/>
  <c r="AQ1282" i="3"/>
  <c r="AN3315" i="3"/>
  <c r="O1062" i="3"/>
  <c r="O1964" i="3"/>
  <c r="O1656" i="3"/>
  <c r="AJ2129" i="3"/>
  <c r="R3137" i="3"/>
  <c r="T1416" i="3"/>
  <c r="T3155" i="3"/>
  <c r="AI2442" i="3"/>
  <c r="Q1073" i="3"/>
  <c r="V3171" i="3"/>
  <c r="AM2472" i="3"/>
  <c r="AM2154" i="3"/>
  <c r="R2304" i="3"/>
  <c r="R1987" i="3"/>
  <c r="T483" i="3"/>
  <c r="AP2176" i="3"/>
  <c r="AM1849" i="3"/>
  <c r="AM2151" i="3"/>
  <c r="AP965" i="3"/>
  <c r="AM1249" i="3"/>
  <c r="AJ1825" i="3"/>
  <c r="AJ2127" i="3"/>
  <c r="AE2090" i="3"/>
  <c r="AW2227" i="3"/>
  <c r="AF579" i="3"/>
  <c r="AF1511" i="3"/>
  <c r="AF3250" i="3"/>
  <c r="AK2138" i="3"/>
  <c r="AH1528" i="3"/>
  <c r="AB2065" i="3"/>
  <c r="AJ2132" i="3"/>
  <c r="Q459" i="3"/>
  <c r="AK2135" i="3"/>
  <c r="AA2057" i="3"/>
  <c r="AW2226" i="3"/>
  <c r="U2012" i="3"/>
  <c r="Q1392" i="3"/>
  <c r="X1729" i="3"/>
  <c r="X2031" i="3"/>
  <c r="O2831" i="3"/>
  <c r="S2862" i="3"/>
  <c r="S1091" i="3"/>
  <c r="AR675" i="3"/>
  <c r="Z1463" i="3"/>
  <c r="Z3202" i="3"/>
  <c r="AK923" i="3"/>
  <c r="AH1207" i="3"/>
  <c r="O2274" i="3"/>
  <c r="O1372" i="3"/>
  <c r="O71" i="3"/>
  <c r="X2036" i="3"/>
  <c r="Y2906" i="3"/>
  <c r="Y2909" i="3"/>
  <c r="Y1138" i="3"/>
  <c r="AA2058" i="3"/>
  <c r="AK3003" i="3"/>
  <c r="AK1232" i="3"/>
  <c r="W1442" i="3"/>
  <c r="AE2956" i="3"/>
  <c r="AE1185" i="3"/>
  <c r="AB549" i="3"/>
  <c r="T1418" i="3"/>
  <c r="V2883" i="3"/>
  <c r="V1112" i="3"/>
  <c r="AA1753" i="3"/>
  <c r="AA2055" i="3"/>
  <c r="AH2981" i="3"/>
  <c r="AH2978" i="3"/>
  <c r="AH1210" i="3"/>
  <c r="U2328" i="3"/>
  <c r="AH2982" i="3"/>
  <c r="AH1211" i="3"/>
  <c r="AN1576" i="3"/>
  <c r="O754" i="3"/>
  <c r="P1068" i="3"/>
  <c r="O3119" i="3"/>
  <c r="O3107" i="3"/>
  <c r="O2830" i="3"/>
  <c r="AE1183" i="3"/>
  <c r="O2832" i="3"/>
  <c r="Q1394" i="3"/>
  <c r="AH2110" i="3"/>
  <c r="AV2538" i="3"/>
  <c r="AV2218" i="3"/>
  <c r="V1432" i="3"/>
  <c r="AP2177" i="3"/>
  <c r="P1968" i="3"/>
  <c r="Q1391" i="3"/>
  <c r="AW2762" i="3"/>
  <c r="AU2750" i="3"/>
  <c r="AS2738" i="3"/>
  <c r="AQ2726" i="3"/>
  <c r="AO2714" i="3"/>
  <c r="AR2732" i="3"/>
  <c r="AP2720" i="3"/>
  <c r="AV2756" i="3"/>
  <c r="AT2744" i="3"/>
  <c r="AN2708" i="3"/>
  <c r="AL2696" i="3"/>
  <c r="AM2702" i="3"/>
  <c r="AK2690" i="3"/>
  <c r="AI2678" i="3"/>
  <c r="AG2666" i="3"/>
  <c r="AF2660" i="3"/>
  <c r="AE2654" i="3"/>
  <c r="AB2636" i="3"/>
  <c r="AA2630" i="3"/>
  <c r="Z2624" i="3"/>
  <c r="W2606" i="3"/>
  <c r="AC2642" i="3"/>
  <c r="Y2618" i="3"/>
  <c r="U2594" i="3"/>
  <c r="T2588" i="3"/>
  <c r="R2576" i="3"/>
  <c r="P2564" i="3"/>
  <c r="P3124" i="3"/>
  <c r="AJ2684" i="3"/>
  <c r="AH2672" i="3"/>
  <c r="AD2648" i="3"/>
  <c r="X2612" i="3"/>
  <c r="V2600" i="3"/>
  <c r="S2582" i="3"/>
  <c r="Q2570" i="3"/>
  <c r="Q3130" i="3"/>
  <c r="O2558" i="3"/>
  <c r="O2552" i="3"/>
  <c r="O441" i="3"/>
  <c r="O1960" i="3"/>
  <c r="O1652" i="3"/>
  <c r="AI1538" i="3"/>
  <c r="AL1562" i="3"/>
  <c r="AN645" i="3"/>
  <c r="AD2400" i="3"/>
  <c r="AD2082" i="3"/>
  <c r="AE3243" i="3"/>
  <c r="AQ2183" i="3"/>
  <c r="AN2160" i="3"/>
  <c r="AB2062" i="3"/>
  <c r="S1994" i="3"/>
  <c r="Y2038" i="3"/>
  <c r="AI603" i="3"/>
  <c r="Q1070" i="3"/>
  <c r="AN2162" i="3"/>
  <c r="P1969" i="3"/>
  <c r="N80" i="6"/>
  <c r="N79" i="6"/>
  <c r="N108" i="6"/>
  <c r="N25" i="6"/>
  <c r="N20" i="6"/>
  <c r="Q1390" i="3"/>
  <c r="P3123" i="3"/>
  <c r="Z1462" i="3"/>
  <c r="Z3201" i="3"/>
  <c r="R3136" i="3"/>
  <c r="Q3129" i="3"/>
  <c r="R1076" i="3"/>
  <c r="AG2424" i="3"/>
  <c r="Y1735" i="3"/>
  <c r="Y2037" i="3"/>
  <c r="X2352" i="3"/>
  <c r="AH1807" i="3"/>
  <c r="AH2109" i="3"/>
  <c r="AG2967" i="3"/>
  <c r="AG1196" i="3"/>
  <c r="Y827" i="3"/>
  <c r="X821" i="3"/>
  <c r="AP3039" i="3"/>
  <c r="AP1268" i="3"/>
  <c r="AA2923" i="3"/>
  <c r="AA1152" i="3"/>
  <c r="AI905" i="3"/>
  <c r="AF1189" i="3"/>
  <c r="AP3040" i="3"/>
  <c r="AP1269" i="3"/>
  <c r="AS3066" i="3"/>
  <c r="AS1295" i="3"/>
  <c r="R2851" i="3"/>
  <c r="R1080" i="3"/>
  <c r="AP3038" i="3"/>
  <c r="AP3041" i="3"/>
  <c r="AP1270" i="3"/>
  <c r="AS3064" i="3"/>
  <c r="AS1293" i="3"/>
  <c r="AW1921" i="3"/>
  <c r="AW2223" i="3"/>
  <c r="AW1321" i="3"/>
  <c r="AD2943" i="3"/>
  <c r="AD1172" i="3"/>
  <c r="AM3019" i="3"/>
  <c r="AM1248" i="3"/>
  <c r="AS3067" i="3"/>
  <c r="AS1296" i="3"/>
  <c r="Q2840" i="3"/>
  <c r="Q2843" i="3"/>
  <c r="Q1072" i="3"/>
  <c r="AL929" i="3"/>
  <c r="AI1213" i="3"/>
  <c r="AN1855" i="3"/>
  <c r="AN2157" i="3"/>
  <c r="AQ971" i="3"/>
  <c r="AN1255" i="3"/>
  <c r="AM3018" i="3"/>
  <c r="AM1247" i="3"/>
  <c r="AJ1544" i="3"/>
  <c r="AS3065" i="3"/>
  <c r="AS3062" i="3"/>
  <c r="AS1294" i="3"/>
  <c r="T2865" i="3"/>
  <c r="T1094" i="3"/>
  <c r="O2833" i="3"/>
  <c r="AL3009" i="3"/>
  <c r="AL1238" i="3"/>
  <c r="AI2986" i="3"/>
  <c r="AI1215" i="3"/>
  <c r="AB1759" i="3"/>
  <c r="AB2061" i="3"/>
  <c r="AD869" i="3"/>
  <c r="AE2087" i="3"/>
  <c r="AW3097" i="3"/>
  <c r="AW1326" i="3"/>
  <c r="X2898" i="3"/>
  <c r="X1127" i="3"/>
  <c r="O3116" i="3"/>
  <c r="O2279" i="3"/>
  <c r="O2267" i="3"/>
  <c r="O1377" i="3"/>
  <c r="O58" i="3"/>
  <c r="O3114" i="3"/>
  <c r="O2277" i="3"/>
  <c r="O2265" i="3"/>
  <c r="O1375" i="3"/>
  <c r="O1363" i="3"/>
  <c r="O56" i="3"/>
  <c r="Q2845" i="3"/>
  <c r="AF3249" i="3"/>
  <c r="Z2914" i="3"/>
  <c r="Z1143" i="3"/>
  <c r="U1422" i="3"/>
  <c r="U3161" i="3"/>
  <c r="AE2088" i="3"/>
  <c r="AD1494" i="3"/>
  <c r="AD3233" i="3"/>
  <c r="AQ2186" i="3"/>
  <c r="AA2922" i="3"/>
  <c r="AA1151" i="3"/>
  <c r="AH2111" i="3"/>
  <c r="O158" i="3"/>
  <c r="AC2072" i="3"/>
  <c r="AA1470" i="3"/>
  <c r="AA3209" i="3"/>
  <c r="AC2939" i="3"/>
  <c r="AC2936" i="3"/>
  <c r="AC1168" i="3"/>
  <c r="AJ2995" i="3"/>
  <c r="AJ1224" i="3"/>
  <c r="X513" i="3"/>
  <c r="X1445" i="3"/>
  <c r="X3184" i="3"/>
  <c r="U2870" i="3"/>
  <c r="U2873" i="3"/>
  <c r="U1102" i="3"/>
  <c r="R2848" i="3"/>
  <c r="R1077" i="3"/>
  <c r="AO3037" i="3"/>
  <c r="AO1266" i="3"/>
  <c r="P1966" i="3"/>
  <c r="AR3057" i="3"/>
  <c r="AR1286" i="3"/>
  <c r="Z2917" i="3"/>
  <c r="Z1146" i="3"/>
  <c r="AO3036" i="3"/>
  <c r="AO1265" i="3"/>
  <c r="AJ2448" i="3"/>
  <c r="AL2142" i="3"/>
  <c r="T3153" i="3"/>
  <c r="U2871" i="3"/>
  <c r="U1100" i="3"/>
  <c r="Q1074" i="3"/>
  <c r="AO3321" i="3"/>
  <c r="AA2376" i="3"/>
  <c r="T1093" i="3"/>
  <c r="AN2478" i="3"/>
  <c r="AN2158" i="3"/>
  <c r="AF69" i="3"/>
  <c r="AF4" i="3"/>
  <c r="AS1613" i="3"/>
  <c r="AS3352" i="3"/>
  <c r="AC3225" i="3"/>
  <c r="R1400" i="3"/>
  <c r="O3112" i="3"/>
  <c r="O2275" i="3"/>
  <c r="O1373" i="3"/>
  <c r="O3113" i="3"/>
  <c r="O3101" i="3"/>
  <c r="O2276" i="3"/>
  <c r="O2264" i="3"/>
  <c r="O1374" i="3"/>
  <c r="O1362" i="3"/>
  <c r="O55" i="3"/>
  <c r="AW3093" i="3"/>
  <c r="AW1322" i="3"/>
  <c r="AA2919" i="3"/>
  <c r="AA1148" i="3"/>
  <c r="S1993" i="3"/>
  <c r="AW3094" i="3"/>
  <c r="AW1323" i="3"/>
  <c r="R2849" i="3"/>
  <c r="R1078" i="3"/>
  <c r="AO3034" i="3"/>
  <c r="AO1263" i="3"/>
  <c r="AF1510" i="3"/>
  <c r="AP2496" i="3"/>
  <c r="U2872" i="3"/>
  <c r="U1101" i="3"/>
  <c r="Q2842" i="3"/>
  <c r="Q1071" i="3"/>
  <c r="AM633" i="3"/>
  <c r="AM1565" i="3"/>
  <c r="AM3304" i="3"/>
  <c r="AD2944" i="3"/>
  <c r="AD1173" i="3"/>
  <c r="AB2064" i="3"/>
  <c r="AK2136" i="3"/>
  <c r="S1990" i="3"/>
  <c r="O88" i="3"/>
  <c r="O86" i="3"/>
  <c r="O89" i="3"/>
  <c r="O87" i="3"/>
  <c r="O85" i="3"/>
  <c r="X1446" i="3"/>
  <c r="X3185" i="3"/>
  <c r="AP1590" i="3"/>
  <c r="AP3329" i="3"/>
  <c r="R2847" i="3"/>
  <c r="AI3273" i="3"/>
  <c r="AJ2991" i="3"/>
  <c r="AJ1220" i="3"/>
  <c r="AA2920" i="3"/>
  <c r="AA1149" i="3"/>
  <c r="AI2984" i="3"/>
  <c r="AI2987" i="3"/>
  <c r="AI1216" i="3"/>
  <c r="W3177" i="3"/>
  <c r="X2895" i="3"/>
  <c r="X1124" i="3"/>
  <c r="T1997" i="3"/>
  <c r="AG1518" i="3"/>
  <c r="AG3257" i="3"/>
  <c r="AG1520" i="3"/>
  <c r="P1970" i="3"/>
  <c r="P2835" i="3"/>
  <c r="AC2940" i="3"/>
  <c r="AC1169" i="3"/>
  <c r="AE875" i="3"/>
  <c r="AL3013" i="3"/>
  <c r="AL1242" i="3"/>
  <c r="AR2190" i="3"/>
  <c r="O1378" i="3"/>
  <c r="O1366" i="3"/>
  <c r="O1360" i="3"/>
  <c r="O1367" i="3"/>
  <c r="T1414" i="3"/>
  <c r="X2897" i="3"/>
  <c r="X2894" i="3"/>
  <c r="X1126" i="3"/>
  <c r="T1998" i="3"/>
  <c r="AB2066" i="3"/>
  <c r="AO1582" i="3"/>
  <c r="Y2039" i="3"/>
  <c r="AL627" i="3"/>
  <c r="S1687" i="3"/>
  <c r="S1989" i="3"/>
  <c r="AB1159" i="3"/>
  <c r="P1967" i="3"/>
  <c r="AD1496" i="3"/>
  <c r="AR3345" i="3"/>
  <c r="AS681" i="3"/>
  <c r="AC1486" i="3"/>
  <c r="AP1592" i="3"/>
  <c r="O2280" i="3"/>
  <c r="O2268" i="3"/>
  <c r="O3118" i="3"/>
  <c r="O2829" i="3"/>
  <c r="AH2113" i="3"/>
  <c r="AC2938" i="3"/>
  <c r="AC1167" i="3"/>
  <c r="V2334" i="3"/>
  <c r="V2014" i="3"/>
  <c r="U2874" i="3"/>
  <c r="U1103" i="3"/>
  <c r="Z2916" i="3"/>
  <c r="Z1145" i="3"/>
  <c r="AK2134" i="3"/>
  <c r="O3115" i="3"/>
  <c r="O3103" i="3"/>
  <c r="O2278" i="3"/>
  <c r="O2266" i="3"/>
  <c r="O1376" i="3"/>
  <c r="O1364" i="3"/>
  <c r="O57" i="3"/>
  <c r="AU1001" i="3"/>
  <c r="AR1285" i="3"/>
  <c r="O3102" i="3"/>
  <c r="W2890" i="3"/>
  <c r="W1119" i="3"/>
  <c r="Q767" i="3"/>
  <c r="Q1069" i="3"/>
  <c r="AG1517" i="3"/>
  <c r="AG3256" i="3"/>
  <c r="U797" i="3"/>
  <c r="AF2962" i="3"/>
  <c r="AF1191" i="3"/>
  <c r="O1365" i="3"/>
  <c r="AQ2502" i="3"/>
  <c r="AQ2184" i="3"/>
  <c r="AL3297" i="3"/>
  <c r="O154" i="3"/>
  <c r="O156" i="3"/>
  <c r="AC2937" i="3"/>
  <c r="AC1166" i="3"/>
  <c r="AI1534" i="3"/>
  <c r="AF2963" i="3"/>
  <c r="AF2960" i="3"/>
  <c r="AF1192" i="3"/>
  <c r="W1438" i="3"/>
  <c r="AE2086" i="3"/>
  <c r="AR977" i="3"/>
  <c r="AH2114" i="3"/>
  <c r="AM1566" i="3"/>
  <c r="AM3305" i="3"/>
  <c r="P2839" i="3"/>
  <c r="AW3381" i="3"/>
  <c r="Z531" i="3"/>
  <c r="AO3035" i="3"/>
  <c r="AO3032" i="3"/>
  <c r="AO1264" i="3"/>
  <c r="AR3058" i="3"/>
  <c r="AR1287" i="3"/>
  <c r="AE1783" i="3"/>
  <c r="AE2085" i="3"/>
  <c r="AF2096" i="3"/>
  <c r="AR2192" i="3"/>
  <c r="AK1831" i="3"/>
  <c r="AK2133" i="3"/>
  <c r="AN947" i="3"/>
  <c r="AK1231" i="3"/>
  <c r="V1711" i="3"/>
  <c r="V2013" i="3"/>
  <c r="W815" i="3"/>
  <c r="W1117" i="3"/>
  <c r="AI2119" i="3"/>
  <c r="U1421" i="3"/>
  <c r="U3160" i="3"/>
  <c r="AK2137" i="3"/>
  <c r="AJ1542" i="3"/>
  <c r="AJ3281" i="3"/>
  <c r="V1111" i="3"/>
  <c r="AP3043" i="3"/>
  <c r="AP1272" i="3"/>
  <c r="X2899" i="3"/>
  <c r="X1128" i="3"/>
  <c r="AD2946" i="3"/>
  <c r="AD1175" i="3"/>
  <c r="AR1606" i="3"/>
  <c r="AP3042" i="3"/>
  <c r="AP1271" i="3"/>
  <c r="AI2116" i="3"/>
  <c r="Q2841" i="3"/>
  <c r="AF2961" i="3"/>
  <c r="AF1190" i="3"/>
  <c r="AM1568" i="3"/>
  <c r="O2551" i="3"/>
  <c r="O1651" i="3"/>
  <c r="O749" i="3"/>
  <c r="O2556" i="3"/>
  <c r="AH2112" i="3"/>
  <c r="U1424" i="3"/>
  <c r="X1448" i="3"/>
  <c r="Y2040" i="3"/>
  <c r="AA537" i="3"/>
  <c r="AA1469" i="3"/>
  <c r="AA3208" i="3"/>
  <c r="T2869" i="3"/>
  <c r="T1098" i="3"/>
  <c r="AG585" i="3"/>
  <c r="W2889" i="3"/>
  <c r="W1118" i="3"/>
  <c r="AF2964" i="3"/>
  <c r="AF1193" i="3"/>
  <c r="AO3033" i="3"/>
  <c r="AO1262" i="3"/>
  <c r="AL1558" i="3"/>
  <c r="Z2912" i="3"/>
  <c r="Z2915" i="3"/>
  <c r="Z1144" i="3"/>
  <c r="T1999" i="3"/>
  <c r="AE2089" i="3"/>
  <c r="AA1472" i="3"/>
  <c r="AL3010" i="3"/>
  <c r="AL1239" i="3"/>
  <c r="O155" i="3"/>
  <c r="O157" i="3"/>
  <c r="AJ1541" i="3"/>
  <c r="AJ3280" i="3"/>
  <c r="W2891" i="3"/>
  <c r="W2888" i="3"/>
  <c r="W1120" i="3"/>
  <c r="R1398" i="3"/>
  <c r="AM3016" i="3"/>
  <c r="AM1245" i="3"/>
  <c r="W2893" i="3"/>
  <c r="W1122" i="3"/>
  <c r="AB2382" i="3"/>
  <c r="AB2063" i="3"/>
  <c r="AW1642" i="3"/>
  <c r="AR3060" i="3"/>
  <c r="AR1289" i="3"/>
  <c r="AV1915" i="3"/>
  <c r="AV2217" i="3"/>
  <c r="AV1315" i="3"/>
  <c r="AD2947" i="3"/>
  <c r="AD1176" i="3"/>
  <c r="AL2143" i="3"/>
  <c r="P1384" i="3"/>
  <c r="U489" i="3"/>
  <c r="AI2120" i="3"/>
  <c r="AP1589" i="3"/>
  <c r="AP3328" i="3"/>
  <c r="AJ2992" i="3"/>
  <c r="AJ1221" i="3"/>
  <c r="S1992" i="3"/>
  <c r="Q1975" i="3"/>
  <c r="W2023" i="3"/>
  <c r="Z2044" i="3"/>
  <c r="AS3063" i="3"/>
  <c r="AS1292" i="3"/>
  <c r="AD1493" i="3"/>
  <c r="AD3232" i="3"/>
  <c r="AD3231" i="3"/>
  <c r="AS1616" i="3"/>
  <c r="AS1614" i="3"/>
  <c r="AS3353" i="3"/>
  <c r="AQ1879" i="3"/>
  <c r="AQ2181" i="3"/>
  <c r="N28" i="6"/>
  <c r="N33" i="6"/>
  <c r="AO1861" i="3"/>
  <c r="AO2163" i="3"/>
  <c r="AD1492" i="3"/>
  <c r="AG3255" i="3"/>
  <c r="O3104" i="3"/>
  <c r="R3135" i="3"/>
  <c r="AH2430" i="3"/>
  <c r="AG1516" i="3"/>
  <c r="Y2358" i="3"/>
  <c r="AF1789" i="3"/>
  <c r="AF2091" i="3"/>
  <c r="AP3327" i="3"/>
  <c r="R1396" i="3"/>
  <c r="AB2929" i="3"/>
  <c r="AB1158" i="3"/>
  <c r="S2854" i="3"/>
  <c r="S1083" i="3"/>
  <c r="AK3001" i="3"/>
  <c r="AK1230" i="3"/>
  <c r="V2877" i="3"/>
  <c r="V1106" i="3"/>
  <c r="AN3022" i="3"/>
  <c r="AN1251" i="3"/>
  <c r="AW954" i="3"/>
  <c r="AU942" i="3"/>
  <c r="AS930" i="3"/>
  <c r="AQ918" i="3"/>
  <c r="AO906" i="3"/>
  <c r="AM894" i="3"/>
  <c r="AK882" i="3"/>
  <c r="AI870" i="3"/>
  <c r="AG858" i="3"/>
  <c r="AE846" i="3"/>
  <c r="AC834" i="3"/>
  <c r="AA822" i="3"/>
  <c r="Y810" i="3"/>
  <c r="W798" i="3"/>
  <c r="U786" i="3"/>
  <c r="S774" i="3"/>
  <c r="Q762" i="3"/>
  <c r="AV948" i="3"/>
  <c r="AT936" i="3"/>
  <c r="AR924" i="3"/>
  <c r="AP912" i="3"/>
  <c r="AN900" i="3"/>
  <c r="AL888" i="3"/>
  <c r="AJ876" i="3"/>
  <c r="AH864" i="3"/>
  <c r="AF852" i="3"/>
  <c r="AD840" i="3"/>
  <c r="Z816" i="3"/>
  <c r="X804" i="3"/>
  <c r="T780" i="3"/>
  <c r="P756" i="3"/>
  <c r="AB828" i="3"/>
  <c r="V792" i="3"/>
  <c r="R768" i="3"/>
  <c r="Y2905" i="3"/>
  <c r="Y1134" i="3"/>
  <c r="AH2976" i="3"/>
  <c r="AH1205" i="3"/>
  <c r="AN3021" i="3"/>
  <c r="AN1250" i="3"/>
  <c r="S2856" i="3"/>
  <c r="S1085" i="3"/>
  <c r="AB2926" i="3"/>
  <c r="AB1155" i="3"/>
  <c r="AN3025" i="3"/>
  <c r="AN1254" i="3"/>
  <c r="AE2953" i="3"/>
  <c r="AE1182" i="3"/>
  <c r="AE2952" i="3"/>
  <c r="AE1181" i="3"/>
  <c r="AP959" i="3"/>
  <c r="AM1243" i="3"/>
  <c r="AK2999" i="3"/>
  <c r="AK2996" i="3"/>
  <c r="AK1228" i="3"/>
  <c r="AT3070" i="3"/>
  <c r="AT1299" i="3"/>
  <c r="AQ3044" i="3"/>
  <c r="AQ3047" i="3"/>
  <c r="AQ1276" i="3"/>
  <c r="AC857" i="3"/>
  <c r="AA1147" i="3"/>
  <c r="AH2975" i="3"/>
  <c r="AH2972" i="3"/>
  <c r="AH1204" i="3"/>
  <c r="AT3072" i="3"/>
  <c r="AT1301" i="3"/>
  <c r="AW957" i="3"/>
  <c r="AT939" i="3"/>
  <c r="AS933" i="3"/>
  <c r="AP915" i="3"/>
  <c r="AO909" i="3"/>
  <c r="AL891" i="3"/>
  <c r="AK885" i="3"/>
  <c r="AH867" i="3"/>
  <c r="AG861" i="3"/>
  <c r="AD843" i="3"/>
  <c r="AC837" i="3"/>
  <c r="Z819" i="3"/>
  <c r="Y813" i="3"/>
  <c r="V795" i="3"/>
  <c r="U789" i="3"/>
  <c r="R771" i="3"/>
  <c r="Q765" i="3"/>
  <c r="AQ921" i="3"/>
  <c r="AJ879" i="3"/>
  <c r="P759" i="3"/>
  <c r="AV951" i="3"/>
  <c r="AU945" i="3"/>
  <c r="AF855" i="3"/>
  <c r="AE849" i="3"/>
  <c r="AB831" i="3"/>
  <c r="AA825" i="3"/>
  <c r="T783" i="3"/>
  <c r="AR927" i="3"/>
  <c r="AI873" i="3"/>
  <c r="X807" i="3"/>
  <c r="W801" i="3"/>
  <c r="AN903" i="3"/>
  <c r="AM897" i="3"/>
  <c r="S777" i="3"/>
  <c r="AT3068" i="3"/>
  <c r="AT3071" i="3"/>
  <c r="AT1300" i="3"/>
  <c r="AQ3049" i="3"/>
  <c r="AQ1278" i="3"/>
  <c r="AH2974" i="3"/>
  <c r="AH1203" i="3"/>
  <c r="AT3073" i="3"/>
  <c r="AT1302" i="3"/>
  <c r="V2881" i="3"/>
  <c r="V1110" i="3"/>
  <c r="AE2948" i="3"/>
  <c r="AE2951" i="3"/>
  <c r="AE1180" i="3"/>
  <c r="AG52" i="3"/>
  <c r="AJ2123" i="3"/>
  <c r="V803" i="3"/>
  <c r="W2024" i="3"/>
  <c r="W2020" i="3"/>
  <c r="T2000" i="3"/>
  <c r="AB543" i="3"/>
  <c r="AB1475" i="3"/>
  <c r="AB3214" i="3"/>
  <c r="Y1454" i="3"/>
  <c r="V1430" i="3"/>
  <c r="AN1574" i="3"/>
  <c r="AG2971" i="3"/>
  <c r="AG1200" i="3"/>
  <c r="AP2174" i="3"/>
  <c r="AR2189" i="3"/>
  <c r="AF2094" i="3"/>
  <c r="AF2093" i="3"/>
  <c r="AH1523" i="3"/>
  <c r="AH3262" i="3"/>
  <c r="Z2047" i="3"/>
  <c r="U2005" i="3"/>
  <c r="O2263" i="3"/>
  <c r="AJ2990" i="3"/>
  <c r="AJ2993" i="3"/>
  <c r="AJ1222" i="3"/>
  <c r="AC2071" i="3"/>
  <c r="X2026" i="3"/>
  <c r="AI2118" i="3"/>
  <c r="AA2051" i="3"/>
  <c r="AJ2122" i="3"/>
  <c r="AQ1596" i="3"/>
  <c r="AQ3335" i="3"/>
  <c r="AM3303" i="3"/>
  <c r="Z2048" i="3"/>
  <c r="AO2168" i="3"/>
  <c r="Y1451" i="3"/>
  <c r="Y3190" i="3"/>
  <c r="R465" i="3"/>
  <c r="Z2045" i="3"/>
  <c r="X2029" i="3"/>
  <c r="AW2228" i="3"/>
  <c r="AS2196" i="3"/>
  <c r="AM2149" i="3"/>
  <c r="AM2150" i="3"/>
  <c r="AP2172" i="3"/>
  <c r="R1982" i="3"/>
  <c r="AP2170" i="3"/>
  <c r="W1717" i="3"/>
  <c r="W2019" i="3"/>
  <c r="AE2949" i="3"/>
  <c r="AE1178" i="3"/>
  <c r="AQ663" i="3"/>
  <c r="AQ1595" i="3"/>
  <c r="AQ3334" i="3"/>
  <c r="AD2078" i="3"/>
  <c r="AA2921" i="3"/>
  <c r="AA2918" i="3"/>
  <c r="AA1150" i="3"/>
  <c r="Z833" i="3"/>
  <c r="AK1547" i="3"/>
  <c r="AK3286" i="3"/>
  <c r="Z2046" i="3"/>
  <c r="AF2095" i="3"/>
  <c r="Y2904" i="3"/>
  <c r="Y1133" i="3"/>
  <c r="V2880" i="3"/>
  <c r="V1109" i="3"/>
  <c r="AJ2994" i="3"/>
  <c r="AJ1223" i="3"/>
  <c r="AN3024" i="3"/>
  <c r="AN1253" i="3"/>
  <c r="Q1972" i="3"/>
  <c r="AP2173" i="3"/>
  <c r="X2030" i="3"/>
  <c r="AK1548" i="3"/>
  <c r="AK3287" i="3"/>
  <c r="AP657" i="3"/>
  <c r="Y2900" i="3"/>
  <c r="Y2903" i="3"/>
  <c r="Y1132" i="3"/>
  <c r="AE2406" i="3"/>
  <c r="S1403" i="3"/>
  <c r="AC2068" i="3"/>
  <c r="AH2973" i="3"/>
  <c r="AH1202" i="3"/>
  <c r="W2021" i="3"/>
  <c r="AC2069" i="3"/>
  <c r="O2262" i="3"/>
  <c r="AL1837" i="3"/>
  <c r="AL2139" i="3"/>
  <c r="AO953" i="3"/>
  <c r="AL1237" i="3"/>
  <c r="AD2942" i="3"/>
  <c r="AD2945" i="3"/>
  <c r="AD1174" i="3"/>
  <c r="O1361" i="3"/>
  <c r="O93" i="3"/>
  <c r="O94" i="3"/>
  <c r="Y1452" i="3"/>
  <c r="Y3191" i="3"/>
  <c r="AM1564" i="3"/>
  <c r="U2003" i="3"/>
  <c r="R1980" i="3"/>
  <c r="O3111" i="3"/>
  <c r="AT1619" i="3"/>
  <c r="AT3358" i="3"/>
  <c r="AO2167" i="3"/>
  <c r="X3183" i="3"/>
  <c r="Y2901" i="3"/>
  <c r="Y1130" i="3"/>
  <c r="AE1500" i="3"/>
  <c r="AE3239" i="3"/>
  <c r="V1428" i="3"/>
  <c r="V3167" i="3"/>
  <c r="T2316" i="3"/>
  <c r="T1996" i="3"/>
  <c r="AK1550" i="3"/>
  <c r="Q1974" i="3"/>
  <c r="AS2198" i="3"/>
  <c r="AS2195" i="3"/>
  <c r="AA2054" i="3"/>
  <c r="AQ3045" i="3"/>
  <c r="AQ1274" i="3"/>
  <c r="AR2191" i="3"/>
  <c r="W2022" i="3"/>
  <c r="AJ3279" i="3"/>
  <c r="AK2997" i="3"/>
  <c r="AK1226" i="3"/>
  <c r="AL2141" i="3"/>
  <c r="AB1478" i="3"/>
  <c r="AO2164" i="3"/>
  <c r="AJ911" i="3"/>
  <c r="AG1195" i="3"/>
  <c r="AA3207" i="3"/>
  <c r="AB2925" i="3"/>
  <c r="AB1154" i="3"/>
  <c r="AD2077" i="3"/>
  <c r="U3159" i="3"/>
  <c r="V1427" i="3"/>
  <c r="V3166" i="3"/>
  <c r="Z1741" i="3"/>
  <c r="Z2043" i="3"/>
  <c r="AB851" i="3"/>
  <c r="Z1141" i="3"/>
  <c r="AG2970" i="3"/>
  <c r="AG1199" i="3"/>
  <c r="AM3015" i="3"/>
  <c r="AM1244" i="3"/>
  <c r="U1099" i="3"/>
  <c r="AK2454" i="3"/>
  <c r="R2850" i="3"/>
  <c r="R1079" i="3"/>
  <c r="AQ3048" i="3"/>
  <c r="AQ1277" i="3"/>
  <c r="U2875" i="3"/>
  <c r="U1104" i="3"/>
  <c r="X2028" i="3"/>
  <c r="AC1765" i="3"/>
  <c r="AC2067" i="3"/>
  <c r="AD2075" i="3"/>
  <c r="AN1571" i="3"/>
  <c r="AN3310" i="3"/>
  <c r="Q1973" i="3"/>
  <c r="AO2165" i="3"/>
  <c r="R2846" i="3"/>
  <c r="AW2225" i="3"/>
  <c r="AA2050" i="3"/>
  <c r="AW2544" i="3"/>
  <c r="AW2224" i="3"/>
  <c r="AS3351" i="3"/>
  <c r="U2002" i="3"/>
  <c r="P2286" i="3"/>
  <c r="U2004" i="3"/>
  <c r="X1444" i="3"/>
  <c r="AC2070" i="3"/>
  <c r="AL2140" i="3"/>
  <c r="O115" i="3"/>
  <c r="S3142" i="3"/>
  <c r="AK3000" i="3"/>
  <c r="AK1229" i="3"/>
  <c r="AP2171" i="3"/>
  <c r="X1123" i="3"/>
  <c r="AG2098" i="3"/>
  <c r="AT1620" i="3"/>
  <c r="AT3359" i="3"/>
  <c r="AT1622" i="3"/>
  <c r="AE1499" i="3"/>
  <c r="AE3238" i="3"/>
  <c r="AS2194" i="3"/>
  <c r="AP1588" i="3"/>
  <c r="AM2147" i="3"/>
  <c r="S1404" i="3"/>
  <c r="S3143" i="3"/>
  <c r="V2879" i="3"/>
  <c r="V2876" i="3"/>
  <c r="V1108" i="3"/>
  <c r="AJ1540" i="3"/>
  <c r="AW955" i="3"/>
  <c r="AV949" i="3"/>
  <c r="AS931" i="3"/>
  <c r="AR925" i="3"/>
  <c r="AO907" i="3"/>
  <c r="AN901" i="3"/>
  <c r="AK883" i="3"/>
  <c r="AJ877" i="3"/>
  <c r="AG859" i="3"/>
  <c r="AF853" i="3"/>
  <c r="AC835" i="3"/>
  <c r="AB829" i="3"/>
  <c r="Y811" i="3"/>
  <c r="X805" i="3"/>
  <c r="U787" i="3"/>
  <c r="T781" i="3"/>
  <c r="Q763" i="3"/>
  <c r="P757" i="3"/>
  <c r="AU943" i="3"/>
  <c r="AL889" i="3"/>
  <c r="AQ919" i="3"/>
  <c r="AP913" i="3"/>
  <c r="AE847" i="3"/>
  <c r="AD841" i="3"/>
  <c r="V793" i="3"/>
  <c r="AT937" i="3"/>
  <c r="AM895" i="3"/>
  <c r="S775" i="3"/>
  <c r="R769" i="3"/>
  <c r="AI871" i="3"/>
  <c r="AH865" i="3"/>
  <c r="AA823" i="3"/>
  <c r="Z817" i="3"/>
  <c r="W799" i="3"/>
  <c r="AA1468" i="3"/>
  <c r="AF2412" i="3"/>
  <c r="AF2092" i="3"/>
  <c r="AM3014" i="3"/>
  <c r="AM3017" i="3"/>
  <c r="AM1246" i="3"/>
  <c r="AD561" i="3"/>
  <c r="U1420" i="3"/>
  <c r="AO2166" i="3"/>
  <c r="AN1572" i="3"/>
  <c r="AN3311" i="3"/>
  <c r="AG2968" i="3"/>
  <c r="AG1197" i="3"/>
  <c r="X2896" i="3"/>
  <c r="X1125" i="3"/>
  <c r="T1693" i="3"/>
  <c r="T1995" i="3"/>
  <c r="AH591" i="3"/>
  <c r="Q1669" i="3"/>
  <c r="Q1971" i="3"/>
  <c r="AR1885" i="3"/>
  <c r="AR2187" i="3"/>
  <c r="O3106" i="3"/>
  <c r="O3117" i="3"/>
  <c r="O3105" i="3"/>
  <c r="AQ1598" i="3"/>
  <c r="AS1891" i="3"/>
  <c r="AS2193" i="3"/>
  <c r="AV1007" i="3"/>
  <c r="AS1291" i="3"/>
  <c r="AE1502" i="3"/>
  <c r="AG2969" i="3"/>
  <c r="AG2966" i="3"/>
  <c r="AG1198" i="3"/>
  <c r="AL2144" i="3"/>
  <c r="AH1526" i="3"/>
  <c r="AH1524" i="3"/>
  <c r="AH3263" i="3"/>
  <c r="R1978" i="3"/>
  <c r="AQ3046" i="3"/>
  <c r="AQ1275" i="3"/>
  <c r="O51" i="3"/>
  <c r="S2310" i="3"/>
  <c r="AN639" i="3"/>
  <c r="AN1249" i="3"/>
  <c r="S1406" i="3"/>
  <c r="AS1612" i="3"/>
  <c r="AG18" i="3"/>
  <c r="AR2508" i="3"/>
  <c r="AR2188" i="3"/>
  <c r="R1979" i="3"/>
  <c r="Y519" i="3"/>
  <c r="Y1129" i="3"/>
  <c r="AJ2126" i="3"/>
  <c r="AB1476" i="3"/>
  <c r="AB3215" i="3"/>
  <c r="AJ609" i="3"/>
  <c r="AA2053" i="3"/>
  <c r="Q1976" i="3"/>
  <c r="AI2436" i="3"/>
  <c r="AI2117" i="3"/>
  <c r="AI1813" i="3"/>
  <c r="AI2115" i="3"/>
  <c r="AD2074" i="3"/>
  <c r="AS2197" i="3"/>
  <c r="O17" i="6"/>
  <c r="Z2364" i="3"/>
  <c r="AB1153" i="3"/>
  <c r="V1426" i="3"/>
  <c r="V3165" i="3"/>
  <c r="AI2983" i="3"/>
  <c r="AI1212" i="3"/>
  <c r="AQ1873" i="3"/>
  <c r="AQ2175" i="3"/>
  <c r="AT989" i="3"/>
  <c r="AQ1273" i="3"/>
  <c r="AC2933" i="3"/>
  <c r="AC1162" i="3"/>
  <c r="AL3003" i="3"/>
  <c r="AL1232" i="3"/>
  <c r="AL3007" i="3"/>
  <c r="AL1236" i="3"/>
  <c r="AN3023" i="3"/>
  <c r="AN3020" i="3"/>
  <c r="AN1252" i="3"/>
  <c r="AJ1819" i="3"/>
  <c r="AJ2121" i="3"/>
  <c r="AM935" i="3"/>
  <c r="AJ1219" i="3"/>
  <c r="AC2932" i="3"/>
  <c r="AC1161" i="3"/>
  <c r="AG69" i="3"/>
  <c r="AG4" i="3"/>
  <c r="AI2980" i="3"/>
  <c r="AI1209" i="3"/>
  <c r="AI2982" i="3"/>
  <c r="AI1211" i="3"/>
  <c r="AG2100" i="3"/>
  <c r="AR1604" i="3"/>
  <c r="O3100" i="3"/>
  <c r="O114" i="3"/>
  <c r="AG2099" i="3"/>
  <c r="AF2959" i="3"/>
  <c r="AF1188" i="3"/>
  <c r="T1410" i="3"/>
  <c r="T3149" i="3"/>
  <c r="AE1498" i="3"/>
  <c r="AK2131" i="3"/>
  <c r="V2878" i="3"/>
  <c r="V1107" i="3"/>
  <c r="AT3069" i="3"/>
  <c r="AT1298" i="3"/>
  <c r="AN1570" i="3"/>
  <c r="U2322" i="3"/>
  <c r="U2006" i="3"/>
  <c r="AM2146" i="3"/>
  <c r="AG2101" i="3"/>
  <c r="AK2998" i="3"/>
  <c r="AK1227" i="3"/>
  <c r="AB2056" i="3"/>
  <c r="AT1618" i="3"/>
  <c r="P2554" i="3"/>
  <c r="S1402" i="3"/>
  <c r="Q2292" i="3"/>
  <c r="V2011" i="3"/>
  <c r="AK3285" i="3"/>
  <c r="AA2370" i="3"/>
  <c r="AA2052" i="3"/>
  <c r="AR1601" i="3"/>
  <c r="AR3340" i="3"/>
  <c r="O63" i="3"/>
  <c r="O59" i="6"/>
  <c r="AH3261" i="3"/>
  <c r="AI597" i="3"/>
  <c r="AI1529" i="3"/>
  <c r="AI3268" i="3"/>
  <c r="AB3213" i="3"/>
  <c r="W2340" i="3"/>
  <c r="AE2082" i="3"/>
  <c r="V2012" i="3"/>
  <c r="AT2202" i="3"/>
  <c r="AH2106" i="3"/>
  <c r="AE2084" i="3"/>
  <c r="AN2152" i="3"/>
  <c r="P1379" i="3"/>
  <c r="P1058" i="3"/>
  <c r="AK2132" i="3"/>
  <c r="AU3079" i="3"/>
  <c r="AU1308" i="3"/>
  <c r="T1412" i="3"/>
  <c r="O81" i="3"/>
  <c r="O70" i="3"/>
  <c r="O95" i="3"/>
  <c r="AQ2177" i="3"/>
  <c r="AF1508" i="3"/>
  <c r="AR3054" i="3"/>
  <c r="AR1283" i="3"/>
  <c r="R1391" i="3"/>
  <c r="X2346" i="3"/>
  <c r="X2027" i="3"/>
  <c r="AO1578" i="3"/>
  <c r="AO3317" i="3"/>
  <c r="AM2148" i="3"/>
  <c r="AU3077" i="3"/>
  <c r="AU1306" i="3"/>
  <c r="AU2745" i="3"/>
  <c r="AT2739" i="3"/>
  <c r="AQ2721" i="3"/>
  <c r="AP2715" i="3"/>
  <c r="AW2757" i="3"/>
  <c r="AV2751" i="3"/>
  <c r="AN2703" i="3"/>
  <c r="AK2685" i="3"/>
  <c r="AJ2679" i="3"/>
  <c r="AG2661" i="3"/>
  <c r="AR2727" i="3"/>
  <c r="AO2709" i="3"/>
  <c r="AS2733" i="3"/>
  <c r="AM2697" i="3"/>
  <c r="AL2691" i="3"/>
  <c r="AI2673" i="3"/>
  <c r="AH2667" i="3"/>
  <c r="U2589" i="3"/>
  <c r="T2583" i="3"/>
  <c r="Q2565" i="3"/>
  <c r="Q3125" i="3"/>
  <c r="P2559" i="3"/>
  <c r="AF2655" i="3"/>
  <c r="AD2643" i="3"/>
  <c r="W2601" i="3"/>
  <c r="P2553" i="3"/>
  <c r="AB2631" i="3"/>
  <c r="AA2625" i="3"/>
  <c r="Z2619" i="3"/>
  <c r="Y2613" i="3"/>
  <c r="S2577" i="3"/>
  <c r="AE2649" i="3"/>
  <c r="AC2637" i="3"/>
  <c r="X2607" i="3"/>
  <c r="V2595" i="3"/>
  <c r="R2571" i="3"/>
  <c r="P1380" i="3"/>
  <c r="P1368" i="3"/>
  <c r="P1059" i="3"/>
  <c r="P751" i="3"/>
  <c r="T2860" i="3"/>
  <c r="T1089" i="3"/>
  <c r="AO3029" i="3"/>
  <c r="AO1258" i="3"/>
  <c r="AL2460" i="3"/>
  <c r="AE2950" i="3"/>
  <c r="AE1179" i="3"/>
  <c r="AO1577" i="3"/>
  <c r="AO3316" i="3"/>
  <c r="W501" i="3"/>
  <c r="W1433" i="3"/>
  <c r="W3172" i="3"/>
  <c r="AG1795" i="3"/>
  <c r="AG2097" i="3"/>
  <c r="AL1556" i="3"/>
  <c r="W2884" i="3"/>
  <c r="W1113" i="3"/>
  <c r="AF1506" i="3"/>
  <c r="AF3245" i="3"/>
  <c r="T2863" i="3"/>
  <c r="T1092" i="3"/>
  <c r="AD2394" i="3"/>
  <c r="AD2076" i="3"/>
  <c r="P1060" i="3"/>
  <c r="P752" i="3"/>
  <c r="V495" i="3"/>
  <c r="AL3004" i="3"/>
  <c r="AL1233" i="3"/>
  <c r="AJ2125" i="3"/>
  <c r="AD863" i="3"/>
  <c r="AK1546" i="3"/>
  <c r="AQ3333" i="3"/>
  <c r="AR3051" i="3"/>
  <c r="AR1280" i="3"/>
  <c r="R1675" i="3"/>
  <c r="R1977" i="3"/>
  <c r="R773" i="3"/>
  <c r="R1075" i="3"/>
  <c r="Z1457" i="3"/>
  <c r="Z3196" i="3"/>
  <c r="AR1602" i="3"/>
  <c r="AR3341" i="3"/>
  <c r="AH1522" i="3"/>
  <c r="S471" i="3"/>
  <c r="Z2909" i="3"/>
  <c r="Z1138" i="3"/>
  <c r="AB1474" i="3"/>
  <c r="R1071" i="3"/>
  <c r="AQ2180" i="3"/>
  <c r="Q1388" i="3"/>
  <c r="Q1067" i="3"/>
  <c r="AT2203" i="3"/>
  <c r="AA1747" i="3"/>
  <c r="AA2049" i="3"/>
  <c r="AE2083" i="3"/>
  <c r="S1987" i="3"/>
  <c r="V2008" i="3"/>
  <c r="S2855" i="3"/>
  <c r="S2852" i="3"/>
  <c r="S1084" i="3"/>
  <c r="O79" i="3"/>
  <c r="O80" i="3"/>
  <c r="AF2954" i="3"/>
  <c r="AH2977" i="3"/>
  <c r="AH1801" i="3"/>
  <c r="AH2103" i="3"/>
  <c r="AH1206" i="3"/>
  <c r="AD1771" i="3"/>
  <c r="AD2073" i="3"/>
  <c r="AF881" i="3"/>
  <c r="Q1386" i="3"/>
  <c r="AS2514" i="3"/>
  <c r="AF573" i="3"/>
  <c r="AF1505" i="3"/>
  <c r="AF3244" i="3"/>
  <c r="AU1628" i="3"/>
  <c r="AU1626" i="3"/>
  <c r="AU3365" i="3"/>
  <c r="S3141" i="3"/>
  <c r="Y2902" i="3"/>
  <c r="Y1131" i="3"/>
  <c r="R2298" i="3"/>
  <c r="R1981" i="3"/>
  <c r="S2853" i="3"/>
  <c r="S1082" i="3"/>
  <c r="AB2924" i="3"/>
  <c r="AB2927" i="3"/>
  <c r="AB1156" i="3"/>
  <c r="AC1484" i="3"/>
  <c r="AL3002" i="3"/>
  <c r="O64" i="3"/>
  <c r="O60" i="6"/>
  <c r="W1434" i="3"/>
  <c r="W3173" i="3"/>
  <c r="Y2032" i="3"/>
  <c r="AU3075" i="3"/>
  <c r="AU1304" i="3"/>
  <c r="Z1458" i="3"/>
  <c r="Z3197" i="3"/>
  <c r="AH2104" i="3"/>
  <c r="Q1066" i="3"/>
  <c r="T2859" i="3"/>
  <c r="T1088" i="3"/>
  <c r="AP1867" i="3"/>
  <c r="AP2169" i="3"/>
  <c r="AS983" i="3"/>
  <c r="AP1267" i="3"/>
  <c r="AL1554" i="3"/>
  <c r="AL3293" i="3"/>
  <c r="AN2155" i="3"/>
  <c r="AL621" i="3"/>
  <c r="AL1553" i="3"/>
  <c r="AL3292" i="3"/>
  <c r="X1723" i="3"/>
  <c r="X2025" i="3"/>
  <c r="AQ1594" i="3"/>
  <c r="AD1171" i="3"/>
  <c r="Y3189" i="3"/>
  <c r="AJ2124" i="3"/>
  <c r="AG2102" i="3"/>
  <c r="AO1580" i="3"/>
  <c r="W1436" i="3"/>
  <c r="Z1460" i="3"/>
  <c r="AC549" i="3"/>
  <c r="AC1481" i="3"/>
  <c r="AC3220" i="3"/>
  <c r="Q1065" i="3"/>
  <c r="V1105" i="3"/>
  <c r="AE567" i="3"/>
  <c r="AH2105" i="3"/>
  <c r="P1382" i="3"/>
  <c r="P1370" i="3"/>
  <c r="P1061" i="3"/>
  <c r="P753" i="3"/>
  <c r="P1963" i="3"/>
  <c r="P1655" i="3"/>
  <c r="AK2130" i="3"/>
  <c r="AB2057" i="3"/>
  <c r="Y2036" i="3"/>
  <c r="Q1385" i="3"/>
  <c r="Q1064" i="3"/>
  <c r="AN2153" i="3"/>
  <c r="AB2060" i="3"/>
  <c r="P441" i="3"/>
  <c r="AC1482" i="3"/>
  <c r="AC3221" i="3"/>
  <c r="Y1729" i="3"/>
  <c r="Y2031" i="3"/>
  <c r="AA839" i="3"/>
  <c r="AL3005" i="3"/>
  <c r="AL1234" i="3"/>
  <c r="AI2978" i="3"/>
  <c r="AI2981" i="3"/>
  <c r="AI1210" i="3"/>
  <c r="AF2957" i="3"/>
  <c r="AF1186" i="3"/>
  <c r="AN1849" i="3"/>
  <c r="AN2151" i="3"/>
  <c r="AQ965" i="3"/>
  <c r="AI1530" i="3"/>
  <c r="AI3269" i="3"/>
  <c r="AI1532" i="3"/>
  <c r="O3099" i="3"/>
  <c r="O98" i="3"/>
  <c r="O99" i="3"/>
  <c r="AK917" i="3"/>
  <c r="AH1201" i="3"/>
  <c r="Q453" i="3"/>
  <c r="P447" i="3"/>
  <c r="AB2928" i="3"/>
  <c r="AB1157" i="3"/>
  <c r="P1961" i="3"/>
  <c r="P1653" i="3"/>
  <c r="V2010" i="3"/>
  <c r="AE3237" i="3"/>
  <c r="O62" i="3"/>
  <c r="O61" i="3"/>
  <c r="AN3309" i="3"/>
  <c r="AO645" i="3"/>
  <c r="S2857" i="3"/>
  <c r="S1086" i="3"/>
  <c r="AQ2179" i="3"/>
  <c r="AO2484" i="3"/>
  <c r="AK2128" i="3"/>
  <c r="AQ2176" i="3"/>
  <c r="AT3357" i="3"/>
  <c r="AU1625" i="3"/>
  <c r="AU3364" i="3"/>
  <c r="O96" i="3"/>
  <c r="P1962" i="3"/>
  <c r="P1654" i="3"/>
  <c r="AC2388" i="3"/>
  <c r="T1409" i="3"/>
  <c r="T1408" i="3"/>
  <c r="T3148" i="3"/>
  <c r="Y2034" i="3"/>
  <c r="Y2035" i="3"/>
  <c r="R1073" i="3"/>
  <c r="AR669" i="3"/>
  <c r="AE2080" i="3"/>
  <c r="AP2490" i="3"/>
  <c r="Y1450" i="3"/>
  <c r="AT687" i="3"/>
  <c r="AI2979" i="3"/>
  <c r="AI1208" i="3"/>
  <c r="Z2906" i="3"/>
  <c r="AK615" i="3"/>
  <c r="U1699" i="3"/>
  <c r="U2001" i="3"/>
  <c r="AH52" i="3"/>
  <c r="AT2204" i="3"/>
  <c r="AQ2178" i="3"/>
  <c r="AT2201" i="3"/>
  <c r="AM1843" i="3"/>
  <c r="AM2145" i="3"/>
  <c r="AN2156" i="3"/>
  <c r="AH2107" i="3"/>
  <c r="AT2738" i="3"/>
  <c r="AP2714" i="3"/>
  <c r="AW2756" i="3"/>
  <c r="AU2744" i="3"/>
  <c r="AO2708" i="3"/>
  <c r="AM2696" i="3"/>
  <c r="AK2684" i="3"/>
  <c r="AI2672" i="3"/>
  <c r="AG2660" i="3"/>
  <c r="AN2702" i="3"/>
  <c r="AL2690" i="3"/>
  <c r="AV2750" i="3"/>
  <c r="AS2732" i="3"/>
  <c r="AR2726" i="3"/>
  <c r="AQ2720" i="3"/>
  <c r="AD2642" i="3"/>
  <c r="Z2618" i="3"/>
  <c r="V2594" i="3"/>
  <c r="U2588" i="3"/>
  <c r="S2576" i="3"/>
  <c r="Q2564" i="3"/>
  <c r="Q3124" i="3"/>
  <c r="AE2648" i="3"/>
  <c r="Y2612" i="3"/>
  <c r="W2600" i="3"/>
  <c r="T2582" i="3"/>
  <c r="R2570" i="3"/>
  <c r="R3130" i="3"/>
  <c r="P2558" i="3"/>
  <c r="AH2666" i="3"/>
  <c r="AJ2678" i="3"/>
  <c r="AF2654" i="3"/>
  <c r="AC2636" i="3"/>
  <c r="AB2630" i="3"/>
  <c r="AA2624" i="3"/>
  <c r="X2606" i="3"/>
  <c r="P2552" i="3"/>
  <c r="P750" i="3"/>
  <c r="P1960" i="3"/>
  <c r="P1652" i="3"/>
  <c r="S1985" i="3"/>
  <c r="O71" i="6"/>
  <c r="O18" i="6"/>
  <c r="O165" i="6"/>
  <c r="O167" i="6"/>
  <c r="O161" i="6"/>
  <c r="O160" i="6"/>
  <c r="O162" i="6"/>
  <c r="O164" i="6"/>
  <c r="O159" i="6"/>
  <c r="O166" i="6"/>
  <c r="O79" i="6"/>
  <c r="O15" i="6"/>
  <c r="O69" i="6"/>
  <c r="O149" i="6"/>
  <c r="O58" i="6"/>
  <c r="O136" i="6"/>
  <c r="O139" i="6"/>
  <c r="O138" i="6"/>
  <c r="O137" i="6"/>
  <c r="O121" i="6"/>
  <c r="O150" i="6"/>
  <c r="O148" i="6"/>
  <c r="O131" i="6"/>
  <c r="O132" i="6"/>
  <c r="O124" i="6"/>
  <c r="O118" i="6"/>
  <c r="O126" i="6"/>
  <c r="O133" i="6"/>
  <c r="O125" i="6"/>
  <c r="O130" i="6"/>
  <c r="O120" i="6"/>
  <c r="O119" i="6"/>
  <c r="O151" i="6"/>
  <c r="O127" i="6"/>
  <c r="O142" i="6"/>
  <c r="O143" i="6"/>
  <c r="O145" i="6"/>
  <c r="O144" i="6"/>
  <c r="O68" i="6"/>
  <c r="O16" i="6"/>
  <c r="O70" i="6"/>
  <c r="O21" i="6"/>
  <c r="AU1624" i="3"/>
  <c r="Q2838" i="3"/>
  <c r="T3147" i="3"/>
  <c r="AG2418" i="3"/>
  <c r="AU3363" i="3"/>
  <c r="AJ2442" i="3"/>
  <c r="R1392" i="3"/>
  <c r="O78" i="3"/>
  <c r="X2888" i="3"/>
  <c r="X2891" i="3"/>
  <c r="X1120" i="3"/>
  <c r="AI899" i="3"/>
  <c r="AE869" i="3"/>
  <c r="AC1159" i="3"/>
  <c r="X2893" i="3"/>
  <c r="X1122" i="3"/>
  <c r="X815" i="3"/>
  <c r="AK1825" i="3"/>
  <c r="AK2127" i="3"/>
  <c r="AN941" i="3"/>
  <c r="AK1225" i="3"/>
  <c r="AO3030" i="3"/>
  <c r="AO1259" i="3"/>
  <c r="AI2110" i="3"/>
  <c r="AO947" i="3"/>
  <c r="AL1231" i="3"/>
  <c r="Z2908" i="3"/>
  <c r="Z1137" i="3"/>
  <c r="AC2935" i="3"/>
  <c r="AC1164" i="3"/>
  <c r="AV2749" i="3"/>
  <c r="AU2743" i="3"/>
  <c r="AR2725" i="3"/>
  <c r="AQ2719" i="3"/>
  <c r="AO2707" i="3"/>
  <c r="AL2689" i="3"/>
  <c r="AK2683" i="3"/>
  <c r="AH2665" i="3"/>
  <c r="AG2659" i="3"/>
  <c r="AW2755" i="3"/>
  <c r="AP2713" i="3"/>
  <c r="AT2737" i="3"/>
  <c r="AS2731" i="3"/>
  <c r="AN2701" i="3"/>
  <c r="AM2695" i="3"/>
  <c r="AJ2677" i="3"/>
  <c r="AI2671" i="3"/>
  <c r="AE2647" i="3"/>
  <c r="AB2629" i="3"/>
  <c r="Y2611" i="3"/>
  <c r="U2587" i="3"/>
  <c r="R2569" i="3"/>
  <c r="Q2563" i="3"/>
  <c r="Q2834" i="3"/>
  <c r="AF2653" i="3"/>
  <c r="AA2623" i="3"/>
  <c r="V2593" i="3"/>
  <c r="Z2617" i="3"/>
  <c r="W2599" i="3"/>
  <c r="T2581" i="3"/>
  <c r="S2575" i="3"/>
  <c r="AD2641" i="3"/>
  <c r="AC2635" i="3"/>
  <c r="X2605" i="3"/>
  <c r="P2557" i="3"/>
  <c r="P2828" i="3"/>
  <c r="P1657" i="3"/>
  <c r="P1959" i="3"/>
  <c r="P755" i="3"/>
  <c r="P1057" i="3"/>
  <c r="P2274" i="3"/>
  <c r="P1372" i="3"/>
  <c r="P71" i="3"/>
  <c r="AD1488" i="3"/>
  <c r="AD3227" i="3"/>
  <c r="Q1384" i="3"/>
  <c r="Q1068" i="3"/>
  <c r="AE1777" i="3"/>
  <c r="AE2079" i="3"/>
  <c r="AG887" i="3"/>
  <c r="AH893" i="3"/>
  <c r="AE1177" i="3"/>
  <c r="AC1480" i="3"/>
  <c r="AL3291" i="3"/>
  <c r="AM3009" i="3"/>
  <c r="AM1238" i="3"/>
  <c r="AM3010" i="3"/>
  <c r="AM1239" i="3"/>
  <c r="AU2206" i="3"/>
  <c r="AF2956" i="3"/>
  <c r="AF1185" i="3"/>
  <c r="X1440" i="3"/>
  <c r="X3179" i="3"/>
  <c r="AO3027" i="3"/>
  <c r="AO1256" i="3"/>
  <c r="U2867" i="3"/>
  <c r="U1096" i="3"/>
  <c r="AF1504" i="3"/>
  <c r="AH2108" i="3"/>
  <c r="AR3055" i="3"/>
  <c r="AR1284" i="3"/>
  <c r="T2862" i="3"/>
  <c r="T1091" i="3"/>
  <c r="AV3085" i="3"/>
  <c r="AV1314" i="3"/>
  <c r="AG2963" i="3"/>
  <c r="AG2960" i="3"/>
  <c r="AG1192" i="3"/>
  <c r="AJ2987" i="3"/>
  <c r="AJ1216" i="3"/>
  <c r="AM3008" i="3"/>
  <c r="AM3011" i="3"/>
  <c r="AM1240" i="3"/>
  <c r="Z2040" i="3"/>
  <c r="AS3058" i="3"/>
  <c r="AS1287" i="3"/>
  <c r="AA531" i="3"/>
  <c r="AA1463" i="3"/>
  <c r="AA3202" i="3"/>
  <c r="W3171" i="3"/>
  <c r="X1439" i="3"/>
  <c r="X3178" i="3"/>
  <c r="AP3033" i="3"/>
  <c r="AP1262" i="3"/>
  <c r="AE2400" i="3"/>
  <c r="AE2081" i="3"/>
  <c r="AO2160" i="3"/>
  <c r="R3131" i="3"/>
  <c r="AI1528" i="3"/>
  <c r="AR3339" i="3"/>
  <c r="AM2466" i="3"/>
  <c r="V2009" i="3"/>
  <c r="U2866" i="3"/>
  <c r="U1095" i="3"/>
  <c r="AF2090" i="3"/>
  <c r="AS1610" i="3"/>
  <c r="AN2472" i="3"/>
  <c r="AN2154" i="3"/>
  <c r="AL2138" i="3"/>
  <c r="Q1970" i="3"/>
  <c r="P3118" i="3"/>
  <c r="P2829" i="3"/>
  <c r="AC2931" i="3"/>
  <c r="AC1160" i="3"/>
  <c r="U483" i="3"/>
  <c r="U1415" i="3"/>
  <c r="U3154" i="3"/>
  <c r="W2887" i="3"/>
  <c r="W1116" i="3"/>
  <c r="AV1631" i="3"/>
  <c r="AV3370" i="3"/>
  <c r="AR971" i="3"/>
  <c r="T2858" i="3"/>
  <c r="T2861" i="3"/>
  <c r="T1090" i="3"/>
  <c r="AU3078" i="3"/>
  <c r="AU1307" i="3"/>
  <c r="Q761" i="3"/>
  <c r="Q1063" i="3"/>
  <c r="AF2088" i="3"/>
  <c r="AI2112" i="3"/>
  <c r="AL2136" i="3"/>
  <c r="AD2938" i="3"/>
  <c r="AD1167" i="3"/>
  <c r="P1964" i="3"/>
  <c r="P1656" i="3"/>
  <c r="R1394" i="3"/>
  <c r="AD555" i="3"/>
  <c r="AD1165" i="3"/>
  <c r="AD1487" i="3"/>
  <c r="AD3226" i="3"/>
  <c r="AA2915" i="3"/>
  <c r="AA1144" i="3"/>
  <c r="AL1552" i="3"/>
  <c r="Q1969" i="3"/>
  <c r="T1990" i="3"/>
  <c r="AA1464" i="3"/>
  <c r="AA3203" i="3"/>
  <c r="AD1490" i="3"/>
  <c r="AB2058" i="3"/>
  <c r="S1984" i="3"/>
  <c r="AV1632" i="3"/>
  <c r="AV3371" i="3"/>
  <c r="AV1634" i="3"/>
  <c r="AG1511" i="3"/>
  <c r="AG3250" i="3"/>
  <c r="AO3028" i="3"/>
  <c r="AO1257" i="3"/>
  <c r="P2832" i="3"/>
  <c r="P2555" i="3"/>
  <c r="R2842" i="3"/>
  <c r="Z3195" i="3"/>
  <c r="AA2913" i="3"/>
  <c r="AA1142" i="3"/>
  <c r="AR2182" i="3"/>
  <c r="V1705" i="3"/>
  <c r="V2007" i="3"/>
  <c r="W809" i="3"/>
  <c r="W1111" i="3"/>
  <c r="AO1255" i="3"/>
  <c r="T1994" i="3"/>
  <c r="W2015" i="3"/>
  <c r="AM1562" i="3"/>
  <c r="W1432" i="3"/>
  <c r="AO3315" i="3"/>
  <c r="AO3026" i="3"/>
  <c r="S3137" i="3"/>
  <c r="AP1584" i="3"/>
  <c r="AP3323" i="3"/>
  <c r="S3136" i="3"/>
  <c r="AR2185" i="3"/>
  <c r="AG1514" i="3"/>
  <c r="AU2210" i="3"/>
  <c r="AR1600" i="3"/>
  <c r="AT2520" i="3"/>
  <c r="AT2200" i="3"/>
  <c r="AI2111" i="3"/>
  <c r="Q1968" i="3"/>
  <c r="AC2064" i="3"/>
  <c r="Z2910" i="3"/>
  <c r="Z1139" i="3"/>
  <c r="R2843" i="3"/>
  <c r="R2840" i="3"/>
  <c r="AT1897" i="3"/>
  <c r="AT2199" i="3"/>
  <c r="AW1013" i="3"/>
  <c r="AT1297" i="3"/>
  <c r="R2844" i="3"/>
  <c r="AD2936" i="3"/>
  <c r="AD2939" i="3"/>
  <c r="AD1168" i="3"/>
  <c r="AV3081" i="3"/>
  <c r="AV1310" i="3"/>
  <c r="AC2934" i="3"/>
  <c r="AC1163" i="3"/>
  <c r="AU3076" i="3"/>
  <c r="AU1305" i="3"/>
  <c r="AR3053" i="3"/>
  <c r="AR3050" i="3"/>
  <c r="AR1282" i="3"/>
  <c r="AB2059" i="3"/>
  <c r="AJ1538" i="3"/>
  <c r="AJ1536" i="3"/>
  <c r="AJ3275" i="3"/>
  <c r="P1062" i="3"/>
  <c r="P754" i="3"/>
  <c r="P2556" i="3"/>
  <c r="Q2836" i="3"/>
  <c r="AA1466" i="3"/>
  <c r="X2892" i="3"/>
  <c r="X1121" i="3"/>
  <c r="AP1586" i="3"/>
  <c r="AI1807" i="3"/>
  <c r="AI2109" i="3"/>
  <c r="AL923" i="3"/>
  <c r="AI1207" i="3"/>
  <c r="AR3052" i="3"/>
  <c r="AR1281" i="3"/>
  <c r="AH2424" i="3"/>
  <c r="U2869" i="3"/>
  <c r="U1098" i="3"/>
  <c r="AA2914" i="3"/>
  <c r="AA1143" i="3"/>
  <c r="AL3006" i="3"/>
  <c r="AL1235" i="3"/>
  <c r="AD2940" i="3"/>
  <c r="AD1169" i="3"/>
  <c r="Y2033" i="3"/>
  <c r="AV3082" i="3"/>
  <c r="AV1311" i="3"/>
  <c r="AP3037" i="3"/>
  <c r="AP1266" i="3"/>
  <c r="AD2941" i="3"/>
  <c r="AD1170" i="3"/>
  <c r="AV3084" i="3"/>
  <c r="AV1313" i="3"/>
  <c r="AS3059" i="3"/>
  <c r="AS3056" i="3"/>
  <c r="AS1288" i="3"/>
  <c r="AG579" i="3"/>
  <c r="Q2835" i="3"/>
  <c r="AF2958" i="3"/>
  <c r="AF1187" i="3"/>
  <c r="S1986" i="3"/>
  <c r="Z1456" i="3"/>
  <c r="T477" i="3"/>
  <c r="AG1512" i="3"/>
  <c r="AG3251" i="3"/>
  <c r="AM3012" i="3"/>
  <c r="AM1241" i="3"/>
  <c r="X507" i="3"/>
  <c r="AO1576" i="3"/>
  <c r="T1991" i="3"/>
  <c r="P3119" i="3"/>
  <c r="P3107" i="3"/>
  <c r="P2830" i="3"/>
  <c r="AU2208" i="3"/>
  <c r="AP3034" i="3"/>
  <c r="AP1263" i="3"/>
  <c r="R2841" i="3"/>
  <c r="AG2964" i="3"/>
  <c r="AG1193" i="3"/>
  <c r="AA2917" i="3"/>
  <c r="AA1146" i="3"/>
  <c r="AS3061" i="3"/>
  <c r="AS1290" i="3"/>
  <c r="U1418" i="3"/>
  <c r="P1367" i="3"/>
  <c r="AJ1535" i="3"/>
  <c r="AJ3274" i="3"/>
  <c r="AS1607" i="3"/>
  <c r="AS3346" i="3"/>
  <c r="AK2448" i="3"/>
  <c r="AK2129" i="3"/>
  <c r="AI2113" i="3"/>
  <c r="AC2063" i="3"/>
  <c r="Q2837" i="3"/>
  <c r="AC2930" i="3"/>
  <c r="AI2114" i="3"/>
  <c r="P2280" i="3"/>
  <c r="P2268" i="3"/>
  <c r="P2551" i="3"/>
  <c r="P1651" i="3"/>
  <c r="P749" i="3"/>
  <c r="W2885" i="3"/>
  <c r="W2882" i="3"/>
  <c r="W1114" i="3"/>
  <c r="W2886" i="3"/>
  <c r="W1115" i="3"/>
  <c r="AU995" i="3"/>
  <c r="AR1279" i="3"/>
  <c r="AQ2496" i="3"/>
  <c r="S1988" i="3"/>
  <c r="AO3031" i="3"/>
  <c r="AO1260" i="3"/>
  <c r="AF2955" i="3"/>
  <c r="AF1184" i="3"/>
  <c r="AJ2984" i="3"/>
  <c r="R1074" i="3"/>
  <c r="AC3219" i="3"/>
  <c r="X1442" i="3"/>
  <c r="Z2907" i="3"/>
  <c r="Z1136" i="3"/>
  <c r="AM1559" i="3"/>
  <c r="AM3298" i="3"/>
  <c r="AM1560" i="3"/>
  <c r="AM3299" i="3"/>
  <c r="R1072" i="3"/>
  <c r="Y2352" i="3"/>
  <c r="W2883" i="3"/>
  <c r="W1112" i="3"/>
  <c r="AF3243" i="3"/>
  <c r="AF1183" i="3"/>
  <c r="Z2911" i="3"/>
  <c r="Z1140" i="3"/>
  <c r="V2328" i="3"/>
  <c r="S1681" i="3"/>
  <c r="S1983" i="3"/>
  <c r="S779" i="3"/>
  <c r="S1081" i="3"/>
  <c r="AS1608" i="3"/>
  <c r="AS3347" i="3"/>
  <c r="AB1753" i="3"/>
  <c r="AB2055" i="3"/>
  <c r="AL2135" i="3"/>
  <c r="AU693" i="3"/>
  <c r="AP651" i="3"/>
  <c r="AP1583" i="3"/>
  <c r="AP1582" i="3"/>
  <c r="AP3322" i="3"/>
  <c r="AU3074" i="3"/>
  <c r="R459" i="3"/>
  <c r="U2864" i="3"/>
  <c r="AH69" i="3"/>
  <c r="R1070" i="3"/>
  <c r="AI3267" i="3"/>
  <c r="Z525" i="3"/>
  <c r="P2831" i="3"/>
  <c r="AB2376" i="3"/>
  <c r="U1416" i="3"/>
  <c r="U3155" i="3"/>
  <c r="AL2134" i="3"/>
  <c r="O20" i="6"/>
  <c r="O80" i="6"/>
  <c r="O108" i="6"/>
  <c r="O25" i="6"/>
  <c r="AR1879" i="3"/>
  <c r="AR2181" i="3"/>
  <c r="S3135" i="3"/>
  <c r="Q1663" i="3"/>
  <c r="Q1965" i="3"/>
  <c r="R3129" i="3"/>
  <c r="AP3321" i="3"/>
  <c r="P1378" i="3"/>
  <c r="P1366" i="3"/>
  <c r="P1360" i="3"/>
  <c r="R1390" i="3"/>
  <c r="AC1759" i="3"/>
  <c r="AC2061" i="3"/>
  <c r="AQ3038" i="3"/>
  <c r="AQ3041" i="3"/>
  <c r="AQ1270" i="3"/>
  <c r="AS977" i="3"/>
  <c r="AP1261" i="3"/>
  <c r="AT3064" i="3"/>
  <c r="AT1293" i="3"/>
  <c r="AH2969" i="3"/>
  <c r="AH1198" i="3"/>
  <c r="AK2993" i="3"/>
  <c r="AK2990" i="3"/>
  <c r="AK1222" i="3"/>
  <c r="AN3017" i="3"/>
  <c r="AN3014" i="3"/>
  <c r="AN1246" i="3"/>
  <c r="AQ3042" i="3"/>
  <c r="AQ1271" i="3"/>
  <c r="V2875" i="3"/>
  <c r="V1104" i="3"/>
  <c r="AP3032" i="3"/>
  <c r="AP3035" i="3"/>
  <c r="AP1264" i="3"/>
  <c r="AS3057" i="3"/>
  <c r="AS1286" i="3"/>
  <c r="R1669" i="3"/>
  <c r="R1971" i="3"/>
  <c r="R767" i="3"/>
  <c r="R1069" i="3"/>
  <c r="AQ1589" i="3"/>
  <c r="AQ3328" i="3"/>
  <c r="AU1903" i="3"/>
  <c r="AU2205" i="3"/>
  <c r="AU1303" i="3"/>
  <c r="AC851" i="3"/>
  <c r="AN1566" i="3"/>
  <c r="AN3305" i="3"/>
  <c r="AN1565" i="3"/>
  <c r="AN3304" i="3"/>
  <c r="Z2038" i="3"/>
  <c r="AD2937" i="3"/>
  <c r="AD1765" i="3"/>
  <c r="AD2067" i="3"/>
  <c r="AD1166" i="3"/>
  <c r="U2865" i="3"/>
  <c r="U1094" i="3"/>
  <c r="AV3083" i="3"/>
  <c r="AV3080" i="3"/>
  <c r="AV1312" i="3"/>
  <c r="AS1606" i="3"/>
  <c r="AJ3273" i="3"/>
  <c r="AK2991" i="3"/>
  <c r="AK1220" i="3"/>
  <c r="V1424" i="3"/>
  <c r="AM2143" i="3"/>
  <c r="AH1518" i="3"/>
  <c r="AH3257" i="3"/>
  <c r="AV2213" i="3"/>
  <c r="AL2137" i="3"/>
  <c r="AR2183" i="3"/>
  <c r="AF875" i="3"/>
  <c r="P2833" i="3"/>
  <c r="AK2992" i="3"/>
  <c r="AK1221" i="3"/>
  <c r="AK2994" i="3"/>
  <c r="AK1223" i="3"/>
  <c r="AH2971" i="3"/>
  <c r="AH1200" i="3"/>
  <c r="AR2184" i="3"/>
  <c r="AU2207" i="3"/>
  <c r="AK2995" i="3"/>
  <c r="AK1224" i="3"/>
  <c r="AD2070" i="3"/>
  <c r="AN3019" i="3"/>
  <c r="AN1248" i="3"/>
  <c r="R1973" i="3"/>
  <c r="AG1510" i="3"/>
  <c r="AE1493" i="3"/>
  <c r="AE3232" i="3"/>
  <c r="AD2069" i="3"/>
  <c r="P156" i="3"/>
  <c r="R2845" i="3"/>
  <c r="AW1637" i="3"/>
  <c r="AW3376" i="3"/>
  <c r="V2871" i="3"/>
  <c r="V1100" i="3"/>
  <c r="X1438" i="3"/>
  <c r="AA1462" i="3"/>
  <c r="Y2896" i="3"/>
  <c r="Y1125" i="3"/>
  <c r="AB2921" i="3"/>
  <c r="AB2918" i="3"/>
  <c r="AB1150" i="3"/>
  <c r="AG1189" i="3"/>
  <c r="AE2944" i="3"/>
  <c r="AE1173" i="3"/>
  <c r="P3112" i="3"/>
  <c r="P2275" i="3"/>
  <c r="P2263" i="3"/>
  <c r="P1373" i="3"/>
  <c r="P1361" i="3"/>
  <c r="P3114" i="3"/>
  <c r="P2277" i="3"/>
  <c r="P2265" i="3"/>
  <c r="P1375" i="3"/>
  <c r="P1363" i="3"/>
  <c r="P56" i="3"/>
  <c r="Z2039" i="3"/>
  <c r="AL1831" i="3"/>
  <c r="AL2133" i="3"/>
  <c r="AO2161" i="3"/>
  <c r="X2024" i="3"/>
  <c r="Z1735" i="3"/>
  <c r="Z2037" i="3"/>
  <c r="AB845" i="3"/>
  <c r="Z1135" i="3"/>
  <c r="AQ3039" i="3"/>
  <c r="AQ1268" i="3"/>
  <c r="W2014" i="3"/>
  <c r="AN3016" i="3"/>
  <c r="AN1245" i="3"/>
  <c r="AN633" i="3"/>
  <c r="AN1243" i="3"/>
  <c r="Y2898" i="3"/>
  <c r="Y1127" i="3"/>
  <c r="AG2965" i="3"/>
  <c r="AG1194" i="3"/>
  <c r="AM3013" i="3"/>
  <c r="AM1242" i="3"/>
  <c r="W2016" i="3"/>
  <c r="P2262" i="3"/>
  <c r="AJ1534" i="3"/>
  <c r="AG2095" i="3"/>
  <c r="AH2968" i="3"/>
  <c r="AH1197" i="3"/>
  <c r="AF2089" i="3"/>
  <c r="AJ905" i="3"/>
  <c r="AP2168" i="3"/>
  <c r="AD2071" i="3"/>
  <c r="Y2899" i="3"/>
  <c r="Y1128" i="3"/>
  <c r="Q1967" i="3"/>
  <c r="Q3123" i="3"/>
  <c r="Q2839" i="3"/>
  <c r="R1974" i="3"/>
  <c r="Z2041" i="3"/>
  <c r="AH1520" i="3"/>
  <c r="AN3018" i="3"/>
  <c r="AN1247" i="3"/>
  <c r="AA2044" i="3"/>
  <c r="AO2159" i="3"/>
  <c r="S2304" i="3"/>
  <c r="AD3225" i="3"/>
  <c r="P154" i="3"/>
  <c r="P155" i="3"/>
  <c r="T1992" i="3"/>
  <c r="AO1855" i="3"/>
  <c r="AO2157" i="3"/>
  <c r="AV3369" i="3"/>
  <c r="U3153" i="3"/>
  <c r="V1421" i="3"/>
  <c r="V3160" i="3"/>
  <c r="AI52" i="3"/>
  <c r="P3106" i="3"/>
  <c r="AT1616" i="3"/>
  <c r="AP2164" i="3"/>
  <c r="Y1445" i="3"/>
  <c r="Y3184" i="3"/>
  <c r="AB537" i="3"/>
  <c r="AB1469" i="3"/>
  <c r="AB3208" i="3"/>
  <c r="AS2189" i="3"/>
  <c r="S2848" i="3"/>
  <c r="S1077" i="3"/>
  <c r="AR2186" i="3"/>
  <c r="AA1141" i="3"/>
  <c r="X1117" i="3"/>
  <c r="X2022" i="3"/>
  <c r="AL2454" i="3"/>
  <c r="V1422" i="3"/>
  <c r="V3161" i="3"/>
  <c r="AJ2985" i="3"/>
  <c r="AJ1214" i="3"/>
  <c r="X2889" i="3"/>
  <c r="X1118" i="3"/>
  <c r="AG2961" i="3"/>
  <c r="AG1190" i="3"/>
  <c r="AM3297" i="3"/>
  <c r="AP3036" i="3"/>
  <c r="AP1265" i="3"/>
  <c r="Y1448" i="3"/>
  <c r="AJ2986" i="3"/>
  <c r="AJ1215" i="3"/>
  <c r="AO2162" i="3"/>
  <c r="AJ2989" i="3"/>
  <c r="AJ1218" i="3"/>
  <c r="W2017" i="3"/>
  <c r="AT1613" i="3"/>
  <c r="AT3352" i="3"/>
  <c r="AK609" i="3"/>
  <c r="AK1541" i="3"/>
  <c r="AK3280" i="3"/>
  <c r="P93" i="3"/>
  <c r="AA2048" i="3"/>
  <c r="AP2165" i="3"/>
  <c r="Z827" i="3"/>
  <c r="Y821" i="3"/>
  <c r="T1687" i="3"/>
  <c r="T1989" i="3"/>
  <c r="U791" i="3"/>
  <c r="U1093" i="3"/>
  <c r="T785" i="3"/>
  <c r="T1087" i="3"/>
  <c r="AD2072" i="3"/>
  <c r="U2000" i="3"/>
  <c r="AM627" i="3"/>
  <c r="X2023" i="3"/>
  <c r="AB1472" i="3"/>
  <c r="AV2212" i="3"/>
  <c r="V797" i="3"/>
  <c r="S465" i="3"/>
  <c r="S1397" i="3"/>
  <c r="AQ1590" i="3"/>
  <c r="AQ3329" i="3"/>
  <c r="AN1568" i="3"/>
  <c r="AH585" i="3"/>
  <c r="AH1517" i="3"/>
  <c r="AH3256" i="3"/>
  <c r="AW1640" i="3"/>
  <c r="AW1638" i="3"/>
  <c r="AW3377" i="3"/>
  <c r="AE1496" i="3"/>
  <c r="AB1470" i="3"/>
  <c r="AB3209" i="3"/>
  <c r="AA2046" i="3"/>
  <c r="AD1486" i="3"/>
  <c r="P158" i="3"/>
  <c r="P157" i="3"/>
  <c r="AU2526" i="3"/>
  <c r="AU2209" i="3"/>
  <c r="AV1630" i="3"/>
  <c r="U1414" i="3"/>
  <c r="S1400" i="3"/>
  <c r="U1997" i="3"/>
  <c r="AI18" i="3"/>
  <c r="Y513" i="3"/>
  <c r="S1398" i="3"/>
  <c r="T1993" i="3"/>
  <c r="AF2087" i="3"/>
  <c r="AM2140" i="3"/>
  <c r="P3113" i="3"/>
  <c r="P3101" i="3"/>
  <c r="P2276" i="3"/>
  <c r="P2264" i="3"/>
  <c r="P1374" i="3"/>
  <c r="P1362" i="3"/>
  <c r="P55" i="3"/>
  <c r="AC2066" i="3"/>
  <c r="AV699" i="3"/>
  <c r="AI2430" i="3"/>
  <c r="W1711" i="3"/>
  <c r="W2013" i="3"/>
  <c r="V2872" i="3"/>
  <c r="V1101" i="3"/>
  <c r="P3102" i="3"/>
  <c r="U2868" i="3"/>
  <c r="U1097" i="3"/>
  <c r="AQ657" i="3"/>
  <c r="AG2962" i="3"/>
  <c r="AG1191" i="3"/>
  <c r="AT1614" i="3"/>
  <c r="AT3353" i="3"/>
  <c r="AW3091" i="3"/>
  <c r="AW1320" i="3"/>
  <c r="Z2042" i="3"/>
  <c r="V2873" i="3"/>
  <c r="V2870" i="3"/>
  <c r="V1102" i="3"/>
  <c r="X2890" i="3"/>
  <c r="X1717" i="3"/>
  <c r="X2019" i="3"/>
  <c r="X1119" i="3"/>
  <c r="AM1558" i="3"/>
  <c r="AA2916" i="3"/>
  <c r="AA1145" i="3"/>
  <c r="AJ2988" i="3"/>
  <c r="AJ1217" i="3"/>
  <c r="AF2086" i="3"/>
  <c r="AS3345" i="3"/>
  <c r="AT3063" i="3"/>
  <c r="AT1292" i="3"/>
  <c r="AS2192" i="3"/>
  <c r="R1972" i="3"/>
  <c r="Q2286" i="3"/>
  <c r="Q1966" i="3"/>
  <c r="AS2190" i="3"/>
  <c r="AV2215" i="3"/>
  <c r="AA2045" i="3"/>
  <c r="AQ1592" i="3"/>
  <c r="AB2922" i="3"/>
  <c r="AB1151" i="3"/>
  <c r="AK1542" i="3"/>
  <c r="AK3281" i="3"/>
  <c r="AK1544" i="3"/>
  <c r="AC2065" i="3"/>
  <c r="R1975" i="3"/>
  <c r="AW1315" i="3"/>
  <c r="AS3060" i="3"/>
  <c r="AS1289" i="3"/>
  <c r="AW3089" i="3"/>
  <c r="AW1318" i="3"/>
  <c r="AJ603" i="3"/>
  <c r="S2847" i="3"/>
  <c r="S1076" i="3"/>
  <c r="AQ3040" i="3"/>
  <c r="AQ1269" i="3"/>
  <c r="AR2502" i="3"/>
  <c r="AG3249" i="3"/>
  <c r="AW3086" i="3"/>
  <c r="AB2920" i="3"/>
  <c r="AB1149" i="3"/>
  <c r="AA2912" i="3"/>
  <c r="AE561" i="3"/>
  <c r="AE1171" i="3"/>
  <c r="P89" i="3"/>
  <c r="P87" i="3"/>
  <c r="P85" i="3"/>
  <c r="P88" i="3"/>
  <c r="P86" i="3"/>
  <c r="R1976" i="3"/>
  <c r="W2018" i="3"/>
  <c r="V489" i="3"/>
  <c r="S2850" i="3"/>
  <c r="S1079" i="3"/>
  <c r="AC2062" i="3"/>
  <c r="AS675" i="3"/>
  <c r="X3177" i="3"/>
  <c r="AA3201" i="3"/>
  <c r="AM2142" i="3"/>
  <c r="AJ2118" i="3"/>
  <c r="AG2094" i="3"/>
  <c r="AV2216" i="3"/>
  <c r="U1998" i="3"/>
  <c r="AO2158" i="3"/>
  <c r="Y1446" i="3"/>
  <c r="Y3185" i="3"/>
  <c r="AM2141" i="3"/>
  <c r="AE1494" i="3"/>
  <c r="AE3233" i="3"/>
  <c r="P3115" i="3"/>
  <c r="P3103" i="3"/>
  <c r="P2278" i="3"/>
  <c r="P2266" i="3"/>
  <c r="P1376" i="3"/>
  <c r="P1364" i="3"/>
  <c r="P57" i="3"/>
  <c r="P3116" i="3"/>
  <c r="P2279" i="3"/>
  <c r="P2267" i="3"/>
  <c r="P1377" i="3"/>
  <c r="P1365" i="3"/>
  <c r="P58" i="3"/>
  <c r="AF1783" i="3"/>
  <c r="AF2085" i="3"/>
  <c r="O33" i="6"/>
  <c r="O28" i="6"/>
  <c r="P3117" i="3"/>
  <c r="P3105" i="3"/>
  <c r="AO2478" i="3"/>
  <c r="AJ18" i="3"/>
  <c r="AJ4" i="3"/>
  <c r="AG1789" i="3"/>
  <c r="AG2091" i="3"/>
  <c r="T2310" i="3"/>
  <c r="AC2382" i="3"/>
  <c r="AK911" i="3"/>
  <c r="AH1195" i="3"/>
  <c r="S773" i="3"/>
  <c r="S1075" i="3"/>
  <c r="AO3021" i="3"/>
  <c r="AO1250" i="3"/>
  <c r="AC2927" i="3"/>
  <c r="AC1156" i="3"/>
  <c r="AW3087" i="3"/>
  <c r="AW1316" i="3"/>
  <c r="AW3088" i="3"/>
  <c r="AW1317" i="3"/>
  <c r="AT3062" i="3"/>
  <c r="AT3065" i="3"/>
  <c r="AT1294" i="3"/>
  <c r="AJ1813" i="3"/>
  <c r="AJ2115" i="3"/>
  <c r="AM929" i="3"/>
  <c r="AJ1213" i="3"/>
  <c r="AL1550" i="3"/>
  <c r="AL1548" i="3"/>
  <c r="AL3287" i="3"/>
  <c r="AB2053" i="3"/>
  <c r="AR1598" i="3"/>
  <c r="R2292" i="3"/>
  <c r="AJ2119" i="3"/>
  <c r="AG2093" i="3"/>
  <c r="U1999" i="3"/>
  <c r="AA833" i="3"/>
  <c r="T1406" i="3"/>
  <c r="AR3049" i="3"/>
  <c r="AR1278" i="3"/>
  <c r="AF2953" i="3"/>
  <c r="AF1182" i="3"/>
  <c r="AH1516" i="3"/>
  <c r="S1396" i="3"/>
  <c r="AH2970" i="3"/>
  <c r="AH1199" i="3"/>
  <c r="AL1547" i="3"/>
  <c r="AL3286" i="3"/>
  <c r="Z2904" i="3"/>
  <c r="Z1133" i="3"/>
  <c r="AN3015" i="3"/>
  <c r="AN1244" i="3"/>
  <c r="Z2901" i="3"/>
  <c r="Z1130" i="3"/>
  <c r="AU1622" i="3"/>
  <c r="S2849" i="3"/>
  <c r="S2846" i="3"/>
  <c r="S1078" i="3"/>
  <c r="AE2943" i="3"/>
  <c r="AE1172" i="3"/>
  <c r="AI1526" i="3"/>
  <c r="AC2929" i="3"/>
  <c r="AC1158" i="3"/>
  <c r="AU3073" i="3"/>
  <c r="AU1302" i="3"/>
  <c r="AL3001" i="3"/>
  <c r="AL1230" i="3"/>
  <c r="AH2099" i="3"/>
  <c r="V2874" i="3"/>
  <c r="V1103" i="3"/>
  <c r="AT681" i="3"/>
  <c r="W2334" i="3"/>
  <c r="AW1636" i="3"/>
  <c r="AK2123" i="3"/>
  <c r="U2316" i="3"/>
  <c r="U1996" i="3"/>
  <c r="AN1564" i="3"/>
  <c r="AQ2173" i="3"/>
  <c r="AH2966" i="3"/>
  <c r="Z1452" i="3"/>
  <c r="Z3191" i="3"/>
  <c r="Y2895" i="3"/>
  <c r="Y1124" i="3"/>
  <c r="V1699" i="3"/>
  <c r="V2001" i="3"/>
  <c r="W803" i="3"/>
  <c r="AB2051" i="3"/>
  <c r="AQ3043" i="3"/>
  <c r="AQ1272" i="3"/>
  <c r="AH2967" i="3"/>
  <c r="AH1196" i="3"/>
  <c r="AO3025" i="3"/>
  <c r="AO1254" i="3"/>
  <c r="AI2977" i="3"/>
  <c r="AI1206" i="3"/>
  <c r="AL3000" i="3"/>
  <c r="AL1229" i="3"/>
  <c r="AL2998" i="3"/>
  <c r="AL1227" i="3"/>
  <c r="AR3048" i="3"/>
  <c r="AR1277" i="3"/>
  <c r="AT2194" i="3"/>
  <c r="AW2222" i="3"/>
  <c r="AU3070" i="3"/>
  <c r="AU1299" i="3"/>
  <c r="V2003" i="3"/>
  <c r="T2854" i="3"/>
  <c r="T1083" i="3"/>
  <c r="AT3066" i="3"/>
  <c r="AT1295" i="3"/>
  <c r="AC1476" i="3"/>
  <c r="AC3215" i="3"/>
  <c r="AF1502" i="3"/>
  <c r="AI591" i="3"/>
  <c r="AI1523" i="3"/>
  <c r="AI3262" i="3"/>
  <c r="T1403" i="3"/>
  <c r="T3142" i="3"/>
  <c r="AB2923" i="3"/>
  <c r="AB1152" i="3"/>
  <c r="V1099" i="3"/>
  <c r="P94" i="3"/>
  <c r="AK3279" i="3"/>
  <c r="AL2997" i="3"/>
  <c r="AL1226" i="3"/>
  <c r="AU687" i="3"/>
  <c r="AU1619" i="3"/>
  <c r="AU3358" i="3"/>
  <c r="W2879" i="3"/>
  <c r="W1108" i="3"/>
  <c r="AJ2116" i="3"/>
  <c r="W1428" i="3"/>
  <c r="W3167" i="3"/>
  <c r="S1979" i="3"/>
  <c r="AB3207" i="3"/>
  <c r="AC2925" i="3"/>
  <c r="AC1154" i="3"/>
  <c r="P3100" i="3"/>
  <c r="P114" i="3"/>
  <c r="AE2942" i="3"/>
  <c r="AE2945" i="3"/>
  <c r="AE1174" i="3"/>
  <c r="W495" i="3"/>
  <c r="W1427" i="3"/>
  <c r="W3166" i="3"/>
  <c r="Y2030" i="3"/>
  <c r="Y2029" i="3"/>
  <c r="AN2147" i="3"/>
  <c r="T2857" i="3"/>
  <c r="T1086" i="3"/>
  <c r="AE2075" i="3"/>
  <c r="AB2052" i="3"/>
  <c r="Y2027" i="3"/>
  <c r="V2002" i="3"/>
  <c r="AE3231" i="3"/>
  <c r="AF2949" i="3"/>
  <c r="AF1178" i="3"/>
  <c r="AK2125" i="3"/>
  <c r="P3104" i="3"/>
  <c r="AK2122" i="3"/>
  <c r="Z2358" i="3"/>
  <c r="AR663" i="3"/>
  <c r="AR1595" i="3"/>
  <c r="AR3334" i="3"/>
  <c r="AP2166" i="3"/>
  <c r="V2006" i="3"/>
  <c r="AQ2172" i="3"/>
  <c r="AF1500" i="3"/>
  <c r="AF3239" i="3"/>
  <c r="AG881" i="3"/>
  <c r="AE2947" i="3"/>
  <c r="AE1176" i="3"/>
  <c r="S1978" i="3"/>
  <c r="AF2406" i="3"/>
  <c r="V2004" i="3"/>
  <c r="AU1620" i="3"/>
  <c r="AU3359" i="3"/>
  <c r="AQ1867" i="3"/>
  <c r="AQ2169" i="3"/>
  <c r="AT983" i="3"/>
  <c r="AQ1267" i="3"/>
  <c r="AV1909" i="3"/>
  <c r="AV2211" i="3"/>
  <c r="AV1309" i="3"/>
  <c r="T1404" i="3"/>
  <c r="T3143" i="3"/>
  <c r="AI69" i="3"/>
  <c r="AI4" i="3"/>
  <c r="AO1574" i="3"/>
  <c r="AR1596" i="3"/>
  <c r="AR3335" i="3"/>
  <c r="T471" i="3"/>
  <c r="AT3067" i="3"/>
  <c r="AT1296" i="3"/>
  <c r="U1693" i="3"/>
  <c r="U1995" i="3"/>
  <c r="AC1478" i="3"/>
  <c r="AM1837" i="3"/>
  <c r="AM2139" i="3"/>
  <c r="AP953" i="3"/>
  <c r="AM1237" i="3"/>
  <c r="Y1123" i="3"/>
  <c r="AK1540" i="3"/>
  <c r="AT3351" i="3"/>
  <c r="AJ2120" i="3"/>
  <c r="AP2167" i="3"/>
  <c r="X2020" i="3"/>
  <c r="AB1468" i="3"/>
  <c r="Y3183" i="3"/>
  <c r="Z1451" i="3"/>
  <c r="Z3190" i="3"/>
  <c r="P98" i="3"/>
  <c r="P99" i="3"/>
  <c r="V3159" i="3"/>
  <c r="AN2149" i="3"/>
  <c r="AG2096" i="3"/>
  <c r="AQ2170" i="3"/>
  <c r="AE1492" i="3"/>
  <c r="AN2150" i="3"/>
  <c r="AH2102" i="3"/>
  <c r="Z2905" i="3"/>
  <c r="Z1134" i="3"/>
  <c r="AI1524" i="3"/>
  <c r="AI3263" i="3"/>
  <c r="P115" i="3"/>
  <c r="W1430" i="3"/>
  <c r="AV2532" i="3"/>
  <c r="AV2214" i="3"/>
  <c r="AO1572" i="3"/>
  <c r="AO3311" i="3"/>
  <c r="AQ3327" i="3"/>
  <c r="AR3045" i="3"/>
  <c r="AR1274" i="3"/>
  <c r="AS2188" i="3"/>
  <c r="AB2919" i="3"/>
  <c r="AB1148" i="3"/>
  <c r="AS1885" i="3"/>
  <c r="AS2187" i="3"/>
  <c r="AV1001" i="3"/>
  <c r="AS1285" i="3"/>
  <c r="S1981" i="3"/>
  <c r="P51" i="3"/>
  <c r="AE2946" i="3"/>
  <c r="AE1175" i="3"/>
  <c r="AW3090" i="3"/>
  <c r="AW1915" i="3"/>
  <c r="AW2217" i="3"/>
  <c r="AW1319" i="3"/>
  <c r="AQ2171" i="3"/>
  <c r="AW2220" i="3"/>
  <c r="AS2191" i="3"/>
  <c r="AK1819" i="3"/>
  <c r="AK2121" i="3"/>
  <c r="AN935" i="3"/>
  <c r="AK1219" i="3"/>
  <c r="AA2364" i="3"/>
  <c r="AA2047" i="3"/>
  <c r="X2021" i="3"/>
  <c r="AD857" i="3"/>
  <c r="AH3255" i="3"/>
  <c r="AL615" i="3"/>
  <c r="AT1612" i="3"/>
  <c r="AJ2117" i="3"/>
  <c r="Z1454" i="3"/>
  <c r="AG2412" i="3"/>
  <c r="AG2092" i="3"/>
  <c r="S2851" i="3"/>
  <c r="S1080" i="3"/>
  <c r="AC1475" i="3"/>
  <c r="AC3214" i="3"/>
  <c r="Y1444" i="3"/>
  <c r="V1420" i="3"/>
  <c r="Y2894" i="3"/>
  <c r="Y2897" i="3"/>
  <c r="Y1126" i="3"/>
  <c r="AM2460" i="3"/>
  <c r="AM2144" i="3"/>
  <c r="AN1843" i="3"/>
  <c r="AN2145" i="3"/>
  <c r="AQ959" i="3"/>
  <c r="AB1147" i="3"/>
  <c r="P3111" i="3"/>
  <c r="P3099" i="3"/>
  <c r="AW3375" i="3"/>
  <c r="AF567" i="3"/>
  <c r="AF1499" i="3"/>
  <c r="AF3238" i="3"/>
  <c r="AK2126" i="3"/>
  <c r="AD2388" i="3"/>
  <c r="AD2068" i="3"/>
  <c r="AN3303" i="3"/>
  <c r="AO1571" i="3"/>
  <c r="AO1570" i="3"/>
  <c r="AO3310" i="3"/>
  <c r="AA1741" i="3"/>
  <c r="AA2043" i="3"/>
  <c r="AQ1588" i="3"/>
  <c r="AN2148" i="3"/>
  <c r="AK2124" i="3"/>
  <c r="AH2100" i="3"/>
  <c r="AT2195" i="3"/>
  <c r="AP1861" i="3"/>
  <c r="AP2163" i="3"/>
  <c r="AF3237" i="3"/>
  <c r="AO3309" i="3"/>
  <c r="S1675" i="3"/>
  <c r="S1977" i="3"/>
  <c r="AP2484" i="3"/>
  <c r="AU989" i="3"/>
  <c r="AR1273" i="3"/>
  <c r="AU1297" i="3"/>
  <c r="U2862" i="3"/>
  <c r="U1091" i="3"/>
  <c r="AV3078" i="3"/>
  <c r="AV1307" i="3"/>
  <c r="AH887" i="3"/>
  <c r="AI893" i="3"/>
  <c r="AF1177" i="3"/>
  <c r="AS3053" i="3"/>
  <c r="AS1282" i="3"/>
  <c r="AJ2982" i="3"/>
  <c r="AJ1211" i="3"/>
  <c r="AM3003" i="3"/>
  <c r="AM1232" i="3"/>
  <c r="X809" i="3"/>
  <c r="AA2908" i="3"/>
  <c r="AA1137" i="3"/>
  <c r="AP1577" i="3"/>
  <c r="AP3316" i="3"/>
  <c r="AG1505" i="3"/>
  <c r="AG3244" i="3"/>
  <c r="AI2976" i="3"/>
  <c r="AI1205" i="3"/>
  <c r="AU3072" i="3"/>
  <c r="AU1301" i="3"/>
  <c r="AD1481" i="3"/>
  <c r="AD3220" i="3"/>
  <c r="S1982" i="3"/>
  <c r="AO3024" i="3"/>
  <c r="AO1253" i="3"/>
  <c r="P79" i="3"/>
  <c r="P80" i="3"/>
  <c r="P96" i="3"/>
  <c r="AP1578" i="3"/>
  <c r="AP3317" i="3"/>
  <c r="AJ2980" i="3"/>
  <c r="AJ1209" i="3"/>
  <c r="AW948" i="3"/>
  <c r="AU936" i="3"/>
  <c r="AS924" i="3"/>
  <c r="AQ912" i="3"/>
  <c r="AO900" i="3"/>
  <c r="AM888" i="3"/>
  <c r="AK876" i="3"/>
  <c r="AI864" i="3"/>
  <c r="AG852" i="3"/>
  <c r="AE840" i="3"/>
  <c r="AC828" i="3"/>
  <c r="AA816" i="3"/>
  <c r="Y804" i="3"/>
  <c r="W792" i="3"/>
  <c r="U780" i="3"/>
  <c r="S768" i="3"/>
  <c r="Q756" i="3"/>
  <c r="AV942" i="3"/>
  <c r="AT930" i="3"/>
  <c r="AR918" i="3"/>
  <c r="AP906" i="3"/>
  <c r="AN894" i="3"/>
  <c r="AL882" i="3"/>
  <c r="AJ870" i="3"/>
  <c r="AH858" i="3"/>
  <c r="AF846" i="3"/>
  <c r="AD834" i="3"/>
  <c r="AB822" i="3"/>
  <c r="Z810" i="3"/>
  <c r="V786" i="3"/>
  <c r="T774" i="3"/>
  <c r="X798" i="3"/>
  <c r="R762" i="3"/>
  <c r="Z3189" i="3"/>
  <c r="AA2907" i="3"/>
  <c r="AA1136" i="3"/>
  <c r="AD2934" i="3"/>
  <c r="AD1163" i="3"/>
  <c r="AS1602" i="3"/>
  <c r="AS3341" i="3"/>
  <c r="AP1580" i="3"/>
  <c r="AF2952" i="3"/>
  <c r="AF1181" i="3"/>
  <c r="AV3076" i="3"/>
  <c r="AV1305" i="3"/>
  <c r="AS1601" i="3"/>
  <c r="AS3340" i="3"/>
  <c r="W3165" i="3"/>
  <c r="X1433" i="3"/>
  <c r="X3172" i="3"/>
  <c r="X1434" i="3"/>
  <c r="X3173" i="3"/>
  <c r="AU3357" i="3"/>
  <c r="AV3075" i="3"/>
  <c r="AV1304" i="3"/>
  <c r="AB2054" i="3"/>
  <c r="U1409" i="3"/>
  <c r="U3148" i="3"/>
  <c r="AI1522" i="3"/>
  <c r="T1985" i="3"/>
  <c r="AU2201" i="3"/>
  <c r="AI2108" i="3"/>
  <c r="Y2026" i="3"/>
  <c r="AA2909" i="3"/>
  <c r="AA1138" i="3"/>
  <c r="AT1891" i="3"/>
  <c r="AT2193" i="3"/>
  <c r="AW1007" i="3"/>
  <c r="AT1291" i="3"/>
  <c r="Z2032" i="3"/>
  <c r="AN2466" i="3"/>
  <c r="AN2146" i="3"/>
  <c r="AS1604" i="3"/>
  <c r="AT2196" i="3"/>
  <c r="AC2058" i="3"/>
  <c r="AO3022" i="3"/>
  <c r="AO1251" i="3"/>
  <c r="AP645" i="3"/>
  <c r="AP1255" i="3"/>
  <c r="AG2955" i="3"/>
  <c r="AG1184" i="3"/>
  <c r="AF2948" i="3"/>
  <c r="AF2951" i="3"/>
  <c r="AF1180" i="3"/>
  <c r="AV943" i="3"/>
  <c r="AU937" i="3"/>
  <c r="AR919" i="3"/>
  <c r="AQ913" i="3"/>
  <c r="AN895" i="3"/>
  <c r="AM889" i="3"/>
  <c r="AJ871" i="3"/>
  <c r="AI865" i="3"/>
  <c r="AW949" i="3"/>
  <c r="AT931" i="3"/>
  <c r="AS925" i="3"/>
  <c r="AP907" i="3"/>
  <c r="AO901" i="3"/>
  <c r="AL883" i="3"/>
  <c r="AK877" i="3"/>
  <c r="AH859" i="3"/>
  <c r="AG853" i="3"/>
  <c r="AD835" i="3"/>
  <c r="AC829" i="3"/>
  <c r="Z811" i="3"/>
  <c r="AF847" i="3"/>
  <c r="AE841" i="3"/>
  <c r="W793" i="3"/>
  <c r="Y805" i="3"/>
  <c r="T775" i="3"/>
  <c r="S769" i="3"/>
  <c r="AB823" i="3"/>
  <c r="AA817" i="3"/>
  <c r="X799" i="3"/>
  <c r="U781" i="3"/>
  <c r="R763" i="3"/>
  <c r="V787" i="3"/>
  <c r="Q757" i="3"/>
  <c r="AD549" i="3"/>
  <c r="AD1159" i="3"/>
  <c r="AC2928" i="3"/>
  <c r="AC1157" i="3"/>
  <c r="AI2973" i="3"/>
  <c r="AI1202" i="3"/>
  <c r="AR3047" i="3"/>
  <c r="AR3044" i="3"/>
  <c r="AR1276" i="3"/>
  <c r="AE2077" i="3"/>
  <c r="P81" i="3"/>
  <c r="P70" i="3"/>
  <c r="P95" i="3"/>
  <c r="AB2050" i="3"/>
  <c r="AR2176" i="3"/>
  <c r="AO639" i="3"/>
  <c r="AG2957" i="3"/>
  <c r="AG1186" i="3"/>
  <c r="U2858" i="3"/>
  <c r="U2861" i="3"/>
  <c r="U1090" i="3"/>
  <c r="P64" i="3"/>
  <c r="P60" i="6"/>
  <c r="Z1450" i="3"/>
  <c r="X2340" i="3"/>
  <c r="T779" i="3"/>
  <c r="T1081" i="3"/>
  <c r="AS3052" i="3"/>
  <c r="AS1281" i="3"/>
  <c r="AP3030" i="3"/>
  <c r="AP1259" i="3"/>
  <c r="AC2926" i="3"/>
  <c r="AC1155" i="3"/>
  <c r="U1410" i="3"/>
  <c r="U3149" i="3"/>
  <c r="AO3023" i="3"/>
  <c r="AO3020" i="3"/>
  <c r="AO1252" i="3"/>
  <c r="AE1771" i="3"/>
  <c r="AE2073" i="3"/>
  <c r="AG1506" i="3"/>
  <c r="AG3245" i="3"/>
  <c r="AS3051" i="3"/>
  <c r="AS1280" i="3"/>
  <c r="T1988" i="3"/>
  <c r="W1426" i="3"/>
  <c r="AC2056" i="3"/>
  <c r="X2884" i="3"/>
  <c r="X1113" i="3"/>
  <c r="W2010" i="3"/>
  <c r="AU1618" i="3"/>
  <c r="U2859" i="3"/>
  <c r="U1088" i="3"/>
  <c r="AT2197" i="3"/>
  <c r="AP3026" i="3"/>
  <c r="AP3029" i="3"/>
  <c r="AP1258" i="3"/>
  <c r="AM3005" i="3"/>
  <c r="AM1234" i="3"/>
  <c r="AJ2981" i="3"/>
  <c r="AJ2978" i="3"/>
  <c r="AJ1210" i="3"/>
  <c r="AL2131" i="3"/>
  <c r="AQ2490" i="3"/>
  <c r="AQ2174" i="3"/>
  <c r="W1105" i="3"/>
  <c r="AA1458" i="3"/>
  <c r="AA3197" i="3"/>
  <c r="AC2060" i="3"/>
  <c r="AE2074" i="3"/>
  <c r="AV1628" i="3"/>
  <c r="AH2101" i="3"/>
  <c r="AR2180" i="3"/>
  <c r="AW2219" i="3"/>
  <c r="AW2218" i="3"/>
  <c r="AO2152" i="3"/>
  <c r="W2880" i="3"/>
  <c r="W1109" i="3"/>
  <c r="AG573" i="3"/>
  <c r="T2852" i="3"/>
  <c r="T2855" i="3"/>
  <c r="T1084" i="3"/>
  <c r="Y2028" i="3"/>
  <c r="AC3213" i="3"/>
  <c r="AA1460" i="3"/>
  <c r="T2853" i="3"/>
  <c r="T1082" i="3"/>
  <c r="AW2221" i="3"/>
  <c r="X1436" i="3"/>
  <c r="Z2036" i="3"/>
  <c r="AA525" i="3"/>
  <c r="AA1135" i="3"/>
  <c r="AA1457" i="3"/>
  <c r="AA3196" i="3"/>
  <c r="AU3069" i="3"/>
  <c r="AU1298" i="3"/>
  <c r="AL917" i="3"/>
  <c r="AI1201" i="3"/>
  <c r="AL2996" i="3"/>
  <c r="AL2999" i="3"/>
  <c r="AL1825" i="3"/>
  <c r="AL2127" i="3"/>
  <c r="AL1228" i="3"/>
  <c r="AE2078" i="3"/>
  <c r="X2887" i="3"/>
  <c r="X1116" i="3"/>
  <c r="Z2902" i="3"/>
  <c r="Z1131" i="3"/>
  <c r="AG2956" i="3"/>
  <c r="AG1185" i="3"/>
  <c r="AR3333" i="3"/>
  <c r="AS669" i="3"/>
  <c r="AK2442" i="3"/>
  <c r="R453" i="3"/>
  <c r="Q447" i="3"/>
  <c r="X501" i="3"/>
  <c r="AE2076" i="3"/>
  <c r="W2876" i="3"/>
  <c r="AL2128" i="3"/>
  <c r="T3141" i="3"/>
  <c r="U477" i="3"/>
  <c r="AJ597" i="3"/>
  <c r="AJ1529" i="3"/>
  <c r="AJ3268" i="3"/>
  <c r="AG1508" i="3"/>
  <c r="AD1482" i="3"/>
  <c r="AD3221" i="3"/>
  <c r="AL2129" i="3"/>
  <c r="AH2418" i="3"/>
  <c r="AH2098" i="3"/>
  <c r="U2863" i="3"/>
  <c r="U1092" i="3"/>
  <c r="V2322" i="3"/>
  <c r="V2005" i="3"/>
  <c r="AU2204" i="3"/>
  <c r="AJ1532" i="3"/>
  <c r="AC543" i="3"/>
  <c r="X2885" i="3"/>
  <c r="X1114" i="3"/>
  <c r="AL3285" i="3"/>
  <c r="AM1553" i="3"/>
  <c r="AM3292" i="3"/>
  <c r="AF2084" i="3"/>
  <c r="U1412" i="3"/>
  <c r="Y1723" i="3"/>
  <c r="Y2025" i="3"/>
  <c r="AM1554" i="3"/>
  <c r="AM3293" i="3"/>
  <c r="AM1556" i="3"/>
  <c r="AC2924" i="3"/>
  <c r="AI2974" i="3"/>
  <c r="AI1203" i="3"/>
  <c r="AF1498" i="3"/>
  <c r="Z2903" i="3"/>
  <c r="Z2900" i="3"/>
  <c r="Z1132" i="3"/>
  <c r="AJ52" i="3"/>
  <c r="AC1474" i="3"/>
  <c r="AO941" i="3"/>
  <c r="AL1225" i="3"/>
  <c r="AR3046" i="3"/>
  <c r="AR1275" i="3"/>
  <c r="T2856" i="3"/>
  <c r="T1085" i="3"/>
  <c r="AB1747" i="3"/>
  <c r="AB2049" i="3"/>
  <c r="W2881" i="3"/>
  <c r="W1110" i="3"/>
  <c r="AF2950" i="3"/>
  <c r="AF1179" i="3"/>
  <c r="AS2508" i="3"/>
  <c r="AJ1530" i="3"/>
  <c r="AJ3269" i="3"/>
  <c r="W2877" i="3"/>
  <c r="W1106" i="3"/>
  <c r="W2878" i="3"/>
  <c r="W1107" i="3"/>
  <c r="AD1484" i="3"/>
  <c r="AT2198" i="3"/>
  <c r="AU3071" i="3"/>
  <c r="AU3068" i="3"/>
  <c r="AU1300" i="3"/>
  <c r="AW951" i="3"/>
  <c r="AV945" i="3"/>
  <c r="AS927" i="3"/>
  <c r="AR921" i="3"/>
  <c r="AO903" i="3"/>
  <c r="AN897" i="3"/>
  <c r="AK879" i="3"/>
  <c r="AJ873" i="3"/>
  <c r="AG855" i="3"/>
  <c r="AF849" i="3"/>
  <c r="AU939" i="3"/>
  <c r="AT933" i="3"/>
  <c r="AQ915" i="3"/>
  <c r="AP909" i="3"/>
  <c r="AM891" i="3"/>
  <c r="AL885" i="3"/>
  <c r="AI867" i="3"/>
  <c r="AH861" i="3"/>
  <c r="AE843" i="3"/>
  <c r="AD837" i="3"/>
  <c r="AA819" i="3"/>
  <c r="Z813" i="3"/>
  <c r="AC831" i="3"/>
  <c r="AB825" i="3"/>
  <c r="U783" i="3"/>
  <c r="R765" i="3"/>
  <c r="Y807" i="3"/>
  <c r="X801" i="3"/>
  <c r="S771" i="3"/>
  <c r="W795" i="3"/>
  <c r="T777" i="3"/>
  <c r="V789" i="3"/>
  <c r="Q759" i="3"/>
  <c r="AV1626" i="3"/>
  <c r="AV3365" i="3"/>
  <c r="AI2972" i="3"/>
  <c r="AI2975" i="3"/>
  <c r="AI1204" i="3"/>
  <c r="AR1594" i="3"/>
  <c r="AF2080" i="3"/>
  <c r="Z519" i="3"/>
  <c r="AJ2436" i="3"/>
  <c r="AV693" i="3"/>
  <c r="AV1625" i="3"/>
  <c r="AV3364" i="3"/>
  <c r="T1402" i="3"/>
  <c r="AI3261" i="3"/>
  <c r="P63" i="3"/>
  <c r="P59" i="6"/>
  <c r="AR2179" i="3"/>
  <c r="AO2156" i="3"/>
  <c r="P62" i="3"/>
  <c r="P61" i="3"/>
  <c r="AL2132" i="3"/>
  <c r="S2298" i="3"/>
  <c r="S1980" i="3"/>
  <c r="Z2035" i="3"/>
  <c r="AL1546" i="3"/>
  <c r="AJ69" i="3"/>
  <c r="AH1795" i="3"/>
  <c r="AH2097" i="3"/>
  <c r="P18" i="6"/>
  <c r="P159" i="6"/>
  <c r="P167" i="6"/>
  <c r="P127" i="6"/>
  <c r="P166" i="6"/>
  <c r="P164" i="6"/>
  <c r="P161" i="6"/>
  <c r="P162" i="6"/>
  <c r="P133" i="6"/>
  <c r="P160" i="6"/>
  <c r="P165" i="6"/>
  <c r="P80" i="6"/>
  <c r="P15" i="6"/>
  <c r="P138" i="6"/>
  <c r="P136" i="6"/>
  <c r="P139" i="6"/>
  <c r="P69" i="6"/>
  <c r="P137" i="6"/>
  <c r="P58" i="6"/>
  <c r="P119" i="6"/>
  <c r="P121" i="6"/>
  <c r="P148" i="6"/>
  <c r="P125" i="6"/>
  <c r="P131" i="6"/>
  <c r="P126" i="6"/>
  <c r="P132" i="6"/>
  <c r="P151" i="6"/>
  <c r="P150" i="6"/>
  <c r="P120" i="6"/>
  <c r="P118" i="6"/>
  <c r="P149" i="6"/>
  <c r="P130" i="6"/>
  <c r="P124" i="6"/>
  <c r="P145" i="6"/>
  <c r="P144" i="6"/>
  <c r="P143" i="6"/>
  <c r="P142" i="6"/>
  <c r="P17" i="6"/>
  <c r="P21" i="6"/>
  <c r="P71" i="6"/>
  <c r="P68" i="6"/>
  <c r="P79" i="6"/>
  <c r="P108" i="6"/>
  <c r="P25" i="6"/>
  <c r="P16" i="6"/>
  <c r="P70" i="6"/>
  <c r="AB2370" i="3"/>
  <c r="AM1552" i="3"/>
  <c r="AU1897" i="3"/>
  <c r="AU2199" i="3"/>
  <c r="AT2514" i="3"/>
  <c r="AJ1528" i="3"/>
  <c r="AW2538" i="3"/>
  <c r="AV1303" i="3"/>
  <c r="AJ2983" i="3"/>
  <c r="AJ1212" i="3"/>
  <c r="AD2932" i="3"/>
  <c r="AD1161" i="3"/>
  <c r="AW1631" i="3"/>
  <c r="AW3370" i="3"/>
  <c r="Z1729" i="3"/>
  <c r="Z2031" i="3"/>
  <c r="AB839" i="3"/>
  <c r="Z1129" i="3"/>
  <c r="X2886" i="3"/>
  <c r="X1115" i="3"/>
  <c r="AF2081" i="3"/>
  <c r="T1987" i="3"/>
  <c r="AA2910" i="3"/>
  <c r="AA1139" i="3"/>
  <c r="AV3079" i="3"/>
  <c r="AV1308" i="3"/>
  <c r="Z2034" i="3"/>
  <c r="AA2911" i="3"/>
  <c r="AA1140" i="3"/>
  <c r="AQ3037" i="3"/>
  <c r="AQ1266" i="3"/>
  <c r="AN1562" i="3"/>
  <c r="AN1560" i="3"/>
  <c r="AN3299" i="3"/>
  <c r="V2868" i="3"/>
  <c r="V1097" i="3"/>
  <c r="X2882" i="3"/>
  <c r="AK1538" i="3"/>
  <c r="V791" i="3"/>
  <c r="U785" i="3"/>
  <c r="U1087" i="3"/>
  <c r="Y815" i="3"/>
  <c r="X2018" i="3"/>
  <c r="U2860" i="3"/>
  <c r="U1089" i="3"/>
  <c r="AA1456" i="3"/>
  <c r="AD2933" i="3"/>
  <c r="AD2930" i="3"/>
  <c r="AD1162" i="3"/>
  <c r="AG2959" i="3"/>
  <c r="AG1188" i="3"/>
  <c r="AD2931" i="3"/>
  <c r="AD1160" i="3"/>
  <c r="AJ899" i="3"/>
  <c r="AB2917" i="3"/>
  <c r="AB1146" i="3"/>
  <c r="AP3027" i="3"/>
  <c r="AP1256" i="3"/>
  <c r="AS3054" i="3"/>
  <c r="AS1283" i="3"/>
  <c r="AW1634" i="3"/>
  <c r="AB1464" i="3"/>
  <c r="AB3203" i="3"/>
  <c r="AM923" i="3"/>
  <c r="AJ1207" i="3"/>
  <c r="X2015" i="3"/>
  <c r="AS2182" i="3"/>
  <c r="AH1512" i="3"/>
  <c r="AH3251" i="3"/>
  <c r="AO2154" i="3"/>
  <c r="AS2183" i="3"/>
  <c r="S1072" i="3"/>
  <c r="AI2104" i="3"/>
  <c r="R1065" i="3"/>
  <c r="R1386" i="3"/>
  <c r="Q1961" i="3"/>
  <c r="AT3060" i="3"/>
  <c r="AT1289" i="3"/>
  <c r="AK2987" i="3"/>
  <c r="AK1216" i="3"/>
  <c r="AN3011" i="3"/>
  <c r="AN1240" i="3"/>
  <c r="AQ3032" i="3"/>
  <c r="AQ3035" i="3"/>
  <c r="AQ1264" i="3"/>
  <c r="U3147" i="3"/>
  <c r="AV2206" i="3"/>
  <c r="X1432" i="3"/>
  <c r="AT3057" i="3"/>
  <c r="AT1286" i="3"/>
  <c r="AF2083" i="3"/>
  <c r="AQ3036" i="3"/>
  <c r="AQ1265" i="3"/>
  <c r="AT1608" i="3"/>
  <c r="AT3347" i="3"/>
  <c r="V2867" i="3"/>
  <c r="V2864" i="3"/>
  <c r="V1096" i="3"/>
  <c r="AH2963" i="3"/>
  <c r="AH1192" i="3"/>
  <c r="AE555" i="3"/>
  <c r="AE1487" i="3"/>
  <c r="AE3226" i="3"/>
  <c r="AG3243" i="3"/>
  <c r="AQ3033" i="3"/>
  <c r="AQ1262" i="3"/>
  <c r="AM2134" i="3"/>
  <c r="AF1777" i="3"/>
  <c r="AF2079" i="3"/>
  <c r="AM3006" i="3"/>
  <c r="AM1235" i="3"/>
  <c r="AG2958" i="3"/>
  <c r="AG1187" i="3"/>
  <c r="AW1309" i="3"/>
  <c r="X2883" i="3"/>
  <c r="X1112" i="3"/>
  <c r="AI2106" i="3"/>
  <c r="R1388" i="3"/>
  <c r="R1067" i="3"/>
  <c r="AE1490" i="3"/>
  <c r="W2009" i="3"/>
  <c r="W2008" i="3"/>
  <c r="AP3028" i="3"/>
  <c r="AP1257" i="3"/>
  <c r="AM3007" i="3"/>
  <c r="AM1236" i="3"/>
  <c r="AN3008" i="3"/>
  <c r="AC1753" i="3"/>
  <c r="AC2055" i="3"/>
  <c r="AE863" i="3"/>
  <c r="AC1153" i="3"/>
  <c r="T1400" i="3"/>
  <c r="AE1488" i="3"/>
  <c r="AE3227" i="3"/>
  <c r="AH1514" i="3"/>
  <c r="AK603" i="3"/>
  <c r="AK1535" i="3"/>
  <c r="AK3274" i="3"/>
  <c r="Q1657" i="3"/>
  <c r="Q1959" i="3"/>
  <c r="Q755" i="3"/>
  <c r="Q1057" i="3"/>
  <c r="Z2033" i="3"/>
  <c r="AL2130" i="3"/>
  <c r="R1068" i="3"/>
  <c r="Q2556" i="3"/>
  <c r="AU2200" i="3"/>
  <c r="Y1442" i="3"/>
  <c r="T1986" i="3"/>
  <c r="AJ2112" i="3"/>
  <c r="AM2136" i="3"/>
  <c r="AP2160" i="3"/>
  <c r="V1416" i="3"/>
  <c r="V3155" i="3"/>
  <c r="AP2161" i="3"/>
  <c r="AF869" i="3"/>
  <c r="AW2751" i="3"/>
  <c r="AU2739" i="3"/>
  <c r="AO2703" i="3"/>
  <c r="AL2685" i="3"/>
  <c r="AK2679" i="3"/>
  <c r="AH2661" i="3"/>
  <c r="AG2655" i="3"/>
  <c r="AD2637" i="3"/>
  <c r="AC2631" i="3"/>
  <c r="Z2613" i="3"/>
  <c r="Y2607" i="3"/>
  <c r="AS2727" i="3"/>
  <c r="AR2721" i="3"/>
  <c r="AQ2715" i="3"/>
  <c r="AP2709" i="3"/>
  <c r="AV2745" i="3"/>
  <c r="AT2733" i="3"/>
  <c r="AN2697" i="3"/>
  <c r="AM2691" i="3"/>
  <c r="AE2643" i="3"/>
  <c r="X2601" i="3"/>
  <c r="AB2625" i="3"/>
  <c r="AA2619" i="3"/>
  <c r="T2577" i="3"/>
  <c r="S2571" i="3"/>
  <c r="S3131" i="3"/>
  <c r="AF2649" i="3"/>
  <c r="W2595" i="3"/>
  <c r="AJ2673" i="3"/>
  <c r="AI2667" i="3"/>
  <c r="V2589" i="3"/>
  <c r="U2583" i="3"/>
  <c r="R2565" i="3"/>
  <c r="R3125" i="3"/>
  <c r="Q2559" i="3"/>
  <c r="Q1653" i="3"/>
  <c r="AS971" i="3"/>
  <c r="AM621" i="3"/>
  <c r="U1408" i="3"/>
  <c r="Y1440" i="3"/>
  <c r="Y3179" i="3"/>
  <c r="Y507" i="3"/>
  <c r="Y1439" i="3"/>
  <c r="Y3178" i="3"/>
  <c r="AS3339" i="3"/>
  <c r="AV2207" i="3"/>
  <c r="AQ1586" i="3"/>
  <c r="R1385" i="3"/>
  <c r="R1064" i="3"/>
  <c r="AV2744" i="3"/>
  <c r="AP2708" i="3"/>
  <c r="AN2696" i="3"/>
  <c r="AL2684" i="3"/>
  <c r="AJ2672" i="3"/>
  <c r="AH2660" i="3"/>
  <c r="AF2648" i="3"/>
  <c r="AD2636" i="3"/>
  <c r="AB2624" i="3"/>
  <c r="Z2612" i="3"/>
  <c r="X2600" i="3"/>
  <c r="AO2702" i="3"/>
  <c r="AM2690" i="3"/>
  <c r="AK2678" i="3"/>
  <c r="AI2666" i="3"/>
  <c r="AW2750" i="3"/>
  <c r="AT2732" i="3"/>
  <c r="AS2726" i="3"/>
  <c r="AR2720" i="3"/>
  <c r="AU2738" i="3"/>
  <c r="AQ2714" i="3"/>
  <c r="U2582" i="3"/>
  <c r="S2570" i="3"/>
  <c r="S3130" i="3"/>
  <c r="Q2558" i="3"/>
  <c r="AG2654" i="3"/>
  <c r="AC2630" i="3"/>
  <c r="Y2606" i="3"/>
  <c r="AE2642" i="3"/>
  <c r="AA2618" i="3"/>
  <c r="W2594" i="3"/>
  <c r="V2588" i="3"/>
  <c r="T2576" i="3"/>
  <c r="R2564" i="3"/>
  <c r="R3124" i="3"/>
  <c r="Q441" i="3"/>
  <c r="AO2155" i="3"/>
  <c r="AD3219" i="3"/>
  <c r="AG1504" i="3"/>
  <c r="AP3315" i="3"/>
  <c r="AQ651" i="3"/>
  <c r="AQ1583" i="3"/>
  <c r="AQ3322" i="3"/>
  <c r="X1111" i="3"/>
  <c r="U1993" i="3"/>
  <c r="AM3004" i="3"/>
  <c r="AM1233" i="3"/>
  <c r="AV3077" i="3"/>
  <c r="AV3074" i="3"/>
  <c r="AV1306" i="3"/>
  <c r="AV3363" i="3"/>
  <c r="R2835" i="3"/>
  <c r="AW1632" i="3"/>
  <c r="AW3371" i="3"/>
  <c r="Q1382" i="3"/>
  <c r="Q1370" i="3"/>
  <c r="Q1061" i="3"/>
  <c r="Q753" i="3"/>
  <c r="S1394" i="3"/>
  <c r="AU2202" i="3"/>
  <c r="AK1536" i="3"/>
  <c r="AK3275" i="3"/>
  <c r="AK52" i="3"/>
  <c r="AI2105" i="3"/>
  <c r="AN627" i="3"/>
  <c r="AN1559" i="3"/>
  <c r="AN3298" i="3"/>
  <c r="X2016" i="3"/>
  <c r="S1073" i="3"/>
  <c r="AH2960" i="3"/>
  <c r="R761" i="3"/>
  <c r="R1063" i="3"/>
  <c r="AG2087" i="3"/>
  <c r="Q1062" i="3"/>
  <c r="Q754" i="3"/>
  <c r="AB1463" i="3"/>
  <c r="AB3202" i="3"/>
  <c r="T1984" i="3"/>
  <c r="AB1466" i="3"/>
  <c r="W2011" i="3"/>
  <c r="R1970" i="3"/>
  <c r="U1990" i="3"/>
  <c r="T1076" i="3"/>
  <c r="S459" i="3"/>
  <c r="AC2057" i="3"/>
  <c r="T1398" i="3"/>
  <c r="U1992" i="3"/>
  <c r="AG2088" i="3"/>
  <c r="Q1060" i="3"/>
  <c r="AO1849" i="3"/>
  <c r="AO2151" i="3"/>
  <c r="AR965" i="3"/>
  <c r="AO1249" i="3"/>
  <c r="AR2178" i="3"/>
  <c r="Q1380" i="3"/>
  <c r="Q1368" i="3"/>
  <c r="Q1059" i="3"/>
  <c r="Q751" i="3"/>
  <c r="S1392" i="3"/>
  <c r="S1071" i="3"/>
  <c r="AA2040" i="3"/>
  <c r="Y2346" i="3"/>
  <c r="S1074" i="3"/>
  <c r="V1415" i="3"/>
  <c r="V3154" i="3"/>
  <c r="AS1600" i="3"/>
  <c r="AG1183" i="3"/>
  <c r="AA2038" i="3"/>
  <c r="Q1379" i="3"/>
  <c r="Q1058" i="3"/>
  <c r="Q750" i="3"/>
  <c r="AJ2111" i="3"/>
  <c r="AQ1584" i="3"/>
  <c r="AQ3323" i="3"/>
  <c r="P78" i="3"/>
  <c r="AD1480" i="3"/>
  <c r="AI2107" i="3"/>
  <c r="AH1511" i="3"/>
  <c r="AH3250" i="3"/>
  <c r="AP1576" i="3"/>
  <c r="W1705" i="3"/>
  <c r="W2007" i="3"/>
  <c r="AS2184" i="3"/>
  <c r="AV2209" i="3"/>
  <c r="AP3031" i="3"/>
  <c r="AP1260" i="3"/>
  <c r="AK18" i="3"/>
  <c r="R2838" i="3"/>
  <c r="AJ2979" i="3"/>
  <c r="AJ1208" i="3"/>
  <c r="AV1624" i="3"/>
  <c r="Y2893" i="3"/>
  <c r="Y1122" i="3"/>
  <c r="AW3082" i="3"/>
  <c r="AW1311" i="3"/>
  <c r="Q1963" i="3"/>
  <c r="Q1655" i="3"/>
  <c r="AA1735" i="3"/>
  <c r="AA2037" i="3"/>
  <c r="AC845" i="3"/>
  <c r="AK2986" i="3"/>
  <c r="AK1215" i="3"/>
  <c r="W2012" i="3"/>
  <c r="AR2177" i="3"/>
  <c r="AD2935" i="3"/>
  <c r="AD1164" i="3"/>
  <c r="V1418" i="3"/>
  <c r="AM3291" i="3"/>
  <c r="AN3009" i="3"/>
  <c r="AN1238" i="3"/>
  <c r="U1994" i="3"/>
  <c r="AJ3267" i="3"/>
  <c r="AL2448" i="3"/>
  <c r="R1968" i="3"/>
  <c r="AV995" i="3"/>
  <c r="AS1279" i="3"/>
  <c r="AT3059" i="3"/>
  <c r="AT3056" i="3"/>
  <c r="AT1288" i="3"/>
  <c r="Q1964" i="3"/>
  <c r="Q1656" i="3"/>
  <c r="AI1801" i="3"/>
  <c r="AI2103" i="3"/>
  <c r="AA3195" i="3"/>
  <c r="AB2913" i="3"/>
  <c r="AB1142" i="3"/>
  <c r="Q2274" i="3"/>
  <c r="Q1372" i="3"/>
  <c r="Q71" i="3"/>
  <c r="AS3055" i="3"/>
  <c r="AS1284" i="3"/>
  <c r="AB2916" i="3"/>
  <c r="AB1145" i="3"/>
  <c r="AE2941" i="3"/>
  <c r="AE1170" i="3"/>
  <c r="AW3085" i="3"/>
  <c r="AW1314" i="3"/>
  <c r="AN3013" i="3"/>
  <c r="AN1242" i="3"/>
  <c r="AE2394" i="3"/>
  <c r="AM3002" i="3"/>
  <c r="T1681" i="3"/>
  <c r="T1983" i="3"/>
  <c r="AG2954" i="3"/>
  <c r="Q752" i="3"/>
  <c r="R1066" i="3"/>
  <c r="Q1962" i="3"/>
  <c r="Q1654" i="3"/>
  <c r="AC2059" i="3"/>
  <c r="AC2376" i="3"/>
  <c r="AF2082" i="3"/>
  <c r="AG2086" i="3"/>
  <c r="AO2472" i="3"/>
  <c r="AO2153" i="3"/>
  <c r="AT1610" i="3"/>
  <c r="AA2906" i="3"/>
  <c r="X3171" i="3"/>
  <c r="AT675" i="3"/>
  <c r="AT1607" i="3"/>
  <c r="AT3346" i="3"/>
  <c r="AD2065" i="3"/>
  <c r="S1391" i="3"/>
  <c r="S1070" i="3"/>
  <c r="Q1960" i="3"/>
  <c r="Q1652" i="3"/>
  <c r="AU2203" i="3"/>
  <c r="AA2039" i="3"/>
  <c r="AJ2113" i="3"/>
  <c r="AS3050" i="3"/>
  <c r="AR1873" i="3"/>
  <c r="AR2175" i="3"/>
  <c r="P20" i="6"/>
  <c r="T1397" i="3"/>
  <c r="T2304" i="3"/>
  <c r="Z2352" i="3"/>
  <c r="P33" i="6"/>
  <c r="P28" i="6"/>
  <c r="AT3345" i="3"/>
  <c r="T2850" i="3"/>
  <c r="AF2400" i="3"/>
  <c r="S2842" i="3"/>
  <c r="S1390" i="3"/>
  <c r="S2841" i="3"/>
  <c r="AR2496" i="3"/>
  <c r="AL2995" i="3"/>
  <c r="AL1224" i="3"/>
  <c r="AW1001" i="3"/>
  <c r="AT1285" i="3"/>
  <c r="AO3018" i="3"/>
  <c r="AO1247" i="3"/>
  <c r="AQ953" i="3"/>
  <c r="AN1237" i="3"/>
  <c r="Z2897" i="3"/>
  <c r="Z2894" i="3"/>
  <c r="Z1126" i="3"/>
  <c r="AO3016" i="3"/>
  <c r="AO1245" i="3"/>
  <c r="S767" i="3"/>
  <c r="S1069" i="3"/>
  <c r="AQ3034" i="3"/>
  <c r="AQ1263" i="3"/>
  <c r="AI2969" i="3"/>
  <c r="AI1198" i="3"/>
  <c r="W2873" i="3"/>
  <c r="W1102" i="3"/>
  <c r="AU1613" i="3"/>
  <c r="AU3352" i="3"/>
  <c r="V2865" i="3"/>
  <c r="V1094" i="3"/>
  <c r="AR3041" i="3"/>
  <c r="AR1270" i="3"/>
  <c r="AO3017" i="3"/>
  <c r="AO3014" i="3"/>
  <c r="AO1246" i="3"/>
  <c r="AL2993" i="3"/>
  <c r="AL1222" i="3"/>
  <c r="Q2831" i="3"/>
  <c r="AS2186" i="3"/>
  <c r="Q3113" i="3"/>
  <c r="Q2276" i="3"/>
  <c r="Q1374" i="3"/>
  <c r="Q55" i="3"/>
  <c r="AB2044" i="3"/>
  <c r="AS1879" i="3"/>
  <c r="AS2181" i="3"/>
  <c r="AK2985" i="3"/>
  <c r="AK1214" i="3"/>
  <c r="AK2117" i="3"/>
  <c r="AW2213" i="3"/>
  <c r="AK69" i="3"/>
  <c r="AK4" i="3"/>
  <c r="AP2162" i="3"/>
  <c r="Y2890" i="3"/>
  <c r="Y1119" i="3"/>
  <c r="AH2965" i="3"/>
  <c r="AH1194" i="3"/>
  <c r="T2847" i="3"/>
  <c r="AC1472" i="3"/>
  <c r="Q89" i="3"/>
  <c r="Q87" i="3"/>
  <c r="Q85" i="3"/>
  <c r="Q88" i="3"/>
  <c r="Q86" i="3"/>
  <c r="Q154" i="3"/>
  <c r="AB3201" i="3"/>
  <c r="AN929" i="3"/>
  <c r="AK1213" i="3"/>
  <c r="S2844" i="3"/>
  <c r="AN1558" i="3"/>
  <c r="AE2940" i="3"/>
  <c r="AE1169" i="3"/>
  <c r="R1966" i="3"/>
  <c r="AR1589" i="3"/>
  <c r="AR3328" i="3"/>
  <c r="T3136" i="3"/>
  <c r="Q3118" i="3"/>
  <c r="Q2829" i="3"/>
  <c r="Y1438" i="3"/>
  <c r="AM1831" i="3"/>
  <c r="AM2133" i="3"/>
  <c r="AP947" i="3"/>
  <c r="AM1231" i="3"/>
  <c r="AH2962" i="3"/>
  <c r="AH1191" i="3"/>
  <c r="AB2914" i="3"/>
  <c r="AB1143" i="3"/>
  <c r="Z1448" i="3"/>
  <c r="AU2520" i="3"/>
  <c r="S2569" i="3"/>
  <c r="Y2605" i="3"/>
  <c r="X2599" i="3"/>
  <c r="AJ2671" i="3"/>
  <c r="AN2695" i="3"/>
  <c r="AQ2713" i="3"/>
  <c r="AD2635" i="3"/>
  <c r="AL2683" i="3"/>
  <c r="AK3273" i="3"/>
  <c r="AL2991" i="3"/>
  <c r="AL1220" i="3"/>
  <c r="AK2989" i="3"/>
  <c r="AK1218" i="3"/>
  <c r="AR3043" i="3"/>
  <c r="AR1272" i="3"/>
  <c r="W2328" i="3"/>
  <c r="AB2915" i="3"/>
  <c r="AB2912" i="3"/>
  <c r="AB1144" i="3"/>
  <c r="AM2137" i="3"/>
  <c r="AH579" i="3"/>
  <c r="AF561" i="3"/>
  <c r="AF1171" i="3"/>
  <c r="AF1493" i="3"/>
  <c r="AF3232" i="3"/>
  <c r="AH2094" i="3"/>
  <c r="V1998" i="3"/>
  <c r="AQ2167" i="3"/>
  <c r="Q2264" i="3"/>
  <c r="AB2048" i="3"/>
  <c r="AG2090" i="3"/>
  <c r="X2017" i="3"/>
  <c r="S2843" i="3"/>
  <c r="AW3369" i="3"/>
  <c r="AD2063" i="3"/>
  <c r="AU3063" i="3"/>
  <c r="AU1292" i="3"/>
  <c r="AU1616" i="3"/>
  <c r="S1972" i="3"/>
  <c r="AC2923" i="3"/>
  <c r="AC1152" i="3"/>
  <c r="AB2047" i="3"/>
  <c r="Q3112" i="3"/>
  <c r="Q2275" i="3"/>
  <c r="Q1373" i="3"/>
  <c r="AN2140" i="3"/>
  <c r="AD2066" i="3"/>
  <c r="T2849" i="3"/>
  <c r="AJ2110" i="3"/>
  <c r="AI1517" i="3"/>
  <c r="AI3256" i="3"/>
  <c r="AR1590" i="3"/>
  <c r="AR3329" i="3"/>
  <c r="V3153" i="3"/>
  <c r="W2871" i="3"/>
  <c r="W1100" i="3"/>
  <c r="AT3061" i="3"/>
  <c r="AT1290" i="3"/>
  <c r="V2866" i="3"/>
  <c r="V1095" i="3"/>
  <c r="AF2947" i="3"/>
  <c r="AF1176" i="3"/>
  <c r="AC2922" i="3"/>
  <c r="AC1151" i="3"/>
  <c r="Q157" i="3"/>
  <c r="Q158" i="3"/>
  <c r="AB1462" i="3"/>
  <c r="AW3080" i="3"/>
  <c r="AW3083" i="3"/>
  <c r="AW1312" i="3"/>
  <c r="AO1565" i="3"/>
  <c r="AO3304" i="3"/>
  <c r="Z2899" i="3"/>
  <c r="Z1128" i="3"/>
  <c r="AV2208" i="3"/>
  <c r="AM2135" i="3"/>
  <c r="AR657" i="3"/>
  <c r="AE2937" i="3"/>
  <c r="AE1166" i="3"/>
  <c r="S3129" i="3"/>
  <c r="R1384" i="3"/>
  <c r="AR1592" i="3"/>
  <c r="Q3119" i="3"/>
  <c r="Q3107" i="3"/>
  <c r="Q2830" i="3"/>
  <c r="Q2553" i="3"/>
  <c r="V2869" i="3"/>
  <c r="V1098" i="3"/>
  <c r="Z2898" i="3"/>
  <c r="Z1127" i="3"/>
  <c r="V2587" i="3"/>
  <c r="Q2557" i="3"/>
  <c r="Q2828" i="3"/>
  <c r="AK2677" i="3"/>
  <c r="AP2707" i="3"/>
  <c r="AO2701" i="3"/>
  <c r="W2593" i="3"/>
  <c r="AE2641" i="3"/>
  <c r="AM2689" i="3"/>
  <c r="AK1534" i="3"/>
  <c r="AI1520" i="3"/>
  <c r="AF1494" i="3"/>
  <c r="AF3233" i="3"/>
  <c r="AK2988" i="3"/>
  <c r="AK1813" i="3"/>
  <c r="AK2115" i="3"/>
  <c r="AK1217" i="3"/>
  <c r="AP2159" i="3"/>
  <c r="AF1496" i="3"/>
  <c r="Q2832" i="3"/>
  <c r="Q2555" i="3"/>
  <c r="AU1614" i="3"/>
  <c r="AU3353" i="3"/>
  <c r="AT2188" i="3"/>
  <c r="AQ2166" i="3"/>
  <c r="AN2142" i="3"/>
  <c r="AK2118" i="3"/>
  <c r="AT2191" i="3"/>
  <c r="AC1470" i="3"/>
  <c r="AC3209" i="3"/>
  <c r="AP2158" i="3"/>
  <c r="AD2062" i="3"/>
  <c r="AL1544" i="3"/>
  <c r="V1999" i="3"/>
  <c r="AA2042" i="3"/>
  <c r="AA2041" i="3"/>
  <c r="T1079" i="3"/>
  <c r="AW1630" i="3"/>
  <c r="AC2918" i="3"/>
  <c r="AC2921" i="3"/>
  <c r="AC1150" i="3"/>
  <c r="AQ1861" i="3"/>
  <c r="AQ2163" i="3"/>
  <c r="AT977" i="3"/>
  <c r="AQ1261" i="3"/>
  <c r="AG875" i="3"/>
  <c r="Q2280" i="3"/>
  <c r="Q2268" i="3"/>
  <c r="AT1606" i="3"/>
  <c r="Y2889" i="3"/>
  <c r="Y1118" i="3"/>
  <c r="R2837" i="3"/>
  <c r="S1973" i="3"/>
  <c r="AE2072" i="3"/>
  <c r="Q3115" i="3"/>
  <c r="Q2278" i="3"/>
  <c r="Q2266" i="3"/>
  <c r="Q1376" i="3"/>
  <c r="Q1364" i="3"/>
  <c r="Q57" i="3"/>
  <c r="Q3114" i="3"/>
  <c r="Q2277" i="3"/>
  <c r="Q2265" i="3"/>
  <c r="Q1375" i="3"/>
  <c r="Q1363" i="3"/>
  <c r="Q56" i="3"/>
  <c r="W1424" i="3"/>
  <c r="AH3249" i="3"/>
  <c r="Q1367" i="3"/>
  <c r="Q1378" i="3"/>
  <c r="Q1366" i="3"/>
  <c r="Q1360" i="3"/>
  <c r="V1414" i="3"/>
  <c r="S2845" i="3"/>
  <c r="AO3019" i="3"/>
  <c r="AO1248" i="3"/>
  <c r="Q156" i="3"/>
  <c r="AC1469" i="3"/>
  <c r="AC1468" i="3"/>
  <c r="AC3208" i="3"/>
  <c r="AU3062" i="3"/>
  <c r="AU3065" i="3"/>
  <c r="AU1294" i="3"/>
  <c r="AH2964" i="3"/>
  <c r="AH1193" i="3"/>
  <c r="AO633" i="3"/>
  <c r="AL52" i="3"/>
  <c r="AL1542" i="3"/>
  <c r="AL3281" i="3"/>
  <c r="AW3081" i="3"/>
  <c r="AW1310" i="3"/>
  <c r="AQ3321" i="3"/>
  <c r="Q2552" i="3"/>
  <c r="AT3058" i="3"/>
  <c r="AT1287" i="3"/>
  <c r="Z2895" i="3"/>
  <c r="Z1124" i="3"/>
  <c r="Z1446" i="3"/>
  <c r="Z3185" i="3"/>
  <c r="AP1855" i="3"/>
  <c r="AP2157" i="3"/>
  <c r="T3137" i="3"/>
  <c r="AD1759" i="3"/>
  <c r="AD2061" i="3"/>
  <c r="W2872" i="3"/>
  <c r="W1101" i="3"/>
  <c r="AW3084" i="3"/>
  <c r="AW1313" i="3"/>
  <c r="AB531" i="3"/>
  <c r="AB1141" i="3"/>
  <c r="R3123" i="3"/>
  <c r="R2839" i="3"/>
  <c r="Q2833" i="3"/>
  <c r="AC2629" i="3"/>
  <c r="T2575" i="3"/>
  <c r="T2846" i="3"/>
  <c r="AB2623" i="3"/>
  <c r="AS2725" i="3"/>
  <c r="AT2731" i="3"/>
  <c r="Z2611" i="3"/>
  <c r="AH2659" i="3"/>
  <c r="AR2719" i="3"/>
  <c r="AN3010" i="3"/>
  <c r="AN1239" i="3"/>
  <c r="AM2138" i="3"/>
  <c r="X2334" i="3"/>
  <c r="X2014" i="3"/>
  <c r="AG2406" i="3"/>
  <c r="AG2089" i="3"/>
  <c r="AQ2164" i="3"/>
  <c r="AE3225" i="3"/>
  <c r="V483" i="3"/>
  <c r="AK2984" i="3"/>
  <c r="AI2424" i="3"/>
  <c r="T1078" i="3"/>
  <c r="AI1518" i="3"/>
  <c r="AI3257" i="3"/>
  <c r="AJ1807" i="3"/>
  <c r="AJ2109" i="3"/>
  <c r="AS2502" i="3"/>
  <c r="AS2185" i="3"/>
  <c r="R1967" i="3"/>
  <c r="U2310" i="3"/>
  <c r="U1991" i="3"/>
  <c r="Y1117" i="3"/>
  <c r="U1687" i="3"/>
  <c r="U1989" i="3"/>
  <c r="AL2990" i="3"/>
  <c r="AQ2168" i="3"/>
  <c r="AV2526" i="3"/>
  <c r="AV2210" i="3"/>
  <c r="S1974" i="3"/>
  <c r="AH2961" i="3"/>
  <c r="AH1190" i="3"/>
  <c r="AU681" i="3"/>
  <c r="Q2554" i="3"/>
  <c r="AN2144" i="3"/>
  <c r="AW2216" i="3"/>
  <c r="Q3116" i="3"/>
  <c r="Q2279" i="3"/>
  <c r="Q2267" i="3"/>
  <c r="Q1377" i="3"/>
  <c r="Q1365" i="3"/>
  <c r="Q58" i="3"/>
  <c r="AT2190" i="3"/>
  <c r="W2870" i="3"/>
  <c r="Y2024" i="3"/>
  <c r="R1969" i="3"/>
  <c r="AH1510" i="3"/>
  <c r="AA827" i="3"/>
  <c r="Z821" i="3"/>
  <c r="W1421" i="3"/>
  <c r="W3160" i="3"/>
  <c r="Q1362" i="3"/>
  <c r="Q155" i="3"/>
  <c r="Y2892" i="3"/>
  <c r="Y1121" i="3"/>
  <c r="R1663" i="3"/>
  <c r="R1965" i="3"/>
  <c r="AE2938" i="3"/>
  <c r="AE1167" i="3"/>
  <c r="AN3297" i="3"/>
  <c r="AQ1582" i="3"/>
  <c r="Q2551" i="3"/>
  <c r="Q1651" i="3"/>
  <c r="Q749" i="3"/>
  <c r="Y3177" i="3"/>
  <c r="Z1445" i="3"/>
  <c r="Z3184" i="3"/>
  <c r="AE2936" i="3"/>
  <c r="AE2939" i="3"/>
  <c r="AE1168" i="3"/>
  <c r="W1422" i="3"/>
  <c r="W3161" i="3"/>
  <c r="Y2888" i="3"/>
  <c r="Y2891" i="3"/>
  <c r="Y1120" i="3"/>
  <c r="R2563" i="3"/>
  <c r="R2834" i="3"/>
  <c r="AF2647" i="3"/>
  <c r="U2581" i="3"/>
  <c r="AG2653" i="3"/>
  <c r="AV2743" i="3"/>
  <c r="AU2737" i="3"/>
  <c r="AA2617" i="3"/>
  <c r="AI2665" i="3"/>
  <c r="AW2749" i="3"/>
  <c r="AL609" i="3"/>
  <c r="AL1541" i="3"/>
  <c r="AL3280" i="3"/>
  <c r="AE1165" i="3"/>
  <c r="AN3012" i="3"/>
  <c r="AN1241" i="3"/>
  <c r="AE1486" i="3"/>
  <c r="AG1783" i="3"/>
  <c r="AG2085" i="3"/>
  <c r="AD2064" i="3"/>
  <c r="R2836" i="3"/>
  <c r="X1711" i="3"/>
  <c r="X2013" i="3"/>
  <c r="AO1566" i="3"/>
  <c r="AO3305" i="3"/>
  <c r="AO1568" i="3"/>
  <c r="S2840" i="3"/>
  <c r="AJ2114" i="3"/>
  <c r="AV1903" i="3"/>
  <c r="AV2205" i="3"/>
  <c r="U3143" i="3"/>
  <c r="Y1717" i="3"/>
  <c r="Y2019" i="3"/>
  <c r="T1396" i="3"/>
  <c r="AL3279" i="3"/>
  <c r="AE1765" i="3"/>
  <c r="AE2067" i="3"/>
  <c r="AL1540" i="3"/>
  <c r="AA2358" i="3"/>
  <c r="AM2454" i="3"/>
  <c r="Q3104" i="3"/>
  <c r="S1669" i="3"/>
  <c r="S1971" i="3"/>
  <c r="X2878" i="3"/>
  <c r="X1107" i="3"/>
  <c r="AV936" i="3"/>
  <c r="AT924" i="3"/>
  <c r="AR912" i="3"/>
  <c r="AP900" i="3"/>
  <c r="AN888" i="3"/>
  <c r="AL876" i="3"/>
  <c r="AJ864" i="3"/>
  <c r="AH852" i="3"/>
  <c r="AF840" i="3"/>
  <c r="AD828" i="3"/>
  <c r="AB816" i="3"/>
  <c r="Z804" i="3"/>
  <c r="W786" i="3"/>
  <c r="V780" i="3"/>
  <c r="U774" i="3"/>
  <c r="R756" i="3"/>
  <c r="AU930" i="3"/>
  <c r="AS918" i="3"/>
  <c r="AM882" i="3"/>
  <c r="AK870" i="3"/>
  <c r="X792" i="3"/>
  <c r="T768" i="3"/>
  <c r="Y798" i="3"/>
  <c r="S762" i="3"/>
  <c r="AW942" i="3"/>
  <c r="AQ906" i="3"/>
  <c r="AO894" i="3"/>
  <c r="AI858" i="3"/>
  <c r="AG846" i="3"/>
  <c r="AE834" i="3"/>
  <c r="AC822" i="3"/>
  <c r="AA810" i="3"/>
  <c r="AO935" i="3"/>
  <c r="AL1219" i="3"/>
  <c r="AG2950" i="3"/>
  <c r="AG1179" i="3"/>
  <c r="AI2968" i="3"/>
  <c r="AI1197" i="3"/>
  <c r="AN2143" i="3"/>
  <c r="U2856" i="3"/>
  <c r="U1085" i="3"/>
  <c r="AM1547" i="3"/>
  <c r="AM3286" i="3"/>
  <c r="Z1444" i="3"/>
  <c r="AV3071" i="3"/>
  <c r="AV3068" i="3"/>
  <c r="AV1300" i="3"/>
  <c r="Y2023" i="3"/>
  <c r="AW943" i="3"/>
  <c r="AV937" i="3"/>
  <c r="AS919" i="3"/>
  <c r="AR913" i="3"/>
  <c r="AO895" i="3"/>
  <c r="AN889" i="3"/>
  <c r="AK871" i="3"/>
  <c r="AJ865" i="3"/>
  <c r="AG847" i="3"/>
  <c r="AF841" i="3"/>
  <c r="AC823" i="3"/>
  <c r="AB817" i="3"/>
  <c r="Y799" i="3"/>
  <c r="X793" i="3"/>
  <c r="U775" i="3"/>
  <c r="T769" i="3"/>
  <c r="AL877" i="3"/>
  <c r="AI859" i="3"/>
  <c r="Z805" i="3"/>
  <c r="AU931" i="3"/>
  <c r="AP901" i="3"/>
  <c r="AD829" i="3"/>
  <c r="AA811" i="3"/>
  <c r="V781" i="3"/>
  <c r="S763" i="3"/>
  <c r="AT925" i="3"/>
  <c r="AQ907" i="3"/>
  <c r="W787" i="3"/>
  <c r="R757" i="3"/>
  <c r="AM883" i="3"/>
  <c r="AH853" i="3"/>
  <c r="AE835" i="3"/>
  <c r="AP3025" i="3"/>
  <c r="AP1254" i="3"/>
  <c r="X1427" i="3"/>
  <c r="X3166" i="3"/>
  <c r="AU1291" i="3"/>
  <c r="X2879" i="3"/>
  <c r="X1108" i="3"/>
  <c r="AJ2972" i="3"/>
  <c r="AJ2975" i="3"/>
  <c r="AJ1204" i="3"/>
  <c r="V1693" i="3"/>
  <c r="V1995" i="3"/>
  <c r="W797" i="3"/>
  <c r="AF2944" i="3"/>
  <c r="AF1173" i="3"/>
  <c r="W2003" i="3"/>
  <c r="Z2026" i="3"/>
  <c r="AT2189" i="3"/>
  <c r="AA2905" i="3"/>
  <c r="AA1134" i="3"/>
  <c r="AM2998" i="3"/>
  <c r="AM1227" i="3"/>
  <c r="AH2095" i="3"/>
  <c r="AO2150" i="3"/>
  <c r="T2848" i="3"/>
  <c r="T1077" i="3"/>
  <c r="X1430" i="3"/>
  <c r="V1093" i="3"/>
  <c r="AP2478" i="3"/>
  <c r="X2881" i="3"/>
  <c r="X1110" i="3"/>
  <c r="AD2926" i="3"/>
  <c r="AD1155" i="3"/>
  <c r="AV1620" i="3"/>
  <c r="AV3359" i="3"/>
  <c r="AJ2976" i="3"/>
  <c r="AJ1205" i="3"/>
  <c r="AS1598" i="3"/>
  <c r="AE2068" i="3"/>
  <c r="Z2030" i="3"/>
  <c r="AC2053" i="3"/>
  <c r="U1404" i="3"/>
  <c r="AT2192" i="3"/>
  <c r="AS1596" i="3"/>
  <c r="AS3335" i="3"/>
  <c r="AG1499" i="3"/>
  <c r="AG3238" i="3"/>
  <c r="AA1454" i="3"/>
  <c r="T3135" i="3"/>
  <c r="AS1595" i="3"/>
  <c r="AS3334" i="3"/>
  <c r="Q51" i="3"/>
  <c r="AH2096" i="3"/>
  <c r="Y2021" i="3"/>
  <c r="AU1612" i="3"/>
  <c r="AO2149" i="3"/>
  <c r="AT1885" i="3"/>
  <c r="AT2187" i="3"/>
  <c r="AP1574" i="3"/>
  <c r="AP1572" i="3"/>
  <c r="AP3311" i="3"/>
  <c r="AS3049" i="3"/>
  <c r="AS1278" i="3"/>
  <c r="AM2997" i="3"/>
  <c r="AM1226" i="3"/>
  <c r="X1428" i="3"/>
  <c r="X3167" i="3"/>
  <c r="U1403" i="3"/>
  <c r="X495" i="3"/>
  <c r="W2875" i="3"/>
  <c r="W1104" i="3"/>
  <c r="AF2945" i="3"/>
  <c r="AF2942" i="3"/>
  <c r="AF1174" i="3"/>
  <c r="AU3064" i="3"/>
  <c r="AU1293" i="3"/>
  <c r="AI2970" i="3"/>
  <c r="AI1199" i="3"/>
  <c r="AW2215" i="3"/>
  <c r="AA1452" i="3"/>
  <c r="AA3191" i="3"/>
  <c r="S1976" i="3"/>
  <c r="Q1361" i="3"/>
  <c r="Q93" i="3"/>
  <c r="Q94" i="3"/>
  <c r="AL18" i="3"/>
  <c r="Q64" i="3"/>
  <c r="Q60" i="6"/>
  <c r="Y2020" i="3"/>
  <c r="Q2263" i="3"/>
  <c r="AC2052" i="3"/>
  <c r="AT2508" i="3"/>
  <c r="AV3070" i="3"/>
  <c r="AV1299" i="3"/>
  <c r="Q3101" i="3"/>
  <c r="Q115" i="3"/>
  <c r="Z513" i="3"/>
  <c r="AS3048" i="3"/>
  <c r="AS1277" i="3"/>
  <c r="AP1571" i="3"/>
  <c r="AP3310" i="3"/>
  <c r="AW2214" i="3"/>
  <c r="U2854" i="3"/>
  <c r="U1083" i="3"/>
  <c r="AS3046" i="3"/>
  <c r="AS1275" i="3"/>
  <c r="AJ1523" i="3"/>
  <c r="AJ3262" i="3"/>
  <c r="Q3111" i="3"/>
  <c r="AC2054" i="3"/>
  <c r="AU2194" i="3"/>
  <c r="AF3231" i="3"/>
  <c r="AG2949" i="3"/>
  <c r="AG1178" i="3"/>
  <c r="AK2120" i="3"/>
  <c r="AA2904" i="3"/>
  <c r="AA1133" i="3"/>
  <c r="AR3327" i="3"/>
  <c r="AS3045" i="3"/>
  <c r="AS1274" i="3"/>
  <c r="AD1478" i="3"/>
  <c r="AL2124" i="3"/>
  <c r="AO2148" i="3"/>
  <c r="AR2172" i="3"/>
  <c r="V1996" i="3"/>
  <c r="W2004" i="3"/>
  <c r="AI2100" i="3"/>
  <c r="AQ2484" i="3"/>
  <c r="AQ2165" i="3"/>
  <c r="Z2028" i="3"/>
  <c r="Z2896" i="3"/>
  <c r="Z1125" i="3"/>
  <c r="AA519" i="3"/>
  <c r="AA1451" i="3"/>
  <c r="AA3190" i="3"/>
  <c r="AL2992" i="3"/>
  <c r="AL1221" i="3"/>
  <c r="AE2069" i="3"/>
  <c r="AC2919" i="3"/>
  <c r="AC1148" i="3"/>
  <c r="U471" i="3"/>
  <c r="W3159" i="3"/>
  <c r="X2877" i="3"/>
  <c r="X1106" i="3"/>
  <c r="AH2092" i="3"/>
  <c r="AC2920" i="3"/>
  <c r="AC1149" i="3"/>
  <c r="AJ1524" i="3"/>
  <c r="AJ3263" i="3"/>
  <c r="AF2943" i="3"/>
  <c r="AF1172" i="3"/>
  <c r="AF2946" i="3"/>
  <c r="AF1175" i="3"/>
  <c r="AN2141" i="3"/>
  <c r="AB1741" i="3"/>
  <c r="AB2043" i="3"/>
  <c r="AD851" i="3"/>
  <c r="AU3067" i="3"/>
  <c r="AU1296" i="3"/>
  <c r="T2851" i="3"/>
  <c r="T1080" i="3"/>
  <c r="AR3042" i="3"/>
  <c r="AR1271" i="3"/>
  <c r="AR959" i="3"/>
  <c r="AO1243" i="3"/>
  <c r="AD1475" i="3"/>
  <c r="AD3214" i="3"/>
  <c r="AR3040" i="3"/>
  <c r="AR1269" i="3"/>
  <c r="Q2262" i="3"/>
  <c r="Q96" i="3"/>
  <c r="AM3000" i="3"/>
  <c r="AM1229" i="3"/>
  <c r="AD2382" i="3"/>
  <c r="AH881" i="3"/>
  <c r="Q3103" i="3"/>
  <c r="AG1502" i="3"/>
  <c r="V2000" i="3"/>
  <c r="AU983" i="3"/>
  <c r="AO3303" i="3"/>
  <c r="V1997" i="3"/>
  <c r="AR1267" i="3"/>
  <c r="AI3255" i="3"/>
  <c r="AJ2430" i="3"/>
  <c r="Q62" i="3"/>
  <c r="AV1622" i="3"/>
  <c r="AF1492" i="3"/>
  <c r="AH1789" i="3"/>
  <c r="AH2091" i="3"/>
  <c r="AK905" i="3"/>
  <c r="AH1189" i="3"/>
  <c r="AR2174" i="3"/>
  <c r="AL2122" i="3"/>
  <c r="AH2093" i="3"/>
  <c r="Q3117" i="3"/>
  <c r="Q3105" i="3"/>
  <c r="Q3106" i="3"/>
  <c r="AR1588" i="3"/>
  <c r="S1975" i="3"/>
  <c r="W489" i="3"/>
  <c r="AK2116" i="3"/>
  <c r="AR3038" i="3"/>
  <c r="AV687" i="3"/>
  <c r="AV1619" i="3"/>
  <c r="AV3358" i="3"/>
  <c r="AO2147" i="3"/>
  <c r="AN1837" i="3"/>
  <c r="AN2139" i="3"/>
  <c r="AL2126" i="3"/>
  <c r="U1406" i="3"/>
  <c r="AM615" i="3"/>
  <c r="Y2022" i="3"/>
  <c r="AE2070" i="3"/>
  <c r="Z3183" i="3"/>
  <c r="AO3015" i="3"/>
  <c r="AO1244" i="3"/>
  <c r="W1420" i="3"/>
  <c r="Z1123" i="3"/>
  <c r="W2874" i="3"/>
  <c r="W1103" i="3"/>
  <c r="AL2994" i="3"/>
  <c r="AL1223" i="3"/>
  <c r="AI2971" i="3"/>
  <c r="AI1200" i="3"/>
  <c r="U3142" i="3"/>
  <c r="U3141" i="3"/>
  <c r="AR3039" i="3"/>
  <c r="AR1268" i="3"/>
  <c r="AW2532" i="3"/>
  <c r="AW2212" i="3"/>
  <c r="AM1548" i="3"/>
  <c r="AM3287" i="3"/>
  <c r="AU2196" i="3"/>
  <c r="AC3207" i="3"/>
  <c r="T465" i="3"/>
  <c r="AI2967" i="3"/>
  <c r="AI1196" i="3"/>
  <c r="AU3066" i="3"/>
  <c r="AU1295" i="3"/>
  <c r="AM1550" i="3"/>
  <c r="AD1476" i="3"/>
  <c r="AD3215" i="3"/>
  <c r="AG2952" i="3"/>
  <c r="AG1181" i="3"/>
  <c r="AK2119" i="3"/>
  <c r="AG1500" i="3"/>
  <c r="AG3239" i="3"/>
  <c r="AJ1526" i="3"/>
  <c r="Z2029" i="3"/>
  <c r="AV3073" i="3"/>
  <c r="AV1302" i="3"/>
  <c r="AJ2977" i="3"/>
  <c r="AJ1206" i="3"/>
  <c r="AO1564" i="3"/>
  <c r="AF2078" i="3"/>
  <c r="W2002" i="3"/>
  <c r="AI1516" i="3"/>
  <c r="T1980" i="3"/>
  <c r="AV3072" i="3"/>
  <c r="AV1301" i="3"/>
  <c r="AG567" i="3"/>
  <c r="AG1177" i="3"/>
  <c r="AB2046" i="3"/>
  <c r="AW1909" i="3"/>
  <c r="AW2211" i="3"/>
  <c r="T1981" i="3"/>
  <c r="AB2045" i="3"/>
  <c r="AS663" i="3"/>
  <c r="R2286" i="3"/>
  <c r="AE2071" i="3"/>
  <c r="AC537" i="3"/>
  <c r="T1978" i="3"/>
  <c r="AI585" i="3"/>
  <c r="Q63" i="3"/>
  <c r="Q59" i="6"/>
  <c r="Q3102" i="3"/>
  <c r="AU3351" i="3"/>
  <c r="AI2966" i="3"/>
  <c r="AN2460" i="3"/>
  <c r="Q69" i="6"/>
  <c r="Q15" i="6"/>
  <c r="Q58" i="6"/>
  <c r="Q138" i="6"/>
  <c r="Q137" i="6"/>
  <c r="Q139" i="6"/>
  <c r="Q136" i="6"/>
  <c r="Q151" i="6"/>
  <c r="Q121" i="6"/>
  <c r="Q119" i="6"/>
  <c r="Q149" i="6"/>
  <c r="Q120" i="6"/>
  <c r="Q118" i="6"/>
  <c r="Q148" i="6"/>
  <c r="Q150" i="6"/>
  <c r="Q143" i="6"/>
  <c r="Q144" i="6"/>
  <c r="Q142" i="6"/>
  <c r="Q145" i="6"/>
  <c r="Q17" i="6"/>
  <c r="Q71" i="6"/>
  <c r="Q68" i="6"/>
  <c r="Q16" i="6"/>
  <c r="Q70" i="6"/>
  <c r="Q18" i="6"/>
  <c r="Q79" i="6"/>
  <c r="Q166" i="6"/>
  <c r="Q126" i="6"/>
  <c r="Q165" i="6"/>
  <c r="Q125" i="6"/>
  <c r="Q167" i="6"/>
  <c r="Q127" i="6"/>
  <c r="Q159" i="6"/>
  <c r="Q130" i="6"/>
  <c r="Q161" i="6"/>
  <c r="Q132" i="6"/>
  <c r="Q160" i="6"/>
  <c r="Q131" i="6"/>
  <c r="Q162" i="6"/>
  <c r="Q133" i="6"/>
  <c r="Q164" i="6"/>
  <c r="Q124" i="6"/>
  <c r="AB2364" i="3"/>
  <c r="AV1618" i="3"/>
  <c r="AA3189" i="3"/>
  <c r="S2292" i="3"/>
  <c r="AL1819" i="3"/>
  <c r="AL2121" i="3"/>
  <c r="AJ2108" i="3"/>
  <c r="AI2098" i="3"/>
  <c r="AJ2974" i="3"/>
  <c r="AJ1203" i="3"/>
  <c r="V2862" i="3"/>
  <c r="V1091" i="3"/>
  <c r="AG2953" i="3"/>
  <c r="AG1182" i="3"/>
  <c r="AW1628" i="3"/>
  <c r="AP3021" i="3"/>
  <c r="AP1250" i="3"/>
  <c r="AH1508" i="3"/>
  <c r="AF2074" i="3"/>
  <c r="AK1530" i="3"/>
  <c r="AK3269" i="3"/>
  <c r="X2008" i="3"/>
  <c r="AB525" i="3"/>
  <c r="AB1457" i="3"/>
  <c r="AB3196" i="3"/>
  <c r="AP3022" i="3"/>
  <c r="AP1251" i="3"/>
  <c r="AV1297" i="3"/>
  <c r="AG2080" i="3"/>
  <c r="AK2979" i="3"/>
  <c r="AK1208" i="3"/>
  <c r="AS2179" i="3"/>
  <c r="AH2957" i="3"/>
  <c r="AH1186" i="3"/>
  <c r="AM18" i="3"/>
  <c r="U1402" i="3"/>
  <c r="AC839" i="3"/>
  <c r="Y2884" i="3"/>
  <c r="Y1113" i="3"/>
  <c r="AG1498" i="3"/>
  <c r="V2860" i="3"/>
  <c r="V1089" i="3"/>
  <c r="AT1604" i="3"/>
  <c r="AJ2107" i="3"/>
  <c r="AW1626" i="3"/>
  <c r="AW3365" i="3"/>
  <c r="Y2886" i="3"/>
  <c r="Y1115" i="3"/>
  <c r="W1099" i="3"/>
  <c r="Y501" i="3"/>
  <c r="Y1433" i="3"/>
  <c r="Y3172" i="3"/>
  <c r="AP2156" i="3"/>
  <c r="AV2202" i="3"/>
  <c r="AM3285" i="3"/>
  <c r="AN3003" i="3"/>
  <c r="AN1232" i="3"/>
  <c r="AV3069" i="3"/>
  <c r="AV1897" i="3"/>
  <c r="AV2199" i="3"/>
  <c r="AV1298" i="3"/>
  <c r="AC1747" i="3"/>
  <c r="AC2049" i="3"/>
  <c r="AE857" i="3"/>
  <c r="AC1147" i="3"/>
  <c r="AV989" i="3"/>
  <c r="AS1273" i="3"/>
  <c r="AJ893" i="3"/>
  <c r="AI887" i="3"/>
  <c r="T1074" i="3"/>
  <c r="AK1532" i="3"/>
  <c r="AH1506" i="3"/>
  <c r="AH3245" i="3"/>
  <c r="X2880" i="3"/>
  <c r="X1705" i="3"/>
  <c r="X2007" i="3"/>
  <c r="X1109" i="3"/>
  <c r="AN1554" i="3"/>
  <c r="AN3293" i="3"/>
  <c r="AB2911" i="3"/>
  <c r="AB1140" i="3"/>
  <c r="AP3020" i="3"/>
  <c r="AP3023" i="3"/>
  <c r="AP1252" i="3"/>
  <c r="W2005" i="3"/>
  <c r="U2853" i="3"/>
  <c r="U1082" i="3"/>
  <c r="AO2466" i="3"/>
  <c r="AO2146" i="3"/>
  <c r="AP941" i="3"/>
  <c r="AM1225" i="3"/>
  <c r="AA2903" i="3"/>
  <c r="AA2900" i="3"/>
  <c r="AA1132" i="3"/>
  <c r="AW1625" i="3"/>
  <c r="AW3364" i="3"/>
  <c r="AD2928" i="3"/>
  <c r="AD1157" i="3"/>
  <c r="Q3100" i="3"/>
  <c r="Q114" i="3"/>
  <c r="AD2927" i="3"/>
  <c r="AD2924" i="3"/>
  <c r="AD1156" i="3"/>
  <c r="AH2954" i="3"/>
  <c r="AF1771" i="3"/>
  <c r="AF2073" i="3"/>
  <c r="AM2131" i="3"/>
  <c r="AE549" i="3"/>
  <c r="AE1481" i="3"/>
  <c r="AE3220" i="3"/>
  <c r="AO1843" i="3"/>
  <c r="AO2145" i="3"/>
  <c r="AA2902" i="3"/>
  <c r="AA1131" i="3"/>
  <c r="AF2077" i="3"/>
  <c r="AC2050" i="3"/>
  <c r="AA1450" i="3"/>
  <c r="AP3024" i="3"/>
  <c r="AP1253" i="3"/>
  <c r="AD2929" i="3"/>
  <c r="AD1158" i="3"/>
  <c r="AJ3261" i="3"/>
  <c r="AQ3027" i="3"/>
  <c r="AQ1256" i="3"/>
  <c r="AL69" i="3"/>
  <c r="AL4" i="3"/>
  <c r="R2554" i="3"/>
  <c r="AD543" i="3"/>
  <c r="AB1458" i="3"/>
  <c r="AB3197" i="3"/>
  <c r="AF2076" i="3"/>
  <c r="W2322" i="3"/>
  <c r="W2006" i="3"/>
  <c r="AS2180" i="3"/>
  <c r="AQ1578" i="3"/>
  <c r="AQ3317" i="3"/>
  <c r="AQ1580" i="3"/>
  <c r="AS3333" i="3"/>
  <c r="AT3051" i="3"/>
  <c r="AT1280" i="3"/>
  <c r="AB1460" i="3"/>
  <c r="AP639" i="3"/>
  <c r="AE2388" i="3"/>
  <c r="Y1436" i="3"/>
  <c r="AA2036" i="3"/>
  <c r="X2876" i="3"/>
  <c r="AA1129" i="3"/>
  <c r="R1380" i="3"/>
  <c r="R1368" i="3"/>
  <c r="R1059" i="3"/>
  <c r="R751" i="3"/>
  <c r="S1386" i="3"/>
  <c r="S1065" i="3"/>
  <c r="AM1546" i="3"/>
  <c r="R2556" i="3"/>
  <c r="AG2081" i="3"/>
  <c r="S453" i="3"/>
  <c r="AG2083" i="3"/>
  <c r="AE1482" i="3"/>
  <c r="AE3221" i="3"/>
  <c r="AN1556" i="3"/>
  <c r="AU2197" i="3"/>
  <c r="U2852" i="3"/>
  <c r="U2855" i="3"/>
  <c r="U1084" i="3"/>
  <c r="T1675" i="3"/>
  <c r="T1977" i="3"/>
  <c r="T773" i="3"/>
  <c r="T1075" i="3"/>
  <c r="AR2170" i="3"/>
  <c r="AI2102" i="3"/>
  <c r="AL2125" i="3"/>
  <c r="AK2981" i="3"/>
  <c r="AK2978" i="3"/>
  <c r="AK1210" i="3"/>
  <c r="AM2996" i="3"/>
  <c r="AM2999" i="3"/>
  <c r="AM1228" i="3"/>
  <c r="AK2436" i="3"/>
  <c r="Q3099" i="3"/>
  <c r="Q98" i="3"/>
  <c r="Q99" i="3"/>
  <c r="Q61" i="3"/>
  <c r="AJ2973" i="3"/>
  <c r="AJ1202" i="3"/>
  <c r="AG2951" i="3"/>
  <c r="AG2948" i="3"/>
  <c r="AG1180" i="3"/>
  <c r="AR2171" i="3"/>
  <c r="AD3213" i="3"/>
  <c r="AU2198" i="3"/>
  <c r="AH2412" i="3"/>
  <c r="AL2123" i="3"/>
  <c r="Z2346" i="3"/>
  <c r="Z2027" i="3"/>
  <c r="AM3001" i="3"/>
  <c r="AM1230" i="3"/>
  <c r="V2316" i="3"/>
  <c r="AE1484" i="3"/>
  <c r="AS2176" i="3"/>
  <c r="AJ1522" i="3"/>
  <c r="U1985" i="3"/>
  <c r="AP3309" i="3"/>
  <c r="AQ645" i="3"/>
  <c r="AQ1577" i="3"/>
  <c r="AQ3316" i="3"/>
  <c r="AQ3315" i="3"/>
  <c r="Z1723" i="3"/>
  <c r="Z2025" i="3"/>
  <c r="AB833" i="3"/>
  <c r="AV2201" i="3"/>
  <c r="Y2340" i="3"/>
  <c r="R1060" i="3"/>
  <c r="R752" i="3"/>
  <c r="R1962" i="3"/>
  <c r="R1654" i="3"/>
  <c r="AI2101" i="3"/>
  <c r="AU2195" i="3"/>
  <c r="V477" i="3"/>
  <c r="V1409" i="3"/>
  <c r="V3148" i="3"/>
  <c r="AM2128" i="3"/>
  <c r="Q81" i="3"/>
  <c r="Q70" i="3"/>
  <c r="Q95" i="3"/>
  <c r="AS1594" i="3"/>
  <c r="AB2906" i="3"/>
  <c r="AH1505" i="3"/>
  <c r="AH3244" i="3"/>
  <c r="AT1602" i="3"/>
  <c r="AT3341" i="3"/>
  <c r="U2857" i="3"/>
  <c r="U1086" i="3"/>
  <c r="X2012" i="3"/>
  <c r="AM2129" i="3"/>
  <c r="AF2075" i="3"/>
  <c r="X3165" i="3"/>
  <c r="U1987" i="3"/>
  <c r="R1964" i="3"/>
  <c r="R1656" i="3"/>
  <c r="AW2744" i="3"/>
  <c r="AU2732" i="3"/>
  <c r="AS2720" i="3"/>
  <c r="AQ2708" i="3"/>
  <c r="AP2702" i="3"/>
  <c r="AN2690" i="3"/>
  <c r="AL2678" i="3"/>
  <c r="AJ2666" i="3"/>
  <c r="AH2654" i="3"/>
  <c r="AF2642" i="3"/>
  <c r="AD2630" i="3"/>
  <c r="AB2618" i="3"/>
  <c r="Z2606" i="3"/>
  <c r="X2594" i="3"/>
  <c r="AT2726" i="3"/>
  <c r="AV2738" i="3"/>
  <c r="AR2714" i="3"/>
  <c r="AO2696" i="3"/>
  <c r="AM2684" i="3"/>
  <c r="AK2672" i="3"/>
  <c r="AG2648" i="3"/>
  <c r="AA2612" i="3"/>
  <c r="Y2600" i="3"/>
  <c r="AE2636" i="3"/>
  <c r="AC2624" i="3"/>
  <c r="W2588" i="3"/>
  <c r="U2576" i="3"/>
  <c r="AI2660" i="3"/>
  <c r="V2582" i="3"/>
  <c r="T2570" i="3"/>
  <c r="R2558" i="3"/>
  <c r="S2564" i="3"/>
  <c r="S3124" i="3"/>
  <c r="X2009" i="3"/>
  <c r="AS3047" i="3"/>
  <c r="AS3044" i="3"/>
  <c r="AS1873" i="3"/>
  <c r="AS2175" i="3"/>
  <c r="AS1276" i="3"/>
  <c r="AI1795" i="3"/>
  <c r="AI2097" i="3"/>
  <c r="AL911" i="3"/>
  <c r="AI1195" i="3"/>
  <c r="R447" i="3"/>
  <c r="AV2203" i="3"/>
  <c r="AV2204" i="3"/>
  <c r="AD2925" i="3"/>
  <c r="AD1154" i="3"/>
  <c r="T1071" i="3"/>
  <c r="AA2901" i="3"/>
  <c r="AA1130" i="3"/>
  <c r="V1412" i="3"/>
  <c r="AV3357" i="3"/>
  <c r="W1699" i="3"/>
  <c r="W2001" i="3"/>
  <c r="X803" i="3"/>
  <c r="X1105" i="3"/>
  <c r="AW945" i="3"/>
  <c r="AT927" i="3"/>
  <c r="AS921" i="3"/>
  <c r="AP903" i="3"/>
  <c r="AO897" i="3"/>
  <c r="AL879" i="3"/>
  <c r="AK873" i="3"/>
  <c r="AH855" i="3"/>
  <c r="AG849" i="3"/>
  <c r="AD831" i="3"/>
  <c r="AC825" i="3"/>
  <c r="Z807" i="3"/>
  <c r="Y801" i="3"/>
  <c r="V783" i="3"/>
  <c r="U777" i="3"/>
  <c r="R759" i="3"/>
  <c r="AQ909" i="3"/>
  <c r="AN891" i="3"/>
  <c r="T771" i="3"/>
  <c r="AU933" i="3"/>
  <c r="AJ867" i="3"/>
  <c r="AF843" i="3"/>
  <c r="AA813" i="3"/>
  <c r="X795" i="3"/>
  <c r="AV939" i="3"/>
  <c r="AI861" i="3"/>
  <c r="W789" i="3"/>
  <c r="R441" i="3"/>
  <c r="AR915" i="3"/>
  <c r="AM885" i="3"/>
  <c r="AE837" i="3"/>
  <c r="AB819" i="3"/>
  <c r="S765" i="3"/>
  <c r="AR1867" i="3"/>
  <c r="AR2169" i="3"/>
  <c r="AK2983" i="3"/>
  <c r="AK1212" i="3"/>
  <c r="AW3079" i="3"/>
  <c r="AW1308" i="3"/>
  <c r="AD1474" i="3"/>
  <c r="AR2173" i="3"/>
  <c r="T1982" i="3"/>
  <c r="AC2051" i="3"/>
  <c r="U779" i="3"/>
  <c r="U1081" i="3"/>
  <c r="AT3055" i="3"/>
  <c r="AT1284" i="3"/>
  <c r="AB2909" i="3"/>
  <c r="AB1138" i="3"/>
  <c r="AH2959" i="3"/>
  <c r="AH1188" i="3"/>
  <c r="AE2934" i="3"/>
  <c r="AE1163" i="3"/>
  <c r="AA2035" i="3"/>
  <c r="AK1529" i="3"/>
  <c r="AK3268" i="3"/>
  <c r="AS2177" i="3"/>
  <c r="AP1570" i="3"/>
  <c r="AM4" i="3"/>
  <c r="S1066" i="3"/>
  <c r="Y809" i="3"/>
  <c r="V2859" i="3"/>
  <c r="V1088" i="3"/>
  <c r="Y1434" i="3"/>
  <c r="Y3173" i="3"/>
  <c r="Q79" i="3"/>
  <c r="Q80" i="3"/>
  <c r="AT669" i="3"/>
  <c r="AT1601" i="3"/>
  <c r="AT3340" i="3"/>
  <c r="AG3237" i="3"/>
  <c r="AJ591" i="3"/>
  <c r="V1410" i="3"/>
  <c r="V3149" i="3"/>
  <c r="AD2057" i="3"/>
  <c r="T1979" i="3"/>
  <c r="AJ2106" i="3"/>
  <c r="X2010" i="3"/>
  <c r="AU1891" i="3"/>
  <c r="AU2193" i="3"/>
  <c r="X1426" i="3"/>
  <c r="AU2733" i="3"/>
  <c r="AT2727" i="3"/>
  <c r="AQ2709" i="3"/>
  <c r="AS2721" i="3"/>
  <c r="AR2715" i="3"/>
  <c r="AW2745" i="3"/>
  <c r="AO2697" i="3"/>
  <c r="AN2691" i="3"/>
  <c r="AK2673" i="3"/>
  <c r="AJ2667" i="3"/>
  <c r="AV2739" i="3"/>
  <c r="AP2703" i="3"/>
  <c r="AM2685" i="3"/>
  <c r="AL2679" i="3"/>
  <c r="AH2655" i="3"/>
  <c r="AC2625" i="3"/>
  <c r="AB2619" i="3"/>
  <c r="U2577" i="3"/>
  <c r="T2571" i="3"/>
  <c r="AI2661" i="3"/>
  <c r="AG2649" i="3"/>
  <c r="AD2631" i="3"/>
  <c r="AA2613" i="3"/>
  <c r="X2595" i="3"/>
  <c r="AE2637" i="3"/>
  <c r="Z2607" i="3"/>
  <c r="W2589" i="3"/>
  <c r="V2583" i="3"/>
  <c r="AF2643" i="3"/>
  <c r="Y2601" i="3"/>
  <c r="R2559" i="3"/>
  <c r="R2553" i="3"/>
  <c r="S2565" i="3"/>
  <c r="S3125" i="3"/>
  <c r="R1961" i="3"/>
  <c r="R1653" i="3"/>
  <c r="AN621" i="3"/>
  <c r="AN1553" i="3"/>
  <c r="AN3292" i="3"/>
  <c r="AI2099" i="3"/>
  <c r="R1062" i="3"/>
  <c r="R754" i="3"/>
  <c r="S1064" i="3"/>
  <c r="S1385" i="3"/>
  <c r="R1379" i="3"/>
  <c r="R1058" i="3"/>
  <c r="R750" i="3"/>
  <c r="R1960" i="3"/>
  <c r="R1652" i="3"/>
  <c r="Q21" i="6"/>
  <c r="Q80" i="6"/>
  <c r="Q108" i="6"/>
  <c r="Q25" i="6"/>
  <c r="Q20" i="6"/>
  <c r="T2298" i="3"/>
  <c r="AT1600" i="3"/>
  <c r="AU2514" i="3"/>
  <c r="U1681" i="3"/>
  <c r="U1983" i="3"/>
  <c r="AN3291" i="3"/>
  <c r="AN1552" i="3"/>
  <c r="T3131" i="3"/>
  <c r="T1392" i="3"/>
  <c r="AT3339" i="3"/>
  <c r="Y1111" i="3"/>
  <c r="AQ1576" i="3"/>
  <c r="T3130" i="3"/>
  <c r="AB1135" i="3"/>
  <c r="AK3267" i="3"/>
  <c r="AL2442" i="3"/>
  <c r="W791" i="3"/>
  <c r="V785" i="3"/>
  <c r="V1087" i="3"/>
  <c r="AT971" i="3"/>
  <c r="AQ1255" i="3"/>
  <c r="AU3060" i="3"/>
  <c r="AU1289" i="3"/>
  <c r="AQ947" i="3"/>
  <c r="AN1231" i="3"/>
  <c r="AW995" i="3"/>
  <c r="AT1279" i="3"/>
  <c r="AU3058" i="3"/>
  <c r="AU1287" i="3"/>
  <c r="AG869" i="3"/>
  <c r="T2843" i="3"/>
  <c r="T1072" i="3"/>
  <c r="R1367" i="3"/>
  <c r="AJ1801" i="3"/>
  <c r="AJ2103" i="3"/>
  <c r="AM917" i="3"/>
  <c r="AJ1201" i="3"/>
  <c r="V1990" i="3"/>
  <c r="AL1535" i="3"/>
  <c r="AL3274" i="3"/>
  <c r="AB2040" i="3"/>
  <c r="AT2186" i="3"/>
  <c r="V2861" i="3"/>
  <c r="V2858" i="3"/>
  <c r="V1090" i="3"/>
  <c r="T2842" i="3"/>
  <c r="AD2056" i="3"/>
  <c r="AE2932" i="3"/>
  <c r="AE1161" i="3"/>
  <c r="R3118" i="3"/>
  <c r="R2829" i="3"/>
  <c r="R2552" i="3"/>
  <c r="AH1504" i="3"/>
  <c r="AB2910" i="3"/>
  <c r="AB1139" i="3"/>
  <c r="AQ3028" i="3"/>
  <c r="AQ1257" i="3"/>
  <c r="V1408" i="3"/>
  <c r="AB2908" i="3"/>
  <c r="AB1137" i="3"/>
  <c r="AR3033" i="3"/>
  <c r="AR1262" i="3"/>
  <c r="AG2082" i="3"/>
  <c r="AL2989" i="3"/>
  <c r="AL1218" i="3"/>
  <c r="AW3075" i="3"/>
  <c r="AW1304" i="3"/>
  <c r="S2836" i="3"/>
  <c r="Z2888" i="3"/>
  <c r="Z2891" i="3"/>
  <c r="Z1120" i="3"/>
  <c r="V2863" i="3"/>
  <c r="V1092" i="3"/>
  <c r="T2841" i="3"/>
  <c r="T1070" i="3"/>
  <c r="Y2883" i="3"/>
  <c r="Y1112" i="3"/>
  <c r="Z2892" i="3"/>
  <c r="Z1121" i="3"/>
  <c r="AP1849" i="3"/>
  <c r="AP2151" i="3"/>
  <c r="AS965" i="3"/>
  <c r="AP1249" i="3"/>
  <c r="AC1466" i="3"/>
  <c r="AR1586" i="3"/>
  <c r="AR1584" i="3"/>
  <c r="AR3323" i="3"/>
  <c r="AC2914" i="3"/>
  <c r="AC1143" i="3"/>
  <c r="AF2939" i="3"/>
  <c r="AF1168" i="3"/>
  <c r="AF1487" i="3"/>
  <c r="AF3226" i="3"/>
  <c r="AP2154" i="3"/>
  <c r="AB2042" i="3"/>
  <c r="AO1560" i="3"/>
  <c r="AO3299" i="3"/>
  <c r="AI2962" i="3"/>
  <c r="AI1191" i="3"/>
  <c r="AL2988" i="3"/>
  <c r="AL1217" i="3"/>
  <c r="W2869" i="3"/>
  <c r="W1098" i="3"/>
  <c r="Z2889" i="3"/>
  <c r="Z1118" i="3"/>
  <c r="Y2017" i="3"/>
  <c r="Y2015" i="3"/>
  <c r="AH2088" i="3"/>
  <c r="AC531" i="3"/>
  <c r="AC1463" i="3"/>
  <c r="AC3202" i="3"/>
  <c r="AJ2105" i="3"/>
  <c r="AO627" i="3"/>
  <c r="AO1559" i="3"/>
  <c r="AO3298" i="3"/>
  <c r="W1416" i="3"/>
  <c r="W3155" i="3"/>
  <c r="AH2955" i="3"/>
  <c r="AH1184" i="3"/>
  <c r="Q78" i="3"/>
  <c r="Z1440" i="3"/>
  <c r="Z3179" i="3"/>
  <c r="AL603" i="3"/>
  <c r="AH2090" i="3"/>
  <c r="S1388" i="3"/>
  <c r="S1384" i="3"/>
  <c r="S1067" i="3"/>
  <c r="AA2032" i="3"/>
  <c r="R1657" i="3"/>
  <c r="R1959" i="3"/>
  <c r="R1651" i="3"/>
  <c r="R755" i="3"/>
  <c r="R1057" i="3"/>
  <c r="R749" i="3"/>
  <c r="U1988" i="3"/>
  <c r="AE2935" i="3"/>
  <c r="AE1164" i="3"/>
  <c r="W483" i="3"/>
  <c r="W1415" i="3"/>
  <c r="W3154" i="3"/>
  <c r="AE2933" i="3"/>
  <c r="AE2930" i="3"/>
  <c r="AE1162" i="3"/>
  <c r="AN3005" i="3"/>
  <c r="AN3002" i="3"/>
  <c r="AN1234" i="3"/>
  <c r="S2839" i="3"/>
  <c r="T459" i="3"/>
  <c r="T1391" i="3"/>
  <c r="S1068" i="3"/>
  <c r="AW3076" i="3"/>
  <c r="AW1305" i="3"/>
  <c r="AH573" i="3"/>
  <c r="AR3032" i="3"/>
  <c r="AR3034" i="3"/>
  <c r="AR1263" i="3"/>
  <c r="AD1753" i="3"/>
  <c r="AD2055" i="3"/>
  <c r="AF863" i="3"/>
  <c r="AQ2158" i="3"/>
  <c r="AP2155" i="3"/>
  <c r="AC2370" i="3"/>
  <c r="AR3035" i="3"/>
  <c r="AR1264" i="3"/>
  <c r="AU3059" i="3"/>
  <c r="AU3056" i="3"/>
  <c r="AU1288" i="3"/>
  <c r="AE3219" i="3"/>
  <c r="AF2937" i="3"/>
  <c r="AF1166" i="3"/>
  <c r="AD2058" i="3"/>
  <c r="AW3363" i="3"/>
  <c r="AA2034" i="3"/>
  <c r="AQ3031" i="3"/>
  <c r="AQ1260" i="3"/>
  <c r="T2845" i="3"/>
  <c r="AG1777" i="3"/>
  <c r="AG2079" i="3"/>
  <c r="Y3171" i="3"/>
  <c r="AU1610" i="3"/>
  <c r="V1991" i="3"/>
  <c r="AB3195" i="3"/>
  <c r="AF2394" i="3"/>
  <c r="AP2152" i="3"/>
  <c r="V1993" i="3"/>
  <c r="R3119" i="3"/>
  <c r="R3107" i="3"/>
  <c r="R2830" i="3"/>
  <c r="AU1607" i="3"/>
  <c r="AU3346" i="3"/>
  <c r="AM52" i="3"/>
  <c r="AE2065" i="3"/>
  <c r="AB2907" i="3"/>
  <c r="AB1136" i="3"/>
  <c r="AK2114" i="3"/>
  <c r="AR2713" i="3"/>
  <c r="R2555" i="3"/>
  <c r="R1061" i="3"/>
  <c r="R753" i="3"/>
  <c r="R1382" i="3"/>
  <c r="R1370" i="3"/>
  <c r="R1963" i="3"/>
  <c r="R1655" i="3"/>
  <c r="AW1303" i="3"/>
  <c r="W1418" i="3"/>
  <c r="Y2882" i="3"/>
  <c r="Y2885" i="3"/>
  <c r="Y1114" i="3"/>
  <c r="AN3006" i="3"/>
  <c r="AN1235" i="3"/>
  <c r="S761" i="3"/>
  <c r="S1063" i="3"/>
  <c r="AU1608" i="3"/>
  <c r="AU3347" i="3"/>
  <c r="AI1511" i="3"/>
  <c r="AI3250" i="3"/>
  <c r="AN3007" i="3"/>
  <c r="AN1236" i="3"/>
  <c r="AF1490" i="3"/>
  <c r="AM2132" i="3"/>
  <c r="AD845" i="3"/>
  <c r="AQ3026" i="3"/>
  <c r="AQ3029" i="3"/>
  <c r="AQ1258" i="3"/>
  <c r="AM2130" i="3"/>
  <c r="AK2112" i="3"/>
  <c r="AR2490" i="3"/>
  <c r="AO1562" i="3"/>
  <c r="AF1488" i="3"/>
  <c r="AF3227" i="3"/>
  <c r="AH2956" i="3"/>
  <c r="AH1185" i="3"/>
  <c r="AT3054" i="3"/>
  <c r="AT1283" i="3"/>
  <c r="AD2060" i="3"/>
  <c r="AK2980" i="3"/>
  <c r="AK1209" i="3"/>
  <c r="AA2033" i="3"/>
  <c r="AE1480" i="3"/>
  <c r="S2837" i="3"/>
  <c r="AH2958" i="3"/>
  <c r="AH1187" i="3"/>
  <c r="AW1624" i="3"/>
  <c r="AM1825" i="3"/>
  <c r="AM2127" i="3"/>
  <c r="AE1159" i="3"/>
  <c r="AV2520" i="3"/>
  <c r="AV2200" i="3"/>
  <c r="AN2134" i="3"/>
  <c r="Y1432" i="3"/>
  <c r="S1969" i="3"/>
  <c r="R2274" i="3"/>
  <c r="R1372" i="3"/>
  <c r="R71" i="3"/>
  <c r="AM69" i="3"/>
  <c r="AB1456" i="3"/>
  <c r="AL1536" i="3"/>
  <c r="AL3275" i="3"/>
  <c r="AD1153" i="3"/>
  <c r="AI1514" i="3"/>
  <c r="AG2084" i="3"/>
  <c r="S1966" i="3"/>
  <c r="U3137" i="3"/>
  <c r="AT3052" i="3"/>
  <c r="AT1281" i="3"/>
  <c r="AK1528" i="3"/>
  <c r="AW2210" i="3"/>
  <c r="T1394" i="3"/>
  <c r="T1073" i="3"/>
  <c r="AW3074" i="3"/>
  <c r="AW3077" i="3"/>
  <c r="AW1306" i="3"/>
  <c r="Y2887" i="3"/>
  <c r="Y1116" i="3"/>
  <c r="AS2496" i="3"/>
  <c r="AS2178" i="3"/>
  <c r="Z815" i="3"/>
  <c r="AH3243" i="3"/>
  <c r="AQ3030" i="3"/>
  <c r="AQ1259" i="3"/>
  <c r="V3147" i="3"/>
  <c r="AR651" i="3"/>
  <c r="AR1583" i="3"/>
  <c r="AR3322" i="3"/>
  <c r="AR3321" i="3"/>
  <c r="AT3050" i="3"/>
  <c r="AT3053" i="3"/>
  <c r="AT1282" i="3"/>
  <c r="AE2931" i="3"/>
  <c r="AE1160" i="3"/>
  <c r="AJ2424" i="3"/>
  <c r="AJ2104" i="3"/>
  <c r="S1967" i="3"/>
  <c r="AN3004" i="3"/>
  <c r="AN1233" i="3"/>
  <c r="U1986" i="3"/>
  <c r="AK2982" i="3"/>
  <c r="AK1211" i="3"/>
  <c r="R2833" i="3"/>
  <c r="Z1442" i="3"/>
  <c r="AT2182" i="3"/>
  <c r="AC1464" i="3"/>
  <c r="AC3203" i="3"/>
  <c r="R2831" i="3"/>
  <c r="AK597" i="3"/>
  <c r="AF555" i="3"/>
  <c r="AW3078" i="3"/>
  <c r="AW1307" i="3"/>
  <c r="AD2059" i="3"/>
  <c r="U1984" i="3"/>
  <c r="X2328" i="3"/>
  <c r="X2011" i="3"/>
  <c r="AI1512" i="3"/>
  <c r="AI3251" i="3"/>
  <c r="AL1538" i="3"/>
  <c r="Z1439" i="3"/>
  <c r="Z3178" i="3"/>
  <c r="AA1729" i="3"/>
  <c r="AA2031" i="3"/>
  <c r="AK2110" i="3"/>
  <c r="AP2153" i="3"/>
  <c r="AI2418" i="3"/>
  <c r="S2835" i="3"/>
  <c r="Q33" i="6"/>
  <c r="Q28" i="6"/>
  <c r="AN18" i="3"/>
  <c r="AN4" i="3"/>
  <c r="AB1735" i="3"/>
  <c r="AB2037" i="3"/>
  <c r="Y1711" i="3"/>
  <c r="Y2013" i="3"/>
  <c r="U2304" i="3"/>
  <c r="AG2400" i="3"/>
  <c r="T3129" i="3"/>
  <c r="Z1438" i="3"/>
  <c r="AR1582" i="3"/>
  <c r="AN52" i="3"/>
  <c r="U1400" i="3"/>
  <c r="AM2448" i="3"/>
  <c r="AQ1855" i="3"/>
  <c r="AQ2157" i="3"/>
  <c r="AW1903" i="3"/>
  <c r="AW2205" i="3"/>
  <c r="AS3043" i="3"/>
  <c r="AS1272" i="3"/>
  <c r="AU977" i="3"/>
  <c r="AR1261" i="3"/>
  <c r="U2847" i="3"/>
  <c r="U1076" i="3"/>
  <c r="U2850" i="3"/>
  <c r="U1079" i="3"/>
  <c r="X2870" i="3"/>
  <c r="X2873" i="3"/>
  <c r="X1102" i="3"/>
  <c r="AE851" i="3"/>
  <c r="AM1544" i="3"/>
  <c r="AJ1518" i="3"/>
  <c r="AJ3257" i="3"/>
  <c r="AH875" i="3"/>
  <c r="AG2945" i="3"/>
  <c r="AG1174" i="3"/>
  <c r="AA2898" i="3"/>
  <c r="AA1127" i="3"/>
  <c r="T1669" i="3"/>
  <c r="T1971" i="3"/>
  <c r="T767" i="3"/>
  <c r="T1069" i="3"/>
  <c r="AF2938" i="3"/>
  <c r="AF1167" i="3"/>
  <c r="AT2184" i="3"/>
  <c r="AC2912" i="3"/>
  <c r="AC2915" i="3"/>
  <c r="AC1144" i="3"/>
  <c r="AS3039" i="3"/>
  <c r="AS1268" i="3"/>
  <c r="AQ2161" i="3"/>
  <c r="W2867" i="3"/>
  <c r="W2864" i="3"/>
  <c r="W1096" i="3"/>
  <c r="R3112" i="3"/>
  <c r="R2275" i="3"/>
  <c r="R1373" i="3"/>
  <c r="R1361" i="3"/>
  <c r="R3113" i="3"/>
  <c r="R2276" i="3"/>
  <c r="R2264" i="3"/>
  <c r="R1374" i="3"/>
  <c r="R1362" i="3"/>
  <c r="R55" i="3"/>
  <c r="S1968" i="3"/>
  <c r="AH2087" i="3"/>
  <c r="AG1494" i="3"/>
  <c r="AG3233" i="3"/>
  <c r="AP1568" i="3"/>
  <c r="AI3249" i="3"/>
  <c r="AJ2967" i="3"/>
  <c r="AJ1196" i="3"/>
  <c r="AV3064" i="3"/>
  <c r="AV1293" i="3"/>
  <c r="AN2137" i="3"/>
  <c r="Y2016" i="3"/>
  <c r="AB2038" i="3"/>
  <c r="AL2985" i="3"/>
  <c r="AL1214" i="3"/>
  <c r="AV681" i="3"/>
  <c r="AV1613" i="3"/>
  <c r="AV3352" i="3"/>
  <c r="AC2913" i="3"/>
  <c r="AC1142" i="3"/>
  <c r="R88" i="3"/>
  <c r="R86" i="3"/>
  <c r="R89" i="3"/>
  <c r="R87" i="3"/>
  <c r="R85" i="3"/>
  <c r="R156" i="3"/>
  <c r="AV3066" i="3"/>
  <c r="AV1295" i="3"/>
  <c r="T1976" i="3"/>
  <c r="AQ2162" i="3"/>
  <c r="AO3011" i="3"/>
  <c r="AO3008" i="3"/>
  <c r="AO1240" i="3"/>
  <c r="AO3013" i="3"/>
  <c r="AO1242" i="3"/>
  <c r="AN2136" i="3"/>
  <c r="AE2064" i="3"/>
  <c r="W1414" i="3"/>
  <c r="AC2623" i="3"/>
  <c r="AE2635" i="3"/>
  <c r="AB2617" i="3"/>
  <c r="U2575" i="3"/>
  <c r="AM2683" i="3"/>
  <c r="AW2743" i="3"/>
  <c r="AP2701" i="3"/>
  <c r="AV2737" i="3"/>
  <c r="AA2352" i="3"/>
  <c r="AA2896" i="3"/>
  <c r="AA1125" i="3"/>
  <c r="T2844" i="3"/>
  <c r="AD1469" i="3"/>
  <c r="AD3208" i="3"/>
  <c r="AF1486" i="3"/>
  <c r="AC2045" i="3"/>
  <c r="AS1590" i="3"/>
  <c r="AS3329" i="3"/>
  <c r="AS1592" i="3"/>
  <c r="AD1472" i="3"/>
  <c r="Z2022" i="3"/>
  <c r="AE2063" i="3"/>
  <c r="T1973" i="3"/>
  <c r="R2263" i="3"/>
  <c r="AU2191" i="3"/>
  <c r="AI2964" i="3"/>
  <c r="AI1193" i="3"/>
  <c r="X2875" i="3"/>
  <c r="X1104" i="3"/>
  <c r="AM2994" i="3"/>
  <c r="AM1223" i="3"/>
  <c r="AJ2968" i="3"/>
  <c r="AJ1197" i="3"/>
  <c r="AK1807" i="3"/>
  <c r="AK2109" i="3"/>
  <c r="AN923" i="3"/>
  <c r="AK1207" i="3"/>
  <c r="AD1470" i="3"/>
  <c r="AD3209" i="3"/>
  <c r="Z2893" i="3"/>
  <c r="Z1122" i="3"/>
  <c r="AE2062" i="3"/>
  <c r="AI2965" i="3"/>
  <c r="AI1194" i="3"/>
  <c r="W2865" i="3"/>
  <c r="W1094" i="3"/>
  <c r="W2868" i="3"/>
  <c r="W1097" i="3"/>
  <c r="AU3057" i="3"/>
  <c r="AU1286" i="3"/>
  <c r="AR953" i="3"/>
  <c r="AO1237" i="3"/>
  <c r="AR3037" i="3"/>
  <c r="AR1266" i="3"/>
  <c r="R3114" i="3"/>
  <c r="R2277" i="3"/>
  <c r="R2265" i="3"/>
  <c r="R1375" i="3"/>
  <c r="R1363" i="3"/>
  <c r="R56" i="3"/>
  <c r="R3115" i="3"/>
  <c r="R2278" i="3"/>
  <c r="R1376" i="3"/>
  <c r="R1364" i="3"/>
  <c r="R57" i="3"/>
  <c r="AT2185" i="3"/>
  <c r="AG2944" i="3"/>
  <c r="AG1173" i="3"/>
  <c r="AA2899" i="3"/>
  <c r="AA1128" i="3"/>
  <c r="AP3018" i="3"/>
  <c r="AP1247" i="3"/>
  <c r="AQ2160" i="3"/>
  <c r="AV3067" i="3"/>
  <c r="AV1296" i="3"/>
  <c r="AD2921" i="3"/>
  <c r="AD1150" i="3"/>
  <c r="AI1510" i="3"/>
  <c r="X1424" i="3"/>
  <c r="AI2960" i="3"/>
  <c r="AI2963" i="3"/>
  <c r="AI1192" i="3"/>
  <c r="Z2890" i="3"/>
  <c r="Z1119" i="3"/>
  <c r="R3101" i="3"/>
  <c r="R115" i="3"/>
  <c r="R157" i="3"/>
  <c r="R158" i="3"/>
  <c r="Z507" i="3"/>
  <c r="AF2068" i="3"/>
  <c r="AU2190" i="3"/>
  <c r="AR2166" i="3"/>
  <c r="AR2165" i="3"/>
  <c r="AF2941" i="3"/>
  <c r="AF1170" i="3"/>
  <c r="T1390" i="3"/>
  <c r="S1970" i="3"/>
  <c r="AE2066" i="3"/>
  <c r="T2569" i="3"/>
  <c r="T2840" i="3"/>
  <c r="AH2653" i="3"/>
  <c r="AF2641" i="3"/>
  <c r="AI2659" i="3"/>
  <c r="V2581" i="3"/>
  <c r="AN2689" i="3"/>
  <c r="AK2671" i="3"/>
  <c r="AQ2707" i="3"/>
  <c r="U1398" i="3"/>
  <c r="AO929" i="3"/>
  <c r="AA1446" i="3"/>
  <c r="AA3185" i="3"/>
  <c r="AH2086" i="3"/>
  <c r="X1422" i="3"/>
  <c r="X3161" i="3"/>
  <c r="AP1565" i="3"/>
  <c r="AP3304" i="3"/>
  <c r="AC3201" i="3"/>
  <c r="AI2093" i="3"/>
  <c r="AP1566" i="3"/>
  <c r="AP3305" i="3"/>
  <c r="AG1493" i="3"/>
  <c r="AG3232" i="3"/>
  <c r="AF2070" i="3"/>
  <c r="Y2014" i="3"/>
  <c r="V1994" i="3"/>
  <c r="AL2120" i="3"/>
  <c r="R3106" i="3"/>
  <c r="AM1541" i="3"/>
  <c r="AM3280" i="3"/>
  <c r="R1378" i="3"/>
  <c r="R1366" i="3"/>
  <c r="R1360" i="3"/>
  <c r="AE1759" i="3"/>
  <c r="AE2061" i="3"/>
  <c r="AL2986" i="3"/>
  <c r="AL1215" i="3"/>
  <c r="AA1445" i="3"/>
  <c r="AA3184" i="3"/>
  <c r="AW2209" i="3"/>
  <c r="AK2113" i="3"/>
  <c r="AO3012" i="3"/>
  <c r="AO1241" i="3"/>
  <c r="AN2135" i="3"/>
  <c r="AF2940" i="3"/>
  <c r="AF1169" i="3"/>
  <c r="AS1589" i="3"/>
  <c r="AS3328" i="3"/>
  <c r="AI2961" i="3"/>
  <c r="AI1190" i="3"/>
  <c r="Y2018" i="3"/>
  <c r="AW2208" i="3"/>
  <c r="AJ1520" i="3"/>
  <c r="AM1542" i="3"/>
  <c r="AM3281" i="3"/>
  <c r="R3116" i="3"/>
  <c r="R2279" i="3"/>
  <c r="R2267" i="3"/>
  <c r="R1377" i="3"/>
  <c r="R1365" i="3"/>
  <c r="R58" i="3"/>
  <c r="AH2089" i="3"/>
  <c r="AC2917" i="3"/>
  <c r="AC1146" i="3"/>
  <c r="AG1496" i="3"/>
  <c r="AN2138" i="3"/>
  <c r="S1663" i="3"/>
  <c r="S1965" i="3"/>
  <c r="AL2987" i="3"/>
  <c r="AL2984" i="3"/>
  <c r="AL1216" i="3"/>
  <c r="X2874" i="3"/>
  <c r="X1103" i="3"/>
  <c r="S3123" i="3"/>
  <c r="S2838" i="3"/>
  <c r="AU3345" i="3"/>
  <c r="AV3063" i="3"/>
  <c r="AV1292" i="3"/>
  <c r="AO3009" i="3"/>
  <c r="AO1238" i="3"/>
  <c r="AP2472" i="3"/>
  <c r="AN69" i="3"/>
  <c r="AO18" i="3"/>
  <c r="AO4" i="3"/>
  <c r="R155" i="3"/>
  <c r="AO3010" i="3"/>
  <c r="AO1239" i="3"/>
  <c r="AF1165" i="3"/>
  <c r="AC2916" i="3"/>
  <c r="AC1145" i="3"/>
  <c r="AW2207" i="3"/>
  <c r="U1397" i="3"/>
  <c r="AD2923" i="3"/>
  <c r="AD1152" i="3"/>
  <c r="X1421" i="3"/>
  <c r="X3160" i="3"/>
  <c r="S2563" i="3"/>
  <c r="S2834" i="3"/>
  <c r="W2587" i="3"/>
  <c r="AG2647" i="3"/>
  <c r="AJ2665" i="3"/>
  <c r="X2593" i="3"/>
  <c r="AS2719" i="3"/>
  <c r="AL2677" i="3"/>
  <c r="U2848" i="3"/>
  <c r="U1077" i="3"/>
  <c r="X2872" i="3"/>
  <c r="X1101" i="3"/>
  <c r="AO3297" i="3"/>
  <c r="AP3015" i="3"/>
  <c r="AP1244" i="3"/>
  <c r="AC1462" i="3"/>
  <c r="AL2119" i="3"/>
  <c r="AP3016" i="3"/>
  <c r="AP1245" i="3"/>
  <c r="AG2943" i="3"/>
  <c r="AG1172" i="3"/>
  <c r="AF2936" i="3"/>
  <c r="Z2023" i="3"/>
  <c r="T1972" i="3"/>
  <c r="AW2206" i="3"/>
  <c r="AR2164" i="3"/>
  <c r="AB2041" i="3"/>
  <c r="AL1213" i="3"/>
  <c r="AL3273" i="3"/>
  <c r="AM2991" i="3"/>
  <c r="AM1220" i="3"/>
  <c r="R93" i="3"/>
  <c r="R94" i="3"/>
  <c r="T1974" i="3"/>
  <c r="AN1831" i="3"/>
  <c r="AN2133" i="3"/>
  <c r="W1093" i="3"/>
  <c r="Z3177" i="3"/>
  <c r="R3102" i="3"/>
  <c r="AA1448" i="3"/>
  <c r="R3104" i="3"/>
  <c r="AU3061" i="3"/>
  <c r="AU1290" i="3"/>
  <c r="AS657" i="3"/>
  <c r="AT2502" i="3"/>
  <c r="AT2183" i="3"/>
  <c r="AC1141" i="3"/>
  <c r="AK2111" i="3"/>
  <c r="AG2942" i="3"/>
  <c r="X797" i="3"/>
  <c r="AJ1517" i="3"/>
  <c r="AJ3256" i="3"/>
  <c r="AJ3255" i="3"/>
  <c r="AV1614" i="3"/>
  <c r="AV3353" i="3"/>
  <c r="R2266" i="3"/>
  <c r="R2832" i="3"/>
  <c r="AU1606" i="3"/>
  <c r="W2866" i="3"/>
  <c r="W1095" i="3"/>
  <c r="R154" i="3"/>
  <c r="AV1616" i="3"/>
  <c r="AR3036" i="3"/>
  <c r="AR1861" i="3"/>
  <c r="AR2163" i="3"/>
  <c r="AR1265" i="3"/>
  <c r="AH1783" i="3"/>
  <c r="AH2085" i="3"/>
  <c r="AK899" i="3"/>
  <c r="AH1183" i="3"/>
  <c r="U465" i="3"/>
  <c r="W3153" i="3"/>
  <c r="AI579" i="3"/>
  <c r="AA2611" i="3"/>
  <c r="AD2629" i="3"/>
  <c r="Z2605" i="3"/>
  <c r="R2557" i="3"/>
  <c r="Y2599" i="3"/>
  <c r="AT2725" i="3"/>
  <c r="AO2695" i="3"/>
  <c r="AU2731" i="3"/>
  <c r="AU675" i="3"/>
  <c r="T1975" i="3"/>
  <c r="AO1558" i="3"/>
  <c r="AD537" i="3"/>
  <c r="AD1147" i="3"/>
  <c r="Z2020" i="3"/>
  <c r="W2000" i="3"/>
  <c r="AF3225" i="3"/>
  <c r="AG561" i="3"/>
  <c r="AS1267" i="3"/>
  <c r="AB2039" i="3"/>
  <c r="AQ2159" i="3"/>
  <c r="U3136" i="3"/>
  <c r="U3135" i="3"/>
  <c r="AD2376" i="3"/>
  <c r="V2310" i="3"/>
  <c r="V1992" i="3"/>
  <c r="AL1534" i="3"/>
  <c r="R2280" i="3"/>
  <c r="R2268" i="3"/>
  <c r="AU2189" i="3"/>
  <c r="AT1879" i="3"/>
  <c r="AT2181" i="3"/>
  <c r="V1687" i="3"/>
  <c r="V1989" i="3"/>
  <c r="AO52" i="3"/>
  <c r="AK2430" i="3"/>
  <c r="W1693" i="3"/>
  <c r="W1995" i="3"/>
  <c r="AJ1516" i="3"/>
  <c r="U1396" i="3"/>
  <c r="AQ2478" i="3"/>
  <c r="X3159" i="3"/>
  <c r="AL1813" i="3"/>
  <c r="AL2115" i="3"/>
  <c r="AH2406" i="3"/>
  <c r="AF1765" i="3"/>
  <c r="AF2067" i="3"/>
  <c r="X1420" i="3"/>
  <c r="AN2454" i="3"/>
  <c r="AM1540" i="3"/>
  <c r="S2286" i="3"/>
  <c r="AB2903" i="3"/>
  <c r="AB2900" i="3"/>
  <c r="AB1132" i="3"/>
  <c r="AB2902" i="3"/>
  <c r="AB1131" i="3"/>
  <c r="V2857" i="3"/>
  <c r="V1086" i="3"/>
  <c r="V2855" i="3"/>
  <c r="V1084" i="3"/>
  <c r="AN3001" i="3"/>
  <c r="AN1230" i="3"/>
  <c r="AB2904" i="3"/>
  <c r="AB1133" i="3"/>
  <c r="AN2998" i="3"/>
  <c r="AN1227" i="3"/>
  <c r="AV3065" i="3"/>
  <c r="AV3062" i="3"/>
  <c r="AV1294" i="3"/>
  <c r="AM2990" i="3"/>
  <c r="AM2993" i="3"/>
  <c r="AM1222" i="3"/>
  <c r="U773" i="3"/>
  <c r="U1075" i="3"/>
  <c r="AJ2970" i="3"/>
  <c r="AJ1199" i="3"/>
  <c r="AA2897" i="3"/>
  <c r="AA2894" i="3"/>
  <c r="AA1126" i="3"/>
  <c r="AA2895" i="3"/>
  <c r="AA1124" i="3"/>
  <c r="T2292" i="3"/>
  <c r="AP2147" i="3"/>
  <c r="AD2054" i="3"/>
  <c r="AO2140" i="3"/>
  <c r="X2005" i="3"/>
  <c r="AH1502" i="3"/>
  <c r="AK1526" i="3"/>
  <c r="AT1595" i="3"/>
  <c r="AT3334" i="3"/>
  <c r="AO2143" i="3"/>
  <c r="AD2920" i="3"/>
  <c r="AD1149" i="3"/>
  <c r="AA1444" i="3"/>
  <c r="R3117" i="3"/>
  <c r="R3105" i="3"/>
  <c r="AG2947" i="3"/>
  <c r="AG1176" i="3"/>
  <c r="AP1564" i="3"/>
  <c r="AW939" i="3"/>
  <c r="AV933" i="3"/>
  <c r="AS915" i="3"/>
  <c r="AR909" i="3"/>
  <c r="AO891" i="3"/>
  <c r="AN885" i="3"/>
  <c r="AK867" i="3"/>
  <c r="AJ861" i="3"/>
  <c r="AU927" i="3"/>
  <c r="AT921" i="3"/>
  <c r="AQ903" i="3"/>
  <c r="AP897" i="3"/>
  <c r="AM879" i="3"/>
  <c r="AL873" i="3"/>
  <c r="AI855" i="3"/>
  <c r="AH849" i="3"/>
  <c r="AE831" i="3"/>
  <c r="AD825" i="3"/>
  <c r="AG843" i="3"/>
  <c r="AB813" i="3"/>
  <c r="AA807" i="3"/>
  <c r="Z801" i="3"/>
  <c r="Y795" i="3"/>
  <c r="X789" i="3"/>
  <c r="V777" i="3"/>
  <c r="AF837" i="3"/>
  <c r="AC819" i="3"/>
  <c r="T765" i="3"/>
  <c r="S759" i="3"/>
  <c r="W783" i="3"/>
  <c r="U771" i="3"/>
  <c r="AI2094" i="3"/>
  <c r="AI2096" i="3"/>
  <c r="AE2928" i="3"/>
  <c r="AE1157" i="3"/>
  <c r="AH2953" i="3"/>
  <c r="AH1182" i="3"/>
  <c r="AQ3025" i="3"/>
  <c r="AQ1254" i="3"/>
  <c r="AT3048" i="3"/>
  <c r="AT1277" i="3"/>
  <c r="AT3046" i="3"/>
  <c r="AT1275" i="3"/>
  <c r="AO2144" i="3"/>
  <c r="R51" i="3"/>
  <c r="AC2044" i="3"/>
  <c r="AW3069" i="3"/>
  <c r="AW1298" i="3"/>
  <c r="AL2116" i="3"/>
  <c r="AV2195" i="3"/>
  <c r="R3111" i="3"/>
  <c r="AA2029" i="3"/>
  <c r="AG2076" i="3"/>
  <c r="AK2974" i="3"/>
  <c r="AK1203" i="3"/>
  <c r="AN3000" i="3"/>
  <c r="AN1229" i="3"/>
  <c r="Y2881" i="3"/>
  <c r="Y1110" i="3"/>
  <c r="X2004" i="3"/>
  <c r="U1981" i="3"/>
  <c r="AI881" i="3"/>
  <c r="R2828" i="3"/>
  <c r="R2551" i="3"/>
  <c r="AI1789" i="3"/>
  <c r="AI2091" i="3"/>
  <c r="AL905" i="3"/>
  <c r="AI1189" i="3"/>
  <c r="AR2167" i="3"/>
  <c r="AW1622" i="3"/>
  <c r="AV930" i="3"/>
  <c r="AT918" i="3"/>
  <c r="AR906" i="3"/>
  <c r="AP894" i="3"/>
  <c r="AN882" i="3"/>
  <c r="AL870" i="3"/>
  <c r="AJ858" i="3"/>
  <c r="Y792" i="3"/>
  <c r="U768" i="3"/>
  <c r="AW936" i="3"/>
  <c r="AS912" i="3"/>
  <c r="AO888" i="3"/>
  <c r="AK864" i="3"/>
  <c r="AE828" i="3"/>
  <c r="Z798" i="3"/>
  <c r="T762" i="3"/>
  <c r="AU924" i="3"/>
  <c r="AQ900" i="3"/>
  <c r="AM876" i="3"/>
  <c r="AI852" i="3"/>
  <c r="AH846" i="3"/>
  <c r="AF834" i="3"/>
  <c r="AD822" i="3"/>
  <c r="AB810" i="3"/>
  <c r="AG840" i="3"/>
  <c r="AC816" i="3"/>
  <c r="AA804" i="3"/>
  <c r="X786" i="3"/>
  <c r="W780" i="3"/>
  <c r="V774" i="3"/>
  <c r="S756" i="3"/>
  <c r="AW1620" i="3"/>
  <c r="AW3359" i="3"/>
  <c r="AU2192" i="3"/>
  <c r="AB1454" i="3"/>
  <c r="AM2122" i="3"/>
  <c r="AG2074" i="3"/>
  <c r="U1979" i="3"/>
  <c r="Y1427" i="3"/>
  <c r="Y3166" i="3"/>
  <c r="V471" i="3"/>
  <c r="V1403" i="3"/>
  <c r="V3142" i="3"/>
  <c r="AC2047" i="3"/>
  <c r="AO2141" i="3"/>
  <c r="AV931" i="3"/>
  <c r="AU925" i="3"/>
  <c r="AR907" i="3"/>
  <c r="AQ901" i="3"/>
  <c r="AN883" i="3"/>
  <c r="AM877" i="3"/>
  <c r="AJ859" i="3"/>
  <c r="AI853" i="3"/>
  <c r="AW937" i="3"/>
  <c r="AT919" i="3"/>
  <c r="AS913" i="3"/>
  <c r="AP895" i="3"/>
  <c r="AO889" i="3"/>
  <c r="AL871" i="3"/>
  <c r="AK865" i="3"/>
  <c r="AH847" i="3"/>
  <c r="AG841" i="3"/>
  <c r="AD823" i="3"/>
  <c r="AC817" i="3"/>
  <c r="AE829" i="3"/>
  <c r="AB811" i="3"/>
  <c r="W781" i="3"/>
  <c r="V775" i="3"/>
  <c r="U769" i="3"/>
  <c r="T763" i="3"/>
  <c r="Z799" i="3"/>
  <c r="X787" i="3"/>
  <c r="S757" i="3"/>
  <c r="AF835" i="3"/>
  <c r="AA805" i="3"/>
  <c r="Y793" i="3"/>
  <c r="Y2879" i="3"/>
  <c r="Y1108" i="3"/>
  <c r="AH2952" i="3"/>
  <c r="AH1181" i="3"/>
  <c r="AK2977" i="3"/>
  <c r="AK1206" i="3"/>
  <c r="U2846" i="3"/>
  <c r="U2849" i="3"/>
  <c r="U1078" i="3"/>
  <c r="AK2976" i="3"/>
  <c r="AK1205" i="3"/>
  <c r="AS3327" i="3"/>
  <c r="AT3045" i="3"/>
  <c r="AT1274" i="3"/>
  <c r="AL2117" i="3"/>
  <c r="AN1547" i="3"/>
  <c r="AN3286" i="3"/>
  <c r="AP3019" i="3"/>
  <c r="AP1248" i="3"/>
  <c r="AH1499" i="3"/>
  <c r="AH3238" i="3"/>
  <c r="AQ3022" i="3"/>
  <c r="AQ1251" i="3"/>
  <c r="AD2919" i="3"/>
  <c r="AD1148" i="3"/>
  <c r="AB1452" i="3"/>
  <c r="AB3191" i="3"/>
  <c r="V1406" i="3"/>
  <c r="Z2021" i="3"/>
  <c r="Y1430" i="3"/>
  <c r="AG2075" i="3"/>
  <c r="AR2168" i="3"/>
  <c r="AO1837" i="3"/>
  <c r="AO2139" i="3"/>
  <c r="W1996" i="3"/>
  <c r="Z2340" i="3"/>
  <c r="Z2024" i="3"/>
  <c r="AE1476" i="3"/>
  <c r="AE3215" i="3"/>
  <c r="X2006" i="3"/>
  <c r="AE1475" i="3"/>
  <c r="AE3214" i="3"/>
  <c r="AN2996" i="3"/>
  <c r="AN2999" i="3"/>
  <c r="AN1228" i="3"/>
  <c r="AE2927" i="3"/>
  <c r="AE2924" i="3"/>
  <c r="AE1156" i="3"/>
  <c r="AW3073" i="3"/>
  <c r="AW1302" i="3"/>
  <c r="AQ1574" i="3"/>
  <c r="AH1500" i="3"/>
  <c r="AH3239" i="3"/>
  <c r="R62" i="3"/>
  <c r="AC2046" i="3"/>
  <c r="AP3014" i="3"/>
  <c r="AP3017" i="3"/>
  <c r="AP1246" i="3"/>
  <c r="X2871" i="3"/>
  <c r="X1100" i="3"/>
  <c r="AW3068" i="3"/>
  <c r="AK1523" i="3"/>
  <c r="AK3262" i="3"/>
  <c r="AG2946" i="3"/>
  <c r="AG1175" i="3"/>
  <c r="AW2526" i="3"/>
  <c r="AP2146" i="3"/>
  <c r="X2003" i="3"/>
  <c r="AO69" i="3"/>
  <c r="AS1588" i="3"/>
  <c r="AB1451" i="3"/>
  <c r="AB3190" i="3"/>
  <c r="AM3279" i="3"/>
  <c r="Y2334" i="3"/>
  <c r="AS3042" i="3"/>
  <c r="AS1271" i="3"/>
  <c r="AG3231" i="3"/>
  <c r="AQ1572" i="3"/>
  <c r="AQ3311" i="3"/>
  <c r="AQ639" i="3"/>
  <c r="AQ1571" i="3"/>
  <c r="AQ3310" i="3"/>
  <c r="Y1428" i="3"/>
  <c r="Y3167" i="3"/>
  <c r="AJ2966" i="3"/>
  <c r="AJ2969" i="3"/>
  <c r="AJ1198" i="3"/>
  <c r="V1404" i="3"/>
  <c r="V3143" i="3"/>
  <c r="X489" i="3"/>
  <c r="X1099" i="3"/>
  <c r="Z1717" i="3"/>
  <c r="Z2019" i="3"/>
  <c r="AA821" i="3"/>
  <c r="AB827" i="3"/>
  <c r="V2852" i="3"/>
  <c r="Y2876" i="3"/>
  <c r="AD2052" i="3"/>
  <c r="AV2198" i="3"/>
  <c r="AA2030" i="3"/>
  <c r="R64" i="3"/>
  <c r="R60" i="6"/>
  <c r="W1999" i="3"/>
  <c r="AM2125" i="3"/>
  <c r="AI2095" i="3"/>
  <c r="AG1171" i="3"/>
  <c r="AM609" i="3"/>
  <c r="AD3207" i="3"/>
  <c r="AV3351" i="3"/>
  <c r="AW1619" i="3"/>
  <c r="AW3358" i="3"/>
  <c r="AQ3020" i="3"/>
  <c r="W1998" i="3"/>
  <c r="Z1117" i="3"/>
  <c r="AS2170" i="3"/>
  <c r="AC1741" i="3"/>
  <c r="AC2043" i="3"/>
  <c r="AS2174" i="3"/>
  <c r="R2262" i="3"/>
  <c r="R96" i="3"/>
  <c r="AS3041" i="3"/>
  <c r="AS3038" i="3"/>
  <c r="AS1270" i="3"/>
  <c r="AF857" i="3"/>
  <c r="AU1885" i="3"/>
  <c r="AU2187" i="3"/>
  <c r="AU1285" i="3"/>
  <c r="W1997" i="3"/>
  <c r="R3103" i="3"/>
  <c r="AJ2971" i="3"/>
  <c r="AJ1200" i="3"/>
  <c r="AM2992" i="3"/>
  <c r="AM1221" i="3"/>
  <c r="AV983" i="3"/>
  <c r="AM2995" i="3"/>
  <c r="AM1224" i="3"/>
  <c r="AH2948" i="3"/>
  <c r="AH2951" i="3"/>
  <c r="AH1180" i="3"/>
  <c r="AQ3023" i="3"/>
  <c r="AQ1252" i="3"/>
  <c r="AT3044" i="3"/>
  <c r="AT3047" i="3"/>
  <c r="AT1276" i="3"/>
  <c r="AW3071" i="3"/>
  <c r="AW1300" i="3"/>
  <c r="AP18" i="3"/>
  <c r="AV2194" i="3"/>
  <c r="AL2118" i="3"/>
  <c r="AJ585" i="3"/>
  <c r="AC2048" i="3"/>
  <c r="U2851" i="3"/>
  <c r="U1080" i="3"/>
  <c r="AN1548" i="3"/>
  <c r="AN3287" i="3"/>
  <c r="AI2092" i="3"/>
  <c r="AT663" i="3"/>
  <c r="AF2071" i="3"/>
  <c r="AA3183" i="3"/>
  <c r="AB2901" i="3"/>
  <c r="AB1130" i="3"/>
  <c r="R3100" i="3"/>
  <c r="R114" i="3"/>
  <c r="AD2922" i="3"/>
  <c r="AD1151" i="3"/>
  <c r="AS3040" i="3"/>
  <c r="AS1269" i="3"/>
  <c r="AG1492" i="3"/>
  <c r="AP3303" i="3"/>
  <c r="AQ3021" i="3"/>
  <c r="AQ1250" i="3"/>
  <c r="Y2878" i="3"/>
  <c r="Y1107" i="3"/>
  <c r="V2854" i="3"/>
  <c r="V1083" i="3"/>
  <c r="AF2072" i="3"/>
  <c r="AV1891" i="3"/>
  <c r="AV2193" i="3"/>
  <c r="AV1291" i="3"/>
  <c r="AD2918" i="3"/>
  <c r="AP2149" i="3"/>
  <c r="AU2508" i="3"/>
  <c r="AU2188" i="3"/>
  <c r="AE2382" i="3"/>
  <c r="AJ2099" i="3"/>
  <c r="AA513" i="3"/>
  <c r="AE1478" i="3"/>
  <c r="AT1598" i="3"/>
  <c r="AT1596" i="3"/>
  <c r="AT3335" i="3"/>
  <c r="AD1468" i="3"/>
  <c r="AP633" i="3"/>
  <c r="AA2027" i="3"/>
  <c r="AO2142" i="3"/>
  <c r="AV2197" i="3"/>
  <c r="AV1612" i="3"/>
  <c r="AB2358" i="3"/>
  <c r="AJ2098" i="3"/>
  <c r="R63" i="3"/>
  <c r="R59" i="6"/>
  <c r="AF2069" i="3"/>
  <c r="AK1524" i="3"/>
  <c r="AK3263" i="3"/>
  <c r="AN1550" i="3"/>
  <c r="U1978" i="3"/>
  <c r="R15" i="6"/>
  <c r="R150" i="6"/>
  <c r="R137" i="6"/>
  <c r="R139" i="6"/>
  <c r="R119" i="6"/>
  <c r="R69" i="6"/>
  <c r="R148" i="6"/>
  <c r="R136" i="6"/>
  <c r="R58" i="6"/>
  <c r="R118" i="6"/>
  <c r="R138" i="6"/>
  <c r="R149" i="6"/>
  <c r="R121" i="6"/>
  <c r="R151" i="6"/>
  <c r="R120" i="6"/>
  <c r="R143" i="6"/>
  <c r="R145" i="6"/>
  <c r="R142" i="6"/>
  <c r="R144" i="6"/>
  <c r="R16" i="6"/>
  <c r="R17" i="6"/>
  <c r="R20" i="6"/>
  <c r="R70" i="6"/>
  <c r="R68" i="6"/>
  <c r="R71" i="6"/>
  <c r="R18" i="6"/>
  <c r="R159" i="6"/>
  <c r="R130" i="6"/>
  <c r="R160" i="6"/>
  <c r="R131" i="6"/>
  <c r="R161" i="6"/>
  <c r="R132" i="6"/>
  <c r="R80" i="6"/>
  <c r="R165" i="6"/>
  <c r="R125" i="6"/>
  <c r="R166" i="6"/>
  <c r="R126" i="6"/>
  <c r="R167" i="6"/>
  <c r="R127" i="6"/>
  <c r="R162" i="6"/>
  <c r="R133" i="6"/>
  <c r="R164" i="6"/>
  <c r="R124" i="6"/>
  <c r="AS1867" i="3"/>
  <c r="AS2169" i="3"/>
  <c r="AF2388" i="3"/>
  <c r="AW1618" i="3"/>
  <c r="AR2484" i="3"/>
  <c r="U1675" i="3"/>
  <c r="U1977" i="3"/>
  <c r="AI2412" i="3"/>
  <c r="AW3357" i="3"/>
  <c r="AT965" i="3"/>
  <c r="AQ1249" i="3"/>
  <c r="V779" i="3"/>
  <c r="V1081" i="3"/>
  <c r="AW1297" i="3"/>
  <c r="Z2887" i="3"/>
  <c r="Z1116" i="3"/>
  <c r="AO3006" i="3"/>
  <c r="AO1235" i="3"/>
  <c r="AL2980" i="3"/>
  <c r="AL1209" i="3"/>
  <c r="AK2975" i="3"/>
  <c r="AK2972" i="3"/>
  <c r="AK1204" i="3"/>
  <c r="AU3052" i="3"/>
  <c r="AU1281" i="3"/>
  <c r="AU3054" i="3"/>
  <c r="AU1283" i="3"/>
  <c r="AR3031" i="3"/>
  <c r="AR1260" i="3"/>
  <c r="AI2959" i="3"/>
  <c r="AI1188" i="3"/>
  <c r="AF2934" i="3"/>
  <c r="AF1163" i="3"/>
  <c r="AW989" i="3"/>
  <c r="AT1273" i="3"/>
  <c r="U1982" i="3"/>
  <c r="AJ1795" i="3"/>
  <c r="AJ2097" i="3"/>
  <c r="AM911" i="3"/>
  <c r="AJ1195" i="3"/>
  <c r="AK2973" i="3"/>
  <c r="AK1202" i="3"/>
  <c r="AB2905" i="3"/>
  <c r="AB1134" i="3"/>
  <c r="AE2925" i="3"/>
  <c r="AE1154" i="3"/>
  <c r="AE2926" i="3"/>
  <c r="AE1155" i="3"/>
  <c r="AA1123" i="3"/>
  <c r="AQ3309" i="3"/>
  <c r="AR3027" i="3"/>
  <c r="AR1256" i="3"/>
  <c r="AR3028" i="3"/>
  <c r="AR1257" i="3"/>
  <c r="AS2173" i="3"/>
  <c r="AC2907" i="3"/>
  <c r="AC1136" i="3"/>
  <c r="AT3049" i="3"/>
  <c r="AT1278" i="3"/>
  <c r="AI2957" i="3"/>
  <c r="AI1186" i="3"/>
  <c r="AK3261" i="3"/>
  <c r="AL2979" i="3"/>
  <c r="AL1208" i="3"/>
  <c r="AI2956" i="3"/>
  <c r="AI1185" i="3"/>
  <c r="AC2911" i="3"/>
  <c r="AC1140" i="3"/>
  <c r="AR3030" i="3"/>
  <c r="AR1259" i="3"/>
  <c r="AF2932" i="3"/>
  <c r="AF1161" i="3"/>
  <c r="W2316" i="3"/>
  <c r="AH1498" i="3"/>
  <c r="AN1546" i="3"/>
  <c r="AT2176" i="3"/>
  <c r="AK2107" i="3"/>
  <c r="AK2108" i="3"/>
  <c r="AU3055" i="3"/>
  <c r="AU1284" i="3"/>
  <c r="W477" i="3"/>
  <c r="W1409" i="3"/>
  <c r="W3148" i="3"/>
  <c r="AC1460" i="3"/>
  <c r="Y2012" i="3"/>
  <c r="AF2930" i="3"/>
  <c r="AF2933" i="3"/>
  <c r="AF1162" i="3"/>
  <c r="AL2436" i="3"/>
  <c r="R81" i="3"/>
  <c r="R70" i="3"/>
  <c r="R95" i="3"/>
  <c r="AE543" i="3"/>
  <c r="AQ2156" i="3"/>
  <c r="S1382" i="3"/>
  <c r="S1370" i="3"/>
  <c r="S1061" i="3"/>
  <c r="S2555" i="3"/>
  <c r="S753" i="3"/>
  <c r="AG2078" i="3"/>
  <c r="U1071" i="3"/>
  <c r="AM2124" i="3"/>
  <c r="AV2514" i="3"/>
  <c r="AV2196" i="3"/>
  <c r="AN2132" i="3"/>
  <c r="AA1723" i="3"/>
  <c r="AA2025" i="3"/>
  <c r="AC833" i="3"/>
  <c r="AC2909" i="3"/>
  <c r="AC1138" i="3"/>
  <c r="AO3007" i="3"/>
  <c r="AO1236" i="3"/>
  <c r="AO1554" i="3"/>
  <c r="AO3293" i="3"/>
  <c r="AP69" i="3"/>
  <c r="S447" i="3"/>
  <c r="AS2172" i="3"/>
  <c r="AQ3024" i="3"/>
  <c r="AQ1253" i="3"/>
  <c r="Y2880" i="3"/>
  <c r="Y1109" i="3"/>
  <c r="AJ2100" i="3"/>
  <c r="AQ1570" i="3"/>
  <c r="AH2949" i="3"/>
  <c r="AH1178" i="3"/>
  <c r="AB3189" i="3"/>
  <c r="Y2877" i="3"/>
  <c r="Y1106" i="3"/>
  <c r="AK1522" i="3"/>
  <c r="AW3070" i="3"/>
  <c r="AW1299" i="3"/>
  <c r="X2322" i="3"/>
  <c r="X2002" i="3"/>
  <c r="AP2148" i="3"/>
  <c r="AF1481" i="3"/>
  <c r="AF3220" i="3"/>
  <c r="Z1436" i="3"/>
  <c r="AQ2153" i="3"/>
  <c r="AI573" i="3"/>
  <c r="AI1183" i="3"/>
  <c r="AI1505" i="3"/>
  <c r="AI3244" i="3"/>
  <c r="AP2150" i="3"/>
  <c r="AO1553" i="3"/>
  <c r="AO3292" i="3"/>
  <c r="V3141" i="3"/>
  <c r="W2859" i="3"/>
  <c r="W1088" i="3"/>
  <c r="Z1433" i="3"/>
  <c r="Z3172" i="3"/>
  <c r="AW2738" i="3"/>
  <c r="AU2726" i="3"/>
  <c r="AS2714" i="3"/>
  <c r="AV2732" i="3"/>
  <c r="AT2720" i="3"/>
  <c r="AP2696" i="3"/>
  <c r="AR2708" i="3"/>
  <c r="AQ2702" i="3"/>
  <c r="AO2690" i="3"/>
  <c r="AM2678" i="3"/>
  <c r="AK2666" i="3"/>
  <c r="AN2684" i="3"/>
  <c r="AL2672" i="3"/>
  <c r="AI2654" i="3"/>
  <c r="AF2636" i="3"/>
  <c r="AE2630" i="3"/>
  <c r="AD2624" i="3"/>
  <c r="AA2606" i="3"/>
  <c r="X2588" i="3"/>
  <c r="V2576" i="3"/>
  <c r="T2564" i="3"/>
  <c r="T3124" i="3"/>
  <c r="AJ2660" i="3"/>
  <c r="AG2642" i="3"/>
  <c r="AC2618" i="3"/>
  <c r="Y2594" i="3"/>
  <c r="W2582" i="3"/>
  <c r="AH2648" i="3"/>
  <c r="AB2612" i="3"/>
  <c r="Z2600" i="3"/>
  <c r="S2558" i="3"/>
  <c r="S2552" i="3"/>
  <c r="U2570" i="3"/>
  <c r="AT2179" i="3"/>
  <c r="T1388" i="3"/>
  <c r="AU3051" i="3"/>
  <c r="AU1280" i="3"/>
  <c r="AL1532" i="3"/>
  <c r="Y495" i="3"/>
  <c r="T1068" i="3"/>
  <c r="S1062" i="3"/>
  <c r="S754" i="3"/>
  <c r="AB2035" i="3"/>
  <c r="AB2034" i="3"/>
  <c r="AQ2152" i="3"/>
  <c r="AD2053" i="3"/>
  <c r="AW2202" i="3"/>
  <c r="AT2178" i="3"/>
  <c r="AQ2154" i="3"/>
  <c r="AH2082" i="3"/>
  <c r="AM2126" i="3"/>
  <c r="AJ2102" i="3"/>
  <c r="AM1819" i="3"/>
  <c r="AM2121" i="3"/>
  <c r="AP935" i="3"/>
  <c r="AM1219" i="3"/>
  <c r="V2856" i="3"/>
  <c r="V1085" i="3"/>
  <c r="AE2929" i="3"/>
  <c r="AE1158" i="3"/>
  <c r="W2860" i="3"/>
  <c r="W1089" i="3"/>
  <c r="Z1434" i="3"/>
  <c r="Z3173" i="3"/>
  <c r="AB1450" i="3"/>
  <c r="AG2077" i="3"/>
  <c r="AW3072" i="3"/>
  <c r="AW1301" i="3"/>
  <c r="AE2058" i="3"/>
  <c r="AE3213" i="3"/>
  <c r="Z2882" i="3"/>
  <c r="W1412" i="3"/>
  <c r="AC1458" i="3"/>
  <c r="AC3197" i="3"/>
  <c r="AD2050" i="3"/>
  <c r="AB519" i="3"/>
  <c r="Y2010" i="3"/>
  <c r="T1386" i="3"/>
  <c r="T1065" i="3"/>
  <c r="V1402" i="3"/>
  <c r="Y3165" i="3"/>
  <c r="S1379" i="3"/>
  <c r="S1058" i="3"/>
  <c r="S750" i="3"/>
  <c r="T1385" i="3"/>
  <c r="T1064" i="3"/>
  <c r="S1960" i="3"/>
  <c r="S1652" i="3"/>
  <c r="AG1771" i="3"/>
  <c r="AG2073" i="3"/>
  <c r="AK2105" i="3"/>
  <c r="AC2364" i="3"/>
  <c r="AT2177" i="3"/>
  <c r="AE2059" i="3"/>
  <c r="U1394" i="3"/>
  <c r="S1963" i="3"/>
  <c r="S1655" i="3"/>
  <c r="AH567" i="3"/>
  <c r="R3099" i="3"/>
  <c r="R98" i="3"/>
  <c r="R99" i="3"/>
  <c r="AD2051" i="3"/>
  <c r="AT3333" i="3"/>
  <c r="AU669" i="3"/>
  <c r="AU1601" i="3"/>
  <c r="AU3340" i="3"/>
  <c r="AI1508" i="3"/>
  <c r="Z2885" i="3"/>
  <c r="Z1114" i="3"/>
  <c r="AA2028" i="3"/>
  <c r="AJ2101" i="3"/>
  <c r="AN2129" i="3"/>
  <c r="AB2033" i="3"/>
  <c r="AO1556" i="3"/>
  <c r="AL1530" i="3"/>
  <c r="AL3269" i="3"/>
  <c r="AP1843" i="3"/>
  <c r="AP2145" i="3"/>
  <c r="AS959" i="3"/>
  <c r="AP1243" i="3"/>
  <c r="AU1602" i="3"/>
  <c r="AU3341" i="3"/>
  <c r="AU1604" i="3"/>
  <c r="AF1484" i="3"/>
  <c r="U1074" i="3"/>
  <c r="V1985" i="3"/>
  <c r="Y2009" i="3"/>
  <c r="AS2171" i="3"/>
  <c r="AB2032" i="3"/>
  <c r="V2853" i="3"/>
  <c r="V1082" i="3"/>
  <c r="AM2442" i="3"/>
  <c r="AM2123" i="3"/>
  <c r="AD1747" i="3"/>
  <c r="AD2049" i="3"/>
  <c r="AH2950" i="3"/>
  <c r="AH1179" i="3"/>
  <c r="AB1129" i="3"/>
  <c r="X1699" i="3"/>
  <c r="X2001" i="3"/>
  <c r="Y803" i="3"/>
  <c r="W1410" i="3"/>
  <c r="W3149" i="3"/>
  <c r="AR1577" i="3"/>
  <c r="AR3316" i="3"/>
  <c r="AR1578" i="3"/>
  <c r="AR3317" i="3"/>
  <c r="AN2997" i="3"/>
  <c r="AN1226" i="3"/>
  <c r="AC1457" i="3"/>
  <c r="AC3196" i="3"/>
  <c r="AP52" i="3"/>
  <c r="AQ52" i="3"/>
  <c r="AP4" i="3"/>
  <c r="AL1529" i="3"/>
  <c r="AL3268" i="3"/>
  <c r="R61" i="3"/>
  <c r="AI1506" i="3"/>
  <c r="AI3245" i="3"/>
  <c r="AR1580" i="3"/>
  <c r="AW2204" i="3"/>
  <c r="AN2130" i="3"/>
  <c r="AE1474" i="3"/>
  <c r="AF1482" i="3"/>
  <c r="AF3221" i="3"/>
  <c r="AH3237" i="3"/>
  <c r="AN3285" i="3"/>
  <c r="AO621" i="3"/>
  <c r="U2298" i="3"/>
  <c r="U1980" i="3"/>
  <c r="AH2083" i="3"/>
  <c r="AU2727" i="3"/>
  <c r="AR2709" i="3"/>
  <c r="AP2697" i="3"/>
  <c r="AO2691" i="3"/>
  <c r="AL2673" i="3"/>
  <c r="AK2667" i="3"/>
  <c r="AH2649" i="3"/>
  <c r="AG2643" i="3"/>
  <c r="AD2625" i="3"/>
  <c r="AC2619" i="3"/>
  <c r="Z2601" i="3"/>
  <c r="Y2595" i="3"/>
  <c r="AV2733" i="3"/>
  <c r="AW2739" i="3"/>
  <c r="AQ2703" i="3"/>
  <c r="AN2685" i="3"/>
  <c r="AT2721" i="3"/>
  <c r="AS2715" i="3"/>
  <c r="AM2679" i="3"/>
  <c r="AJ2661" i="3"/>
  <c r="AE2631" i="3"/>
  <c r="AB2613" i="3"/>
  <c r="AF2637" i="3"/>
  <c r="AA2607" i="3"/>
  <c r="X2589" i="3"/>
  <c r="W2583" i="3"/>
  <c r="T2565" i="3"/>
  <c r="T3125" i="3"/>
  <c r="S2559" i="3"/>
  <c r="AI2655" i="3"/>
  <c r="V2577" i="3"/>
  <c r="U2571" i="3"/>
  <c r="U3131" i="3"/>
  <c r="S2553" i="3"/>
  <c r="S1380" i="3"/>
  <c r="S1368" i="3"/>
  <c r="S1059" i="3"/>
  <c r="S751" i="3"/>
  <c r="U1392" i="3"/>
  <c r="S1961" i="3"/>
  <c r="S1653" i="3"/>
  <c r="Y1426" i="3"/>
  <c r="AK591" i="3"/>
  <c r="AN2131" i="3"/>
  <c r="AW2200" i="3"/>
  <c r="R79" i="3"/>
  <c r="R80" i="3"/>
  <c r="AH2084" i="3"/>
  <c r="AN615" i="3"/>
  <c r="AT1594" i="3"/>
  <c r="AI2954" i="3"/>
  <c r="AO2460" i="3"/>
  <c r="AA2346" i="3"/>
  <c r="AA2026" i="3"/>
  <c r="S1964" i="3"/>
  <c r="S1656" i="3"/>
  <c r="V1986" i="3"/>
  <c r="V1988" i="3"/>
  <c r="Y1105" i="3"/>
  <c r="V1681" i="3"/>
  <c r="V1983" i="3"/>
  <c r="AS2490" i="3"/>
  <c r="R79" i="6"/>
  <c r="R108" i="6"/>
  <c r="R21" i="6"/>
  <c r="R25" i="6"/>
  <c r="AL1528" i="3"/>
  <c r="AG2394" i="3"/>
  <c r="R78" i="3"/>
  <c r="T2839" i="3"/>
  <c r="AP2466" i="3"/>
  <c r="AL3267" i="3"/>
  <c r="T2835" i="3"/>
  <c r="AJ2418" i="3"/>
  <c r="AM2989" i="3"/>
  <c r="AM1218" i="3"/>
  <c r="AU1279" i="3"/>
  <c r="X2868" i="3"/>
  <c r="X1097" i="3"/>
  <c r="AS3033" i="3"/>
  <c r="AS1262" i="3"/>
  <c r="X2864" i="3"/>
  <c r="X2867" i="3"/>
  <c r="X1096" i="3"/>
  <c r="AN1825" i="3"/>
  <c r="AN2127" i="3"/>
  <c r="AQ941" i="3"/>
  <c r="AN1225" i="3"/>
  <c r="AO3005" i="3"/>
  <c r="AO3002" i="3"/>
  <c r="AO1234" i="3"/>
  <c r="AK1801" i="3"/>
  <c r="AK2103" i="3"/>
  <c r="AN917" i="3"/>
  <c r="AK1201" i="3"/>
  <c r="AI2955" i="3"/>
  <c r="AI1184" i="3"/>
  <c r="W2862" i="3"/>
  <c r="W1091" i="3"/>
  <c r="AG2938" i="3"/>
  <c r="AG1167" i="3"/>
  <c r="AS1586" i="3"/>
  <c r="AJ1512" i="3"/>
  <c r="AJ3251" i="3"/>
  <c r="AR3029" i="3"/>
  <c r="AR3026" i="3"/>
  <c r="AR1258" i="3"/>
  <c r="AC3195" i="3"/>
  <c r="AR3315" i="3"/>
  <c r="X2866" i="3"/>
  <c r="X1095" i="3"/>
  <c r="U2845" i="3"/>
  <c r="AG1490" i="3"/>
  <c r="AV1610" i="3"/>
  <c r="AV1608" i="3"/>
  <c r="AV3347" i="3"/>
  <c r="AL2982" i="3"/>
  <c r="AL1211" i="3"/>
  <c r="AV1607" i="3"/>
  <c r="AV3346" i="3"/>
  <c r="AH1777" i="3"/>
  <c r="AH2079" i="3"/>
  <c r="AK893" i="3"/>
  <c r="AJ887" i="3"/>
  <c r="AH1177" i="3"/>
  <c r="S1367" i="3"/>
  <c r="AO3003" i="3"/>
  <c r="AO1232" i="3"/>
  <c r="Z2886" i="3"/>
  <c r="Z1115" i="3"/>
  <c r="AE2060" i="3"/>
  <c r="V1987" i="3"/>
  <c r="T1966" i="3"/>
  <c r="S2833" i="3"/>
  <c r="T2836" i="3"/>
  <c r="AM1538" i="3"/>
  <c r="Z1432" i="3"/>
  <c r="AO3291" i="3"/>
  <c r="AI1504" i="3"/>
  <c r="AA1442" i="3"/>
  <c r="AG555" i="3"/>
  <c r="AG1487" i="3"/>
  <c r="AG3226" i="3"/>
  <c r="AC525" i="3"/>
  <c r="AC2040" i="3"/>
  <c r="U2842" i="3"/>
  <c r="AF2064" i="3"/>
  <c r="AD2916" i="3"/>
  <c r="AD1145" i="3"/>
  <c r="W1408" i="3"/>
  <c r="AC2042" i="3"/>
  <c r="AT2496" i="3"/>
  <c r="AT2180" i="3"/>
  <c r="AR2159" i="3"/>
  <c r="AE2057" i="3"/>
  <c r="AQ18" i="3"/>
  <c r="AU2185" i="3"/>
  <c r="AI2958" i="3"/>
  <c r="AI1783" i="3"/>
  <c r="AI2085" i="3"/>
  <c r="AI1187" i="3"/>
  <c r="AC2910" i="3"/>
  <c r="AC1139" i="3"/>
  <c r="AS3032" i="3"/>
  <c r="AU3050" i="3"/>
  <c r="AU3053" i="3"/>
  <c r="AU1879" i="3"/>
  <c r="AU2181" i="3"/>
  <c r="AU1282" i="3"/>
  <c r="AC1456" i="3"/>
  <c r="AR1576" i="3"/>
  <c r="Z2884" i="3"/>
  <c r="Z1113" i="3"/>
  <c r="X1416" i="3"/>
  <c r="X3155" i="3"/>
  <c r="V1984" i="3"/>
  <c r="W2863" i="3"/>
  <c r="W1092" i="3"/>
  <c r="T1384" i="3"/>
  <c r="T1066" i="3"/>
  <c r="S2554" i="3"/>
  <c r="S1060" i="3"/>
  <c r="S752" i="3"/>
  <c r="S1962" i="3"/>
  <c r="S1654" i="3"/>
  <c r="Z2016" i="3"/>
  <c r="AU3339" i="3"/>
  <c r="AL899" i="3"/>
  <c r="AF2931" i="3"/>
  <c r="AF1160" i="3"/>
  <c r="AL597" i="3"/>
  <c r="W1991" i="3"/>
  <c r="V1078" i="3"/>
  <c r="W2861" i="3"/>
  <c r="W2858" i="3"/>
  <c r="W1090" i="3"/>
  <c r="U3130" i="3"/>
  <c r="W1990" i="3"/>
  <c r="AO1552" i="3"/>
  <c r="AW2201" i="3"/>
  <c r="AO2138" i="3"/>
  <c r="AU2186" i="3"/>
  <c r="AF2063" i="3"/>
  <c r="AR2161" i="3"/>
  <c r="AK2104" i="3"/>
  <c r="AT1873" i="3"/>
  <c r="AT2175" i="3"/>
  <c r="AR2162" i="3"/>
  <c r="Z2018" i="3"/>
  <c r="AL2983" i="3"/>
  <c r="AL1212" i="3"/>
  <c r="S3119" i="3"/>
  <c r="S3107" i="3"/>
  <c r="S2830" i="3"/>
  <c r="AR947" i="3"/>
  <c r="AO1231" i="3"/>
  <c r="AC2908" i="3"/>
  <c r="AC1137" i="3"/>
  <c r="AM2985" i="3"/>
  <c r="AM1214" i="3"/>
  <c r="AD531" i="3"/>
  <c r="AD1463" i="3"/>
  <c r="AD3202" i="3"/>
  <c r="AN2448" i="3"/>
  <c r="AN2128" i="3"/>
  <c r="AS1584" i="3"/>
  <c r="AS3323" i="3"/>
  <c r="AS1583" i="3"/>
  <c r="AS3322" i="3"/>
  <c r="U1072" i="3"/>
  <c r="AM1536" i="3"/>
  <c r="AM3275" i="3"/>
  <c r="AP1562" i="3"/>
  <c r="AJ1514" i="3"/>
  <c r="AU1600" i="3"/>
  <c r="AM2987" i="3"/>
  <c r="AM1216" i="3"/>
  <c r="AP3011" i="3"/>
  <c r="AP1240" i="3"/>
  <c r="Z2883" i="3"/>
  <c r="Z1112" i="3"/>
  <c r="AD2370" i="3"/>
  <c r="AD1464" i="3"/>
  <c r="AD3203" i="3"/>
  <c r="AA1440" i="3"/>
  <c r="AA3179" i="3"/>
  <c r="T2838" i="3"/>
  <c r="AO3004" i="3"/>
  <c r="AO1831" i="3"/>
  <c r="AO2133" i="3"/>
  <c r="AO1233" i="3"/>
  <c r="Y1705" i="3"/>
  <c r="Y2007" i="3"/>
  <c r="Z809" i="3"/>
  <c r="AU2182" i="3"/>
  <c r="U1391" i="3"/>
  <c r="S441" i="3"/>
  <c r="S3118" i="3"/>
  <c r="S2829" i="3"/>
  <c r="AA1439" i="3"/>
  <c r="AA3178" i="3"/>
  <c r="AP627" i="3"/>
  <c r="AP1559" i="3"/>
  <c r="AP3298" i="3"/>
  <c r="AJ1511" i="3"/>
  <c r="AJ3250" i="3"/>
  <c r="AF3219" i="3"/>
  <c r="Y2008" i="3"/>
  <c r="AQ2472" i="3"/>
  <c r="AQ2155" i="3"/>
  <c r="AQ2701" i="3"/>
  <c r="AP2695" i="3"/>
  <c r="AI2653" i="3"/>
  <c r="AH2647" i="3"/>
  <c r="AA2605" i="3"/>
  <c r="Z2599" i="3"/>
  <c r="AU2725" i="3"/>
  <c r="AT2719" i="3"/>
  <c r="AK2665" i="3"/>
  <c r="AJ2659" i="3"/>
  <c r="AF2635" i="3"/>
  <c r="X2587" i="3"/>
  <c r="AB2611" i="3"/>
  <c r="AN2683" i="3"/>
  <c r="V2575" i="3"/>
  <c r="S2557" i="3"/>
  <c r="S2828" i="3"/>
  <c r="S1657" i="3"/>
  <c r="S1959" i="3"/>
  <c r="S755" i="3"/>
  <c r="S1057" i="3"/>
  <c r="AP1560" i="3"/>
  <c r="AP3299" i="3"/>
  <c r="AC2906" i="3"/>
  <c r="AE1753" i="3"/>
  <c r="AE2055" i="3"/>
  <c r="AG863" i="3"/>
  <c r="AE1153" i="3"/>
  <c r="Z501" i="3"/>
  <c r="X2865" i="3"/>
  <c r="X1094" i="3"/>
  <c r="AL2110" i="3"/>
  <c r="AI2088" i="3"/>
  <c r="AB2036" i="3"/>
  <c r="AB2352" i="3"/>
  <c r="AI2090" i="3"/>
  <c r="AK2106" i="3"/>
  <c r="AO2137" i="3"/>
  <c r="AW1897" i="3"/>
  <c r="AW2199" i="3"/>
  <c r="AA2891" i="3"/>
  <c r="AA2888" i="3"/>
  <c r="AA1120" i="3"/>
  <c r="AL2981" i="3"/>
  <c r="AL2978" i="3"/>
  <c r="AL1210" i="3"/>
  <c r="W1687" i="3"/>
  <c r="W1989" i="3"/>
  <c r="X791" i="3"/>
  <c r="W785" i="3"/>
  <c r="W1087" i="3"/>
  <c r="AF2935" i="3"/>
  <c r="AF1164" i="3"/>
  <c r="AG1488" i="3"/>
  <c r="AG3227" i="3"/>
  <c r="AM1535" i="3"/>
  <c r="AM3274" i="3"/>
  <c r="AS651" i="3"/>
  <c r="AH2081" i="3"/>
  <c r="U459" i="3"/>
  <c r="AJ2964" i="3"/>
  <c r="AJ1193" i="3"/>
  <c r="AV675" i="3"/>
  <c r="AB1729" i="3"/>
  <c r="AB2031" i="3"/>
  <c r="AD839" i="3"/>
  <c r="AD2914" i="3"/>
  <c r="AD1143" i="3"/>
  <c r="AG2941" i="3"/>
  <c r="AG1170" i="3"/>
  <c r="X1418" i="3"/>
  <c r="AW2203" i="3"/>
  <c r="AS3035" i="3"/>
  <c r="AS1264" i="3"/>
  <c r="AV3059" i="3"/>
  <c r="AV3056" i="3"/>
  <c r="AV1288" i="3"/>
  <c r="AR645" i="3"/>
  <c r="AA2890" i="3"/>
  <c r="AA1119" i="3"/>
  <c r="T1970" i="3"/>
  <c r="X2869" i="3"/>
  <c r="X1098" i="3"/>
  <c r="S2556" i="3"/>
  <c r="T1967" i="3"/>
  <c r="AM2984" i="3"/>
  <c r="T1067" i="3"/>
  <c r="S2274" i="3"/>
  <c r="S1372" i="3"/>
  <c r="S71" i="3"/>
  <c r="T3123" i="3"/>
  <c r="Z3171" i="3"/>
  <c r="AA2889" i="3"/>
  <c r="AA1118" i="3"/>
  <c r="AP3009" i="3"/>
  <c r="AP1238" i="3"/>
  <c r="AI3243" i="3"/>
  <c r="AJ2961" i="3"/>
  <c r="AJ1190" i="3"/>
  <c r="AF1480" i="3"/>
  <c r="AH2080" i="3"/>
  <c r="Y2011" i="3"/>
  <c r="T453" i="3"/>
  <c r="AP3010" i="3"/>
  <c r="AP1239" i="3"/>
  <c r="AC1135" i="3"/>
  <c r="S2832" i="3"/>
  <c r="AD1466" i="3"/>
  <c r="W3147" i="3"/>
  <c r="X1415" i="3"/>
  <c r="X3154" i="3"/>
  <c r="AF549" i="3"/>
  <c r="AI2087" i="3"/>
  <c r="AC2038" i="3"/>
  <c r="AR2158" i="3"/>
  <c r="AE2376" i="3"/>
  <c r="AE2056" i="3"/>
  <c r="AF2065" i="3"/>
  <c r="AU2183" i="3"/>
  <c r="AL2111" i="3"/>
  <c r="AQ1849" i="3"/>
  <c r="AQ2151" i="3"/>
  <c r="R33" i="6"/>
  <c r="R28" i="6"/>
  <c r="W2581" i="3"/>
  <c r="T2563" i="3"/>
  <c r="T2834" i="3"/>
  <c r="AG2641" i="3"/>
  <c r="AO2689" i="3"/>
  <c r="AV2731" i="3"/>
  <c r="AD2623" i="3"/>
  <c r="AL2671" i="3"/>
  <c r="AS2713" i="3"/>
  <c r="V3136" i="3"/>
  <c r="Y2593" i="3"/>
  <c r="U2569" i="3"/>
  <c r="AC2617" i="3"/>
  <c r="AR2707" i="3"/>
  <c r="AW2737" i="3"/>
  <c r="AE2629" i="3"/>
  <c r="AM2677" i="3"/>
  <c r="U2843" i="3"/>
  <c r="AJ3249" i="3"/>
  <c r="V2304" i="3"/>
  <c r="AJ1510" i="3"/>
  <c r="AG1165" i="3"/>
  <c r="X3153" i="3"/>
  <c r="U1390" i="3"/>
  <c r="AH2400" i="3"/>
  <c r="AM3273" i="3"/>
  <c r="AW2520" i="3"/>
  <c r="AS1582" i="3"/>
  <c r="AB2897" i="3"/>
  <c r="AB1126" i="3"/>
  <c r="V2847" i="3"/>
  <c r="V1076" i="3"/>
  <c r="AS953" i="3"/>
  <c r="AP1237" i="3"/>
  <c r="AF851" i="3"/>
  <c r="Y1421" i="3"/>
  <c r="Y3160" i="3"/>
  <c r="V1398" i="3"/>
  <c r="AP2141" i="3"/>
  <c r="T1663" i="3"/>
  <c r="T1965" i="3"/>
  <c r="T761" i="3"/>
  <c r="T1063" i="3"/>
  <c r="S3112" i="3"/>
  <c r="S2275" i="3"/>
  <c r="S1373" i="3"/>
  <c r="X2000" i="3"/>
  <c r="AR1855" i="3"/>
  <c r="AR2157" i="3"/>
  <c r="AU971" i="3"/>
  <c r="AR1255" i="3"/>
  <c r="AG2072" i="3"/>
  <c r="AP3012" i="3"/>
  <c r="AP1241" i="3"/>
  <c r="AV977" i="3"/>
  <c r="AJ2963" i="3"/>
  <c r="AJ2960" i="3"/>
  <c r="AJ1192" i="3"/>
  <c r="AN2991" i="3"/>
  <c r="AN1220" i="3"/>
  <c r="AH1494" i="3"/>
  <c r="AH3233" i="3"/>
  <c r="AQ3016" i="3"/>
  <c r="AQ1245" i="3"/>
  <c r="AQ1565" i="3"/>
  <c r="AQ3304" i="3"/>
  <c r="S2551" i="3"/>
  <c r="S1651" i="3"/>
  <c r="S749" i="3"/>
  <c r="S158" i="3"/>
  <c r="U1974" i="3"/>
  <c r="AB2896" i="3"/>
  <c r="AB1125" i="3"/>
  <c r="AW3065" i="3"/>
  <c r="AW1294" i="3"/>
  <c r="AT3041" i="3"/>
  <c r="AT1270" i="3"/>
  <c r="AH2947" i="3"/>
  <c r="AH1176" i="3"/>
  <c r="AE2920" i="3"/>
  <c r="AE1149" i="3"/>
  <c r="AP3008" i="3"/>
  <c r="AS3321" i="3"/>
  <c r="AT3039" i="3"/>
  <c r="AT1268" i="3"/>
  <c r="AT1590" i="3"/>
  <c r="AT3329" i="3"/>
  <c r="AD1462" i="3"/>
  <c r="AC2039" i="3"/>
  <c r="AD2912" i="3"/>
  <c r="AD2915" i="3"/>
  <c r="AD1144" i="3"/>
  <c r="AK2424" i="3"/>
  <c r="AI875" i="3"/>
  <c r="AF2062" i="3"/>
  <c r="AV3057" i="3"/>
  <c r="AV1286" i="3"/>
  <c r="AS3037" i="3"/>
  <c r="AS1266" i="3"/>
  <c r="W1994" i="3"/>
  <c r="U2841" i="3"/>
  <c r="U1070" i="3"/>
  <c r="AS3036" i="3"/>
  <c r="AS1265" i="3"/>
  <c r="V2850" i="3"/>
  <c r="V1079" i="3"/>
  <c r="Y2875" i="3"/>
  <c r="Y1104" i="3"/>
  <c r="Z2017" i="3"/>
  <c r="S2263" i="3"/>
  <c r="AW1613" i="3"/>
  <c r="AW3352" i="3"/>
  <c r="AL2113" i="3"/>
  <c r="AW1614" i="3"/>
  <c r="AW3353" i="3"/>
  <c r="AW1616" i="3"/>
  <c r="AH1496" i="3"/>
  <c r="AK1518" i="3"/>
  <c r="AK3257" i="3"/>
  <c r="AT1592" i="3"/>
  <c r="AF1759" i="3"/>
  <c r="AF2061" i="3"/>
  <c r="AH869" i="3"/>
  <c r="AF1159" i="3"/>
  <c r="Y489" i="3"/>
  <c r="V2848" i="3"/>
  <c r="V1077" i="3"/>
  <c r="S3116" i="3"/>
  <c r="S3104" i="3"/>
  <c r="S2279" i="3"/>
  <c r="S2267" i="3"/>
  <c r="S1377" i="3"/>
  <c r="S1365" i="3"/>
  <c r="S58" i="3"/>
  <c r="S3114" i="3"/>
  <c r="S2277" i="3"/>
  <c r="S2265" i="3"/>
  <c r="S1375" i="3"/>
  <c r="S1363" i="3"/>
  <c r="S56" i="3"/>
  <c r="Y2874" i="3"/>
  <c r="Y1103" i="3"/>
  <c r="AD1141" i="3"/>
  <c r="AJ2095" i="3"/>
  <c r="AM2986" i="3"/>
  <c r="AM1215" i="3"/>
  <c r="U767" i="3"/>
  <c r="U1069" i="3"/>
  <c r="AS3034" i="3"/>
  <c r="AS1263" i="3"/>
  <c r="AH2944" i="3"/>
  <c r="AH1173" i="3"/>
  <c r="AL2112" i="3"/>
  <c r="AA2022" i="3"/>
  <c r="Z1711" i="3"/>
  <c r="Z2013" i="3"/>
  <c r="AA815" i="3"/>
  <c r="Y2328" i="3"/>
  <c r="AP3297" i="3"/>
  <c r="AB513" i="3"/>
  <c r="AB1445" i="3"/>
  <c r="AB3184" i="3"/>
  <c r="S88" i="3"/>
  <c r="S86" i="3"/>
  <c r="S89" i="3"/>
  <c r="S87" i="3"/>
  <c r="S85" i="3"/>
  <c r="AE537" i="3"/>
  <c r="AE1469" i="3"/>
  <c r="AE3208" i="3"/>
  <c r="AM2116" i="3"/>
  <c r="AP3013" i="3"/>
  <c r="AP1242" i="3"/>
  <c r="U2844" i="3"/>
  <c r="U1073" i="3"/>
  <c r="AA2892" i="3"/>
  <c r="AA1121" i="3"/>
  <c r="U3129" i="3"/>
  <c r="AJ2965" i="3"/>
  <c r="AJ1194" i="3"/>
  <c r="T1968" i="3"/>
  <c r="Z2015" i="3"/>
  <c r="AM603" i="3"/>
  <c r="AV3061" i="3"/>
  <c r="AV1290" i="3"/>
  <c r="AC2358" i="3"/>
  <c r="AC2041" i="3"/>
  <c r="AQ69" i="3"/>
  <c r="AQ4" i="3"/>
  <c r="AD2047" i="3"/>
  <c r="U1973" i="3"/>
  <c r="AC1735" i="3"/>
  <c r="AC2037" i="3"/>
  <c r="AE845" i="3"/>
  <c r="AH1493" i="3"/>
  <c r="AH3232" i="3"/>
  <c r="AB1448" i="3"/>
  <c r="AN2994" i="3"/>
  <c r="AN1223" i="3"/>
  <c r="S1361" i="3"/>
  <c r="S93" i="3"/>
  <c r="S2280" i="3"/>
  <c r="S2268" i="3"/>
  <c r="AW3062" i="3"/>
  <c r="X1997" i="3"/>
  <c r="AI2086" i="3"/>
  <c r="AW3067" i="3"/>
  <c r="AW1296" i="3"/>
  <c r="X1999" i="3"/>
  <c r="AE1472" i="3"/>
  <c r="AA2020" i="3"/>
  <c r="S3113" i="3"/>
  <c r="S3101" i="3"/>
  <c r="S2276" i="3"/>
  <c r="S2264" i="3"/>
  <c r="S1374" i="3"/>
  <c r="S1362" i="3"/>
  <c r="S55" i="3"/>
  <c r="S115" i="3"/>
  <c r="AA2021" i="3"/>
  <c r="AV2190" i="3"/>
  <c r="AS2166" i="3"/>
  <c r="Y1424" i="3"/>
  <c r="AS1261" i="3"/>
  <c r="AD2913" i="3"/>
  <c r="AD1142" i="3"/>
  <c r="AM1534" i="3"/>
  <c r="AG2937" i="3"/>
  <c r="AG1166" i="3"/>
  <c r="AK1517" i="3"/>
  <c r="AK3256" i="3"/>
  <c r="AP1558" i="3"/>
  <c r="AA3177" i="3"/>
  <c r="S154" i="3"/>
  <c r="S156" i="3"/>
  <c r="AO2135" i="3"/>
  <c r="U2840" i="3"/>
  <c r="AP2142" i="3"/>
  <c r="AM2118" i="3"/>
  <c r="AK1520" i="3"/>
  <c r="AQ1568" i="3"/>
  <c r="AN1542" i="3"/>
  <c r="AN3281" i="3"/>
  <c r="AL2114" i="3"/>
  <c r="AJ579" i="3"/>
  <c r="AJ1189" i="3"/>
  <c r="AA507" i="3"/>
  <c r="AL1807" i="3"/>
  <c r="AL2109" i="3"/>
  <c r="AO923" i="3"/>
  <c r="AL1207" i="3"/>
  <c r="AV3058" i="3"/>
  <c r="AV1287" i="3"/>
  <c r="AG2940" i="3"/>
  <c r="AG1169" i="3"/>
  <c r="Y1422" i="3"/>
  <c r="Y3161" i="3"/>
  <c r="AU2502" i="3"/>
  <c r="AU2184" i="3"/>
  <c r="AJ2962" i="3"/>
  <c r="AJ1191" i="3"/>
  <c r="AI2089" i="3"/>
  <c r="AG3225" i="3"/>
  <c r="AB2894" i="3"/>
  <c r="AN1544" i="3"/>
  <c r="S1378" i="3"/>
  <c r="S1366" i="3"/>
  <c r="S1360" i="3"/>
  <c r="AV3345" i="3"/>
  <c r="U1976" i="3"/>
  <c r="W1993" i="3"/>
  <c r="V3137" i="3"/>
  <c r="X1998" i="3"/>
  <c r="AS2164" i="3"/>
  <c r="AM2120" i="3"/>
  <c r="X1414" i="3"/>
  <c r="AE2922" i="3"/>
  <c r="AE1151" i="3"/>
  <c r="AJ2092" i="3"/>
  <c r="AP2140" i="3"/>
  <c r="S3115" i="3"/>
  <c r="S3103" i="3"/>
  <c r="S2278" i="3"/>
  <c r="S2266" i="3"/>
  <c r="S1376" i="3"/>
  <c r="S1364" i="3"/>
  <c r="S57" i="3"/>
  <c r="AM2988" i="3"/>
  <c r="AM1217" i="3"/>
  <c r="AD2045" i="3"/>
  <c r="AV1285" i="3"/>
  <c r="AN2995" i="3"/>
  <c r="AN1224" i="3"/>
  <c r="AA2893" i="3"/>
  <c r="AA1122" i="3"/>
  <c r="AN609" i="3"/>
  <c r="AN1541" i="3"/>
  <c r="AN3280" i="3"/>
  <c r="AF2066" i="3"/>
  <c r="X1996" i="3"/>
  <c r="Y2870" i="3"/>
  <c r="Y2873" i="3"/>
  <c r="Y1102" i="3"/>
  <c r="AQ1566" i="3"/>
  <c r="AQ3305" i="3"/>
  <c r="AK2967" i="3"/>
  <c r="AK1196" i="3"/>
  <c r="AQ633" i="3"/>
  <c r="AQ1243" i="3"/>
  <c r="AA1438" i="3"/>
  <c r="S3106" i="3"/>
  <c r="S155" i="3"/>
  <c r="S157" i="3"/>
  <c r="Z1111" i="3"/>
  <c r="T2286" i="3"/>
  <c r="T1969" i="3"/>
  <c r="AB1446" i="3"/>
  <c r="AB3185" i="3"/>
  <c r="AE1470" i="3"/>
  <c r="AE3209" i="3"/>
  <c r="Z2014" i="3"/>
  <c r="AK2970" i="3"/>
  <c r="AK1199" i="3"/>
  <c r="AB2899" i="3"/>
  <c r="AB1128" i="3"/>
  <c r="AQ3018" i="3"/>
  <c r="AQ1247" i="3"/>
  <c r="AN2992" i="3"/>
  <c r="AN1221" i="3"/>
  <c r="AT657" i="3"/>
  <c r="AT1589" i="3"/>
  <c r="AT1588" i="3"/>
  <c r="AT3328" i="3"/>
  <c r="AD3201" i="3"/>
  <c r="AK2969" i="3"/>
  <c r="AK2966" i="3"/>
  <c r="AK1198" i="3"/>
  <c r="X483" i="3"/>
  <c r="X1093" i="3"/>
  <c r="W1992" i="3"/>
  <c r="V2849" i="3"/>
  <c r="V2846" i="3"/>
  <c r="AQ3014" i="3"/>
  <c r="AQ3017" i="3"/>
  <c r="AQ1246" i="3"/>
  <c r="AN2990" i="3"/>
  <c r="AN2993" i="3"/>
  <c r="AN1222" i="3"/>
  <c r="S2831" i="3"/>
  <c r="AV3060" i="3"/>
  <c r="AV1289" i="3"/>
  <c r="T2837" i="3"/>
  <c r="Y2872" i="3"/>
  <c r="Y1101" i="3"/>
  <c r="AD2917" i="3"/>
  <c r="AD1146" i="3"/>
  <c r="AG2939" i="3"/>
  <c r="AG2936" i="3"/>
  <c r="AG1168" i="3"/>
  <c r="V1400" i="3"/>
  <c r="AG1486" i="3"/>
  <c r="AO2134" i="3"/>
  <c r="AV1606" i="3"/>
  <c r="V1397" i="3"/>
  <c r="AR2478" i="3"/>
  <c r="AR2160" i="3"/>
  <c r="AG2069" i="3"/>
  <c r="AO2136" i="3"/>
  <c r="W2310" i="3"/>
  <c r="AR18" i="3"/>
  <c r="X2316" i="3"/>
  <c r="Z2334" i="3"/>
  <c r="AL2430" i="3"/>
  <c r="V3135" i="3"/>
  <c r="AD1741" i="3"/>
  <c r="AD2043" i="3"/>
  <c r="AV1885" i="3"/>
  <c r="AV2187" i="3"/>
  <c r="Y1420" i="3"/>
  <c r="AK3255" i="3"/>
  <c r="AN3279" i="3"/>
  <c r="AF2925" i="3"/>
  <c r="AF1154" i="3"/>
  <c r="AW983" i="3"/>
  <c r="AT1267" i="3"/>
  <c r="AD833" i="3"/>
  <c r="W2856" i="3"/>
  <c r="W1085" i="3"/>
  <c r="AE2919" i="3"/>
  <c r="AE1148" i="3"/>
  <c r="AQ2149" i="3"/>
  <c r="AA2024" i="3"/>
  <c r="AQ3019" i="3"/>
  <c r="AQ1248" i="3"/>
  <c r="AL2975" i="3"/>
  <c r="AL2972" i="3"/>
  <c r="AL1204" i="3"/>
  <c r="Z1430" i="3"/>
  <c r="AR52" i="3"/>
  <c r="S3102" i="3"/>
  <c r="AN2124" i="3"/>
  <c r="AQ2148" i="3"/>
  <c r="X1693" i="3"/>
  <c r="X1995" i="3"/>
  <c r="Y797" i="3"/>
  <c r="Y1099" i="3"/>
  <c r="AC2903" i="3"/>
  <c r="AC1132" i="3"/>
  <c r="AT3040" i="3"/>
  <c r="AT1269" i="3"/>
  <c r="AU1595" i="3"/>
  <c r="AU3334" i="3"/>
  <c r="AK2101" i="3"/>
  <c r="AC1452" i="3"/>
  <c r="AC3191" i="3"/>
  <c r="S3100" i="3"/>
  <c r="S114" i="3"/>
  <c r="AK2098" i="3"/>
  <c r="AR1572" i="3"/>
  <c r="AR3311" i="3"/>
  <c r="AN1540" i="3"/>
  <c r="V2851" i="3"/>
  <c r="V1080" i="3"/>
  <c r="AH2943" i="3"/>
  <c r="AH1172" i="3"/>
  <c r="AJ2093" i="3"/>
  <c r="AV2189" i="3"/>
  <c r="AR3023" i="3"/>
  <c r="AR3020" i="3"/>
  <c r="AR1252" i="3"/>
  <c r="AJ1789" i="3"/>
  <c r="AJ2091" i="3"/>
  <c r="AM905" i="3"/>
  <c r="AO2998" i="3"/>
  <c r="AO1227" i="3"/>
  <c r="AR3024" i="3"/>
  <c r="AR1253" i="3"/>
  <c r="AC2905" i="3"/>
  <c r="AC1134" i="3"/>
  <c r="AL2976" i="3"/>
  <c r="AL1205" i="3"/>
  <c r="AG2068" i="3"/>
  <c r="Z2879" i="3"/>
  <c r="Z1108" i="3"/>
  <c r="AF2928" i="3"/>
  <c r="AF1157" i="3"/>
  <c r="AW2198" i="3"/>
  <c r="AT3042" i="3"/>
  <c r="AT1271" i="3"/>
  <c r="AT3043" i="3"/>
  <c r="AT1272" i="3"/>
  <c r="S2262" i="3"/>
  <c r="AH3231" i="3"/>
  <c r="AI2949" i="3"/>
  <c r="AI1178" i="3"/>
  <c r="AP2144" i="3"/>
  <c r="AE3207" i="3"/>
  <c r="AB3183" i="3"/>
  <c r="AC2901" i="3"/>
  <c r="AC1130" i="3"/>
  <c r="AA1117" i="3"/>
  <c r="AH2075" i="3"/>
  <c r="AS2165" i="3"/>
  <c r="V1979" i="3"/>
  <c r="V1981" i="3"/>
  <c r="U1972" i="3"/>
  <c r="AU3046" i="3"/>
  <c r="AU1275" i="3"/>
  <c r="AE2051" i="3"/>
  <c r="AT3038" i="3"/>
  <c r="AR639" i="3"/>
  <c r="AR1571" i="3"/>
  <c r="AR3310" i="3"/>
  <c r="AN2122" i="3"/>
  <c r="AP2143" i="3"/>
  <c r="W2854" i="3"/>
  <c r="W1083" i="3"/>
  <c r="W1403" i="3"/>
  <c r="W3142" i="3"/>
  <c r="W1406" i="3"/>
  <c r="Y2003" i="3"/>
  <c r="AV2191" i="3"/>
  <c r="AT3327" i="3"/>
  <c r="AB2030" i="3"/>
  <c r="AN2126" i="3"/>
  <c r="AM2119" i="3"/>
  <c r="AO1550" i="3"/>
  <c r="AG2071" i="3"/>
  <c r="AL1523" i="3"/>
  <c r="AL3262" i="3"/>
  <c r="AD2044" i="3"/>
  <c r="Y2871" i="3"/>
  <c r="Y1100" i="3"/>
  <c r="AH2942" i="3"/>
  <c r="AH2945" i="3"/>
  <c r="AH1174" i="3"/>
  <c r="AE2923" i="3"/>
  <c r="AE1152" i="3"/>
  <c r="V465" i="3"/>
  <c r="AW3066" i="3"/>
  <c r="AW1295" i="3"/>
  <c r="S94" i="3"/>
  <c r="AH1492" i="3"/>
  <c r="AE1147" i="3"/>
  <c r="AV2192" i="3"/>
  <c r="AJ2096" i="3"/>
  <c r="U1975" i="3"/>
  <c r="AE1468" i="3"/>
  <c r="S62" i="3"/>
  <c r="S51" i="3"/>
  <c r="AB1444" i="3"/>
  <c r="AQ3015" i="3"/>
  <c r="AQ1244" i="3"/>
  <c r="AM2117" i="3"/>
  <c r="S64" i="3"/>
  <c r="S60" i="6"/>
  <c r="AU1598" i="3"/>
  <c r="AL1524" i="3"/>
  <c r="AL3263" i="3"/>
  <c r="AI1502" i="3"/>
  <c r="AW3351" i="3"/>
  <c r="AS2167" i="3"/>
  <c r="AS2168" i="3"/>
  <c r="AF2382" i="3"/>
  <c r="AU1596" i="3"/>
  <c r="AU3335" i="3"/>
  <c r="AQ2147" i="3"/>
  <c r="AI1500" i="3"/>
  <c r="AI3239" i="3"/>
  <c r="S3111" i="3"/>
  <c r="Y3159" i="3"/>
  <c r="Z1427" i="3"/>
  <c r="Z3166" i="3"/>
  <c r="AB2028" i="3"/>
  <c r="W2853" i="3"/>
  <c r="W1082" i="3"/>
  <c r="AG2070" i="3"/>
  <c r="AF1476" i="3"/>
  <c r="AF3215" i="3"/>
  <c r="AW930" i="3"/>
  <c r="AU918" i="3"/>
  <c r="AS906" i="3"/>
  <c r="AQ894" i="3"/>
  <c r="AO882" i="3"/>
  <c r="AM870" i="3"/>
  <c r="AK858" i="3"/>
  <c r="AI846" i="3"/>
  <c r="AG834" i="3"/>
  <c r="AE822" i="3"/>
  <c r="AC810" i="3"/>
  <c r="AA798" i="3"/>
  <c r="Y786" i="3"/>
  <c r="W774" i="3"/>
  <c r="U762" i="3"/>
  <c r="AV924" i="3"/>
  <c r="AT912" i="3"/>
  <c r="AR900" i="3"/>
  <c r="AP888" i="3"/>
  <c r="AN876" i="3"/>
  <c r="AL864" i="3"/>
  <c r="AJ852" i="3"/>
  <c r="AF828" i="3"/>
  <c r="AH840" i="3"/>
  <c r="AD816" i="3"/>
  <c r="AB804" i="3"/>
  <c r="X780" i="3"/>
  <c r="T756" i="3"/>
  <c r="Z792" i="3"/>
  <c r="V768" i="3"/>
  <c r="AL2973" i="3"/>
  <c r="AL1202" i="3"/>
  <c r="AC1454" i="3"/>
  <c r="AU3048" i="3"/>
  <c r="AU1277" i="3"/>
  <c r="AL2974" i="3"/>
  <c r="AL1203" i="3"/>
  <c r="AL2977" i="3"/>
  <c r="AL1206" i="3"/>
  <c r="AU3049" i="3"/>
  <c r="AU1278" i="3"/>
  <c r="AW1612" i="3"/>
  <c r="Y2006" i="3"/>
  <c r="AH561" i="3"/>
  <c r="AH1171" i="3"/>
  <c r="AR69" i="3"/>
  <c r="AS18" i="3"/>
  <c r="AS4" i="3"/>
  <c r="AV2188" i="3"/>
  <c r="AD2046" i="3"/>
  <c r="AT2172" i="3"/>
  <c r="AQ3303" i="3"/>
  <c r="AR3021" i="3"/>
  <c r="AR1250" i="3"/>
  <c r="AI2950" i="3"/>
  <c r="AI1179" i="3"/>
  <c r="W2857" i="3"/>
  <c r="W1086" i="3"/>
  <c r="V1978" i="3"/>
  <c r="AO2454" i="3"/>
  <c r="AD2048" i="3"/>
  <c r="AW933" i="3"/>
  <c r="AT915" i="3"/>
  <c r="AS909" i="3"/>
  <c r="AP891" i="3"/>
  <c r="AO885" i="3"/>
  <c r="AL867" i="3"/>
  <c r="AK861" i="3"/>
  <c r="AH843" i="3"/>
  <c r="AG837" i="3"/>
  <c r="AD819" i="3"/>
  <c r="AC813" i="3"/>
  <c r="Z795" i="3"/>
  <c r="Y789" i="3"/>
  <c r="V771" i="3"/>
  <c r="U765" i="3"/>
  <c r="AJ855" i="3"/>
  <c r="AI849" i="3"/>
  <c r="W777" i="3"/>
  <c r="AV927" i="3"/>
  <c r="AM873" i="3"/>
  <c r="T759" i="3"/>
  <c r="AR903" i="3"/>
  <c r="AQ897" i="3"/>
  <c r="X783" i="3"/>
  <c r="AU921" i="3"/>
  <c r="AN879" i="3"/>
  <c r="AF831" i="3"/>
  <c r="AE825" i="3"/>
  <c r="AB807" i="3"/>
  <c r="AA801" i="3"/>
  <c r="AQ1843" i="3"/>
  <c r="AQ2145" i="3"/>
  <c r="AT959" i="3"/>
  <c r="AO1547" i="3"/>
  <c r="AO3286" i="3"/>
  <c r="AO3000" i="3"/>
  <c r="AO1229" i="3"/>
  <c r="Z1428" i="3"/>
  <c r="Z3167" i="3"/>
  <c r="W2855" i="3"/>
  <c r="W2852" i="3"/>
  <c r="W1084" i="3"/>
  <c r="AO3001" i="3"/>
  <c r="AO1230" i="3"/>
  <c r="S63" i="3"/>
  <c r="S59" i="6"/>
  <c r="AK2968" i="3"/>
  <c r="AK1197" i="3"/>
  <c r="AH2946" i="3"/>
  <c r="AH1175" i="3"/>
  <c r="AW3064" i="3"/>
  <c r="AW1293" i="3"/>
  <c r="AN2125" i="3"/>
  <c r="AA2340" i="3"/>
  <c r="AA2023" i="3"/>
  <c r="AF1475" i="3"/>
  <c r="AF3214" i="3"/>
  <c r="AN1819" i="3"/>
  <c r="AN2121" i="3"/>
  <c r="AQ935" i="3"/>
  <c r="Y1699" i="3"/>
  <c r="Y2001" i="3"/>
  <c r="Z803" i="3"/>
  <c r="AN1219" i="3"/>
  <c r="AF2929" i="3"/>
  <c r="AF1158" i="3"/>
  <c r="AI2952" i="3"/>
  <c r="AI1181" i="3"/>
  <c r="V1396" i="3"/>
  <c r="AR4" i="3"/>
  <c r="V1980" i="3"/>
  <c r="AK2100" i="3"/>
  <c r="AU663" i="3"/>
  <c r="AN2123" i="3"/>
  <c r="S3117" i="3"/>
  <c r="S3105" i="3"/>
  <c r="Y2004" i="3"/>
  <c r="AE2053" i="3"/>
  <c r="AW3063" i="3"/>
  <c r="AW1292" i="3"/>
  <c r="AB2898" i="3"/>
  <c r="AB1127" i="3"/>
  <c r="AE2921" i="3"/>
  <c r="AE2918" i="3"/>
  <c r="AE1747" i="3"/>
  <c r="AE2049" i="3"/>
  <c r="AE1150" i="3"/>
  <c r="AA1717" i="3"/>
  <c r="AA2019" i="3"/>
  <c r="AB821" i="3"/>
  <c r="AB1123" i="3"/>
  <c r="AC827" i="3"/>
  <c r="AG857" i="3"/>
  <c r="AO1548" i="3"/>
  <c r="AO3287" i="3"/>
  <c r="AR1574" i="3"/>
  <c r="AL1526" i="3"/>
  <c r="AB2895" i="3"/>
  <c r="AB1124" i="3"/>
  <c r="AK1516" i="3"/>
  <c r="AF1478" i="3"/>
  <c r="AI2406" i="3"/>
  <c r="AK2971" i="3"/>
  <c r="AK1200" i="3"/>
  <c r="AW1891" i="3"/>
  <c r="AW2193" i="3"/>
  <c r="AW1291" i="3"/>
  <c r="AI567" i="3"/>
  <c r="AI1499" i="3"/>
  <c r="AI1498" i="3"/>
  <c r="AI3238" i="3"/>
  <c r="AM1813" i="3"/>
  <c r="AM2115" i="3"/>
  <c r="AP929" i="3"/>
  <c r="AM1213" i="3"/>
  <c r="AM2436" i="3"/>
  <c r="AF543" i="3"/>
  <c r="AF1153" i="3"/>
  <c r="AC1451" i="3"/>
  <c r="AC3190" i="3"/>
  <c r="U1669" i="3"/>
  <c r="U1971" i="3"/>
  <c r="Y2005" i="3"/>
  <c r="AG1765" i="3"/>
  <c r="AG2067" i="3"/>
  <c r="AT2170" i="3"/>
  <c r="AH2078" i="3"/>
  <c r="AW2196" i="3"/>
  <c r="AB2027" i="3"/>
  <c r="AQ1564" i="3"/>
  <c r="AK585" i="3"/>
  <c r="AJ2412" i="3"/>
  <c r="AJ2094" i="3"/>
  <c r="AS1861" i="3"/>
  <c r="AS2163" i="3"/>
  <c r="W1404" i="3"/>
  <c r="W3143" i="3"/>
  <c r="Z2877" i="3"/>
  <c r="Z1106" i="3"/>
  <c r="AP1837" i="3"/>
  <c r="AP2139" i="3"/>
  <c r="S16" i="6"/>
  <c r="S18" i="6"/>
  <c r="S159" i="6"/>
  <c r="S160" i="6"/>
  <c r="S164" i="6"/>
  <c r="S161" i="6"/>
  <c r="S165" i="6"/>
  <c r="S167" i="6"/>
  <c r="S166" i="6"/>
  <c r="S162" i="6"/>
  <c r="S15" i="6"/>
  <c r="AV2508" i="3"/>
  <c r="AI3237" i="3"/>
  <c r="AP2460" i="3"/>
  <c r="AB1723" i="3"/>
  <c r="AB2025" i="3"/>
  <c r="AS2484" i="3"/>
  <c r="AM2982" i="3"/>
  <c r="AM1211" i="3"/>
  <c r="AP3004" i="3"/>
  <c r="AP1233" i="3"/>
  <c r="AD2906" i="3"/>
  <c r="AD2909" i="3"/>
  <c r="AD1138" i="3"/>
  <c r="AK887" i="3"/>
  <c r="AL893" i="3"/>
  <c r="AI1177" i="3"/>
  <c r="AS3030" i="3"/>
  <c r="AS1259" i="3"/>
  <c r="AD2911" i="3"/>
  <c r="AD1140" i="3"/>
  <c r="AC1450" i="3"/>
  <c r="AH863" i="3"/>
  <c r="AJ573" i="3"/>
  <c r="AJ1505" i="3"/>
  <c r="AJ3244" i="3"/>
  <c r="AG1484" i="3"/>
  <c r="Z2878" i="3"/>
  <c r="Z1107" i="3"/>
  <c r="AO2997" i="3"/>
  <c r="AO1226" i="3"/>
  <c r="AF2926" i="3"/>
  <c r="AF1155" i="3"/>
  <c r="AI2083" i="3"/>
  <c r="AF3213" i="3"/>
  <c r="AO1546" i="3"/>
  <c r="AT18" i="3"/>
  <c r="AT4" i="3"/>
  <c r="AU2180" i="3"/>
  <c r="AD2910" i="3"/>
  <c r="AD1139" i="3"/>
  <c r="U1385" i="3"/>
  <c r="S81" i="3"/>
  <c r="S70" i="3"/>
  <c r="S95" i="3"/>
  <c r="AH2076" i="3"/>
  <c r="Y2322" i="3"/>
  <c r="Y2002" i="3"/>
  <c r="AL3261" i="3"/>
  <c r="AM2979" i="3"/>
  <c r="AM1208" i="3"/>
  <c r="AP3006" i="3"/>
  <c r="AP1235" i="3"/>
  <c r="AR3022" i="3"/>
  <c r="AR1251" i="3"/>
  <c r="W3141" i="3"/>
  <c r="X477" i="3"/>
  <c r="X1409" i="3"/>
  <c r="X3148" i="3"/>
  <c r="W1985" i="3"/>
  <c r="AS1577" i="3"/>
  <c r="AS3316" i="3"/>
  <c r="AJ2957" i="3"/>
  <c r="AJ1186" i="3"/>
  <c r="AC2036" i="3"/>
  <c r="AS1578" i="3"/>
  <c r="AS3317" i="3"/>
  <c r="AD1458" i="3"/>
  <c r="AD3197" i="3"/>
  <c r="AU3333" i="3"/>
  <c r="AV3051" i="3"/>
  <c r="AV1280" i="3"/>
  <c r="AS52" i="3"/>
  <c r="Z2008" i="3"/>
  <c r="X1410" i="3"/>
  <c r="X3149" i="3"/>
  <c r="AD525" i="3"/>
  <c r="AD1135" i="3"/>
  <c r="AD1457" i="3"/>
  <c r="AD3196" i="3"/>
  <c r="AJ2955" i="3"/>
  <c r="AJ1184" i="3"/>
  <c r="AG2934" i="3"/>
  <c r="AG1163" i="3"/>
  <c r="AS3029" i="3"/>
  <c r="AS3026" i="3"/>
  <c r="AS1258" i="3"/>
  <c r="AF1474" i="3"/>
  <c r="AK2099" i="3"/>
  <c r="W1986" i="3"/>
  <c r="AO2131" i="3"/>
  <c r="AP621" i="3"/>
  <c r="AP1231" i="3"/>
  <c r="AP1553" i="3"/>
  <c r="AP3292" i="3"/>
  <c r="T1963" i="3"/>
  <c r="T1655" i="3"/>
  <c r="AR2152" i="3"/>
  <c r="AU2179" i="3"/>
  <c r="AG1482" i="3"/>
  <c r="AG3221" i="3"/>
  <c r="AA1433" i="3"/>
  <c r="AA3172" i="3"/>
  <c r="AV1602" i="3"/>
  <c r="AV3341" i="3"/>
  <c r="AJ1508" i="3"/>
  <c r="AM1530" i="3"/>
  <c r="AM3269" i="3"/>
  <c r="AV3054" i="3"/>
  <c r="AV1283" i="3"/>
  <c r="AQ2146" i="3"/>
  <c r="S79" i="3"/>
  <c r="S80" i="3"/>
  <c r="AW2197" i="3"/>
  <c r="AE2054" i="3"/>
  <c r="AL1522" i="3"/>
  <c r="U453" i="3"/>
  <c r="AW931" i="3"/>
  <c r="AV925" i="3"/>
  <c r="AS907" i="3"/>
  <c r="AR901" i="3"/>
  <c r="AO883" i="3"/>
  <c r="AN877" i="3"/>
  <c r="AK859" i="3"/>
  <c r="AJ853" i="3"/>
  <c r="AG835" i="3"/>
  <c r="AF829" i="3"/>
  <c r="AC811" i="3"/>
  <c r="AB805" i="3"/>
  <c r="Y787" i="3"/>
  <c r="X781" i="3"/>
  <c r="U763" i="3"/>
  <c r="T757" i="3"/>
  <c r="AU919" i="3"/>
  <c r="AT913" i="3"/>
  <c r="AA799" i="3"/>
  <c r="AQ895" i="3"/>
  <c r="AE823" i="3"/>
  <c r="AD817" i="3"/>
  <c r="AM871" i="3"/>
  <c r="AL865" i="3"/>
  <c r="Z793" i="3"/>
  <c r="T441" i="3"/>
  <c r="AP889" i="3"/>
  <c r="AI847" i="3"/>
  <c r="AH841" i="3"/>
  <c r="W775" i="3"/>
  <c r="V769" i="3"/>
  <c r="AU3045" i="3"/>
  <c r="AU1274" i="3"/>
  <c r="X1412" i="3"/>
  <c r="W1402" i="3"/>
  <c r="AN2442" i="3"/>
  <c r="AS3027" i="3"/>
  <c r="AS1256" i="3"/>
  <c r="AT2173" i="3"/>
  <c r="AL2107" i="3"/>
  <c r="AP3005" i="3"/>
  <c r="AP3002" i="3"/>
  <c r="AP1234" i="3"/>
  <c r="AS3028" i="3"/>
  <c r="AS1257" i="3"/>
  <c r="AD2908" i="3"/>
  <c r="AD1137" i="3"/>
  <c r="AU1594" i="3"/>
  <c r="AC2034" i="3"/>
  <c r="AL2106" i="3"/>
  <c r="AQ2150" i="3"/>
  <c r="W1987" i="3"/>
  <c r="AF2056" i="3"/>
  <c r="AK1795" i="3"/>
  <c r="AK2097" i="3"/>
  <c r="AN911" i="3"/>
  <c r="AK1195" i="3"/>
  <c r="AC2904" i="3"/>
  <c r="AC1133" i="3"/>
  <c r="AB2026" i="3"/>
  <c r="AE2052" i="3"/>
  <c r="AB2029" i="3"/>
  <c r="AW2194" i="3"/>
  <c r="AU3044" i="3"/>
  <c r="AU3047" i="3"/>
  <c r="AU1873" i="3"/>
  <c r="AU2175" i="3"/>
  <c r="AU1276" i="3"/>
  <c r="AG549" i="3"/>
  <c r="AG1481" i="3"/>
  <c r="AG3220" i="3"/>
  <c r="AH2077" i="3"/>
  <c r="AO2132" i="3"/>
  <c r="AA2884" i="3"/>
  <c r="AA1113" i="3"/>
  <c r="T2555" i="3"/>
  <c r="U1388" i="3"/>
  <c r="U1067" i="3"/>
  <c r="W1988" i="3"/>
  <c r="AI2081" i="3"/>
  <c r="AS69" i="3"/>
  <c r="AL2105" i="3"/>
  <c r="AL2104" i="3"/>
  <c r="T1379" i="3"/>
  <c r="T1058" i="3"/>
  <c r="W1984" i="3"/>
  <c r="Z3165" i="3"/>
  <c r="X2863" i="3"/>
  <c r="X1092" i="3"/>
  <c r="AJ1506" i="3"/>
  <c r="AJ3245" i="3"/>
  <c r="AU965" i="3"/>
  <c r="AR1249" i="3"/>
  <c r="AV1604" i="3"/>
  <c r="AF2924" i="3"/>
  <c r="AF2927" i="3"/>
  <c r="AF1156" i="3"/>
  <c r="AC2902" i="3"/>
  <c r="AC1131" i="3"/>
  <c r="Z495" i="3"/>
  <c r="Z1105" i="3"/>
  <c r="AR3309" i="3"/>
  <c r="AS645" i="3"/>
  <c r="U2292" i="3"/>
  <c r="AC2032" i="3"/>
  <c r="S96" i="3"/>
  <c r="AT2174" i="3"/>
  <c r="AF2059" i="3"/>
  <c r="Z2010" i="3"/>
  <c r="AG2388" i="3"/>
  <c r="AO2129" i="3"/>
  <c r="V2298" i="3"/>
  <c r="V1982" i="3"/>
  <c r="AT2171" i="3"/>
  <c r="AA1436" i="3"/>
  <c r="AE2050" i="3"/>
  <c r="T1964" i="3"/>
  <c r="T1656" i="3"/>
  <c r="AC3189" i="3"/>
  <c r="AK2418" i="3"/>
  <c r="AK2102" i="3"/>
  <c r="Z2880" i="3"/>
  <c r="Z1109" i="3"/>
  <c r="AM1532" i="3"/>
  <c r="AS1580" i="3"/>
  <c r="AP1554" i="3"/>
  <c r="AP3293" i="3"/>
  <c r="AO2999" i="3"/>
  <c r="AO2996" i="3"/>
  <c r="AO1228" i="3"/>
  <c r="S3099" i="3"/>
  <c r="S98" i="3"/>
  <c r="S99" i="3"/>
  <c r="AI2953" i="3"/>
  <c r="AI1182" i="3"/>
  <c r="AF2060" i="3"/>
  <c r="AC519" i="3"/>
  <c r="AC1129" i="3"/>
  <c r="AW2195" i="3"/>
  <c r="AA1434" i="3"/>
  <c r="AA3173" i="3"/>
  <c r="AO3285" i="3"/>
  <c r="T1382" i="3"/>
  <c r="T1370" i="3"/>
  <c r="T1061" i="3"/>
  <c r="T753" i="3"/>
  <c r="V1394" i="3"/>
  <c r="AH1771" i="3"/>
  <c r="AH2073" i="3"/>
  <c r="AJ881" i="3"/>
  <c r="AL2108" i="3"/>
  <c r="AD1460" i="3"/>
  <c r="AW2732" i="3"/>
  <c r="AV2726" i="3"/>
  <c r="AU2720" i="3"/>
  <c r="AT2714" i="3"/>
  <c r="AQ2696" i="3"/>
  <c r="AO2684" i="3"/>
  <c r="AM2672" i="3"/>
  <c r="AK2660" i="3"/>
  <c r="AS2708" i="3"/>
  <c r="AR2702" i="3"/>
  <c r="AP2690" i="3"/>
  <c r="AJ2654" i="3"/>
  <c r="AG2636" i="3"/>
  <c r="AF2630" i="3"/>
  <c r="AE2624" i="3"/>
  <c r="AB2606" i="3"/>
  <c r="Y2588" i="3"/>
  <c r="W2576" i="3"/>
  <c r="U2564" i="3"/>
  <c r="U3124" i="3"/>
  <c r="AL2666" i="3"/>
  <c r="AH2642" i="3"/>
  <c r="AD2618" i="3"/>
  <c r="Z2594" i="3"/>
  <c r="X2582" i="3"/>
  <c r="V2570" i="3"/>
  <c r="T2558" i="3"/>
  <c r="T2552" i="3"/>
  <c r="AN2678" i="3"/>
  <c r="AI2648" i="3"/>
  <c r="AC2612" i="3"/>
  <c r="AA2600" i="3"/>
  <c r="T750" i="3"/>
  <c r="T1960" i="3"/>
  <c r="T1652" i="3"/>
  <c r="Z1426" i="3"/>
  <c r="AU1273" i="3"/>
  <c r="AI2948" i="3"/>
  <c r="AI2951" i="3"/>
  <c r="AI1180" i="3"/>
  <c r="AR3025" i="3"/>
  <c r="AR1254" i="3"/>
  <c r="V1675" i="3"/>
  <c r="V1977" i="3"/>
  <c r="V773" i="3"/>
  <c r="V1075" i="3"/>
  <c r="AD2364" i="3"/>
  <c r="AM1529" i="3"/>
  <c r="AM3268" i="3"/>
  <c r="T447" i="3"/>
  <c r="AP1556" i="3"/>
  <c r="AO615" i="3"/>
  <c r="Z2881" i="3"/>
  <c r="Z1110" i="3"/>
  <c r="AR1570" i="3"/>
  <c r="AU2177" i="3"/>
  <c r="AI2080" i="3"/>
  <c r="Z2876" i="3"/>
  <c r="AL591" i="3"/>
  <c r="AR2155" i="3"/>
  <c r="AR2154" i="3"/>
  <c r="AH2074" i="3"/>
  <c r="AV1601" i="3"/>
  <c r="AV3340" i="3"/>
  <c r="AC2900" i="3"/>
  <c r="W471" i="3"/>
  <c r="AT1867" i="3"/>
  <c r="AT2169" i="3"/>
  <c r="T1062" i="3"/>
  <c r="T754" i="3"/>
  <c r="U1068" i="3"/>
  <c r="AM1528" i="3"/>
  <c r="AR1849" i="3"/>
  <c r="AR2151" i="3"/>
  <c r="V3130" i="3"/>
  <c r="S61" i="3"/>
  <c r="S131" i="6"/>
  <c r="AV1600" i="3"/>
  <c r="AJ1183" i="3"/>
  <c r="AH2394" i="3"/>
  <c r="AE2370" i="3"/>
  <c r="AV3339" i="3"/>
  <c r="AM3267" i="3"/>
  <c r="AT2490" i="3"/>
  <c r="AB2891" i="3"/>
  <c r="AB1120" i="3"/>
  <c r="AI869" i="3"/>
  <c r="AG1159" i="3"/>
  <c r="AB2889" i="3"/>
  <c r="AB1118" i="3"/>
  <c r="AK2961" i="3"/>
  <c r="AK1190" i="3"/>
  <c r="AW3057" i="3"/>
  <c r="AW1286" i="3"/>
  <c r="AM2978" i="3"/>
  <c r="AM2981" i="3"/>
  <c r="AM1210" i="3"/>
  <c r="AA2885" i="3"/>
  <c r="AA2882" i="3"/>
  <c r="AA1114" i="3"/>
  <c r="AI2082" i="3"/>
  <c r="AE1466" i="3"/>
  <c r="AQ3010" i="3"/>
  <c r="AQ1239" i="3"/>
  <c r="AT3036" i="3"/>
  <c r="AT1265" i="3"/>
  <c r="AE2917" i="3"/>
  <c r="AE1146" i="3"/>
  <c r="AN2988" i="3"/>
  <c r="AN1217" i="3"/>
  <c r="AA2887" i="3"/>
  <c r="AA1116" i="3"/>
  <c r="AB1442" i="3"/>
  <c r="U2835" i="3"/>
  <c r="AG2935" i="3"/>
  <c r="AG1164" i="3"/>
  <c r="AV3055" i="3"/>
  <c r="AV1284" i="3"/>
  <c r="AK2962" i="3"/>
  <c r="AK1191" i="3"/>
  <c r="W2304" i="3"/>
  <c r="AL2424" i="3"/>
  <c r="AG1480" i="3"/>
  <c r="AB2346" i="3"/>
  <c r="AQ3013" i="3"/>
  <c r="AQ1242" i="3"/>
  <c r="AF845" i="3"/>
  <c r="X2860" i="3"/>
  <c r="X1089" i="3"/>
  <c r="T2833" i="3"/>
  <c r="AB2893" i="3"/>
  <c r="AB1122" i="3"/>
  <c r="AP2136" i="3"/>
  <c r="AS2158" i="3"/>
  <c r="AU2721" i="3"/>
  <c r="AT2715" i="3"/>
  <c r="AW2733" i="3"/>
  <c r="AR2703" i="3"/>
  <c r="AO2685" i="3"/>
  <c r="AN2679" i="3"/>
  <c r="AK2661" i="3"/>
  <c r="AV2727" i="3"/>
  <c r="AS2709" i="3"/>
  <c r="AQ2697" i="3"/>
  <c r="AP2691" i="3"/>
  <c r="AM2673" i="3"/>
  <c r="AL2667" i="3"/>
  <c r="AI2649" i="3"/>
  <c r="AG2637" i="3"/>
  <c r="AB2607" i="3"/>
  <c r="Z2595" i="3"/>
  <c r="Y2589" i="3"/>
  <c r="X2583" i="3"/>
  <c r="U2565" i="3"/>
  <c r="U3125" i="3"/>
  <c r="T2559" i="3"/>
  <c r="T2553" i="3"/>
  <c r="AJ2655" i="3"/>
  <c r="AH2643" i="3"/>
  <c r="AA2601" i="3"/>
  <c r="W2577" i="3"/>
  <c r="W3137" i="3"/>
  <c r="AF2631" i="3"/>
  <c r="AE2625" i="3"/>
  <c r="AD2619" i="3"/>
  <c r="AC2613" i="3"/>
  <c r="V2571" i="3"/>
  <c r="V3131" i="3"/>
  <c r="AQ2466" i="3"/>
  <c r="AW1608" i="3"/>
  <c r="AW3347" i="3"/>
  <c r="AK2965" i="3"/>
  <c r="AK1194" i="3"/>
  <c r="AQ1559" i="3"/>
  <c r="AQ3298" i="3"/>
  <c r="AD1456" i="3"/>
  <c r="AE1464" i="3"/>
  <c r="AE3203" i="3"/>
  <c r="AT1584" i="3"/>
  <c r="AT3323" i="3"/>
  <c r="X3147" i="3"/>
  <c r="Y2865" i="3"/>
  <c r="Y1094" i="3"/>
  <c r="AU18" i="3"/>
  <c r="Z2009" i="3"/>
  <c r="V1072" i="3"/>
  <c r="AJ3243" i="3"/>
  <c r="AS2161" i="3"/>
  <c r="Z2012" i="3"/>
  <c r="T1657" i="3"/>
  <c r="T1959" i="3"/>
  <c r="T755" i="3"/>
  <c r="T1057" i="3"/>
  <c r="AR2156" i="3"/>
  <c r="AE2912" i="3"/>
  <c r="AP3003" i="3"/>
  <c r="AP1232" i="3"/>
  <c r="AB2890" i="3"/>
  <c r="AB1119" i="3"/>
  <c r="AG2931" i="3"/>
  <c r="AG1160" i="3"/>
  <c r="AO2130" i="3"/>
  <c r="AP3007" i="3"/>
  <c r="AP1236" i="3"/>
  <c r="AD2907" i="3"/>
  <c r="AD1136" i="3"/>
  <c r="Z1705" i="3"/>
  <c r="Z2007" i="3"/>
  <c r="AA809" i="3"/>
  <c r="AC2033" i="3"/>
  <c r="AM597" i="3"/>
  <c r="AM2980" i="3"/>
  <c r="AM1209" i="3"/>
  <c r="AV3052" i="3"/>
  <c r="AV1281" i="3"/>
  <c r="AA2883" i="3"/>
  <c r="AA1112" i="3"/>
  <c r="AG2932" i="3"/>
  <c r="AG1161" i="3"/>
  <c r="AA2015" i="3"/>
  <c r="AH1487" i="3"/>
  <c r="AH3226" i="3"/>
  <c r="AS2159" i="3"/>
  <c r="AU2176" i="3"/>
  <c r="S78" i="3"/>
  <c r="AH1488" i="3"/>
  <c r="AH3227" i="3"/>
  <c r="AP3291" i="3"/>
  <c r="AQ3009" i="3"/>
  <c r="AQ1238" i="3"/>
  <c r="AE2915" i="3"/>
  <c r="AE1144" i="3"/>
  <c r="AS2160" i="3"/>
  <c r="AJ2086" i="3"/>
  <c r="U1970" i="3"/>
  <c r="Y1416" i="3"/>
  <c r="Y3155" i="3"/>
  <c r="AT52" i="3"/>
  <c r="AE2914" i="3"/>
  <c r="AE1143" i="3"/>
  <c r="AT3034" i="3"/>
  <c r="AT1263" i="3"/>
  <c r="AQ3011" i="3"/>
  <c r="AQ1240" i="3"/>
  <c r="AS3315" i="3"/>
  <c r="AT3033" i="3"/>
  <c r="AT1262" i="3"/>
  <c r="X1408" i="3"/>
  <c r="AM2110" i="3"/>
  <c r="AD2041" i="3"/>
  <c r="AT69" i="3"/>
  <c r="AO2448" i="3"/>
  <c r="AO2128" i="3"/>
  <c r="T1962" i="3"/>
  <c r="AJ1504" i="3"/>
  <c r="U1969" i="3"/>
  <c r="AI1777" i="3"/>
  <c r="AI2079" i="3"/>
  <c r="AA2886" i="3"/>
  <c r="AA1115" i="3"/>
  <c r="AL1801" i="3"/>
  <c r="AL2103" i="3"/>
  <c r="AO917" i="3"/>
  <c r="AL1201" i="3"/>
  <c r="AS3031" i="3"/>
  <c r="AS1260" i="3"/>
  <c r="AQ1562" i="3"/>
  <c r="U761" i="3"/>
  <c r="U1063" i="3"/>
  <c r="AN603" i="3"/>
  <c r="AN1535" i="3"/>
  <c r="AN3274" i="3"/>
  <c r="T1651" i="3"/>
  <c r="T749" i="3"/>
  <c r="T3118" i="3"/>
  <c r="T2829" i="3"/>
  <c r="W3136" i="3"/>
  <c r="AB1440" i="3"/>
  <c r="AB3179" i="3"/>
  <c r="AC1729" i="3"/>
  <c r="AC2031" i="3"/>
  <c r="AE839" i="3"/>
  <c r="Y791" i="3"/>
  <c r="X785" i="3"/>
  <c r="X1087" i="3"/>
  <c r="T2274" i="3"/>
  <c r="T1372" i="3"/>
  <c r="T71" i="3"/>
  <c r="AW1610" i="3"/>
  <c r="AJ2958" i="3"/>
  <c r="AJ1187" i="3"/>
  <c r="X1994" i="3"/>
  <c r="U1663" i="3"/>
  <c r="U1965" i="3"/>
  <c r="T1367" i="3"/>
  <c r="T2832" i="3"/>
  <c r="AH2937" i="3"/>
  <c r="AH1166" i="3"/>
  <c r="AU2178" i="3"/>
  <c r="AW2514" i="3"/>
  <c r="AT3032" i="3"/>
  <c r="AT3035" i="3"/>
  <c r="AT1264" i="3"/>
  <c r="AC2035" i="3"/>
  <c r="AD2039" i="3"/>
  <c r="Y1418" i="3"/>
  <c r="T1380" i="3"/>
  <c r="T1368" i="3"/>
  <c r="T1059" i="3"/>
  <c r="T751" i="3"/>
  <c r="T1961" i="3"/>
  <c r="T1653" i="3"/>
  <c r="V459" i="3"/>
  <c r="AV2185" i="3"/>
  <c r="AN1536" i="3"/>
  <c r="AN3275" i="3"/>
  <c r="AK1514" i="3"/>
  <c r="AA3171" i="3"/>
  <c r="AB1439" i="3"/>
  <c r="AB1438" i="3"/>
  <c r="AB3178" i="3"/>
  <c r="AB3177" i="3"/>
  <c r="AH2938" i="3"/>
  <c r="AH1167" i="3"/>
  <c r="AP1552" i="3"/>
  <c r="AG2065" i="3"/>
  <c r="AE1463" i="3"/>
  <c r="AE3202" i="3"/>
  <c r="U2839" i="3"/>
  <c r="Y2866" i="3"/>
  <c r="Y1095" i="3"/>
  <c r="AJ2088" i="3"/>
  <c r="AS1576" i="3"/>
  <c r="AP2137" i="3"/>
  <c r="U1064" i="3"/>
  <c r="AF2057" i="3"/>
  <c r="U3123" i="3"/>
  <c r="T2554" i="3"/>
  <c r="T1654" i="3"/>
  <c r="U1066" i="3"/>
  <c r="AH1490" i="3"/>
  <c r="AK579" i="3"/>
  <c r="AK1511" i="3"/>
  <c r="AK3250" i="3"/>
  <c r="AF1753" i="3"/>
  <c r="AF2055" i="3"/>
  <c r="U2838" i="3"/>
  <c r="AM2113" i="3"/>
  <c r="W1681" i="3"/>
  <c r="W1983" i="3"/>
  <c r="W779" i="3"/>
  <c r="W1081" i="3"/>
  <c r="AW1607" i="3"/>
  <c r="AW3346" i="3"/>
  <c r="AG2933" i="3"/>
  <c r="AG2930" i="3"/>
  <c r="AG1162" i="3"/>
  <c r="X2859" i="3"/>
  <c r="X1088" i="3"/>
  <c r="AO1825" i="3"/>
  <c r="AO2127" i="3"/>
  <c r="AR941" i="3"/>
  <c r="AO1225" i="3"/>
  <c r="AJ2956" i="3"/>
  <c r="AJ1185" i="3"/>
  <c r="T2280" i="3"/>
  <c r="T2268" i="3"/>
  <c r="V3129" i="3"/>
  <c r="AI2400" i="3"/>
  <c r="AI2084" i="3"/>
  <c r="AQ1560" i="3"/>
  <c r="AQ3299" i="3"/>
  <c r="AT1586" i="3"/>
  <c r="AN1538" i="3"/>
  <c r="Z2011" i="3"/>
  <c r="AM899" i="3"/>
  <c r="AV3053" i="3"/>
  <c r="AV3050" i="3"/>
  <c r="AV1282" i="3"/>
  <c r="AV669" i="3"/>
  <c r="AS1855" i="3"/>
  <c r="AS2157" i="3"/>
  <c r="AV971" i="3"/>
  <c r="AS1255" i="3"/>
  <c r="X2862" i="3"/>
  <c r="X1091" i="3"/>
  <c r="X2858" i="3"/>
  <c r="X2861" i="3"/>
  <c r="X1090" i="3"/>
  <c r="AF2058" i="3"/>
  <c r="AM2983" i="3"/>
  <c r="AM1212" i="3"/>
  <c r="AK1512" i="3"/>
  <c r="AK3251" i="3"/>
  <c r="AJ2959" i="3"/>
  <c r="AJ1188" i="3"/>
  <c r="AP1831" i="3"/>
  <c r="AP2133" i="3"/>
  <c r="AS947" i="3"/>
  <c r="AG3219" i="3"/>
  <c r="AH555" i="3"/>
  <c r="T2556" i="3"/>
  <c r="V1392" i="3"/>
  <c r="V1071" i="3"/>
  <c r="U1386" i="3"/>
  <c r="U1384" i="3"/>
  <c r="U1065" i="3"/>
  <c r="AA1432" i="3"/>
  <c r="AQ627" i="3"/>
  <c r="AD3195" i="3"/>
  <c r="AV2182" i="3"/>
  <c r="AJ2954" i="3"/>
  <c r="AT1583" i="3"/>
  <c r="AT3322" i="3"/>
  <c r="AT3321" i="3"/>
  <c r="Y1415" i="3"/>
  <c r="Y3154" i="3"/>
  <c r="Y3153" i="3"/>
  <c r="AR2472" i="3"/>
  <c r="AR2153" i="3"/>
  <c r="AA501" i="3"/>
  <c r="V1391" i="3"/>
  <c r="AU4" i="3"/>
  <c r="T1060" i="3"/>
  <c r="T752" i="3"/>
  <c r="AD2042" i="3"/>
  <c r="AD2040" i="3"/>
  <c r="AP2135" i="3"/>
  <c r="S124" i="6"/>
  <c r="S17" i="6"/>
  <c r="S71" i="6"/>
  <c r="S68" i="6"/>
  <c r="S119" i="6"/>
  <c r="S139" i="6"/>
  <c r="S137" i="6"/>
  <c r="S143" i="6"/>
  <c r="S132" i="6"/>
  <c r="S149" i="6"/>
  <c r="S142" i="6"/>
  <c r="S150" i="6"/>
  <c r="S136" i="6"/>
  <c r="S118" i="6"/>
  <c r="S145" i="6"/>
  <c r="S133" i="6"/>
  <c r="S69" i="6"/>
  <c r="S138" i="6"/>
  <c r="S58" i="6"/>
  <c r="S144" i="6"/>
  <c r="S120" i="6"/>
  <c r="S70" i="6"/>
  <c r="S121" i="6"/>
  <c r="S148" i="6"/>
  <c r="S151" i="6"/>
  <c r="S125" i="6"/>
  <c r="S126" i="6"/>
  <c r="S130" i="6"/>
  <c r="S127" i="6"/>
  <c r="AW1606" i="3"/>
  <c r="Y1414" i="3"/>
  <c r="AW3345" i="3"/>
  <c r="V1390" i="3"/>
  <c r="Z2328" i="3"/>
  <c r="AC2352" i="3"/>
  <c r="AT1582" i="3"/>
  <c r="AF2376" i="3"/>
  <c r="AF2923" i="3"/>
  <c r="AF1152" i="3"/>
  <c r="W2847" i="3"/>
  <c r="W1076" i="3"/>
  <c r="W2848" i="3"/>
  <c r="W1077" i="3"/>
  <c r="AO2994" i="3"/>
  <c r="AO1223" i="3"/>
  <c r="Z2875" i="3"/>
  <c r="Z1104" i="3"/>
  <c r="W2849" i="3"/>
  <c r="W1078" i="3"/>
  <c r="AR3016" i="3"/>
  <c r="AR1245" i="3"/>
  <c r="AQ929" i="3"/>
  <c r="AN1213" i="3"/>
  <c r="AF2922" i="3"/>
  <c r="AF1151" i="3"/>
  <c r="AU3042" i="3"/>
  <c r="AU1271" i="3"/>
  <c r="AW1285" i="3"/>
  <c r="AU3038" i="3"/>
  <c r="AU3041" i="3"/>
  <c r="AU1270" i="3"/>
  <c r="AK2964" i="3"/>
  <c r="AK1193" i="3"/>
  <c r="Y2868" i="3"/>
  <c r="Y1097" i="3"/>
  <c r="AW3060" i="3"/>
  <c r="AW1289" i="3"/>
  <c r="T156" i="3"/>
  <c r="X1992" i="3"/>
  <c r="X1993" i="3"/>
  <c r="AB2892" i="3"/>
  <c r="AB1121" i="3"/>
  <c r="AQ3012" i="3"/>
  <c r="AQ1241" i="3"/>
  <c r="T2831" i="3"/>
  <c r="Y1997" i="3"/>
  <c r="AE1462" i="3"/>
  <c r="AH2069" i="3"/>
  <c r="AC1445" i="3"/>
  <c r="AC3184" i="3"/>
  <c r="AL1520" i="3"/>
  <c r="AO1542" i="3"/>
  <c r="AO3281" i="3"/>
  <c r="Z1424" i="3"/>
  <c r="AT2166" i="3"/>
  <c r="T93" i="3"/>
  <c r="AJ2089" i="3"/>
  <c r="T3113" i="3"/>
  <c r="T2276" i="3"/>
  <c r="T1374" i="3"/>
  <c r="T55" i="3"/>
  <c r="AO2993" i="3"/>
  <c r="AO2990" i="3"/>
  <c r="AO1222" i="3"/>
  <c r="AC1446" i="3"/>
  <c r="AC3185" i="3"/>
  <c r="AO609" i="3"/>
  <c r="AO1541" i="3"/>
  <c r="AO3280" i="3"/>
  <c r="AR3018" i="3"/>
  <c r="AR1247" i="3"/>
  <c r="AL2969" i="3"/>
  <c r="AL2966" i="3"/>
  <c r="AL1198" i="3"/>
  <c r="AA2017" i="3"/>
  <c r="AQ3008" i="3"/>
  <c r="AE2046" i="3"/>
  <c r="AQ2140" i="3"/>
  <c r="AG2063" i="3"/>
  <c r="AP2134" i="3"/>
  <c r="AA2599" i="3"/>
  <c r="Z2593" i="3"/>
  <c r="AF2629" i="3"/>
  <c r="Y2587" i="3"/>
  <c r="AM2671" i="3"/>
  <c r="AT2713" i="3"/>
  <c r="AP2689" i="3"/>
  <c r="AV2725" i="3"/>
  <c r="AV18" i="3"/>
  <c r="AV4" i="3"/>
  <c r="Y1996" i="3"/>
  <c r="AR1565" i="3"/>
  <c r="AR3304" i="3"/>
  <c r="AK2096" i="3"/>
  <c r="X1991" i="3"/>
  <c r="AC1448" i="3"/>
  <c r="AA2018" i="3"/>
  <c r="AN2119" i="3"/>
  <c r="AW2188" i="3"/>
  <c r="AN905" i="3"/>
  <c r="Z2871" i="3"/>
  <c r="Z1100" i="3"/>
  <c r="V2844" i="3"/>
  <c r="V1073" i="3"/>
  <c r="AN2986" i="3"/>
  <c r="AN1215" i="3"/>
  <c r="AW3056" i="3"/>
  <c r="AW3059" i="3"/>
  <c r="AW1288" i="3"/>
  <c r="AR3019" i="3"/>
  <c r="AR1248" i="3"/>
  <c r="T154" i="3"/>
  <c r="AH2936" i="3"/>
  <c r="AH2939" i="3"/>
  <c r="AH1168" i="3"/>
  <c r="AJ2087" i="3"/>
  <c r="X2310" i="3"/>
  <c r="X1990" i="3"/>
  <c r="AG2064" i="3"/>
  <c r="AL1517" i="3"/>
  <c r="AL3256" i="3"/>
  <c r="AI1496" i="3"/>
  <c r="AF537" i="3"/>
  <c r="AF1147" i="3"/>
  <c r="AF1469" i="3"/>
  <c r="AF3208" i="3"/>
  <c r="AC513" i="3"/>
  <c r="AO2995" i="3"/>
  <c r="AO1224" i="3"/>
  <c r="AL2970" i="3"/>
  <c r="AL1199" i="3"/>
  <c r="AO2992" i="3"/>
  <c r="AO1221" i="3"/>
  <c r="AI2947" i="3"/>
  <c r="AI1176" i="3"/>
  <c r="V767" i="3"/>
  <c r="V1069" i="3"/>
  <c r="Z2873" i="3"/>
  <c r="Z2870" i="3"/>
  <c r="Z1102" i="3"/>
  <c r="Z2874" i="3"/>
  <c r="Z1103" i="3"/>
  <c r="T1378" i="3"/>
  <c r="T1366" i="3"/>
  <c r="T1360" i="3"/>
  <c r="T3115" i="3"/>
  <c r="T3103" i="3"/>
  <c r="T2278" i="3"/>
  <c r="T2266" i="3"/>
  <c r="T1376" i="3"/>
  <c r="T1364" i="3"/>
  <c r="T57" i="3"/>
  <c r="AC2896" i="3"/>
  <c r="AC1125" i="3"/>
  <c r="T3106" i="3"/>
  <c r="AO2991" i="3"/>
  <c r="AO1220" i="3"/>
  <c r="V2845" i="3"/>
  <c r="V1074" i="3"/>
  <c r="AE2045" i="3"/>
  <c r="AI1494" i="3"/>
  <c r="AI3233" i="3"/>
  <c r="V2841" i="3"/>
  <c r="V1070" i="3"/>
  <c r="AI1493" i="3"/>
  <c r="AI3232" i="3"/>
  <c r="AM2111" i="3"/>
  <c r="AP2138" i="3"/>
  <c r="AB2021" i="3"/>
  <c r="AD2617" i="3"/>
  <c r="AE2623" i="3"/>
  <c r="AI2647" i="3"/>
  <c r="AB2605" i="3"/>
  <c r="AN2677" i="3"/>
  <c r="AK2659" i="3"/>
  <c r="AS2707" i="3"/>
  <c r="AK1189" i="3"/>
  <c r="W2851" i="3"/>
  <c r="W1080" i="3"/>
  <c r="AF2921" i="3"/>
  <c r="AF2918" i="3"/>
  <c r="AF1150" i="3"/>
  <c r="AR3015" i="3"/>
  <c r="AR1244" i="3"/>
  <c r="V2843" i="3"/>
  <c r="T3119" i="3"/>
  <c r="T3107" i="3"/>
  <c r="T2830" i="3"/>
  <c r="AQ2144" i="3"/>
  <c r="AG2066" i="3"/>
  <c r="U1967" i="3"/>
  <c r="AQ2141" i="3"/>
  <c r="AB2022" i="3"/>
  <c r="AH2940" i="3"/>
  <c r="AH1169" i="3"/>
  <c r="Z1421" i="3"/>
  <c r="Z3160" i="3"/>
  <c r="AU657" i="3"/>
  <c r="AU1589" i="3"/>
  <c r="AU3328" i="3"/>
  <c r="AQ1837" i="3"/>
  <c r="AQ2139" i="3"/>
  <c r="AT953" i="3"/>
  <c r="AQ1237" i="3"/>
  <c r="AW3061" i="3"/>
  <c r="AW1290" i="3"/>
  <c r="AH2941" i="3"/>
  <c r="AH1170" i="3"/>
  <c r="AJ875" i="3"/>
  <c r="AJ2090" i="3"/>
  <c r="AL1518" i="3"/>
  <c r="AL3257" i="3"/>
  <c r="AM2114" i="3"/>
  <c r="T158" i="3"/>
  <c r="T155" i="3"/>
  <c r="AN2987" i="3"/>
  <c r="AN2984" i="3"/>
  <c r="AN1216" i="3"/>
  <c r="AT3037" i="3"/>
  <c r="AT1266" i="3"/>
  <c r="AV2184" i="3"/>
  <c r="AJ1783" i="3"/>
  <c r="AJ2085" i="3"/>
  <c r="T2262" i="3"/>
  <c r="AK3249" i="3"/>
  <c r="W1400" i="3"/>
  <c r="U1968" i="3"/>
  <c r="T3116" i="3"/>
  <c r="T3104" i="3"/>
  <c r="T2279" i="3"/>
  <c r="T2267" i="3"/>
  <c r="T1377" i="3"/>
  <c r="T1365" i="3"/>
  <c r="T58" i="3"/>
  <c r="T3112" i="3"/>
  <c r="T2275" i="3"/>
  <c r="T2263" i="3"/>
  <c r="T1373" i="3"/>
  <c r="T1361" i="3"/>
  <c r="AN3273" i="3"/>
  <c r="AS2478" i="3"/>
  <c r="AS2162" i="3"/>
  <c r="AH1165" i="3"/>
  <c r="AT2164" i="3"/>
  <c r="AQ2142" i="3"/>
  <c r="AT2165" i="3"/>
  <c r="Z1422" i="3"/>
  <c r="Z3161" i="3"/>
  <c r="AE531" i="3"/>
  <c r="AE1141" i="3"/>
  <c r="V2842" i="3"/>
  <c r="AH3225" i="3"/>
  <c r="AV2183" i="3"/>
  <c r="AA1111" i="3"/>
  <c r="AD2358" i="3"/>
  <c r="AD2038" i="3"/>
  <c r="AG2382" i="3"/>
  <c r="AG2062" i="3"/>
  <c r="AE2916" i="3"/>
  <c r="AE1145" i="3"/>
  <c r="W2575" i="3"/>
  <c r="W2846" i="3"/>
  <c r="AJ2653" i="3"/>
  <c r="U2563" i="3"/>
  <c r="U2834" i="3"/>
  <c r="AG2635" i="3"/>
  <c r="AQ2695" i="3"/>
  <c r="AL2665" i="3"/>
  <c r="AW2731" i="3"/>
  <c r="AU69" i="3"/>
  <c r="AU1590" i="3"/>
  <c r="AU3329" i="3"/>
  <c r="AF1470" i="3"/>
  <c r="AF3209" i="3"/>
  <c r="AQ3297" i="3"/>
  <c r="AR633" i="3"/>
  <c r="AB507" i="3"/>
  <c r="W465" i="3"/>
  <c r="W1397" i="3"/>
  <c r="AV2186" i="3"/>
  <c r="U2836" i="3"/>
  <c r="AT2167" i="3"/>
  <c r="AB2020" i="3"/>
  <c r="AB2888" i="3"/>
  <c r="AA1711" i="3"/>
  <c r="AA2013" i="3"/>
  <c r="AB815" i="3"/>
  <c r="AU3039" i="3"/>
  <c r="AU1268" i="3"/>
  <c r="AE2913" i="3"/>
  <c r="AE1142" i="3"/>
  <c r="AN2989" i="3"/>
  <c r="AN1218" i="3"/>
  <c r="Y2864" i="3"/>
  <c r="Y2867" i="3"/>
  <c r="Y1096" i="3"/>
  <c r="AL2968" i="3"/>
  <c r="AL1197" i="3"/>
  <c r="T89" i="3"/>
  <c r="T87" i="3"/>
  <c r="T85" i="3"/>
  <c r="T88" i="3"/>
  <c r="T86" i="3"/>
  <c r="T157" i="3"/>
  <c r="AV1879" i="3"/>
  <c r="AV2181" i="3"/>
  <c r="AV1279" i="3"/>
  <c r="AO1544" i="3"/>
  <c r="AU1592" i="3"/>
  <c r="AR1566" i="3"/>
  <c r="AR3305" i="3"/>
  <c r="Y2869" i="3"/>
  <c r="Y1098" i="3"/>
  <c r="AN2985" i="3"/>
  <c r="AN1214" i="3"/>
  <c r="AK2963" i="3"/>
  <c r="AK2960" i="3"/>
  <c r="AK1192" i="3"/>
  <c r="AK1510" i="3"/>
  <c r="Y483" i="3"/>
  <c r="Y1093" i="3"/>
  <c r="AE3201" i="3"/>
  <c r="W2850" i="3"/>
  <c r="W1079" i="3"/>
  <c r="T2264" i="3"/>
  <c r="T1362" i="3"/>
  <c r="AH2068" i="3"/>
  <c r="U2837" i="3"/>
  <c r="T3114" i="3"/>
  <c r="T2277" i="3"/>
  <c r="T2265" i="3"/>
  <c r="T1375" i="3"/>
  <c r="T1363" i="3"/>
  <c r="T56" i="3"/>
  <c r="X1687" i="3"/>
  <c r="X1989" i="3"/>
  <c r="AN1534" i="3"/>
  <c r="AR1568" i="3"/>
  <c r="AU52" i="3"/>
  <c r="AW3058" i="3"/>
  <c r="AW1287" i="3"/>
  <c r="AU2496" i="3"/>
  <c r="AH1486" i="3"/>
  <c r="AA2014" i="3"/>
  <c r="AM1807" i="3"/>
  <c r="AM2109" i="3"/>
  <c r="AP923" i="3"/>
  <c r="AM1207" i="3"/>
  <c r="T2557" i="3"/>
  <c r="X2581" i="3"/>
  <c r="AC2611" i="3"/>
  <c r="V2569" i="3"/>
  <c r="V2840" i="3"/>
  <c r="AH2641" i="3"/>
  <c r="AR2701" i="3"/>
  <c r="AO2683" i="3"/>
  <c r="AU2719" i="3"/>
  <c r="AT651" i="3"/>
  <c r="AQ1558" i="3"/>
  <c r="V1974" i="3"/>
  <c r="X3143" i="3"/>
  <c r="W1398" i="3"/>
  <c r="AB2024" i="3"/>
  <c r="AD1735" i="3"/>
  <c r="AD2037" i="3"/>
  <c r="AK2093" i="3"/>
  <c r="U1966" i="3"/>
  <c r="AC2898" i="3"/>
  <c r="AC1127" i="3"/>
  <c r="AE2048" i="3"/>
  <c r="AF1472" i="3"/>
  <c r="AA2016" i="3"/>
  <c r="AM2430" i="3"/>
  <c r="AM2112" i="3"/>
  <c r="AK2092" i="3"/>
  <c r="AG1759" i="3"/>
  <c r="AG2061" i="3"/>
  <c r="S79" i="6"/>
  <c r="S80" i="6"/>
  <c r="S108" i="6"/>
  <c r="S20" i="6"/>
  <c r="S21" i="6"/>
  <c r="AN1813" i="3"/>
  <c r="AN2115" i="3"/>
  <c r="V1669" i="3"/>
  <c r="V1971" i="3"/>
  <c r="U2286" i="3"/>
  <c r="AH1765" i="3"/>
  <c r="AH2067" i="3"/>
  <c r="AV52" i="3"/>
  <c r="AB1117" i="3"/>
  <c r="T94" i="3"/>
  <c r="AJ2406" i="3"/>
  <c r="W3135" i="3"/>
  <c r="AV2502" i="3"/>
  <c r="AD2903" i="3"/>
  <c r="AD2900" i="3"/>
  <c r="AD1132" i="3"/>
  <c r="AU1267" i="3"/>
  <c r="AG2928" i="3"/>
  <c r="AG1157" i="3"/>
  <c r="AR3017" i="3"/>
  <c r="AR3014" i="3"/>
  <c r="AR1246" i="3"/>
  <c r="AA2334" i="3"/>
  <c r="AS1574" i="3"/>
  <c r="AI2942" i="3"/>
  <c r="AI2945" i="3"/>
  <c r="AI1174" i="3"/>
  <c r="Y2000" i="3"/>
  <c r="AS1572" i="3"/>
  <c r="AS3311" i="3"/>
  <c r="AV1598" i="3"/>
  <c r="AP1550" i="3"/>
  <c r="T51" i="3"/>
  <c r="AL2099" i="3"/>
  <c r="AE2044" i="3"/>
  <c r="AR1843" i="3"/>
  <c r="AR2145" i="3"/>
  <c r="AU959" i="3"/>
  <c r="AG1476" i="3"/>
  <c r="AG3215" i="3"/>
  <c r="AV1596" i="3"/>
  <c r="AV3335" i="3"/>
  <c r="AS3023" i="3"/>
  <c r="AS1252" i="3"/>
  <c r="AE2047" i="3"/>
  <c r="AI2944" i="3"/>
  <c r="AI1173" i="3"/>
  <c r="AA1428" i="3"/>
  <c r="AA3167" i="3"/>
  <c r="X1406" i="3"/>
  <c r="AI2946" i="3"/>
  <c r="AI1175" i="3"/>
  <c r="AM2974" i="3"/>
  <c r="AM1203" i="3"/>
  <c r="AL2971" i="3"/>
  <c r="AL1200" i="3"/>
  <c r="AV1595" i="3"/>
  <c r="AV3334" i="3"/>
  <c r="X1404" i="3"/>
  <c r="T3101" i="3"/>
  <c r="T115" i="3"/>
  <c r="AF2052" i="3"/>
  <c r="W1982" i="3"/>
  <c r="AI3231" i="3"/>
  <c r="AJ2949" i="3"/>
  <c r="AJ1178" i="3"/>
  <c r="AV3047" i="3"/>
  <c r="AV1276" i="3"/>
  <c r="T3117" i="3"/>
  <c r="T3105" i="3"/>
  <c r="Z2004" i="3"/>
  <c r="AL2101" i="3"/>
  <c r="AG1475" i="3"/>
  <c r="AG3214" i="3"/>
  <c r="AJ1502" i="3"/>
  <c r="AR2150" i="3"/>
  <c r="AW2190" i="3"/>
  <c r="AN2117" i="3"/>
  <c r="AD2904" i="3"/>
  <c r="AD1133" i="3"/>
  <c r="AR1564" i="3"/>
  <c r="AP2454" i="3"/>
  <c r="AO1540" i="3"/>
  <c r="AA1430" i="3"/>
  <c r="AP1548" i="3"/>
  <c r="AP3287" i="3"/>
  <c r="AM1526" i="3"/>
  <c r="AD2901" i="3"/>
  <c r="AD1130" i="3"/>
  <c r="T3102" i="3"/>
  <c r="AK2095" i="3"/>
  <c r="AF2053" i="3"/>
  <c r="AO2125" i="3"/>
  <c r="W1979" i="3"/>
  <c r="AC2029" i="3"/>
  <c r="AT1861" i="3"/>
  <c r="AT2163" i="3"/>
  <c r="AW977" i="3"/>
  <c r="AT1261" i="3"/>
  <c r="AW2189" i="3"/>
  <c r="AF2919" i="3"/>
  <c r="AF1148" i="3"/>
  <c r="AK2094" i="3"/>
  <c r="AN2116" i="3"/>
  <c r="X1403" i="3"/>
  <c r="X3142" i="3"/>
  <c r="AC2899" i="3"/>
  <c r="AC1128" i="3"/>
  <c r="AE1741" i="3"/>
  <c r="AE2043" i="3"/>
  <c r="AG851" i="3"/>
  <c r="AO1819" i="3"/>
  <c r="AO2121" i="3"/>
  <c r="AR935" i="3"/>
  <c r="T62" i="3"/>
  <c r="T3111" i="3"/>
  <c r="AC2895" i="3"/>
  <c r="AC1124" i="3"/>
  <c r="AH857" i="3"/>
  <c r="AL2967" i="3"/>
  <c r="AL1196" i="3"/>
  <c r="AU3327" i="3"/>
  <c r="AA1427" i="3"/>
  <c r="AA3166" i="3"/>
  <c r="AR2146" i="3"/>
  <c r="AI1492" i="3"/>
  <c r="V1976" i="3"/>
  <c r="AO2122" i="3"/>
  <c r="Z2005" i="3"/>
  <c r="AO2123" i="3"/>
  <c r="AE833" i="3"/>
  <c r="AG543" i="3"/>
  <c r="AM1523" i="3"/>
  <c r="AM3262" i="3"/>
  <c r="AH2070" i="3"/>
  <c r="AS3021" i="3"/>
  <c r="AS1250" i="3"/>
  <c r="AW52" i="3"/>
  <c r="AL2100" i="3"/>
  <c r="AR2149" i="3"/>
  <c r="T63" i="3"/>
  <c r="T59" i="6"/>
  <c r="AL585" i="3"/>
  <c r="AW2191" i="3"/>
  <c r="Y1999" i="3"/>
  <c r="AU2173" i="3"/>
  <c r="W1980" i="3"/>
  <c r="Z2006" i="3"/>
  <c r="W1675" i="3"/>
  <c r="W1977" i="3"/>
  <c r="W773" i="3"/>
  <c r="W1075" i="3"/>
  <c r="AF2920" i="3"/>
  <c r="AF1149" i="3"/>
  <c r="T64" i="3"/>
  <c r="T60" i="6"/>
  <c r="V1973" i="3"/>
  <c r="AN2118" i="3"/>
  <c r="AH2072" i="3"/>
  <c r="AW2192" i="3"/>
  <c r="AU1588" i="3"/>
  <c r="Z3159" i="3"/>
  <c r="AH2071" i="3"/>
  <c r="AJ1499" i="3"/>
  <c r="AJ3238" i="3"/>
  <c r="V1972" i="3"/>
  <c r="AJ1500" i="3"/>
  <c r="AJ3239" i="3"/>
  <c r="AC2027" i="3"/>
  <c r="AI2078" i="3"/>
  <c r="AF3207" i="3"/>
  <c r="AL3255" i="3"/>
  <c r="AK1789" i="3"/>
  <c r="AK2091" i="3"/>
  <c r="AV69" i="3"/>
  <c r="AP1547" i="3"/>
  <c r="AP1546" i="3"/>
  <c r="AP3286" i="3"/>
  <c r="AP3285" i="3"/>
  <c r="AD1452" i="3"/>
  <c r="AD3191" i="3"/>
  <c r="AO2124" i="3"/>
  <c r="AC3183" i="3"/>
  <c r="AD1451" i="3"/>
  <c r="AD3190" i="3"/>
  <c r="AB2340" i="3"/>
  <c r="AB2023" i="3"/>
  <c r="Z489" i="3"/>
  <c r="AU2172" i="3"/>
  <c r="AR2147" i="3"/>
  <c r="AF2054" i="3"/>
  <c r="AG1478" i="3"/>
  <c r="AU3040" i="3"/>
  <c r="AU1269" i="3"/>
  <c r="T2828" i="3"/>
  <c r="T2551" i="3"/>
  <c r="Z2872" i="3"/>
  <c r="Z1101" i="3"/>
  <c r="AU3043" i="3"/>
  <c r="AU1272" i="3"/>
  <c r="W1981" i="3"/>
  <c r="Y1693" i="3"/>
  <c r="Y1995" i="3"/>
  <c r="Z797" i="3"/>
  <c r="Z1099" i="3"/>
  <c r="Y2316" i="3"/>
  <c r="Y1998" i="3"/>
  <c r="AN2120" i="3"/>
  <c r="AU2170" i="3"/>
  <c r="W1396" i="3"/>
  <c r="AB1717" i="3"/>
  <c r="AB2019" i="3"/>
  <c r="AD827" i="3"/>
  <c r="AC821" i="3"/>
  <c r="AC1123" i="3"/>
  <c r="AC2894" i="3"/>
  <c r="AC2897" i="3"/>
  <c r="AC1126" i="3"/>
  <c r="AI2943" i="3"/>
  <c r="AI1172" i="3"/>
  <c r="AV3049" i="3"/>
  <c r="AV1278" i="3"/>
  <c r="AJ2951" i="3"/>
  <c r="AJ2948" i="3"/>
  <c r="AJ1180" i="3"/>
  <c r="AR1243" i="3"/>
  <c r="AT2484" i="3"/>
  <c r="AT2168" i="3"/>
  <c r="AM1524" i="3"/>
  <c r="AM3263" i="3"/>
  <c r="AV663" i="3"/>
  <c r="Z1420" i="3"/>
  <c r="AJ567" i="3"/>
  <c r="AJ1177" i="3"/>
  <c r="AJ2950" i="3"/>
  <c r="AJ1179" i="3"/>
  <c r="AO1219" i="3"/>
  <c r="T3100" i="3"/>
  <c r="T114" i="3"/>
  <c r="AO2126" i="3"/>
  <c r="AF1468" i="3"/>
  <c r="AL1516" i="3"/>
  <c r="V1975" i="3"/>
  <c r="Z2002" i="3"/>
  <c r="AD1454" i="3"/>
  <c r="AR3303" i="3"/>
  <c r="AS1571" i="3"/>
  <c r="AS1570" i="3"/>
  <c r="AS3310" i="3"/>
  <c r="AS3309" i="3"/>
  <c r="AI561" i="3"/>
  <c r="AO3279" i="3"/>
  <c r="AP2997" i="3"/>
  <c r="AP1226" i="3"/>
  <c r="AD2902" i="3"/>
  <c r="AD1131" i="3"/>
  <c r="AC1444" i="3"/>
  <c r="AQ2460" i="3"/>
  <c r="AQ2143" i="3"/>
  <c r="AS3025" i="3"/>
  <c r="AS1254" i="3"/>
  <c r="AW1885" i="3"/>
  <c r="AW2187" i="3"/>
  <c r="W2298" i="3"/>
  <c r="W1978" i="3"/>
  <c r="T16" i="6"/>
  <c r="T70" i="6"/>
  <c r="T15" i="6"/>
  <c r="T118" i="6"/>
  <c r="T119" i="6"/>
  <c r="T145" i="6"/>
  <c r="T121" i="6"/>
  <c r="T69" i="6"/>
  <c r="T149" i="6"/>
  <c r="T58" i="6"/>
  <c r="T120" i="6"/>
  <c r="T150" i="6"/>
  <c r="T148" i="6"/>
  <c r="T151" i="6"/>
  <c r="T143" i="6"/>
  <c r="T144" i="6"/>
  <c r="T137" i="6"/>
  <c r="T142" i="6"/>
  <c r="T138" i="6"/>
  <c r="T136" i="6"/>
  <c r="T139" i="6"/>
  <c r="T18" i="6"/>
  <c r="T166" i="6"/>
  <c r="T126" i="6"/>
  <c r="T162" i="6"/>
  <c r="T133" i="6"/>
  <c r="T164" i="6"/>
  <c r="T124" i="6"/>
  <c r="T165" i="6"/>
  <c r="T125" i="6"/>
  <c r="T159" i="6"/>
  <c r="T130" i="6"/>
  <c r="T161" i="6"/>
  <c r="T132" i="6"/>
  <c r="T79" i="6"/>
  <c r="T160" i="6"/>
  <c r="T131" i="6"/>
  <c r="T167" i="6"/>
  <c r="T127" i="6"/>
  <c r="T17" i="6"/>
  <c r="T71" i="6"/>
  <c r="T68" i="6"/>
  <c r="S25" i="6"/>
  <c r="AF1747" i="3"/>
  <c r="AF2049" i="3"/>
  <c r="AJ1498" i="3"/>
  <c r="AH2388" i="3"/>
  <c r="AA1426" i="3"/>
  <c r="AK2412" i="3"/>
  <c r="AW2508" i="3"/>
  <c r="AT3028" i="3"/>
  <c r="AT1257" i="3"/>
  <c r="AB2883" i="3"/>
  <c r="AB1112" i="3"/>
  <c r="AB2887" i="3"/>
  <c r="AB1116" i="3"/>
  <c r="AS2156" i="3"/>
  <c r="AI1771" i="3"/>
  <c r="AI2073" i="3"/>
  <c r="AK881" i="3"/>
  <c r="AI1171" i="3"/>
  <c r="AT1577" i="3"/>
  <c r="AT3316" i="3"/>
  <c r="AJ2081" i="3"/>
  <c r="X2854" i="3"/>
  <c r="X1083" i="3"/>
  <c r="AN2980" i="3"/>
  <c r="AN1209" i="3"/>
  <c r="AC2028" i="3"/>
  <c r="AE1457" i="3"/>
  <c r="AE3196" i="3"/>
  <c r="AE2908" i="3"/>
  <c r="AE1137" i="3"/>
  <c r="AW18" i="3"/>
  <c r="AG2925" i="3"/>
  <c r="AG1154" i="3"/>
  <c r="AK2956" i="3"/>
  <c r="AK1185" i="3"/>
  <c r="AP3001" i="3"/>
  <c r="AP1230" i="3"/>
  <c r="AA2879" i="3"/>
  <c r="AA2876" i="3"/>
  <c r="AA1108" i="3"/>
  <c r="AI863" i="3"/>
  <c r="AE2909" i="3"/>
  <c r="AE2906" i="3"/>
  <c r="AE1138" i="3"/>
  <c r="AV3045" i="3"/>
  <c r="AV1274" i="3"/>
  <c r="AG2926" i="3"/>
  <c r="AG1155" i="3"/>
  <c r="Y2859" i="3"/>
  <c r="Y1088" i="3"/>
  <c r="Y2858" i="3"/>
  <c r="Y2861" i="3"/>
  <c r="Y1090" i="3"/>
  <c r="AG2929" i="3"/>
  <c r="AG1158" i="3"/>
  <c r="AN2436" i="3"/>
  <c r="AF2050" i="3"/>
  <c r="AS3024" i="3"/>
  <c r="AS1253" i="3"/>
  <c r="U447" i="3"/>
  <c r="AG3213" i="3"/>
  <c r="AH2931" i="3"/>
  <c r="AH1160" i="3"/>
  <c r="T3099" i="3"/>
  <c r="T98" i="3"/>
  <c r="T99" i="3"/>
  <c r="AE2911" i="3"/>
  <c r="AE1140" i="3"/>
  <c r="Y1410" i="3"/>
  <c r="Y3149" i="3"/>
  <c r="AV1594" i="3"/>
  <c r="AM2105" i="3"/>
  <c r="AI2075" i="3"/>
  <c r="AE2364" i="3"/>
  <c r="T81" i="3"/>
  <c r="T70" i="3"/>
  <c r="T95" i="3"/>
  <c r="AQ1556" i="3"/>
  <c r="AW1604" i="3"/>
  <c r="AP2128" i="3"/>
  <c r="AG2924" i="3"/>
  <c r="AG2927" i="3"/>
  <c r="AG1156" i="3"/>
  <c r="AT645" i="3"/>
  <c r="AV919" i="3"/>
  <c r="AU913" i="3"/>
  <c r="AR895" i="3"/>
  <c r="AQ889" i="3"/>
  <c r="AN871" i="3"/>
  <c r="AM865" i="3"/>
  <c r="AW925" i="3"/>
  <c r="AT907" i="3"/>
  <c r="AS901" i="3"/>
  <c r="AP883" i="3"/>
  <c r="AO877" i="3"/>
  <c r="AL859" i="3"/>
  <c r="AK853" i="3"/>
  <c r="AH835" i="3"/>
  <c r="AG829" i="3"/>
  <c r="AD811" i="3"/>
  <c r="AF823" i="3"/>
  <c r="AE817" i="3"/>
  <c r="Z787" i="3"/>
  <c r="U757" i="3"/>
  <c r="AA793" i="3"/>
  <c r="AJ847" i="3"/>
  <c r="AI841" i="3"/>
  <c r="AC805" i="3"/>
  <c r="X775" i="3"/>
  <c r="W769" i="3"/>
  <c r="AB799" i="3"/>
  <c r="Y781" i="3"/>
  <c r="V763" i="3"/>
  <c r="AJ2082" i="3"/>
  <c r="AV2180" i="3"/>
  <c r="AI2074" i="3"/>
  <c r="AU2171" i="3"/>
  <c r="AH1484" i="3"/>
  <c r="Z1699" i="3"/>
  <c r="Z2001" i="3"/>
  <c r="AA803" i="3"/>
  <c r="AD3189" i="3"/>
  <c r="AE1458" i="3"/>
  <c r="AE3197" i="3"/>
  <c r="AQ621" i="3"/>
  <c r="AQ1553" i="3"/>
  <c r="AQ3292" i="3"/>
  <c r="AW924" i="3"/>
  <c r="AU912" i="3"/>
  <c r="AS900" i="3"/>
  <c r="AQ888" i="3"/>
  <c r="AO876" i="3"/>
  <c r="AM864" i="3"/>
  <c r="AK852" i="3"/>
  <c r="AI840" i="3"/>
  <c r="AG828" i="3"/>
  <c r="AE816" i="3"/>
  <c r="AC804" i="3"/>
  <c r="AA792" i="3"/>
  <c r="Y780" i="3"/>
  <c r="W768" i="3"/>
  <c r="U756" i="3"/>
  <c r="AV918" i="3"/>
  <c r="AT906" i="3"/>
  <c r="AR894" i="3"/>
  <c r="AP882" i="3"/>
  <c r="AN870" i="3"/>
  <c r="AL858" i="3"/>
  <c r="AJ846" i="3"/>
  <c r="AH834" i="3"/>
  <c r="AF822" i="3"/>
  <c r="AD810" i="3"/>
  <c r="AB798" i="3"/>
  <c r="V762" i="3"/>
  <c r="Z786" i="3"/>
  <c r="X774" i="3"/>
  <c r="AK1505" i="3"/>
  <c r="AK3244" i="3"/>
  <c r="X2852" i="3"/>
  <c r="X2855" i="3"/>
  <c r="X1084" i="3"/>
  <c r="AM2976" i="3"/>
  <c r="AM1205" i="3"/>
  <c r="AA2880" i="3"/>
  <c r="AA1109" i="3"/>
  <c r="AP615" i="3"/>
  <c r="AN1529" i="3"/>
  <c r="AN3268" i="3"/>
  <c r="AO2442" i="3"/>
  <c r="AL2098" i="3"/>
  <c r="AA2878" i="3"/>
  <c r="AA1107" i="3"/>
  <c r="AC2030" i="3"/>
  <c r="X3141" i="3"/>
  <c r="AV3048" i="3"/>
  <c r="AV1277" i="3"/>
  <c r="AM2972" i="3"/>
  <c r="AM2975" i="3"/>
  <c r="AM1204" i="3"/>
  <c r="AD2032" i="3"/>
  <c r="AN1532" i="3"/>
  <c r="AQ1554" i="3"/>
  <c r="AQ3293" i="3"/>
  <c r="AB1436" i="3"/>
  <c r="V453" i="3"/>
  <c r="AG1474" i="3"/>
  <c r="AW1601" i="3"/>
  <c r="AW3340" i="3"/>
  <c r="AL2102" i="3"/>
  <c r="AI2077" i="3"/>
  <c r="Y2862" i="3"/>
  <c r="Y1091" i="3"/>
  <c r="AB1434" i="3"/>
  <c r="AB3173" i="3"/>
  <c r="AS2154" i="3"/>
  <c r="AT1578" i="3"/>
  <c r="AT3317" i="3"/>
  <c r="AI2076" i="3"/>
  <c r="AD2034" i="3"/>
  <c r="AD2033" i="3"/>
  <c r="AE1460" i="3"/>
  <c r="AD2905" i="3"/>
  <c r="AD1134" i="3"/>
  <c r="X2856" i="3"/>
  <c r="X1085" i="3"/>
  <c r="Z2322" i="3"/>
  <c r="Z2003" i="3"/>
  <c r="AD1450" i="3"/>
  <c r="AM2973" i="3"/>
  <c r="AM1202" i="3"/>
  <c r="V2292" i="3"/>
  <c r="AA2877" i="3"/>
  <c r="AA1106" i="3"/>
  <c r="AW927" i="3"/>
  <c r="AV921" i="3"/>
  <c r="AS903" i="3"/>
  <c r="AR897" i="3"/>
  <c r="AO879" i="3"/>
  <c r="AN873" i="3"/>
  <c r="AK855" i="3"/>
  <c r="AJ849" i="3"/>
  <c r="AU915" i="3"/>
  <c r="AT909" i="3"/>
  <c r="AQ891" i="3"/>
  <c r="AP885" i="3"/>
  <c r="AM867" i="3"/>
  <c r="AL861" i="3"/>
  <c r="AI843" i="3"/>
  <c r="AH837" i="3"/>
  <c r="AE819" i="3"/>
  <c r="AD813" i="3"/>
  <c r="Z789" i="3"/>
  <c r="U759" i="3"/>
  <c r="Y783" i="3"/>
  <c r="V765" i="3"/>
  <c r="AG831" i="3"/>
  <c r="AF825" i="3"/>
  <c r="AC807" i="3"/>
  <c r="AB801" i="3"/>
  <c r="W771" i="3"/>
  <c r="AA795" i="3"/>
  <c r="X777" i="3"/>
  <c r="AF2051" i="3"/>
  <c r="AL1795" i="3"/>
  <c r="AL2097" i="3"/>
  <c r="AO911" i="3"/>
  <c r="AL1195" i="3"/>
  <c r="AP2998" i="3"/>
  <c r="AP1227" i="3"/>
  <c r="AM2977" i="3"/>
  <c r="AM1206" i="3"/>
  <c r="AM3261" i="3"/>
  <c r="AC1723" i="3"/>
  <c r="AC2025" i="3"/>
  <c r="AC2026" i="3"/>
  <c r="T61" i="3"/>
  <c r="AG1153" i="3"/>
  <c r="X1402" i="3"/>
  <c r="AS3022" i="3"/>
  <c r="AS1251" i="3"/>
  <c r="AN2978" i="3"/>
  <c r="AK1508" i="3"/>
  <c r="AH549" i="3"/>
  <c r="AH1159" i="3"/>
  <c r="AH1481" i="3"/>
  <c r="AH3220" i="3"/>
  <c r="AV2178" i="3"/>
  <c r="AJ2080" i="3"/>
  <c r="AA495" i="3"/>
  <c r="Y1412" i="3"/>
  <c r="AS3020" i="3"/>
  <c r="AW1602" i="3"/>
  <c r="AW3341" i="3"/>
  <c r="AH1482" i="3"/>
  <c r="AH3221" i="3"/>
  <c r="X471" i="3"/>
  <c r="AT1580" i="3"/>
  <c r="AE2910" i="3"/>
  <c r="AE1139" i="3"/>
  <c r="AL887" i="3"/>
  <c r="AM893" i="3"/>
  <c r="AV1273" i="3"/>
  <c r="AN1530" i="3"/>
  <c r="AN3269" i="3"/>
  <c r="AU2174" i="3"/>
  <c r="AE525" i="3"/>
  <c r="AE1135" i="3"/>
  <c r="X2857" i="3"/>
  <c r="X1086" i="3"/>
  <c r="AS639" i="3"/>
  <c r="AA2881" i="3"/>
  <c r="AA1110" i="3"/>
  <c r="AK1506" i="3"/>
  <c r="AK3245" i="3"/>
  <c r="AJ3237" i="3"/>
  <c r="AK573" i="3"/>
  <c r="X2853" i="3"/>
  <c r="X1082" i="3"/>
  <c r="AD519" i="3"/>
  <c r="AJ2953" i="3"/>
  <c r="AJ1182" i="3"/>
  <c r="AS2152" i="3"/>
  <c r="AM1522" i="3"/>
  <c r="AJ2952" i="3"/>
  <c r="AJ1181" i="3"/>
  <c r="AA3165" i="3"/>
  <c r="AB1433" i="3"/>
  <c r="AB3172" i="3"/>
  <c r="AV3046" i="3"/>
  <c r="AV1275" i="3"/>
  <c r="Y1409" i="3"/>
  <c r="Y3148" i="3"/>
  <c r="AP3000" i="3"/>
  <c r="AP1229" i="3"/>
  <c r="AP2999" i="3"/>
  <c r="AP2996" i="3"/>
  <c r="AP1228" i="3"/>
  <c r="AD2035" i="3"/>
  <c r="AM591" i="3"/>
  <c r="AK2958" i="3"/>
  <c r="AK1187" i="3"/>
  <c r="AV3044" i="3"/>
  <c r="AV3333" i="3"/>
  <c r="AW1279" i="3"/>
  <c r="AW3052" i="3"/>
  <c r="AW1281" i="3"/>
  <c r="AH2932" i="3"/>
  <c r="AH1161" i="3"/>
  <c r="T79" i="3"/>
  <c r="T80" i="3"/>
  <c r="T96" i="3"/>
  <c r="AQ3002" i="3"/>
  <c r="AQ3005" i="3"/>
  <c r="AQ1234" i="3"/>
  <c r="AT3030" i="3"/>
  <c r="AT1259" i="3"/>
  <c r="AN2981" i="3"/>
  <c r="AN1210" i="3"/>
  <c r="AR2466" i="3"/>
  <c r="AR2148" i="3"/>
  <c r="AG2059" i="3"/>
  <c r="AU1867" i="3"/>
  <c r="AU2169" i="3"/>
  <c r="T20" i="6"/>
  <c r="T21" i="6"/>
  <c r="S33" i="6"/>
  <c r="S28" i="6"/>
  <c r="T80" i="6"/>
  <c r="T108" i="6"/>
  <c r="T25" i="6"/>
  <c r="AC2346" i="3"/>
  <c r="AB3171" i="3"/>
  <c r="AB1432" i="3"/>
  <c r="AU2490" i="3"/>
  <c r="AJ1777" i="3"/>
  <c r="AJ2079" i="3"/>
  <c r="AO2987" i="3"/>
  <c r="AO1216" i="3"/>
  <c r="V761" i="3"/>
  <c r="V1063" i="3"/>
  <c r="AT947" i="3"/>
  <c r="AQ1231" i="3"/>
  <c r="AR3011" i="3"/>
  <c r="AR3008" i="3"/>
  <c r="AR1240" i="3"/>
  <c r="AC2889" i="3"/>
  <c r="AC1118" i="3"/>
  <c r="AO2986" i="3"/>
  <c r="AO1215" i="3"/>
  <c r="AU3036" i="3"/>
  <c r="AU1265" i="3"/>
  <c r="AN2112" i="3"/>
  <c r="AT2161" i="3"/>
  <c r="T78" i="3"/>
  <c r="AK2089" i="3"/>
  <c r="Y3147" i="3"/>
  <c r="AA2012" i="3"/>
  <c r="X1988" i="3"/>
  <c r="AI1488" i="3"/>
  <c r="AI3227" i="3"/>
  <c r="Z1418" i="3"/>
  <c r="AW3051" i="3"/>
  <c r="AW1280" i="3"/>
  <c r="AB2886" i="3"/>
  <c r="AB1115" i="3"/>
  <c r="AN2982" i="3"/>
  <c r="AN1211" i="3"/>
  <c r="AS2153" i="3"/>
  <c r="AT3026" i="3"/>
  <c r="AT3029" i="3"/>
  <c r="AT1258" i="3"/>
  <c r="AM2108" i="3"/>
  <c r="AP2129" i="3"/>
  <c r="AK2957" i="3"/>
  <c r="AK2954" i="3"/>
  <c r="AK1186" i="3"/>
  <c r="V1068" i="3"/>
  <c r="U1062" i="3"/>
  <c r="AK2955" i="3"/>
  <c r="AK1184" i="3"/>
  <c r="AQ3003" i="3"/>
  <c r="AQ1232" i="3"/>
  <c r="U1060" i="3"/>
  <c r="U1962" i="3"/>
  <c r="AF2916" i="3"/>
  <c r="AF1145" i="3"/>
  <c r="AW3054" i="3"/>
  <c r="AW1283" i="3"/>
  <c r="Y1993" i="3"/>
  <c r="X1076" i="3"/>
  <c r="AO1535" i="3"/>
  <c r="AO3274" i="3"/>
  <c r="AM2107" i="3"/>
  <c r="AL1511" i="3"/>
  <c r="AL3250" i="3"/>
  <c r="AQ1552" i="3"/>
  <c r="AE2907" i="3"/>
  <c r="AE1136" i="3"/>
  <c r="AI2940" i="3"/>
  <c r="AI1169" i="3"/>
  <c r="AI2394" i="3"/>
  <c r="W1392" i="3"/>
  <c r="AW971" i="3"/>
  <c r="AT1255" i="3"/>
  <c r="AI2941" i="3"/>
  <c r="AI1170" i="3"/>
  <c r="AR3012" i="3"/>
  <c r="AR1241" i="3"/>
  <c r="AE2042" i="3"/>
  <c r="AS2155" i="3"/>
  <c r="AG2057" i="3"/>
  <c r="AE3195" i="3"/>
  <c r="AF2913" i="3"/>
  <c r="AF1142" i="3"/>
  <c r="AU3033" i="3"/>
  <c r="AU1262" i="3"/>
  <c r="AB2018" i="3"/>
  <c r="V1970" i="3"/>
  <c r="AF2917" i="3"/>
  <c r="AF1146" i="3"/>
  <c r="Y1408" i="3"/>
  <c r="AF2915" i="3"/>
  <c r="AF2912" i="3"/>
  <c r="AF1144" i="3"/>
  <c r="AC2893" i="3"/>
  <c r="AC1122" i="3"/>
  <c r="AD1729" i="3"/>
  <c r="AD2031" i="3"/>
  <c r="AF839" i="3"/>
  <c r="AN899" i="3"/>
  <c r="AL1512" i="3"/>
  <c r="AL3251" i="3"/>
  <c r="X1681" i="3"/>
  <c r="X1983" i="3"/>
  <c r="X779" i="3"/>
  <c r="X1081" i="3"/>
  <c r="AI2938" i="3"/>
  <c r="AI1167" i="3"/>
  <c r="AB2884" i="3"/>
  <c r="AB1113" i="3"/>
  <c r="Z2868" i="3"/>
  <c r="Z1097" i="3"/>
  <c r="AA1705" i="3"/>
  <c r="AA2007" i="3"/>
  <c r="AB809" i="3"/>
  <c r="AI1487" i="3"/>
  <c r="AI3226" i="3"/>
  <c r="AL1514" i="3"/>
  <c r="AB2882" i="3"/>
  <c r="AB2885" i="3"/>
  <c r="AB1114" i="3"/>
  <c r="AQ3007" i="3"/>
  <c r="AQ1236" i="3"/>
  <c r="AN2979" i="3"/>
  <c r="AN1208" i="3"/>
  <c r="U1382" i="3"/>
  <c r="U1370" i="3"/>
  <c r="U1061" i="3"/>
  <c r="U1963" i="3"/>
  <c r="W1074" i="3"/>
  <c r="AH2933" i="3"/>
  <c r="AH2930" i="3"/>
  <c r="AH1162" i="3"/>
  <c r="V1066" i="3"/>
  <c r="AW3053" i="3"/>
  <c r="AW3050" i="3"/>
  <c r="AW1282" i="3"/>
  <c r="AT3027" i="3"/>
  <c r="AT1256" i="3"/>
  <c r="AH2935" i="3"/>
  <c r="AH1164" i="3"/>
  <c r="AC1440" i="3"/>
  <c r="AC3179" i="3"/>
  <c r="Y2860" i="3"/>
  <c r="Y1089" i="3"/>
  <c r="AC1442" i="3"/>
  <c r="AR1560" i="3"/>
  <c r="AR3299" i="3"/>
  <c r="AO1538" i="3"/>
  <c r="AO2985" i="3"/>
  <c r="AO1214" i="3"/>
  <c r="AA2011" i="3"/>
  <c r="X1986" i="3"/>
  <c r="AL2963" i="3"/>
  <c r="AL1192" i="3"/>
  <c r="AL2961" i="3"/>
  <c r="AL1190" i="3"/>
  <c r="AU2714" i="3"/>
  <c r="AR2696" i="3"/>
  <c r="AP2684" i="3"/>
  <c r="AN2672" i="3"/>
  <c r="AL2660" i="3"/>
  <c r="AJ2648" i="3"/>
  <c r="AH2636" i="3"/>
  <c r="AF2624" i="3"/>
  <c r="AD2612" i="3"/>
  <c r="AB2600" i="3"/>
  <c r="AT2708" i="3"/>
  <c r="AS2702" i="3"/>
  <c r="AQ2690" i="3"/>
  <c r="AO2678" i="3"/>
  <c r="AM2666" i="3"/>
  <c r="AW2726" i="3"/>
  <c r="AV2720" i="3"/>
  <c r="AI2642" i="3"/>
  <c r="AE2618" i="3"/>
  <c r="AA2594" i="3"/>
  <c r="Y2582" i="3"/>
  <c r="W2570" i="3"/>
  <c r="W3130" i="3"/>
  <c r="U2558" i="3"/>
  <c r="AK2654" i="3"/>
  <c r="AG2630" i="3"/>
  <c r="AC2606" i="3"/>
  <c r="Z2588" i="3"/>
  <c r="X2576" i="3"/>
  <c r="X3136" i="3"/>
  <c r="V2564" i="3"/>
  <c r="V3124" i="3"/>
  <c r="U441" i="3"/>
  <c r="U1960" i="3"/>
  <c r="U1652" i="3"/>
  <c r="V1065" i="3"/>
  <c r="V1386" i="3"/>
  <c r="X1398" i="3"/>
  <c r="AS2703" i="3"/>
  <c r="AP2685" i="3"/>
  <c r="AO2679" i="3"/>
  <c r="AL2661" i="3"/>
  <c r="AK2655" i="3"/>
  <c r="AH2637" i="3"/>
  <c r="AG2631" i="3"/>
  <c r="AD2613" i="3"/>
  <c r="AC2607" i="3"/>
  <c r="AW2727" i="3"/>
  <c r="AV2721" i="3"/>
  <c r="AU2715" i="3"/>
  <c r="AT2709" i="3"/>
  <c r="AR2697" i="3"/>
  <c r="AQ2691" i="3"/>
  <c r="AI2643" i="3"/>
  <c r="AB2601" i="3"/>
  <c r="X2577" i="3"/>
  <c r="X3137" i="3"/>
  <c r="W2571" i="3"/>
  <c r="W3131" i="3"/>
  <c r="AN2673" i="3"/>
  <c r="AM2667" i="3"/>
  <c r="AF2625" i="3"/>
  <c r="AE2619" i="3"/>
  <c r="AJ2649" i="3"/>
  <c r="AA2595" i="3"/>
  <c r="Z2589" i="3"/>
  <c r="Y2583" i="3"/>
  <c r="V2565" i="3"/>
  <c r="U2559" i="3"/>
  <c r="U2553" i="3"/>
  <c r="Z1416" i="3"/>
  <c r="Z3155" i="3"/>
  <c r="U1657" i="3"/>
  <c r="U1959" i="3"/>
  <c r="U755" i="3"/>
  <c r="U1057" i="3"/>
  <c r="Y1992" i="3"/>
  <c r="Y1990" i="3"/>
  <c r="AA2010" i="3"/>
  <c r="AP2132" i="3"/>
  <c r="AW69" i="3"/>
  <c r="AW4" i="3"/>
  <c r="AE1456" i="3"/>
  <c r="X1985" i="3"/>
  <c r="AT3315" i="3"/>
  <c r="AU1583" i="3"/>
  <c r="AU3322" i="3"/>
  <c r="AJ869" i="3"/>
  <c r="AM1801" i="3"/>
  <c r="AM2103" i="3"/>
  <c r="AP917" i="3"/>
  <c r="AM1201" i="3"/>
  <c r="AP2130" i="3"/>
  <c r="AP2131" i="3"/>
  <c r="Z483" i="3"/>
  <c r="Z1415" i="3"/>
  <c r="Z3154" i="3"/>
  <c r="AV2177" i="3"/>
  <c r="V1967" i="3"/>
  <c r="AS1849" i="3"/>
  <c r="AS2151" i="3"/>
  <c r="AV965" i="3"/>
  <c r="AS1249" i="3"/>
  <c r="AE1735" i="3"/>
  <c r="AE2037" i="3"/>
  <c r="AG845" i="3"/>
  <c r="AV1873" i="3"/>
  <c r="AV2175" i="3"/>
  <c r="AH3219" i="3"/>
  <c r="AK2959" i="3"/>
  <c r="AK1188" i="3"/>
  <c r="Y2863" i="3"/>
  <c r="Y1092" i="3"/>
  <c r="W1394" i="3"/>
  <c r="W1073" i="3"/>
  <c r="AA2008" i="3"/>
  <c r="AU3034" i="3"/>
  <c r="AU1263" i="3"/>
  <c r="AQ3006" i="3"/>
  <c r="AQ1235" i="3"/>
  <c r="AW3339" i="3"/>
  <c r="AN2983" i="3"/>
  <c r="AN1212" i="3"/>
  <c r="AO2984" i="3"/>
  <c r="AM2106" i="3"/>
  <c r="AV2179" i="3"/>
  <c r="Y477" i="3"/>
  <c r="AL2418" i="3"/>
  <c r="AN3267" i="3"/>
  <c r="AO603" i="3"/>
  <c r="AK3243" i="3"/>
  <c r="AL579" i="3"/>
  <c r="V1385" i="3"/>
  <c r="V1064" i="3"/>
  <c r="U1058" i="3"/>
  <c r="U750" i="3"/>
  <c r="U1379" i="3"/>
  <c r="AR1559" i="3"/>
  <c r="AR3298" i="3"/>
  <c r="AF1464" i="3"/>
  <c r="AF3203" i="3"/>
  <c r="AT3031" i="3"/>
  <c r="AT1260" i="3"/>
  <c r="AG2058" i="3"/>
  <c r="AH2062" i="3"/>
  <c r="AG2060" i="3"/>
  <c r="AE2040" i="3"/>
  <c r="AG1753" i="3"/>
  <c r="AG2055" i="3"/>
  <c r="AG2056" i="3"/>
  <c r="AE2039" i="3"/>
  <c r="AD1129" i="3"/>
  <c r="AN2111" i="3"/>
  <c r="AT1576" i="3"/>
  <c r="AT2159" i="3"/>
  <c r="AQ2136" i="3"/>
  <c r="AH2063" i="3"/>
  <c r="AW2183" i="3"/>
  <c r="Z2867" i="3"/>
  <c r="Z2864" i="3"/>
  <c r="Z1096" i="3"/>
  <c r="Z2865" i="3"/>
  <c r="Z1094" i="3"/>
  <c r="AC507" i="3"/>
  <c r="AC1439" i="3"/>
  <c r="AC1438" i="3"/>
  <c r="AC3178" i="3"/>
  <c r="AC3177" i="3"/>
  <c r="AJ2083" i="3"/>
  <c r="AS2472" i="3"/>
  <c r="AJ2084" i="3"/>
  <c r="X1984" i="3"/>
  <c r="AO1536" i="3"/>
  <c r="AO3275" i="3"/>
  <c r="AE2041" i="3"/>
  <c r="AU1586" i="3"/>
  <c r="AH1480" i="3"/>
  <c r="V2835" i="3"/>
  <c r="AQ3004" i="3"/>
  <c r="AQ1233" i="3"/>
  <c r="U2555" i="3"/>
  <c r="U1655" i="3"/>
  <c r="U753" i="3"/>
  <c r="V1388" i="3"/>
  <c r="V1067" i="3"/>
  <c r="AW3055" i="3"/>
  <c r="AW1879" i="3"/>
  <c r="AW2181" i="3"/>
  <c r="AW1284" i="3"/>
  <c r="U754" i="3"/>
  <c r="U1964" i="3"/>
  <c r="U1656" i="3"/>
  <c r="AM2424" i="3"/>
  <c r="AM2104" i="3"/>
  <c r="U1654" i="3"/>
  <c r="U752" i="3"/>
  <c r="AH2934" i="3"/>
  <c r="AH1163" i="3"/>
  <c r="X1987" i="3"/>
  <c r="AD2352" i="3"/>
  <c r="AD2036" i="3"/>
  <c r="AF1466" i="3"/>
  <c r="AU1584" i="3"/>
  <c r="AU3323" i="3"/>
  <c r="U2274" i="3"/>
  <c r="U1372" i="3"/>
  <c r="U71" i="3"/>
  <c r="AW1600" i="3"/>
  <c r="W459" i="3"/>
  <c r="AA2009" i="3"/>
  <c r="AB501" i="3"/>
  <c r="AN1528" i="3"/>
  <c r="AP1825" i="3"/>
  <c r="AP2127" i="3"/>
  <c r="AS941" i="3"/>
  <c r="AP1225" i="3"/>
  <c r="AK1504" i="3"/>
  <c r="X1397" i="3"/>
  <c r="W1391" i="3"/>
  <c r="W1390" i="3"/>
  <c r="W1070" i="3"/>
  <c r="AQ3291" i="3"/>
  <c r="AA1105" i="3"/>
  <c r="AI1490" i="3"/>
  <c r="U1380" i="3"/>
  <c r="U1368" i="3"/>
  <c r="U1059" i="3"/>
  <c r="U751" i="3"/>
  <c r="U1961" i="3"/>
  <c r="U1653" i="3"/>
  <c r="AR1562" i="3"/>
  <c r="AF2370" i="3"/>
  <c r="AV2496" i="3"/>
  <c r="AV2176" i="3"/>
  <c r="AN597" i="3"/>
  <c r="V1968" i="3"/>
  <c r="AK2087" i="3"/>
  <c r="AF1463" i="3"/>
  <c r="AF1462" i="3"/>
  <c r="AF3202" i="3"/>
  <c r="AU651" i="3"/>
  <c r="AK1183" i="3"/>
  <c r="AB2014" i="3"/>
  <c r="T28" i="6"/>
  <c r="T33" i="6"/>
  <c r="V1663" i="3"/>
  <c r="V1965" i="3"/>
  <c r="AJ2400" i="3"/>
  <c r="AF3201" i="3"/>
  <c r="Z3153" i="3"/>
  <c r="AP2448" i="3"/>
  <c r="W2845" i="3"/>
  <c r="AQ1831" i="3"/>
  <c r="AQ2133" i="3"/>
  <c r="AT1855" i="3"/>
  <c r="AT2157" i="3"/>
  <c r="AG2376" i="3"/>
  <c r="Z1414" i="3"/>
  <c r="AA797" i="3"/>
  <c r="AE827" i="3"/>
  <c r="AD821" i="3"/>
  <c r="AM2967" i="3"/>
  <c r="AM1196" i="3"/>
  <c r="AM2969" i="3"/>
  <c r="AM1198" i="3"/>
  <c r="AU3037" i="3"/>
  <c r="AU1266" i="3"/>
  <c r="AG2919" i="3"/>
  <c r="AG1148" i="3"/>
  <c r="AF2914" i="3"/>
  <c r="AF1143" i="3"/>
  <c r="W2843" i="3"/>
  <c r="AU3032" i="3"/>
  <c r="AU3035" i="3"/>
  <c r="AU1264" i="3"/>
  <c r="U3115" i="3"/>
  <c r="U2278" i="3"/>
  <c r="U2266" i="3"/>
  <c r="U1376" i="3"/>
  <c r="U57" i="3"/>
  <c r="U2831" i="3"/>
  <c r="V2839" i="3"/>
  <c r="AS3017" i="3"/>
  <c r="AS1246" i="3"/>
  <c r="AV3042" i="3"/>
  <c r="AV1271" i="3"/>
  <c r="AP2990" i="3"/>
  <c r="AP2993" i="3"/>
  <c r="AP1222" i="3"/>
  <c r="Z1998" i="3"/>
  <c r="AG2920" i="3"/>
  <c r="AG1149" i="3"/>
  <c r="AS3015" i="3"/>
  <c r="AS1244" i="3"/>
  <c r="V1384" i="3"/>
  <c r="AV3041" i="3"/>
  <c r="AV3038" i="3"/>
  <c r="AV1270" i="3"/>
  <c r="AR3010" i="3"/>
  <c r="AR1239" i="3"/>
  <c r="AC2890" i="3"/>
  <c r="AC1119" i="3"/>
  <c r="AA2328" i="3"/>
  <c r="Y1994" i="3"/>
  <c r="V2838" i="3"/>
  <c r="AL2964" i="3"/>
  <c r="AL1193" i="3"/>
  <c r="X2851" i="3"/>
  <c r="AA1421" i="3"/>
  <c r="AA3160" i="3"/>
  <c r="AU1582" i="3"/>
  <c r="Z2587" i="3"/>
  <c r="U2557" i="3"/>
  <c r="U2828" i="3"/>
  <c r="AK2653" i="3"/>
  <c r="AR2695" i="3"/>
  <c r="AA2593" i="3"/>
  <c r="AI2641" i="3"/>
  <c r="AQ2689" i="3"/>
  <c r="V3125" i="3"/>
  <c r="V2836" i="3"/>
  <c r="U1651" i="3"/>
  <c r="U749" i="3"/>
  <c r="W2844" i="3"/>
  <c r="AS3019" i="3"/>
  <c r="AS1248" i="3"/>
  <c r="AP2994" i="3"/>
  <c r="AP1223" i="3"/>
  <c r="AS3016" i="3"/>
  <c r="AS1245" i="3"/>
  <c r="AM2971" i="3"/>
  <c r="AM1200" i="3"/>
  <c r="AD2897" i="3"/>
  <c r="AD2894" i="3"/>
  <c r="AD1126" i="3"/>
  <c r="AD2898" i="3"/>
  <c r="AD1127" i="3"/>
  <c r="Y1991" i="3"/>
  <c r="AD1446" i="3"/>
  <c r="AD3185" i="3"/>
  <c r="AH2064" i="3"/>
  <c r="AN2110" i="3"/>
  <c r="AB2016" i="3"/>
  <c r="AI1486" i="3"/>
  <c r="AB1111" i="3"/>
  <c r="AM2968" i="3"/>
  <c r="AM1197" i="3"/>
  <c r="AF2044" i="3"/>
  <c r="AL3249" i="3"/>
  <c r="AO1534" i="3"/>
  <c r="Y3142" i="3"/>
  <c r="U89" i="3"/>
  <c r="U87" i="3"/>
  <c r="U85" i="3"/>
  <c r="U88" i="3"/>
  <c r="U86" i="3"/>
  <c r="U158" i="3"/>
  <c r="AF2047" i="3"/>
  <c r="X1400" i="3"/>
  <c r="AB2017" i="3"/>
  <c r="AC2020" i="3"/>
  <c r="AS1568" i="3"/>
  <c r="AJ1496" i="3"/>
  <c r="AR3009" i="3"/>
  <c r="AR1238" i="3"/>
  <c r="AB1711" i="3"/>
  <c r="AB2013" i="3"/>
  <c r="AC815" i="3"/>
  <c r="AC1117" i="3"/>
  <c r="W767" i="3"/>
  <c r="W1069" i="3"/>
  <c r="U3116" i="3"/>
  <c r="U2279" i="3"/>
  <c r="U2267" i="3"/>
  <c r="U1377" i="3"/>
  <c r="U1365" i="3"/>
  <c r="U58" i="3"/>
  <c r="AH2065" i="3"/>
  <c r="AQ2135" i="3"/>
  <c r="X2304" i="3"/>
  <c r="Z1996" i="3"/>
  <c r="AF531" i="3"/>
  <c r="AR3297" i="3"/>
  <c r="U1367" i="3"/>
  <c r="U1378" i="3"/>
  <c r="U1366" i="3"/>
  <c r="U1360" i="3"/>
  <c r="AO905" i="3"/>
  <c r="Z2869" i="3"/>
  <c r="Z1098" i="3"/>
  <c r="Y1687" i="3"/>
  <c r="Y1989" i="3"/>
  <c r="Z791" i="3"/>
  <c r="Z1093" i="3"/>
  <c r="Y785" i="3"/>
  <c r="Y1087" i="3"/>
  <c r="AL2965" i="3"/>
  <c r="AL1194" i="3"/>
  <c r="AN2114" i="3"/>
  <c r="AU2165" i="3"/>
  <c r="AI2937" i="3"/>
  <c r="AI1166" i="3"/>
  <c r="AA2871" i="3"/>
  <c r="AA1100" i="3"/>
  <c r="AA2873" i="3"/>
  <c r="AA1102" i="3"/>
  <c r="AV1589" i="3"/>
  <c r="AV3328" i="3"/>
  <c r="Y2310" i="3"/>
  <c r="AC2605" i="3"/>
  <c r="X2575" i="3"/>
  <c r="AG2629" i="3"/>
  <c r="AS2701" i="3"/>
  <c r="AD2611" i="3"/>
  <c r="AL2659" i="3"/>
  <c r="AT2707" i="3"/>
  <c r="AA2872" i="3"/>
  <c r="AA1101" i="3"/>
  <c r="AR627" i="3"/>
  <c r="X3135" i="3"/>
  <c r="AL2094" i="3"/>
  <c r="AO2116" i="3"/>
  <c r="W1972" i="3"/>
  <c r="AQ2138" i="3"/>
  <c r="AM1520" i="3"/>
  <c r="AI2069" i="3"/>
  <c r="AF2046" i="3"/>
  <c r="AU2164" i="3"/>
  <c r="AI2072" i="3"/>
  <c r="AE2358" i="3"/>
  <c r="AE2038" i="3"/>
  <c r="AL1510" i="3"/>
  <c r="X2850" i="3"/>
  <c r="X2847" i="3"/>
  <c r="U156" i="3"/>
  <c r="U157" i="3"/>
  <c r="AW2185" i="3"/>
  <c r="X1079" i="3"/>
  <c r="AN2113" i="3"/>
  <c r="AW2182" i="3"/>
  <c r="AA1424" i="3"/>
  <c r="AJ1494" i="3"/>
  <c r="AJ3233" i="3"/>
  <c r="AO2117" i="3"/>
  <c r="AO2118" i="3"/>
  <c r="AN1807" i="3"/>
  <c r="AN2109" i="3"/>
  <c r="AQ923" i="3"/>
  <c r="AN1207" i="3"/>
  <c r="U3112" i="3"/>
  <c r="U2275" i="3"/>
  <c r="U1373" i="3"/>
  <c r="AV1590" i="3"/>
  <c r="AV3329" i="3"/>
  <c r="AG1472" i="3"/>
  <c r="V3123" i="3"/>
  <c r="V2837" i="3"/>
  <c r="U3104" i="3"/>
  <c r="U2833" i="3"/>
  <c r="AP2992" i="3"/>
  <c r="AP1221" i="3"/>
  <c r="AD2895" i="3"/>
  <c r="AD1124" i="3"/>
  <c r="Z2866" i="3"/>
  <c r="Z1095" i="3"/>
  <c r="AR1558" i="3"/>
  <c r="AI2936" i="3"/>
  <c r="AI2939" i="3"/>
  <c r="AI1168" i="3"/>
  <c r="AR929" i="3"/>
  <c r="AR3013" i="3"/>
  <c r="AR1242" i="3"/>
  <c r="AC2888" i="3"/>
  <c r="AC2891" i="3"/>
  <c r="AC1120" i="3"/>
  <c r="AQ2137" i="3"/>
  <c r="X1396" i="3"/>
  <c r="W2842" i="3"/>
  <c r="W1669" i="3"/>
  <c r="W1971" i="3"/>
  <c r="AK2090" i="3"/>
  <c r="AH1759" i="3"/>
  <c r="AH2061" i="3"/>
  <c r="V2563" i="3"/>
  <c r="V2834" i="3"/>
  <c r="AN2671" i="3"/>
  <c r="Y2581" i="3"/>
  <c r="AJ2647" i="3"/>
  <c r="AU2713" i="3"/>
  <c r="AE2617" i="3"/>
  <c r="AM2665" i="3"/>
  <c r="AW2725" i="3"/>
  <c r="AA1422" i="3"/>
  <c r="AA3161" i="3"/>
  <c r="U3118" i="3"/>
  <c r="U2829" i="3"/>
  <c r="AL2092" i="3"/>
  <c r="AL2960" i="3"/>
  <c r="W2841" i="3"/>
  <c r="AT2158" i="3"/>
  <c r="AW2184" i="3"/>
  <c r="U1364" i="3"/>
  <c r="AJ1493" i="3"/>
  <c r="AJ3232" i="3"/>
  <c r="AB2334" i="3"/>
  <c r="AB2015" i="3"/>
  <c r="AK1783" i="3"/>
  <c r="AK2085" i="3"/>
  <c r="AC2024" i="3"/>
  <c r="AF2048" i="3"/>
  <c r="AR2143" i="3"/>
  <c r="W1071" i="3"/>
  <c r="AI2071" i="3"/>
  <c r="AM1517" i="3"/>
  <c r="AM3256" i="3"/>
  <c r="AP1541" i="3"/>
  <c r="AP3280" i="3"/>
  <c r="U155" i="3"/>
  <c r="AK2086" i="3"/>
  <c r="AI555" i="3"/>
  <c r="AA2870" i="3"/>
  <c r="AJ2944" i="3"/>
  <c r="AJ1173" i="3"/>
  <c r="AD2899" i="3"/>
  <c r="AD1128" i="3"/>
  <c r="AU2167" i="3"/>
  <c r="AU1861" i="3"/>
  <c r="AU2163" i="3"/>
  <c r="AU1261" i="3"/>
  <c r="AG1469" i="3"/>
  <c r="AG3208" i="3"/>
  <c r="U3113" i="3"/>
  <c r="U2276" i="3"/>
  <c r="U2264" i="3"/>
  <c r="U1374" i="3"/>
  <c r="U1362" i="3"/>
  <c r="U55" i="3"/>
  <c r="U3114" i="3"/>
  <c r="U2277" i="3"/>
  <c r="U1375" i="3"/>
  <c r="U1363" i="3"/>
  <c r="U56" i="3"/>
  <c r="U2554" i="3"/>
  <c r="U2556" i="3"/>
  <c r="AW2186" i="3"/>
  <c r="U2832" i="3"/>
  <c r="AO1213" i="3"/>
  <c r="V1966" i="3"/>
  <c r="W1976" i="3"/>
  <c r="AV1592" i="3"/>
  <c r="AP1542" i="3"/>
  <c r="AP3281" i="3"/>
  <c r="AD1445" i="3"/>
  <c r="AD3184" i="3"/>
  <c r="AO2989" i="3"/>
  <c r="AO1218" i="3"/>
  <c r="AT2162" i="3"/>
  <c r="AG1470" i="3"/>
  <c r="AG3209" i="3"/>
  <c r="AS633" i="3"/>
  <c r="AS1565" i="3"/>
  <c r="AS3304" i="3"/>
  <c r="AO2988" i="3"/>
  <c r="AO1217" i="3"/>
  <c r="AC2892" i="3"/>
  <c r="AC1121" i="3"/>
  <c r="W1072" i="3"/>
  <c r="V1969" i="3"/>
  <c r="AL2962" i="3"/>
  <c r="AL1789" i="3"/>
  <c r="AL2091" i="3"/>
  <c r="AL1191" i="3"/>
  <c r="AA489" i="3"/>
  <c r="AU3321" i="3"/>
  <c r="W2569" i="3"/>
  <c r="W2840" i="3"/>
  <c r="AB2599" i="3"/>
  <c r="AF2623" i="3"/>
  <c r="AO2677" i="3"/>
  <c r="AV2719" i="3"/>
  <c r="AH2635" i="3"/>
  <c r="AP2683" i="3"/>
  <c r="U3119" i="3"/>
  <c r="U3107" i="3"/>
  <c r="U2830" i="3"/>
  <c r="U2280" i="3"/>
  <c r="U2268" i="3"/>
  <c r="U2552" i="3"/>
  <c r="W3129" i="3"/>
  <c r="W1975" i="3"/>
  <c r="AP1544" i="3"/>
  <c r="AS1566" i="3"/>
  <c r="AS3305" i="3"/>
  <c r="AD1448" i="3"/>
  <c r="AH2066" i="3"/>
  <c r="X1080" i="3"/>
  <c r="AI3225" i="3"/>
  <c r="Z1999" i="3"/>
  <c r="AM1518" i="3"/>
  <c r="AM3257" i="3"/>
  <c r="AF1141" i="3"/>
  <c r="AM585" i="3"/>
  <c r="AO3273" i="3"/>
  <c r="X465" i="3"/>
  <c r="U154" i="3"/>
  <c r="U2265" i="3"/>
  <c r="AQ2454" i="3"/>
  <c r="AQ2134" i="3"/>
  <c r="AK2088" i="3"/>
  <c r="AT2160" i="3"/>
  <c r="AL1189" i="3"/>
  <c r="AR2142" i="3"/>
  <c r="AJ3231" i="3"/>
  <c r="U2551" i="3"/>
  <c r="AS3303" i="3"/>
  <c r="AG3207" i="3"/>
  <c r="U3111" i="3"/>
  <c r="AW2502" i="3"/>
  <c r="AH2382" i="3"/>
  <c r="AM3255" i="3"/>
  <c r="AQ3000" i="3"/>
  <c r="AQ1229" i="3"/>
  <c r="AB2880" i="3"/>
  <c r="AB1109" i="3"/>
  <c r="AQ2998" i="3"/>
  <c r="AQ1227" i="3"/>
  <c r="AW3049" i="3"/>
  <c r="AW1278" i="3"/>
  <c r="AW3047" i="3"/>
  <c r="AW3044" i="3"/>
  <c r="AW1276" i="3"/>
  <c r="AV959" i="3"/>
  <c r="AS1243" i="3"/>
  <c r="AG2923" i="3"/>
  <c r="AG1152" i="3"/>
  <c r="AN2975" i="3"/>
  <c r="AN2972" i="3"/>
  <c r="AN1204" i="3"/>
  <c r="AO2120" i="3"/>
  <c r="AG2922" i="3"/>
  <c r="AG1151" i="3"/>
  <c r="AH2925" i="3"/>
  <c r="AH1154" i="3"/>
  <c r="AH2929" i="3"/>
  <c r="AH1158" i="3"/>
  <c r="AH2927" i="3"/>
  <c r="AH2924" i="3"/>
  <c r="AH1156" i="3"/>
  <c r="AI1765" i="3"/>
  <c r="AI2067" i="3"/>
  <c r="AK875" i="3"/>
  <c r="AI1165" i="3"/>
  <c r="AP1540" i="3"/>
  <c r="AN2973" i="3"/>
  <c r="AN1202" i="3"/>
  <c r="AK1499" i="3"/>
  <c r="AK3238" i="3"/>
  <c r="Y1404" i="3"/>
  <c r="AB2881" i="3"/>
  <c r="AB1110" i="3"/>
  <c r="AB2878" i="3"/>
  <c r="AB1107" i="3"/>
  <c r="AV3039" i="3"/>
  <c r="AV1268" i="3"/>
  <c r="AI2070" i="3"/>
  <c r="AD2026" i="3"/>
  <c r="X1981" i="3"/>
  <c r="AJ2942" i="3"/>
  <c r="AJ2945" i="3"/>
  <c r="AJ1174" i="3"/>
  <c r="AA2003" i="3"/>
  <c r="AL2096" i="3"/>
  <c r="AR2140" i="3"/>
  <c r="AK1502" i="3"/>
  <c r="AT1574" i="3"/>
  <c r="Y1406" i="3"/>
  <c r="AM2099" i="3"/>
  <c r="AP2125" i="3"/>
  <c r="AK2951" i="3"/>
  <c r="AK1180" i="3"/>
  <c r="AR2141" i="3"/>
  <c r="U3102" i="3"/>
  <c r="AV912" i="3"/>
  <c r="AT900" i="3"/>
  <c r="AR888" i="3"/>
  <c r="AP876" i="3"/>
  <c r="AN864" i="3"/>
  <c r="AL852" i="3"/>
  <c r="AJ840" i="3"/>
  <c r="AH828" i="3"/>
  <c r="AF816" i="3"/>
  <c r="AW918" i="3"/>
  <c r="AQ882" i="3"/>
  <c r="AO870" i="3"/>
  <c r="AK846" i="3"/>
  <c r="AI834" i="3"/>
  <c r="AG822" i="3"/>
  <c r="AE810" i="3"/>
  <c r="AD804" i="3"/>
  <c r="AA786" i="3"/>
  <c r="Z780" i="3"/>
  <c r="Y774" i="3"/>
  <c r="V756" i="3"/>
  <c r="AU906" i="3"/>
  <c r="AS894" i="3"/>
  <c r="AM858" i="3"/>
  <c r="AB792" i="3"/>
  <c r="X768" i="3"/>
  <c r="AC798" i="3"/>
  <c r="W762" i="3"/>
  <c r="U3101" i="3"/>
  <c r="U115" i="3"/>
  <c r="AP2995" i="3"/>
  <c r="AP1224" i="3"/>
  <c r="AB803" i="3"/>
  <c r="AT3021" i="3"/>
  <c r="AT1250" i="3"/>
  <c r="AH2926" i="3"/>
  <c r="AH1155" i="3"/>
  <c r="AG2918" i="3"/>
  <c r="AG2921" i="3"/>
  <c r="AG1150" i="3"/>
  <c r="AP911" i="3"/>
  <c r="AM1195" i="3"/>
  <c r="AN1524" i="3"/>
  <c r="AN3263" i="3"/>
  <c r="AJ2943" i="3"/>
  <c r="AJ1172" i="3"/>
  <c r="AE1454" i="3"/>
  <c r="AT1572" i="3"/>
  <c r="AT3311" i="3"/>
  <c r="AA2875" i="3"/>
  <c r="AA1104" i="3"/>
  <c r="AV657" i="3"/>
  <c r="AO2119" i="3"/>
  <c r="AS1564" i="3"/>
  <c r="AE519" i="3"/>
  <c r="AE1451" i="3"/>
  <c r="AE3190" i="3"/>
  <c r="AW1598" i="3"/>
  <c r="AV3040" i="3"/>
  <c r="AV1269" i="3"/>
  <c r="AG1468" i="3"/>
  <c r="AJ2075" i="3"/>
  <c r="AM1516" i="3"/>
  <c r="AK567" i="3"/>
  <c r="AB1428" i="3"/>
  <c r="AB3167" i="3"/>
  <c r="W1973" i="3"/>
  <c r="Z1997" i="3"/>
  <c r="AK1500" i="3"/>
  <c r="AK3239" i="3"/>
  <c r="AR1837" i="3"/>
  <c r="AR2139" i="3"/>
  <c r="AU953" i="3"/>
  <c r="AR1237" i="3"/>
  <c r="AW1595" i="3"/>
  <c r="AW3334" i="3"/>
  <c r="AA2004" i="3"/>
  <c r="AA2002" i="3"/>
  <c r="AI2388" i="3"/>
  <c r="AI2068" i="3"/>
  <c r="AD513" i="3"/>
  <c r="AK2948" i="3"/>
  <c r="Y1403" i="3"/>
  <c r="AS2147" i="3"/>
  <c r="AB1427" i="3"/>
  <c r="AB3166" i="3"/>
  <c r="AC2021" i="3"/>
  <c r="AG2051" i="3"/>
  <c r="AM2100" i="3"/>
  <c r="AM2098" i="3"/>
  <c r="AC1717" i="3"/>
  <c r="AC2019" i="3"/>
  <c r="X773" i="3"/>
  <c r="X1075" i="3"/>
  <c r="AN2974" i="3"/>
  <c r="AN1203" i="3"/>
  <c r="AE2904" i="3"/>
  <c r="AE1133" i="3"/>
  <c r="AE2903" i="3"/>
  <c r="AE2900" i="3"/>
  <c r="AE1132" i="3"/>
  <c r="AN2977" i="3"/>
  <c r="AN1206" i="3"/>
  <c r="AT3022" i="3"/>
  <c r="AT1251" i="3"/>
  <c r="AQ1550" i="3"/>
  <c r="AT3025" i="3"/>
  <c r="AT1254" i="3"/>
  <c r="U2263" i="3"/>
  <c r="AL2093" i="3"/>
  <c r="AC2023" i="3"/>
  <c r="AD3183" i="3"/>
  <c r="AE2901" i="3"/>
  <c r="AE1130" i="3"/>
  <c r="AQ1548" i="3"/>
  <c r="AQ3287" i="3"/>
  <c r="AQ2996" i="3"/>
  <c r="AQ2999" i="3"/>
  <c r="AQ1228" i="3"/>
  <c r="AW3048" i="3"/>
  <c r="AW1277" i="3"/>
  <c r="AT3020" i="3"/>
  <c r="AT3023" i="3"/>
  <c r="AT1252" i="3"/>
  <c r="V2286" i="3"/>
  <c r="U3103" i="3"/>
  <c r="AD2030" i="3"/>
  <c r="AW919" i="3"/>
  <c r="AV913" i="3"/>
  <c r="AS895" i="3"/>
  <c r="AR889" i="3"/>
  <c r="AO871" i="3"/>
  <c r="AN865" i="3"/>
  <c r="AK847" i="3"/>
  <c r="AJ841" i="3"/>
  <c r="AG823" i="3"/>
  <c r="AF817" i="3"/>
  <c r="AC799" i="3"/>
  <c r="AB793" i="3"/>
  <c r="Y775" i="3"/>
  <c r="X769" i="3"/>
  <c r="AT901" i="3"/>
  <c r="AU907" i="3"/>
  <c r="AI835" i="3"/>
  <c r="AD805" i="3"/>
  <c r="AQ883" i="3"/>
  <c r="AL853" i="3"/>
  <c r="Z781" i="3"/>
  <c r="W763" i="3"/>
  <c r="AP877" i="3"/>
  <c r="AM859" i="3"/>
  <c r="AH829" i="3"/>
  <c r="AE811" i="3"/>
  <c r="AA787" i="3"/>
  <c r="V757" i="3"/>
  <c r="AQ615" i="3"/>
  <c r="AQ1547" i="3"/>
  <c r="AQ3286" i="3"/>
  <c r="AN1523" i="3"/>
  <c r="AN3262" i="3"/>
  <c r="AV3043" i="3"/>
  <c r="AV1272" i="3"/>
  <c r="U3117" i="3"/>
  <c r="U3105" i="3"/>
  <c r="U3106" i="3"/>
  <c r="AO1813" i="3"/>
  <c r="AO2115" i="3"/>
  <c r="AH1478" i="3"/>
  <c r="AW1596" i="3"/>
  <c r="AW3335" i="3"/>
  <c r="AJ2947" i="3"/>
  <c r="AJ1176" i="3"/>
  <c r="AK2950" i="3"/>
  <c r="AK1179" i="3"/>
  <c r="AB1430" i="3"/>
  <c r="X1978" i="3"/>
  <c r="AP609" i="3"/>
  <c r="AN1526" i="3"/>
  <c r="AD2896" i="3"/>
  <c r="AD1125" i="3"/>
  <c r="AO2436" i="3"/>
  <c r="Y3143" i="3"/>
  <c r="AV3327" i="3"/>
  <c r="AW3045" i="3"/>
  <c r="AW1274" i="3"/>
  <c r="Z2000" i="3"/>
  <c r="AF1741" i="3"/>
  <c r="AF2043" i="3"/>
  <c r="AH851" i="3"/>
  <c r="AG537" i="3"/>
  <c r="U51" i="3"/>
  <c r="Y471" i="3"/>
  <c r="AE1452" i="3"/>
  <c r="AE3191" i="3"/>
  <c r="AD2028" i="3"/>
  <c r="AM2102" i="3"/>
  <c r="AA3159" i="3"/>
  <c r="AB2877" i="3"/>
  <c r="AB1106" i="3"/>
  <c r="AL2412" i="3"/>
  <c r="AL2095" i="3"/>
  <c r="AS2146" i="3"/>
  <c r="AS2148" i="3"/>
  <c r="W1974" i="3"/>
  <c r="AF2364" i="3"/>
  <c r="AF2045" i="3"/>
  <c r="AU2168" i="3"/>
  <c r="AA1099" i="3"/>
  <c r="AP2991" i="3"/>
  <c r="AP1220" i="3"/>
  <c r="X2848" i="3"/>
  <c r="X1077" i="3"/>
  <c r="U2262" i="3"/>
  <c r="X2846" i="3"/>
  <c r="X2849" i="3"/>
  <c r="X1078" i="3"/>
  <c r="AT639" i="3"/>
  <c r="AT1571" i="3"/>
  <c r="AT1570" i="3"/>
  <c r="AT3310" i="3"/>
  <c r="AT3309" i="3"/>
  <c r="AH1476" i="3"/>
  <c r="AH3215" i="3"/>
  <c r="AD1444" i="3"/>
  <c r="AH1475" i="3"/>
  <c r="AH3214" i="3"/>
  <c r="AA2874" i="3"/>
  <c r="AA1699" i="3"/>
  <c r="AA2001" i="3"/>
  <c r="AA1103" i="3"/>
  <c r="AK2406" i="3"/>
  <c r="AP3279" i="3"/>
  <c r="AN591" i="3"/>
  <c r="AJ1492" i="3"/>
  <c r="AM2970" i="3"/>
  <c r="AM1199" i="3"/>
  <c r="AT2478" i="3"/>
  <c r="AC2022" i="3"/>
  <c r="AR2144" i="3"/>
  <c r="AP2123" i="3"/>
  <c r="AH2928" i="3"/>
  <c r="AH1157" i="3"/>
  <c r="AW3046" i="3"/>
  <c r="AW1275" i="3"/>
  <c r="AJ2946" i="3"/>
  <c r="AJ1175" i="3"/>
  <c r="AS3018" i="3"/>
  <c r="AS1843" i="3"/>
  <c r="AS2145" i="3"/>
  <c r="AS1247" i="3"/>
  <c r="AJ561" i="3"/>
  <c r="AN2976" i="3"/>
  <c r="AN1205" i="3"/>
  <c r="AV1588" i="3"/>
  <c r="U1361" i="3"/>
  <c r="U93" i="3"/>
  <c r="U94" i="3"/>
  <c r="Y2853" i="3"/>
  <c r="Y1082" i="3"/>
  <c r="AN2430" i="3"/>
  <c r="AE2902" i="3"/>
  <c r="AE1131" i="3"/>
  <c r="AD2029" i="3"/>
  <c r="AS2150" i="3"/>
  <c r="AA1420" i="3"/>
  <c r="X1982" i="3"/>
  <c r="AV2172" i="3"/>
  <c r="AP2124" i="3"/>
  <c r="AV2173" i="3"/>
  <c r="AS3014" i="3"/>
  <c r="Y3141" i="3"/>
  <c r="AU2166" i="3"/>
  <c r="AG2050" i="3"/>
  <c r="AM2966" i="3"/>
  <c r="AD1123" i="3"/>
  <c r="Z1693" i="3"/>
  <c r="Z1995" i="3"/>
  <c r="U17" i="6"/>
  <c r="AQ1546" i="3"/>
  <c r="U63" i="3"/>
  <c r="U59" i="6"/>
  <c r="AU2484" i="3"/>
  <c r="AQ3285" i="3"/>
  <c r="Z2316" i="3"/>
  <c r="AC2340" i="3"/>
  <c r="W2292" i="3"/>
  <c r="AI2931" i="3"/>
  <c r="AI1160" i="3"/>
  <c r="AO2982" i="3"/>
  <c r="AO1211" i="3"/>
  <c r="AW1873" i="3"/>
  <c r="AW2175" i="3"/>
  <c r="AW1273" i="3"/>
  <c r="AI2935" i="3"/>
  <c r="AI1164" i="3"/>
  <c r="AT941" i="3"/>
  <c r="AQ1225" i="3"/>
  <c r="AG839" i="3"/>
  <c r="AE1129" i="3"/>
  <c r="AI2933" i="3"/>
  <c r="AI2930" i="3"/>
  <c r="AI1162" i="3"/>
  <c r="AW965" i="3"/>
  <c r="AT1249" i="3"/>
  <c r="AO2981" i="3"/>
  <c r="AO2978" i="3"/>
  <c r="AO1210" i="3"/>
  <c r="AF2907" i="3"/>
  <c r="AF1136" i="3"/>
  <c r="AL2957" i="3"/>
  <c r="AL2954" i="3"/>
  <c r="AL1186" i="3"/>
  <c r="AC2887" i="3"/>
  <c r="AC1116" i="3"/>
  <c r="AI2934" i="3"/>
  <c r="AI1163" i="3"/>
  <c r="AN2107" i="3"/>
  <c r="AH2059" i="3"/>
  <c r="U64" i="3"/>
  <c r="U60" i="6"/>
  <c r="U96" i="3"/>
  <c r="X1979" i="3"/>
  <c r="AB2008" i="3"/>
  <c r="Y779" i="3"/>
  <c r="Y1081" i="3"/>
  <c r="AG1747" i="3"/>
  <c r="AG2049" i="3"/>
  <c r="AI857" i="3"/>
  <c r="AG1147" i="3"/>
  <c r="AW921" i="3"/>
  <c r="AT903" i="3"/>
  <c r="AS897" i="3"/>
  <c r="AP879" i="3"/>
  <c r="AO873" i="3"/>
  <c r="AL855" i="3"/>
  <c r="AK849" i="3"/>
  <c r="AH831" i="3"/>
  <c r="AG825" i="3"/>
  <c r="AD807" i="3"/>
  <c r="AC801" i="3"/>
  <c r="Z783" i="3"/>
  <c r="Y777" i="3"/>
  <c r="V759" i="3"/>
  <c r="AN867" i="3"/>
  <c r="W765" i="3"/>
  <c r="AM861" i="3"/>
  <c r="AI837" i="3"/>
  <c r="AF819" i="3"/>
  <c r="X771" i="3"/>
  <c r="AV915" i="3"/>
  <c r="AQ885" i="3"/>
  <c r="AB795" i="3"/>
  <c r="AU909" i="3"/>
  <c r="AR891" i="3"/>
  <c r="AJ843" i="3"/>
  <c r="AE813" i="3"/>
  <c r="AA789" i="3"/>
  <c r="AC1436" i="3"/>
  <c r="AK2949" i="3"/>
  <c r="AK1178" i="3"/>
  <c r="AN3261" i="3"/>
  <c r="AR1553" i="3"/>
  <c r="AR3292" i="3"/>
  <c r="W1386" i="3"/>
  <c r="AN2108" i="3"/>
  <c r="AB3165" i="3"/>
  <c r="Y2856" i="3"/>
  <c r="Y1085" i="3"/>
  <c r="Z2859" i="3"/>
  <c r="Z1088" i="3"/>
  <c r="AT3024" i="3"/>
  <c r="AT1849" i="3"/>
  <c r="AT2151" i="3"/>
  <c r="AT1253" i="3"/>
  <c r="AN893" i="3"/>
  <c r="AM887" i="3"/>
  <c r="X1071" i="3"/>
  <c r="AR3005" i="3"/>
  <c r="AR1234" i="3"/>
  <c r="AA2006" i="3"/>
  <c r="AU1578" i="3"/>
  <c r="AU3317" i="3"/>
  <c r="AF1460" i="3"/>
  <c r="AO2980" i="3"/>
  <c r="AO1209" i="3"/>
  <c r="AK2082" i="3"/>
  <c r="Z1412" i="3"/>
  <c r="AU3030" i="3"/>
  <c r="AU1259" i="3"/>
  <c r="AL2959" i="3"/>
  <c r="AL1188" i="3"/>
  <c r="AL2958" i="3"/>
  <c r="AL1187" i="3"/>
  <c r="AB2012" i="3"/>
  <c r="Z2860" i="3"/>
  <c r="Z1089" i="3"/>
  <c r="AL1505" i="3"/>
  <c r="AL3244" i="3"/>
  <c r="AW2178" i="3"/>
  <c r="AQ2129" i="3"/>
  <c r="AJ2077" i="3"/>
  <c r="AW2177" i="3"/>
  <c r="AH3213" i="3"/>
  <c r="AI1482" i="3"/>
  <c r="AI3221" i="3"/>
  <c r="X1980" i="3"/>
  <c r="AF1458" i="3"/>
  <c r="AF3197" i="3"/>
  <c r="U81" i="3"/>
  <c r="U70" i="3"/>
  <c r="U95" i="3"/>
  <c r="AW2176" i="3"/>
  <c r="AP1819" i="3"/>
  <c r="AP2121" i="3"/>
  <c r="AS935" i="3"/>
  <c r="AP1219" i="3"/>
  <c r="AJ2078" i="3"/>
  <c r="AN1522" i="3"/>
  <c r="AR3003" i="3"/>
  <c r="AR1232" i="3"/>
  <c r="AT2154" i="3"/>
  <c r="AQ2130" i="3"/>
  <c r="AE2032" i="3"/>
  <c r="AT2153" i="3"/>
  <c r="X1675" i="3"/>
  <c r="X1977" i="3"/>
  <c r="AB1426" i="3"/>
  <c r="AB2876" i="3"/>
  <c r="AB2879" i="3"/>
  <c r="AB1108" i="3"/>
  <c r="Y1402" i="3"/>
  <c r="X1074" i="3"/>
  <c r="AK2953" i="3"/>
  <c r="AK1182" i="3"/>
  <c r="AL1506" i="3"/>
  <c r="AL3245" i="3"/>
  <c r="AC1434" i="3"/>
  <c r="AC3173" i="3"/>
  <c r="AV2171" i="3"/>
  <c r="AE3189" i="3"/>
  <c r="AF1457" i="3"/>
  <c r="AF3196" i="3"/>
  <c r="Y2857" i="3"/>
  <c r="Y1086" i="3"/>
  <c r="AO2983" i="3"/>
  <c r="AO1212" i="3"/>
  <c r="AF2909" i="3"/>
  <c r="AF2906" i="3"/>
  <c r="AF1138" i="3"/>
  <c r="AF2910" i="3"/>
  <c r="AF1139" i="3"/>
  <c r="W453" i="3"/>
  <c r="V447" i="3"/>
  <c r="AG2052" i="3"/>
  <c r="AT2152" i="3"/>
  <c r="Z2862" i="3"/>
  <c r="Z1091" i="3"/>
  <c r="V1062" i="3"/>
  <c r="V754" i="3"/>
  <c r="AB2009" i="3"/>
  <c r="AK3237" i="3"/>
  <c r="AH2056" i="3"/>
  <c r="AG2053" i="3"/>
  <c r="AN2106" i="3"/>
  <c r="AG2054" i="3"/>
  <c r="AW2180" i="3"/>
  <c r="AJ1771" i="3"/>
  <c r="AJ2073" i="3"/>
  <c r="AL881" i="3"/>
  <c r="AJ1171" i="3"/>
  <c r="AS2466" i="3"/>
  <c r="AS2149" i="3"/>
  <c r="AN1801" i="3"/>
  <c r="AN2103" i="3"/>
  <c r="AQ917" i="3"/>
  <c r="AN1201" i="3"/>
  <c r="AH1474" i="3"/>
  <c r="AI2932" i="3"/>
  <c r="AI1161" i="3"/>
  <c r="AU1577" i="3"/>
  <c r="AU3316" i="3"/>
  <c r="AF2908" i="3"/>
  <c r="AF1137" i="3"/>
  <c r="U79" i="3"/>
  <c r="U80" i="3"/>
  <c r="AK2081" i="3"/>
  <c r="U3100" i="3"/>
  <c r="U114" i="3"/>
  <c r="AV2174" i="3"/>
  <c r="AO1529" i="3"/>
  <c r="AO3268" i="3"/>
  <c r="V1380" i="3"/>
  <c r="V1368" i="3"/>
  <c r="V1059" i="3"/>
  <c r="AW2179" i="3"/>
  <c r="AR1554" i="3"/>
  <c r="AR3293" i="3"/>
  <c r="AT2156" i="3"/>
  <c r="AR1556" i="3"/>
  <c r="AN2105" i="3"/>
  <c r="AC1433" i="3"/>
  <c r="AC3172" i="3"/>
  <c r="AK2952" i="3"/>
  <c r="AK1777" i="3"/>
  <c r="AK2079" i="3"/>
  <c r="AK1181" i="3"/>
  <c r="AW3333" i="3"/>
  <c r="AL2956" i="3"/>
  <c r="AL1185" i="3"/>
  <c r="AQ3001" i="3"/>
  <c r="AQ1230" i="3"/>
  <c r="AC2884" i="3"/>
  <c r="AC1113" i="3"/>
  <c r="AU3026" i="3"/>
  <c r="AU3029" i="3"/>
  <c r="AU1258" i="3"/>
  <c r="AE1450" i="3"/>
  <c r="AV1867" i="3"/>
  <c r="AV2169" i="3"/>
  <c r="AV1267" i="3"/>
  <c r="AH2057" i="3"/>
  <c r="AP2126" i="3"/>
  <c r="AW2720" i="3"/>
  <c r="AU2708" i="3"/>
  <c r="AT2702" i="3"/>
  <c r="AR2690" i="3"/>
  <c r="AP2678" i="3"/>
  <c r="AN2666" i="3"/>
  <c r="AL2654" i="3"/>
  <c r="AJ2642" i="3"/>
  <c r="AH2630" i="3"/>
  <c r="AF2618" i="3"/>
  <c r="AD2606" i="3"/>
  <c r="AB2594" i="3"/>
  <c r="AV2714" i="3"/>
  <c r="AS2696" i="3"/>
  <c r="AQ2684" i="3"/>
  <c r="AO2672" i="3"/>
  <c r="AM2660" i="3"/>
  <c r="AK2648" i="3"/>
  <c r="AE2612" i="3"/>
  <c r="AC2600" i="3"/>
  <c r="AA2588" i="3"/>
  <c r="Y2576" i="3"/>
  <c r="AI2636" i="3"/>
  <c r="AG2624" i="3"/>
  <c r="Z2582" i="3"/>
  <c r="X2570" i="3"/>
  <c r="X3130" i="3"/>
  <c r="V2558" i="3"/>
  <c r="W2564" i="3"/>
  <c r="W3124" i="3"/>
  <c r="V441" i="3"/>
  <c r="V1379" i="3"/>
  <c r="V1058" i="3"/>
  <c r="V750" i="3"/>
  <c r="AB495" i="3"/>
  <c r="AB1105" i="3"/>
  <c r="V2556" i="3"/>
  <c r="AR2460" i="3"/>
  <c r="V1060" i="3"/>
  <c r="V752" i="3"/>
  <c r="V1962" i="3"/>
  <c r="V1654" i="3"/>
  <c r="AV2170" i="3"/>
  <c r="AK1498" i="3"/>
  <c r="AH2058" i="3"/>
  <c r="AH2060" i="3"/>
  <c r="AQ2131" i="3"/>
  <c r="Y2852" i="3"/>
  <c r="Y2855" i="3"/>
  <c r="Y1084" i="3"/>
  <c r="AE2033" i="3"/>
  <c r="Y1984" i="3"/>
  <c r="AM2418" i="3"/>
  <c r="AM2101" i="3"/>
  <c r="AQ2997" i="3"/>
  <c r="AQ1226" i="3"/>
  <c r="AA2322" i="3"/>
  <c r="AA2005" i="3"/>
  <c r="AI1481" i="3"/>
  <c r="AI3220" i="3"/>
  <c r="AP2122" i="3"/>
  <c r="Z2861" i="3"/>
  <c r="Z2858" i="3"/>
  <c r="Z1090" i="3"/>
  <c r="AD2346" i="3"/>
  <c r="AD2027" i="3"/>
  <c r="AO1532" i="3"/>
  <c r="X2298" i="3"/>
  <c r="AC2886" i="3"/>
  <c r="AC1115" i="3"/>
  <c r="AI1484" i="3"/>
  <c r="U3099" i="3"/>
  <c r="U98" i="3"/>
  <c r="U99" i="3"/>
  <c r="AR621" i="3"/>
  <c r="AU2709" i="3"/>
  <c r="AW2721" i="3"/>
  <c r="AV2715" i="3"/>
  <c r="AS2697" i="3"/>
  <c r="AR2691" i="3"/>
  <c r="AO2673" i="3"/>
  <c r="AN2667" i="3"/>
  <c r="AT2703" i="3"/>
  <c r="AQ2685" i="3"/>
  <c r="AP2679" i="3"/>
  <c r="AJ2643" i="3"/>
  <c r="AC2601" i="3"/>
  <c r="Y2577" i="3"/>
  <c r="X2571" i="3"/>
  <c r="X3131" i="3"/>
  <c r="AL2655" i="3"/>
  <c r="AG2625" i="3"/>
  <c r="AF2619" i="3"/>
  <c r="AK2649" i="3"/>
  <c r="AH2631" i="3"/>
  <c r="AE2613" i="3"/>
  <c r="AB2595" i="3"/>
  <c r="AA2589" i="3"/>
  <c r="Z2583" i="3"/>
  <c r="AM2661" i="3"/>
  <c r="AI2637" i="3"/>
  <c r="AD2607" i="3"/>
  <c r="V2559" i="3"/>
  <c r="V2553" i="3"/>
  <c r="W2565" i="3"/>
  <c r="W3125" i="3"/>
  <c r="V751" i="3"/>
  <c r="V1961" i="3"/>
  <c r="V1653" i="3"/>
  <c r="AH543" i="3"/>
  <c r="AH1153" i="3"/>
  <c r="AE2034" i="3"/>
  <c r="AE2035" i="3"/>
  <c r="Z477" i="3"/>
  <c r="Z1409" i="3"/>
  <c r="Z3148" i="3"/>
  <c r="AD1723" i="3"/>
  <c r="AD2025" i="3"/>
  <c r="AF833" i="3"/>
  <c r="AW1594" i="3"/>
  <c r="Y2854" i="3"/>
  <c r="Y1083" i="3"/>
  <c r="AF525" i="3"/>
  <c r="AJ2074" i="3"/>
  <c r="AO1530" i="3"/>
  <c r="AO3269" i="3"/>
  <c r="AM1795" i="3"/>
  <c r="AM2097" i="3"/>
  <c r="AE2905" i="3"/>
  <c r="AE1729" i="3"/>
  <c r="AE2031" i="3"/>
  <c r="AE1134" i="3"/>
  <c r="W1064" i="3"/>
  <c r="W1385" i="3"/>
  <c r="V1960" i="3"/>
  <c r="V1652" i="3"/>
  <c r="W1068" i="3"/>
  <c r="V1964" i="3"/>
  <c r="V1656" i="3"/>
  <c r="AU1580" i="3"/>
  <c r="AL1508" i="3"/>
  <c r="AJ2076" i="3"/>
  <c r="W1066" i="3"/>
  <c r="U62" i="3"/>
  <c r="U61" i="3"/>
  <c r="AR3007" i="3"/>
  <c r="AR1236" i="3"/>
  <c r="Z1410" i="3"/>
  <c r="Z3149" i="3"/>
  <c r="AL573" i="3"/>
  <c r="AN2104" i="3"/>
  <c r="AK1177" i="3"/>
  <c r="AB2011" i="3"/>
  <c r="U15" i="6"/>
  <c r="U69" i="6"/>
  <c r="U58" i="6"/>
  <c r="U150" i="6"/>
  <c r="U151" i="6"/>
  <c r="U148" i="6"/>
  <c r="U139" i="6"/>
  <c r="U137" i="6"/>
  <c r="U142" i="6"/>
  <c r="U143" i="6"/>
  <c r="U145" i="6"/>
  <c r="U138" i="6"/>
  <c r="U136" i="6"/>
  <c r="U149" i="6"/>
  <c r="U144" i="6"/>
  <c r="U118" i="6"/>
  <c r="U120" i="6"/>
  <c r="U121" i="6"/>
  <c r="U119" i="6"/>
  <c r="U68" i="6"/>
  <c r="U18" i="6"/>
  <c r="U164" i="6"/>
  <c r="U124" i="6"/>
  <c r="U79" i="6"/>
  <c r="U159" i="6"/>
  <c r="U130" i="6"/>
  <c r="U161" i="6"/>
  <c r="U132" i="6"/>
  <c r="U160" i="6"/>
  <c r="U131" i="6"/>
  <c r="U162" i="6"/>
  <c r="U133" i="6"/>
  <c r="U166" i="6"/>
  <c r="U126" i="6"/>
  <c r="U167" i="6"/>
  <c r="U127" i="6"/>
  <c r="U165" i="6"/>
  <c r="U125" i="6"/>
  <c r="U71" i="6"/>
  <c r="U21" i="6"/>
  <c r="U16" i="6"/>
  <c r="U70" i="6"/>
  <c r="AF3195" i="3"/>
  <c r="X1392" i="3"/>
  <c r="AG2370" i="3"/>
  <c r="W2837" i="3"/>
  <c r="AN2424" i="3"/>
  <c r="AF1456" i="3"/>
  <c r="AP2442" i="3"/>
  <c r="W2835" i="3"/>
  <c r="X1391" i="3"/>
  <c r="Z3147" i="3"/>
  <c r="W2839" i="3"/>
  <c r="Z1408" i="3"/>
  <c r="AF1135" i="3"/>
  <c r="X2843" i="3"/>
  <c r="X1072" i="3"/>
  <c r="X2841" i="3"/>
  <c r="X1070" i="3"/>
  <c r="AA791" i="3"/>
  <c r="Z785" i="3"/>
  <c r="Z1087" i="3"/>
  <c r="W2836" i="3"/>
  <c r="AI1480" i="3"/>
  <c r="V2833" i="3"/>
  <c r="V3118" i="3"/>
  <c r="V2829" i="3"/>
  <c r="AD1439" i="3"/>
  <c r="AD3178" i="3"/>
  <c r="AS3012" i="3"/>
  <c r="AS1241" i="3"/>
  <c r="AP2985" i="3"/>
  <c r="AP1214" i="3"/>
  <c r="AF2039" i="3"/>
  <c r="V2831" i="3"/>
  <c r="Z1993" i="3"/>
  <c r="V1657" i="3"/>
  <c r="V1959" i="3"/>
  <c r="V755" i="3"/>
  <c r="V1057" i="3"/>
  <c r="AU3028" i="3"/>
  <c r="AU1257" i="3"/>
  <c r="AG1463" i="3"/>
  <c r="AG3202" i="3"/>
  <c r="AD2890" i="3"/>
  <c r="AD1119" i="3"/>
  <c r="AM2962" i="3"/>
  <c r="AM1191" i="3"/>
  <c r="AK2084" i="3"/>
  <c r="AU2161" i="3"/>
  <c r="AO2111" i="3"/>
  <c r="AG1466" i="3"/>
  <c r="AV1584" i="3"/>
  <c r="AV3323" i="3"/>
  <c r="X2842" i="3"/>
  <c r="Y1987" i="3"/>
  <c r="AW2719" i="3"/>
  <c r="X1394" i="3"/>
  <c r="X1073" i="3"/>
  <c r="W1388" i="3"/>
  <c r="W1067" i="3"/>
  <c r="V1963" i="3"/>
  <c r="V1655" i="3"/>
  <c r="AA2867" i="3"/>
  <c r="AA1096" i="3"/>
  <c r="AO2112" i="3"/>
  <c r="AP2986" i="3"/>
  <c r="AP1215" i="3"/>
  <c r="Z2863" i="3"/>
  <c r="Z1687" i="3"/>
  <c r="Z1989" i="3"/>
  <c r="Z1092" i="3"/>
  <c r="AO899" i="3"/>
  <c r="AM1514" i="3"/>
  <c r="AV1586" i="3"/>
  <c r="V2280" i="3"/>
  <c r="V2268" i="3"/>
  <c r="AC2883" i="3"/>
  <c r="AC1112" i="3"/>
  <c r="V3119" i="3"/>
  <c r="V3107" i="3"/>
  <c r="V2830" i="3"/>
  <c r="AJ1490" i="3"/>
  <c r="AP1538" i="3"/>
  <c r="Z1992" i="3"/>
  <c r="W2838" i="3"/>
  <c r="W1663" i="3"/>
  <c r="W1965" i="3"/>
  <c r="AB1705" i="3"/>
  <c r="AB2007" i="3"/>
  <c r="AC809" i="3"/>
  <c r="V1367" i="3"/>
  <c r="X3129" i="3"/>
  <c r="AL2087" i="3"/>
  <c r="AK2083" i="3"/>
  <c r="AS1560" i="3"/>
  <c r="AS3299" i="3"/>
  <c r="AO3267" i="3"/>
  <c r="U78" i="3"/>
  <c r="AV651" i="3"/>
  <c r="AV1583" i="3"/>
  <c r="AV3322" i="3"/>
  <c r="AL1183" i="3"/>
  <c r="AH2376" i="3"/>
  <c r="W761" i="3"/>
  <c r="W1063" i="3"/>
  <c r="AU3031" i="3"/>
  <c r="AU1260" i="3"/>
  <c r="AG1464" i="3"/>
  <c r="AG3203" i="3"/>
  <c r="AJ1488" i="3"/>
  <c r="AJ3227" i="3"/>
  <c r="AL3243" i="3"/>
  <c r="AM2961" i="3"/>
  <c r="AM1190" i="3"/>
  <c r="AL2090" i="3"/>
  <c r="AR2136" i="3"/>
  <c r="Z1990" i="3"/>
  <c r="W1065" i="3"/>
  <c r="AR3291" i="3"/>
  <c r="AS3009" i="3"/>
  <c r="AS1238" i="3"/>
  <c r="AK2080" i="3"/>
  <c r="AD1442" i="3"/>
  <c r="AI549" i="3"/>
  <c r="AI1159" i="3"/>
  <c r="AL2088" i="3"/>
  <c r="AF2038" i="3"/>
  <c r="AI2066" i="3"/>
  <c r="AA1416" i="3"/>
  <c r="AA3155" i="3"/>
  <c r="AA2865" i="3"/>
  <c r="AA1094" i="3"/>
  <c r="AH1753" i="3"/>
  <c r="AH2055" i="3"/>
  <c r="AJ863" i="3"/>
  <c r="AC2017" i="3"/>
  <c r="AC2882" i="3"/>
  <c r="AC2885" i="3"/>
  <c r="AC1114" i="3"/>
  <c r="W1966" i="3"/>
  <c r="W1384" i="3"/>
  <c r="AE2352" i="3"/>
  <c r="AE2036" i="3"/>
  <c r="AJ2394" i="3"/>
  <c r="Y1985" i="3"/>
  <c r="AA483" i="3"/>
  <c r="AA1415" i="3"/>
  <c r="AA3154" i="3"/>
  <c r="AR3006" i="3"/>
  <c r="AR1235" i="3"/>
  <c r="AU947" i="3"/>
  <c r="AR1231" i="3"/>
  <c r="AU3027" i="3"/>
  <c r="AU1256" i="3"/>
  <c r="AJ1487" i="3"/>
  <c r="AJ3226" i="3"/>
  <c r="AQ2132" i="3"/>
  <c r="AC3171" i="3"/>
  <c r="AD507" i="3"/>
  <c r="AS3010" i="3"/>
  <c r="AS1239" i="3"/>
  <c r="AO1528" i="3"/>
  <c r="AU3315" i="3"/>
  <c r="AV3033" i="3"/>
  <c r="AV1262" i="3"/>
  <c r="AL2955" i="3"/>
  <c r="AL1184" i="3"/>
  <c r="X2844" i="3"/>
  <c r="AF2040" i="3"/>
  <c r="AO2114" i="3"/>
  <c r="X2845" i="3"/>
  <c r="AB2328" i="3"/>
  <c r="AB2010" i="3"/>
  <c r="AR2134" i="3"/>
  <c r="AU645" i="3"/>
  <c r="AL1504" i="3"/>
  <c r="AL2089" i="3"/>
  <c r="AA1418" i="3"/>
  <c r="X459" i="3"/>
  <c r="AR3002" i="3"/>
  <c r="AT2472" i="3"/>
  <c r="AT2155" i="3"/>
  <c r="AC501" i="3"/>
  <c r="AR1552" i="3"/>
  <c r="AO597" i="3"/>
  <c r="V1382" i="3"/>
  <c r="V1370" i="3"/>
  <c r="V1061" i="3"/>
  <c r="V753" i="3"/>
  <c r="Y1681" i="3"/>
  <c r="Y1983" i="3"/>
  <c r="AC2018" i="3"/>
  <c r="AI2062" i="3"/>
  <c r="Y1986" i="3"/>
  <c r="AA2869" i="3"/>
  <c r="AA1098" i="3"/>
  <c r="V1651" i="3"/>
  <c r="V749" i="3"/>
  <c r="AI2063" i="3"/>
  <c r="AR2138" i="3"/>
  <c r="AF2911" i="3"/>
  <c r="AF1735" i="3"/>
  <c r="AF2037" i="3"/>
  <c r="AF1140" i="3"/>
  <c r="AP1536" i="3"/>
  <c r="AP3275" i="3"/>
  <c r="AH845" i="3"/>
  <c r="AR3004" i="3"/>
  <c r="AR1233" i="3"/>
  <c r="Y3137" i="3"/>
  <c r="AO2979" i="3"/>
  <c r="AO1208" i="3"/>
  <c r="V2274" i="3"/>
  <c r="V1372" i="3"/>
  <c r="V71" i="3"/>
  <c r="AI3219" i="3"/>
  <c r="AQ2128" i="3"/>
  <c r="AV2490" i="3"/>
  <c r="W3123" i="3"/>
  <c r="V2552" i="3"/>
  <c r="AU2160" i="3"/>
  <c r="AC2015" i="3"/>
  <c r="W1968" i="3"/>
  <c r="W1970" i="3"/>
  <c r="AC1432" i="3"/>
  <c r="AS1562" i="3"/>
  <c r="AP1535" i="3"/>
  <c r="AP3274" i="3"/>
  <c r="AU1576" i="3"/>
  <c r="Y1079" i="3"/>
  <c r="V2554" i="3"/>
  <c r="AF2041" i="3"/>
  <c r="Y1988" i="3"/>
  <c r="AG531" i="3"/>
  <c r="AG1141" i="3"/>
  <c r="AD1440" i="3"/>
  <c r="AD3179" i="3"/>
  <c r="AM1512" i="3"/>
  <c r="AM3251" i="3"/>
  <c r="AW2496" i="3"/>
  <c r="AM1511" i="3"/>
  <c r="AM3250" i="3"/>
  <c r="Z1991" i="3"/>
  <c r="AS1559" i="3"/>
  <c r="AS3298" i="3"/>
  <c r="AI2065" i="3"/>
  <c r="AI2064" i="3"/>
  <c r="AQ1825" i="3"/>
  <c r="AQ2127" i="3"/>
  <c r="AO2113" i="3"/>
  <c r="U80" i="6"/>
  <c r="U108" i="6"/>
  <c r="U25" i="6"/>
  <c r="U20" i="6"/>
  <c r="V2555" i="3"/>
  <c r="AS3297" i="3"/>
  <c r="AQ2448" i="3"/>
  <c r="AS1558" i="3"/>
  <c r="X1390" i="3"/>
  <c r="AK2400" i="3"/>
  <c r="AP3273" i="3"/>
  <c r="AP1534" i="3"/>
  <c r="Y1400" i="3"/>
  <c r="AM1510" i="3"/>
  <c r="Y2304" i="3"/>
  <c r="X1669" i="3"/>
  <c r="X1971" i="3"/>
  <c r="X767" i="3"/>
  <c r="X1069" i="3"/>
  <c r="AA2868" i="3"/>
  <c r="AA1097" i="3"/>
  <c r="AP2987" i="3"/>
  <c r="AP2984" i="3"/>
  <c r="AP1216" i="3"/>
  <c r="AI851" i="3"/>
  <c r="AQ2991" i="3"/>
  <c r="AQ1220" i="3"/>
  <c r="AT3018" i="3"/>
  <c r="AT1247" i="3"/>
  <c r="AJ2939" i="3"/>
  <c r="AJ2936" i="3"/>
  <c r="AJ1168" i="3"/>
  <c r="V3112" i="3"/>
  <c r="V2275" i="3"/>
  <c r="V1373" i="3"/>
  <c r="V3113" i="3"/>
  <c r="V2276" i="3"/>
  <c r="V2264" i="3"/>
  <c r="V1374" i="3"/>
  <c r="V1362" i="3"/>
  <c r="V55" i="3"/>
  <c r="AR2135" i="3"/>
  <c r="AQ1542" i="3"/>
  <c r="AQ3281" i="3"/>
  <c r="AC1711" i="3"/>
  <c r="AC2013" i="3"/>
  <c r="AD815" i="3"/>
  <c r="AD1117" i="3"/>
  <c r="AJ2938" i="3"/>
  <c r="AJ1167" i="3"/>
  <c r="AQ2990" i="3"/>
  <c r="AQ2993" i="3"/>
  <c r="AQ1222" i="3"/>
  <c r="X1976" i="3"/>
  <c r="AV3035" i="3"/>
  <c r="AV3032" i="3"/>
  <c r="AV1264" i="3"/>
  <c r="AL2406" i="3"/>
  <c r="AL2086" i="3"/>
  <c r="AS2141" i="3"/>
  <c r="AM2960" i="3"/>
  <c r="AM2963" i="3"/>
  <c r="AM1192" i="3"/>
  <c r="AK1493" i="3"/>
  <c r="AK3232" i="3"/>
  <c r="AU2158" i="3"/>
  <c r="V155" i="3"/>
  <c r="AV3036" i="3"/>
  <c r="AV1265" i="3"/>
  <c r="AV1261" i="3"/>
  <c r="AG2912" i="3"/>
  <c r="AG2915" i="3"/>
  <c r="AG1144" i="3"/>
  <c r="AK2944" i="3"/>
  <c r="AK1173" i="3"/>
  <c r="AH2920" i="3"/>
  <c r="AH1149" i="3"/>
  <c r="AW3041" i="3"/>
  <c r="AW1270" i="3"/>
  <c r="AD2888" i="3"/>
  <c r="AD2891" i="3"/>
  <c r="AD1120" i="3"/>
  <c r="AW3039" i="3"/>
  <c r="AW1268" i="3"/>
  <c r="AT3016" i="3"/>
  <c r="AT1245" i="3"/>
  <c r="AQ2994" i="3"/>
  <c r="AQ1223" i="3"/>
  <c r="AK2946" i="3"/>
  <c r="AK1175" i="3"/>
  <c r="V3101" i="3"/>
  <c r="V115" i="3"/>
  <c r="V2262" i="3"/>
  <c r="AW1592" i="3"/>
  <c r="AN1520" i="3"/>
  <c r="AA1998" i="3"/>
  <c r="X1973" i="3"/>
  <c r="AW1590" i="3"/>
  <c r="AW3329" i="3"/>
  <c r="AH1472" i="3"/>
  <c r="AH2923" i="3"/>
  <c r="AH1152" i="3"/>
  <c r="AD2021" i="3"/>
  <c r="AU2159" i="3"/>
  <c r="W2563" i="3"/>
  <c r="W2834" i="3"/>
  <c r="AJ2641" i="3"/>
  <c r="AD2605" i="3"/>
  <c r="V2557" i="3"/>
  <c r="AG2623" i="3"/>
  <c r="AR2689" i="3"/>
  <c r="AT2701" i="3"/>
  <c r="AE1445" i="3"/>
  <c r="AE3184" i="3"/>
  <c r="AT3019" i="3"/>
  <c r="AT1248" i="3"/>
  <c r="AT1565" i="3"/>
  <c r="AT3304" i="3"/>
  <c r="Y2850" i="3"/>
  <c r="AJ2941" i="3"/>
  <c r="AJ1170" i="3"/>
  <c r="V3114" i="3"/>
  <c r="V2277" i="3"/>
  <c r="V2265" i="3"/>
  <c r="V1375" i="3"/>
  <c r="V1363" i="3"/>
  <c r="V56" i="3"/>
  <c r="V3115" i="3"/>
  <c r="V2278" i="3"/>
  <c r="V1376" i="3"/>
  <c r="V57" i="3"/>
  <c r="AD2892" i="3"/>
  <c r="AD1121" i="3"/>
  <c r="Y1397" i="3"/>
  <c r="AU1855" i="3"/>
  <c r="AU2157" i="3"/>
  <c r="AU1255" i="3"/>
  <c r="X1975" i="3"/>
  <c r="AD2893" i="3"/>
  <c r="AD1122" i="3"/>
  <c r="V154" i="3"/>
  <c r="AP2988" i="3"/>
  <c r="AP1217" i="3"/>
  <c r="AR1831" i="3"/>
  <c r="AR2133" i="3"/>
  <c r="AA3153" i="3"/>
  <c r="AB2871" i="3"/>
  <c r="AB1100" i="3"/>
  <c r="AM2965" i="3"/>
  <c r="AM1194" i="3"/>
  <c r="AA1996" i="3"/>
  <c r="AB1422" i="3"/>
  <c r="AB3161" i="3"/>
  <c r="AI1759" i="3"/>
  <c r="AI2061" i="3"/>
  <c r="AK869" i="3"/>
  <c r="Y1398" i="3"/>
  <c r="AV3037" i="3"/>
  <c r="AV1266" i="3"/>
  <c r="AG2916" i="3"/>
  <c r="AG1145" i="3"/>
  <c r="AG2913" i="3"/>
  <c r="AG1142" i="3"/>
  <c r="AV3321" i="3"/>
  <c r="AD2889" i="3"/>
  <c r="AD1118" i="3"/>
  <c r="V1361" i="3"/>
  <c r="V93" i="3"/>
  <c r="V94" i="3"/>
  <c r="AS3013" i="3"/>
  <c r="AS1242" i="3"/>
  <c r="V2263" i="3"/>
  <c r="Z2310" i="3"/>
  <c r="Z1994" i="3"/>
  <c r="AA2864" i="3"/>
  <c r="V2266" i="3"/>
  <c r="AS627" i="3"/>
  <c r="AM2093" i="3"/>
  <c r="AH1469" i="3"/>
  <c r="AH3208" i="3"/>
  <c r="X2569" i="3"/>
  <c r="X2840" i="3"/>
  <c r="AK2647" i="3"/>
  <c r="AF2617" i="3"/>
  <c r="Y2575" i="3"/>
  <c r="AL2653" i="3"/>
  <c r="AO2671" i="3"/>
  <c r="AD3177" i="3"/>
  <c r="V3106" i="3"/>
  <c r="X1974" i="3"/>
  <c r="AT3015" i="3"/>
  <c r="AT1244" i="3"/>
  <c r="AN1517" i="3"/>
  <c r="AN3256" i="3"/>
  <c r="AN1518" i="3"/>
  <c r="AN3257" i="3"/>
  <c r="AE2896" i="3"/>
  <c r="AE1125" i="3"/>
  <c r="AJ2937" i="3"/>
  <c r="AJ1166" i="3"/>
  <c r="V3116" i="3"/>
  <c r="V3104" i="3"/>
  <c r="V2279" i="3"/>
  <c r="V2267" i="3"/>
  <c r="V1377" i="3"/>
  <c r="V1365" i="3"/>
  <c r="V58" i="3"/>
  <c r="AO2430" i="3"/>
  <c r="AO2110" i="3"/>
  <c r="AB797" i="3"/>
  <c r="AA2000" i="3"/>
  <c r="AI2382" i="3"/>
  <c r="V1364" i="3"/>
  <c r="AO1807" i="3"/>
  <c r="AO2109" i="3"/>
  <c r="AR923" i="3"/>
  <c r="AO1207" i="3"/>
  <c r="Y465" i="3"/>
  <c r="AB1424" i="3"/>
  <c r="AG2914" i="3"/>
  <c r="AG1143" i="3"/>
  <c r="AD1717" i="3"/>
  <c r="AD2019" i="3"/>
  <c r="AF827" i="3"/>
  <c r="AE821" i="3"/>
  <c r="AJ3225" i="3"/>
  <c r="AK561" i="3"/>
  <c r="V157" i="3"/>
  <c r="V156" i="3"/>
  <c r="AJ2940" i="3"/>
  <c r="AJ1169" i="3"/>
  <c r="AA1414" i="3"/>
  <c r="AM2964" i="3"/>
  <c r="AM1193" i="3"/>
  <c r="AC2016" i="3"/>
  <c r="AE1448" i="3"/>
  <c r="AV3034" i="3"/>
  <c r="AV1861" i="3"/>
  <c r="AV2163" i="3"/>
  <c r="AV1263" i="3"/>
  <c r="AG2917" i="3"/>
  <c r="AG1146" i="3"/>
  <c r="AM2092" i="3"/>
  <c r="AV1582" i="3"/>
  <c r="V1378" i="3"/>
  <c r="V1366" i="3"/>
  <c r="V1360" i="3"/>
  <c r="AJ555" i="3"/>
  <c r="AC2014" i="3"/>
  <c r="AP2117" i="3"/>
  <c r="V2832" i="3"/>
  <c r="AG3201" i="3"/>
  <c r="AH2919" i="3"/>
  <c r="AH1148" i="3"/>
  <c r="AH2629" i="3"/>
  <c r="AM2659" i="3"/>
  <c r="AB2593" i="3"/>
  <c r="Z2581" i="3"/>
  <c r="AN2665" i="3"/>
  <c r="AP2677" i="3"/>
  <c r="AU2707" i="3"/>
  <c r="AP2116" i="3"/>
  <c r="AD1438" i="3"/>
  <c r="W1967" i="3"/>
  <c r="X2292" i="3"/>
  <c r="X1972" i="3"/>
  <c r="AM3249" i="3"/>
  <c r="AE1446" i="3"/>
  <c r="AE3185" i="3"/>
  <c r="AQ609" i="3"/>
  <c r="AQ1541" i="3"/>
  <c r="AQ3280" i="3"/>
  <c r="AT1568" i="3"/>
  <c r="AS3011" i="3"/>
  <c r="AS3008" i="3"/>
  <c r="AS1240" i="3"/>
  <c r="AF2358" i="3"/>
  <c r="AF2042" i="3"/>
  <c r="AB2874" i="3"/>
  <c r="AB1103" i="3"/>
  <c r="Y2846" i="3"/>
  <c r="Y2849" i="3"/>
  <c r="Y1078" i="3"/>
  <c r="AV2164" i="3"/>
  <c r="AJ1486" i="3"/>
  <c r="V88" i="3"/>
  <c r="V86" i="3"/>
  <c r="V89" i="3"/>
  <c r="V87" i="3"/>
  <c r="V85" i="3"/>
  <c r="V158" i="3"/>
  <c r="AR2454" i="3"/>
  <c r="AR2137" i="3"/>
  <c r="AB1421" i="3"/>
  <c r="AB3160" i="3"/>
  <c r="AB3159" i="3"/>
  <c r="AT3014" i="3"/>
  <c r="AT3017" i="3"/>
  <c r="AT1246" i="3"/>
  <c r="AA2866" i="3"/>
  <c r="AA1693" i="3"/>
  <c r="AA1995" i="3"/>
  <c r="AA1095" i="3"/>
  <c r="AE2898" i="3"/>
  <c r="AE1127" i="3"/>
  <c r="AS2140" i="3"/>
  <c r="AP2989" i="3"/>
  <c r="AP1218" i="3"/>
  <c r="AK1494" i="3"/>
  <c r="AK3233" i="3"/>
  <c r="AH1470" i="3"/>
  <c r="AH3209" i="3"/>
  <c r="AU2162" i="3"/>
  <c r="AW1589" i="3"/>
  <c r="AW3328" i="3"/>
  <c r="AP603" i="3"/>
  <c r="AT1566" i="3"/>
  <c r="AT3305" i="3"/>
  <c r="Y3136" i="3"/>
  <c r="AC1111" i="3"/>
  <c r="W1969" i="3"/>
  <c r="AQ1544" i="3"/>
  <c r="AK1496" i="3"/>
  <c r="AL1783" i="3"/>
  <c r="AL2085" i="3"/>
  <c r="AM579" i="3"/>
  <c r="AG1462" i="3"/>
  <c r="AI2635" i="3"/>
  <c r="AA2587" i="3"/>
  <c r="AC2599" i="3"/>
  <c r="AE2611" i="3"/>
  <c r="AQ2683" i="3"/>
  <c r="AS2695" i="3"/>
  <c r="AV2713" i="3"/>
  <c r="AE2897" i="3"/>
  <c r="AE2894" i="3"/>
  <c r="AE1126" i="3"/>
  <c r="V3102" i="3"/>
  <c r="AS2143" i="3"/>
  <c r="AE513" i="3"/>
  <c r="AA1093" i="3"/>
  <c r="U33" i="6"/>
  <c r="U28" i="6"/>
  <c r="AB1420" i="3"/>
  <c r="AW1588" i="3"/>
  <c r="AG1741" i="3"/>
  <c r="AG2043" i="3"/>
  <c r="W2286" i="3"/>
  <c r="AC2334" i="3"/>
  <c r="AQ1540" i="3"/>
  <c r="AN3255" i="3"/>
  <c r="AL2953" i="3"/>
  <c r="AL1182" i="3"/>
  <c r="AW1267" i="3"/>
  <c r="AL2949" i="3"/>
  <c r="AL1178" i="3"/>
  <c r="AR2998" i="3"/>
  <c r="AR1227" i="3"/>
  <c r="AT935" i="3"/>
  <c r="AQ1219" i="3"/>
  <c r="AV907" i="3"/>
  <c r="AU901" i="3"/>
  <c r="AR883" i="3"/>
  <c r="AQ877" i="3"/>
  <c r="AN859" i="3"/>
  <c r="AM853" i="3"/>
  <c r="AW913" i="3"/>
  <c r="AT895" i="3"/>
  <c r="AS889" i="3"/>
  <c r="AP871" i="3"/>
  <c r="AO865" i="3"/>
  <c r="AL847" i="3"/>
  <c r="AK841" i="3"/>
  <c r="AH823" i="3"/>
  <c r="AG817" i="3"/>
  <c r="AJ835" i="3"/>
  <c r="AE805" i="3"/>
  <c r="AC793" i="3"/>
  <c r="AA781" i="3"/>
  <c r="Z775" i="3"/>
  <c r="Y769" i="3"/>
  <c r="X763" i="3"/>
  <c r="AI829" i="3"/>
  <c r="AF811" i="3"/>
  <c r="AD799" i="3"/>
  <c r="AB787" i="3"/>
  <c r="W757" i="3"/>
  <c r="AO2975" i="3"/>
  <c r="AO1204" i="3"/>
  <c r="AL2951" i="3"/>
  <c r="AL1180" i="3"/>
  <c r="AU3025" i="3"/>
  <c r="AU1254" i="3"/>
  <c r="AL1502" i="3"/>
  <c r="AR1550" i="3"/>
  <c r="AU3022" i="3"/>
  <c r="AU1251" i="3"/>
  <c r="AI1476" i="3"/>
  <c r="AI3215" i="3"/>
  <c r="AL1500" i="3"/>
  <c r="AL3239" i="3"/>
  <c r="AE2029" i="3"/>
  <c r="Y2847" i="3"/>
  <c r="Y1076" i="3"/>
  <c r="AS2142" i="3"/>
  <c r="AQ3279" i="3"/>
  <c r="AR2997" i="3"/>
  <c r="AR1226" i="3"/>
  <c r="AF1452" i="3"/>
  <c r="AF3191" i="3"/>
  <c r="AF2903" i="3"/>
  <c r="AF1132" i="3"/>
  <c r="Y2848" i="3"/>
  <c r="Y1077" i="3"/>
  <c r="AF1454" i="3"/>
  <c r="AM2095" i="3"/>
  <c r="AJ2071" i="3"/>
  <c r="AM881" i="3"/>
  <c r="Y773" i="3"/>
  <c r="Y1075" i="3"/>
  <c r="Z2857" i="3"/>
  <c r="Z1086" i="3"/>
  <c r="AT2146" i="3"/>
  <c r="V3100" i="3"/>
  <c r="V114" i="3"/>
  <c r="AI1475" i="3"/>
  <c r="AI3214" i="3"/>
  <c r="AW3040" i="3"/>
  <c r="AW1269" i="3"/>
  <c r="AN2971" i="3"/>
  <c r="AN1200" i="3"/>
  <c r="AE2899" i="3"/>
  <c r="AE1128" i="3"/>
  <c r="Z1404" i="3"/>
  <c r="Z3143" i="3"/>
  <c r="AK2943" i="3"/>
  <c r="AK1172" i="3"/>
  <c r="AD2024" i="3"/>
  <c r="Y1981" i="3"/>
  <c r="AT1564" i="3"/>
  <c r="AE3183" i="3"/>
  <c r="AF2901" i="3"/>
  <c r="AF1130" i="3"/>
  <c r="AI2928" i="3"/>
  <c r="AI1157" i="3"/>
  <c r="AI2927" i="3"/>
  <c r="AI2924" i="3"/>
  <c r="AI1156" i="3"/>
  <c r="AR3001" i="3"/>
  <c r="AR1230" i="3"/>
  <c r="AD2022" i="3"/>
  <c r="AK2075" i="3"/>
  <c r="AB489" i="3"/>
  <c r="AB1099" i="3"/>
  <c r="AK3231" i="3"/>
  <c r="AG833" i="3"/>
  <c r="AR2996" i="3"/>
  <c r="Y3135" i="3"/>
  <c r="AU1572" i="3"/>
  <c r="AU3311" i="3"/>
  <c r="AC2877" i="3"/>
  <c r="AC1106" i="3"/>
  <c r="AN2968" i="3"/>
  <c r="AN1197" i="3"/>
  <c r="AB2870" i="3"/>
  <c r="AB2873" i="3"/>
  <c r="AB1102" i="3"/>
  <c r="AH2050" i="3"/>
  <c r="V3103" i="3"/>
  <c r="AJ1765" i="3"/>
  <c r="AJ2067" i="3"/>
  <c r="AL875" i="3"/>
  <c r="AE2027" i="3"/>
  <c r="AO1524" i="3"/>
  <c r="AO3263" i="3"/>
  <c r="AO1523" i="3"/>
  <c r="AO3262" i="3"/>
  <c r="V3117" i="3"/>
  <c r="V3105" i="3"/>
  <c r="AI543" i="3"/>
  <c r="AH2922" i="3"/>
  <c r="AH1151" i="3"/>
  <c r="AW3043" i="3"/>
  <c r="AW1272" i="3"/>
  <c r="AW3042" i="3"/>
  <c r="AW1271" i="3"/>
  <c r="AN2969" i="3"/>
  <c r="AN2966" i="3"/>
  <c r="AN1198" i="3"/>
  <c r="AV2168" i="3"/>
  <c r="AK2947" i="3"/>
  <c r="AK1176" i="3"/>
  <c r="Z1403" i="3"/>
  <c r="Z3142" i="3"/>
  <c r="AQ2992" i="3"/>
  <c r="AQ1221" i="3"/>
  <c r="AJ2072" i="3"/>
  <c r="AT2150" i="3"/>
  <c r="AE1444" i="3"/>
  <c r="V2828" i="3"/>
  <c r="V2551" i="3"/>
  <c r="AO1526" i="3"/>
  <c r="AO2977" i="3"/>
  <c r="AO1206" i="3"/>
  <c r="AT2147" i="3"/>
  <c r="AW2170" i="3"/>
  <c r="AW2172" i="3"/>
  <c r="AH2051" i="3"/>
  <c r="AK1492" i="3"/>
  <c r="AQ2124" i="3"/>
  <c r="AJ2069" i="3"/>
  <c r="V3111" i="3"/>
  <c r="AT633" i="3"/>
  <c r="AM1789" i="3"/>
  <c r="AM2091" i="3"/>
  <c r="AP905" i="3"/>
  <c r="AM1189" i="3"/>
  <c r="AP1813" i="3"/>
  <c r="AP2115" i="3"/>
  <c r="AS929" i="3"/>
  <c r="AP1213" i="3"/>
  <c r="AT2148" i="3"/>
  <c r="Y1980" i="3"/>
  <c r="AB2005" i="3"/>
  <c r="AU3024" i="3"/>
  <c r="AU1253" i="3"/>
  <c r="Y2851" i="3"/>
  <c r="Y1080" i="3"/>
  <c r="AV2165" i="3"/>
  <c r="AB2872" i="3"/>
  <c r="AB1101" i="3"/>
  <c r="AG2045" i="3"/>
  <c r="AC1430" i="3"/>
  <c r="Z1406" i="3"/>
  <c r="AE2895" i="3"/>
  <c r="AE1124" i="3"/>
  <c r="AH3207" i="3"/>
  <c r="AH2921" i="3"/>
  <c r="AH2918" i="3"/>
  <c r="AH1150" i="3"/>
  <c r="AS1837" i="3"/>
  <c r="AS2139" i="3"/>
  <c r="AV953" i="3"/>
  <c r="AS1237" i="3"/>
  <c r="AD2020" i="3"/>
  <c r="AG2047" i="3"/>
  <c r="AK1171" i="3"/>
  <c r="AC1428" i="3"/>
  <c r="AC3167" i="3"/>
  <c r="AB2002" i="3"/>
  <c r="AK2945" i="3"/>
  <c r="AK2942" i="3"/>
  <c r="AK1174" i="3"/>
  <c r="Y1396" i="3"/>
  <c r="AN585" i="3"/>
  <c r="AU639" i="3"/>
  <c r="AU1571" i="3"/>
  <c r="AU3310" i="3"/>
  <c r="AQ2125" i="3"/>
  <c r="AW3038" i="3"/>
  <c r="AV2167" i="3"/>
  <c r="AM2094" i="3"/>
  <c r="AV2166" i="3"/>
  <c r="AQ2122" i="3"/>
  <c r="AE2028" i="3"/>
  <c r="AW3327" i="3"/>
  <c r="AP2120" i="3"/>
  <c r="AA1997" i="3"/>
  <c r="AC1427" i="3"/>
  <c r="AC3166" i="3"/>
  <c r="V51" i="3"/>
  <c r="AU1574" i="3"/>
  <c r="AR1547" i="3"/>
  <c r="AR3286" i="3"/>
  <c r="AN2967" i="3"/>
  <c r="AN1196" i="3"/>
  <c r="AG2048" i="3"/>
  <c r="AJ1165" i="3"/>
  <c r="AE1123" i="3"/>
  <c r="AJ2068" i="3"/>
  <c r="AN1516" i="3"/>
  <c r="AH1468" i="3"/>
  <c r="AQ2995" i="3"/>
  <c r="AQ1224" i="3"/>
  <c r="AN2970" i="3"/>
  <c r="AN1199" i="3"/>
  <c r="AS2460" i="3"/>
  <c r="AS2144" i="3"/>
  <c r="AG2044" i="3"/>
  <c r="AC2878" i="3"/>
  <c r="AC1107" i="3"/>
  <c r="AM2096" i="3"/>
  <c r="AP2119" i="3"/>
  <c r="AR2999" i="3"/>
  <c r="AR1228" i="3"/>
  <c r="AD2023" i="3"/>
  <c r="AB2875" i="3"/>
  <c r="AB1104" i="3"/>
  <c r="AT3303" i="3"/>
  <c r="AU3021" i="3"/>
  <c r="AU1250" i="3"/>
  <c r="AF1451" i="3"/>
  <c r="AF3190" i="3"/>
  <c r="AH537" i="3"/>
  <c r="AH2054" i="3"/>
  <c r="AI1478" i="3"/>
  <c r="AK2077" i="3"/>
  <c r="AF2905" i="3"/>
  <c r="AF1134" i="3"/>
  <c r="AG2046" i="3"/>
  <c r="AU2478" i="3"/>
  <c r="AL1499" i="3"/>
  <c r="AL3238" i="3"/>
  <c r="AR1548" i="3"/>
  <c r="AR3287" i="3"/>
  <c r="AJ2070" i="3"/>
  <c r="AT2149" i="3"/>
  <c r="AP2118" i="3"/>
  <c r="AA1999" i="3"/>
  <c r="AF3189" i="3"/>
  <c r="AP2436" i="3"/>
  <c r="AC1426" i="3"/>
  <c r="AF1450" i="3"/>
  <c r="AV2484" i="3"/>
  <c r="AC3165" i="3"/>
  <c r="AM2412" i="3"/>
  <c r="AA2316" i="3"/>
  <c r="AW1867" i="3"/>
  <c r="AW2169" i="3"/>
  <c r="AS3005" i="3"/>
  <c r="AS3002" i="3"/>
  <c r="AS1234" i="3"/>
  <c r="AP2983" i="3"/>
  <c r="AP1212" i="3"/>
  <c r="AJ2931" i="3"/>
  <c r="AJ1160" i="3"/>
  <c r="AJ2932" i="3"/>
  <c r="AJ1161" i="3"/>
  <c r="AV3030" i="3"/>
  <c r="AV1259" i="3"/>
  <c r="AU1249" i="3"/>
  <c r="AA2862" i="3"/>
  <c r="AA1091" i="3"/>
  <c r="AM2956" i="3"/>
  <c r="AM1185" i="3"/>
  <c r="AM2955" i="3"/>
  <c r="AM1184" i="3"/>
  <c r="AV3027" i="3"/>
  <c r="AV1256" i="3"/>
  <c r="AJ2935" i="3"/>
  <c r="AJ1164" i="3"/>
  <c r="AA2860" i="3"/>
  <c r="AA1089" i="3"/>
  <c r="AL3237" i="3"/>
  <c r="AG525" i="3"/>
  <c r="AG1457" i="3"/>
  <c r="AG3196" i="3"/>
  <c r="AU2152" i="3"/>
  <c r="AB2006" i="3"/>
  <c r="AR2130" i="3"/>
  <c r="AG2364" i="3"/>
  <c r="AN2101" i="3"/>
  <c r="AF2904" i="3"/>
  <c r="AF1133" i="3"/>
  <c r="AN2098" i="3"/>
  <c r="AR1546" i="3"/>
  <c r="V81" i="3"/>
  <c r="V70" i="3"/>
  <c r="V95" i="3"/>
  <c r="AU3309" i="3"/>
  <c r="AH2052" i="3"/>
  <c r="AO2973" i="3"/>
  <c r="AO1202" i="3"/>
  <c r="AB2003" i="3"/>
  <c r="AQ2123" i="3"/>
  <c r="AK2078" i="3"/>
  <c r="AK863" i="3"/>
  <c r="AL2950" i="3"/>
  <c r="AL1179" i="3"/>
  <c r="AV1578" i="3"/>
  <c r="AV3317" i="3"/>
  <c r="AL2952" i="3"/>
  <c r="AL1181" i="3"/>
  <c r="AI2058" i="3"/>
  <c r="AI2059" i="3"/>
  <c r="Z471" i="3"/>
  <c r="AK2074" i="3"/>
  <c r="AI3213" i="3"/>
  <c r="AT2466" i="3"/>
  <c r="AG2910" i="3"/>
  <c r="AG1139" i="3"/>
  <c r="AG1458" i="3"/>
  <c r="AG3197" i="3"/>
  <c r="AL2082" i="3"/>
  <c r="AO2106" i="3"/>
  <c r="W1380" i="3"/>
  <c r="W1368" i="3"/>
  <c r="W1059" i="3"/>
  <c r="AL2080" i="3"/>
  <c r="AL1498" i="3"/>
  <c r="AP2981" i="3"/>
  <c r="AP1210" i="3"/>
  <c r="AJ1484" i="3"/>
  <c r="AH1747" i="3"/>
  <c r="AH2049" i="3"/>
  <c r="AJ857" i="3"/>
  <c r="AH1147" i="3"/>
  <c r="AG2907" i="3"/>
  <c r="AG1136" i="3"/>
  <c r="AC2009" i="3"/>
  <c r="AJ2388" i="3"/>
  <c r="AW915" i="3"/>
  <c r="AV909" i="3"/>
  <c r="AS891" i="3"/>
  <c r="AR885" i="3"/>
  <c r="AO867" i="3"/>
  <c r="AN861" i="3"/>
  <c r="AU903" i="3"/>
  <c r="AT897" i="3"/>
  <c r="AQ879" i="3"/>
  <c r="AP873" i="3"/>
  <c r="AM855" i="3"/>
  <c r="AL849" i="3"/>
  <c r="AI831" i="3"/>
  <c r="AH825" i="3"/>
  <c r="AJ837" i="3"/>
  <c r="AG819" i="3"/>
  <c r="AA783" i="3"/>
  <c r="Y771" i="3"/>
  <c r="AE807" i="3"/>
  <c r="AD801" i="3"/>
  <c r="AC795" i="3"/>
  <c r="AK843" i="3"/>
  <c r="AF813" i="3"/>
  <c r="AB789" i="3"/>
  <c r="Z777" i="3"/>
  <c r="X765" i="3"/>
  <c r="W759" i="3"/>
  <c r="AS621" i="3"/>
  <c r="AS1231" i="3"/>
  <c r="AS1553" i="3"/>
  <c r="AS3292" i="3"/>
  <c r="V79" i="3"/>
  <c r="V80" i="3"/>
  <c r="V96" i="3"/>
  <c r="V62" i="3"/>
  <c r="AO2976" i="3"/>
  <c r="AO1205" i="3"/>
  <c r="AU1570" i="3"/>
  <c r="AN1795" i="3"/>
  <c r="AN2097" i="3"/>
  <c r="AQ911" i="3"/>
  <c r="AN1195" i="3"/>
  <c r="AD1434" i="3"/>
  <c r="AD3173" i="3"/>
  <c r="AO2974" i="3"/>
  <c r="AO1203" i="3"/>
  <c r="AD1436" i="3"/>
  <c r="Y1982" i="3"/>
  <c r="AU2155" i="3"/>
  <c r="AI2929" i="3"/>
  <c r="AI1158" i="3"/>
  <c r="AC2876" i="3"/>
  <c r="AC2879" i="3"/>
  <c r="AC1108" i="3"/>
  <c r="AO2108" i="3"/>
  <c r="AP1532" i="3"/>
  <c r="AA1409" i="3"/>
  <c r="AA3148" i="3"/>
  <c r="V3099" i="3"/>
  <c r="V98" i="3"/>
  <c r="V99" i="3"/>
  <c r="AP1529" i="3"/>
  <c r="AP3268" i="3"/>
  <c r="AP2980" i="3"/>
  <c r="AP1209" i="3"/>
  <c r="AU3020" i="3"/>
  <c r="AU3023" i="3"/>
  <c r="AU1849" i="3"/>
  <c r="AU2151" i="3"/>
  <c r="AU1252" i="3"/>
  <c r="AI2926" i="3"/>
  <c r="AI1155" i="3"/>
  <c r="AV3028" i="3"/>
  <c r="AV1257" i="3"/>
  <c r="AD2885" i="3"/>
  <c r="AD1114" i="3"/>
  <c r="V63" i="3"/>
  <c r="V59" i="6"/>
  <c r="AR2132" i="3"/>
  <c r="AA1410" i="3"/>
  <c r="AA3149" i="3"/>
  <c r="AI1474" i="3"/>
  <c r="AO591" i="3"/>
  <c r="AK1771" i="3"/>
  <c r="AK2073" i="3"/>
  <c r="AG1460" i="3"/>
  <c r="Y1978" i="3"/>
  <c r="AU2156" i="3"/>
  <c r="AO2972" i="3"/>
  <c r="X1386" i="3"/>
  <c r="X1065" i="3"/>
  <c r="AR2129" i="3"/>
  <c r="AS1554" i="3"/>
  <c r="AS3293" i="3"/>
  <c r="Y1071" i="3"/>
  <c r="Z2853" i="3"/>
  <c r="Z1082" i="3"/>
  <c r="AC2880" i="3"/>
  <c r="AC1109" i="3"/>
  <c r="AF2902" i="3"/>
  <c r="AF1131" i="3"/>
  <c r="AD501" i="3"/>
  <c r="AD1433" i="3"/>
  <c r="AD3172" i="3"/>
  <c r="AK2076" i="3"/>
  <c r="AE2026" i="3"/>
  <c r="AD2882" i="3"/>
  <c r="AT1843" i="3"/>
  <c r="AT2145" i="3"/>
  <c r="AW959" i="3"/>
  <c r="AT1243" i="3"/>
  <c r="AP2978" i="3"/>
  <c r="Z3141" i="3"/>
  <c r="X453" i="3"/>
  <c r="W447" i="3"/>
  <c r="Z2854" i="3"/>
  <c r="Z1083" i="3"/>
  <c r="AN2100" i="3"/>
  <c r="AH2370" i="3"/>
  <c r="AH2053" i="3"/>
  <c r="AO3261" i="3"/>
  <c r="AP1530" i="3"/>
  <c r="AP3269" i="3"/>
  <c r="AB2322" i="3"/>
  <c r="AB2004" i="3"/>
  <c r="AN2099" i="3"/>
  <c r="AC2008" i="3"/>
  <c r="AE1723" i="3"/>
  <c r="AE2025" i="3"/>
  <c r="V64" i="3"/>
  <c r="V60" i="6"/>
  <c r="AN2102" i="3"/>
  <c r="AW2171" i="3"/>
  <c r="Y1675" i="3"/>
  <c r="Y1977" i="3"/>
  <c r="AF2034" i="3"/>
  <c r="AC495" i="3"/>
  <c r="AU2153" i="3"/>
  <c r="AS1556" i="3"/>
  <c r="AM1508" i="3"/>
  <c r="AL2948" i="3"/>
  <c r="AL2084" i="3"/>
  <c r="AS3004" i="3"/>
  <c r="AS1233" i="3"/>
  <c r="AM2954" i="3"/>
  <c r="AM2957" i="3"/>
  <c r="AM1186" i="3"/>
  <c r="AM2959" i="3"/>
  <c r="AM1188" i="3"/>
  <c r="AM1505" i="3"/>
  <c r="AM3244" i="3"/>
  <c r="AF2036" i="3"/>
  <c r="AV906" i="3"/>
  <c r="AT894" i="3"/>
  <c r="AR882" i="3"/>
  <c r="AP870" i="3"/>
  <c r="AN858" i="3"/>
  <c r="AW912" i="3"/>
  <c r="AS888" i="3"/>
  <c r="AO864" i="3"/>
  <c r="AL846" i="3"/>
  <c r="AJ834" i="3"/>
  <c r="AH822" i="3"/>
  <c r="AF810" i="3"/>
  <c r="AE804" i="3"/>
  <c r="AB786" i="3"/>
  <c r="AA780" i="3"/>
  <c r="Z774" i="3"/>
  <c r="W756" i="3"/>
  <c r="AU900" i="3"/>
  <c r="AQ876" i="3"/>
  <c r="AM852" i="3"/>
  <c r="AK840" i="3"/>
  <c r="AG816" i="3"/>
  <c r="AC792" i="3"/>
  <c r="Y768" i="3"/>
  <c r="AD798" i="3"/>
  <c r="X762" i="3"/>
  <c r="AI828" i="3"/>
  <c r="AQ2126" i="3"/>
  <c r="Z2856" i="3"/>
  <c r="Z1085" i="3"/>
  <c r="Z2855" i="3"/>
  <c r="Z2852" i="3"/>
  <c r="Z1084" i="3"/>
  <c r="AR3285" i="3"/>
  <c r="AV1580" i="3"/>
  <c r="AD2883" i="3"/>
  <c r="AD1112" i="3"/>
  <c r="AL567" i="3"/>
  <c r="AL1177" i="3"/>
  <c r="AF519" i="3"/>
  <c r="AV645" i="3"/>
  <c r="AV1577" i="3"/>
  <c r="AV3316" i="3"/>
  <c r="AD2340" i="3"/>
  <c r="AI2925" i="3"/>
  <c r="AI1154" i="3"/>
  <c r="AA1412" i="3"/>
  <c r="AR615" i="3"/>
  <c r="AC2881" i="3"/>
  <c r="AC1110" i="3"/>
  <c r="Z1402" i="3"/>
  <c r="AW2173" i="3"/>
  <c r="AW2174" i="3"/>
  <c r="AO1522" i="3"/>
  <c r="AR3000" i="3"/>
  <c r="AR1229" i="3"/>
  <c r="AI1153" i="3"/>
  <c r="AB1699" i="3"/>
  <c r="AB2001" i="3"/>
  <c r="AC803" i="3"/>
  <c r="AC1105" i="3"/>
  <c r="AF2032" i="3"/>
  <c r="AE2030" i="3"/>
  <c r="AJ1481" i="3"/>
  <c r="AJ3220" i="3"/>
  <c r="Z1988" i="3"/>
  <c r="AV3029" i="3"/>
  <c r="AV3026" i="3"/>
  <c r="AV1258" i="3"/>
  <c r="Y1979" i="3"/>
  <c r="AF2900" i="3"/>
  <c r="AR2128" i="3"/>
  <c r="AM1506" i="3"/>
  <c r="AM3245" i="3"/>
  <c r="AJ1482" i="3"/>
  <c r="AJ3221" i="3"/>
  <c r="AS3006" i="3"/>
  <c r="AS1235" i="3"/>
  <c r="AM2958" i="3"/>
  <c r="AM1187" i="3"/>
  <c r="AW2715" i="3"/>
  <c r="AT2697" i="3"/>
  <c r="AS2691" i="3"/>
  <c r="AP2673" i="3"/>
  <c r="AO2667" i="3"/>
  <c r="AL2649" i="3"/>
  <c r="AK2643" i="3"/>
  <c r="AH2625" i="3"/>
  <c r="AG2619" i="3"/>
  <c r="AD2601" i="3"/>
  <c r="AC2595" i="3"/>
  <c r="AV2709" i="3"/>
  <c r="AU2703" i="3"/>
  <c r="AR2685" i="3"/>
  <c r="AM2655" i="3"/>
  <c r="AI2631" i="3"/>
  <c r="AF2613" i="3"/>
  <c r="AB2589" i="3"/>
  <c r="AA2583" i="3"/>
  <c r="X2565" i="3"/>
  <c r="X3125" i="3"/>
  <c r="W2559" i="3"/>
  <c r="AN2661" i="3"/>
  <c r="AJ2637" i="3"/>
  <c r="AE2607" i="3"/>
  <c r="AQ2679" i="3"/>
  <c r="Z2577" i="3"/>
  <c r="Y2571" i="3"/>
  <c r="Y3131" i="3"/>
  <c r="W751" i="3"/>
  <c r="W1961" i="3"/>
  <c r="W1653" i="3"/>
  <c r="AQ1819" i="3"/>
  <c r="AQ2121" i="3"/>
  <c r="V18" i="6"/>
  <c r="V161" i="6"/>
  <c r="V165" i="6"/>
  <c r="V160" i="6"/>
  <c r="V162" i="6"/>
  <c r="V159" i="6"/>
  <c r="V80" i="6"/>
  <c r="V166" i="6"/>
  <c r="V167" i="6"/>
  <c r="V164" i="6"/>
  <c r="V16" i="6"/>
  <c r="V70" i="6"/>
  <c r="V15" i="6"/>
  <c r="V69" i="6"/>
  <c r="V151" i="6"/>
  <c r="V149" i="6"/>
  <c r="V150" i="6"/>
  <c r="V148" i="6"/>
  <c r="V58" i="6"/>
  <c r="V127" i="6"/>
  <c r="V131" i="6"/>
  <c r="V133" i="6"/>
  <c r="V145" i="6"/>
  <c r="V143" i="6"/>
  <c r="V142" i="6"/>
  <c r="V137" i="6"/>
  <c r="V125" i="6"/>
  <c r="V126" i="6"/>
  <c r="V138" i="6"/>
  <c r="V144" i="6"/>
  <c r="V124" i="6"/>
  <c r="V139" i="6"/>
  <c r="V136" i="6"/>
  <c r="V132" i="6"/>
  <c r="V130" i="6"/>
  <c r="V121" i="6"/>
  <c r="V118" i="6"/>
  <c r="V120" i="6"/>
  <c r="V119" i="6"/>
  <c r="V17" i="6"/>
  <c r="V21" i="6"/>
  <c r="V68" i="6"/>
  <c r="V71" i="6"/>
  <c r="V79" i="6"/>
  <c r="V108" i="6"/>
  <c r="AI1753" i="3"/>
  <c r="AI2055" i="3"/>
  <c r="AV1576" i="3"/>
  <c r="V78" i="3"/>
  <c r="AW2490" i="3"/>
  <c r="AQ2442" i="3"/>
  <c r="Y1392" i="3"/>
  <c r="AB2868" i="3"/>
  <c r="AB1097" i="3"/>
  <c r="AE815" i="3"/>
  <c r="AV1255" i="3"/>
  <c r="AB2866" i="3"/>
  <c r="AB1095" i="3"/>
  <c r="AH2913" i="3"/>
  <c r="AH1142" i="3"/>
  <c r="AE2889" i="3"/>
  <c r="AE1118" i="3"/>
  <c r="AJ1480" i="3"/>
  <c r="AF1729" i="3"/>
  <c r="AF2031" i="3"/>
  <c r="AH839" i="3"/>
  <c r="AF1129" i="3"/>
  <c r="AQ2989" i="3"/>
  <c r="AQ1218" i="3"/>
  <c r="AW3036" i="3"/>
  <c r="AW1265" i="3"/>
  <c r="Z1986" i="3"/>
  <c r="Z1987" i="3"/>
  <c r="Y1391" i="3"/>
  <c r="W1960" i="3"/>
  <c r="W1652" i="3"/>
  <c r="X1967" i="3"/>
  <c r="AM2090" i="3"/>
  <c r="AA2861" i="3"/>
  <c r="AA2858" i="3"/>
  <c r="AA1090" i="3"/>
  <c r="AP2979" i="3"/>
  <c r="AP1208" i="3"/>
  <c r="AE2346" i="3"/>
  <c r="AD3171" i="3"/>
  <c r="W2554" i="3"/>
  <c r="W1962" i="3"/>
  <c r="W1654" i="3"/>
  <c r="AC2011" i="3"/>
  <c r="AS3007" i="3"/>
  <c r="AS1236" i="3"/>
  <c r="AV2159" i="3"/>
  <c r="AP3267" i="3"/>
  <c r="AQ2985" i="3"/>
  <c r="AQ1214" i="3"/>
  <c r="AA3147" i="3"/>
  <c r="AB1415" i="3"/>
  <c r="AB3154" i="3"/>
  <c r="AQ1538" i="3"/>
  <c r="AE2892" i="3"/>
  <c r="AE1121" i="3"/>
  <c r="AE2890" i="3"/>
  <c r="AE1119" i="3"/>
  <c r="V61" i="3"/>
  <c r="AW3037" i="3"/>
  <c r="AW1266" i="3"/>
  <c r="AT1559" i="3"/>
  <c r="AT3298" i="3"/>
  <c r="X1067" i="3"/>
  <c r="X1388" i="3"/>
  <c r="AK1490" i="3"/>
  <c r="AH2914" i="3"/>
  <c r="AH1143" i="3"/>
  <c r="AK2394" i="3"/>
  <c r="AW3034" i="3"/>
  <c r="AW1263" i="3"/>
  <c r="Y1074" i="3"/>
  <c r="W1964" i="3"/>
  <c r="AO2104" i="3"/>
  <c r="AG3195" i="3"/>
  <c r="AM2086" i="3"/>
  <c r="W3119" i="3"/>
  <c r="W3107" i="3"/>
  <c r="W2830" i="3"/>
  <c r="AR2448" i="3"/>
  <c r="AR2131" i="3"/>
  <c r="Z1400" i="3"/>
  <c r="X1966" i="3"/>
  <c r="AC2012" i="3"/>
  <c r="AR1825" i="3"/>
  <c r="AR2127" i="3"/>
  <c r="AU941" i="3"/>
  <c r="AR1225" i="3"/>
  <c r="AB1418" i="3"/>
  <c r="AT3008" i="3"/>
  <c r="AT3011" i="3"/>
  <c r="AT1240" i="3"/>
  <c r="AW1583" i="3"/>
  <c r="AW3322" i="3"/>
  <c r="AL1777" i="3"/>
  <c r="AL2079" i="3"/>
  <c r="AO893" i="3"/>
  <c r="AN887" i="3"/>
  <c r="AV947" i="3"/>
  <c r="AW2714" i="3"/>
  <c r="AV2708" i="3"/>
  <c r="AT2696" i="3"/>
  <c r="AR2684" i="3"/>
  <c r="AU2702" i="3"/>
  <c r="AS2690" i="3"/>
  <c r="AQ2678" i="3"/>
  <c r="AO2666" i="3"/>
  <c r="AP2672" i="3"/>
  <c r="AN2660" i="3"/>
  <c r="AL2648" i="3"/>
  <c r="AF2612" i="3"/>
  <c r="AD2600" i="3"/>
  <c r="AB2588" i="3"/>
  <c r="Z2576" i="3"/>
  <c r="X2564" i="3"/>
  <c r="AM2654" i="3"/>
  <c r="AJ2636" i="3"/>
  <c r="AI2630" i="3"/>
  <c r="AH2624" i="3"/>
  <c r="AE2606" i="3"/>
  <c r="AA2582" i="3"/>
  <c r="AK2642" i="3"/>
  <c r="AG2618" i="3"/>
  <c r="AC2594" i="3"/>
  <c r="Y2570" i="3"/>
  <c r="Y3130" i="3"/>
  <c r="W2558" i="3"/>
  <c r="W2552" i="3"/>
  <c r="W441" i="3"/>
  <c r="X2836" i="3"/>
  <c r="AN1511" i="3"/>
  <c r="AN3250" i="3"/>
  <c r="AN1514" i="3"/>
  <c r="AT1562" i="3"/>
  <c r="AC1705" i="3"/>
  <c r="AC2007" i="3"/>
  <c r="AD809" i="3"/>
  <c r="AD1111" i="3"/>
  <c r="AQ1536" i="3"/>
  <c r="AQ3275" i="3"/>
  <c r="W1657" i="3"/>
  <c r="W1959" i="3"/>
  <c r="W755" i="3"/>
  <c r="W1057" i="3"/>
  <c r="AP2982" i="3"/>
  <c r="AP1211" i="3"/>
  <c r="AD2884" i="3"/>
  <c r="AD1113" i="3"/>
  <c r="AD1432" i="3"/>
  <c r="AF2033" i="3"/>
  <c r="X1066" i="3"/>
  <c r="AI845" i="3"/>
  <c r="AO1801" i="3"/>
  <c r="AO2103" i="3"/>
  <c r="AR917" i="3"/>
  <c r="AO1201" i="3"/>
  <c r="AP1528" i="3"/>
  <c r="AA1408" i="3"/>
  <c r="AC2010" i="3"/>
  <c r="AI2060" i="3"/>
  <c r="AT3009" i="3"/>
  <c r="AT1238" i="3"/>
  <c r="Y1394" i="3"/>
  <c r="AG2038" i="3"/>
  <c r="Z1681" i="3"/>
  <c r="Z1983" i="3"/>
  <c r="Z779" i="3"/>
  <c r="Z1081" i="3"/>
  <c r="W1062" i="3"/>
  <c r="AF2352" i="3"/>
  <c r="AF2035" i="3"/>
  <c r="AG1456" i="3"/>
  <c r="AV2158" i="3"/>
  <c r="AJ2062" i="3"/>
  <c r="AS2136" i="3"/>
  <c r="W2553" i="3"/>
  <c r="AS2137" i="3"/>
  <c r="AK1488" i="3"/>
  <c r="AK3227" i="3"/>
  <c r="AN1512" i="3"/>
  <c r="AN3251" i="3"/>
  <c r="AV2160" i="3"/>
  <c r="AK1487" i="3"/>
  <c r="AK3226" i="3"/>
  <c r="AD2887" i="3"/>
  <c r="AD1116" i="3"/>
  <c r="X1385" i="3"/>
  <c r="X1064" i="3"/>
  <c r="AM3243" i="3"/>
  <c r="AN2961" i="3"/>
  <c r="AN1190" i="3"/>
  <c r="AN2964" i="3"/>
  <c r="AN1193" i="3"/>
  <c r="AT3012" i="3"/>
  <c r="AT1241" i="3"/>
  <c r="AJ549" i="3"/>
  <c r="AJ1159" i="3"/>
  <c r="AC2328" i="3"/>
  <c r="AQ2986" i="3"/>
  <c r="AQ1215" i="3"/>
  <c r="X1663" i="3"/>
  <c r="X1965" i="3"/>
  <c r="X761" i="3"/>
  <c r="X1063" i="3"/>
  <c r="AD2886" i="3"/>
  <c r="AD1115" i="3"/>
  <c r="AG2911" i="3"/>
  <c r="AG1140" i="3"/>
  <c r="AE1439" i="3"/>
  <c r="AE3178" i="3"/>
  <c r="W2274" i="3"/>
  <c r="W1372" i="3"/>
  <c r="W71" i="3"/>
  <c r="W1060" i="3"/>
  <c r="W752" i="3"/>
  <c r="AJ2934" i="3"/>
  <c r="AJ1163" i="3"/>
  <c r="Y2842" i="3"/>
  <c r="AT1560" i="3"/>
  <c r="AT3299" i="3"/>
  <c r="Y2298" i="3"/>
  <c r="AH1466" i="3"/>
  <c r="AB1416" i="3"/>
  <c r="AB3155" i="3"/>
  <c r="AG1135" i="3"/>
  <c r="AU2472" i="3"/>
  <c r="AU2154" i="3"/>
  <c r="AP2111" i="3"/>
  <c r="AB2869" i="3"/>
  <c r="AB1098" i="3"/>
  <c r="AB483" i="3"/>
  <c r="AO2105" i="3"/>
  <c r="AO2107" i="3"/>
  <c r="AS3291" i="3"/>
  <c r="AT627" i="3"/>
  <c r="AH2915" i="3"/>
  <c r="AH1144" i="3"/>
  <c r="AG2041" i="3"/>
  <c r="AL2081" i="3"/>
  <c r="W1656" i="3"/>
  <c r="W754" i="3"/>
  <c r="AP597" i="3"/>
  <c r="Y459" i="3"/>
  <c r="AA477" i="3"/>
  <c r="AH1463" i="3"/>
  <c r="AH3202" i="3"/>
  <c r="AJ2066" i="3"/>
  <c r="AA1993" i="3"/>
  <c r="AJ2063" i="3"/>
  <c r="AP2114" i="3"/>
  <c r="AM2089" i="3"/>
  <c r="AJ3219" i="3"/>
  <c r="AI2056" i="3"/>
  <c r="AV3315" i="3"/>
  <c r="AD2014" i="3"/>
  <c r="AW1586" i="3"/>
  <c r="W1379" i="3"/>
  <c r="W1058" i="3"/>
  <c r="W750" i="3"/>
  <c r="AM1504" i="3"/>
  <c r="AM2088" i="3"/>
  <c r="AS2135" i="3"/>
  <c r="AA2863" i="3"/>
  <c r="AA1092" i="3"/>
  <c r="Z1985" i="3"/>
  <c r="AA2859" i="3"/>
  <c r="AA1088" i="3"/>
  <c r="AV3031" i="3"/>
  <c r="AV1260" i="3"/>
  <c r="AE507" i="3"/>
  <c r="AS3003" i="3"/>
  <c r="AS1232" i="3"/>
  <c r="AG2906" i="3"/>
  <c r="AG2909" i="3"/>
  <c r="AG1138" i="3"/>
  <c r="Y1072" i="3"/>
  <c r="Z1984" i="3"/>
  <c r="AJ2930" i="3"/>
  <c r="AJ2933" i="3"/>
  <c r="AJ1162" i="3"/>
  <c r="AM573" i="3"/>
  <c r="AG2908" i="3"/>
  <c r="AG1137" i="3"/>
  <c r="AD2016" i="3"/>
  <c r="AI2057" i="3"/>
  <c r="AQ1535" i="3"/>
  <c r="AQ3274" i="3"/>
  <c r="AQ3273" i="3"/>
  <c r="AE1442" i="3"/>
  <c r="AE1440" i="3"/>
  <c r="AE3179" i="3"/>
  <c r="AS1552" i="3"/>
  <c r="W1382" i="3"/>
  <c r="W1370" i="3"/>
  <c r="W1061" i="3"/>
  <c r="W753" i="3"/>
  <c r="W1963" i="3"/>
  <c r="W1655" i="3"/>
  <c r="AP2112" i="3"/>
  <c r="X1970" i="3"/>
  <c r="AH1464" i="3"/>
  <c r="AH3203" i="3"/>
  <c r="AL2083" i="3"/>
  <c r="AW1584" i="3"/>
  <c r="AW3323" i="3"/>
  <c r="X1068" i="3"/>
  <c r="AN2418" i="3"/>
  <c r="AH531" i="3"/>
  <c r="AA1991" i="3"/>
  <c r="AM2087" i="3"/>
  <c r="AV2161" i="3"/>
  <c r="X1969" i="3"/>
  <c r="V25" i="6"/>
  <c r="V33" i="6"/>
  <c r="V28" i="6"/>
  <c r="V20" i="6"/>
  <c r="AQ1534" i="3"/>
  <c r="Z2304" i="3"/>
  <c r="Y2843" i="3"/>
  <c r="X2837" i="3"/>
  <c r="Z1080" i="3"/>
  <c r="AL2400" i="3"/>
  <c r="AD1711" i="3"/>
  <c r="AD2013" i="3"/>
  <c r="AQ2984" i="3"/>
  <c r="AQ2987" i="3"/>
  <c r="AQ1216" i="3"/>
  <c r="Y2841" i="3"/>
  <c r="AC2875" i="3"/>
  <c r="AC1104" i="3"/>
  <c r="AG2039" i="3"/>
  <c r="AT3010" i="3"/>
  <c r="AT1239" i="3"/>
  <c r="AE2891" i="3"/>
  <c r="AE2888" i="3"/>
  <c r="AE1120" i="3"/>
  <c r="AK2937" i="3"/>
  <c r="AK1166" i="3"/>
  <c r="Y767" i="3"/>
  <c r="Y1069" i="3"/>
  <c r="W2833" i="3"/>
  <c r="X2839" i="3"/>
  <c r="W2556" i="3"/>
  <c r="AW953" i="3"/>
  <c r="AT1237" i="3"/>
  <c r="AQ603" i="3"/>
  <c r="AC2872" i="3"/>
  <c r="AC1101" i="3"/>
  <c r="AI2922" i="3"/>
  <c r="AI1151" i="3"/>
  <c r="AU1566" i="3"/>
  <c r="AU3305" i="3"/>
  <c r="AG2042" i="3"/>
  <c r="AQ2117" i="3"/>
  <c r="AK1486" i="3"/>
  <c r="AO1518" i="3"/>
  <c r="AO3257" i="3"/>
  <c r="AL1494" i="3"/>
  <c r="AL3233" i="3"/>
  <c r="Z2847" i="3"/>
  <c r="AK2940" i="3"/>
  <c r="AK1169" i="3"/>
  <c r="W2832" i="3"/>
  <c r="AI2921" i="3"/>
  <c r="AI2918" i="3"/>
  <c r="AI1150" i="3"/>
  <c r="AG1735" i="3"/>
  <c r="AG2037" i="3"/>
  <c r="W154" i="3"/>
  <c r="X2286" i="3"/>
  <c r="X1968" i="3"/>
  <c r="AP2113" i="3"/>
  <c r="W2557" i="3"/>
  <c r="W2828" i="3"/>
  <c r="AO2665" i="3"/>
  <c r="AR2683" i="3"/>
  <c r="AG2617" i="3"/>
  <c r="AW2713" i="3"/>
  <c r="AI2629" i="3"/>
  <c r="AQ2677" i="3"/>
  <c r="AU3018" i="3"/>
  <c r="AU1247" i="3"/>
  <c r="AO2970" i="3"/>
  <c r="AO1199" i="3"/>
  <c r="AO2967" i="3"/>
  <c r="AO1196" i="3"/>
  <c r="AW1582" i="3"/>
  <c r="AC2874" i="3"/>
  <c r="AC1103" i="3"/>
  <c r="AM2406" i="3"/>
  <c r="AR2993" i="3"/>
  <c r="AR1222" i="3"/>
  <c r="AO2424" i="3"/>
  <c r="AL1496" i="3"/>
  <c r="AU1565" i="3"/>
  <c r="AU3304" i="3"/>
  <c r="AW2168" i="3"/>
  <c r="AE2021" i="3"/>
  <c r="AB3153" i="3"/>
  <c r="AC2871" i="3"/>
  <c r="AC1100" i="3"/>
  <c r="Y1976" i="3"/>
  <c r="AE2020" i="3"/>
  <c r="AJ851" i="3"/>
  <c r="Z2849" i="3"/>
  <c r="AB2864" i="3"/>
  <c r="AB2867" i="3"/>
  <c r="AB1096" i="3"/>
  <c r="AN2963" i="3"/>
  <c r="AN2960" i="3"/>
  <c r="AN1192" i="3"/>
  <c r="AJ2064" i="3"/>
  <c r="AG2040" i="3"/>
  <c r="AS2134" i="3"/>
  <c r="AV2162" i="3"/>
  <c r="AA1990" i="3"/>
  <c r="AE2893" i="3"/>
  <c r="AE1122" i="3"/>
  <c r="W1378" i="3"/>
  <c r="W1366" i="3"/>
  <c r="W1360" i="3"/>
  <c r="W1367" i="3"/>
  <c r="AR2995" i="3"/>
  <c r="AR1224" i="3"/>
  <c r="AI2376" i="3"/>
  <c r="AI1469" i="3"/>
  <c r="AI3208" i="3"/>
  <c r="AP1807" i="3"/>
  <c r="AP2109" i="3"/>
  <c r="AS923" i="3"/>
  <c r="AP1207" i="3"/>
  <c r="AH2046" i="3"/>
  <c r="AI2923" i="3"/>
  <c r="AI1152" i="3"/>
  <c r="AU3016" i="3"/>
  <c r="AU1245" i="3"/>
  <c r="AO2969" i="3"/>
  <c r="AO2966" i="3"/>
  <c r="AO1198" i="3"/>
  <c r="AO2971" i="3"/>
  <c r="AO1200" i="3"/>
  <c r="AJ2065" i="3"/>
  <c r="W3116" i="3"/>
  <c r="W2279" i="3"/>
  <c r="W2267" i="3"/>
  <c r="W1377" i="3"/>
  <c r="W1365" i="3"/>
  <c r="W58" i="3"/>
  <c r="W3112" i="3"/>
  <c r="W2275" i="3"/>
  <c r="W1373" i="3"/>
  <c r="AF513" i="3"/>
  <c r="AF1445" i="3"/>
  <c r="AF3184" i="3"/>
  <c r="AF2897" i="3"/>
  <c r="AF1126" i="3"/>
  <c r="AN2092" i="3"/>
  <c r="X1384" i="3"/>
  <c r="AD2018" i="3"/>
  <c r="AO2968" i="3"/>
  <c r="AO1197" i="3"/>
  <c r="AL2944" i="3"/>
  <c r="AL1173" i="3"/>
  <c r="Z1398" i="3"/>
  <c r="W156" i="3"/>
  <c r="W155" i="3"/>
  <c r="Z2575" i="3"/>
  <c r="AJ2635" i="3"/>
  <c r="X2563" i="3"/>
  <c r="X2834" i="3"/>
  <c r="AC2593" i="3"/>
  <c r="AD2599" i="3"/>
  <c r="AL2647" i="3"/>
  <c r="AT2695" i="3"/>
  <c r="AR1542" i="3"/>
  <c r="AR3281" i="3"/>
  <c r="AN3249" i="3"/>
  <c r="X3124" i="3"/>
  <c r="X2835" i="3"/>
  <c r="AC1424" i="3"/>
  <c r="AK555" i="3"/>
  <c r="AT3297" i="3"/>
  <c r="Y1974" i="3"/>
  <c r="AB1414" i="3"/>
  <c r="Y2845" i="3"/>
  <c r="W2831" i="3"/>
  <c r="AA1992" i="3"/>
  <c r="Z1076" i="3"/>
  <c r="Y1390" i="3"/>
  <c r="AH1141" i="3"/>
  <c r="AI1470" i="3"/>
  <c r="AI3209" i="3"/>
  <c r="AF1446" i="3"/>
  <c r="AF3185" i="3"/>
  <c r="AF1448" i="3"/>
  <c r="AQ2988" i="3"/>
  <c r="AQ1217" i="3"/>
  <c r="AR1541" i="3"/>
  <c r="AR3280" i="3"/>
  <c r="AH2916" i="3"/>
  <c r="AH1145" i="3"/>
  <c r="Z2851" i="3"/>
  <c r="AN2965" i="3"/>
  <c r="AN1194" i="3"/>
  <c r="AA1994" i="3"/>
  <c r="AW3035" i="3"/>
  <c r="AW3032" i="3"/>
  <c r="AW1264" i="3"/>
  <c r="AK2941" i="3"/>
  <c r="AK1170" i="3"/>
  <c r="AN2962" i="3"/>
  <c r="AN1191" i="3"/>
  <c r="AH3201" i="3"/>
  <c r="AB2000" i="3"/>
  <c r="Y1973" i="3"/>
  <c r="W3114" i="3"/>
  <c r="W2277" i="3"/>
  <c r="W2265" i="3"/>
  <c r="W1375" i="3"/>
  <c r="W1363" i="3"/>
  <c r="W56" i="3"/>
  <c r="W3113" i="3"/>
  <c r="W3101" i="3"/>
  <c r="W2276" i="3"/>
  <c r="W2264" i="3"/>
  <c r="W1374" i="3"/>
  <c r="W1362" i="3"/>
  <c r="W55" i="3"/>
  <c r="W115" i="3"/>
  <c r="AE3177" i="3"/>
  <c r="AN2095" i="3"/>
  <c r="AW3033" i="3"/>
  <c r="AW1262" i="3"/>
  <c r="AL561" i="3"/>
  <c r="AL1493" i="3"/>
  <c r="AL3232" i="3"/>
  <c r="AT3013" i="3"/>
  <c r="AT1242" i="3"/>
  <c r="AG2358" i="3"/>
  <c r="AT2140" i="3"/>
  <c r="W157" i="3"/>
  <c r="W158" i="3"/>
  <c r="AD2015" i="3"/>
  <c r="AA2581" i="3"/>
  <c r="AK2641" i="3"/>
  <c r="Y2569" i="3"/>
  <c r="Y2840" i="3"/>
  <c r="AV2707" i="3"/>
  <c r="AE2605" i="3"/>
  <c r="AM2653" i="3"/>
  <c r="AU2701" i="3"/>
  <c r="AN1510" i="3"/>
  <c r="W3118" i="3"/>
  <c r="W2829" i="3"/>
  <c r="Z3136" i="3"/>
  <c r="Z2846" i="3"/>
  <c r="AT1558" i="3"/>
  <c r="AR1544" i="3"/>
  <c r="AC1421" i="3"/>
  <c r="AC3160" i="3"/>
  <c r="AP2110" i="3"/>
  <c r="AN579" i="3"/>
  <c r="W2280" i="3"/>
  <c r="W2268" i="3"/>
  <c r="Z1397" i="3"/>
  <c r="Z1396" i="3"/>
  <c r="Y1070" i="3"/>
  <c r="AQ2120" i="3"/>
  <c r="AU3014" i="3"/>
  <c r="AU3017" i="3"/>
  <c r="AU1246" i="3"/>
  <c r="Z3137" i="3"/>
  <c r="AV1855" i="3"/>
  <c r="AV2157" i="3"/>
  <c r="AB1999" i="3"/>
  <c r="AH2917" i="3"/>
  <c r="AH1146" i="3"/>
  <c r="AF2894" i="3"/>
  <c r="AB2865" i="3"/>
  <c r="AB1094" i="3"/>
  <c r="AM1783" i="3"/>
  <c r="AM2085" i="3"/>
  <c r="AP899" i="3"/>
  <c r="AM1183" i="3"/>
  <c r="AE1717" i="3"/>
  <c r="AE2019" i="3"/>
  <c r="AG827" i="3"/>
  <c r="AF821" i="3"/>
  <c r="AW1261" i="3"/>
  <c r="AK2938" i="3"/>
  <c r="AK1167" i="3"/>
  <c r="AH1462" i="3"/>
  <c r="AA1687" i="3"/>
  <c r="AA1989" i="3"/>
  <c r="AB791" i="3"/>
  <c r="AB1093" i="3"/>
  <c r="AA785" i="3"/>
  <c r="AA1087" i="3"/>
  <c r="AH2912" i="3"/>
  <c r="AC797" i="3"/>
  <c r="AC1422" i="3"/>
  <c r="AC3161" i="3"/>
  <c r="AI1472" i="3"/>
  <c r="Z1078" i="3"/>
  <c r="W3115" i="3"/>
  <c r="W2278" i="3"/>
  <c r="W2266" i="3"/>
  <c r="W1376" i="3"/>
  <c r="W1364" i="3"/>
  <c r="W57" i="3"/>
  <c r="AE1438" i="3"/>
  <c r="AD2017" i="3"/>
  <c r="AJ1759" i="3"/>
  <c r="AJ2061" i="3"/>
  <c r="AL869" i="3"/>
  <c r="AT2143" i="3"/>
  <c r="Y2844" i="3"/>
  <c r="AK3225" i="3"/>
  <c r="AV2478" i="3"/>
  <c r="AK2939" i="3"/>
  <c r="AK2936" i="3"/>
  <c r="AK1168" i="3"/>
  <c r="Y1073" i="3"/>
  <c r="W2555" i="3"/>
  <c r="X2838" i="3"/>
  <c r="W88" i="3"/>
  <c r="W86" i="3"/>
  <c r="W89" i="3"/>
  <c r="W87" i="3"/>
  <c r="W85" i="3"/>
  <c r="AF2611" i="3"/>
  <c r="AN2659" i="3"/>
  <c r="AB2587" i="3"/>
  <c r="AS2689" i="3"/>
  <c r="AH2623" i="3"/>
  <c r="AP2671" i="3"/>
  <c r="AU1568" i="3"/>
  <c r="AO1520" i="3"/>
  <c r="AO1517" i="3"/>
  <c r="AO3256" i="3"/>
  <c r="W2551" i="3"/>
  <c r="W1651" i="3"/>
  <c r="W749" i="3"/>
  <c r="Y3129" i="3"/>
  <c r="AA3142" i="3"/>
  <c r="AS1831" i="3"/>
  <c r="AS2133" i="3"/>
  <c r="AW3321" i="3"/>
  <c r="AT2142" i="3"/>
  <c r="AW2165" i="3"/>
  <c r="AH2045" i="3"/>
  <c r="AU633" i="3"/>
  <c r="AU1243" i="3"/>
  <c r="AE2023" i="3"/>
  <c r="AR2990" i="3"/>
  <c r="AQ2116" i="3"/>
  <c r="AS2138" i="3"/>
  <c r="AW2167" i="3"/>
  <c r="AH2044" i="3"/>
  <c r="AB1997" i="3"/>
  <c r="AE1117" i="3"/>
  <c r="AJ2382" i="3"/>
  <c r="AO3255" i="3"/>
  <c r="AR1540" i="3"/>
  <c r="W3104" i="3"/>
  <c r="AA2310" i="3"/>
  <c r="AS2454" i="3"/>
  <c r="AD2334" i="3"/>
  <c r="AU3303" i="3"/>
  <c r="AW909" i="3"/>
  <c r="AT891" i="3"/>
  <c r="AS885" i="3"/>
  <c r="AP867" i="3"/>
  <c r="AO861" i="3"/>
  <c r="AL843" i="3"/>
  <c r="AK837" i="3"/>
  <c r="AH819" i="3"/>
  <c r="AG813" i="3"/>
  <c r="AD795" i="3"/>
  <c r="AC789" i="3"/>
  <c r="Z771" i="3"/>
  <c r="Y765" i="3"/>
  <c r="AQ873" i="3"/>
  <c r="AF807" i="3"/>
  <c r="AE801" i="3"/>
  <c r="AV903" i="3"/>
  <c r="AU897" i="3"/>
  <c r="AJ831" i="3"/>
  <c r="AI825" i="3"/>
  <c r="AA777" i="3"/>
  <c r="AR879" i="3"/>
  <c r="X759" i="3"/>
  <c r="AN855" i="3"/>
  <c r="AM849" i="3"/>
  <c r="AB783" i="3"/>
  <c r="AM2949" i="3"/>
  <c r="AM1178" i="3"/>
  <c r="AA2853" i="3"/>
  <c r="AA1082" i="3"/>
  <c r="AS2997" i="3"/>
  <c r="AS1226" i="3"/>
  <c r="AS3000" i="3"/>
  <c r="AS1229" i="3"/>
  <c r="AN881" i="3"/>
  <c r="AM2953" i="3"/>
  <c r="AM1182" i="3"/>
  <c r="AN1789" i="3"/>
  <c r="AN2091" i="3"/>
  <c r="AQ905" i="3"/>
  <c r="W3102" i="3"/>
  <c r="AA2856" i="3"/>
  <c r="AA1085" i="3"/>
  <c r="AW907" i="3"/>
  <c r="AV901" i="3"/>
  <c r="AS883" i="3"/>
  <c r="AR877" i="3"/>
  <c r="AO859" i="3"/>
  <c r="AN853" i="3"/>
  <c r="AK835" i="3"/>
  <c r="AJ829" i="3"/>
  <c r="AG811" i="3"/>
  <c r="AF805" i="3"/>
  <c r="AC787" i="3"/>
  <c r="AB781" i="3"/>
  <c r="Y763" i="3"/>
  <c r="X757" i="3"/>
  <c r="AU895" i="3"/>
  <c r="AA775" i="3"/>
  <c r="Z769" i="3"/>
  <c r="AQ871" i="3"/>
  <c r="AP865" i="3"/>
  <c r="AM847" i="3"/>
  <c r="AL841" i="3"/>
  <c r="AE799" i="3"/>
  <c r="AT889" i="3"/>
  <c r="AI823" i="3"/>
  <c r="AH817" i="3"/>
  <c r="AD793" i="3"/>
  <c r="AO2100" i="3"/>
  <c r="AI3207" i="3"/>
  <c r="AV3021" i="3"/>
  <c r="AV1250" i="3"/>
  <c r="AV3025" i="3"/>
  <c r="AV1254" i="3"/>
  <c r="AI2052" i="3"/>
  <c r="AH833" i="3"/>
  <c r="AV1572" i="3"/>
  <c r="AV3311" i="3"/>
  <c r="AQ1813" i="3"/>
  <c r="AQ2115" i="3"/>
  <c r="AT929" i="3"/>
  <c r="AQ1213" i="3"/>
  <c r="AJ2929" i="3"/>
  <c r="AJ1158" i="3"/>
  <c r="AE2022" i="3"/>
  <c r="AT2141" i="3"/>
  <c r="AO1516" i="3"/>
  <c r="Z465" i="3"/>
  <c r="AL2947" i="3"/>
  <c r="AL1176" i="3"/>
  <c r="AH2048" i="3"/>
  <c r="AI2920" i="3"/>
  <c r="AI1149" i="3"/>
  <c r="AC3159" i="3"/>
  <c r="AD1427" i="3"/>
  <c r="AD3166" i="3"/>
  <c r="Z3135" i="3"/>
  <c r="W3117" i="3"/>
  <c r="W3105" i="3"/>
  <c r="W3106" i="3"/>
  <c r="AL3231" i="3"/>
  <c r="AF2895" i="3"/>
  <c r="AF1124" i="3"/>
  <c r="AN2093" i="3"/>
  <c r="AH2047" i="3"/>
  <c r="AQ2119" i="3"/>
  <c r="AG1454" i="3"/>
  <c r="AG1452" i="3"/>
  <c r="AG3191" i="3"/>
  <c r="AJ1476" i="3"/>
  <c r="AJ3215" i="3"/>
  <c r="AL2946" i="3"/>
  <c r="AL1175" i="3"/>
  <c r="AO2102" i="3"/>
  <c r="AI1468" i="3"/>
  <c r="AE2024" i="3"/>
  <c r="Z1980" i="3"/>
  <c r="AC2002" i="3"/>
  <c r="AU1564" i="3"/>
  <c r="AC2005" i="3"/>
  <c r="W3103" i="3"/>
  <c r="Z1978" i="3"/>
  <c r="AM1500" i="3"/>
  <c r="AM3239" i="3"/>
  <c r="AP1524" i="3"/>
  <c r="AP3263" i="3"/>
  <c r="AK2068" i="3"/>
  <c r="AC2006" i="3"/>
  <c r="AQ2118" i="3"/>
  <c r="AC2870" i="3"/>
  <c r="AC2873" i="3"/>
  <c r="AC1102" i="3"/>
  <c r="AR2994" i="3"/>
  <c r="AR1223" i="3"/>
  <c r="AJ2928" i="3"/>
  <c r="AJ1157" i="3"/>
  <c r="AB1996" i="3"/>
  <c r="AM1499" i="3"/>
  <c r="AM3238" i="3"/>
  <c r="AW2164" i="3"/>
  <c r="AG2900" i="3"/>
  <c r="AG2903" i="3"/>
  <c r="AG1132" i="3"/>
  <c r="AK2072" i="3"/>
  <c r="AL2075" i="3"/>
  <c r="AF1444" i="3"/>
  <c r="AU2147" i="3"/>
  <c r="AJ2925" i="3"/>
  <c r="AJ1154" i="3"/>
  <c r="AM2948" i="3"/>
  <c r="AM2951" i="3"/>
  <c r="AM1180" i="3"/>
  <c r="AO2098" i="3"/>
  <c r="AK2070" i="3"/>
  <c r="Y1975" i="3"/>
  <c r="AL1171" i="3"/>
  <c r="AB1693" i="3"/>
  <c r="AB1995" i="3"/>
  <c r="AF1123" i="3"/>
  <c r="AR2991" i="3"/>
  <c r="AR1220" i="3"/>
  <c r="AF2898" i="3"/>
  <c r="AF1127" i="3"/>
  <c r="W2263" i="3"/>
  <c r="AP2430" i="3"/>
  <c r="AC1420" i="3"/>
  <c r="AL1492" i="3"/>
  <c r="AI2919" i="3"/>
  <c r="AI1148" i="3"/>
  <c r="AW2166" i="3"/>
  <c r="Z1982" i="3"/>
  <c r="AG2904" i="3"/>
  <c r="AG1133" i="3"/>
  <c r="AG2902" i="3"/>
  <c r="AG1131" i="3"/>
  <c r="AJ2926" i="3"/>
  <c r="AJ1155" i="3"/>
  <c r="AV3023" i="3"/>
  <c r="AV3020" i="3"/>
  <c r="AV1252" i="3"/>
  <c r="AL2945" i="3"/>
  <c r="AL2942" i="3"/>
  <c r="AL1174" i="3"/>
  <c r="AK1765" i="3"/>
  <c r="AK2067" i="3"/>
  <c r="AM875" i="3"/>
  <c r="AK1165" i="3"/>
  <c r="AO585" i="3"/>
  <c r="AS1548" i="3"/>
  <c r="AS3287" i="3"/>
  <c r="AA1404" i="3"/>
  <c r="AA3143" i="3"/>
  <c r="AA3141" i="3"/>
  <c r="AG2905" i="3"/>
  <c r="AG1134" i="3"/>
  <c r="AG1451" i="3"/>
  <c r="AG3190" i="3"/>
  <c r="W1361" i="3"/>
  <c r="W93" i="3"/>
  <c r="W94" i="3"/>
  <c r="AN2094" i="3"/>
  <c r="AB1998" i="3"/>
  <c r="AU2149" i="3"/>
  <c r="AM2950" i="3"/>
  <c r="AM1179" i="3"/>
  <c r="AP2974" i="3"/>
  <c r="AP1203" i="3"/>
  <c r="AC2003" i="3"/>
  <c r="Y1669" i="3"/>
  <c r="Y1971" i="3"/>
  <c r="AS3001" i="3"/>
  <c r="AS1230" i="3"/>
  <c r="Y2292" i="3"/>
  <c r="Y1972" i="3"/>
  <c r="AH2364" i="3"/>
  <c r="AP2973" i="3"/>
  <c r="AP1202" i="3"/>
  <c r="AP2976" i="3"/>
  <c r="AP1205" i="3"/>
  <c r="AV3024" i="3"/>
  <c r="AV1253" i="3"/>
  <c r="AD2878" i="3"/>
  <c r="AD1107" i="3"/>
  <c r="AD2881" i="3"/>
  <c r="AD1110" i="3"/>
  <c r="AS1550" i="3"/>
  <c r="Z2850" i="3"/>
  <c r="Z1079" i="3"/>
  <c r="AF2899" i="3"/>
  <c r="AF1128" i="3"/>
  <c r="AN2096" i="3"/>
  <c r="AD2880" i="3"/>
  <c r="AD1109" i="3"/>
  <c r="AF2028" i="3"/>
  <c r="W3111" i="3"/>
  <c r="AM2952" i="3"/>
  <c r="AM1181" i="3"/>
  <c r="AN1189" i="3"/>
  <c r="AC489" i="3"/>
  <c r="AP591" i="3"/>
  <c r="AP1523" i="3"/>
  <c r="AP3262" i="3"/>
  <c r="AP1526" i="3"/>
  <c r="AV1574" i="3"/>
  <c r="W51" i="3"/>
  <c r="W63" i="3"/>
  <c r="W59" i="6"/>
  <c r="AL2943" i="3"/>
  <c r="AL1172" i="3"/>
  <c r="AJ1478" i="3"/>
  <c r="AD1428" i="3"/>
  <c r="AD3167" i="3"/>
  <c r="AK2069" i="3"/>
  <c r="AF2896" i="3"/>
  <c r="AF1125" i="3"/>
  <c r="AU2148" i="3"/>
  <c r="W2262" i="3"/>
  <c r="AD2877" i="3"/>
  <c r="AD1106" i="3"/>
  <c r="AR2992" i="3"/>
  <c r="AR1221" i="3"/>
  <c r="Z2848" i="3"/>
  <c r="Z1077" i="3"/>
  <c r="AT2460" i="3"/>
  <c r="AT2144" i="3"/>
  <c r="AM567" i="3"/>
  <c r="AW1861" i="3"/>
  <c r="AW2163" i="3"/>
  <c r="AR3279" i="3"/>
  <c r="AS1547" i="3"/>
  <c r="AS1546" i="3"/>
  <c r="AS3286" i="3"/>
  <c r="AU3015" i="3"/>
  <c r="AU1244" i="3"/>
  <c r="AU3019" i="3"/>
  <c r="AU1248" i="3"/>
  <c r="AA1406" i="3"/>
  <c r="AD1430" i="3"/>
  <c r="X3123" i="3"/>
  <c r="AA1403" i="3"/>
  <c r="AO2099" i="3"/>
  <c r="AF3183" i="3"/>
  <c r="AI2054" i="3"/>
  <c r="AJ543" i="3"/>
  <c r="AJ1475" i="3"/>
  <c r="AJ3214" i="3"/>
  <c r="AR2126" i="3"/>
  <c r="AH1741" i="3"/>
  <c r="AH2043" i="3"/>
  <c r="AV1571" i="3"/>
  <c r="AV3310" i="3"/>
  <c r="AM1502" i="3"/>
  <c r="AR2124" i="3"/>
  <c r="AO2101" i="3"/>
  <c r="AK2071" i="3"/>
  <c r="AI2053" i="3"/>
  <c r="AT1837" i="3"/>
  <c r="AT2139" i="3"/>
  <c r="AI537" i="3"/>
  <c r="AR609" i="3"/>
  <c r="W15" i="6"/>
  <c r="AE2340" i="3"/>
  <c r="AS3285" i="3"/>
  <c r="AQ2436" i="3"/>
  <c r="AN2412" i="3"/>
  <c r="AW2484" i="3"/>
  <c r="AF1723" i="3"/>
  <c r="AF2025" i="3"/>
  <c r="AL863" i="3"/>
  <c r="AJ1153" i="3"/>
  <c r="AE2884" i="3"/>
  <c r="AE1113" i="3"/>
  <c r="AS917" i="3"/>
  <c r="AP1201" i="3"/>
  <c r="AV3309" i="3"/>
  <c r="AJ3213" i="3"/>
  <c r="AK2931" i="3"/>
  <c r="AK1160" i="3"/>
  <c r="AU2150" i="3"/>
  <c r="AM1777" i="3"/>
  <c r="AM2079" i="3"/>
  <c r="AO887" i="3"/>
  <c r="AP893" i="3"/>
  <c r="Z1979" i="3"/>
  <c r="AR2123" i="3"/>
  <c r="AK1484" i="3"/>
  <c r="W79" i="3"/>
  <c r="W80" i="3"/>
  <c r="AP1522" i="3"/>
  <c r="AM2083" i="3"/>
  <c r="X1060" i="3"/>
  <c r="X752" i="3"/>
  <c r="X1962" i="3"/>
  <c r="AD2011" i="3"/>
  <c r="AD2012" i="3"/>
  <c r="AP2107" i="3"/>
  <c r="AM2081" i="3"/>
  <c r="AV639" i="3"/>
  <c r="AB1410" i="3"/>
  <c r="AB3149" i="3"/>
  <c r="AT1554" i="3"/>
  <c r="AT3293" i="3"/>
  <c r="AM1177" i="3"/>
  <c r="AG2034" i="3"/>
  <c r="AN1505" i="3"/>
  <c r="AN3244" i="3"/>
  <c r="AC2004" i="3"/>
  <c r="AP2977" i="3"/>
  <c r="AP1206" i="3"/>
  <c r="AQ2980" i="3"/>
  <c r="AQ1209" i="3"/>
  <c r="AN2956" i="3"/>
  <c r="AN1185" i="3"/>
  <c r="W64" i="3"/>
  <c r="W60" i="6"/>
  <c r="W3100" i="3"/>
  <c r="W114" i="3"/>
  <c r="AD1426" i="3"/>
  <c r="AA471" i="3"/>
  <c r="AW2709" i="3"/>
  <c r="AV2703" i="3"/>
  <c r="AS2685" i="3"/>
  <c r="AR2679" i="3"/>
  <c r="AO2661" i="3"/>
  <c r="AU2697" i="3"/>
  <c r="AT2691" i="3"/>
  <c r="AQ2673" i="3"/>
  <c r="AP2667" i="3"/>
  <c r="AJ2631" i="3"/>
  <c r="AI2625" i="3"/>
  <c r="AH2619" i="3"/>
  <c r="AG2613" i="3"/>
  <c r="AC2589" i="3"/>
  <c r="AB2583" i="3"/>
  <c r="Y2565" i="3"/>
  <c r="Y3125" i="3"/>
  <c r="X2559" i="3"/>
  <c r="X2553" i="3"/>
  <c r="AM2649" i="3"/>
  <c r="AK2637" i="3"/>
  <c r="AF2607" i="3"/>
  <c r="AD2595" i="3"/>
  <c r="AA2577" i="3"/>
  <c r="AN2655" i="3"/>
  <c r="AL2643" i="3"/>
  <c r="AE2601" i="3"/>
  <c r="Z2571" i="3"/>
  <c r="X1961" i="3"/>
  <c r="X1653" i="3"/>
  <c r="AS2131" i="3"/>
  <c r="AV1570" i="3"/>
  <c r="AJ1474" i="3"/>
  <c r="AB2859" i="3"/>
  <c r="AB1088" i="3"/>
  <c r="AB1412" i="3"/>
  <c r="AT3003" i="3"/>
  <c r="AT1232" i="3"/>
  <c r="X1964" i="3"/>
  <c r="AD2879" i="3"/>
  <c r="AD2876" i="3"/>
  <c r="AD1108" i="3"/>
  <c r="AF2027" i="3"/>
  <c r="AE1434" i="3"/>
  <c r="AE3173" i="3"/>
  <c r="AK2934" i="3"/>
  <c r="AK1163" i="3"/>
  <c r="AL2074" i="3"/>
  <c r="W81" i="3"/>
  <c r="W70" i="3"/>
  <c r="W95" i="3"/>
  <c r="AW1580" i="3"/>
  <c r="AQ1532" i="3"/>
  <c r="AS2999" i="3"/>
  <c r="AS2996" i="3"/>
  <c r="AS1228" i="3"/>
  <c r="AB2861" i="3"/>
  <c r="AB1090" i="3"/>
  <c r="X1654" i="3"/>
  <c r="Z1981" i="3"/>
  <c r="AT1556" i="3"/>
  <c r="AV2155" i="3"/>
  <c r="AU1843" i="3"/>
  <c r="AU2145" i="3"/>
  <c r="AP2105" i="3"/>
  <c r="AG3189" i="3"/>
  <c r="AH2907" i="3"/>
  <c r="AH1136" i="3"/>
  <c r="AB2860" i="3"/>
  <c r="AB1089" i="3"/>
  <c r="AT3004" i="3"/>
  <c r="AT1233" i="3"/>
  <c r="AG2035" i="3"/>
  <c r="AI2050" i="3"/>
  <c r="AM2082" i="3"/>
  <c r="AJ2056" i="3"/>
  <c r="AM3237" i="3"/>
  <c r="AN2955" i="3"/>
  <c r="AN1184" i="3"/>
  <c r="AJ2059" i="3"/>
  <c r="AR2125" i="3"/>
  <c r="AA2855" i="3"/>
  <c r="AA2852" i="3"/>
  <c r="AA1084" i="3"/>
  <c r="AK2388" i="3"/>
  <c r="AW906" i="3"/>
  <c r="AU894" i="3"/>
  <c r="AS882" i="3"/>
  <c r="AQ870" i="3"/>
  <c r="AO858" i="3"/>
  <c r="AM846" i="3"/>
  <c r="AK834" i="3"/>
  <c r="AI822" i="3"/>
  <c r="AG810" i="3"/>
  <c r="AE798" i="3"/>
  <c r="AC786" i="3"/>
  <c r="AA774" i="3"/>
  <c r="Y762" i="3"/>
  <c r="AV900" i="3"/>
  <c r="AT888" i="3"/>
  <c r="AR876" i="3"/>
  <c r="AP864" i="3"/>
  <c r="AN852" i="3"/>
  <c r="AL840" i="3"/>
  <c r="AH816" i="3"/>
  <c r="AD792" i="3"/>
  <c r="Z768" i="3"/>
  <c r="AJ828" i="3"/>
  <c r="AF804" i="3"/>
  <c r="AB780" i="3"/>
  <c r="X756" i="3"/>
  <c r="W62" i="3"/>
  <c r="W3099" i="3"/>
  <c r="W98" i="3"/>
  <c r="W99" i="3"/>
  <c r="AE2887" i="3"/>
  <c r="AE1116" i="3"/>
  <c r="AL2078" i="3"/>
  <c r="AW1578" i="3"/>
  <c r="AW3317" i="3"/>
  <c r="AQ2983" i="3"/>
  <c r="AQ1212" i="3"/>
  <c r="X447" i="3"/>
  <c r="AM2080" i="3"/>
  <c r="X2555" i="3"/>
  <c r="Y1388" i="3"/>
  <c r="Y1067" i="3"/>
  <c r="AI1747" i="3"/>
  <c r="AI2049" i="3"/>
  <c r="AK857" i="3"/>
  <c r="AI1147" i="3"/>
  <c r="AN1508" i="3"/>
  <c r="AW1577" i="3"/>
  <c r="AW3316" i="3"/>
  <c r="AK1481" i="3"/>
  <c r="AK3220" i="3"/>
  <c r="AB1409" i="3"/>
  <c r="AB3148" i="3"/>
  <c r="AS2998" i="3"/>
  <c r="AS1227" i="3"/>
  <c r="AE1436" i="3"/>
  <c r="AB2858" i="3"/>
  <c r="AH2909" i="3"/>
  <c r="AH1138" i="3"/>
  <c r="X2556" i="3"/>
  <c r="X1656" i="3"/>
  <c r="W96" i="3"/>
  <c r="W69" i="6"/>
  <c r="AQ1529" i="3"/>
  <c r="AQ3268" i="3"/>
  <c r="AC1699" i="3"/>
  <c r="AC2001" i="3"/>
  <c r="AD803" i="3"/>
  <c r="AF2030" i="3"/>
  <c r="AD2009" i="3"/>
  <c r="AS2132" i="3"/>
  <c r="AG1450" i="3"/>
  <c r="AO1795" i="3"/>
  <c r="AO2097" i="3"/>
  <c r="AR911" i="3"/>
  <c r="AO1195" i="3"/>
  <c r="AG2033" i="3"/>
  <c r="AR2122" i="3"/>
  <c r="AM1498" i="3"/>
  <c r="AV3022" i="3"/>
  <c r="AV1251" i="3"/>
  <c r="Z2298" i="3"/>
  <c r="AC2322" i="3"/>
  <c r="AG519" i="3"/>
  <c r="AL2077" i="3"/>
  <c r="AW3029" i="3"/>
  <c r="AW1258" i="3"/>
  <c r="AK1482" i="3"/>
  <c r="AK3221" i="3"/>
  <c r="AH1458" i="3"/>
  <c r="AH3197" i="3"/>
  <c r="AH1460" i="3"/>
  <c r="AF2026" i="3"/>
  <c r="AE1433" i="3"/>
  <c r="AE3172" i="3"/>
  <c r="AI2051" i="3"/>
  <c r="AA2857" i="3"/>
  <c r="AA1086" i="3"/>
  <c r="AJ2060" i="3"/>
  <c r="AV2152" i="3"/>
  <c r="X1059" i="3"/>
  <c r="X751" i="3"/>
  <c r="X1380" i="3"/>
  <c r="X1368" i="3"/>
  <c r="AL1771" i="3"/>
  <c r="AL2073" i="3"/>
  <c r="AA1984" i="3"/>
  <c r="X1382" i="3"/>
  <c r="X1370" i="3"/>
  <c r="X1061" i="3"/>
  <c r="X753" i="3"/>
  <c r="Z1394" i="3"/>
  <c r="X1963" i="3"/>
  <c r="X1655" i="3"/>
  <c r="AR1819" i="3"/>
  <c r="AR2121" i="3"/>
  <c r="AU935" i="3"/>
  <c r="AR1219" i="3"/>
  <c r="AK549" i="3"/>
  <c r="AG2901" i="3"/>
  <c r="AG1130" i="3"/>
  <c r="AA1402" i="3"/>
  <c r="AA2854" i="3"/>
  <c r="AA1083" i="3"/>
  <c r="AU2466" i="3"/>
  <c r="AU2146" i="3"/>
  <c r="AT621" i="3"/>
  <c r="AT1553" i="3"/>
  <c r="AT3292" i="3"/>
  <c r="X1062" i="3"/>
  <c r="X754" i="3"/>
  <c r="AD2008" i="3"/>
  <c r="AJ2924" i="3"/>
  <c r="AJ2927" i="3"/>
  <c r="AJ1156" i="3"/>
  <c r="AP3261" i="3"/>
  <c r="Y1066" i="3"/>
  <c r="AP2104" i="3"/>
  <c r="AH1457" i="3"/>
  <c r="AH3196" i="3"/>
  <c r="AG2036" i="3"/>
  <c r="AL2076" i="3"/>
  <c r="AV2154" i="3"/>
  <c r="AJ2057" i="3"/>
  <c r="AS615" i="3"/>
  <c r="AF2029" i="3"/>
  <c r="AO2418" i="3"/>
  <c r="AN573" i="3"/>
  <c r="AB2316" i="3"/>
  <c r="AP2975" i="3"/>
  <c r="AP2972" i="3"/>
  <c r="AP1204" i="3"/>
  <c r="AQ1530" i="3"/>
  <c r="AQ3269" i="3"/>
  <c r="AN1506" i="3"/>
  <c r="AN3245" i="3"/>
  <c r="Z1071" i="3"/>
  <c r="AH2906" i="3"/>
  <c r="Y1068" i="3"/>
  <c r="AD3165" i="3"/>
  <c r="AC1099" i="3"/>
  <c r="Z1675" i="3"/>
  <c r="Z1977" i="3"/>
  <c r="Z773" i="3"/>
  <c r="Z1075" i="3"/>
  <c r="AV2156" i="3"/>
  <c r="Y1386" i="3"/>
  <c r="Y1065" i="3"/>
  <c r="AA1987" i="3"/>
  <c r="AD495" i="3"/>
  <c r="AM2084" i="3"/>
  <c r="AS2128" i="3"/>
  <c r="AB3147" i="3"/>
  <c r="AB1408" i="3"/>
  <c r="AT1552" i="3"/>
  <c r="W150" i="6"/>
  <c r="W120" i="6"/>
  <c r="W139" i="6"/>
  <c r="W148" i="6"/>
  <c r="W138" i="6"/>
  <c r="W18" i="6"/>
  <c r="W165" i="6"/>
  <c r="W125" i="6"/>
  <c r="W167" i="6"/>
  <c r="W127" i="6"/>
  <c r="W166" i="6"/>
  <c r="W126" i="6"/>
  <c r="W162" i="6"/>
  <c r="W161" i="6"/>
  <c r="W132" i="6"/>
  <c r="W79" i="6"/>
  <c r="W159" i="6"/>
  <c r="W130" i="6"/>
  <c r="W160" i="6"/>
  <c r="W164" i="6"/>
  <c r="W124" i="6"/>
  <c r="W80" i="6"/>
  <c r="W108" i="6"/>
  <c r="W16" i="6"/>
  <c r="W70" i="6"/>
  <c r="W121" i="6"/>
  <c r="W133" i="6"/>
  <c r="W136" i="6"/>
  <c r="W144" i="6"/>
  <c r="W145" i="6"/>
  <c r="W143" i="6"/>
  <c r="W119" i="6"/>
  <c r="W131" i="6"/>
  <c r="W142" i="6"/>
  <c r="W17" i="6"/>
  <c r="W21" i="6"/>
  <c r="W71" i="6"/>
  <c r="W68" i="6"/>
  <c r="W118" i="6"/>
  <c r="W151" i="6"/>
  <c r="W149" i="6"/>
  <c r="W137" i="6"/>
  <c r="W58" i="6"/>
  <c r="AT3291" i="3"/>
  <c r="AE3171" i="3"/>
  <c r="AR2442" i="3"/>
  <c r="Z1392" i="3"/>
  <c r="AW947" i="3"/>
  <c r="AT1231" i="3"/>
  <c r="AW1255" i="3"/>
  <c r="AU3010" i="3"/>
  <c r="AU1239" i="3"/>
  <c r="AF2891" i="3"/>
  <c r="AF2888" i="3"/>
  <c r="AF1120" i="3"/>
  <c r="Z459" i="3"/>
  <c r="AK2932" i="3"/>
  <c r="AK1161" i="3"/>
  <c r="Z2842" i="3"/>
  <c r="AO1512" i="3"/>
  <c r="AO3251" i="3"/>
  <c r="AR1536" i="3"/>
  <c r="AR3275" i="3"/>
  <c r="AH1456" i="3"/>
  <c r="AU627" i="3"/>
  <c r="AU1237" i="3"/>
  <c r="AU1559" i="3"/>
  <c r="AU3298" i="3"/>
  <c r="AW3027" i="3"/>
  <c r="AW1256" i="3"/>
  <c r="AK2935" i="3"/>
  <c r="AK1164" i="3"/>
  <c r="AR2989" i="3"/>
  <c r="AR1218" i="3"/>
  <c r="Z2845" i="3"/>
  <c r="AD1105" i="3"/>
  <c r="AW3030" i="3"/>
  <c r="AW1259" i="3"/>
  <c r="Z1074" i="3"/>
  <c r="AS2129" i="3"/>
  <c r="AK1480" i="3"/>
  <c r="AW3315" i="3"/>
  <c r="AL2941" i="3"/>
  <c r="AL1170" i="3"/>
  <c r="X1379" i="3"/>
  <c r="X1058" i="3"/>
  <c r="AU2696" i="3"/>
  <c r="AS2684" i="3"/>
  <c r="AQ2672" i="3"/>
  <c r="AO2660" i="3"/>
  <c r="AV2702" i="3"/>
  <c r="AT2690" i="3"/>
  <c r="AW2708" i="3"/>
  <c r="AP2666" i="3"/>
  <c r="AC2588" i="3"/>
  <c r="AA2576" i="3"/>
  <c r="Y2564" i="3"/>
  <c r="AR2678" i="3"/>
  <c r="AN2654" i="3"/>
  <c r="AK2636" i="3"/>
  <c r="AJ2630" i="3"/>
  <c r="AI2624" i="3"/>
  <c r="AF2606" i="3"/>
  <c r="AB2582" i="3"/>
  <c r="Z2570" i="3"/>
  <c r="Z3130" i="3"/>
  <c r="X2558" i="3"/>
  <c r="X2552" i="3"/>
  <c r="AL2642" i="3"/>
  <c r="AH2618" i="3"/>
  <c r="AD2594" i="3"/>
  <c r="AM2648" i="3"/>
  <c r="AG2612" i="3"/>
  <c r="AE2600" i="3"/>
  <c r="X441" i="3"/>
  <c r="X750" i="3"/>
  <c r="AB1991" i="3"/>
  <c r="X2831" i="3"/>
  <c r="AL2394" i="3"/>
  <c r="AF1440" i="3"/>
  <c r="AF3179" i="3"/>
  <c r="AD2328" i="3"/>
  <c r="AD2010" i="3"/>
  <c r="Y1968" i="3"/>
  <c r="AB1990" i="3"/>
  <c r="AN2087" i="3"/>
  <c r="AC1416" i="3"/>
  <c r="AC3155" i="3"/>
  <c r="AK2062" i="3"/>
  <c r="Y2838" i="3"/>
  <c r="AD1705" i="3"/>
  <c r="AD2007" i="3"/>
  <c r="AE809" i="3"/>
  <c r="Y2839" i="3"/>
  <c r="AO2962" i="3"/>
  <c r="AO1191" i="3"/>
  <c r="AR2986" i="3"/>
  <c r="AR1215" i="3"/>
  <c r="AQ899" i="3"/>
  <c r="AJ2376" i="3"/>
  <c r="AJ2058" i="3"/>
  <c r="AA1985" i="3"/>
  <c r="AG2352" i="3"/>
  <c r="AG2032" i="3"/>
  <c r="AN2958" i="3"/>
  <c r="AN1187" i="3"/>
  <c r="AQ2978" i="3"/>
  <c r="AQ2981" i="3"/>
  <c r="AQ1210" i="3"/>
  <c r="AF2889" i="3"/>
  <c r="AF1118" i="3"/>
  <c r="AI1466" i="3"/>
  <c r="AI1464" i="3"/>
  <c r="AI3203" i="3"/>
  <c r="AL1488" i="3"/>
  <c r="AL3227" i="3"/>
  <c r="AW2160" i="3"/>
  <c r="AR603" i="3"/>
  <c r="AR1535" i="3"/>
  <c r="AR3274" i="3"/>
  <c r="AF2892" i="3"/>
  <c r="AF1121" i="3"/>
  <c r="AC1415" i="3"/>
  <c r="AC3154" i="3"/>
  <c r="AL1487" i="3"/>
  <c r="AL3226" i="3"/>
  <c r="AW1576" i="3"/>
  <c r="AO1514" i="3"/>
  <c r="AQ2114" i="3"/>
  <c r="AE2018" i="3"/>
  <c r="Z1391" i="3"/>
  <c r="Z1390" i="3"/>
  <c r="Z1070" i="3"/>
  <c r="AI2370" i="3"/>
  <c r="AT2135" i="3"/>
  <c r="AU3012" i="3"/>
  <c r="AU1241" i="3"/>
  <c r="AR1538" i="3"/>
  <c r="Y2837" i="3"/>
  <c r="X3119" i="3"/>
  <c r="X3107" i="3"/>
  <c r="X2830" i="3"/>
  <c r="Y1967" i="3"/>
  <c r="AO579" i="3"/>
  <c r="AO1511" i="3"/>
  <c r="AO3250" i="3"/>
  <c r="AU1560" i="3"/>
  <c r="AU3299" i="3"/>
  <c r="AC2866" i="3"/>
  <c r="AC1095" i="3"/>
  <c r="AE2015" i="3"/>
  <c r="AH2910" i="3"/>
  <c r="AH1139" i="3"/>
  <c r="AT3007" i="3"/>
  <c r="AT1236" i="3"/>
  <c r="AS1825" i="3"/>
  <c r="AS2127" i="3"/>
  <c r="AV941" i="3"/>
  <c r="AS1225" i="3"/>
  <c r="AI1463" i="3"/>
  <c r="AI3202" i="3"/>
  <c r="AB2863" i="3"/>
  <c r="AB1092" i="3"/>
  <c r="AQ2979" i="3"/>
  <c r="AQ1208" i="3"/>
  <c r="AN2957" i="3"/>
  <c r="AN2954" i="3"/>
  <c r="AN1186" i="3"/>
  <c r="AW3028" i="3"/>
  <c r="AW1257" i="3"/>
  <c r="AA1988" i="3"/>
  <c r="AF507" i="3"/>
  <c r="AF1439" i="3"/>
  <c r="AF3178" i="3"/>
  <c r="AF2346" i="3"/>
  <c r="AW3026" i="3"/>
  <c r="AH2911" i="3"/>
  <c r="AH1140" i="3"/>
  <c r="AE2885" i="3"/>
  <c r="AE2882" i="3"/>
  <c r="AE1114" i="3"/>
  <c r="AQ3267" i="3"/>
  <c r="X2274" i="3"/>
  <c r="X1372" i="3"/>
  <c r="X71" i="3"/>
  <c r="X2833" i="3"/>
  <c r="AB2862" i="3"/>
  <c r="AB1091" i="3"/>
  <c r="AF1442" i="3"/>
  <c r="AK1159" i="3"/>
  <c r="X2832" i="3"/>
  <c r="AM2400" i="3"/>
  <c r="AT2689" i="3"/>
  <c r="AS2683" i="3"/>
  <c r="AP2665" i="3"/>
  <c r="AO2659" i="3"/>
  <c r="AW2707" i="3"/>
  <c r="AV2701" i="3"/>
  <c r="AU2695" i="3"/>
  <c r="AR2677" i="3"/>
  <c r="AQ2671" i="3"/>
  <c r="AH2617" i="3"/>
  <c r="AE2599" i="3"/>
  <c r="AC2587" i="3"/>
  <c r="Z2569" i="3"/>
  <c r="Y2563" i="3"/>
  <c r="Y2834" i="3"/>
  <c r="AL2641" i="3"/>
  <c r="AK2635" i="3"/>
  <c r="AF2605" i="3"/>
  <c r="AM2647" i="3"/>
  <c r="AJ2629" i="3"/>
  <c r="AG2611" i="3"/>
  <c r="AB2581" i="3"/>
  <c r="AA2575" i="3"/>
  <c r="AN2653" i="3"/>
  <c r="AI2623" i="3"/>
  <c r="AD2593" i="3"/>
  <c r="X2557" i="3"/>
  <c r="X2828" i="3"/>
  <c r="X1657" i="3"/>
  <c r="X1959" i="3"/>
  <c r="X755" i="3"/>
  <c r="X1057" i="3"/>
  <c r="Y1385" i="3"/>
  <c r="Y1384" i="3"/>
  <c r="Y1064" i="3"/>
  <c r="AU1562" i="3"/>
  <c r="AQ597" i="3"/>
  <c r="AT2134" i="3"/>
  <c r="AC1418" i="3"/>
  <c r="AA1681" i="3"/>
  <c r="AA1983" i="3"/>
  <c r="AA779" i="3"/>
  <c r="AA1081" i="3"/>
  <c r="Y2836" i="3"/>
  <c r="AP2108" i="3"/>
  <c r="AN3243" i="3"/>
  <c r="AH525" i="3"/>
  <c r="W78" i="3"/>
  <c r="AL1490" i="3"/>
  <c r="AB477" i="3"/>
  <c r="AE2883" i="3"/>
  <c r="AE1112" i="3"/>
  <c r="AH2908" i="3"/>
  <c r="AH1137" i="3"/>
  <c r="AP2106" i="3"/>
  <c r="AT3002" i="3"/>
  <c r="AT3005" i="3"/>
  <c r="AT1234" i="3"/>
  <c r="AK2933" i="3"/>
  <c r="AK2930" i="3"/>
  <c r="AK1162" i="3"/>
  <c r="AH3195" i="3"/>
  <c r="AN2959" i="3"/>
  <c r="AN1188" i="3"/>
  <c r="AE2886" i="3"/>
  <c r="AE1115" i="3"/>
  <c r="AK1759" i="3"/>
  <c r="AK2061" i="3"/>
  <c r="AM869" i="3"/>
  <c r="AW3031" i="3"/>
  <c r="AW1260" i="3"/>
  <c r="AE1432" i="3"/>
  <c r="AG1729" i="3"/>
  <c r="AG2031" i="3"/>
  <c r="AI839" i="3"/>
  <c r="AG1129" i="3"/>
  <c r="AV2472" i="3"/>
  <c r="AV2153" i="3"/>
  <c r="AT3006" i="3"/>
  <c r="AT1235" i="3"/>
  <c r="AQ1528" i="3"/>
  <c r="AQ2982" i="3"/>
  <c r="AQ1211" i="3"/>
  <c r="AH2040" i="3"/>
  <c r="AK3219" i="3"/>
  <c r="AL555" i="3"/>
  <c r="AN1183" i="3"/>
  <c r="Y453" i="3"/>
  <c r="AE501" i="3"/>
  <c r="W61" i="3"/>
  <c r="AA1397" i="3"/>
  <c r="X1960" i="3"/>
  <c r="X1652" i="3"/>
  <c r="AA1986" i="3"/>
  <c r="AN2086" i="3"/>
  <c r="AH2038" i="3"/>
  <c r="X2554" i="3"/>
  <c r="AB1992" i="3"/>
  <c r="AS2448" i="3"/>
  <c r="AS2130" i="3"/>
  <c r="AK2065" i="3"/>
  <c r="Z3131" i="3"/>
  <c r="Y1966" i="3"/>
  <c r="AQ2111" i="3"/>
  <c r="AN1504" i="3"/>
  <c r="AV1849" i="3"/>
  <c r="AV2151" i="3"/>
  <c r="AV1249" i="3"/>
  <c r="AP1801" i="3"/>
  <c r="AP2103" i="3"/>
  <c r="Y1969" i="3"/>
  <c r="AJ1753" i="3"/>
  <c r="AJ2055" i="3"/>
  <c r="W20" i="6"/>
  <c r="W25" i="6"/>
  <c r="AA3137" i="3"/>
  <c r="Z2841" i="3"/>
  <c r="AA2304" i="3"/>
  <c r="AA3136" i="3"/>
  <c r="AO3249" i="3"/>
  <c r="AW1855" i="3"/>
  <c r="AW2157" i="3"/>
  <c r="AP2424" i="3"/>
  <c r="AH827" i="3"/>
  <c r="AG821" i="3"/>
  <c r="AR905" i="3"/>
  <c r="AO1189" i="3"/>
  <c r="AU929" i="3"/>
  <c r="AR1213" i="3"/>
  <c r="AA2847" i="3"/>
  <c r="AA1076" i="3"/>
  <c r="AC2869" i="3"/>
  <c r="AC1098" i="3"/>
  <c r="AC2868" i="3"/>
  <c r="AC1097" i="3"/>
  <c r="AU3009" i="3"/>
  <c r="AU1238" i="3"/>
  <c r="AK2064" i="3"/>
  <c r="AT2136" i="3"/>
  <c r="AH2039" i="3"/>
  <c r="AB1687" i="3"/>
  <c r="AB1989" i="3"/>
  <c r="AC791" i="3"/>
  <c r="AB785" i="3"/>
  <c r="AB1087" i="3"/>
  <c r="AM1496" i="3"/>
  <c r="AO2961" i="3"/>
  <c r="AO1190" i="3"/>
  <c r="AD1424" i="3"/>
  <c r="AR2988" i="3"/>
  <c r="AR1217" i="3"/>
  <c r="AA1400" i="3"/>
  <c r="AC2865" i="3"/>
  <c r="AC1094" i="3"/>
  <c r="AG1448" i="3"/>
  <c r="X3113" i="3"/>
  <c r="X2276" i="3"/>
  <c r="X2264" i="3"/>
  <c r="X1374" i="3"/>
  <c r="X1362" i="3"/>
  <c r="X115" i="3"/>
  <c r="X55" i="3"/>
  <c r="X3116" i="3"/>
  <c r="X2279" i="3"/>
  <c r="X2267" i="3"/>
  <c r="X1377" i="3"/>
  <c r="X1365" i="3"/>
  <c r="X58" i="3"/>
  <c r="AE2016" i="3"/>
  <c r="AH2042" i="3"/>
  <c r="AI2914" i="3"/>
  <c r="AI1143" i="3"/>
  <c r="AF1438" i="3"/>
  <c r="AW2159" i="3"/>
  <c r="AN2088" i="3"/>
  <c r="AB1994" i="3"/>
  <c r="AJ1469" i="3"/>
  <c r="AJ3208" i="3"/>
  <c r="Z767" i="3"/>
  <c r="Z1069" i="3"/>
  <c r="Z2843" i="3"/>
  <c r="Z2840" i="3"/>
  <c r="Z1072" i="3"/>
  <c r="AP2967" i="3"/>
  <c r="AP1196" i="3"/>
  <c r="X3101" i="3"/>
  <c r="AF2023" i="3"/>
  <c r="X154" i="3"/>
  <c r="AR1534" i="3"/>
  <c r="AL2939" i="3"/>
  <c r="AL2936" i="3"/>
  <c r="AL1168" i="3"/>
  <c r="AF2020" i="3"/>
  <c r="AO2093" i="3"/>
  <c r="Z1972" i="3"/>
  <c r="AA2849" i="3"/>
  <c r="AA1078" i="3"/>
  <c r="AD2872" i="3"/>
  <c r="AD1101" i="3"/>
  <c r="AG2896" i="3"/>
  <c r="AG1125" i="3"/>
  <c r="Z3129" i="3"/>
  <c r="Y3124" i="3"/>
  <c r="Y3123" i="3"/>
  <c r="Y2835" i="3"/>
  <c r="X1378" i="3"/>
  <c r="X1366" i="3"/>
  <c r="X1360" i="3"/>
  <c r="X1367" i="3"/>
  <c r="AU3297" i="3"/>
  <c r="AS1542" i="3"/>
  <c r="AS3281" i="3"/>
  <c r="AP1518" i="3"/>
  <c r="AP3257" i="3"/>
  <c r="AF2022" i="3"/>
  <c r="AU2141" i="3"/>
  <c r="AL2940" i="3"/>
  <c r="AL1169" i="3"/>
  <c r="AF2890" i="3"/>
  <c r="AF1119" i="3"/>
  <c r="Z2844" i="3"/>
  <c r="Z1073" i="3"/>
  <c r="AE1711" i="3"/>
  <c r="AE2013" i="3"/>
  <c r="AF815" i="3"/>
  <c r="AF1117" i="3"/>
  <c r="AO2965" i="3"/>
  <c r="AO1194" i="3"/>
  <c r="AW2162" i="3"/>
  <c r="AI2915" i="3"/>
  <c r="AI2912" i="3"/>
  <c r="AI1144" i="3"/>
  <c r="AI2913" i="3"/>
  <c r="AI1142" i="3"/>
  <c r="AA2848" i="3"/>
  <c r="AA1077" i="3"/>
  <c r="AD2875" i="3"/>
  <c r="AD1104" i="3"/>
  <c r="AQ1807" i="3"/>
  <c r="AQ2109" i="3"/>
  <c r="AT923" i="3"/>
  <c r="AQ1207" i="3"/>
  <c r="AI2917" i="3"/>
  <c r="AI1146" i="3"/>
  <c r="AO2963" i="3"/>
  <c r="AO2960" i="3"/>
  <c r="AO1192" i="3"/>
  <c r="X3115" i="3"/>
  <c r="X2278" i="3"/>
  <c r="X2266" i="3"/>
  <c r="X1376" i="3"/>
  <c r="X1364" i="3"/>
  <c r="X57" i="3"/>
  <c r="X3112" i="3"/>
  <c r="X2275" i="3"/>
  <c r="X1373" i="3"/>
  <c r="AR2985" i="3"/>
  <c r="AR1214" i="3"/>
  <c r="AI2916" i="3"/>
  <c r="AI1145" i="3"/>
  <c r="AG1445" i="3"/>
  <c r="AG3184" i="3"/>
  <c r="AQ2110" i="3"/>
  <c r="AJ537" i="3"/>
  <c r="AO1510" i="3"/>
  <c r="AL3225" i="3"/>
  <c r="AM2943" i="3"/>
  <c r="AM1172" i="3"/>
  <c r="AD2871" i="3"/>
  <c r="AD1100" i="3"/>
  <c r="X158" i="3"/>
  <c r="X155" i="3"/>
  <c r="AS2991" i="3"/>
  <c r="AS1220" i="3"/>
  <c r="AM1494" i="3"/>
  <c r="AM3233" i="3"/>
  <c r="AJ1470" i="3"/>
  <c r="AJ3209" i="3"/>
  <c r="AJ1472" i="3"/>
  <c r="AI531" i="3"/>
  <c r="AR2117" i="3"/>
  <c r="AA3135" i="3"/>
  <c r="AU1558" i="3"/>
  <c r="AK2063" i="3"/>
  <c r="AF2893" i="3"/>
  <c r="AF1122" i="3"/>
  <c r="Y1663" i="3"/>
  <c r="Y1965" i="3"/>
  <c r="Y761" i="3"/>
  <c r="Y1063" i="3"/>
  <c r="AN875" i="3"/>
  <c r="AQ2113" i="3"/>
  <c r="AU3008" i="3"/>
  <c r="AU3011" i="3"/>
  <c r="AU1240" i="3"/>
  <c r="AE2017" i="3"/>
  <c r="AA1398" i="3"/>
  <c r="AL1165" i="3"/>
  <c r="AV1568" i="3"/>
  <c r="AR2987" i="3"/>
  <c r="AR2984" i="3"/>
  <c r="AR1216" i="3"/>
  <c r="AO2964" i="3"/>
  <c r="AO1193" i="3"/>
  <c r="AB1993" i="3"/>
  <c r="X3104" i="3"/>
  <c r="X3114" i="3"/>
  <c r="X3102" i="3"/>
  <c r="X2277" i="3"/>
  <c r="X2265" i="3"/>
  <c r="X1375" i="3"/>
  <c r="X1363" i="3"/>
  <c r="X56" i="3"/>
  <c r="AG513" i="3"/>
  <c r="AI3201" i="3"/>
  <c r="AH2358" i="3"/>
  <c r="AH2041" i="3"/>
  <c r="AC1997" i="3"/>
  <c r="AV1566" i="3"/>
  <c r="AV3305" i="3"/>
  <c r="AS1544" i="3"/>
  <c r="AP1520" i="3"/>
  <c r="AL1486" i="3"/>
  <c r="AC3153" i="3"/>
  <c r="AD1421" i="3"/>
  <c r="AD3160" i="3"/>
  <c r="X156" i="3"/>
  <c r="X157" i="3"/>
  <c r="AS609" i="3"/>
  <c r="AS1541" i="3"/>
  <c r="AS3280" i="3"/>
  <c r="Y2286" i="3"/>
  <c r="Y1970" i="3"/>
  <c r="AE1111" i="3"/>
  <c r="X2551" i="3"/>
  <c r="X1651" i="3"/>
  <c r="X749" i="3"/>
  <c r="AW2161" i="3"/>
  <c r="Z1976" i="3"/>
  <c r="AR2120" i="3"/>
  <c r="AK2382" i="3"/>
  <c r="AK2066" i="3"/>
  <c r="AW2478" i="3"/>
  <c r="AW2158" i="3"/>
  <c r="AV633" i="3"/>
  <c r="AV1565" i="3"/>
  <c r="AV3304" i="3"/>
  <c r="AV3303" i="3"/>
  <c r="Z1973" i="3"/>
  <c r="AC2864" i="3"/>
  <c r="AC2867" i="3"/>
  <c r="AC1096" i="3"/>
  <c r="X2280" i="3"/>
  <c r="X2268" i="3"/>
  <c r="AT2137" i="3"/>
  <c r="AU3013" i="3"/>
  <c r="AU1242" i="3"/>
  <c r="AI1141" i="3"/>
  <c r="AN2090" i="3"/>
  <c r="AE2334" i="3"/>
  <c r="AE2014" i="3"/>
  <c r="AH1735" i="3"/>
  <c r="AH2037" i="3"/>
  <c r="AJ845" i="3"/>
  <c r="AJ1147" i="3"/>
  <c r="AH1135" i="3"/>
  <c r="AV3018" i="3"/>
  <c r="AV1247" i="3"/>
  <c r="AG2897" i="3"/>
  <c r="AG1126" i="3"/>
  <c r="X3103" i="3"/>
  <c r="AL2937" i="3"/>
  <c r="AL1166" i="3"/>
  <c r="AG2894" i="3"/>
  <c r="AL2938" i="3"/>
  <c r="AL1167" i="3"/>
  <c r="AF3177" i="3"/>
  <c r="AU1837" i="3"/>
  <c r="AU2139" i="3"/>
  <c r="AJ2921" i="3"/>
  <c r="AJ2918" i="3"/>
  <c r="AJ1150" i="3"/>
  <c r="AI1462" i="3"/>
  <c r="AT2454" i="3"/>
  <c r="AT2138" i="3"/>
  <c r="AV3016" i="3"/>
  <c r="AV1245" i="3"/>
  <c r="AP1517" i="3"/>
  <c r="AP3256" i="3"/>
  <c r="AP3255" i="3"/>
  <c r="AS2994" i="3"/>
  <c r="AS1223" i="3"/>
  <c r="AU2143" i="3"/>
  <c r="AS2993" i="3"/>
  <c r="AS2990" i="3"/>
  <c r="AS1222" i="3"/>
  <c r="AP2966" i="3"/>
  <c r="AP2969" i="3"/>
  <c r="AP1198" i="3"/>
  <c r="AP2970" i="3"/>
  <c r="AP1199" i="3"/>
  <c r="AM561" i="3"/>
  <c r="AM1493" i="3"/>
  <c r="AM1492" i="3"/>
  <c r="AM3232" i="3"/>
  <c r="AM3231" i="3"/>
  <c r="AC1414" i="3"/>
  <c r="X89" i="3"/>
  <c r="X87" i="3"/>
  <c r="X85" i="3"/>
  <c r="X88" i="3"/>
  <c r="X86" i="3"/>
  <c r="AR3273" i="3"/>
  <c r="AQ2112" i="3"/>
  <c r="AN2089" i="3"/>
  <c r="AN1783" i="3"/>
  <c r="AN2085" i="3"/>
  <c r="AD1422" i="3"/>
  <c r="AD3161" i="3"/>
  <c r="AB2310" i="3"/>
  <c r="AG1446" i="3"/>
  <c r="AG3185" i="3"/>
  <c r="X3118" i="3"/>
  <c r="X2829" i="3"/>
  <c r="AL2072" i="3"/>
  <c r="AC483" i="3"/>
  <c r="AB3142" i="3"/>
  <c r="AT1831" i="3"/>
  <c r="AT2133" i="3"/>
  <c r="W33" i="6"/>
  <c r="W28" i="6"/>
  <c r="AP1516" i="3"/>
  <c r="AN2406" i="3"/>
  <c r="AS3279" i="3"/>
  <c r="AV1564" i="3"/>
  <c r="AA1396" i="3"/>
  <c r="AS1540" i="3"/>
  <c r="AF1717" i="3"/>
  <c r="AF2019" i="3"/>
  <c r="AB2852" i="3"/>
  <c r="AB2855" i="3"/>
  <c r="AB1084" i="3"/>
  <c r="AH2903" i="3"/>
  <c r="AH1132" i="3"/>
  <c r="AW900" i="3"/>
  <c r="AU888" i="3"/>
  <c r="AS876" i="3"/>
  <c r="AQ864" i="3"/>
  <c r="AO852" i="3"/>
  <c r="AM840" i="3"/>
  <c r="AK828" i="3"/>
  <c r="AI816" i="3"/>
  <c r="AG804" i="3"/>
  <c r="AE792" i="3"/>
  <c r="AC780" i="3"/>
  <c r="AA768" i="3"/>
  <c r="Y756" i="3"/>
  <c r="AV894" i="3"/>
  <c r="AT882" i="3"/>
  <c r="AR870" i="3"/>
  <c r="AP858" i="3"/>
  <c r="AN846" i="3"/>
  <c r="AL834" i="3"/>
  <c r="AJ822" i="3"/>
  <c r="AH810" i="3"/>
  <c r="AF798" i="3"/>
  <c r="Z762" i="3"/>
  <c r="AD786" i="3"/>
  <c r="AB774" i="3"/>
  <c r="AO881" i="3"/>
  <c r="AM1171" i="3"/>
  <c r="AE2877" i="3"/>
  <c r="AE1106" i="3"/>
  <c r="AH2901" i="3"/>
  <c r="AH1130" i="3"/>
  <c r="AK2929" i="3"/>
  <c r="AK1158" i="3"/>
  <c r="AN2949" i="3"/>
  <c r="AN1178" i="3"/>
  <c r="AK2925" i="3"/>
  <c r="AK1154" i="3"/>
  <c r="AV1243" i="3"/>
  <c r="AE1428" i="3"/>
  <c r="AE3167" i="3"/>
  <c r="X51" i="3"/>
  <c r="AQ1523" i="3"/>
  <c r="AQ3262" i="3"/>
  <c r="AU2144" i="3"/>
  <c r="X2263" i="3"/>
  <c r="AM2944" i="3"/>
  <c r="AM1173" i="3"/>
  <c r="AT1547" i="3"/>
  <c r="AT3286" i="3"/>
  <c r="AD3159" i="3"/>
  <c r="AJ2919" i="3"/>
  <c r="AJ1148" i="3"/>
  <c r="AR2118" i="3"/>
  <c r="AU2142" i="3"/>
  <c r="AK1478" i="3"/>
  <c r="AK1476" i="3"/>
  <c r="AK3215" i="3"/>
  <c r="AN1500" i="3"/>
  <c r="AN3239" i="3"/>
  <c r="AD2002" i="3"/>
  <c r="AL857" i="3"/>
  <c r="AG1444" i="3"/>
  <c r="AR2116" i="3"/>
  <c r="AA2850" i="3"/>
  <c r="AA1079" i="3"/>
  <c r="AD2874" i="3"/>
  <c r="AD1103" i="3"/>
  <c r="AM2946" i="3"/>
  <c r="AM1175" i="3"/>
  <c r="AI2046" i="3"/>
  <c r="AW3025" i="3"/>
  <c r="AW1254" i="3"/>
  <c r="AW3023" i="3"/>
  <c r="AW3020" i="3"/>
  <c r="AW1252" i="3"/>
  <c r="AA1980" i="3"/>
  <c r="AP2098" i="3"/>
  <c r="AH1454" i="3"/>
  <c r="AO2092" i="3"/>
  <c r="AN1502" i="3"/>
  <c r="AU2140" i="3"/>
  <c r="AC1999" i="3"/>
  <c r="AC2000" i="3"/>
  <c r="AV3015" i="3"/>
  <c r="AV1244" i="3"/>
  <c r="AG2899" i="3"/>
  <c r="AG1128" i="3"/>
  <c r="AE2878" i="3"/>
  <c r="AE1107" i="3"/>
  <c r="AP2100" i="3"/>
  <c r="AS2124" i="3"/>
  <c r="AQ2973" i="3"/>
  <c r="AQ1202" i="3"/>
  <c r="AL2069" i="3"/>
  <c r="AL2068" i="3"/>
  <c r="AS2995" i="3"/>
  <c r="AS1224" i="3"/>
  <c r="X2262" i="3"/>
  <c r="X96" i="3"/>
  <c r="AC1998" i="3"/>
  <c r="AT2997" i="3"/>
  <c r="AT1226" i="3"/>
  <c r="AD1420" i="3"/>
  <c r="AQ1526" i="3"/>
  <c r="AT1550" i="3"/>
  <c r="AK2924" i="3"/>
  <c r="AK2927" i="3"/>
  <c r="AK1156" i="3"/>
  <c r="X64" i="3"/>
  <c r="X60" i="6"/>
  <c r="AO2095" i="3"/>
  <c r="AW1574" i="3"/>
  <c r="AT3001" i="3"/>
  <c r="AT1230" i="3"/>
  <c r="AV3019" i="3"/>
  <c r="AV1248" i="3"/>
  <c r="AI1741" i="3"/>
  <c r="AI2043" i="3"/>
  <c r="AK851" i="3"/>
  <c r="AK2928" i="3"/>
  <c r="AK1157" i="3"/>
  <c r="AK2926" i="3"/>
  <c r="AK1155" i="3"/>
  <c r="AN2950" i="3"/>
  <c r="AN1179" i="3"/>
  <c r="AI2047" i="3"/>
  <c r="AO2094" i="3"/>
  <c r="AI2044" i="3"/>
  <c r="AO2096" i="3"/>
  <c r="AL2071" i="3"/>
  <c r="AD2003" i="3"/>
  <c r="AA2846" i="3"/>
  <c r="AJ3207" i="3"/>
  <c r="AR2119" i="3"/>
  <c r="AE1430" i="3"/>
  <c r="AC1693" i="3"/>
  <c r="AC1995" i="3"/>
  <c r="AD797" i="3"/>
  <c r="X3117" i="3"/>
  <c r="X3105" i="3"/>
  <c r="X3106" i="3"/>
  <c r="AH1452" i="3"/>
  <c r="AH3191" i="3"/>
  <c r="AV935" i="3"/>
  <c r="AS1219" i="3"/>
  <c r="AP2101" i="3"/>
  <c r="AJ2052" i="3"/>
  <c r="AG2895" i="3"/>
  <c r="AG1124" i="3"/>
  <c r="AG2028" i="3"/>
  <c r="AV2149" i="3"/>
  <c r="AW1571" i="3"/>
  <c r="AW3310" i="3"/>
  <c r="AH2905" i="3"/>
  <c r="AH1134" i="3"/>
  <c r="AJ2922" i="3"/>
  <c r="AJ1151" i="3"/>
  <c r="AQ2976" i="3"/>
  <c r="AQ1205" i="3"/>
  <c r="AQ2972" i="3"/>
  <c r="AQ2975" i="3"/>
  <c r="AQ1204" i="3"/>
  <c r="AT2996" i="3"/>
  <c r="AT2999" i="3"/>
  <c r="AT1228" i="3"/>
  <c r="AT3000" i="3"/>
  <c r="AT1229" i="3"/>
  <c r="AW1572" i="3"/>
  <c r="AW3311" i="3"/>
  <c r="AI833" i="3"/>
  <c r="AW3024" i="3"/>
  <c r="AW1253" i="3"/>
  <c r="AE2881" i="3"/>
  <c r="AE1110" i="3"/>
  <c r="AB2854" i="3"/>
  <c r="AB1083" i="3"/>
  <c r="AA2851" i="3"/>
  <c r="AA1080" i="3"/>
  <c r="AL1765" i="3"/>
  <c r="AL2067" i="3"/>
  <c r="AF2024" i="3"/>
  <c r="AP2968" i="3"/>
  <c r="AP1197" i="3"/>
  <c r="AV3017" i="3"/>
  <c r="AV3014" i="3"/>
  <c r="AV1246" i="3"/>
  <c r="AJ2923" i="3"/>
  <c r="AJ1152" i="3"/>
  <c r="AQ2430" i="3"/>
  <c r="AQ2977" i="3"/>
  <c r="AQ1206" i="3"/>
  <c r="X62" i="3"/>
  <c r="X3111" i="3"/>
  <c r="AI2048" i="3"/>
  <c r="AD2006" i="3"/>
  <c r="AA1979" i="3"/>
  <c r="AF2340" i="3"/>
  <c r="AF2021" i="3"/>
  <c r="AQ2974" i="3"/>
  <c r="AQ1203" i="3"/>
  <c r="AT1548" i="3"/>
  <c r="AT3287" i="3"/>
  <c r="X1361" i="3"/>
  <c r="X93" i="3"/>
  <c r="X94" i="3"/>
  <c r="AG2027" i="3"/>
  <c r="AL2070" i="3"/>
  <c r="AJ1468" i="3"/>
  <c r="AI2045" i="3"/>
  <c r="X63" i="3"/>
  <c r="X59" i="6"/>
  <c r="AB2856" i="3"/>
  <c r="AB1085" i="3"/>
  <c r="AE2880" i="3"/>
  <c r="AE1109" i="3"/>
  <c r="AO1789" i="3"/>
  <c r="AO2091" i="3"/>
  <c r="AB1403" i="3"/>
  <c r="AN1499" i="3"/>
  <c r="AN1498" i="3"/>
  <c r="AN3238" i="3"/>
  <c r="AN3237" i="3"/>
  <c r="AS2125" i="3"/>
  <c r="AQ591" i="3"/>
  <c r="AV2147" i="3"/>
  <c r="AG2898" i="3"/>
  <c r="AG1127" i="3"/>
  <c r="AJ2920" i="3"/>
  <c r="AJ1747" i="3"/>
  <c r="AJ2049" i="3"/>
  <c r="AJ1149" i="3"/>
  <c r="AT615" i="3"/>
  <c r="AE1427" i="3"/>
  <c r="AE1426" i="3"/>
  <c r="AE3166" i="3"/>
  <c r="AP585" i="3"/>
  <c r="AP2971" i="3"/>
  <c r="AP1200" i="3"/>
  <c r="AD2873" i="3"/>
  <c r="AD2870" i="3"/>
  <c r="AD1102" i="3"/>
  <c r="AB1404" i="3"/>
  <c r="AB3143" i="3"/>
  <c r="AS2992" i="3"/>
  <c r="AS1221" i="3"/>
  <c r="AM2942" i="3"/>
  <c r="AM2945" i="3"/>
  <c r="AM1174" i="3"/>
  <c r="AS2122" i="3"/>
  <c r="AV895" i="3"/>
  <c r="AU889" i="3"/>
  <c r="AR871" i="3"/>
  <c r="AQ865" i="3"/>
  <c r="AW901" i="3"/>
  <c r="AT883" i="3"/>
  <c r="AS877" i="3"/>
  <c r="AP859" i="3"/>
  <c r="AO853" i="3"/>
  <c r="AL835" i="3"/>
  <c r="AK829" i="3"/>
  <c r="AH811" i="3"/>
  <c r="AN847" i="3"/>
  <c r="AM841" i="3"/>
  <c r="AF799" i="3"/>
  <c r="AC781" i="3"/>
  <c r="Z763" i="3"/>
  <c r="AD787" i="3"/>
  <c r="Y757" i="3"/>
  <c r="AJ823" i="3"/>
  <c r="AI817" i="3"/>
  <c r="AE793" i="3"/>
  <c r="AG805" i="3"/>
  <c r="AB775" i="3"/>
  <c r="AA769" i="3"/>
  <c r="AM2074" i="3"/>
  <c r="AG3183" i="3"/>
  <c r="AH519" i="3"/>
  <c r="AH1451" i="3"/>
  <c r="AH1450" i="3"/>
  <c r="AH3190" i="3"/>
  <c r="AM2947" i="3"/>
  <c r="AM1176" i="3"/>
  <c r="Z1975" i="3"/>
  <c r="AA465" i="3"/>
  <c r="AQ1524" i="3"/>
  <c r="AQ3263" i="3"/>
  <c r="AD489" i="3"/>
  <c r="Z1974" i="3"/>
  <c r="Z1669" i="3"/>
  <c r="Z1971" i="3"/>
  <c r="AK543" i="3"/>
  <c r="AK1475" i="3"/>
  <c r="AK3214" i="3"/>
  <c r="AC2316" i="3"/>
  <c r="AC1996" i="3"/>
  <c r="AB1406" i="3"/>
  <c r="AC1093" i="3"/>
  <c r="AA1978" i="3"/>
  <c r="AR1813" i="3"/>
  <c r="AR2115" i="3"/>
  <c r="AG1123" i="3"/>
  <c r="X18" i="6"/>
  <c r="X165" i="6"/>
  <c r="X164" i="6"/>
  <c r="X159" i="6"/>
  <c r="X161" i="6"/>
  <c r="X162" i="6"/>
  <c r="X166" i="6"/>
  <c r="X167" i="6"/>
  <c r="X79" i="6"/>
  <c r="X160" i="6"/>
  <c r="X80" i="6"/>
  <c r="X108" i="6"/>
  <c r="X15" i="6"/>
  <c r="X58" i="6"/>
  <c r="X69" i="6"/>
  <c r="X148" i="6"/>
  <c r="X151" i="6"/>
  <c r="X143" i="6"/>
  <c r="X126" i="6"/>
  <c r="X145" i="6"/>
  <c r="X125" i="6"/>
  <c r="X127" i="6"/>
  <c r="X149" i="6"/>
  <c r="X124" i="6"/>
  <c r="X138" i="6"/>
  <c r="X142" i="6"/>
  <c r="X136" i="6"/>
  <c r="X150" i="6"/>
  <c r="X144" i="6"/>
  <c r="X139" i="6"/>
  <c r="X137" i="6"/>
  <c r="X133" i="6"/>
  <c r="X132" i="6"/>
  <c r="X131" i="6"/>
  <c r="X130" i="6"/>
  <c r="X121" i="6"/>
  <c r="X120" i="6"/>
  <c r="X119" i="6"/>
  <c r="X118" i="6"/>
  <c r="X17" i="6"/>
  <c r="X21" i="6"/>
  <c r="X71" i="6"/>
  <c r="X68" i="6"/>
  <c r="X16" i="6"/>
  <c r="X70" i="6"/>
  <c r="AU2460" i="3"/>
  <c r="AE3165" i="3"/>
  <c r="Z2292" i="3"/>
  <c r="AH3189" i="3"/>
  <c r="AK3213" i="3"/>
  <c r="AK1474" i="3"/>
  <c r="AB3141" i="3"/>
  <c r="AF2887" i="3"/>
  <c r="AF1116" i="3"/>
  <c r="AC2862" i="3"/>
  <c r="AC1091" i="3"/>
  <c r="AJ839" i="3"/>
  <c r="AH1129" i="3"/>
  <c r="AU3007" i="3"/>
  <c r="AU1236" i="3"/>
  <c r="AK1753" i="3"/>
  <c r="AK2055" i="3"/>
  <c r="AM863" i="3"/>
  <c r="AW1249" i="3"/>
  <c r="AI2908" i="3"/>
  <c r="AI1137" i="3"/>
  <c r="AL1481" i="3"/>
  <c r="AL3220" i="3"/>
  <c r="AL2935" i="3"/>
  <c r="AL1164" i="3"/>
  <c r="AI525" i="3"/>
  <c r="AI1135" i="3"/>
  <c r="AI1457" i="3"/>
  <c r="AI3196" i="3"/>
  <c r="AW2703" i="3"/>
  <c r="AT2685" i="3"/>
  <c r="AS2679" i="3"/>
  <c r="AP2661" i="3"/>
  <c r="AO2655" i="3"/>
  <c r="AL2637" i="3"/>
  <c r="AK2631" i="3"/>
  <c r="AH2613" i="3"/>
  <c r="AG2607" i="3"/>
  <c r="AV2697" i="3"/>
  <c r="AU2691" i="3"/>
  <c r="AN2649" i="3"/>
  <c r="AE2595" i="3"/>
  <c r="AR2673" i="3"/>
  <c r="AQ2667" i="3"/>
  <c r="AB2577" i="3"/>
  <c r="AA2571" i="3"/>
  <c r="AM2643" i="3"/>
  <c r="AF2601" i="3"/>
  <c r="AJ2625" i="3"/>
  <c r="AI2619" i="3"/>
  <c r="AD2589" i="3"/>
  <c r="AC2583" i="3"/>
  <c r="Z2565" i="3"/>
  <c r="Z3125" i="3"/>
  <c r="Y2559" i="3"/>
  <c r="Y1961" i="3"/>
  <c r="Y1653" i="3"/>
  <c r="AD2004" i="3"/>
  <c r="AP2102" i="3"/>
  <c r="AF1433" i="3"/>
  <c r="AF3172" i="3"/>
  <c r="AO2955" i="3"/>
  <c r="AO1184" i="3"/>
  <c r="AC2858" i="3"/>
  <c r="AC2861" i="3"/>
  <c r="AC1090" i="3"/>
  <c r="AC2859" i="3"/>
  <c r="AC1088" i="3"/>
  <c r="AU1554" i="3"/>
  <c r="AU3293" i="3"/>
  <c r="AF2882" i="3"/>
  <c r="AF2885" i="3"/>
  <c r="AF1114" i="3"/>
  <c r="X61" i="3"/>
  <c r="AA1982" i="3"/>
  <c r="AT2130" i="3"/>
  <c r="AQ2106" i="3"/>
  <c r="AQ2107" i="3"/>
  <c r="AJ2053" i="3"/>
  <c r="X3099" i="3"/>
  <c r="X98" i="3"/>
  <c r="X99" i="3"/>
  <c r="AN2948" i="3"/>
  <c r="AN2951" i="3"/>
  <c r="AN1180" i="3"/>
  <c r="AR2983" i="3"/>
  <c r="AR1212" i="3"/>
  <c r="AK2059" i="3"/>
  <c r="AU3006" i="3"/>
  <c r="AU1235" i="3"/>
  <c r="AU3002" i="3"/>
  <c r="AU3005" i="3"/>
  <c r="AU1234" i="3"/>
  <c r="AR2981" i="3"/>
  <c r="AR2978" i="3"/>
  <c r="AR1210" i="3"/>
  <c r="AR2982" i="3"/>
  <c r="AR1211" i="3"/>
  <c r="AS2126" i="3"/>
  <c r="AV2146" i="3"/>
  <c r="AO2958" i="3"/>
  <c r="AO1187" i="3"/>
  <c r="AO2956" i="3"/>
  <c r="AO1185" i="3"/>
  <c r="AL2932" i="3"/>
  <c r="AL1161" i="3"/>
  <c r="AL2934" i="3"/>
  <c r="AL1163" i="3"/>
  <c r="AM2075" i="3"/>
  <c r="X81" i="3"/>
  <c r="X70" i="3"/>
  <c r="X95" i="3"/>
  <c r="AF1434" i="3"/>
  <c r="AF3173" i="3"/>
  <c r="AV1843" i="3"/>
  <c r="AV2145" i="3"/>
  <c r="AH2032" i="3"/>
  <c r="AV2696" i="3"/>
  <c r="AT2684" i="3"/>
  <c r="AR2672" i="3"/>
  <c r="AP2660" i="3"/>
  <c r="AN2648" i="3"/>
  <c r="AL2636" i="3"/>
  <c r="AJ2624" i="3"/>
  <c r="AH2612" i="3"/>
  <c r="AF2600" i="3"/>
  <c r="AW2702" i="3"/>
  <c r="AU2690" i="3"/>
  <c r="AS2678" i="3"/>
  <c r="AQ2666" i="3"/>
  <c r="AO2654" i="3"/>
  <c r="AK2630" i="3"/>
  <c r="AG2606" i="3"/>
  <c r="AC2582" i="3"/>
  <c r="AA2570" i="3"/>
  <c r="Y2558" i="3"/>
  <c r="AM2642" i="3"/>
  <c r="AI2618" i="3"/>
  <c r="AE2594" i="3"/>
  <c r="AD2588" i="3"/>
  <c r="AB2576" i="3"/>
  <c r="Z2564" i="3"/>
  <c r="Z3124" i="3"/>
  <c r="Y2552" i="3"/>
  <c r="AD1699" i="3"/>
  <c r="AD2001" i="3"/>
  <c r="AE803" i="3"/>
  <c r="AR1530" i="3"/>
  <c r="AR3269" i="3"/>
  <c r="AB2857" i="3"/>
  <c r="AB1086" i="3"/>
  <c r="Y1380" i="3"/>
  <c r="Y1368" i="3"/>
  <c r="Y1059" i="3"/>
  <c r="Y751" i="3"/>
  <c r="AM2076" i="3"/>
  <c r="AS2123" i="3"/>
  <c r="AC1410" i="3"/>
  <c r="AC3149" i="3"/>
  <c r="AJ2051" i="3"/>
  <c r="AG2029" i="3"/>
  <c r="AQ1801" i="3"/>
  <c r="AQ2103" i="3"/>
  <c r="AT917" i="3"/>
  <c r="AQ1201" i="3"/>
  <c r="AH2902" i="3"/>
  <c r="AH1131" i="3"/>
  <c r="AB1987" i="3"/>
  <c r="Y2556" i="3"/>
  <c r="AG1723" i="3"/>
  <c r="AG2025" i="3"/>
  <c r="AT2131" i="3"/>
  <c r="AW3309" i="3"/>
  <c r="AG2026" i="3"/>
  <c r="AD1099" i="3"/>
  <c r="AN2953" i="3"/>
  <c r="AN1182" i="3"/>
  <c r="AF1436" i="3"/>
  <c r="AH2904" i="3"/>
  <c r="AH1133" i="3"/>
  <c r="AK2057" i="3"/>
  <c r="AV2150" i="3"/>
  <c r="AT2132" i="3"/>
  <c r="AG2030" i="3"/>
  <c r="AI1460" i="3"/>
  <c r="AW2154" i="3"/>
  <c r="AA1981" i="3"/>
  <c r="AR2436" i="3"/>
  <c r="AU621" i="3"/>
  <c r="AU1553" i="3"/>
  <c r="AU3292" i="3"/>
  <c r="AR597" i="3"/>
  <c r="AR1529" i="3"/>
  <c r="AR3268" i="3"/>
  <c r="AK2060" i="3"/>
  <c r="Y1058" i="3"/>
  <c r="Y750" i="3"/>
  <c r="Y1379" i="3"/>
  <c r="AH2034" i="3"/>
  <c r="AB1986" i="3"/>
  <c r="AC1412" i="3"/>
  <c r="Y447" i="3"/>
  <c r="AT2998" i="3"/>
  <c r="AT1825" i="3"/>
  <c r="AT2127" i="3"/>
  <c r="AT1227" i="3"/>
  <c r="AR2980" i="3"/>
  <c r="AR1209" i="3"/>
  <c r="AE2879" i="3"/>
  <c r="AE2876" i="3"/>
  <c r="AE1108" i="3"/>
  <c r="AC2860" i="3"/>
  <c r="AC1089" i="3"/>
  <c r="AW3022" i="3"/>
  <c r="AW1251" i="3"/>
  <c r="AF501" i="3"/>
  <c r="AW903" i="3"/>
  <c r="AV897" i="3"/>
  <c r="AS879" i="3"/>
  <c r="AR873" i="3"/>
  <c r="AO855" i="3"/>
  <c r="AN849" i="3"/>
  <c r="AU891" i="3"/>
  <c r="AT885" i="3"/>
  <c r="AQ867" i="3"/>
  <c r="AP861" i="3"/>
  <c r="AM843" i="3"/>
  <c r="AL837" i="3"/>
  <c r="AI819" i="3"/>
  <c r="AH813" i="3"/>
  <c r="AK831" i="3"/>
  <c r="AJ825" i="3"/>
  <c r="AE795" i="3"/>
  <c r="AB777" i="3"/>
  <c r="AD789" i="3"/>
  <c r="Y759" i="3"/>
  <c r="AC783" i="3"/>
  <c r="Z765" i="3"/>
  <c r="AG807" i="3"/>
  <c r="AF801" i="3"/>
  <c r="AA771" i="3"/>
  <c r="AI2911" i="3"/>
  <c r="AI1140" i="3"/>
  <c r="AO573" i="3"/>
  <c r="AO1505" i="3"/>
  <c r="AO3244" i="3"/>
  <c r="AB1402" i="3"/>
  <c r="AE2011" i="3"/>
  <c r="AC2863" i="3"/>
  <c r="AC1092" i="3"/>
  <c r="AQ2108" i="3"/>
  <c r="Y1062" i="3"/>
  <c r="Y754" i="3"/>
  <c r="AV2148" i="3"/>
  <c r="AP2099" i="3"/>
  <c r="AE2012" i="3"/>
  <c r="AW2155" i="3"/>
  <c r="AE495" i="3"/>
  <c r="AW1570" i="3"/>
  <c r="AS1819" i="3"/>
  <c r="AS2121" i="3"/>
  <c r="AI1458" i="3"/>
  <c r="AI3197" i="3"/>
  <c r="AN2952" i="3"/>
  <c r="AN1181" i="3"/>
  <c r="AF2886" i="3"/>
  <c r="AF1115" i="3"/>
  <c r="AI2364" i="3"/>
  <c r="AN2081" i="3"/>
  <c r="AK1153" i="3"/>
  <c r="AK2058" i="3"/>
  <c r="AE2009" i="3"/>
  <c r="AO2959" i="3"/>
  <c r="AO1188" i="3"/>
  <c r="AO2412" i="3"/>
  <c r="AI2910" i="3"/>
  <c r="AI1139" i="3"/>
  <c r="AO2957" i="3"/>
  <c r="AO2954" i="3"/>
  <c r="AO1186" i="3"/>
  <c r="AW2156" i="3"/>
  <c r="AD2005" i="3"/>
  <c r="AT3285" i="3"/>
  <c r="AU3003" i="3"/>
  <c r="AU1232" i="3"/>
  <c r="AQ3261" i="3"/>
  <c r="AR2979" i="3"/>
  <c r="AR1208" i="3"/>
  <c r="AB2853" i="3"/>
  <c r="AB1082" i="3"/>
  <c r="AN2080" i="3"/>
  <c r="Z1385" i="3"/>
  <c r="Z1064" i="3"/>
  <c r="Y1960" i="3"/>
  <c r="Y1652" i="3"/>
  <c r="AH2900" i="3"/>
  <c r="AL549" i="3"/>
  <c r="AL1159" i="3"/>
  <c r="AA1391" i="3"/>
  <c r="AA1675" i="3"/>
  <c r="AA1977" i="3"/>
  <c r="AA773" i="3"/>
  <c r="AA1075" i="3"/>
  <c r="AM2078" i="3"/>
  <c r="Z1386" i="3"/>
  <c r="Z1065" i="3"/>
  <c r="AS2442" i="3"/>
  <c r="AP1795" i="3"/>
  <c r="AP2097" i="3"/>
  <c r="AS911" i="3"/>
  <c r="AP1195" i="3"/>
  <c r="AW941" i="3"/>
  <c r="AW3021" i="3"/>
  <c r="AW1849" i="3"/>
  <c r="AW2151" i="3"/>
  <c r="AW1250" i="3"/>
  <c r="AC477" i="3"/>
  <c r="AC1409" i="3"/>
  <c r="AC3148" i="3"/>
  <c r="AQ2105" i="3"/>
  <c r="AT1225" i="3"/>
  <c r="AJ2054" i="3"/>
  <c r="Z1068" i="3"/>
  <c r="Y1964" i="3"/>
  <c r="Y1656" i="3"/>
  <c r="AB1985" i="3"/>
  <c r="AI2909" i="3"/>
  <c r="AI2906" i="3"/>
  <c r="AI1138" i="3"/>
  <c r="AH2036" i="3"/>
  <c r="AN567" i="3"/>
  <c r="X3100" i="3"/>
  <c r="X114" i="3"/>
  <c r="AB471" i="3"/>
  <c r="AA1071" i="3"/>
  <c r="AU1556" i="3"/>
  <c r="AR1532" i="3"/>
  <c r="AT2128" i="3"/>
  <c r="AL2388" i="3"/>
  <c r="AQ2424" i="3"/>
  <c r="AQ2104" i="3"/>
  <c r="AO1508" i="3"/>
  <c r="AM2077" i="3"/>
  <c r="AA1074" i="3"/>
  <c r="AO1506" i="3"/>
  <c r="AO3245" i="3"/>
  <c r="AL1482" i="3"/>
  <c r="AL3221" i="3"/>
  <c r="AL1484" i="3"/>
  <c r="AJ2050" i="3"/>
  <c r="AT1546" i="3"/>
  <c r="AQ1522" i="3"/>
  <c r="X79" i="3"/>
  <c r="X80" i="3"/>
  <c r="AK2056" i="3"/>
  <c r="AE2008" i="3"/>
  <c r="AM1771" i="3"/>
  <c r="AM2073" i="3"/>
  <c r="X20" i="6"/>
  <c r="X25" i="6"/>
  <c r="AD2322" i="3"/>
  <c r="Z2836" i="3"/>
  <c r="AP2418" i="3"/>
  <c r="AA2298" i="3"/>
  <c r="X78" i="3"/>
  <c r="AK2376" i="3"/>
  <c r="AA1070" i="3"/>
  <c r="AJ2370" i="3"/>
  <c r="Y441" i="3"/>
  <c r="AM2394" i="3"/>
  <c r="AU1231" i="3"/>
  <c r="AR1807" i="3"/>
  <c r="AR2109" i="3"/>
  <c r="AU923" i="3"/>
  <c r="AR1207" i="3"/>
  <c r="AV3009" i="3"/>
  <c r="AV1238" i="3"/>
  <c r="AC1687" i="3"/>
  <c r="AC1989" i="3"/>
  <c r="AD791" i="3"/>
  <c r="AC785" i="3"/>
  <c r="AC1087" i="3"/>
  <c r="AA2845" i="3"/>
  <c r="AS2988" i="3"/>
  <c r="AS1217" i="3"/>
  <c r="AS2987" i="3"/>
  <c r="AS2984" i="3"/>
  <c r="AS1216" i="3"/>
  <c r="AV3011" i="3"/>
  <c r="AV3008" i="3"/>
  <c r="AV1240" i="3"/>
  <c r="AV3012" i="3"/>
  <c r="AV1241" i="3"/>
  <c r="AG2891" i="3"/>
  <c r="AG1120" i="3"/>
  <c r="AC1408" i="3"/>
  <c r="AO1783" i="3"/>
  <c r="AO2085" i="3"/>
  <c r="AR899" i="3"/>
  <c r="AA2841" i="3"/>
  <c r="AM2941" i="3"/>
  <c r="AM1170" i="3"/>
  <c r="AR2110" i="3"/>
  <c r="AU2134" i="3"/>
  <c r="AN2083" i="3"/>
  <c r="AJ1464" i="3"/>
  <c r="AJ3203" i="3"/>
  <c r="Z1969" i="3"/>
  <c r="AC1994" i="3"/>
  <c r="AW2153" i="3"/>
  <c r="AT2448" i="3"/>
  <c r="AT2129" i="3"/>
  <c r="AF2884" i="3"/>
  <c r="AF1113" i="3"/>
  <c r="AR1528" i="3"/>
  <c r="AU3291" i="3"/>
  <c r="AH2035" i="3"/>
  <c r="AG1442" i="3"/>
  <c r="AG2346" i="3"/>
  <c r="AH2033" i="3"/>
  <c r="AD1416" i="3"/>
  <c r="AD3155" i="3"/>
  <c r="AA3130" i="3"/>
  <c r="Z2839" i="3"/>
  <c r="AR2112" i="3"/>
  <c r="AU2136" i="3"/>
  <c r="AU2137" i="3"/>
  <c r="Z1967" i="3"/>
  <c r="AV1560" i="3"/>
  <c r="AV3299" i="3"/>
  <c r="AF3171" i="3"/>
  <c r="AG2889" i="3"/>
  <c r="AG1118" i="3"/>
  <c r="AJ1463" i="3"/>
  <c r="AJ3202" i="3"/>
  <c r="AL1480" i="3"/>
  <c r="AM1490" i="3"/>
  <c r="AM1488" i="3"/>
  <c r="AM3227" i="3"/>
  <c r="AP1512" i="3"/>
  <c r="AP3251" i="3"/>
  <c r="AD1415" i="3"/>
  <c r="AD3154" i="3"/>
  <c r="AN869" i="3"/>
  <c r="AO1183" i="3"/>
  <c r="AB1984" i="3"/>
  <c r="AO2088" i="3"/>
  <c r="AF2017" i="3"/>
  <c r="AJ2914" i="3"/>
  <c r="AJ1143" i="3"/>
  <c r="AO3243" i="3"/>
  <c r="AP2961" i="3"/>
  <c r="AP1190" i="3"/>
  <c r="Y2555" i="3"/>
  <c r="Z1388" i="3"/>
  <c r="Z1067" i="3"/>
  <c r="AG815" i="3"/>
  <c r="AE2328" i="3"/>
  <c r="AE2010" i="3"/>
  <c r="AR2111" i="3"/>
  <c r="Y2274" i="3"/>
  <c r="Y1372" i="3"/>
  <c r="Y71" i="3"/>
  <c r="AS1535" i="3"/>
  <c r="AS3274" i="3"/>
  <c r="AU1552" i="3"/>
  <c r="AL2930" i="3"/>
  <c r="AL2933" i="3"/>
  <c r="AL1162" i="3"/>
  <c r="AJ1466" i="3"/>
  <c r="AG2888" i="3"/>
  <c r="Y2833" i="3"/>
  <c r="Y1060" i="3"/>
  <c r="AB1988" i="3"/>
  <c r="AS1536" i="3"/>
  <c r="AS3275" i="3"/>
  <c r="AL2931" i="3"/>
  <c r="AL1160" i="3"/>
  <c r="AH2352" i="3"/>
  <c r="AG1440" i="3"/>
  <c r="AG3179" i="3"/>
  <c r="AM2939" i="3"/>
  <c r="AM1168" i="3"/>
  <c r="AO2087" i="3"/>
  <c r="AV2466" i="3"/>
  <c r="AR2113" i="3"/>
  <c r="AF1432" i="3"/>
  <c r="Y3119" i="3"/>
  <c r="Y3107" i="3"/>
  <c r="Y2830" i="3"/>
  <c r="AA3131" i="3"/>
  <c r="Y2553" i="3"/>
  <c r="AI3195" i="3"/>
  <c r="AL2066" i="3"/>
  <c r="AI2039" i="3"/>
  <c r="AU2138" i="3"/>
  <c r="AH1729" i="3"/>
  <c r="AH2031" i="3"/>
  <c r="AM2938" i="3"/>
  <c r="AM1167" i="3"/>
  <c r="AP2962" i="3"/>
  <c r="AP1191" i="3"/>
  <c r="AP1514" i="3"/>
  <c r="AA2842" i="3"/>
  <c r="AS2989" i="3"/>
  <c r="AS1218" i="3"/>
  <c r="AN1777" i="3"/>
  <c r="AN2079" i="3"/>
  <c r="AP887" i="3"/>
  <c r="AQ893" i="3"/>
  <c r="AN1177" i="3"/>
  <c r="AD2865" i="3"/>
  <c r="AD1094" i="3"/>
  <c r="AV3013" i="3"/>
  <c r="AV1242" i="3"/>
  <c r="AI2041" i="3"/>
  <c r="AO2090" i="3"/>
  <c r="AE1705" i="3"/>
  <c r="AE2007" i="3"/>
  <c r="AF809" i="3"/>
  <c r="AF1111" i="3"/>
  <c r="AJ2915" i="3"/>
  <c r="AJ2912" i="3"/>
  <c r="AJ1144" i="3"/>
  <c r="AO1504" i="3"/>
  <c r="AA1394" i="3"/>
  <c r="AA1392" i="3"/>
  <c r="Y1657" i="3"/>
  <c r="Y1959" i="3"/>
  <c r="Y1651" i="3"/>
  <c r="Y755" i="3"/>
  <c r="Y1057" i="3"/>
  <c r="Y749" i="3"/>
  <c r="AD1418" i="3"/>
  <c r="Y1367" i="3"/>
  <c r="AS2985" i="3"/>
  <c r="AS1214" i="3"/>
  <c r="AP2963" i="3"/>
  <c r="AP1192" i="3"/>
  <c r="AJ2916" i="3"/>
  <c r="AJ1145" i="3"/>
  <c r="AP2965" i="3"/>
  <c r="AP1194" i="3"/>
  <c r="AB1400" i="3"/>
  <c r="AD2869" i="3"/>
  <c r="AD1098" i="3"/>
  <c r="AJ2917" i="3"/>
  <c r="AJ1146" i="3"/>
  <c r="Z1384" i="3"/>
  <c r="Z1066" i="3"/>
  <c r="AL2635" i="3"/>
  <c r="Y752" i="3"/>
  <c r="AS2986" i="3"/>
  <c r="AS1215" i="3"/>
  <c r="AG2890" i="3"/>
  <c r="AG1119" i="3"/>
  <c r="AL2063" i="3"/>
  <c r="AO2089" i="3"/>
  <c r="AN2082" i="3"/>
  <c r="AB1078" i="3"/>
  <c r="AC1992" i="3"/>
  <c r="AO2086" i="3"/>
  <c r="AB3137" i="3"/>
  <c r="AI1456" i="3"/>
  <c r="Z1966" i="3"/>
  <c r="AM1487" i="3"/>
  <c r="AM3226" i="3"/>
  <c r="AF2018" i="3"/>
  <c r="AP2960" i="3"/>
  <c r="AS1538" i="3"/>
  <c r="AV1562" i="3"/>
  <c r="AB1681" i="3"/>
  <c r="AB1983" i="3"/>
  <c r="AB779" i="3"/>
  <c r="AB1081" i="3"/>
  <c r="AI2040" i="3"/>
  <c r="AC3147" i="3"/>
  <c r="AD483" i="3"/>
  <c r="AW2472" i="3"/>
  <c r="AW2152" i="3"/>
  <c r="AF2883" i="3"/>
  <c r="AF1112" i="3"/>
  <c r="AB3136" i="3"/>
  <c r="AP1511" i="3"/>
  <c r="AP1510" i="3"/>
  <c r="AP3250" i="3"/>
  <c r="AI2042" i="3"/>
  <c r="Y1382" i="3"/>
  <c r="Y1370" i="3"/>
  <c r="Y1061" i="3"/>
  <c r="Y753" i="3"/>
  <c r="Y1963" i="3"/>
  <c r="Y1655" i="3"/>
  <c r="AC1991" i="3"/>
  <c r="AI2907" i="3"/>
  <c r="AI1735" i="3"/>
  <c r="AI2037" i="3"/>
  <c r="AI1136" i="3"/>
  <c r="Z453" i="3"/>
  <c r="AR3267" i="3"/>
  <c r="AS603" i="3"/>
  <c r="AV1559" i="3"/>
  <c r="AV3298" i="3"/>
  <c r="AN2084" i="3"/>
  <c r="AU3004" i="3"/>
  <c r="AU1233" i="3"/>
  <c r="Y1962" i="3"/>
  <c r="Y1654" i="3"/>
  <c r="AK845" i="3"/>
  <c r="AE1105" i="3"/>
  <c r="Y3118" i="3"/>
  <c r="Y2829" i="3"/>
  <c r="AL2065" i="3"/>
  <c r="Z1970" i="3"/>
  <c r="AR2114" i="3"/>
  <c r="AF2016" i="3"/>
  <c r="AC1990" i="3"/>
  <c r="AG1439" i="3"/>
  <c r="AG3178" i="3"/>
  <c r="AJ531" i="3"/>
  <c r="Z2835" i="3"/>
  <c r="AL3219" i="3"/>
  <c r="AC1993" i="3"/>
  <c r="AP3249" i="3"/>
  <c r="X28" i="6"/>
  <c r="X33" i="6"/>
  <c r="AL1759" i="3"/>
  <c r="AL2061" i="3"/>
  <c r="AV3297" i="3"/>
  <c r="AM1486" i="3"/>
  <c r="AG1438" i="3"/>
  <c r="AN2400" i="3"/>
  <c r="AM3225" i="3"/>
  <c r="Y2554" i="3"/>
  <c r="AJ2623" i="3"/>
  <c r="AG2605" i="3"/>
  <c r="AP2659" i="3"/>
  <c r="AR2671" i="3"/>
  <c r="AW2701" i="3"/>
  <c r="AT2683" i="3"/>
  <c r="AA2569" i="3"/>
  <c r="AA2840" i="3"/>
  <c r="AB2575" i="3"/>
  <c r="AH2611" i="3"/>
  <c r="AA1390" i="3"/>
  <c r="AF2599" i="3"/>
  <c r="AK2629" i="3"/>
  <c r="AH2899" i="3"/>
  <c r="AH1128" i="3"/>
  <c r="AK2919" i="3"/>
  <c r="AK1148" i="3"/>
  <c r="AK2918" i="3"/>
  <c r="AK2921" i="3"/>
  <c r="AK1150" i="3"/>
  <c r="AN2942" i="3"/>
  <c r="AN2945" i="3"/>
  <c r="AN1174" i="3"/>
  <c r="AE2872" i="3"/>
  <c r="AE1101" i="3"/>
  <c r="AG3177" i="3"/>
  <c r="AH1445" i="3"/>
  <c r="AH3184" i="3"/>
  <c r="AU2454" i="3"/>
  <c r="AU2135" i="3"/>
  <c r="AA2844" i="3"/>
  <c r="AV1558" i="3"/>
  <c r="AS1813" i="3"/>
  <c r="AS2115" i="3"/>
  <c r="AV929" i="3"/>
  <c r="AQ585" i="3"/>
  <c r="AQ1195" i="3"/>
  <c r="AQ1517" i="3"/>
  <c r="AQ3256" i="3"/>
  <c r="AB465" i="3"/>
  <c r="AB1397" i="3"/>
  <c r="AF2014" i="3"/>
  <c r="AD2867" i="3"/>
  <c r="AD2864" i="3"/>
  <c r="AD1096" i="3"/>
  <c r="AP2964" i="3"/>
  <c r="AP1193" i="3"/>
  <c r="AO2406" i="3"/>
  <c r="AG2021" i="3"/>
  <c r="Y2831" i="3"/>
  <c r="AJ2048" i="3"/>
  <c r="AP2094" i="3"/>
  <c r="Y155" i="3"/>
  <c r="Y156" i="3"/>
  <c r="AD2587" i="3"/>
  <c r="AO2653" i="3"/>
  <c r="AC2581" i="3"/>
  <c r="AV2695" i="3"/>
  <c r="AI2617" i="3"/>
  <c r="AQ2665" i="3"/>
  <c r="AA1073" i="3"/>
  <c r="AD1996" i="3"/>
  <c r="AP2093" i="3"/>
  <c r="AM2070" i="3"/>
  <c r="AT1541" i="3"/>
  <c r="AT3280" i="3"/>
  <c r="Y3115" i="3"/>
  <c r="Y2278" i="3"/>
  <c r="Y2266" i="3"/>
  <c r="Y1376" i="3"/>
  <c r="Y1364" i="3"/>
  <c r="Y57" i="3"/>
  <c r="AF1711" i="3"/>
  <c r="AF2013" i="3"/>
  <c r="AD1414" i="3"/>
  <c r="AB1398" i="3"/>
  <c r="AQ1518" i="3"/>
  <c r="AQ3257" i="3"/>
  <c r="AN1494" i="3"/>
  <c r="AN3233" i="3"/>
  <c r="AN1496" i="3"/>
  <c r="Y2280" i="3"/>
  <c r="Y2268" i="3"/>
  <c r="AA1972" i="3"/>
  <c r="AA1976" i="3"/>
  <c r="AL851" i="3"/>
  <c r="AA2843" i="3"/>
  <c r="Y3106" i="3"/>
  <c r="AA1072" i="3"/>
  <c r="AW3015" i="3"/>
  <c r="AW1244" i="3"/>
  <c r="AI2358" i="3"/>
  <c r="AI2038" i="3"/>
  <c r="AQ2967" i="3"/>
  <c r="AQ1196" i="3"/>
  <c r="AE797" i="3"/>
  <c r="AN1493" i="3"/>
  <c r="AN3232" i="3"/>
  <c r="AS2117" i="3"/>
  <c r="AJ2047" i="3"/>
  <c r="AS2116" i="3"/>
  <c r="Y154" i="3"/>
  <c r="AJ2046" i="3"/>
  <c r="AA1973" i="3"/>
  <c r="AQ1520" i="3"/>
  <c r="AM2940" i="3"/>
  <c r="AM1169" i="3"/>
  <c r="AV3010" i="3"/>
  <c r="AV1239" i="3"/>
  <c r="AL2062" i="3"/>
  <c r="AT2992" i="3"/>
  <c r="AT1221" i="3"/>
  <c r="AD2866" i="3"/>
  <c r="AD1095" i="3"/>
  <c r="AL2064" i="3"/>
  <c r="AS3273" i="3"/>
  <c r="AT2991" i="3"/>
  <c r="AT1220" i="3"/>
  <c r="Y3112" i="3"/>
  <c r="Y2275" i="3"/>
  <c r="Y1373" i="3"/>
  <c r="Y1361" i="3"/>
  <c r="AB2304" i="3"/>
  <c r="AS1213" i="3"/>
  <c r="Z2286" i="3"/>
  <c r="Z1968" i="3"/>
  <c r="AB2848" i="3"/>
  <c r="AB1077" i="3"/>
  <c r="AQ2968" i="3"/>
  <c r="AQ1197" i="3"/>
  <c r="AN2944" i="3"/>
  <c r="AN1173" i="3"/>
  <c r="AN2946" i="3"/>
  <c r="AN1175" i="3"/>
  <c r="AJ3201" i="3"/>
  <c r="AG2020" i="3"/>
  <c r="AA3129" i="3"/>
  <c r="AF2015" i="3"/>
  <c r="AR2430" i="3"/>
  <c r="AV2142" i="3"/>
  <c r="AS2118" i="3"/>
  <c r="AS2119" i="3"/>
  <c r="AV2140" i="3"/>
  <c r="AM2937" i="3"/>
  <c r="AM1166" i="3"/>
  <c r="AH513" i="3"/>
  <c r="AC2310" i="3"/>
  <c r="AW1565" i="3"/>
  <c r="AW3304" i="3"/>
  <c r="AD2868" i="3"/>
  <c r="AD1097" i="3"/>
  <c r="AG2893" i="3"/>
  <c r="AG1122" i="3"/>
  <c r="AB2847" i="3"/>
  <c r="AB1076" i="3"/>
  <c r="AW1568" i="3"/>
  <c r="AT1544" i="3"/>
  <c r="AG507" i="3"/>
  <c r="AG1117" i="3"/>
  <c r="AP2096" i="3"/>
  <c r="Y158" i="3"/>
  <c r="Y1378" i="3"/>
  <c r="Y1366" i="3"/>
  <c r="Y1360" i="3"/>
  <c r="AE1424" i="3"/>
  <c r="Z2563" i="3"/>
  <c r="Z2834" i="3"/>
  <c r="AS2677" i="3"/>
  <c r="Y2557" i="3"/>
  <c r="AN2647" i="3"/>
  <c r="AE2593" i="3"/>
  <c r="AM2641" i="3"/>
  <c r="AU2689" i="3"/>
  <c r="AA459" i="3"/>
  <c r="AJ2913" i="3"/>
  <c r="AJ1741" i="3"/>
  <c r="AJ2043" i="3"/>
  <c r="AJ1142" i="3"/>
  <c r="AM2936" i="3"/>
  <c r="AH1446" i="3"/>
  <c r="AH3185" i="3"/>
  <c r="AT1542" i="3"/>
  <c r="AT3281" i="3"/>
  <c r="AK1472" i="3"/>
  <c r="AS1534" i="3"/>
  <c r="Y3113" i="3"/>
  <c r="Y3101" i="3"/>
  <c r="Y2276" i="3"/>
  <c r="Y2264" i="3"/>
  <c r="Y1374" i="3"/>
  <c r="Y1362" i="3"/>
  <c r="Y55" i="3"/>
  <c r="Y115" i="3"/>
  <c r="Y3114" i="3"/>
  <c r="Y2277" i="3"/>
  <c r="Y2265" i="3"/>
  <c r="Y1375" i="3"/>
  <c r="Y1363" i="3"/>
  <c r="Y56" i="3"/>
  <c r="Y2832" i="3"/>
  <c r="AP2092" i="3"/>
  <c r="AJ2045" i="3"/>
  <c r="AE1421" i="3"/>
  <c r="AE3160" i="3"/>
  <c r="AJ1462" i="3"/>
  <c r="AW1566" i="3"/>
  <c r="AW3305" i="3"/>
  <c r="AE1422" i="3"/>
  <c r="AE3161" i="3"/>
  <c r="AH1448" i="3"/>
  <c r="AK1470" i="3"/>
  <c r="AK3209" i="3"/>
  <c r="AM2072" i="3"/>
  <c r="AG2022" i="3"/>
  <c r="AV2143" i="3"/>
  <c r="AH2895" i="3"/>
  <c r="AH1124" i="3"/>
  <c r="Z1663" i="3"/>
  <c r="Z1965" i="3"/>
  <c r="Z761" i="3"/>
  <c r="Z1063" i="3"/>
  <c r="AN2947" i="3"/>
  <c r="AN1176" i="3"/>
  <c r="AW3018" i="3"/>
  <c r="AW1247" i="3"/>
  <c r="AW3017" i="3"/>
  <c r="AW3014" i="3"/>
  <c r="AW1246" i="3"/>
  <c r="AT2993" i="3"/>
  <c r="AT2990" i="3"/>
  <c r="AT1222" i="3"/>
  <c r="AT2994" i="3"/>
  <c r="AT1223" i="3"/>
  <c r="AB2849" i="3"/>
  <c r="AD2000" i="3"/>
  <c r="AV627" i="3"/>
  <c r="Y89" i="3"/>
  <c r="Y87" i="3"/>
  <c r="Y85" i="3"/>
  <c r="Y88" i="3"/>
  <c r="Y86" i="3"/>
  <c r="Y157" i="3"/>
  <c r="Y93" i="3"/>
  <c r="AE2874" i="3"/>
  <c r="AE1103" i="3"/>
  <c r="AV2144" i="3"/>
  <c r="AS2120" i="3"/>
  <c r="AM2069" i="3"/>
  <c r="AM555" i="3"/>
  <c r="AH2896" i="3"/>
  <c r="AH1125" i="3"/>
  <c r="AK2923" i="3"/>
  <c r="AK1152" i="3"/>
  <c r="AE2875" i="3"/>
  <c r="AE1104" i="3"/>
  <c r="AG2892" i="3"/>
  <c r="AG1121" i="3"/>
  <c r="AQ2971" i="3"/>
  <c r="AQ1200" i="3"/>
  <c r="AK2922" i="3"/>
  <c r="AK1151" i="3"/>
  <c r="AQ2966" i="3"/>
  <c r="AQ2969" i="3"/>
  <c r="AQ1198" i="3"/>
  <c r="AT609" i="3"/>
  <c r="Y3116" i="3"/>
  <c r="Y3104" i="3"/>
  <c r="Y2279" i="3"/>
  <c r="Y2267" i="3"/>
  <c r="Y1377" i="3"/>
  <c r="Y1365" i="3"/>
  <c r="Y58" i="3"/>
  <c r="Z3123" i="3"/>
  <c r="Z2838" i="3"/>
  <c r="AW3019" i="3"/>
  <c r="AW1248" i="3"/>
  <c r="AD3153" i="3"/>
  <c r="AE2871" i="3"/>
  <c r="AE1100" i="3"/>
  <c r="Z2837" i="3"/>
  <c r="AT2995" i="3"/>
  <c r="AT1224" i="3"/>
  <c r="AJ1141" i="3"/>
  <c r="AK1469" i="3"/>
  <c r="AK3208" i="3"/>
  <c r="AW3016" i="3"/>
  <c r="AW1245" i="3"/>
  <c r="AH2898" i="3"/>
  <c r="AH1127" i="3"/>
  <c r="AP579" i="3"/>
  <c r="AK2920" i="3"/>
  <c r="AK1149" i="3"/>
  <c r="Y2263" i="3"/>
  <c r="AD1093" i="3"/>
  <c r="AU1831" i="3"/>
  <c r="AU2133" i="3"/>
  <c r="AE3159" i="3"/>
  <c r="AB2846" i="3"/>
  <c r="AK1468" i="3"/>
  <c r="AK3207" i="3"/>
  <c r="Y94" i="3"/>
  <c r="AB3135" i="3"/>
  <c r="AF2880" i="3"/>
  <c r="AF1109" i="3"/>
  <c r="AF2878" i="3"/>
  <c r="AF1107" i="3"/>
  <c r="AP1789" i="3"/>
  <c r="AP2091" i="3"/>
  <c r="AS905" i="3"/>
  <c r="AL2925" i="3"/>
  <c r="AL1154" i="3"/>
  <c r="AT1819" i="3"/>
  <c r="AT2121" i="3"/>
  <c r="AW935" i="3"/>
  <c r="AT1219" i="3"/>
  <c r="AG2023" i="3"/>
  <c r="AE2005" i="3"/>
  <c r="AW897" i="3"/>
  <c r="AT879" i="3"/>
  <c r="AS873" i="3"/>
  <c r="AP855" i="3"/>
  <c r="AO849" i="3"/>
  <c r="AL831" i="3"/>
  <c r="AK825" i="3"/>
  <c r="AH807" i="3"/>
  <c r="AG801" i="3"/>
  <c r="AD783" i="3"/>
  <c r="AC777" i="3"/>
  <c r="Z759" i="3"/>
  <c r="AQ861" i="3"/>
  <c r="AE789" i="3"/>
  <c r="AU885" i="3"/>
  <c r="AN843" i="3"/>
  <c r="AI813" i="3"/>
  <c r="AA765" i="3"/>
  <c r="AV891" i="3"/>
  <c r="AB771" i="3"/>
  <c r="AR867" i="3"/>
  <c r="AM837" i="3"/>
  <c r="AJ819" i="3"/>
  <c r="AF795" i="3"/>
  <c r="AV1837" i="3"/>
  <c r="AV2139" i="3"/>
  <c r="AV1237" i="3"/>
  <c r="AW2149" i="3"/>
  <c r="AW1843" i="3"/>
  <c r="AW2145" i="3"/>
  <c r="AW1243" i="3"/>
  <c r="AQ2970" i="3"/>
  <c r="AQ1199" i="3"/>
  <c r="AH2894" i="3"/>
  <c r="AH2897" i="3"/>
  <c r="AH1723" i="3"/>
  <c r="AH2025" i="3"/>
  <c r="AH1126" i="3"/>
  <c r="AW3303" i="3"/>
  <c r="AJ833" i="3"/>
  <c r="AN2075" i="3"/>
  <c r="AD1997" i="3"/>
  <c r="AV2141" i="3"/>
  <c r="AR2976" i="3"/>
  <c r="AR1205" i="3"/>
  <c r="AN1492" i="3"/>
  <c r="AD1693" i="3"/>
  <c r="AD1995" i="3"/>
  <c r="AA1974" i="3"/>
  <c r="AC1404" i="3"/>
  <c r="AC3143" i="3"/>
  <c r="AT1540" i="3"/>
  <c r="AP1189" i="3"/>
  <c r="Y3102" i="3"/>
  <c r="AC2852" i="3"/>
  <c r="AC2855" i="3"/>
  <c r="AC1084" i="3"/>
  <c r="AD1998" i="3"/>
  <c r="AF2334" i="3"/>
  <c r="AC2853" i="3"/>
  <c r="AC1082" i="3"/>
  <c r="AR591" i="3"/>
  <c r="AR1523" i="3"/>
  <c r="AR3262" i="3"/>
  <c r="AH3183" i="3"/>
  <c r="AI2901" i="3"/>
  <c r="AI1130" i="3"/>
  <c r="AW2150" i="3"/>
  <c r="AQ2102" i="3"/>
  <c r="Y64" i="3"/>
  <c r="Y60" i="6"/>
  <c r="Y51" i="3"/>
  <c r="AC1406" i="3"/>
  <c r="AQ1795" i="3"/>
  <c r="AQ2097" i="3"/>
  <c r="AT911" i="3"/>
  <c r="AL1476" i="3"/>
  <c r="AL3215" i="3"/>
  <c r="AI1454" i="3"/>
  <c r="AU3001" i="3"/>
  <c r="AU1230" i="3"/>
  <c r="AF1427" i="3"/>
  <c r="AF3166" i="3"/>
  <c r="AL1478" i="3"/>
  <c r="AE2873" i="3"/>
  <c r="AE2870" i="3"/>
  <c r="AE1102" i="3"/>
  <c r="AF1430" i="3"/>
  <c r="AG1717" i="3"/>
  <c r="AG2019" i="3"/>
  <c r="AI827" i="3"/>
  <c r="AH821" i="3"/>
  <c r="AH1123" i="3"/>
  <c r="AG2024" i="3"/>
  <c r="AW1564" i="3"/>
  <c r="AV2460" i="3"/>
  <c r="AN2077" i="3"/>
  <c r="AT2122" i="3"/>
  <c r="AL2382" i="3"/>
  <c r="AS2436" i="3"/>
  <c r="AO567" i="3"/>
  <c r="AO1499" i="3"/>
  <c r="AO3238" i="3"/>
  <c r="AB773" i="3"/>
  <c r="AB1075" i="3"/>
  <c r="AW2146" i="3"/>
  <c r="AO1502" i="3"/>
  <c r="AO1500" i="3"/>
  <c r="AO3239" i="3"/>
  <c r="AR1524" i="3"/>
  <c r="AR3263" i="3"/>
  <c r="AP2412" i="3"/>
  <c r="AP2095" i="3"/>
  <c r="AB1396" i="3"/>
  <c r="AQ3255" i="3"/>
  <c r="AH1444" i="3"/>
  <c r="AK2051" i="3"/>
  <c r="AH2029" i="3"/>
  <c r="AW2147" i="3"/>
  <c r="AL2927" i="3"/>
  <c r="AL2924" i="3"/>
  <c r="AL1156" i="3"/>
  <c r="AQ2100" i="3"/>
  <c r="AK2053" i="3"/>
  <c r="AK2054" i="3"/>
  <c r="AC2856" i="3"/>
  <c r="AC1085" i="3"/>
  <c r="AT2124" i="3"/>
  <c r="AH2026" i="3"/>
  <c r="AL2926" i="3"/>
  <c r="AL1155" i="3"/>
  <c r="AI2904" i="3"/>
  <c r="AI1133" i="3"/>
  <c r="AF1428" i="3"/>
  <c r="AF3167" i="3"/>
  <c r="AF2877" i="3"/>
  <c r="AF1106" i="3"/>
  <c r="Y3103" i="3"/>
  <c r="AR2972" i="3"/>
  <c r="AR2975" i="3"/>
  <c r="AR1204" i="3"/>
  <c r="AL2928" i="3"/>
  <c r="AL1157" i="3"/>
  <c r="AR2977" i="3"/>
  <c r="AR1206" i="3"/>
  <c r="AU2998" i="3"/>
  <c r="AU1227" i="3"/>
  <c r="AI1452" i="3"/>
  <c r="AI3191" i="3"/>
  <c r="AJ2044" i="3"/>
  <c r="AJ2364" i="3"/>
  <c r="AA1669" i="3"/>
  <c r="AA1971" i="3"/>
  <c r="AA767" i="3"/>
  <c r="AA1069" i="3"/>
  <c r="AN2943" i="3"/>
  <c r="AN1172" i="3"/>
  <c r="AU1550" i="3"/>
  <c r="AB1978" i="3"/>
  <c r="AD1999" i="3"/>
  <c r="AM2068" i="3"/>
  <c r="AK537" i="3"/>
  <c r="AB1979" i="3"/>
  <c r="AE489" i="3"/>
  <c r="AF2876" i="3"/>
  <c r="AF2879" i="3"/>
  <c r="AF1108" i="3"/>
  <c r="AI2905" i="3"/>
  <c r="AI1134" i="3"/>
  <c r="AV888" i="3"/>
  <c r="AT876" i="3"/>
  <c r="AR864" i="3"/>
  <c r="AP852" i="3"/>
  <c r="AN840" i="3"/>
  <c r="AL828" i="3"/>
  <c r="AJ816" i="3"/>
  <c r="AG798" i="3"/>
  <c r="AA762" i="3"/>
  <c r="AW894" i="3"/>
  <c r="AQ858" i="3"/>
  <c r="AH804" i="3"/>
  <c r="AE786" i="3"/>
  <c r="AD780" i="3"/>
  <c r="AC774" i="3"/>
  <c r="Z756" i="3"/>
  <c r="AU882" i="3"/>
  <c r="AS870" i="3"/>
  <c r="AO846" i="3"/>
  <c r="AM834" i="3"/>
  <c r="AK822" i="3"/>
  <c r="AI810" i="3"/>
  <c r="AF792" i="3"/>
  <c r="AB768" i="3"/>
  <c r="AC2857" i="3"/>
  <c r="AC1086" i="3"/>
  <c r="AI2903" i="3"/>
  <c r="AI2900" i="3"/>
  <c r="AI1132" i="3"/>
  <c r="Y3100" i="3"/>
  <c r="Y114" i="3"/>
  <c r="Y2262" i="3"/>
  <c r="Y96" i="3"/>
  <c r="AU615" i="3"/>
  <c r="AU1547" i="3"/>
  <c r="AU3286" i="3"/>
  <c r="AB2850" i="3"/>
  <c r="AB1079" i="3"/>
  <c r="AQ1516" i="3"/>
  <c r="AN2076" i="3"/>
  <c r="AK2052" i="3"/>
  <c r="AH2030" i="3"/>
  <c r="AL1475" i="3"/>
  <c r="AL3214" i="3"/>
  <c r="AT2126" i="3"/>
  <c r="AE2002" i="3"/>
  <c r="AE2006" i="3"/>
  <c r="AH2027" i="3"/>
  <c r="AM1765" i="3"/>
  <c r="AM2067" i="3"/>
  <c r="AO875" i="3"/>
  <c r="AM1165" i="3"/>
  <c r="AB1980" i="3"/>
  <c r="AT2125" i="3"/>
  <c r="AW2148" i="3"/>
  <c r="AN2078" i="3"/>
  <c r="AE1420" i="3"/>
  <c r="AU1548" i="3"/>
  <c r="AU3287" i="3"/>
  <c r="Y2828" i="3"/>
  <c r="Y2551" i="3"/>
  <c r="AB2851" i="3"/>
  <c r="AB1080" i="3"/>
  <c r="AQ2099" i="3"/>
  <c r="Y3111" i="3"/>
  <c r="AT2123" i="3"/>
  <c r="AM2071" i="3"/>
  <c r="AR1526" i="3"/>
  <c r="AN3231" i="3"/>
  <c r="AE1099" i="3"/>
  <c r="AQ2098" i="3"/>
  <c r="Y3117" i="3"/>
  <c r="Y3105" i="3"/>
  <c r="AT3279" i="3"/>
  <c r="AN561" i="3"/>
  <c r="AC471" i="3"/>
  <c r="AC1403" i="3"/>
  <c r="AC3142" i="3"/>
  <c r="AA1975" i="3"/>
  <c r="AI519" i="3"/>
  <c r="AI1451" i="3"/>
  <c r="AI3190" i="3"/>
  <c r="AE2003" i="3"/>
  <c r="AK2050" i="3"/>
  <c r="Y17" i="6"/>
  <c r="Y18" i="6"/>
  <c r="Y80" i="6"/>
  <c r="Y166" i="6"/>
  <c r="Y167" i="6"/>
  <c r="Y164" i="6"/>
  <c r="Y159" i="6"/>
  <c r="Y165" i="6"/>
  <c r="Y161" i="6"/>
  <c r="Y160" i="6"/>
  <c r="Y162" i="6"/>
  <c r="Y16" i="6"/>
  <c r="AC3141" i="3"/>
  <c r="AK2370" i="3"/>
  <c r="AI1450" i="3"/>
  <c r="AL3213" i="3"/>
  <c r="AU3285" i="3"/>
  <c r="AM2388" i="3"/>
  <c r="Y63" i="3"/>
  <c r="Y59" i="6"/>
  <c r="Y71" i="6"/>
  <c r="Y62" i="3"/>
  <c r="AG2340" i="3"/>
  <c r="AD2316" i="3"/>
  <c r="AA2292" i="3"/>
  <c r="AG2886" i="3"/>
  <c r="AG1115" i="3"/>
  <c r="AV3006" i="3"/>
  <c r="AV1235" i="3"/>
  <c r="AC779" i="3"/>
  <c r="AC1081" i="3"/>
  <c r="AU1225" i="3"/>
  <c r="AJ2908" i="3"/>
  <c r="AJ1137" i="3"/>
  <c r="AG2882" i="3"/>
  <c r="AG2885" i="3"/>
  <c r="AG1114" i="3"/>
  <c r="AJ2907" i="3"/>
  <c r="AJ1136" i="3"/>
  <c r="AD2861" i="3"/>
  <c r="AD1090" i="3"/>
  <c r="AS1532" i="3"/>
  <c r="AU3000" i="3"/>
  <c r="AU1229" i="3"/>
  <c r="AV3005" i="3"/>
  <c r="AV3002" i="3"/>
  <c r="AV1234" i="3"/>
  <c r="AD1409" i="3"/>
  <c r="AD3148" i="3"/>
  <c r="Z447" i="3"/>
  <c r="AU2996" i="3"/>
  <c r="AU2999" i="3"/>
  <c r="AU1228" i="3"/>
  <c r="AL2929" i="3"/>
  <c r="AL1158" i="3"/>
  <c r="AU1546" i="3"/>
  <c r="AO2952" i="3"/>
  <c r="AO1181" i="3"/>
  <c r="AE1699" i="3"/>
  <c r="AE2001" i="3"/>
  <c r="AF803" i="3"/>
  <c r="AL2059" i="3"/>
  <c r="AL2057" i="3"/>
  <c r="AL2058" i="3"/>
  <c r="AS1530" i="3"/>
  <c r="AS3269" i="3"/>
  <c r="AP1506" i="3"/>
  <c r="AP3245" i="3"/>
  <c r="AP1508" i="3"/>
  <c r="AW2466" i="3"/>
  <c r="AO1498" i="3"/>
  <c r="AI1129" i="3"/>
  <c r="AG1433" i="3"/>
  <c r="AG3172" i="3"/>
  <c r="AU2132" i="3"/>
  <c r="AJ1460" i="3"/>
  <c r="AM1482" i="3"/>
  <c r="AM3221" i="3"/>
  <c r="Y79" i="3"/>
  <c r="Y80" i="3"/>
  <c r="AR1522" i="3"/>
  <c r="Z1382" i="3"/>
  <c r="Z1370" i="3"/>
  <c r="Z1061" i="3"/>
  <c r="Z1963" i="3"/>
  <c r="AF2009" i="3"/>
  <c r="AA1068" i="3"/>
  <c r="AF2881" i="3"/>
  <c r="AF1110" i="3"/>
  <c r="AM2931" i="3"/>
  <c r="AM1160" i="3"/>
  <c r="AK839" i="3"/>
  <c r="AR893" i="3"/>
  <c r="AQ887" i="3"/>
  <c r="AF2010" i="3"/>
  <c r="AV1556" i="3"/>
  <c r="AR2108" i="3"/>
  <c r="AI2035" i="3"/>
  <c r="AP2957" i="3"/>
  <c r="AP2954" i="3"/>
  <c r="AP1186" i="3"/>
  <c r="AC2854" i="3"/>
  <c r="AC1681" i="3"/>
  <c r="AC1983" i="3"/>
  <c r="AC1083" i="3"/>
  <c r="AS2980" i="3"/>
  <c r="AS1209" i="3"/>
  <c r="AP2956" i="3"/>
  <c r="AP1185" i="3"/>
  <c r="AP2958" i="3"/>
  <c r="AP1187" i="3"/>
  <c r="AE2322" i="3"/>
  <c r="AE2004" i="3"/>
  <c r="AG2883" i="3"/>
  <c r="AG1112" i="3"/>
  <c r="AJ2910" i="3"/>
  <c r="AJ1139" i="3"/>
  <c r="AM2932" i="3"/>
  <c r="AM1161" i="3"/>
  <c r="AD1412" i="3"/>
  <c r="AS1529" i="3"/>
  <c r="AS3268" i="3"/>
  <c r="AC1984" i="3"/>
  <c r="AR2107" i="3"/>
  <c r="AD477" i="3"/>
  <c r="AI3189" i="3"/>
  <c r="AJ525" i="3"/>
  <c r="AJ1457" i="3"/>
  <c r="AJ3196" i="3"/>
  <c r="AD2859" i="3"/>
  <c r="AD1088" i="3"/>
  <c r="Y3099" i="3"/>
  <c r="Y98" i="3"/>
  <c r="Y99" i="3"/>
  <c r="AO2949" i="3"/>
  <c r="AO1178" i="3"/>
  <c r="AV1554" i="3"/>
  <c r="AV3293" i="3"/>
  <c r="AO1177" i="3"/>
  <c r="AL1474" i="3"/>
  <c r="AO2951" i="3"/>
  <c r="AO2948" i="3"/>
  <c r="AO1180" i="3"/>
  <c r="AB1981" i="3"/>
  <c r="AV1553" i="3"/>
  <c r="AV3292" i="3"/>
  <c r="AR2974" i="3"/>
  <c r="AR1203" i="3"/>
  <c r="AV2690" i="3"/>
  <c r="AT2678" i="3"/>
  <c r="AR2666" i="3"/>
  <c r="AP2654" i="3"/>
  <c r="AN2642" i="3"/>
  <c r="AL2630" i="3"/>
  <c r="AJ2618" i="3"/>
  <c r="AH2606" i="3"/>
  <c r="AF2594" i="3"/>
  <c r="AW2696" i="3"/>
  <c r="AU2684" i="3"/>
  <c r="AS2672" i="3"/>
  <c r="AM2636" i="3"/>
  <c r="AK2624" i="3"/>
  <c r="AO2648" i="3"/>
  <c r="AI2612" i="3"/>
  <c r="AG2600" i="3"/>
  <c r="AE2588" i="3"/>
  <c r="AC2576" i="3"/>
  <c r="AQ2660" i="3"/>
  <c r="AD2582" i="3"/>
  <c r="AB2570" i="3"/>
  <c r="Z2558" i="3"/>
  <c r="AA2564" i="3"/>
  <c r="AA3124" i="3"/>
  <c r="AA1385" i="3"/>
  <c r="AA1064" i="3"/>
  <c r="AI2036" i="3"/>
  <c r="AU2129" i="3"/>
  <c r="AF2008" i="3"/>
  <c r="AG1434" i="3"/>
  <c r="AG3173" i="3"/>
  <c r="AB1675" i="3"/>
  <c r="AB1977" i="3"/>
  <c r="AP1505" i="3"/>
  <c r="AP3244" i="3"/>
  <c r="AP3243" i="3"/>
  <c r="AM1484" i="3"/>
  <c r="AF3165" i="3"/>
  <c r="AG501" i="3"/>
  <c r="AD2858" i="3"/>
  <c r="AS597" i="3"/>
  <c r="AD1410" i="3"/>
  <c r="AD3149" i="3"/>
  <c r="AA1388" i="3"/>
  <c r="AA1067" i="3"/>
  <c r="Z1062" i="3"/>
  <c r="Z754" i="3"/>
  <c r="Z1964" i="3"/>
  <c r="Z1656" i="3"/>
  <c r="AU917" i="3"/>
  <c r="AR1201" i="3"/>
  <c r="AU2997" i="3"/>
  <c r="AU1825" i="3"/>
  <c r="AU2127" i="3"/>
  <c r="AU1226" i="3"/>
  <c r="AB1391" i="3"/>
  <c r="AC1402" i="3"/>
  <c r="AN1771" i="3"/>
  <c r="AN2073" i="3"/>
  <c r="AP881" i="3"/>
  <c r="AN1171" i="3"/>
  <c r="AW895" i="3"/>
  <c r="AV889" i="3"/>
  <c r="AS871" i="3"/>
  <c r="AR865" i="3"/>
  <c r="AO847" i="3"/>
  <c r="AN841" i="3"/>
  <c r="AK823" i="3"/>
  <c r="AJ817" i="3"/>
  <c r="AG799" i="3"/>
  <c r="AF793" i="3"/>
  <c r="AC775" i="3"/>
  <c r="AB769" i="3"/>
  <c r="AE787" i="3"/>
  <c r="Z757" i="3"/>
  <c r="AU883" i="3"/>
  <c r="AP853" i="3"/>
  <c r="AL829" i="3"/>
  <c r="AI811" i="3"/>
  <c r="AT877" i="3"/>
  <c r="AQ859" i="3"/>
  <c r="AH805" i="3"/>
  <c r="AM835" i="3"/>
  <c r="AD781" i="3"/>
  <c r="AA763" i="3"/>
  <c r="AO2953" i="3"/>
  <c r="AO1182" i="3"/>
  <c r="AB2298" i="3"/>
  <c r="AB1982" i="3"/>
  <c r="AI2902" i="3"/>
  <c r="AI1131" i="3"/>
  <c r="AM1481" i="3"/>
  <c r="AM1480" i="3"/>
  <c r="AM3220" i="3"/>
  <c r="AM3219" i="3"/>
  <c r="AO2950" i="3"/>
  <c r="AO1179" i="3"/>
  <c r="AI2034" i="3"/>
  <c r="AC1988" i="3"/>
  <c r="Z1379" i="3"/>
  <c r="Z1058" i="3"/>
  <c r="Z750" i="3"/>
  <c r="Z1960" i="3"/>
  <c r="Z1652" i="3"/>
  <c r="AK1747" i="3"/>
  <c r="AK2049" i="3"/>
  <c r="AM857" i="3"/>
  <c r="AK1147" i="3"/>
  <c r="AN2394" i="3"/>
  <c r="AN2074" i="3"/>
  <c r="AJ1458" i="3"/>
  <c r="AJ3197" i="3"/>
  <c r="AM2935" i="3"/>
  <c r="AM1164" i="3"/>
  <c r="AG2887" i="3"/>
  <c r="AG1116" i="3"/>
  <c r="AR2106" i="3"/>
  <c r="AG2884" i="3"/>
  <c r="AG1113" i="3"/>
  <c r="AC1987" i="3"/>
  <c r="AL543" i="3"/>
  <c r="AR2973" i="3"/>
  <c r="AR1202" i="3"/>
  <c r="AO3237" i="3"/>
  <c r="AP2955" i="3"/>
  <c r="AP1184" i="3"/>
  <c r="AJ2911" i="3"/>
  <c r="AJ1140" i="3"/>
  <c r="AT2442" i="3"/>
  <c r="AA2839" i="3"/>
  <c r="AG1436" i="3"/>
  <c r="AS2983" i="3"/>
  <c r="AS1212" i="3"/>
  <c r="AM2934" i="3"/>
  <c r="AM1163" i="3"/>
  <c r="AS2981" i="3"/>
  <c r="AS2978" i="3"/>
  <c r="AS1210" i="3"/>
  <c r="AF1426" i="3"/>
  <c r="Y81" i="3"/>
  <c r="Y70" i="3"/>
  <c r="Y95" i="3"/>
  <c r="AM2933" i="3"/>
  <c r="AM2930" i="3"/>
  <c r="AM1162" i="3"/>
  <c r="AI2032" i="3"/>
  <c r="AR3261" i="3"/>
  <c r="AC1986" i="3"/>
  <c r="AD2860" i="3"/>
  <c r="AD1089" i="3"/>
  <c r="Y61" i="3"/>
  <c r="AH2346" i="3"/>
  <c r="AH2028" i="3"/>
  <c r="AQ2418" i="3"/>
  <c r="AQ2101" i="3"/>
  <c r="AF495" i="3"/>
  <c r="AV3007" i="3"/>
  <c r="AV1236" i="3"/>
  <c r="Z1655" i="3"/>
  <c r="Z753" i="3"/>
  <c r="AL2056" i="3"/>
  <c r="AF2011" i="3"/>
  <c r="Y126" i="6"/>
  <c r="Y79" i="6"/>
  <c r="Y108" i="6"/>
  <c r="Y68" i="6"/>
  <c r="Y15" i="6"/>
  <c r="Y20" i="6"/>
  <c r="Y69" i="6"/>
  <c r="Y58" i="6"/>
  <c r="Y143" i="6"/>
  <c r="Y150" i="6"/>
  <c r="Y151" i="6"/>
  <c r="Y127" i="6"/>
  <c r="Y137" i="6"/>
  <c r="Y145" i="6"/>
  <c r="Y149" i="6"/>
  <c r="Y142" i="6"/>
  <c r="Y124" i="6"/>
  <c r="Y136" i="6"/>
  <c r="Y144" i="6"/>
  <c r="Y148" i="6"/>
  <c r="Y125" i="6"/>
  <c r="Y139" i="6"/>
  <c r="Y138" i="6"/>
  <c r="Y130" i="6"/>
  <c r="Y132" i="6"/>
  <c r="Y131" i="6"/>
  <c r="Y133" i="6"/>
  <c r="Y120" i="6"/>
  <c r="Y118" i="6"/>
  <c r="Y119" i="6"/>
  <c r="Y121" i="6"/>
  <c r="Y70" i="6"/>
  <c r="Y21" i="6"/>
  <c r="Y25" i="6"/>
  <c r="AB1074" i="3"/>
  <c r="AP1504" i="3"/>
  <c r="AL845" i="3"/>
  <c r="AJ1135" i="3"/>
  <c r="AQ2961" i="3"/>
  <c r="AQ1190" i="3"/>
  <c r="AF1705" i="3"/>
  <c r="AF2007" i="3"/>
  <c r="AG809" i="3"/>
  <c r="AG1111" i="3"/>
  <c r="AD1991" i="3"/>
  <c r="AS2979" i="3"/>
  <c r="AS1208" i="3"/>
  <c r="AS2114" i="3"/>
  <c r="AH1442" i="3"/>
  <c r="AH2891" i="3"/>
  <c r="AH1120" i="3"/>
  <c r="AG2015" i="3"/>
  <c r="AM2066" i="3"/>
  <c r="AK1464" i="3"/>
  <c r="AK3203" i="3"/>
  <c r="AP2959" i="3"/>
  <c r="AP1188" i="3"/>
  <c r="AO2084" i="3"/>
  <c r="AW2697" i="3"/>
  <c r="AV2691" i="3"/>
  <c r="AS2673" i="3"/>
  <c r="AR2667" i="3"/>
  <c r="AU2685" i="3"/>
  <c r="AT2679" i="3"/>
  <c r="AM2637" i="3"/>
  <c r="AH2607" i="3"/>
  <c r="AC2577" i="3"/>
  <c r="AB2571" i="3"/>
  <c r="AB3131" i="3"/>
  <c r="AQ2661" i="3"/>
  <c r="AN2643" i="3"/>
  <c r="AG2601" i="3"/>
  <c r="AP2655" i="3"/>
  <c r="AK2625" i="3"/>
  <c r="AJ2619" i="3"/>
  <c r="AE2589" i="3"/>
  <c r="AD2583" i="3"/>
  <c r="AO2649" i="3"/>
  <c r="AL2631" i="3"/>
  <c r="AI2613" i="3"/>
  <c r="AF2595" i="3"/>
  <c r="AA2565" i="3"/>
  <c r="Z2559" i="3"/>
  <c r="Z2553" i="3"/>
  <c r="AW3013" i="3"/>
  <c r="AW1242" i="3"/>
  <c r="AE2866" i="3"/>
  <c r="AE1095" i="3"/>
  <c r="AG1711" i="3"/>
  <c r="AG2013" i="3"/>
  <c r="AH815" i="3"/>
  <c r="AN1490" i="3"/>
  <c r="AK1463" i="3"/>
  <c r="AK3202" i="3"/>
  <c r="AA1968" i="3"/>
  <c r="AT2985" i="3"/>
  <c r="AT1214" i="3"/>
  <c r="AJ2041" i="3"/>
  <c r="AP2087" i="3"/>
  <c r="AF2328" i="3"/>
  <c r="AF2012" i="3"/>
  <c r="AH1439" i="3"/>
  <c r="AH3178" i="3"/>
  <c r="AQ1514" i="3"/>
  <c r="AQ1512" i="3"/>
  <c r="AQ3251" i="3"/>
  <c r="AT1536" i="3"/>
  <c r="AT3275" i="3"/>
  <c r="AF1105" i="3"/>
  <c r="AL2376" i="3"/>
  <c r="AL2060" i="3"/>
  <c r="AA1066" i="3"/>
  <c r="AV2136" i="3"/>
  <c r="AU2131" i="3"/>
  <c r="AT1538" i="3"/>
  <c r="AA1967" i="3"/>
  <c r="AM2064" i="3"/>
  <c r="AS2112" i="3"/>
  <c r="AM2065" i="3"/>
  <c r="AP2086" i="3"/>
  <c r="AR2104" i="3"/>
  <c r="AG2018" i="3"/>
  <c r="Z1367" i="3"/>
  <c r="AV3003" i="3"/>
  <c r="AV1232" i="3"/>
  <c r="AN555" i="3"/>
  <c r="AN1487" i="3"/>
  <c r="AN3226" i="3"/>
  <c r="AV3004" i="3"/>
  <c r="AV1233" i="3"/>
  <c r="Z1380" i="3"/>
  <c r="Z1368" i="3"/>
  <c r="Z1059" i="3"/>
  <c r="Z751" i="3"/>
  <c r="AV923" i="3"/>
  <c r="AN2936" i="3"/>
  <c r="AN2939" i="3"/>
  <c r="AN1168" i="3"/>
  <c r="AT2987" i="3"/>
  <c r="AT1216" i="3"/>
  <c r="AN2940" i="3"/>
  <c r="AN1169" i="3"/>
  <c r="AT2989" i="3"/>
  <c r="AT1218" i="3"/>
  <c r="AD2863" i="3"/>
  <c r="AD1092" i="3"/>
  <c r="AH2893" i="3"/>
  <c r="AH1122" i="3"/>
  <c r="AN2941" i="3"/>
  <c r="AN1170" i="3"/>
  <c r="AV3291" i="3"/>
  <c r="AW3009" i="3"/>
  <c r="AW1238" i="3"/>
  <c r="AO2082" i="3"/>
  <c r="AW1560" i="3"/>
  <c r="AW3299" i="3"/>
  <c r="AO2080" i="3"/>
  <c r="AE2867" i="3"/>
  <c r="AE1096" i="3"/>
  <c r="AJ3195" i="3"/>
  <c r="AK2913" i="3"/>
  <c r="AK1142" i="3"/>
  <c r="AE791" i="3"/>
  <c r="AD785" i="3"/>
  <c r="AD1087" i="3"/>
  <c r="Z2833" i="3"/>
  <c r="Z2556" i="3"/>
  <c r="AS1207" i="3"/>
  <c r="AS3267" i="3"/>
  <c r="AM2063" i="3"/>
  <c r="AP2089" i="3"/>
  <c r="AP2088" i="3"/>
  <c r="AM2062" i="3"/>
  <c r="AB1072" i="3"/>
  <c r="AD3147" i="3"/>
  <c r="AE2865" i="3"/>
  <c r="AE1094" i="3"/>
  <c r="Z2832" i="3"/>
  <c r="AV2138" i="3"/>
  <c r="AA1970" i="3"/>
  <c r="AJ2042" i="3"/>
  <c r="AA1386" i="3"/>
  <c r="AA1384" i="3"/>
  <c r="AA1065" i="3"/>
  <c r="AB459" i="3"/>
  <c r="AU2128" i="3"/>
  <c r="AR1801" i="3"/>
  <c r="AR2103" i="3"/>
  <c r="AD2862" i="3"/>
  <c r="AD1091" i="3"/>
  <c r="AB2845" i="3"/>
  <c r="AQ579" i="3"/>
  <c r="AQ1511" i="3"/>
  <c r="AQ3250" i="3"/>
  <c r="AJ2909" i="3"/>
  <c r="AJ2906" i="3"/>
  <c r="AJ1138" i="3"/>
  <c r="AH1440" i="3"/>
  <c r="AH3179" i="3"/>
  <c r="Z441" i="3"/>
  <c r="Z3118" i="3"/>
  <c r="Z2829" i="3"/>
  <c r="AC3136" i="3"/>
  <c r="AV1552" i="3"/>
  <c r="AJ1456" i="3"/>
  <c r="AS1528" i="3"/>
  <c r="Z2274" i="3"/>
  <c r="Z1372" i="3"/>
  <c r="Z71" i="3"/>
  <c r="AE1418" i="3"/>
  <c r="AC2304" i="3"/>
  <c r="AC1985" i="3"/>
  <c r="AW1562" i="3"/>
  <c r="AO1777" i="3"/>
  <c r="AO2079" i="3"/>
  <c r="Y78" i="3"/>
  <c r="AN1488" i="3"/>
  <c r="AN3227" i="3"/>
  <c r="AK1466" i="3"/>
  <c r="AG3171" i="3"/>
  <c r="AH507" i="3"/>
  <c r="AM549" i="3"/>
  <c r="Z1657" i="3"/>
  <c r="Z1959" i="3"/>
  <c r="Z755" i="3"/>
  <c r="Z1057" i="3"/>
  <c r="AT2677" i="3"/>
  <c r="Z1962" i="3"/>
  <c r="Z1654" i="3"/>
  <c r="AD1408" i="3"/>
  <c r="AG2016" i="3"/>
  <c r="AJ2039" i="3"/>
  <c r="AA1969" i="3"/>
  <c r="AG2017" i="3"/>
  <c r="AA1966" i="3"/>
  <c r="Z2555" i="3"/>
  <c r="AL1753" i="3"/>
  <c r="AL2055" i="3"/>
  <c r="AN863" i="3"/>
  <c r="AL1153" i="3"/>
  <c r="AO2081" i="3"/>
  <c r="AI2352" i="3"/>
  <c r="AI2033" i="3"/>
  <c r="AB1392" i="3"/>
  <c r="AB1071" i="3"/>
  <c r="Z1961" i="3"/>
  <c r="Z1653" i="3"/>
  <c r="AE1416" i="3"/>
  <c r="AE3155" i="3"/>
  <c r="AB3130" i="3"/>
  <c r="Z2552" i="3"/>
  <c r="AR2105" i="3"/>
  <c r="AW1559" i="3"/>
  <c r="AW3298" i="3"/>
  <c r="AS2982" i="3"/>
  <c r="AS1211" i="3"/>
  <c r="AD1990" i="3"/>
  <c r="AK531" i="3"/>
  <c r="AT603" i="3"/>
  <c r="AT1535" i="3"/>
  <c r="AT1534" i="3"/>
  <c r="AT3274" i="3"/>
  <c r="AT3273" i="3"/>
  <c r="AE2864" i="3"/>
  <c r="AG2014" i="3"/>
  <c r="AP573" i="3"/>
  <c r="AS2111" i="3"/>
  <c r="AV621" i="3"/>
  <c r="AI1729" i="3"/>
  <c r="AI2031" i="3"/>
  <c r="AB1394" i="3"/>
  <c r="AG1432" i="3"/>
  <c r="AO2083" i="3"/>
  <c r="AU2130" i="3"/>
  <c r="AA453" i="3"/>
  <c r="Z1060" i="3"/>
  <c r="Z752" i="3"/>
  <c r="AE1415" i="3"/>
  <c r="AE1414" i="3"/>
  <c r="AE3154" i="3"/>
  <c r="AD1992" i="3"/>
  <c r="AJ2038" i="3"/>
  <c r="AA2838" i="3"/>
  <c r="AV2137" i="3"/>
  <c r="AA2835" i="3"/>
  <c r="Y33" i="6"/>
  <c r="Y28" i="6"/>
  <c r="AW1558" i="3"/>
  <c r="AA2286" i="3"/>
  <c r="AM2635" i="3"/>
  <c r="AI2611" i="3"/>
  <c r="AB1390" i="3"/>
  <c r="Z2554" i="3"/>
  <c r="AJ2617" i="3"/>
  <c r="Z2557" i="3"/>
  <c r="Z2828" i="3"/>
  <c r="AW2695" i="3"/>
  <c r="AW3297" i="3"/>
  <c r="AF2593" i="3"/>
  <c r="AD2581" i="3"/>
  <c r="AE3153" i="3"/>
  <c r="AB3129" i="3"/>
  <c r="AB2569" i="3"/>
  <c r="AP2653" i="3"/>
  <c r="AU2683" i="3"/>
  <c r="AW1237" i="3"/>
  <c r="AW929" i="3"/>
  <c r="AT1213" i="3"/>
  <c r="AR2967" i="3"/>
  <c r="AR1196" i="3"/>
  <c r="AP875" i="3"/>
  <c r="AC2850" i="3"/>
  <c r="AC1079" i="3"/>
  <c r="AW3011" i="3"/>
  <c r="AW3008" i="3"/>
  <c r="AW1240" i="3"/>
  <c r="AN2938" i="3"/>
  <c r="AN1167" i="3"/>
  <c r="AV1831" i="3"/>
  <c r="AV2133" i="3"/>
  <c r="AV1231" i="3"/>
  <c r="AK2912" i="3"/>
  <c r="AK2915" i="3"/>
  <c r="AK1144" i="3"/>
  <c r="AG2334" i="3"/>
  <c r="Z157" i="3"/>
  <c r="AU1541" i="3"/>
  <c r="AU3280" i="3"/>
  <c r="AM851" i="3"/>
  <c r="AS2113" i="3"/>
  <c r="AT905" i="3"/>
  <c r="AO2647" i="3"/>
  <c r="AS2671" i="3"/>
  <c r="AK1141" i="3"/>
  <c r="AF1424" i="3"/>
  <c r="Z3116" i="3"/>
  <c r="Z2279" i="3"/>
  <c r="Z2267" i="3"/>
  <c r="Z1377" i="3"/>
  <c r="Z1365" i="3"/>
  <c r="Z58" i="3"/>
  <c r="Z2551" i="3"/>
  <c r="Z1651" i="3"/>
  <c r="Z749" i="3"/>
  <c r="AR2971" i="3"/>
  <c r="AR1200" i="3"/>
  <c r="AI1446" i="3"/>
  <c r="AI3185" i="3"/>
  <c r="AT2988" i="3"/>
  <c r="AT1217" i="3"/>
  <c r="AT2986" i="3"/>
  <c r="AT1215" i="3"/>
  <c r="AH2024" i="3"/>
  <c r="AD1994" i="3"/>
  <c r="AV2135" i="3"/>
  <c r="AO1493" i="3"/>
  <c r="AO3232" i="3"/>
  <c r="AV2134" i="3"/>
  <c r="Z93" i="3"/>
  <c r="AU2994" i="3"/>
  <c r="AU1223" i="3"/>
  <c r="AR2969" i="3"/>
  <c r="AR2966" i="3"/>
  <c r="AR1198" i="3"/>
  <c r="AU2992" i="3"/>
  <c r="AU1221" i="3"/>
  <c r="AR2968" i="3"/>
  <c r="AR1197" i="3"/>
  <c r="AR2970" i="3"/>
  <c r="AR1199" i="3"/>
  <c r="AI1445" i="3"/>
  <c r="AI3184" i="3"/>
  <c r="AQ1189" i="3"/>
  <c r="AL1469" i="3"/>
  <c r="AL3208" i="3"/>
  <c r="AF2873" i="3"/>
  <c r="AF1102" i="3"/>
  <c r="AO2947" i="3"/>
  <c r="AO1176" i="3"/>
  <c r="AI2899" i="3"/>
  <c r="AI1128" i="3"/>
  <c r="AU2995" i="3"/>
  <c r="AU1224" i="3"/>
  <c r="AO2946" i="3"/>
  <c r="AO1175" i="3"/>
  <c r="AU2990" i="3"/>
  <c r="AU2993" i="3"/>
  <c r="AU1222" i="3"/>
  <c r="AE1997" i="3"/>
  <c r="AW2144" i="3"/>
  <c r="AC1397" i="3"/>
  <c r="AC1398" i="3"/>
  <c r="AB2842" i="3"/>
  <c r="AF489" i="3"/>
  <c r="AF1421" i="3"/>
  <c r="AF3160" i="3"/>
  <c r="AK2917" i="3"/>
  <c r="AK1146" i="3"/>
  <c r="AW3012" i="3"/>
  <c r="AW1241" i="3"/>
  <c r="AE2869" i="3"/>
  <c r="AE1098" i="3"/>
  <c r="AE2868" i="3"/>
  <c r="AE1097" i="3"/>
  <c r="Z154" i="3"/>
  <c r="AF1422" i="3"/>
  <c r="AF3161" i="3"/>
  <c r="AB2841" i="3"/>
  <c r="AB1070" i="3"/>
  <c r="AH2605" i="3"/>
  <c r="AG2599" i="3"/>
  <c r="AQ2659" i="3"/>
  <c r="AL2629" i="3"/>
  <c r="AR2665" i="3"/>
  <c r="AB1974" i="3"/>
  <c r="AF2870" i="3"/>
  <c r="AQ3249" i="3"/>
  <c r="AD2310" i="3"/>
  <c r="AD1993" i="3"/>
  <c r="AU2448" i="3"/>
  <c r="AQ2962" i="3"/>
  <c r="AQ1191" i="3"/>
  <c r="AD1687" i="3"/>
  <c r="AD1989" i="3"/>
  <c r="AN2072" i="3"/>
  <c r="AT2118" i="3"/>
  <c r="AN2070" i="3"/>
  <c r="AS1807" i="3"/>
  <c r="AS2109" i="3"/>
  <c r="Z2280" i="3"/>
  <c r="Z2268" i="3"/>
  <c r="AE483" i="3"/>
  <c r="AE1093" i="3"/>
  <c r="AH3177" i="3"/>
  <c r="AK3201" i="3"/>
  <c r="AH1117" i="3"/>
  <c r="AC465" i="3"/>
  <c r="AA3125" i="3"/>
  <c r="AA2836" i="3"/>
  <c r="AH2022" i="3"/>
  <c r="AQ2092" i="3"/>
  <c r="AF2871" i="3"/>
  <c r="AF1100" i="3"/>
  <c r="AP1783" i="3"/>
  <c r="AP2085" i="3"/>
  <c r="AS899" i="3"/>
  <c r="Z88" i="3"/>
  <c r="Z86" i="3"/>
  <c r="Z89" i="3"/>
  <c r="Z87" i="3"/>
  <c r="Z85" i="3"/>
  <c r="Z156" i="3"/>
  <c r="AQ2965" i="3"/>
  <c r="AQ1194" i="3"/>
  <c r="AC2851" i="3"/>
  <c r="AC1080" i="3"/>
  <c r="AF2872" i="3"/>
  <c r="AF1101" i="3"/>
  <c r="AB2844" i="3"/>
  <c r="AB1073" i="3"/>
  <c r="AN1165" i="3"/>
  <c r="AA2837" i="3"/>
  <c r="AI821" i="3"/>
  <c r="AJ827" i="3"/>
  <c r="AL1472" i="3"/>
  <c r="AO1494" i="3"/>
  <c r="AO3233" i="3"/>
  <c r="AB2840" i="3"/>
  <c r="Z3112" i="3"/>
  <c r="Z2275" i="3"/>
  <c r="Z1373" i="3"/>
  <c r="Z1361" i="3"/>
  <c r="Z3113" i="3"/>
  <c r="Z2276" i="3"/>
  <c r="Z2264" i="3"/>
  <c r="Z1374" i="3"/>
  <c r="Z55" i="3"/>
  <c r="AJ2040" i="3"/>
  <c r="AJ2358" i="3"/>
  <c r="AQ1510" i="3"/>
  <c r="AB1976" i="3"/>
  <c r="AB1669" i="3"/>
  <c r="AB1971" i="3"/>
  <c r="AB767" i="3"/>
  <c r="AB1069" i="3"/>
  <c r="AN2937" i="3"/>
  <c r="AN1166" i="3"/>
  <c r="AE1996" i="3"/>
  <c r="AQ2964" i="3"/>
  <c r="AQ1193" i="3"/>
  <c r="Z3104" i="3"/>
  <c r="AW2140" i="3"/>
  <c r="AN2071" i="3"/>
  <c r="AT2984" i="3"/>
  <c r="Z1362" i="3"/>
  <c r="AN3225" i="3"/>
  <c r="AO561" i="3"/>
  <c r="Z2263" i="3"/>
  <c r="AH2892" i="3"/>
  <c r="AH1121" i="3"/>
  <c r="AH1438" i="3"/>
  <c r="AT2116" i="3"/>
  <c r="AK1462" i="3"/>
  <c r="AO2945" i="3"/>
  <c r="AO2942" i="3"/>
  <c r="AO1174" i="3"/>
  <c r="AD3143" i="3"/>
  <c r="AP2406" i="3"/>
  <c r="AP2090" i="3"/>
  <c r="AL1470" i="3"/>
  <c r="AL3209" i="3"/>
  <c r="AI1448" i="3"/>
  <c r="AA1663" i="3"/>
  <c r="AA1965" i="3"/>
  <c r="AA761" i="3"/>
  <c r="AA1063" i="3"/>
  <c r="AK2916" i="3"/>
  <c r="AK1145" i="3"/>
  <c r="Z155" i="3"/>
  <c r="Z158" i="3"/>
  <c r="AU609" i="3"/>
  <c r="AH2890" i="3"/>
  <c r="AH1119" i="3"/>
  <c r="Z2831" i="3"/>
  <c r="AA2563" i="3"/>
  <c r="AA2834" i="3"/>
  <c r="AE2587" i="3"/>
  <c r="AK2623" i="3"/>
  <c r="AC2575" i="3"/>
  <c r="AN2641" i="3"/>
  <c r="AV2689" i="3"/>
  <c r="AM1759" i="3"/>
  <c r="AM2061" i="3"/>
  <c r="AO869" i="3"/>
  <c r="AO1171" i="3"/>
  <c r="AB2843" i="3"/>
  <c r="Z3114" i="3"/>
  <c r="Z2277" i="3"/>
  <c r="Z2265" i="3"/>
  <c r="Z1375" i="3"/>
  <c r="Z1363" i="3"/>
  <c r="Z56" i="3"/>
  <c r="Z3115" i="3"/>
  <c r="Z3103" i="3"/>
  <c r="Z2278" i="3"/>
  <c r="Z2266" i="3"/>
  <c r="Z1376" i="3"/>
  <c r="Z1364" i="3"/>
  <c r="Z57" i="3"/>
  <c r="AW3010" i="3"/>
  <c r="AW1239" i="3"/>
  <c r="Z3106" i="3"/>
  <c r="AR1517" i="3"/>
  <c r="AR3256" i="3"/>
  <c r="AP1183" i="3"/>
  <c r="AM1159" i="3"/>
  <c r="AQ2960" i="3"/>
  <c r="AQ2963" i="3"/>
  <c r="AQ1192" i="3"/>
  <c r="AH2889" i="3"/>
  <c r="AH1118" i="3"/>
  <c r="AM2382" i="3"/>
  <c r="AK2044" i="3"/>
  <c r="AE1998" i="3"/>
  <c r="AO2400" i="3"/>
  <c r="AT2120" i="3"/>
  <c r="AN1486" i="3"/>
  <c r="Z1378" i="3"/>
  <c r="Z1366" i="3"/>
  <c r="Z1360" i="3"/>
  <c r="AK2914" i="3"/>
  <c r="AK1143" i="3"/>
  <c r="AR2424" i="3"/>
  <c r="AU1544" i="3"/>
  <c r="AU1542" i="3"/>
  <c r="AU3281" i="3"/>
  <c r="AR1518" i="3"/>
  <c r="AR3257" i="3"/>
  <c r="AR1520" i="3"/>
  <c r="AI513" i="3"/>
  <c r="AL537" i="3"/>
  <c r="AL1147" i="3"/>
  <c r="AO1496" i="3"/>
  <c r="Z3119" i="3"/>
  <c r="Z3107" i="3"/>
  <c r="Z2830" i="3"/>
  <c r="AC3137" i="3"/>
  <c r="AC3135" i="3"/>
  <c r="AC1400" i="3"/>
  <c r="AL2920" i="3"/>
  <c r="AL1149" i="3"/>
  <c r="AH2888" i="3"/>
  <c r="AI2898" i="3"/>
  <c r="AI1127" i="3"/>
  <c r="AS2430" i="3"/>
  <c r="AS2110" i="3"/>
  <c r="AB1973" i="3"/>
  <c r="AJ1735" i="3"/>
  <c r="AJ2037" i="3"/>
  <c r="Z94" i="3"/>
  <c r="AD2856" i="3"/>
  <c r="AD1085" i="3"/>
  <c r="AV3001" i="3"/>
  <c r="AV1230" i="3"/>
  <c r="AD2857" i="3"/>
  <c r="AD1086" i="3"/>
  <c r="AG803" i="3"/>
  <c r="AG2880" i="3"/>
  <c r="AG1109" i="3"/>
  <c r="AP2952" i="3"/>
  <c r="AP1181" i="3"/>
  <c r="AV2999" i="3"/>
  <c r="AV1228" i="3"/>
  <c r="AP2953" i="3"/>
  <c r="AP1182" i="3"/>
  <c r="AD2853" i="3"/>
  <c r="AD1082" i="3"/>
  <c r="AP2949" i="3"/>
  <c r="AP1178" i="3"/>
  <c r="AJ2902" i="3"/>
  <c r="AJ1131" i="3"/>
  <c r="AJ2905" i="3"/>
  <c r="AJ1134" i="3"/>
  <c r="AD2855" i="3"/>
  <c r="AD2852" i="3"/>
  <c r="AD1084" i="3"/>
  <c r="AG2881" i="3"/>
  <c r="AG1110" i="3"/>
  <c r="AI2029" i="3"/>
  <c r="AL2051" i="3"/>
  <c r="Z3101" i="3"/>
  <c r="Z115" i="3"/>
  <c r="Z3100" i="3"/>
  <c r="Z114" i="3"/>
  <c r="AW2141" i="3"/>
  <c r="AI2897" i="3"/>
  <c r="AI2894" i="3"/>
  <c r="AI1126" i="3"/>
  <c r="AH2021" i="3"/>
  <c r="AV883" i="3"/>
  <c r="AU877" i="3"/>
  <c r="AR859" i="3"/>
  <c r="AQ853" i="3"/>
  <c r="AW889" i="3"/>
  <c r="AT871" i="3"/>
  <c r="AS865" i="3"/>
  <c r="AP847" i="3"/>
  <c r="AO841" i="3"/>
  <c r="AL823" i="3"/>
  <c r="AK817" i="3"/>
  <c r="AM829" i="3"/>
  <c r="AJ811" i="3"/>
  <c r="AI805" i="3"/>
  <c r="AG793" i="3"/>
  <c r="AN835" i="3"/>
  <c r="AE781" i="3"/>
  <c r="AD775" i="3"/>
  <c r="AC769" i="3"/>
  <c r="AB763" i="3"/>
  <c r="AH799" i="3"/>
  <c r="AF787" i="3"/>
  <c r="AA757" i="3"/>
  <c r="AJ1454" i="3"/>
  <c r="AM2926" i="3"/>
  <c r="AM1155" i="3"/>
  <c r="AC2847" i="3"/>
  <c r="AC1076" i="3"/>
  <c r="AN2068" i="3"/>
  <c r="AB1975" i="3"/>
  <c r="AC773" i="3"/>
  <c r="AC1075" i="3"/>
  <c r="AP2951" i="3"/>
  <c r="AP2948" i="3"/>
  <c r="AP1180" i="3"/>
  <c r="AI2895" i="3"/>
  <c r="AI1124" i="3"/>
  <c r="Z2262" i="3"/>
  <c r="AQ2093" i="3"/>
  <c r="AF2875" i="3"/>
  <c r="AF1104" i="3"/>
  <c r="AL2923" i="3"/>
  <c r="AL1152" i="3"/>
  <c r="AF1420" i="3"/>
  <c r="AU2124" i="3"/>
  <c r="AO2077" i="3"/>
  <c r="AF2004" i="3"/>
  <c r="AL1468" i="3"/>
  <c r="AJ1451" i="3"/>
  <c r="AJ3190" i="3"/>
  <c r="AR2100" i="3"/>
  <c r="AU2125" i="3"/>
  <c r="AO3231" i="3"/>
  <c r="AT2117" i="3"/>
  <c r="AM2927" i="3"/>
  <c r="AM1156" i="3"/>
  <c r="AU1540" i="3"/>
  <c r="AN857" i="3"/>
  <c r="AS1526" i="3"/>
  <c r="AS1524" i="3"/>
  <c r="AS3263" i="3"/>
  <c r="AV1548" i="3"/>
  <c r="AV3287" i="3"/>
  <c r="AV1550" i="3"/>
  <c r="AK2045" i="3"/>
  <c r="AQ2094" i="3"/>
  <c r="AS591" i="3"/>
  <c r="AS1523" i="3"/>
  <c r="AS3262" i="3"/>
  <c r="Z3117" i="3"/>
  <c r="Z3105" i="3"/>
  <c r="AO2944" i="3"/>
  <c r="AO1173" i="3"/>
  <c r="AC2846" i="3"/>
  <c r="AC2849" i="3"/>
  <c r="AC1078" i="3"/>
  <c r="AQ2095" i="3"/>
  <c r="AI1123" i="3"/>
  <c r="AJ2903" i="3"/>
  <c r="AJ1132" i="3"/>
  <c r="AQ2096" i="3"/>
  <c r="AG2876" i="3"/>
  <c r="AG2879" i="3"/>
  <c r="AG1108" i="3"/>
  <c r="AO2943" i="3"/>
  <c r="AO1771" i="3"/>
  <c r="AO2073" i="3"/>
  <c r="AO1172" i="3"/>
  <c r="AL2921" i="3"/>
  <c r="AL2918" i="3"/>
  <c r="AL1150" i="3"/>
  <c r="AB1972" i="3"/>
  <c r="AG1428" i="3"/>
  <c r="AG3167" i="3"/>
  <c r="AV882" i="3"/>
  <c r="AT870" i="3"/>
  <c r="AR858" i="3"/>
  <c r="AU876" i="3"/>
  <c r="AQ852" i="3"/>
  <c r="AM828" i="3"/>
  <c r="AI804" i="3"/>
  <c r="AF786" i="3"/>
  <c r="AE780" i="3"/>
  <c r="AD774" i="3"/>
  <c r="AA756" i="3"/>
  <c r="AP846" i="3"/>
  <c r="AN834" i="3"/>
  <c r="AL822" i="3"/>
  <c r="AJ810" i="3"/>
  <c r="AG792" i="3"/>
  <c r="AC768" i="3"/>
  <c r="AW888" i="3"/>
  <c r="AS864" i="3"/>
  <c r="AO840" i="3"/>
  <c r="AK816" i="3"/>
  <c r="AH798" i="3"/>
  <c r="AB762" i="3"/>
  <c r="AK2048" i="3"/>
  <c r="AO2078" i="3"/>
  <c r="AM543" i="3"/>
  <c r="AM1153" i="3"/>
  <c r="AM1475" i="3"/>
  <c r="AM3214" i="3"/>
  <c r="AI3183" i="3"/>
  <c r="AJ2901" i="3"/>
  <c r="AJ1130" i="3"/>
  <c r="AU2123" i="3"/>
  <c r="AO1492" i="3"/>
  <c r="AD1404" i="3"/>
  <c r="AR585" i="3"/>
  <c r="AJ1452" i="3"/>
  <c r="AJ3191" i="3"/>
  <c r="AM2929" i="3"/>
  <c r="AM1158" i="3"/>
  <c r="AV615" i="3"/>
  <c r="AV1547" i="3"/>
  <c r="AV3286" i="3"/>
  <c r="AK2046" i="3"/>
  <c r="AN1765" i="3"/>
  <c r="AN2067" i="3"/>
  <c r="AK833" i="3"/>
  <c r="AH2020" i="3"/>
  <c r="AR3255" i="3"/>
  <c r="AS2977" i="3"/>
  <c r="AS1206" i="3"/>
  <c r="AL2922" i="3"/>
  <c r="AL1151" i="3"/>
  <c r="AU1219" i="3"/>
  <c r="AO2076" i="3"/>
  <c r="AH2023" i="3"/>
  <c r="AQ881" i="3"/>
  <c r="Z3111" i="3"/>
  <c r="AP1500" i="3"/>
  <c r="AP3239" i="3"/>
  <c r="AM1478" i="3"/>
  <c r="AH1717" i="3"/>
  <c r="AH2019" i="3"/>
  <c r="AC1982" i="3"/>
  <c r="AL2919" i="3"/>
  <c r="AL1148" i="3"/>
  <c r="AE1693" i="3"/>
  <c r="AE1995" i="3"/>
  <c r="AF797" i="3"/>
  <c r="AF1099" i="3"/>
  <c r="AC2848" i="3"/>
  <c r="AC1077" i="3"/>
  <c r="AU2991" i="3"/>
  <c r="AU1220" i="3"/>
  <c r="AE2000" i="3"/>
  <c r="AW2143" i="3"/>
  <c r="AG495" i="3"/>
  <c r="AG1427" i="3"/>
  <c r="AG3166" i="3"/>
  <c r="AD471" i="3"/>
  <c r="AD1403" i="3"/>
  <c r="AD3142" i="3"/>
  <c r="AI2030" i="3"/>
  <c r="AI1444" i="3"/>
  <c r="AR2099" i="3"/>
  <c r="AQ1789" i="3"/>
  <c r="AQ2091" i="3"/>
  <c r="AK1741" i="3"/>
  <c r="AK2043" i="3"/>
  <c r="AC1981" i="3"/>
  <c r="AD1406" i="3"/>
  <c r="AP1502" i="3"/>
  <c r="AR1516" i="3"/>
  <c r="AI2896" i="3"/>
  <c r="AI1125" i="3"/>
  <c r="Z3102" i="3"/>
  <c r="AK2364" i="3"/>
  <c r="AK2047" i="3"/>
  <c r="AM1476" i="3"/>
  <c r="AM3215" i="3"/>
  <c r="AM2924" i="3"/>
  <c r="AF2003" i="3"/>
  <c r="Z51" i="3"/>
  <c r="Z96" i="3"/>
  <c r="AF2002" i="3"/>
  <c r="AA3123" i="3"/>
  <c r="AF2874" i="3"/>
  <c r="AF1103" i="3"/>
  <c r="AE2316" i="3"/>
  <c r="AE1999" i="3"/>
  <c r="AF3159" i="3"/>
  <c r="AC1396" i="3"/>
  <c r="AU2126" i="3"/>
  <c r="AL3207" i="3"/>
  <c r="AJ519" i="3"/>
  <c r="AJ1129" i="3"/>
  <c r="AR2101" i="3"/>
  <c r="AV2454" i="3"/>
  <c r="AP567" i="3"/>
  <c r="AP1177" i="3"/>
  <c r="AP1499" i="3"/>
  <c r="AP3238" i="3"/>
  <c r="AT2119" i="3"/>
  <c r="AR2102" i="3"/>
  <c r="AG1430" i="3"/>
  <c r="AU3279" i="3"/>
  <c r="AN2069" i="3"/>
  <c r="AW2142" i="3"/>
  <c r="AR2098" i="3"/>
  <c r="AT1813" i="3"/>
  <c r="AT2115" i="3"/>
  <c r="AW1837" i="3"/>
  <c r="AW2139" i="3"/>
  <c r="AQ2412" i="3"/>
  <c r="AB2292" i="3"/>
  <c r="AT2436" i="3"/>
  <c r="AR2418" i="3"/>
  <c r="AW2460" i="3"/>
  <c r="AP1498" i="3"/>
  <c r="AC1675" i="3"/>
  <c r="AC1977" i="3"/>
  <c r="AW3007" i="3"/>
  <c r="AW1236" i="3"/>
  <c r="AE2859" i="3"/>
  <c r="AE1088" i="3"/>
  <c r="AW3004" i="3"/>
  <c r="AW1233" i="3"/>
  <c r="AK2910" i="3"/>
  <c r="AK1139" i="3"/>
  <c r="AK2911" i="3"/>
  <c r="AK1140" i="3"/>
  <c r="AE2860" i="3"/>
  <c r="AE1089" i="3"/>
  <c r="AT2981" i="3"/>
  <c r="AT2978" i="3"/>
  <c r="AT1210" i="3"/>
  <c r="AH2885" i="3"/>
  <c r="AH2882" i="3"/>
  <c r="AH1114" i="3"/>
  <c r="AK2906" i="3"/>
  <c r="AK2909" i="3"/>
  <c r="AK1138" i="3"/>
  <c r="AQ2959" i="3"/>
  <c r="AQ1188" i="3"/>
  <c r="AE2862" i="3"/>
  <c r="AE1091" i="3"/>
  <c r="AT2979" i="3"/>
  <c r="AT1208" i="3"/>
  <c r="AW3006" i="3"/>
  <c r="AW1235" i="3"/>
  <c r="AQ2958" i="3"/>
  <c r="AQ1187" i="3"/>
  <c r="AD779" i="3"/>
  <c r="AD1081" i="3"/>
  <c r="AH809" i="3"/>
  <c r="AV917" i="3"/>
  <c r="AS1201" i="3"/>
  <c r="AT2982" i="3"/>
  <c r="AT1211" i="3"/>
  <c r="AV2997" i="3"/>
  <c r="AV1226" i="3"/>
  <c r="AH1436" i="3"/>
  <c r="AM2925" i="3"/>
  <c r="AM1154" i="3"/>
  <c r="AP2950" i="3"/>
  <c r="AP1179" i="3"/>
  <c r="AJ2904" i="3"/>
  <c r="AJ1133" i="3"/>
  <c r="AW891" i="3"/>
  <c r="AV885" i="3"/>
  <c r="AS867" i="3"/>
  <c r="AR861" i="3"/>
  <c r="AU879" i="3"/>
  <c r="AT873" i="3"/>
  <c r="AQ855" i="3"/>
  <c r="AP849" i="3"/>
  <c r="AM831" i="3"/>
  <c r="AL825" i="3"/>
  <c r="AO843" i="3"/>
  <c r="AJ813" i="3"/>
  <c r="AB765" i="3"/>
  <c r="AA759" i="3"/>
  <c r="AE783" i="3"/>
  <c r="AC771" i="3"/>
  <c r="AN837" i="3"/>
  <c r="AK819" i="3"/>
  <c r="AI807" i="3"/>
  <c r="AH801" i="3"/>
  <c r="AG795" i="3"/>
  <c r="AF789" i="3"/>
  <c r="AD777" i="3"/>
  <c r="AD2854" i="3"/>
  <c r="AD1681" i="3"/>
  <c r="AD1983" i="3"/>
  <c r="AD1083" i="3"/>
  <c r="AD3141" i="3"/>
  <c r="AH1433" i="3"/>
  <c r="AH3172" i="3"/>
  <c r="AL2050" i="3"/>
  <c r="AH2340" i="3"/>
  <c r="AS2974" i="3"/>
  <c r="AS1203" i="3"/>
  <c r="AV1546" i="3"/>
  <c r="AK1458" i="3"/>
  <c r="AK3197" i="3"/>
  <c r="AN1481" i="3"/>
  <c r="AN3220" i="3"/>
  <c r="AB1385" i="3"/>
  <c r="AB1064" i="3"/>
  <c r="AA1960" i="3"/>
  <c r="AH1434" i="3"/>
  <c r="AH3173" i="3"/>
  <c r="AS3261" i="3"/>
  <c r="AT1530" i="3"/>
  <c r="AT3269" i="3"/>
  <c r="AJ3189" i="3"/>
  <c r="AP2082" i="3"/>
  <c r="AA1380" i="3"/>
  <c r="AA1368" i="3"/>
  <c r="AA1059" i="3"/>
  <c r="AA1062" i="3"/>
  <c r="AJ2033" i="3"/>
  <c r="AV2130" i="3"/>
  <c r="AP2083" i="3"/>
  <c r="AD1988" i="3"/>
  <c r="AN2933" i="3"/>
  <c r="AN1162" i="3"/>
  <c r="AH2887" i="3"/>
  <c r="AH1116" i="3"/>
  <c r="AH2886" i="3"/>
  <c r="AH1115" i="3"/>
  <c r="AQ573" i="3"/>
  <c r="AQ1505" i="3"/>
  <c r="AQ3244" i="3"/>
  <c r="AG2877" i="3"/>
  <c r="AG1106" i="3"/>
  <c r="AA447" i="3"/>
  <c r="AF2005" i="3"/>
  <c r="Z62" i="3"/>
  <c r="Z64" i="3"/>
  <c r="Z60" i="6"/>
  <c r="AI2027" i="3"/>
  <c r="AV1225" i="3"/>
  <c r="AP1777" i="3"/>
  <c r="AP2079" i="3"/>
  <c r="AS893" i="3"/>
  <c r="AR887" i="3"/>
  <c r="AO863" i="3"/>
  <c r="AD1402" i="3"/>
  <c r="AG3165" i="3"/>
  <c r="AH2883" i="3"/>
  <c r="AH1112" i="3"/>
  <c r="AG2878" i="3"/>
  <c r="AG1107" i="3"/>
  <c r="AN1484" i="3"/>
  <c r="AQ1506" i="3"/>
  <c r="AQ3245" i="3"/>
  <c r="Z63" i="3"/>
  <c r="Z59" i="6"/>
  <c r="AL2053" i="3"/>
  <c r="AS2973" i="3"/>
  <c r="AS1202" i="3"/>
  <c r="AV3000" i="3"/>
  <c r="AV1229" i="3"/>
  <c r="AS2976" i="3"/>
  <c r="AS1205" i="3"/>
  <c r="AW1553" i="3"/>
  <c r="AW3292" i="3"/>
  <c r="AK2908" i="3"/>
  <c r="AK1137" i="3"/>
  <c r="AE1410" i="3"/>
  <c r="AE3149" i="3"/>
  <c r="AM3213" i="3"/>
  <c r="AN2931" i="3"/>
  <c r="AN1160" i="3"/>
  <c r="AA1379" i="3"/>
  <c r="AA1058" i="3"/>
  <c r="AE2863" i="3"/>
  <c r="AE1092" i="3"/>
  <c r="AH2884" i="3"/>
  <c r="AH1113" i="3"/>
  <c r="AG2010" i="3"/>
  <c r="AA2554" i="3"/>
  <c r="AJ2034" i="3"/>
  <c r="AC1980" i="3"/>
  <c r="AO2075" i="3"/>
  <c r="AS1522" i="3"/>
  <c r="AM2058" i="3"/>
  <c r="AJ1450" i="3"/>
  <c r="AF2322" i="3"/>
  <c r="AF2006" i="3"/>
  <c r="AI2026" i="3"/>
  <c r="AM2057" i="3"/>
  <c r="AB1068" i="3"/>
  <c r="AA1964" i="3"/>
  <c r="AD1986" i="3"/>
  <c r="AJ2036" i="3"/>
  <c r="AP2084" i="3"/>
  <c r="AG1105" i="3"/>
  <c r="AP3237" i="3"/>
  <c r="AQ2954" i="3"/>
  <c r="AQ2957" i="3"/>
  <c r="AQ1186" i="3"/>
  <c r="Z79" i="3"/>
  <c r="Z80" i="3"/>
  <c r="AN1482" i="3"/>
  <c r="AN3221" i="3"/>
  <c r="AG1426" i="3"/>
  <c r="AN2930" i="3"/>
  <c r="AS2975" i="3"/>
  <c r="AS2972" i="3"/>
  <c r="AS1204" i="3"/>
  <c r="AR1795" i="3"/>
  <c r="AR2097" i="3"/>
  <c r="AU911" i="3"/>
  <c r="AR1195" i="3"/>
  <c r="AJ2032" i="3"/>
  <c r="AM1474" i="3"/>
  <c r="AV2684" i="3"/>
  <c r="AW2690" i="3"/>
  <c r="AU2678" i="3"/>
  <c r="AS2666" i="3"/>
  <c r="AO2642" i="3"/>
  <c r="AK2618" i="3"/>
  <c r="AG2594" i="3"/>
  <c r="AP2648" i="3"/>
  <c r="AJ2612" i="3"/>
  <c r="AH2600" i="3"/>
  <c r="AF2588" i="3"/>
  <c r="AD2576" i="3"/>
  <c r="AB2564" i="3"/>
  <c r="AB3124" i="3"/>
  <c r="AR2660" i="3"/>
  <c r="AE2582" i="3"/>
  <c r="AT2672" i="3"/>
  <c r="AQ2654" i="3"/>
  <c r="AN2636" i="3"/>
  <c r="AM2630" i="3"/>
  <c r="AL2624" i="3"/>
  <c r="AI2606" i="3"/>
  <c r="AC2570" i="3"/>
  <c r="AA2558" i="3"/>
  <c r="AA1652" i="3"/>
  <c r="AA750" i="3"/>
  <c r="AA441" i="3"/>
  <c r="AL2052" i="3"/>
  <c r="AO2394" i="3"/>
  <c r="AO2074" i="3"/>
  <c r="AJ2900" i="3"/>
  <c r="AT597" i="3"/>
  <c r="AT1529" i="3"/>
  <c r="AT3268" i="3"/>
  <c r="AL1747" i="3"/>
  <c r="AL2049" i="3"/>
  <c r="AK525" i="3"/>
  <c r="AK1457" i="3"/>
  <c r="AK3196" i="3"/>
  <c r="AL2054" i="3"/>
  <c r="AN2388" i="3"/>
  <c r="AC1978" i="3"/>
  <c r="AK1460" i="3"/>
  <c r="AI2028" i="3"/>
  <c r="AG2012" i="3"/>
  <c r="AD1984" i="3"/>
  <c r="AV2996" i="3"/>
  <c r="AF1699" i="3"/>
  <c r="AF2001" i="3"/>
  <c r="AD1987" i="3"/>
  <c r="AJ1729" i="3"/>
  <c r="AJ2031" i="3"/>
  <c r="AL839" i="3"/>
  <c r="AC1070" i="3"/>
  <c r="Z81" i="3"/>
  <c r="Z70" i="3"/>
  <c r="Z95" i="3"/>
  <c r="AM2928" i="3"/>
  <c r="AM1157" i="3"/>
  <c r="AN2932" i="3"/>
  <c r="AN1161" i="3"/>
  <c r="AT2983" i="3"/>
  <c r="AT1212" i="3"/>
  <c r="AQ1508" i="3"/>
  <c r="AW3005" i="3"/>
  <c r="AW3002" i="3"/>
  <c r="AW1234" i="3"/>
  <c r="AE1412" i="3"/>
  <c r="AE477" i="3"/>
  <c r="AE1409" i="3"/>
  <c r="AE3148" i="3"/>
  <c r="AH501" i="3"/>
  <c r="AU2442" i="3"/>
  <c r="AU2122" i="3"/>
  <c r="AC1979" i="3"/>
  <c r="AU1819" i="3"/>
  <c r="AU2121" i="3"/>
  <c r="AS2108" i="3"/>
  <c r="AV2998" i="3"/>
  <c r="AV1227" i="3"/>
  <c r="AI1723" i="3"/>
  <c r="AI2025" i="3"/>
  <c r="AV3285" i="3"/>
  <c r="AW3003" i="3"/>
  <c r="AW1232" i="3"/>
  <c r="AM2060" i="3"/>
  <c r="AN549" i="3"/>
  <c r="AB1066" i="3"/>
  <c r="AA1060" i="3"/>
  <c r="AA752" i="3"/>
  <c r="AA1962" i="3"/>
  <c r="AA1654" i="3"/>
  <c r="Z3099" i="3"/>
  <c r="Z98" i="3"/>
  <c r="Z99" i="3"/>
  <c r="AW1556" i="3"/>
  <c r="AW1554" i="3"/>
  <c r="AW3293" i="3"/>
  <c r="AT2980" i="3"/>
  <c r="AT1209" i="3"/>
  <c r="AT1532" i="3"/>
  <c r="AN2935" i="3"/>
  <c r="AN1164" i="3"/>
  <c r="AK2907" i="3"/>
  <c r="AK1136" i="3"/>
  <c r="AW2691" i="3"/>
  <c r="AT2673" i="3"/>
  <c r="AS2667" i="3"/>
  <c r="AP2649" i="3"/>
  <c r="AO2643" i="3"/>
  <c r="AL2625" i="3"/>
  <c r="AK2619" i="3"/>
  <c r="AH2601" i="3"/>
  <c r="AG2595" i="3"/>
  <c r="AV2685" i="3"/>
  <c r="AR2661" i="3"/>
  <c r="AQ2655" i="3"/>
  <c r="AF2589" i="3"/>
  <c r="AE2583" i="3"/>
  <c r="AB2565" i="3"/>
  <c r="AB3125" i="3"/>
  <c r="AA2559" i="3"/>
  <c r="AU2679" i="3"/>
  <c r="AM2631" i="3"/>
  <c r="AJ2613" i="3"/>
  <c r="AN2637" i="3"/>
  <c r="AI2607" i="3"/>
  <c r="AD2577" i="3"/>
  <c r="AC2571" i="3"/>
  <c r="AA2553" i="3"/>
  <c r="AA751" i="3"/>
  <c r="AB1386" i="3"/>
  <c r="AB1065" i="3"/>
  <c r="AA1961" i="3"/>
  <c r="AA1653" i="3"/>
  <c r="AA1656" i="3"/>
  <c r="AA754" i="3"/>
  <c r="AP2080" i="3"/>
  <c r="AG2011" i="3"/>
  <c r="AV2132" i="3"/>
  <c r="Z70" i="6"/>
  <c r="Z16" i="6"/>
  <c r="Z18" i="6"/>
  <c r="Z79" i="6"/>
  <c r="Z165" i="6"/>
  <c r="Z162" i="6"/>
  <c r="Z159" i="6"/>
  <c r="Z160" i="6"/>
  <c r="Z167" i="6"/>
  <c r="Z127" i="6"/>
  <c r="Z161" i="6"/>
  <c r="Z166" i="6"/>
  <c r="Z164" i="6"/>
  <c r="Z124" i="6"/>
  <c r="Z80" i="6"/>
  <c r="Z15" i="6"/>
  <c r="Z69" i="6"/>
  <c r="Z149" i="6"/>
  <c r="Z143" i="6"/>
  <c r="Z145" i="6"/>
  <c r="Z150" i="6"/>
  <c r="Z58" i="6"/>
  <c r="Z148" i="6"/>
  <c r="Z125" i="6"/>
  <c r="Z142" i="6"/>
  <c r="Z126" i="6"/>
  <c r="Z138" i="6"/>
  <c r="Z136" i="6"/>
  <c r="Z139" i="6"/>
  <c r="Z151" i="6"/>
  <c r="Z144" i="6"/>
  <c r="Z137" i="6"/>
  <c r="Z131" i="6"/>
  <c r="Z132" i="6"/>
  <c r="Z130" i="6"/>
  <c r="Z133" i="6"/>
  <c r="Z119" i="6"/>
  <c r="Z121" i="6"/>
  <c r="Z120" i="6"/>
  <c r="Z118" i="6"/>
  <c r="AC1391" i="3"/>
  <c r="Z17" i="6"/>
  <c r="Z21" i="6"/>
  <c r="Z68" i="6"/>
  <c r="Z71" i="6"/>
  <c r="AC3131" i="3"/>
  <c r="AB2837" i="3"/>
  <c r="AE1408" i="3"/>
  <c r="AS1801" i="3"/>
  <c r="AS2103" i="3"/>
  <c r="AC3130" i="3"/>
  <c r="AF791" i="3"/>
  <c r="AE785" i="3"/>
  <c r="AE1087" i="3"/>
  <c r="AT899" i="3"/>
  <c r="AQ1183" i="3"/>
  <c r="AK1735" i="3"/>
  <c r="AK2037" i="3"/>
  <c r="AM845" i="3"/>
  <c r="AK1135" i="3"/>
  <c r="AU2986" i="3"/>
  <c r="AU1215" i="3"/>
  <c r="AL2915" i="3"/>
  <c r="AL1144" i="3"/>
  <c r="AT2111" i="3"/>
  <c r="AP869" i="3"/>
  <c r="AH1711" i="3"/>
  <c r="AH2013" i="3"/>
  <c r="AI815" i="3"/>
  <c r="AF2865" i="3"/>
  <c r="AF1094" i="3"/>
  <c r="AF2868" i="3"/>
  <c r="AF1097" i="3"/>
  <c r="AW2136" i="3"/>
  <c r="AL2917" i="3"/>
  <c r="AL1146" i="3"/>
  <c r="AR2965" i="3"/>
  <c r="AR1194" i="3"/>
  <c r="AL1466" i="3"/>
  <c r="AL1463" i="3"/>
  <c r="AL3202" i="3"/>
  <c r="AU1535" i="3"/>
  <c r="AU3274" i="3"/>
  <c r="AU2989" i="3"/>
  <c r="AU1218" i="3"/>
  <c r="Z78" i="3"/>
  <c r="AC2843" i="3"/>
  <c r="AF2864" i="3"/>
  <c r="AF2867" i="3"/>
  <c r="AF1096" i="3"/>
  <c r="AE1994" i="3"/>
  <c r="AF2866" i="3"/>
  <c r="AF1095" i="3"/>
  <c r="AV2131" i="3"/>
  <c r="AR2962" i="3"/>
  <c r="AR1191" i="3"/>
  <c r="AO2940" i="3"/>
  <c r="AO1169" i="3"/>
  <c r="AR2960" i="3"/>
  <c r="AR2963" i="3"/>
  <c r="AR1192" i="3"/>
  <c r="AB453" i="3"/>
  <c r="AQ3243" i="3"/>
  <c r="AR2961" i="3"/>
  <c r="AR1190" i="3"/>
  <c r="AN2064" i="3"/>
  <c r="AC1392" i="3"/>
  <c r="AI2890" i="3"/>
  <c r="AI1119" i="3"/>
  <c r="AN1480" i="3"/>
  <c r="AH3171" i="3"/>
  <c r="AI2889" i="3"/>
  <c r="AI1118" i="3"/>
  <c r="AC3129" i="3"/>
  <c r="AP2647" i="3"/>
  <c r="AB1388" i="3"/>
  <c r="AB1067" i="3"/>
  <c r="AA2274" i="3"/>
  <c r="AA1372" i="3"/>
  <c r="AA71" i="3"/>
  <c r="AI2892" i="3"/>
  <c r="AI1121" i="3"/>
  <c r="AI2893" i="3"/>
  <c r="AI1122" i="3"/>
  <c r="AO2939" i="3"/>
  <c r="AO2936" i="3"/>
  <c r="AO1168" i="3"/>
  <c r="AQ2090" i="3"/>
  <c r="AK2042" i="3"/>
  <c r="AE1990" i="3"/>
  <c r="AW2138" i="3"/>
  <c r="AA2833" i="3"/>
  <c r="AA3119" i="3"/>
  <c r="AA3107" i="3"/>
  <c r="AA2830" i="3"/>
  <c r="AN2066" i="3"/>
  <c r="AU1538" i="3"/>
  <c r="AE3147" i="3"/>
  <c r="AF1415" i="3"/>
  <c r="AF3154" i="3"/>
  <c r="AF1418" i="3"/>
  <c r="AR1514" i="3"/>
  <c r="AC2841" i="3"/>
  <c r="AL2912" i="3"/>
  <c r="AB1968" i="3"/>
  <c r="AT3267" i="3"/>
  <c r="AB3123" i="3"/>
  <c r="AQ2956" i="3"/>
  <c r="AQ1185" i="3"/>
  <c r="AO1488" i="3"/>
  <c r="AO3227" i="3"/>
  <c r="AC1073" i="3"/>
  <c r="AA2831" i="3"/>
  <c r="AH2015" i="3"/>
  <c r="AF1416" i="3"/>
  <c r="AF3155" i="3"/>
  <c r="AW3291" i="3"/>
  <c r="AS2107" i="3"/>
  <c r="AH2014" i="3"/>
  <c r="AQ1504" i="3"/>
  <c r="AH2018" i="3"/>
  <c r="AC1072" i="3"/>
  <c r="AO555" i="3"/>
  <c r="AO1487" i="3"/>
  <c r="AO3226" i="3"/>
  <c r="AH1432" i="3"/>
  <c r="AD1400" i="3"/>
  <c r="AC1394" i="3"/>
  <c r="AA1963" i="3"/>
  <c r="AA1655" i="3"/>
  <c r="AP2400" i="3"/>
  <c r="AP2081" i="3"/>
  <c r="AT2113" i="3"/>
  <c r="AE1993" i="3"/>
  <c r="AK2040" i="3"/>
  <c r="AH2016" i="3"/>
  <c r="AT2112" i="3"/>
  <c r="AE1991" i="3"/>
  <c r="AK2041" i="3"/>
  <c r="AW2135" i="3"/>
  <c r="AA2556" i="3"/>
  <c r="AK2038" i="3"/>
  <c r="AU2984" i="3"/>
  <c r="AU2987" i="3"/>
  <c r="AU1216" i="3"/>
  <c r="AT1807" i="3"/>
  <c r="AT2109" i="3"/>
  <c r="AW923" i="3"/>
  <c r="AT1207" i="3"/>
  <c r="AW2134" i="3"/>
  <c r="AR2964" i="3"/>
  <c r="AR1193" i="3"/>
  <c r="AT2114" i="3"/>
  <c r="AM2059" i="3"/>
  <c r="AK3195" i="3"/>
  <c r="AL531" i="3"/>
  <c r="AL1141" i="3"/>
  <c r="AO2941" i="3"/>
  <c r="AO1170" i="3"/>
  <c r="AT1528" i="3"/>
  <c r="AS2106" i="3"/>
  <c r="AN2934" i="3"/>
  <c r="AN1163" i="3"/>
  <c r="AC2845" i="3"/>
  <c r="AO2938" i="3"/>
  <c r="AO1167" i="3"/>
  <c r="AQ2955" i="3"/>
  <c r="AQ1184" i="3"/>
  <c r="AC1074" i="3"/>
  <c r="AI2346" i="3"/>
  <c r="AN1159" i="3"/>
  <c r="AW1552" i="3"/>
  <c r="AG2009" i="3"/>
  <c r="AM1753" i="3"/>
  <c r="AM2055" i="3"/>
  <c r="AG2008" i="3"/>
  <c r="AH2017" i="3"/>
  <c r="AU1536" i="3"/>
  <c r="AU3275" i="3"/>
  <c r="AB1384" i="3"/>
  <c r="AL1464" i="3"/>
  <c r="AL3203" i="3"/>
  <c r="AS2105" i="3"/>
  <c r="AL2370" i="3"/>
  <c r="AI1439" i="3"/>
  <c r="AI3178" i="3"/>
  <c r="AJ2352" i="3"/>
  <c r="AJ2035" i="3"/>
  <c r="AM2376" i="3"/>
  <c r="AM2056" i="3"/>
  <c r="AV2128" i="3"/>
  <c r="AH1111" i="3"/>
  <c r="AT2110" i="3"/>
  <c r="AB1966" i="3"/>
  <c r="AB1970" i="3"/>
  <c r="AB1967" i="3"/>
  <c r="AD3137" i="3"/>
  <c r="AV2129" i="3"/>
  <c r="AF483" i="3"/>
  <c r="AN2063" i="3"/>
  <c r="AC2298" i="3"/>
  <c r="AK1456" i="3"/>
  <c r="AB2838" i="3"/>
  <c r="AU603" i="3"/>
  <c r="AE2861" i="3"/>
  <c r="AE2858" i="3"/>
  <c r="AE1090" i="3"/>
  <c r="AA3118" i="3"/>
  <c r="AA2829" i="3"/>
  <c r="AA2552" i="3"/>
  <c r="AW1831" i="3"/>
  <c r="AW2133" i="3"/>
  <c r="AW1231" i="3"/>
  <c r="AQ2088" i="3"/>
  <c r="AA1367" i="3"/>
  <c r="AN2062" i="3"/>
  <c r="AK2039" i="3"/>
  <c r="AS2104" i="3"/>
  <c r="AR1512" i="3"/>
  <c r="AR3251" i="3"/>
  <c r="AO1490" i="3"/>
  <c r="AV1825" i="3"/>
  <c r="AV2127" i="3"/>
  <c r="Z61" i="3"/>
  <c r="AU2677" i="3"/>
  <c r="AT2671" i="3"/>
  <c r="AQ2653" i="3"/>
  <c r="AM2629" i="3"/>
  <c r="AL2623" i="3"/>
  <c r="AI2605" i="3"/>
  <c r="AW2689" i="3"/>
  <c r="AR2659" i="3"/>
  <c r="AJ2611" i="3"/>
  <c r="AG2593" i="3"/>
  <c r="AF2587" i="3"/>
  <c r="AC2569" i="3"/>
  <c r="AS2665" i="3"/>
  <c r="AK2617" i="3"/>
  <c r="AO2641" i="3"/>
  <c r="AE2581" i="3"/>
  <c r="AD2575" i="3"/>
  <c r="AA2557" i="3"/>
  <c r="AA2828" i="3"/>
  <c r="AA1657" i="3"/>
  <c r="AA1959" i="3"/>
  <c r="AA1651" i="3"/>
  <c r="AA755" i="3"/>
  <c r="AA1057" i="3"/>
  <c r="AA749" i="3"/>
  <c r="AR1511" i="3"/>
  <c r="AR3250" i="3"/>
  <c r="AI1440" i="3"/>
  <c r="AI3179" i="3"/>
  <c r="AN3219" i="3"/>
  <c r="AI507" i="3"/>
  <c r="AD2304" i="3"/>
  <c r="AD1985" i="3"/>
  <c r="AA1382" i="3"/>
  <c r="AA1370" i="3"/>
  <c r="AA1061" i="3"/>
  <c r="AA753" i="3"/>
  <c r="AI1442" i="3"/>
  <c r="AG1705" i="3"/>
  <c r="AG2007" i="3"/>
  <c r="AQ2089" i="3"/>
  <c r="AW2137" i="3"/>
  <c r="AB2835" i="3"/>
  <c r="AB2839" i="3"/>
  <c r="AB2836" i="3"/>
  <c r="Z108" i="6"/>
  <c r="Z25" i="6"/>
  <c r="Z20" i="6"/>
  <c r="AN2635" i="3"/>
  <c r="AB2563" i="3"/>
  <c r="AB2834" i="3"/>
  <c r="AV2683" i="3"/>
  <c r="AH2599" i="3"/>
  <c r="AR3249" i="3"/>
  <c r="AS2424" i="3"/>
  <c r="AT2430" i="3"/>
  <c r="AA2280" i="3"/>
  <c r="AA2268" i="3"/>
  <c r="AA2262" i="3"/>
  <c r="AV2448" i="3"/>
  <c r="AR1510" i="3"/>
  <c r="AC1390" i="3"/>
  <c r="AJ1448" i="3"/>
  <c r="AA88" i="3"/>
  <c r="AA86" i="3"/>
  <c r="AA89" i="3"/>
  <c r="AA87" i="3"/>
  <c r="AA85" i="3"/>
  <c r="AL2914" i="3"/>
  <c r="AL1143" i="3"/>
  <c r="AP2946" i="3"/>
  <c r="AP1175" i="3"/>
  <c r="AS2968" i="3"/>
  <c r="AS1197" i="3"/>
  <c r="AA1378" i="3"/>
  <c r="AA1366" i="3"/>
  <c r="AA1360" i="3"/>
  <c r="AD2849" i="3"/>
  <c r="AD1078" i="3"/>
  <c r="AS2971" i="3"/>
  <c r="AS1200" i="3"/>
  <c r="AM2923" i="3"/>
  <c r="AM1152" i="3"/>
  <c r="AJ1445" i="3"/>
  <c r="AJ3184" i="3"/>
  <c r="AM2920" i="3"/>
  <c r="AM1149" i="3"/>
  <c r="AV2992" i="3"/>
  <c r="AV1221" i="3"/>
  <c r="AQ2086" i="3"/>
  <c r="AN2065" i="3"/>
  <c r="AO2072" i="3"/>
  <c r="AO3225" i="3"/>
  <c r="AP2943" i="3"/>
  <c r="AP1172" i="3"/>
  <c r="AG2870" i="3"/>
  <c r="AG2873" i="3"/>
  <c r="AG1102" i="3"/>
  <c r="AC2844" i="3"/>
  <c r="AP1494" i="3"/>
  <c r="AP3233" i="3"/>
  <c r="AL2913" i="3"/>
  <c r="AL1142" i="3"/>
  <c r="AF3153" i="3"/>
  <c r="AG2871" i="3"/>
  <c r="AG1100" i="3"/>
  <c r="AA3116" i="3"/>
  <c r="AA3104" i="3"/>
  <c r="AA2279" i="3"/>
  <c r="AA2267" i="3"/>
  <c r="AA1377" i="3"/>
  <c r="AA1365" i="3"/>
  <c r="AA58" i="3"/>
  <c r="AA3114" i="3"/>
  <c r="AA3102" i="3"/>
  <c r="AA2277" i="3"/>
  <c r="AA2265" i="3"/>
  <c r="AA1375" i="3"/>
  <c r="AA1363" i="3"/>
  <c r="AA56" i="3"/>
  <c r="AA2832" i="3"/>
  <c r="AO2071" i="3"/>
  <c r="AF1997" i="3"/>
  <c r="AU3273" i="3"/>
  <c r="AV2991" i="3"/>
  <c r="AV1220" i="3"/>
  <c r="AM1472" i="3"/>
  <c r="AD2848" i="3"/>
  <c r="AD1077" i="3"/>
  <c r="AL2046" i="3"/>
  <c r="AQ1783" i="3"/>
  <c r="AQ2085" i="3"/>
  <c r="AA154" i="3"/>
  <c r="AO2937" i="3"/>
  <c r="AO1765" i="3"/>
  <c r="AO2067" i="3"/>
  <c r="AO1166" i="3"/>
  <c r="AA3117" i="3"/>
  <c r="AA3105" i="3"/>
  <c r="AA3106" i="3"/>
  <c r="AD2847" i="3"/>
  <c r="AD1076" i="3"/>
  <c r="AG797" i="3"/>
  <c r="AI3177" i="3"/>
  <c r="AQ875" i="3"/>
  <c r="AR579" i="3"/>
  <c r="AC1976" i="3"/>
  <c r="AW2454" i="3"/>
  <c r="AU2988" i="3"/>
  <c r="AU1217" i="3"/>
  <c r="AO1486" i="3"/>
  <c r="AO1165" i="3"/>
  <c r="AG1422" i="3"/>
  <c r="AG3161" i="3"/>
  <c r="AP2944" i="3"/>
  <c r="AP1173" i="3"/>
  <c r="AQ2087" i="3"/>
  <c r="AC1972" i="3"/>
  <c r="AF1414" i="3"/>
  <c r="AV1544" i="3"/>
  <c r="AA3112" i="3"/>
  <c r="AA2275" i="3"/>
  <c r="AA1373" i="3"/>
  <c r="AA1361" i="3"/>
  <c r="AA3113" i="3"/>
  <c r="AA3101" i="3"/>
  <c r="AA2276" i="3"/>
  <c r="AA2264" i="3"/>
  <c r="AA1374" i="3"/>
  <c r="AA1362" i="3"/>
  <c r="AA55" i="3"/>
  <c r="AG2875" i="3"/>
  <c r="AG1104" i="3"/>
  <c r="AB1663" i="3"/>
  <c r="AB1965" i="3"/>
  <c r="AB761" i="3"/>
  <c r="AB1063" i="3"/>
  <c r="AF1998" i="3"/>
  <c r="AC2840" i="3"/>
  <c r="AU2120" i="3"/>
  <c r="AU1534" i="3"/>
  <c r="AL3201" i="3"/>
  <c r="AM2919" i="3"/>
  <c r="AM1148" i="3"/>
  <c r="AL2048" i="3"/>
  <c r="AF1996" i="3"/>
  <c r="AU2117" i="3"/>
  <c r="AA156" i="3"/>
  <c r="AA155" i="3"/>
  <c r="AJ1446" i="3"/>
  <c r="AJ3185" i="3"/>
  <c r="AS1517" i="3"/>
  <c r="AS3256" i="3"/>
  <c r="AN2382" i="3"/>
  <c r="AI2891" i="3"/>
  <c r="AI2888" i="3"/>
  <c r="AI1717" i="3"/>
  <c r="AI2019" i="3"/>
  <c r="AI1120" i="3"/>
  <c r="AD1397" i="3"/>
  <c r="AI1438" i="3"/>
  <c r="AN851" i="3"/>
  <c r="AJ2897" i="3"/>
  <c r="AJ2894" i="3"/>
  <c r="AJ1126" i="3"/>
  <c r="AR2095" i="3"/>
  <c r="AU2118" i="3"/>
  <c r="AD2851" i="3"/>
  <c r="AD1080" i="3"/>
  <c r="AU2985" i="3"/>
  <c r="AU1214" i="3"/>
  <c r="AS1520" i="3"/>
  <c r="AG2874" i="3"/>
  <c r="AG1103" i="3"/>
  <c r="AG1421" i="3"/>
  <c r="AG3160" i="3"/>
  <c r="AI2023" i="3"/>
  <c r="AA3115" i="3"/>
  <c r="AA2278" i="3"/>
  <c r="AA2266" i="3"/>
  <c r="AA1376" i="3"/>
  <c r="AA1364" i="3"/>
  <c r="AA57" i="3"/>
  <c r="AI2020" i="3"/>
  <c r="AR2092" i="3"/>
  <c r="AD2846" i="3"/>
  <c r="AV609" i="3"/>
  <c r="AV1541" i="3"/>
  <c r="AV3280" i="3"/>
  <c r="AL1462" i="3"/>
  <c r="AC459" i="3"/>
  <c r="AR2096" i="3"/>
  <c r="AF1999" i="3"/>
  <c r="AN1759" i="3"/>
  <c r="AN2061" i="3"/>
  <c r="AF1093" i="3"/>
  <c r="AA157" i="3"/>
  <c r="AA158" i="3"/>
  <c r="AJ821" i="3"/>
  <c r="AK827" i="3"/>
  <c r="AF2869" i="3"/>
  <c r="AF1098" i="3"/>
  <c r="AP1496" i="3"/>
  <c r="AS1518" i="3"/>
  <c r="AS3257" i="3"/>
  <c r="AA93" i="3"/>
  <c r="AA94" i="3"/>
  <c r="AE2310" i="3"/>
  <c r="AE1992" i="3"/>
  <c r="AB2286" i="3"/>
  <c r="AB1969" i="3"/>
  <c r="AJ513" i="3"/>
  <c r="AM1470" i="3"/>
  <c r="AM3209" i="3"/>
  <c r="AA2263" i="3"/>
  <c r="AV1542" i="3"/>
  <c r="AV3281" i="3"/>
  <c r="AG2328" i="3"/>
  <c r="AO2069" i="3"/>
  <c r="AD3136" i="3"/>
  <c r="AD3135" i="3"/>
  <c r="AK2358" i="3"/>
  <c r="AP561" i="3"/>
  <c r="AP1493" i="3"/>
  <c r="AP3232" i="3"/>
  <c r="AH2334" i="3"/>
  <c r="AU1213" i="3"/>
  <c r="AL2916" i="3"/>
  <c r="AL1741" i="3"/>
  <c r="AL2043" i="3"/>
  <c r="AL1145" i="3"/>
  <c r="AC2842" i="3"/>
  <c r="AC1071" i="3"/>
  <c r="AG1424" i="3"/>
  <c r="AG489" i="3"/>
  <c r="AO2070" i="3"/>
  <c r="AI2024" i="3"/>
  <c r="AA2555" i="3"/>
  <c r="AI2021" i="3"/>
  <c r="AR2094" i="3"/>
  <c r="AR2093" i="3"/>
  <c r="AC1974" i="3"/>
  <c r="AA2551" i="3"/>
  <c r="AM537" i="3"/>
  <c r="AM1469" i="3"/>
  <c r="AM3208" i="3"/>
  <c r="AD1398" i="3"/>
  <c r="AI1117" i="3"/>
  <c r="AE1687" i="3"/>
  <c r="AE1989" i="3"/>
  <c r="Z33" i="6"/>
  <c r="Z28" i="6"/>
  <c r="AM3207" i="3"/>
  <c r="AM1468" i="3"/>
  <c r="AO857" i="3"/>
  <c r="AM1147" i="3"/>
  <c r="AW885" i="3"/>
  <c r="AT867" i="3"/>
  <c r="AS861" i="3"/>
  <c r="AP843" i="3"/>
  <c r="AO837" i="3"/>
  <c r="AL819" i="3"/>
  <c r="AK813" i="3"/>
  <c r="AH795" i="3"/>
  <c r="AG789" i="3"/>
  <c r="AD771" i="3"/>
  <c r="AC765" i="3"/>
  <c r="AF783" i="3"/>
  <c r="AV879" i="3"/>
  <c r="AJ807" i="3"/>
  <c r="AI801" i="3"/>
  <c r="AR855" i="3"/>
  <c r="AQ849" i="3"/>
  <c r="AE777" i="3"/>
  <c r="AU873" i="3"/>
  <c r="AN831" i="3"/>
  <c r="AM825" i="3"/>
  <c r="AB759" i="3"/>
  <c r="AR881" i="3"/>
  <c r="AP1171" i="3"/>
  <c r="AN2925" i="3"/>
  <c r="AN1154" i="3"/>
  <c r="AH803" i="3"/>
  <c r="AH2880" i="3"/>
  <c r="AH1109" i="3"/>
  <c r="AP2947" i="3"/>
  <c r="AP1176" i="3"/>
  <c r="AE2857" i="3"/>
  <c r="AE1086" i="3"/>
  <c r="AQ1499" i="3"/>
  <c r="AQ3238" i="3"/>
  <c r="AK2903" i="3"/>
  <c r="AK1132" i="3"/>
  <c r="AW2998" i="3"/>
  <c r="AW1227" i="3"/>
  <c r="AN2929" i="3"/>
  <c r="AN1158" i="3"/>
  <c r="AT2977" i="3"/>
  <c r="AT1206" i="3"/>
  <c r="AS2967" i="3"/>
  <c r="AS1196" i="3"/>
  <c r="AC1669" i="3"/>
  <c r="AC1971" i="3"/>
  <c r="AC767" i="3"/>
  <c r="AC1069" i="3"/>
  <c r="AW2997" i="3"/>
  <c r="AW1226" i="3"/>
  <c r="AV2994" i="3"/>
  <c r="AV1223" i="3"/>
  <c r="AT2976" i="3"/>
  <c r="AT1205" i="3"/>
  <c r="AQ2953" i="3"/>
  <c r="AQ1182" i="3"/>
  <c r="AJ2028" i="3"/>
  <c r="AT1523" i="3"/>
  <c r="AT3262" i="3"/>
  <c r="AK1452" i="3"/>
  <c r="AK3191" i="3"/>
  <c r="AM2922" i="3"/>
  <c r="AM1151" i="3"/>
  <c r="AG2006" i="3"/>
  <c r="AA3111" i="3"/>
  <c r="AA3099" i="3"/>
  <c r="AM2921" i="3"/>
  <c r="AM2918" i="3"/>
  <c r="AM1150" i="3"/>
  <c r="AA98" i="3"/>
  <c r="AA99" i="3"/>
  <c r="AW3001" i="3"/>
  <c r="AW1230" i="3"/>
  <c r="AJ2898" i="3"/>
  <c r="AJ1127" i="3"/>
  <c r="AD1979" i="3"/>
  <c r="AN1478" i="3"/>
  <c r="AV2122" i="3"/>
  <c r="AQ2950" i="3"/>
  <c r="AQ1179" i="3"/>
  <c r="AV2123" i="3"/>
  <c r="AJ3183" i="3"/>
  <c r="AK2901" i="3"/>
  <c r="AK1130" i="3"/>
  <c r="AN2927" i="3"/>
  <c r="AN1156" i="3"/>
  <c r="AW2999" i="3"/>
  <c r="AW1228" i="3"/>
  <c r="AV1219" i="3"/>
  <c r="AS2970" i="3"/>
  <c r="AS1199" i="3"/>
  <c r="AQ567" i="3"/>
  <c r="AQ1177" i="3"/>
  <c r="AN1476" i="3"/>
  <c r="AN3215" i="3"/>
  <c r="AJ2896" i="3"/>
  <c r="AJ1125" i="3"/>
  <c r="AR2412" i="3"/>
  <c r="AG3159" i="3"/>
  <c r="AH1427" i="3"/>
  <c r="AH3166" i="3"/>
  <c r="AD1982" i="3"/>
  <c r="AE2853" i="3"/>
  <c r="AE1082" i="3"/>
  <c r="AS3255" i="3"/>
  <c r="AT2973" i="3"/>
  <c r="AT1202" i="3"/>
  <c r="AK2902" i="3"/>
  <c r="AK1131" i="3"/>
  <c r="AE1406" i="3"/>
  <c r="AA115" i="3"/>
  <c r="AW1550" i="3"/>
  <c r="AP2075" i="3"/>
  <c r="AH1428" i="3"/>
  <c r="AH3167" i="3"/>
  <c r="AV2990" i="3"/>
  <c r="AV2993" i="3"/>
  <c r="AV1222" i="3"/>
  <c r="AD1978" i="3"/>
  <c r="AS2969" i="3"/>
  <c r="AS2966" i="3"/>
  <c r="AS1198" i="3"/>
  <c r="AJ2899" i="3"/>
  <c r="AJ1128" i="3"/>
  <c r="AH2881" i="3"/>
  <c r="AH1110" i="3"/>
  <c r="AA3103" i="3"/>
  <c r="AC1975" i="3"/>
  <c r="AJ1444" i="3"/>
  <c r="AS2102" i="3"/>
  <c r="AD1980" i="3"/>
  <c r="AP2077" i="3"/>
  <c r="AL2045" i="3"/>
  <c r="AA51" i="3"/>
  <c r="AA63" i="3"/>
  <c r="AA59" i="6"/>
  <c r="AE1404" i="3"/>
  <c r="AE3143" i="3"/>
  <c r="AN543" i="3"/>
  <c r="AN1153" i="3"/>
  <c r="AN1475" i="3"/>
  <c r="AN3214" i="3"/>
  <c r="AL2047" i="3"/>
  <c r="AP3231" i="3"/>
  <c r="AT1524" i="3"/>
  <c r="AT3263" i="3"/>
  <c r="AQ1502" i="3"/>
  <c r="AJ1123" i="3"/>
  <c r="AV3279" i="3"/>
  <c r="AW1547" i="3"/>
  <c r="AW3286" i="3"/>
  <c r="AG1420" i="3"/>
  <c r="AU2116" i="3"/>
  <c r="AD1396" i="3"/>
  <c r="AU1813" i="3"/>
  <c r="AU2115" i="3"/>
  <c r="AS1516" i="3"/>
  <c r="AM2050" i="3"/>
  <c r="AW2996" i="3"/>
  <c r="AU2119" i="3"/>
  <c r="AJ2895" i="3"/>
  <c r="AJ1723" i="3"/>
  <c r="AJ2025" i="3"/>
  <c r="AJ1124" i="3"/>
  <c r="AG1099" i="3"/>
  <c r="AP2945" i="3"/>
  <c r="AP2942" i="3"/>
  <c r="AP1174" i="3"/>
  <c r="AG2004" i="3"/>
  <c r="AP2074" i="3"/>
  <c r="AQ2406" i="3"/>
  <c r="AM2051" i="3"/>
  <c r="AM2054" i="3"/>
  <c r="AS2099" i="3"/>
  <c r="AK1454" i="3"/>
  <c r="AE2854" i="3"/>
  <c r="AE1083" i="3"/>
  <c r="AH1430" i="3"/>
  <c r="AC2292" i="3"/>
  <c r="AC1973" i="3"/>
  <c r="AP1492" i="3"/>
  <c r="AW1548" i="3"/>
  <c r="AW3287" i="3"/>
  <c r="AL833" i="3"/>
  <c r="AE2855" i="3"/>
  <c r="AE2852" i="3"/>
  <c r="AE1084" i="3"/>
  <c r="AT2974" i="3"/>
  <c r="AT1203" i="3"/>
  <c r="AQ2952" i="3"/>
  <c r="AQ1181" i="3"/>
  <c r="AF2316" i="3"/>
  <c r="AF2000" i="3"/>
  <c r="AV1540" i="3"/>
  <c r="AD2850" i="3"/>
  <c r="AD1079" i="3"/>
  <c r="AG2005" i="3"/>
  <c r="AT1526" i="3"/>
  <c r="AG2872" i="3"/>
  <c r="AG1101" i="3"/>
  <c r="AE1403" i="3"/>
  <c r="AE3142" i="3"/>
  <c r="AI2340" i="3"/>
  <c r="AI2022" i="3"/>
  <c r="AV2995" i="3"/>
  <c r="AV1224" i="3"/>
  <c r="AT591" i="3"/>
  <c r="AR1789" i="3"/>
  <c r="AR2091" i="3"/>
  <c r="AU905" i="3"/>
  <c r="AR1189" i="3"/>
  <c r="AF1693" i="3"/>
  <c r="AF1995" i="3"/>
  <c r="AA3100" i="3"/>
  <c r="AA114" i="3"/>
  <c r="AO2388" i="3"/>
  <c r="AO2068" i="3"/>
  <c r="AG2002" i="3"/>
  <c r="AL2044" i="3"/>
  <c r="AQ1500" i="3"/>
  <c r="AQ3239" i="3"/>
  <c r="AK519" i="3"/>
  <c r="AK1451" i="3"/>
  <c r="AK3190" i="3"/>
  <c r="AK3189" i="3"/>
  <c r="AD465" i="3"/>
  <c r="AS585" i="3"/>
  <c r="AL2364" i="3"/>
  <c r="AA64" i="3"/>
  <c r="AA60" i="6"/>
  <c r="AE1402" i="3"/>
  <c r="AA15" i="6"/>
  <c r="AA18" i="6"/>
  <c r="AA159" i="6"/>
  <c r="AA161" i="6"/>
  <c r="AA165" i="6"/>
  <c r="AA164" i="6"/>
  <c r="AA160" i="6"/>
  <c r="AA167" i="6"/>
  <c r="AA162" i="6"/>
  <c r="AA166" i="6"/>
  <c r="AA16" i="6"/>
  <c r="AK1450" i="3"/>
  <c r="AE3141" i="3"/>
  <c r="AU2436" i="3"/>
  <c r="AV1819" i="3"/>
  <c r="AV2121" i="3"/>
  <c r="AW1225" i="3"/>
  <c r="AU2983" i="3"/>
  <c r="AU1212" i="3"/>
  <c r="AO2932" i="3"/>
  <c r="AO1161" i="3"/>
  <c r="AI2887" i="3"/>
  <c r="AI1116" i="3"/>
  <c r="AF2862" i="3"/>
  <c r="AF1091" i="3"/>
  <c r="AM839" i="3"/>
  <c r="AK1129" i="3"/>
  <c r="AR2956" i="3"/>
  <c r="AR1185" i="3"/>
  <c r="AF2859" i="3"/>
  <c r="AF1088" i="3"/>
  <c r="AL2909" i="3"/>
  <c r="AL2906" i="3"/>
  <c r="AL1138" i="3"/>
  <c r="AF2860" i="3"/>
  <c r="AF1089" i="3"/>
  <c r="AI2884" i="3"/>
  <c r="AI1113" i="3"/>
  <c r="AK2905" i="3"/>
  <c r="AK1134" i="3"/>
  <c r="AD1675" i="3"/>
  <c r="AD1977" i="3"/>
  <c r="AD773" i="3"/>
  <c r="AD1075" i="3"/>
  <c r="AB1060" i="3"/>
  <c r="AB1962" i="3"/>
  <c r="AW917" i="3"/>
  <c r="AT1201" i="3"/>
  <c r="AD2298" i="3"/>
  <c r="AD1981" i="3"/>
  <c r="AE1986" i="3"/>
  <c r="AH2879" i="3"/>
  <c r="AH2876" i="3"/>
  <c r="AH1108" i="3"/>
  <c r="AE2856" i="3"/>
  <c r="AE1085" i="3"/>
  <c r="AQ2949" i="3"/>
  <c r="AQ1178" i="3"/>
  <c r="AN3213" i="3"/>
  <c r="AN2928" i="3"/>
  <c r="AN1157" i="3"/>
  <c r="AH1426" i="3"/>
  <c r="AL2908" i="3"/>
  <c r="AL1137" i="3"/>
  <c r="AU2979" i="3"/>
  <c r="AU1208" i="3"/>
  <c r="AN2060" i="3"/>
  <c r="AW2129" i="3"/>
  <c r="AE1988" i="3"/>
  <c r="AB1382" i="3"/>
  <c r="AB1370" i="3"/>
  <c r="AB1061" i="3"/>
  <c r="AC1388" i="3"/>
  <c r="AC1067" i="3"/>
  <c r="AK2904" i="3"/>
  <c r="AK1133" i="3"/>
  <c r="AL525" i="3"/>
  <c r="AL1135" i="3"/>
  <c r="AL1457" i="3"/>
  <c r="AL3196" i="3"/>
  <c r="AW882" i="3"/>
  <c r="AU870" i="3"/>
  <c r="AS858" i="3"/>
  <c r="AQ846" i="3"/>
  <c r="AO834" i="3"/>
  <c r="AM822" i="3"/>
  <c r="AK810" i="3"/>
  <c r="AI798" i="3"/>
  <c r="AG786" i="3"/>
  <c r="AE774" i="3"/>
  <c r="AC762" i="3"/>
  <c r="AV876" i="3"/>
  <c r="AT864" i="3"/>
  <c r="AR852" i="3"/>
  <c r="AN828" i="3"/>
  <c r="AJ804" i="3"/>
  <c r="AF780" i="3"/>
  <c r="AB756" i="3"/>
  <c r="AH792" i="3"/>
  <c r="AD768" i="3"/>
  <c r="AP840" i="3"/>
  <c r="AL816" i="3"/>
  <c r="AB2554" i="3"/>
  <c r="AB1654" i="3"/>
  <c r="AB752" i="3"/>
  <c r="AC1066" i="3"/>
  <c r="AG2322" i="3"/>
  <c r="AG2003" i="3"/>
  <c r="AU1532" i="3"/>
  <c r="AH2877" i="3"/>
  <c r="AH1106" i="3"/>
  <c r="AT2105" i="3"/>
  <c r="AI1436" i="3"/>
  <c r="AE1985" i="3"/>
  <c r="AL1460" i="3"/>
  <c r="AC453" i="3"/>
  <c r="AW3285" i="3"/>
  <c r="AR1508" i="3"/>
  <c r="AU1530" i="3"/>
  <c r="AU3269" i="3"/>
  <c r="AN1474" i="3"/>
  <c r="AA79" i="3"/>
  <c r="AA80" i="3"/>
  <c r="AA96" i="3"/>
  <c r="AU2978" i="3"/>
  <c r="AU2981" i="3"/>
  <c r="AU1210" i="3"/>
  <c r="AS2100" i="3"/>
  <c r="AI1434" i="3"/>
  <c r="AI3173" i="3"/>
  <c r="AA62" i="3"/>
  <c r="AA69" i="6"/>
  <c r="AS887" i="3"/>
  <c r="AT893" i="3"/>
  <c r="AW2130" i="3"/>
  <c r="AN2058" i="3"/>
  <c r="AK2032" i="3"/>
  <c r="AM2052" i="3"/>
  <c r="AM2053" i="3"/>
  <c r="AT3261" i="3"/>
  <c r="AU1529" i="3"/>
  <c r="AU3268" i="3"/>
  <c r="AT2107" i="3"/>
  <c r="AV2125" i="3"/>
  <c r="AW2128" i="3"/>
  <c r="AT2108" i="3"/>
  <c r="AK2900" i="3"/>
  <c r="AR573" i="3"/>
  <c r="AR1505" i="3"/>
  <c r="AR3244" i="3"/>
  <c r="AG1699" i="3"/>
  <c r="AG2001" i="3"/>
  <c r="AV2126" i="3"/>
  <c r="AF1409" i="3"/>
  <c r="AF3148" i="3"/>
  <c r="AR2959" i="3"/>
  <c r="AR1188" i="3"/>
  <c r="AU2982" i="3"/>
  <c r="AU1211" i="3"/>
  <c r="AQ2083" i="3"/>
  <c r="AO2935" i="3"/>
  <c r="AO1164" i="3"/>
  <c r="AI2886" i="3"/>
  <c r="AI1115" i="3"/>
  <c r="AR2954" i="3"/>
  <c r="AR2957" i="3"/>
  <c r="AR1186" i="3"/>
  <c r="AL2911" i="3"/>
  <c r="AL1140" i="3"/>
  <c r="AL2910" i="3"/>
  <c r="AL1139" i="3"/>
  <c r="AP2076" i="3"/>
  <c r="AJ2026" i="3"/>
  <c r="AH2878" i="3"/>
  <c r="AH1107" i="3"/>
  <c r="AW1546" i="3"/>
  <c r="AR2958" i="3"/>
  <c r="AR1187" i="3"/>
  <c r="AU2980" i="3"/>
  <c r="AU1209" i="3"/>
  <c r="AF2858" i="3"/>
  <c r="AF2861" i="3"/>
  <c r="AF1090" i="3"/>
  <c r="AO1481" i="3"/>
  <c r="AO3220" i="3"/>
  <c r="AA81" i="3"/>
  <c r="AA70" i="3"/>
  <c r="AA95" i="3"/>
  <c r="AH2012" i="3"/>
  <c r="AJ2030" i="3"/>
  <c r="AT2104" i="3"/>
  <c r="AE1984" i="3"/>
  <c r="AI1433" i="3"/>
  <c r="AI3172" i="3"/>
  <c r="AO1484" i="3"/>
  <c r="AT1522" i="3"/>
  <c r="AE471" i="3"/>
  <c r="AQ2084" i="3"/>
  <c r="AS2098" i="3"/>
  <c r="AQ3237" i="3"/>
  <c r="AR2955" i="3"/>
  <c r="AR1184" i="3"/>
  <c r="AI2885" i="3"/>
  <c r="AI2882" i="3"/>
  <c r="AI1114" i="3"/>
  <c r="AH2011" i="3"/>
  <c r="AB753" i="3"/>
  <c r="AQ2948" i="3"/>
  <c r="AQ2951" i="3"/>
  <c r="AQ1180" i="3"/>
  <c r="AS1795" i="3"/>
  <c r="AS2097" i="3"/>
  <c r="AV911" i="3"/>
  <c r="AS1195" i="3"/>
  <c r="AR1506" i="3"/>
  <c r="AR3245" i="3"/>
  <c r="AW883" i="3"/>
  <c r="AV877" i="3"/>
  <c r="AS859" i="3"/>
  <c r="AR853" i="3"/>
  <c r="AO835" i="3"/>
  <c r="AN829" i="3"/>
  <c r="AK811" i="3"/>
  <c r="AJ805" i="3"/>
  <c r="AG787" i="3"/>
  <c r="AF781" i="3"/>
  <c r="AC763" i="3"/>
  <c r="AB757" i="3"/>
  <c r="AU871" i="3"/>
  <c r="AT865" i="3"/>
  <c r="AH793" i="3"/>
  <c r="AM823" i="3"/>
  <c r="AL817" i="3"/>
  <c r="AE775" i="3"/>
  <c r="AD769" i="3"/>
  <c r="AI799" i="3"/>
  <c r="AQ847" i="3"/>
  <c r="AP841" i="3"/>
  <c r="AF2863" i="3"/>
  <c r="AF1092" i="3"/>
  <c r="AP863" i="3"/>
  <c r="AT2975" i="3"/>
  <c r="AT2972" i="3"/>
  <c r="AT1801" i="3"/>
  <c r="AT2103" i="3"/>
  <c r="AT1204" i="3"/>
  <c r="AB447" i="3"/>
  <c r="AW3000" i="3"/>
  <c r="AW1229" i="3"/>
  <c r="AN2926" i="3"/>
  <c r="AN1155" i="3"/>
  <c r="AF1410" i="3"/>
  <c r="AF3149" i="3"/>
  <c r="AV2124" i="3"/>
  <c r="AF1412" i="3"/>
  <c r="AK2033" i="3"/>
  <c r="AH3165" i="3"/>
  <c r="AJ2027" i="3"/>
  <c r="AO1482" i="3"/>
  <c r="AO3221" i="3"/>
  <c r="AS2101" i="3"/>
  <c r="AN2924" i="3"/>
  <c r="AQ2081" i="3"/>
  <c r="AJ2029" i="3"/>
  <c r="AW2132" i="3"/>
  <c r="AL1458" i="3"/>
  <c r="AL3197" i="3"/>
  <c r="AU597" i="3"/>
  <c r="AU1807" i="3"/>
  <c r="AU2109" i="3"/>
  <c r="AH495" i="3"/>
  <c r="AK2034" i="3"/>
  <c r="AQ1498" i="3"/>
  <c r="AP2078" i="3"/>
  <c r="AN2056" i="3"/>
  <c r="AP1771" i="3"/>
  <c r="AP2073" i="3"/>
  <c r="AB1963" i="3"/>
  <c r="AB1655" i="3"/>
  <c r="AM1747" i="3"/>
  <c r="AM2049" i="3"/>
  <c r="AQ1777" i="3"/>
  <c r="AQ2079" i="3"/>
  <c r="AK1729" i="3"/>
  <c r="AK2031" i="3"/>
  <c r="AA125" i="6"/>
  <c r="AA121" i="6"/>
  <c r="AA131" i="6"/>
  <c r="AA137" i="6"/>
  <c r="AA136" i="6"/>
  <c r="AA149" i="6"/>
  <c r="AA58" i="6"/>
  <c r="AA127" i="6"/>
  <c r="AA119" i="6"/>
  <c r="AA130" i="6"/>
  <c r="AA145" i="6"/>
  <c r="AA151" i="6"/>
  <c r="AA148" i="6"/>
  <c r="AA150" i="6"/>
  <c r="AA120" i="6"/>
  <c r="AA132" i="6"/>
  <c r="AA143" i="6"/>
  <c r="AA138" i="6"/>
  <c r="AA139" i="6"/>
  <c r="AA17" i="6"/>
  <c r="AA21" i="6"/>
  <c r="AA68" i="6"/>
  <c r="AA71" i="6"/>
  <c r="AA70" i="6"/>
  <c r="AA126" i="6"/>
  <c r="AA118" i="6"/>
  <c r="AA133" i="6"/>
  <c r="AA124" i="6"/>
  <c r="AA144" i="6"/>
  <c r="AA142" i="6"/>
  <c r="AA20" i="6"/>
  <c r="AM2370" i="3"/>
  <c r="AC2837" i="3"/>
  <c r="AP2394" i="3"/>
  <c r="AV2442" i="3"/>
  <c r="AU1528" i="3"/>
  <c r="AD1072" i="3"/>
  <c r="AP2940" i="3"/>
  <c r="AP1169" i="3"/>
  <c r="AG2865" i="3"/>
  <c r="AG1094" i="3"/>
  <c r="AR1783" i="3"/>
  <c r="AR2085" i="3"/>
  <c r="AU899" i="3"/>
  <c r="AR1183" i="3"/>
  <c r="AJ2890" i="3"/>
  <c r="AJ1119" i="3"/>
  <c r="AJ2889" i="3"/>
  <c r="AJ1118" i="3"/>
  <c r="AV2989" i="3"/>
  <c r="AV1218" i="3"/>
  <c r="AJ2888" i="3"/>
  <c r="AJ2891" i="3"/>
  <c r="AJ1120" i="3"/>
  <c r="AS2961" i="3"/>
  <c r="AS1190" i="3"/>
  <c r="AH1705" i="3"/>
  <c r="AH2007" i="3"/>
  <c r="AI809" i="3"/>
  <c r="AM1464" i="3"/>
  <c r="AM3203" i="3"/>
  <c r="AO2934" i="3"/>
  <c r="AO1163" i="3"/>
  <c r="AC1663" i="3"/>
  <c r="AC1965" i="3"/>
  <c r="AC761" i="3"/>
  <c r="AC1063" i="3"/>
  <c r="AF1994" i="3"/>
  <c r="AL2907" i="3"/>
  <c r="AL1136" i="3"/>
  <c r="AI2016" i="3"/>
  <c r="AR2086" i="3"/>
  <c r="AS2418" i="3"/>
  <c r="AI1432" i="3"/>
  <c r="AO1480" i="3"/>
  <c r="AR2089" i="3"/>
  <c r="AJ2346" i="3"/>
  <c r="AR2088" i="3"/>
  <c r="AI2017" i="3"/>
  <c r="AU2113" i="3"/>
  <c r="AU1207" i="3"/>
  <c r="AR3243" i="3"/>
  <c r="AU2112" i="3"/>
  <c r="AC1068" i="3"/>
  <c r="AJ2892" i="3"/>
  <c r="AJ1121" i="3"/>
  <c r="AC1385" i="3"/>
  <c r="AC1064" i="3"/>
  <c r="AC1967" i="3"/>
  <c r="AF1991" i="3"/>
  <c r="AC2838" i="3"/>
  <c r="AO2063" i="3"/>
  <c r="AM2914" i="3"/>
  <c r="AM1143" i="3"/>
  <c r="AP1488" i="3"/>
  <c r="AP3227" i="3"/>
  <c r="AE1080" i="3"/>
  <c r="AG1418" i="3"/>
  <c r="AG1416" i="3"/>
  <c r="AG3155" i="3"/>
  <c r="AN2057" i="3"/>
  <c r="AW2448" i="3"/>
  <c r="AW2131" i="3"/>
  <c r="AW2685" i="3"/>
  <c r="AV2679" i="3"/>
  <c r="AS2661" i="3"/>
  <c r="AU2673" i="3"/>
  <c r="AT2667" i="3"/>
  <c r="AR2655" i="3"/>
  <c r="AP2643" i="3"/>
  <c r="AI2601" i="3"/>
  <c r="AG2589" i="3"/>
  <c r="AF2583" i="3"/>
  <c r="AC2565" i="3"/>
  <c r="AB2559" i="3"/>
  <c r="AB2553" i="3"/>
  <c r="AN2631" i="3"/>
  <c r="AM2625" i="3"/>
  <c r="AL2619" i="3"/>
  <c r="AK2613" i="3"/>
  <c r="AQ2649" i="3"/>
  <c r="AO2637" i="3"/>
  <c r="AJ2607" i="3"/>
  <c r="AH2595" i="3"/>
  <c r="AE2577" i="3"/>
  <c r="AD2571" i="3"/>
  <c r="AD3131" i="3"/>
  <c r="AQ2082" i="3"/>
  <c r="AB2832" i="3"/>
  <c r="AP1487" i="3"/>
  <c r="AP3226" i="3"/>
  <c r="AF1992" i="3"/>
  <c r="AU2111" i="3"/>
  <c r="AH2009" i="3"/>
  <c r="AC1966" i="3"/>
  <c r="AL2042" i="3"/>
  <c r="AF3147" i="3"/>
  <c r="AL1735" i="3"/>
  <c r="AL2037" i="3"/>
  <c r="AN845" i="3"/>
  <c r="AR1504" i="3"/>
  <c r="AV1535" i="3"/>
  <c r="AV3274" i="3"/>
  <c r="AA78" i="3"/>
  <c r="AE1397" i="3"/>
  <c r="AJ1442" i="3"/>
  <c r="AH2008" i="3"/>
  <c r="AV1538" i="3"/>
  <c r="AB1379" i="3"/>
  <c r="AB1058" i="3"/>
  <c r="AL3195" i="3"/>
  <c r="AM2913" i="3"/>
  <c r="AM1142" i="3"/>
  <c r="AP2939" i="3"/>
  <c r="AP2936" i="3"/>
  <c r="AP1168" i="3"/>
  <c r="AH1105" i="3"/>
  <c r="AL2039" i="3"/>
  <c r="AN2376" i="3"/>
  <c r="AN2059" i="3"/>
  <c r="AD2843" i="3"/>
  <c r="AG2869" i="3"/>
  <c r="AG1098" i="3"/>
  <c r="AI2015" i="3"/>
  <c r="AI2018" i="3"/>
  <c r="AB2274" i="3"/>
  <c r="AB1372" i="3"/>
  <c r="AB71" i="3"/>
  <c r="AT2424" i="3"/>
  <c r="AT2106" i="3"/>
  <c r="AN1753" i="3"/>
  <c r="AN2055" i="3"/>
  <c r="AB1059" i="3"/>
  <c r="AB751" i="3"/>
  <c r="AB1380" i="3"/>
  <c r="AB1368" i="3"/>
  <c r="AB1961" i="3"/>
  <c r="AB1653" i="3"/>
  <c r="AS1512" i="3"/>
  <c r="AS3251" i="3"/>
  <c r="AB2555" i="3"/>
  <c r="AL2041" i="3"/>
  <c r="AF1408" i="3"/>
  <c r="AO2933" i="3"/>
  <c r="AO2930" i="3"/>
  <c r="AO1162" i="3"/>
  <c r="AU3267" i="3"/>
  <c r="AI501" i="3"/>
  <c r="AV1536" i="3"/>
  <c r="AV3275" i="3"/>
  <c r="AS1514" i="3"/>
  <c r="AB2556" i="3"/>
  <c r="AC1968" i="3"/>
  <c r="AM1466" i="3"/>
  <c r="AB2831" i="3"/>
  <c r="AW2684" i="3"/>
  <c r="AU2672" i="3"/>
  <c r="AS2660" i="3"/>
  <c r="AV2678" i="3"/>
  <c r="AQ2648" i="3"/>
  <c r="AK2612" i="3"/>
  <c r="AI2600" i="3"/>
  <c r="AG2588" i="3"/>
  <c r="AE2576" i="3"/>
  <c r="AE3136" i="3"/>
  <c r="AC2564" i="3"/>
  <c r="AF2582" i="3"/>
  <c r="AD2570" i="3"/>
  <c r="AD3130" i="3"/>
  <c r="AB2558" i="3"/>
  <c r="AB2552" i="3"/>
  <c r="AR2654" i="3"/>
  <c r="AO2636" i="3"/>
  <c r="AN2630" i="3"/>
  <c r="AM2624" i="3"/>
  <c r="AJ2606" i="3"/>
  <c r="AT2666" i="3"/>
  <c r="AP2642" i="3"/>
  <c r="AL2618" i="3"/>
  <c r="AH2594" i="3"/>
  <c r="AB441" i="3"/>
  <c r="AB750" i="3"/>
  <c r="AL1456" i="3"/>
  <c r="AU2110" i="3"/>
  <c r="AQ2400" i="3"/>
  <c r="AQ2080" i="3"/>
  <c r="AF477" i="3"/>
  <c r="AK2036" i="3"/>
  <c r="AC1970" i="3"/>
  <c r="AR2087" i="3"/>
  <c r="AF1993" i="3"/>
  <c r="AD2842" i="3"/>
  <c r="AI2883" i="3"/>
  <c r="AI1112" i="3"/>
  <c r="AO2931" i="3"/>
  <c r="AO1160" i="3"/>
  <c r="AW2683" i="3"/>
  <c r="AT2665" i="3"/>
  <c r="AS2659" i="3"/>
  <c r="AV2677" i="3"/>
  <c r="AU2671" i="3"/>
  <c r="AR2653" i="3"/>
  <c r="AM2623" i="3"/>
  <c r="AH2593" i="3"/>
  <c r="AG2587" i="3"/>
  <c r="AD2569" i="3"/>
  <c r="AC2563" i="3"/>
  <c r="AC2834" i="3"/>
  <c r="AL2617" i="3"/>
  <c r="AI2599" i="3"/>
  <c r="AP2641" i="3"/>
  <c r="AO2635" i="3"/>
  <c r="AJ2605" i="3"/>
  <c r="AF2581" i="3"/>
  <c r="AE2575" i="3"/>
  <c r="AQ2647" i="3"/>
  <c r="AN2629" i="3"/>
  <c r="AK2611" i="3"/>
  <c r="AB2557" i="3"/>
  <c r="AB2828" i="3"/>
  <c r="AB1657" i="3"/>
  <c r="AB1959" i="3"/>
  <c r="AB755" i="3"/>
  <c r="AB1057" i="3"/>
  <c r="AJ2893" i="3"/>
  <c r="AJ1122" i="3"/>
  <c r="AD1392" i="3"/>
  <c r="AD1071" i="3"/>
  <c r="AC1386" i="3"/>
  <c r="AC1065" i="3"/>
  <c r="AS2962" i="3"/>
  <c r="AS1191" i="3"/>
  <c r="AE1681" i="3"/>
  <c r="AE1983" i="3"/>
  <c r="AE779" i="3"/>
  <c r="AE1081" i="3"/>
  <c r="AP1490" i="3"/>
  <c r="AI3171" i="3"/>
  <c r="AJ507" i="3"/>
  <c r="AJ1439" i="3"/>
  <c r="AJ3178" i="3"/>
  <c r="AO3219" i="3"/>
  <c r="AP555" i="3"/>
  <c r="AO2066" i="3"/>
  <c r="AR2090" i="3"/>
  <c r="AG1415" i="3"/>
  <c r="AG1414" i="3"/>
  <c r="AG3154" i="3"/>
  <c r="AD1394" i="3"/>
  <c r="AS1511" i="3"/>
  <c r="AS1510" i="3"/>
  <c r="AS3250" i="3"/>
  <c r="AA61" i="3"/>
  <c r="AJ1440" i="3"/>
  <c r="AJ3179" i="3"/>
  <c r="AG2864" i="3"/>
  <c r="AG2867" i="3"/>
  <c r="AG1096" i="3"/>
  <c r="AV2986" i="3"/>
  <c r="AV1215" i="3"/>
  <c r="AS2964" i="3"/>
  <c r="AS1193" i="3"/>
  <c r="AB1062" i="3"/>
  <c r="AB754" i="3"/>
  <c r="AB1964" i="3"/>
  <c r="AB1656" i="3"/>
  <c r="AD459" i="3"/>
  <c r="AM2916" i="3"/>
  <c r="AM1145" i="3"/>
  <c r="AM2917" i="3"/>
  <c r="AM1146" i="3"/>
  <c r="AS2963" i="3"/>
  <c r="AS2960" i="3"/>
  <c r="AS1192" i="3"/>
  <c r="AD1391" i="3"/>
  <c r="AD1070" i="3"/>
  <c r="AB1960" i="3"/>
  <c r="AB1652" i="3"/>
  <c r="AM1463" i="3"/>
  <c r="AM1462" i="3"/>
  <c r="AM3202" i="3"/>
  <c r="AM3201" i="3"/>
  <c r="AK2352" i="3"/>
  <c r="AK2035" i="3"/>
  <c r="AO549" i="3"/>
  <c r="AE2304" i="3"/>
  <c r="AE1987" i="3"/>
  <c r="AH2010" i="3"/>
  <c r="AL2040" i="3"/>
  <c r="AF1990" i="3"/>
  <c r="AC1969" i="3"/>
  <c r="AU2114" i="3"/>
  <c r="AW1825" i="3"/>
  <c r="AW2127" i="3"/>
  <c r="AA79" i="6"/>
  <c r="AA80" i="6"/>
  <c r="AA108" i="6"/>
  <c r="AA25" i="6"/>
  <c r="AS3249" i="3"/>
  <c r="AF2310" i="3"/>
  <c r="AG3153" i="3"/>
  <c r="AD3129" i="3"/>
  <c r="AJ1717" i="3"/>
  <c r="AJ2019" i="3"/>
  <c r="AL827" i="3"/>
  <c r="AK821" i="3"/>
  <c r="AO1759" i="3"/>
  <c r="AO2061" i="3"/>
  <c r="AQ869" i="3"/>
  <c r="AO1159" i="3"/>
  <c r="AV2117" i="3"/>
  <c r="AK1446" i="3"/>
  <c r="AK3185" i="3"/>
  <c r="AT2967" i="3"/>
  <c r="AT1196" i="3"/>
  <c r="AK2894" i="3"/>
  <c r="AK2897" i="3"/>
  <c r="AK1126" i="3"/>
  <c r="AK1445" i="3"/>
  <c r="AK3184" i="3"/>
  <c r="AS2093" i="3"/>
  <c r="AV2987" i="3"/>
  <c r="AV2984" i="3"/>
  <c r="AV1216" i="3"/>
  <c r="AD2841" i="3"/>
  <c r="AT1520" i="3"/>
  <c r="AW1542" i="3"/>
  <c r="AW3281" i="3"/>
  <c r="AD2844" i="3"/>
  <c r="AD1073" i="3"/>
  <c r="AB3115" i="3"/>
  <c r="AB2278" i="3"/>
  <c r="AB2266" i="3"/>
  <c r="AB1376" i="3"/>
  <c r="AB1364" i="3"/>
  <c r="AB57" i="3"/>
  <c r="AG2868" i="3"/>
  <c r="AG1097" i="3"/>
  <c r="AD1974" i="3"/>
  <c r="AT2971" i="3"/>
  <c r="AT1200" i="3"/>
  <c r="AW2994" i="3"/>
  <c r="AW1223" i="3"/>
  <c r="AW1541" i="3"/>
  <c r="AW3280" i="3"/>
  <c r="AQ1493" i="3"/>
  <c r="AQ3232" i="3"/>
  <c r="AC3125" i="3"/>
  <c r="AC2836" i="3"/>
  <c r="AB156" i="3"/>
  <c r="AE2851" i="3"/>
  <c r="AQ2944" i="3"/>
  <c r="AQ1173" i="3"/>
  <c r="AH2875" i="3"/>
  <c r="AH1104" i="3"/>
  <c r="AC1384" i="3"/>
  <c r="AG483" i="3"/>
  <c r="AI1111" i="3"/>
  <c r="AJ2021" i="3"/>
  <c r="AB2280" i="3"/>
  <c r="AB2268" i="3"/>
  <c r="AM2047" i="3"/>
  <c r="AS2095" i="3"/>
  <c r="AK2896" i="3"/>
  <c r="AK1125" i="3"/>
  <c r="AH2871" i="3"/>
  <c r="AH1100" i="3"/>
  <c r="AK513" i="3"/>
  <c r="AI2334" i="3"/>
  <c r="AI2014" i="3"/>
  <c r="AF1687" i="3"/>
  <c r="AF1989" i="3"/>
  <c r="AG791" i="3"/>
  <c r="AG1093" i="3"/>
  <c r="AF785" i="3"/>
  <c r="AF1087" i="3"/>
  <c r="AC2839" i="3"/>
  <c r="AT2970" i="3"/>
  <c r="AT1199" i="3"/>
  <c r="AW2992" i="3"/>
  <c r="AW1221" i="3"/>
  <c r="AH2873" i="3"/>
  <c r="AH1102" i="3"/>
  <c r="AV2985" i="3"/>
  <c r="AV1214" i="3"/>
  <c r="AO2064" i="3"/>
  <c r="AT1518" i="3"/>
  <c r="AT3257" i="3"/>
  <c r="AB3116" i="3"/>
  <c r="AB2279" i="3"/>
  <c r="AB2267" i="3"/>
  <c r="AB1377" i="3"/>
  <c r="AB58" i="3"/>
  <c r="AD2845" i="3"/>
  <c r="AD2840" i="3"/>
  <c r="AP2070" i="3"/>
  <c r="AM2044" i="3"/>
  <c r="AB1378" i="3"/>
  <c r="AB1366" i="3"/>
  <c r="AB1360" i="3"/>
  <c r="AB1367" i="3"/>
  <c r="AV3273" i="3"/>
  <c r="AQ561" i="3"/>
  <c r="AE1400" i="3"/>
  <c r="AB3103" i="3"/>
  <c r="AE3137" i="3"/>
  <c r="AF3143" i="3"/>
  <c r="AB89" i="3"/>
  <c r="AB87" i="3"/>
  <c r="AB85" i="3"/>
  <c r="AB88" i="3"/>
  <c r="AB86" i="3"/>
  <c r="AB155" i="3"/>
  <c r="AH1424" i="3"/>
  <c r="AJ2023" i="3"/>
  <c r="AV603" i="3"/>
  <c r="AJ2020" i="3"/>
  <c r="AP2071" i="3"/>
  <c r="AN1469" i="3"/>
  <c r="AN3208" i="3"/>
  <c r="AS2094" i="3"/>
  <c r="AM2048" i="3"/>
  <c r="AH489" i="3"/>
  <c r="AH1421" i="3"/>
  <c r="AH3160" i="3"/>
  <c r="AJ3177" i="3"/>
  <c r="AQ1496" i="3"/>
  <c r="AO2062" i="3"/>
  <c r="AU2430" i="3"/>
  <c r="AC3124" i="3"/>
  <c r="AC3123" i="3"/>
  <c r="AC2835" i="3"/>
  <c r="AS2965" i="3"/>
  <c r="AS1194" i="3"/>
  <c r="AN1472" i="3"/>
  <c r="AB3104" i="3"/>
  <c r="AB2833" i="3"/>
  <c r="AG2866" i="3"/>
  <c r="AG1095" i="3"/>
  <c r="AB3112" i="3"/>
  <c r="AB2275" i="3"/>
  <c r="AB1373" i="3"/>
  <c r="AP2938" i="3"/>
  <c r="AP1167" i="3"/>
  <c r="AG2000" i="3"/>
  <c r="AH2328" i="3"/>
  <c r="AK2898" i="3"/>
  <c r="AK1127" i="3"/>
  <c r="AV1534" i="3"/>
  <c r="AP3225" i="3"/>
  <c r="AH1422" i="3"/>
  <c r="AH3161" i="3"/>
  <c r="AB154" i="3"/>
  <c r="AB157" i="3"/>
  <c r="AM2045" i="3"/>
  <c r="AM531" i="3"/>
  <c r="AR2406" i="3"/>
  <c r="AE1398" i="3"/>
  <c r="AO2065" i="3"/>
  <c r="AN1470" i="3"/>
  <c r="AN3209" i="3"/>
  <c r="AJ2022" i="3"/>
  <c r="AV2120" i="3"/>
  <c r="AG1996" i="3"/>
  <c r="AN2919" i="3"/>
  <c r="AN1148" i="3"/>
  <c r="AD1390" i="3"/>
  <c r="AD1669" i="3"/>
  <c r="AD1971" i="3"/>
  <c r="AD767" i="3"/>
  <c r="AD1069" i="3"/>
  <c r="AB1365" i="3"/>
  <c r="AG1998" i="3"/>
  <c r="AT585" i="3"/>
  <c r="AT1517" i="3"/>
  <c r="AT3256" i="3"/>
  <c r="AR875" i="3"/>
  <c r="AJ1438" i="3"/>
  <c r="AJ2024" i="3"/>
  <c r="AD1973" i="3"/>
  <c r="AB2551" i="3"/>
  <c r="AB1651" i="3"/>
  <c r="AB749" i="3"/>
  <c r="AB3118" i="3"/>
  <c r="AB2829" i="3"/>
  <c r="AE3135" i="3"/>
  <c r="AV2988" i="3"/>
  <c r="AV1217" i="3"/>
  <c r="AT2969" i="3"/>
  <c r="AT2966" i="3"/>
  <c r="AT1198" i="3"/>
  <c r="AN2923" i="3"/>
  <c r="AN1152" i="3"/>
  <c r="AN2922" i="3"/>
  <c r="AN1151" i="3"/>
  <c r="AI1711" i="3"/>
  <c r="AI2013" i="3"/>
  <c r="AJ815" i="3"/>
  <c r="AJ1117" i="3"/>
  <c r="AS579" i="3"/>
  <c r="AP2937" i="3"/>
  <c r="AP1166" i="3"/>
  <c r="AB3113" i="3"/>
  <c r="AB2276" i="3"/>
  <c r="AB2264" i="3"/>
  <c r="AB1374" i="3"/>
  <c r="AB1362" i="3"/>
  <c r="AB55" i="3"/>
  <c r="AB3114" i="3"/>
  <c r="AB3102" i="3"/>
  <c r="AB2277" i="3"/>
  <c r="AB2265" i="3"/>
  <c r="AB1375" i="3"/>
  <c r="AB1363" i="3"/>
  <c r="AB56" i="3"/>
  <c r="AW1544" i="3"/>
  <c r="AP2941" i="3"/>
  <c r="AP1170" i="3"/>
  <c r="AK1448" i="3"/>
  <c r="AD1074" i="3"/>
  <c r="AM2915" i="3"/>
  <c r="AM2912" i="3"/>
  <c r="AM1144" i="3"/>
  <c r="AC2286" i="3"/>
  <c r="AP1486" i="3"/>
  <c r="AB3119" i="3"/>
  <c r="AB3107" i="3"/>
  <c r="AB2830" i="3"/>
  <c r="AP1165" i="3"/>
  <c r="AH2872" i="3"/>
  <c r="AH1101" i="3"/>
  <c r="AB158" i="3"/>
  <c r="AQ1494" i="3"/>
  <c r="AQ3233" i="3"/>
  <c r="AE2849" i="3"/>
  <c r="AE2846" i="3"/>
  <c r="AE1078" i="3"/>
  <c r="AQ2947" i="3"/>
  <c r="AQ1176" i="3"/>
  <c r="AL2038" i="3"/>
  <c r="AL2358" i="3"/>
  <c r="AN2920" i="3"/>
  <c r="AN1149" i="3"/>
  <c r="AS2092" i="3"/>
  <c r="AA28" i="6"/>
  <c r="AA33" i="6"/>
  <c r="AE1396" i="3"/>
  <c r="AP1765" i="3"/>
  <c r="AP2067" i="3"/>
  <c r="AV871" i="3"/>
  <c r="AU865" i="3"/>
  <c r="AW877" i="3"/>
  <c r="AT859" i="3"/>
  <c r="AS853" i="3"/>
  <c r="AP835" i="3"/>
  <c r="AO829" i="3"/>
  <c r="AL811" i="3"/>
  <c r="AN823" i="3"/>
  <c r="AM817" i="3"/>
  <c r="AK805" i="3"/>
  <c r="AF775" i="3"/>
  <c r="AE769" i="3"/>
  <c r="AJ799" i="3"/>
  <c r="AG781" i="3"/>
  <c r="AD763" i="3"/>
  <c r="AR847" i="3"/>
  <c r="AQ841" i="3"/>
  <c r="AH787" i="3"/>
  <c r="AC757" i="3"/>
  <c r="AI793" i="3"/>
  <c r="AF2854" i="3"/>
  <c r="AF1083" i="3"/>
  <c r="AW911" i="3"/>
  <c r="AT1195" i="3"/>
  <c r="AI803" i="3"/>
  <c r="AF2853" i="3"/>
  <c r="AF1082" i="3"/>
  <c r="AL2905" i="3"/>
  <c r="AL1134" i="3"/>
  <c r="AQ2078" i="3"/>
  <c r="AR1500" i="3"/>
  <c r="AR3239" i="3"/>
  <c r="AH2003" i="3"/>
  <c r="AM2046" i="3"/>
  <c r="AL2904" i="3"/>
  <c r="AL1133" i="3"/>
  <c r="AN2054" i="3"/>
  <c r="AT3255" i="3"/>
  <c r="AU2973" i="3"/>
  <c r="AU1202" i="3"/>
  <c r="AN2050" i="3"/>
  <c r="AH2874" i="3"/>
  <c r="AH1699" i="3"/>
  <c r="AH2001" i="3"/>
  <c r="AH1103" i="3"/>
  <c r="AE2850" i="3"/>
  <c r="AE1079" i="3"/>
  <c r="AE2847" i="3"/>
  <c r="AE1076" i="3"/>
  <c r="AO2928" i="3"/>
  <c r="AO1157" i="3"/>
  <c r="AO2929" i="3"/>
  <c r="AO1158" i="3"/>
  <c r="AU2972" i="3"/>
  <c r="AU2975" i="3"/>
  <c r="AU1204" i="3"/>
  <c r="AR1502" i="3"/>
  <c r="AH3159" i="3"/>
  <c r="AI2877" i="3"/>
  <c r="AI1106" i="3"/>
  <c r="AS881" i="3"/>
  <c r="AD1976" i="3"/>
  <c r="AU1524" i="3"/>
  <c r="AU3263" i="3"/>
  <c r="AV2116" i="3"/>
  <c r="AH2870" i="3"/>
  <c r="AW2123" i="3"/>
  <c r="AF3142" i="3"/>
  <c r="AM833" i="3"/>
  <c r="AB2263" i="3"/>
  <c r="AE1982" i="3"/>
  <c r="AQ1492" i="3"/>
  <c r="AE465" i="3"/>
  <c r="AI2879" i="3"/>
  <c r="AI2876" i="3"/>
  <c r="AI1108" i="3"/>
  <c r="AV2118" i="3"/>
  <c r="AS1789" i="3"/>
  <c r="AS2091" i="3"/>
  <c r="AV905" i="3"/>
  <c r="AS1189" i="3"/>
  <c r="AN2053" i="3"/>
  <c r="AB3117" i="3"/>
  <c r="AB3105" i="3"/>
  <c r="AB3106" i="3"/>
  <c r="AT1516" i="3"/>
  <c r="AN2921" i="3"/>
  <c r="AN2918" i="3"/>
  <c r="AN1150" i="3"/>
  <c r="AI1428" i="3"/>
  <c r="AI3167" i="3"/>
  <c r="AQ2943" i="3"/>
  <c r="AQ1172" i="3"/>
  <c r="AW2993" i="3"/>
  <c r="AW2990" i="3"/>
  <c r="AW1222" i="3"/>
  <c r="AP2069" i="3"/>
  <c r="AG1997" i="3"/>
  <c r="AO2382" i="3"/>
  <c r="AH1420" i="3"/>
  <c r="AO543" i="3"/>
  <c r="AO1475" i="3"/>
  <c r="AO3214" i="3"/>
  <c r="AI1430" i="3"/>
  <c r="AW1219" i="3"/>
  <c r="AK2027" i="3"/>
  <c r="AB2262" i="3"/>
  <c r="AW3279" i="3"/>
  <c r="AG1999" i="3"/>
  <c r="AU2976" i="3"/>
  <c r="AU1205" i="3"/>
  <c r="AD1972" i="3"/>
  <c r="AK3183" i="3"/>
  <c r="AL519" i="3"/>
  <c r="AL1451" i="3"/>
  <c r="AL3190" i="3"/>
  <c r="AK1123" i="3"/>
  <c r="AB3101" i="3"/>
  <c r="AB115" i="3"/>
  <c r="AP2072" i="3"/>
  <c r="AL2900" i="3"/>
  <c r="AL2903" i="3"/>
  <c r="AL1132" i="3"/>
  <c r="AO1476" i="3"/>
  <c r="AO3215" i="3"/>
  <c r="AK2899" i="3"/>
  <c r="AK1128" i="3"/>
  <c r="AM1741" i="3"/>
  <c r="AM2043" i="3"/>
  <c r="AO851" i="3"/>
  <c r="AM1141" i="3"/>
  <c r="AW879" i="3"/>
  <c r="AV873" i="3"/>
  <c r="AS855" i="3"/>
  <c r="AR849" i="3"/>
  <c r="AU867" i="3"/>
  <c r="AT861" i="3"/>
  <c r="AQ843" i="3"/>
  <c r="AP837" i="3"/>
  <c r="AM819" i="3"/>
  <c r="AL813" i="3"/>
  <c r="AK807" i="3"/>
  <c r="AJ801" i="3"/>
  <c r="AE771" i="3"/>
  <c r="AI795" i="3"/>
  <c r="AF777" i="3"/>
  <c r="AO831" i="3"/>
  <c r="AN825" i="3"/>
  <c r="AH789" i="3"/>
  <c r="AC759" i="3"/>
  <c r="AG783" i="3"/>
  <c r="AD765" i="3"/>
  <c r="AW876" i="3"/>
  <c r="AU864" i="3"/>
  <c r="AS852" i="3"/>
  <c r="AQ840" i="3"/>
  <c r="AO828" i="3"/>
  <c r="AM816" i="3"/>
  <c r="AK804" i="3"/>
  <c r="AI792" i="3"/>
  <c r="AG780" i="3"/>
  <c r="AE768" i="3"/>
  <c r="AC756" i="3"/>
  <c r="AV870" i="3"/>
  <c r="AT858" i="3"/>
  <c r="AR846" i="3"/>
  <c r="AP834" i="3"/>
  <c r="AN822" i="3"/>
  <c r="AL810" i="3"/>
  <c r="AH786" i="3"/>
  <c r="AF774" i="3"/>
  <c r="AJ798" i="3"/>
  <c r="AD762" i="3"/>
  <c r="AI2878" i="3"/>
  <c r="AI1107" i="3"/>
  <c r="AK2029" i="3"/>
  <c r="AS2412" i="3"/>
  <c r="AS2096" i="3"/>
  <c r="AK2895" i="3"/>
  <c r="AK1124" i="3"/>
  <c r="AI1427" i="3"/>
  <c r="AI3166" i="3"/>
  <c r="AN3207" i="3"/>
  <c r="AO2925" i="3"/>
  <c r="AO1154" i="3"/>
  <c r="AJ2340" i="3"/>
  <c r="AO2924" i="3"/>
  <c r="AO2927" i="3"/>
  <c r="AO1156" i="3"/>
  <c r="AQ2942" i="3"/>
  <c r="AQ2945" i="3"/>
  <c r="AQ1174" i="3"/>
  <c r="AI2881" i="3"/>
  <c r="AI1110" i="3"/>
  <c r="AI2880" i="3"/>
  <c r="AI1109" i="3"/>
  <c r="AB51" i="3"/>
  <c r="AF2856" i="3"/>
  <c r="AF1085" i="3"/>
  <c r="AB1361" i="3"/>
  <c r="AB93" i="3"/>
  <c r="AB94" i="3"/>
  <c r="AM2364" i="3"/>
  <c r="AH2002" i="3"/>
  <c r="AN537" i="3"/>
  <c r="AG1693" i="3"/>
  <c r="AG1995" i="3"/>
  <c r="AH797" i="3"/>
  <c r="AH1099" i="3"/>
  <c r="AH2006" i="3"/>
  <c r="AQ2075" i="3"/>
  <c r="AR567" i="3"/>
  <c r="AR1499" i="3"/>
  <c r="AR3238" i="3"/>
  <c r="AW1540" i="3"/>
  <c r="AT2102" i="3"/>
  <c r="AU1526" i="3"/>
  <c r="AK1444" i="3"/>
  <c r="AK2028" i="3"/>
  <c r="AT2098" i="3"/>
  <c r="AL1452" i="3"/>
  <c r="AL3191" i="3"/>
  <c r="AN2051" i="3"/>
  <c r="AE1980" i="3"/>
  <c r="AW2991" i="3"/>
  <c r="AW1220" i="3"/>
  <c r="AL1454" i="3"/>
  <c r="AE2848" i="3"/>
  <c r="AE1077" i="3"/>
  <c r="AP2068" i="3"/>
  <c r="AT2100" i="3"/>
  <c r="AV2119" i="3"/>
  <c r="AQ2946" i="3"/>
  <c r="AQ1175" i="3"/>
  <c r="AW2995" i="3"/>
  <c r="AW1224" i="3"/>
  <c r="AU1523" i="3"/>
  <c r="AU3262" i="3"/>
  <c r="AG2316" i="3"/>
  <c r="AB62" i="3"/>
  <c r="AB3111" i="3"/>
  <c r="AT2968" i="3"/>
  <c r="AT1197" i="3"/>
  <c r="AO1478" i="3"/>
  <c r="AI495" i="3"/>
  <c r="AN1468" i="3"/>
  <c r="AV1813" i="3"/>
  <c r="AV2115" i="3"/>
  <c r="AV1213" i="3"/>
  <c r="AF1406" i="3"/>
  <c r="AF471" i="3"/>
  <c r="AF1403" i="3"/>
  <c r="AH2004" i="3"/>
  <c r="AT2101" i="3"/>
  <c r="AQ3231" i="3"/>
  <c r="AW2125" i="3"/>
  <c r="AF1404" i="3"/>
  <c r="AD1975" i="3"/>
  <c r="AL2901" i="3"/>
  <c r="AL1130" i="3"/>
  <c r="AL2902" i="3"/>
  <c r="AL1131" i="3"/>
  <c r="AQ1171" i="3"/>
  <c r="AB18" i="6"/>
  <c r="AB167" i="6"/>
  <c r="AB166" i="6"/>
  <c r="AB161" i="6"/>
  <c r="AB165" i="6"/>
  <c r="AB164" i="6"/>
  <c r="AB159" i="6"/>
  <c r="AB162" i="6"/>
  <c r="AB160" i="6"/>
  <c r="AP2388" i="3"/>
  <c r="AW1819" i="3"/>
  <c r="AW2121" i="3"/>
  <c r="AS2955" i="3"/>
  <c r="AS1184" i="3"/>
  <c r="AJ2884" i="3"/>
  <c r="AJ1113" i="3"/>
  <c r="AT887" i="3"/>
  <c r="AU893" i="3"/>
  <c r="AR1177" i="3"/>
  <c r="AM2911" i="3"/>
  <c r="AM1140" i="3"/>
  <c r="AG2863" i="3"/>
  <c r="AG1092" i="3"/>
  <c r="AQ863" i="3"/>
  <c r="AG2862" i="3"/>
  <c r="AG1091" i="3"/>
  <c r="AJ2883" i="3"/>
  <c r="AJ1112" i="3"/>
  <c r="AL1729" i="3"/>
  <c r="AL2031" i="3"/>
  <c r="AN839" i="3"/>
  <c r="AL1129" i="3"/>
  <c r="AP2933" i="3"/>
  <c r="AP1162" i="3"/>
  <c r="AF779" i="3"/>
  <c r="AF1081" i="3"/>
  <c r="AJ2886" i="3"/>
  <c r="AJ1115" i="3"/>
  <c r="AG1410" i="3"/>
  <c r="AG3149" i="3"/>
  <c r="AR2949" i="3"/>
  <c r="AR1178" i="3"/>
  <c r="AR2948" i="3"/>
  <c r="AR2951" i="3"/>
  <c r="AR1180" i="3"/>
  <c r="AF1402" i="3"/>
  <c r="AE1071" i="3"/>
  <c r="AP1484" i="3"/>
  <c r="AO2926" i="3"/>
  <c r="AO1753" i="3"/>
  <c r="AO2055" i="3"/>
  <c r="AO1155" i="3"/>
  <c r="AQ2077" i="3"/>
  <c r="AM1458" i="3"/>
  <c r="AM3197" i="3"/>
  <c r="AV2982" i="3"/>
  <c r="AV1211" i="3"/>
  <c r="AN1747" i="3"/>
  <c r="AN2049" i="3"/>
  <c r="AP857" i="3"/>
  <c r="AN1147" i="3"/>
  <c r="AB79" i="3"/>
  <c r="AB80" i="3"/>
  <c r="AI2011" i="3"/>
  <c r="AK2026" i="3"/>
  <c r="AC1379" i="3"/>
  <c r="AC1058" i="3"/>
  <c r="AC1382" i="3"/>
  <c r="AC1370" i="3"/>
  <c r="AC1061" i="3"/>
  <c r="AC753" i="3"/>
  <c r="AB63" i="3"/>
  <c r="AB59" i="6"/>
  <c r="AC2556" i="3"/>
  <c r="AC1964" i="3"/>
  <c r="AC1656" i="3"/>
  <c r="AM1457" i="3"/>
  <c r="AM3196" i="3"/>
  <c r="AP1481" i="3"/>
  <c r="AP3220" i="3"/>
  <c r="AE1394" i="3"/>
  <c r="AB64" i="3"/>
  <c r="AB60" i="6"/>
  <c r="AI2010" i="3"/>
  <c r="AK1723" i="3"/>
  <c r="AK2025" i="3"/>
  <c r="AS2958" i="3"/>
  <c r="AS1187" i="3"/>
  <c r="AE1981" i="3"/>
  <c r="AG2858" i="3"/>
  <c r="AG2861" i="3"/>
  <c r="AG1090" i="3"/>
  <c r="AS2959" i="3"/>
  <c r="AS1188" i="3"/>
  <c r="AU2104" i="3"/>
  <c r="AC2554" i="3"/>
  <c r="AD1066" i="3"/>
  <c r="AU2974" i="3"/>
  <c r="AU1203" i="3"/>
  <c r="AG1409" i="3"/>
  <c r="AG3148" i="3"/>
  <c r="AI1705" i="3"/>
  <c r="AI2007" i="3"/>
  <c r="AJ809" i="3"/>
  <c r="AP2930" i="3"/>
  <c r="AV1529" i="3"/>
  <c r="AV3268" i="3"/>
  <c r="AW2126" i="3"/>
  <c r="AE1979" i="3"/>
  <c r="AM1460" i="3"/>
  <c r="AW2122" i="3"/>
  <c r="AV1532" i="3"/>
  <c r="AR3237" i="3"/>
  <c r="AB81" i="3"/>
  <c r="AB70" i="3"/>
  <c r="AB95" i="3"/>
  <c r="AD1385" i="3"/>
  <c r="AD1064" i="3"/>
  <c r="AK2030" i="3"/>
  <c r="AP1482" i="3"/>
  <c r="AP3221" i="3"/>
  <c r="AL2034" i="3"/>
  <c r="AC1062" i="3"/>
  <c r="AC754" i="3"/>
  <c r="AM525" i="3"/>
  <c r="AD2292" i="3"/>
  <c r="AB96" i="3"/>
  <c r="AO3213" i="3"/>
  <c r="AD1067" i="3"/>
  <c r="AN2052" i="3"/>
  <c r="AN2370" i="3"/>
  <c r="AU2977" i="3"/>
  <c r="AU1206" i="3"/>
  <c r="AE1675" i="3"/>
  <c r="AE1977" i="3"/>
  <c r="AE773" i="3"/>
  <c r="AE1075" i="3"/>
  <c r="AF3141" i="3"/>
  <c r="AV1530" i="3"/>
  <c r="AV3269" i="3"/>
  <c r="AO2059" i="3"/>
  <c r="AE1978" i="3"/>
  <c r="AS1506" i="3"/>
  <c r="AS3245" i="3"/>
  <c r="AF1984" i="3"/>
  <c r="AC1380" i="3"/>
  <c r="AC1368" i="3"/>
  <c r="AC1059" i="3"/>
  <c r="AC751" i="3"/>
  <c r="AW2679" i="3"/>
  <c r="AT2661" i="3"/>
  <c r="AS2655" i="3"/>
  <c r="AP2637" i="3"/>
  <c r="AO2631" i="3"/>
  <c r="AL2613" i="3"/>
  <c r="AK2607" i="3"/>
  <c r="AV2673" i="3"/>
  <c r="AU2667" i="3"/>
  <c r="AN2625" i="3"/>
  <c r="AM2619" i="3"/>
  <c r="AR2649" i="3"/>
  <c r="AI2595" i="3"/>
  <c r="AF2577" i="3"/>
  <c r="AE2571" i="3"/>
  <c r="AE3131" i="3"/>
  <c r="AQ2643" i="3"/>
  <c r="AJ2601" i="3"/>
  <c r="AH2589" i="3"/>
  <c r="AG2583" i="3"/>
  <c r="AD2565" i="3"/>
  <c r="AD3125" i="3"/>
  <c r="AC2559" i="3"/>
  <c r="AC2553" i="3"/>
  <c r="AE1392" i="3"/>
  <c r="AL2032" i="3"/>
  <c r="AG2859" i="3"/>
  <c r="AG1088" i="3"/>
  <c r="AU3261" i="3"/>
  <c r="AV2979" i="3"/>
  <c r="AV1208" i="3"/>
  <c r="AM2909" i="3"/>
  <c r="AM2906" i="3"/>
  <c r="AM1138" i="3"/>
  <c r="AM2910" i="3"/>
  <c r="AM1139" i="3"/>
  <c r="AR1498" i="3"/>
  <c r="AF1987" i="3"/>
  <c r="AQ2076" i="3"/>
  <c r="AO2058" i="3"/>
  <c r="AI3165" i="3"/>
  <c r="AJ1433" i="3"/>
  <c r="AJ3172" i="3"/>
  <c r="AD1388" i="3"/>
  <c r="AO1153" i="3"/>
  <c r="AP2932" i="3"/>
  <c r="AP1161" i="3"/>
  <c r="AL3189" i="3"/>
  <c r="AO1474" i="3"/>
  <c r="AC447" i="3"/>
  <c r="AF2852" i="3"/>
  <c r="AF2855" i="3"/>
  <c r="AF1084" i="3"/>
  <c r="AB3100" i="3"/>
  <c r="AB114" i="3"/>
  <c r="AR2950" i="3"/>
  <c r="AR1179" i="3"/>
  <c r="AV2436" i="3"/>
  <c r="AI2008" i="3"/>
  <c r="AU2106" i="3"/>
  <c r="AO2060" i="3"/>
  <c r="AD1068" i="3"/>
  <c r="AL2036" i="3"/>
  <c r="AC1962" i="3"/>
  <c r="AC1654" i="3"/>
  <c r="AF1985" i="3"/>
  <c r="AD1386" i="3"/>
  <c r="AD1065" i="3"/>
  <c r="AC1961" i="3"/>
  <c r="AC1653" i="3"/>
  <c r="AL2033" i="3"/>
  <c r="AJ2882" i="3"/>
  <c r="AJ2885" i="3"/>
  <c r="AJ1114" i="3"/>
  <c r="AG477" i="3"/>
  <c r="AG1412" i="3"/>
  <c r="AT2418" i="3"/>
  <c r="AT2099" i="3"/>
  <c r="AU1522" i="3"/>
  <c r="AF2857" i="3"/>
  <c r="AF1086" i="3"/>
  <c r="AM2908" i="3"/>
  <c r="AM1137" i="3"/>
  <c r="AS1505" i="3"/>
  <c r="AS3244" i="3"/>
  <c r="AI2012" i="3"/>
  <c r="AO2056" i="3"/>
  <c r="AI1426" i="3"/>
  <c r="AI2009" i="3"/>
  <c r="AV2672" i="3"/>
  <c r="AT2660" i="3"/>
  <c r="AR2648" i="3"/>
  <c r="AP2636" i="3"/>
  <c r="AN2624" i="3"/>
  <c r="AL2612" i="3"/>
  <c r="AJ2600" i="3"/>
  <c r="AW2678" i="3"/>
  <c r="AU2666" i="3"/>
  <c r="AG2582" i="3"/>
  <c r="AE2570" i="3"/>
  <c r="AE3130" i="3"/>
  <c r="AC2558" i="3"/>
  <c r="AS2654" i="3"/>
  <c r="AO2630" i="3"/>
  <c r="AK2606" i="3"/>
  <c r="AQ2642" i="3"/>
  <c r="AM2618" i="3"/>
  <c r="AI2594" i="3"/>
  <c r="AH2588" i="3"/>
  <c r="AF2576" i="3"/>
  <c r="AD2564" i="3"/>
  <c r="AD3124" i="3"/>
  <c r="AC750" i="3"/>
  <c r="AC441" i="3"/>
  <c r="AC1960" i="3"/>
  <c r="AC1652" i="3"/>
  <c r="AC1963" i="3"/>
  <c r="AC1655" i="3"/>
  <c r="AU591" i="3"/>
  <c r="AL1450" i="3"/>
  <c r="AU2107" i="3"/>
  <c r="AJ1436" i="3"/>
  <c r="AJ2887" i="3"/>
  <c r="AJ1116" i="3"/>
  <c r="AP549" i="3"/>
  <c r="AR2952" i="3"/>
  <c r="AR1181" i="3"/>
  <c r="AW2124" i="3"/>
  <c r="AQ2074" i="3"/>
  <c r="AJ1434" i="3"/>
  <c r="AJ3173" i="3"/>
  <c r="AR2953" i="3"/>
  <c r="AR1182" i="3"/>
  <c r="AB3099" i="3"/>
  <c r="AB98" i="3"/>
  <c r="AB99" i="3"/>
  <c r="AM1135" i="3"/>
  <c r="AQ1771" i="3"/>
  <c r="AQ2073" i="3"/>
  <c r="AS1508" i="3"/>
  <c r="AH2322" i="3"/>
  <c r="AH2005" i="3"/>
  <c r="AL2035" i="3"/>
  <c r="AI1105" i="3"/>
  <c r="AT1795" i="3"/>
  <c r="AT2097" i="3"/>
  <c r="AC1060" i="3"/>
  <c r="AC752" i="3"/>
  <c r="AB16" i="6"/>
  <c r="AB15" i="6"/>
  <c r="AB61" i="3"/>
  <c r="AB69" i="6"/>
  <c r="AE2298" i="3"/>
  <c r="AD3123" i="3"/>
  <c r="AF1681" i="3"/>
  <c r="AF1983" i="3"/>
  <c r="AR1777" i="3"/>
  <c r="AR2079" i="3"/>
  <c r="AQ2394" i="3"/>
  <c r="AV3267" i="3"/>
  <c r="AI2328" i="3"/>
  <c r="AT2965" i="3"/>
  <c r="AT1194" i="3"/>
  <c r="AH2867" i="3"/>
  <c r="AH1096" i="3"/>
  <c r="AR2083" i="3"/>
  <c r="AJ2018" i="3"/>
  <c r="AK1442" i="3"/>
  <c r="AH2869" i="3"/>
  <c r="AH1098" i="3"/>
  <c r="AS3243" i="3"/>
  <c r="AP2063" i="3"/>
  <c r="AJ1432" i="3"/>
  <c r="AM2040" i="3"/>
  <c r="AV2110" i="3"/>
  <c r="AG1990" i="3"/>
  <c r="AS573" i="3"/>
  <c r="AW1538" i="3"/>
  <c r="AW2985" i="3"/>
  <c r="AW1214" i="3"/>
  <c r="AG1408" i="3"/>
  <c r="AG1992" i="3"/>
  <c r="AM1456" i="3"/>
  <c r="AK2346" i="3"/>
  <c r="AP1159" i="3"/>
  <c r="AN2914" i="3"/>
  <c r="AN1143" i="3"/>
  <c r="AE2842" i="3"/>
  <c r="AH2866" i="3"/>
  <c r="AH1095" i="3"/>
  <c r="AJ2015" i="3"/>
  <c r="AT1514" i="3"/>
  <c r="AD1966" i="3"/>
  <c r="AK1440" i="3"/>
  <c r="AK3179" i="3"/>
  <c r="AK2892" i="3"/>
  <c r="AK1121" i="3"/>
  <c r="AU1801" i="3"/>
  <c r="AU2103" i="3"/>
  <c r="AU1201" i="3"/>
  <c r="AC3118" i="3"/>
  <c r="AC2829" i="3"/>
  <c r="AS1504" i="3"/>
  <c r="AF1988" i="3"/>
  <c r="AH1418" i="3"/>
  <c r="AS2956" i="3"/>
  <c r="AS1185" i="3"/>
  <c r="AM2907" i="3"/>
  <c r="AM1136" i="3"/>
  <c r="AM2041" i="3"/>
  <c r="AW1536" i="3"/>
  <c r="AW3275" i="3"/>
  <c r="AE459" i="3"/>
  <c r="AC2832" i="3"/>
  <c r="AE1391" i="3"/>
  <c r="AV1528" i="3"/>
  <c r="AP2934" i="3"/>
  <c r="AP1163" i="3"/>
  <c r="AH1415" i="3"/>
  <c r="AH3154" i="3"/>
  <c r="AU2105" i="3"/>
  <c r="AS2090" i="3"/>
  <c r="AQ555" i="3"/>
  <c r="AQ1487" i="3"/>
  <c r="AQ3226" i="3"/>
  <c r="AC2833" i="3"/>
  <c r="AJ501" i="3"/>
  <c r="AJ1111" i="3"/>
  <c r="AB78" i="3"/>
  <c r="AO2376" i="3"/>
  <c r="AO2057" i="3"/>
  <c r="AQ1490" i="3"/>
  <c r="AG1993" i="3"/>
  <c r="AM2042" i="3"/>
  <c r="AD1968" i="3"/>
  <c r="AE2843" i="3"/>
  <c r="AD2835" i="3"/>
  <c r="AR869" i="3"/>
  <c r="AT1511" i="3"/>
  <c r="AT3250" i="3"/>
  <c r="AM2039" i="3"/>
  <c r="AH2864" i="3"/>
  <c r="AD2839" i="3"/>
  <c r="AR2081" i="3"/>
  <c r="AU2665" i="3"/>
  <c r="AT2659" i="3"/>
  <c r="AQ2641" i="3"/>
  <c r="AP2635" i="3"/>
  <c r="AM2617" i="3"/>
  <c r="AL2611" i="3"/>
  <c r="AI2593" i="3"/>
  <c r="AJ2599" i="3"/>
  <c r="AV2671" i="3"/>
  <c r="AK2605" i="3"/>
  <c r="AG2581" i="3"/>
  <c r="AF2575" i="3"/>
  <c r="AC2557" i="3"/>
  <c r="AC2828" i="3"/>
  <c r="AW2677" i="3"/>
  <c r="AR2647" i="3"/>
  <c r="AO2629" i="3"/>
  <c r="AS2653" i="3"/>
  <c r="AN2623" i="3"/>
  <c r="AH2587" i="3"/>
  <c r="AE2569" i="3"/>
  <c r="AE2840" i="3"/>
  <c r="AD2563" i="3"/>
  <c r="AC1657" i="3"/>
  <c r="AC1959" i="3"/>
  <c r="AC1651" i="3"/>
  <c r="AC755" i="3"/>
  <c r="AC1057" i="3"/>
  <c r="AC749" i="3"/>
  <c r="AK507" i="3"/>
  <c r="AK1439" i="3"/>
  <c r="AK1438" i="3"/>
  <c r="AK3178" i="3"/>
  <c r="AC2274" i="3"/>
  <c r="AC1372" i="3"/>
  <c r="AC71" i="3"/>
  <c r="AC3119" i="3"/>
  <c r="AC3107" i="3"/>
  <c r="AC2830" i="3"/>
  <c r="AT1512" i="3"/>
  <c r="AT3251" i="3"/>
  <c r="AV2983" i="3"/>
  <c r="AV1212" i="3"/>
  <c r="AQ1488" i="3"/>
  <c r="AQ3227" i="3"/>
  <c r="AC2555" i="3"/>
  <c r="AN1466" i="3"/>
  <c r="AW1535" i="3"/>
  <c r="AW3274" i="3"/>
  <c r="AW3273" i="3"/>
  <c r="AP2935" i="3"/>
  <c r="AP1164" i="3"/>
  <c r="AD2836" i="3"/>
  <c r="AC2831" i="3"/>
  <c r="AS2089" i="3"/>
  <c r="AP3219" i="3"/>
  <c r="AN1463" i="3"/>
  <c r="AN3202" i="3"/>
  <c r="AE3129" i="3"/>
  <c r="AC1367" i="3"/>
  <c r="AC1378" i="3"/>
  <c r="AC1366" i="3"/>
  <c r="AC1360" i="3"/>
  <c r="AJ2017" i="3"/>
  <c r="AJ2014" i="3"/>
  <c r="AG1994" i="3"/>
  <c r="AD2837" i="3"/>
  <c r="AR2084" i="3"/>
  <c r="AC2280" i="3"/>
  <c r="AC2268" i="3"/>
  <c r="AC2552" i="3"/>
  <c r="AT2961" i="3"/>
  <c r="AT1190" i="3"/>
  <c r="AH791" i="3"/>
  <c r="AG785" i="3"/>
  <c r="AG1087" i="3"/>
  <c r="AJ2016" i="3"/>
  <c r="AV2980" i="3"/>
  <c r="AV1209" i="3"/>
  <c r="AF2304" i="3"/>
  <c r="AF1986" i="3"/>
  <c r="AD453" i="3"/>
  <c r="AJ3171" i="3"/>
  <c r="AK2889" i="3"/>
  <c r="AK1118" i="3"/>
  <c r="AL2352" i="3"/>
  <c r="AE1072" i="3"/>
  <c r="AT2962" i="3"/>
  <c r="AT1191" i="3"/>
  <c r="AU2424" i="3"/>
  <c r="AU2108" i="3"/>
  <c r="AD2838" i="3"/>
  <c r="AP2931" i="3"/>
  <c r="AP1160" i="3"/>
  <c r="AM1735" i="3"/>
  <c r="AM2037" i="3"/>
  <c r="AO845" i="3"/>
  <c r="AQ2938" i="3"/>
  <c r="AQ1167" i="3"/>
  <c r="AD1384" i="3"/>
  <c r="AS2957" i="3"/>
  <c r="AS2954" i="3"/>
  <c r="AS1186" i="3"/>
  <c r="AW2442" i="3"/>
  <c r="AN2916" i="3"/>
  <c r="AN1145" i="3"/>
  <c r="AN2915" i="3"/>
  <c r="AN2912" i="3"/>
  <c r="AN1144" i="3"/>
  <c r="AV2981" i="3"/>
  <c r="AV2978" i="3"/>
  <c r="AV1210" i="3"/>
  <c r="AG3147" i="3"/>
  <c r="AH483" i="3"/>
  <c r="AG2860" i="3"/>
  <c r="AG1089" i="3"/>
  <c r="AP1480" i="3"/>
  <c r="AM3195" i="3"/>
  <c r="AN2913" i="3"/>
  <c r="AN1142" i="3"/>
  <c r="AV2113" i="3"/>
  <c r="AN1464" i="3"/>
  <c r="AN3203" i="3"/>
  <c r="AV597" i="3"/>
  <c r="AF3137" i="3"/>
  <c r="AR2082" i="3"/>
  <c r="AR2080" i="3"/>
  <c r="AH1416" i="3"/>
  <c r="AH3155" i="3"/>
  <c r="AP2064" i="3"/>
  <c r="AS2086" i="3"/>
  <c r="AD2834" i="3"/>
  <c r="AB121" i="6"/>
  <c r="AB131" i="6"/>
  <c r="AB125" i="6"/>
  <c r="AB148" i="6"/>
  <c r="AB136" i="6"/>
  <c r="AB151" i="6"/>
  <c r="AB17" i="6"/>
  <c r="AB21" i="6"/>
  <c r="AB71" i="6"/>
  <c r="AB68" i="6"/>
  <c r="AB80" i="6"/>
  <c r="AB118" i="6"/>
  <c r="AB132" i="6"/>
  <c r="AB145" i="6"/>
  <c r="AB139" i="6"/>
  <c r="AB138" i="6"/>
  <c r="AB144" i="6"/>
  <c r="AB20" i="6"/>
  <c r="AB119" i="6"/>
  <c r="AB133" i="6"/>
  <c r="AB126" i="6"/>
  <c r="AB150" i="6"/>
  <c r="AB137" i="6"/>
  <c r="AB58" i="6"/>
  <c r="AB70" i="6"/>
  <c r="AB124" i="6"/>
  <c r="AB120" i="6"/>
  <c r="AB130" i="6"/>
  <c r="AB143" i="6"/>
  <c r="AB142" i="6"/>
  <c r="AB127" i="6"/>
  <c r="AB149" i="6"/>
  <c r="AW1534" i="3"/>
  <c r="AK3177" i="3"/>
  <c r="AH1093" i="3"/>
  <c r="AI2875" i="3"/>
  <c r="AI1104" i="3"/>
  <c r="AE767" i="3"/>
  <c r="AE1069" i="3"/>
  <c r="AM827" i="3"/>
  <c r="AL821" i="3"/>
  <c r="AR2944" i="3"/>
  <c r="AR1173" i="3"/>
  <c r="AS875" i="3"/>
  <c r="AQ1165" i="3"/>
  <c r="AF2849" i="3"/>
  <c r="AF1078" i="3"/>
  <c r="AR2400" i="3"/>
  <c r="AO1470" i="3"/>
  <c r="AO3209" i="3"/>
  <c r="AD1969" i="3"/>
  <c r="AK2020" i="3"/>
  <c r="AQ2940" i="3"/>
  <c r="AQ1169" i="3"/>
  <c r="AV2114" i="3"/>
  <c r="AU1518" i="3"/>
  <c r="AU3257" i="3"/>
  <c r="AC3116" i="3"/>
  <c r="AC2279" i="3"/>
  <c r="AC2267" i="3"/>
  <c r="AC1377" i="3"/>
  <c r="AC1365" i="3"/>
  <c r="AC58" i="3"/>
  <c r="AQ2936" i="3"/>
  <c r="AQ2939" i="3"/>
  <c r="AQ1168" i="3"/>
  <c r="AR1496" i="3"/>
  <c r="AT2963" i="3"/>
  <c r="AT2960" i="3"/>
  <c r="AT1192" i="3"/>
  <c r="AQ1486" i="3"/>
  <c r="AE2844" i="3"/>
  <c r="AE1073" i="3"/>
  <c r="AH1414" i="3"/>
  <c r="AW2988" i="3"/>
  <c r="AW1217" i="3"/>
  <c r="AC157" i="3"/>
  <c r="AI2874" i="3"/>
  <c r="AI1103" i="3"/>
  <c r="AN2917" i="3"/>
  <c r="AN1146" i="3"/>
  <c r="AR2945" i="3"/>
  <c r="AR2942" i="3"/>
  <c r="AR1174" i="3"/>
  <c r="AL2896" i="3"/>
  <c r="AL1125" i="3"/>
  <c r="AN2045" i="3"/>
  <c r="AH1998" i="3"/>
  <c r="AT2096" i="3"/>
  <c r="AI2872" i="3"/>
  <c r="AI1101" i="3"/>
  <c r="AV1807" i="3"/>
  <c r="AV2109" i="3"/>
  <c r="AV1207" i="3"/>
  <c r="AO2920" i="3"/>
  <c r="AO1149" i="3"/>
  <c r="AG2310" i="3"/>
  <c r="AG1991" i="3"/>
  <c r="AW1213" i="3"/>
  <c r="AQ2069" i="3"/>
  <c r="AT2093" i="3"/>
  <c r="AT2092" i="3"/>
  <c r="AN3201" i="3"/>
  <c r="AO2919" i="3"/>
  <c r="AO1148" i="3"/>
  <c r="AO1472" i="3"/>
  <c r="AE2841" i="3"/>
  <c r="AE1070" i="3"/>
  <c r="AU2968" i="3"/>
  <c r="AU1197" i="3"/>
  <c r="AC3112" i="3"/>
  <c r="AC2275" i="3"/>
  <c r="AC2263" i="3"/>
  <c r="AC1373" i="3"/>
  <c r="AD1970" i="3"/>
  <c r="AU1517" i="3"/>
  <c r="AU3256" i="3"/>
  <c r="AT2964" i="3"/>
  <c r="AT1193" i="3"/>
  <c r="AR2947" i="3"/>
  <c r="AR1176" i="3"/>
  <c r="AR2946" i="3"/>
  <c r="AR1175" i="3"/>
  <c r="AL2899" i="3"/>
  <c r="AL1128" i="3"/>
  <c r="AR1493" i="3"/>
  <c r="AR3232" i="3"/>
  <c r="AP2065" i="3"/>
  <c r="AE1390" i="3"/>
  <c r="AF1397" i="3"/>
  <c r="AC89" i="3"/>
  <c r="AC87" i="3"/>
  <c r="AC85" i="3"/>
  <c r="AC88" i="3"/>
  <c r="AC86" i="3"/>
  <c r="AC156" i="3"/>
  <c r="AS2087" i="3"/>
  <c r="AC3117" i="3"/>
  <c r="AC3105" i="3"/>
  <c r="AC3106" i="3"/>
  <c r="AU1520" i="3"/>
  <c r="AE1973" i="3"/>
  <c r="AU2969" i="3"/>
  <c r="AU1198" i="3"/>
  <c r="AF1400" i="3"/>
  <c r="AH2000" i="3"/>
  <c r="AL1448" i="3"/>
  <c r="AI1422" i="3"/>
  <c r="AI3161" i="3"/>
  <c r="AN2044" i="3"/>
  <c r="AV2112" i="3"/>
  <c r="AP2062" i="3"/>
  <c r="AC2262" i="3"/>
  <c r="AW2987" i="3"/>
  <c r="AW2984" i="3"/>
  <c r="AW1216" i="3"/>
  <c r="AN1462" i="3"/>
  <c r="AK2893" i="3"/>
  <c r="AK1122" i="3"/>
  <c r="AH2865" i="3"/>
  <c r="AH1094" i="3"/>
  <c r="AP2066" i="3"/>
  <c r="AW2986" i="3"/>
  <c r="AW1215" i="3"/>
  <c r="AC3115" i="3"/>
  <c r="AC3103" i="3"/>
  <c r="AC2278" i="3"/>
  <c r="AC2266" i="3"/>
  <c r="AC1376" i="3"/>
  <c r="AC1364" i="3"/>
  <c r="AC57" i="3"/>
  <c r="AC3114" i="3"/>
  <c r="AC3102" i="3"/>
  <c r="AC2277" i="3"/>
  <c r="AC2265" i="3"/>
  <c r="AC1375" i="3"/>
  <c r="AC1363" i="3"/>
  <c r="AC56" i="3"/>
  <c r="AL2895" i="3"/>
  <c r="AL1124" i="3"/>
  <c r="AT3249" i="3"/>
  <c r="AP1759" i="3"/>
  <c r="AP2061" i="3"/>
  <c r="AE1974" i="3"/>
  <c r="AJ1711" i="3"/>
  <c r="AJ2013" i="3"/>
  <c r="AK815" i="3"/>
  <c r="AK1117" i="3"/>
  <c r="AN531" i="3"/>
  <c r="AR561" i="3"/>
  <c r="AR1171" i="3"/>
  <c r="AI1421" i="3"/>
  <c r="AI3160" i="3"/>
  <c r="AF465" i="3"/>
  <c r="AE2845" i="3"/>
  <c r="AE1074" i="3"/>
  <c r="AK2888" i="3"/>
  <c r="AK2891" i="3"/>
  <c r="AK1120" i="3"/>
  <c r="AC154" i="3"/>
  <c r="AC155" i="3"/>
  <c r="AM2358" i="3"/>
  <c r="AM2038" i="3"/>
  <c r="AU2966" i="3"/>
  <c r="AF2846" i="3"/>
  <c r="AT579" i="3"/>
  <c r="AF1398" i="3"/>
  <c r="AI797" i="3"/>
  <c r="AN2046" i="3"/>
  <c r="AN2047" i="3"/>
  <c r="AS2406" i="3"/>
  <c r="AS2088" i="3"/>
  <c r="AD1663" i="3"/>
  <c r="AD1965" i="3"/>
  <c r="AD761" i="3"/>
  <c r="AD1063" i="3"/>
  <c r="AV2430" i="3"/>
  <c r="AV2111" i="3"/>
  <c r="AG1687" i="3"/>
  <c r="AG1989" i="3"/>
  <c r="AJ2334" i="3"/>
  <c r="AQ2941" i="3"/>
  <c r="AQ1170" i="3"/>
  <c r="AC1361" i="3"/>
  <c r="AC93" i="3"/>
  <c r="AO1469" i="3"/>
  <c r="AO3208" i="3"/>
  <c r="AQ2937" i="3"/>
  <c r="AQ1166" i="3"/>
  <c r="AD2286" i="3"/>
  <c r="AD1967" i="3"/>
  <c r="AR1494" i="3"/>
  <c r="AR3233" i="3"/>
  <c r="AC3113" i="3"/>
  <c r="AC3101" i="3"/>
  <c r="AC2276" i="3"/>
  <c r="AC2264" i="3"/>
  <c r="AC1374" i="3"/>
  <c r="AC1362" i="3"/>
  <c r="AC55" i="3"/>
  <c r="AC115" i="3"/>
  <c r="AL1445" i="3"/>
  <c r="AL3184" i="3"/>
  <c r="AH2868" i="3"/>
  <c r="AH1693" i="3"/>
  <c r="AH1995" i="3"/>
  <c r="AH1097" i="3"/>
  <c r="AT1510" i="3"/>
  <c r="AK2890" i="3"/>
  <c r="AK1119" i="3"/>
  <c r="AC3104" i="3"/>
  <c r="AQ3225" i="3"/>
  <c r="AW2989" i="3"/>
  <c r="AW1218" i="3"/>
  <c r="AH3153" i="3"/>
  <c r="AC158" i="3"/>
  <c r="AI1424" i="3"/>
  <c r="AF3136" i="3"/>
  <c r="AF3135" i="3"/>
  <c r="AK2023" i="3"/>
  <c r="AL1446" i="3"/>
  <c r="AL3185" i="3"/>
  <c r="AH1997" i="3"/>
  <c r="AW2116" i="3"/>
  <c r="AS1783" i="3"/>
  <c r="AS2085" i="3"/>
  <c r="AV899" i="3"/>
  <c r="AS1183" i="3"/>
  <c r="AC2551" i="3"/>
  <c r="AB79" i="6"/>
  <c r="AB108" i="6"/>
  <c r="AB25" i="6"/>
  <c r="AB28" i="6"/>
  <c r="AB33" i="6"/>
  <c r="AO1468" i="3"/>
  <c r="AC94" i="3"/>
  <c r="AW1813" i="3"/>
  <c r="AW2115" i="3"/>
  <c r="AE1669" i="3"/>
  <c r="AE1971" i="3"/>
  <c r="AO3207" i="3"/>
  <c r="AJ2878" i="3"/>
  <c r="AJ1107" i="3"/>
  <c r="AV864" i="3"/>
  <c r="AT852" i="3"/>
  <c r="AR840" i="3"/>
  <c r="AP828" i="3"/>
  <c r="AN816" i="3"/>
  <c r="AU858" i="3"/>
  <c r="AJ792" i="3"/>
  <c r="AF768" i="3"/>
  <c r="AS846" i="3"/>
  <c r="AQ834" i="3"/>
  <c r="AO822" i="3"/>
  <c r="AM810" i="3"/>
  <c r="AK798" i="3"/>
  <c r="AE762" i="3"/>
  <c r="AW870" i="3"/>
  <c r="AL804" i="3"/>
  <c r="AI786" i="3"/>
  <c r="AH780" i="3"/>
  <c r="AG774" i="3"/>
  <c r="AD756" i="3"/>
  <c r="AJ2880" i="3"/>
  <c r="AJ1109" i="3"/>
  <c r="AI2871" i="3"/>
  <c r="AI1100" i="3"/>
  <c r="AW2120" i="3"/>
  <c r="AL3183" i="3"/>
  <c r="AM2901" i="3"/>
  <c r="AM1130" i="3"/>
  <c r="AS1500" i="3"/>
  <c r="AS3239" i="3"/>
  <c r="AG2854" i="3"/>
  <c r="AG1083" i="3"/>
  <c r="AG2857" i="3"/>
  <c r="AG1086" i="3"/>
  <c r="AW871" i="3"/>
  <c r="AV865" i="3"/>
  <c r="AS847" i="3"/>
  <c r="AR841" i="3"/>
  <c r="AO823" i="3"/>
  <c r="AN817" i="3"/>
  <c r="AK799" i="3"/>
  <c r="AJ793" i="3"/>
  <c r="AG775" i="3"/>
  <c r="AF769" i="3"/>
  <c r="AT853" i="3"/>
  <c r="AH781" i="3"/>
  <c r="AE763" i="3"/>
  <c r="AU859" i="3"/>
  <c r="AQ835" i="3"/>
  <c r="AI787" i="3"/>
  <c r="AD757" i="3"/>
  <c r="AP829" i="3"/>
  <c r="AM811" i="3"/>
  <c r="AL805" i="3"/>
  <c r="AN1741" i="3"/>
  <c r="AN2043" i="3"/>
  <c r="AP851" i="3"/>
  <c r="AN1141" i="3"/>
  <c r="AM2904" i="3"/>
  <c r="AM1133" i="3"/>
  <c r="AG2856" i="3"/>
  <c r="AG1085" i="3"/>
  <c r="AC98" i="3"/>
  <c r="AC99" i="3"/>
  <c r="AG2853" i="3"/>
  <c r="AG1082" i="3"/>
  <c r="AI489" i="3"/>
  <c r="AS567" i="3"/>
  <c r="AS1499" i="3"/>
  <c r="AS3238" i="3"/>
  <c r="AT2095" i="3"/>
  <c r="AU1516" i="3"/>
  <c r="AO2051" i="3"/>
  <c r="AW2119" i="3"/>
  <c r="AE1975" i="3"/>
  <c r="AT2094" i="3"/>
  <c r="AQ2070" i="3"/>
  <c r="AV2974" i="3"/>
  <c r="AV1203" i="3"/>
  <c r="AM1452" i="3"/>
  <c r="AM3191" i="3"/>
  <c r="AJ1430" i="3"/>
  <c r="AL1444" i="3"/>
  <c r="AQ2068" i="3"/>
  <c r="AQ2072" i="3"/>
  <c r="AL2897" i="3"/>
  <c r="AL2894" i="3"/>
  <c r="AL1126" i="3"/>
  <c r="AF2850" i="3"/>
  <c r="AF1079" i="3"/>
  <c r="AK2022" i="3"/>
  <c r="AE1976" i="3"/>
  <c r="AJ1427" i="3"/>
  <c r="AJ3166" i="3"/>
  <c r="AL2026" i="3"/>
  <c r="AO2922" i="3"/>
  <c r="AO1151" i="3"/>
  <c r="AK2024" i="3"/>
  <c r="AU2971" i="3"/>
  <c r="AU1200" i="3"/>
  <c r="AV1526" i="3"/>
  <c r="AF1396" i="3"/>
  <c r="AR3231" i="3"/>
  <c r="AR2078" i="3"/>
  <c r="AV1523" i="3"/>
  <c r="AV3262" i="3"/>
  <c r="AI2003" i="3"/>
  <c r="AI2005" i="3"/>
  <c r="AW873" i="3"/>
  <c r="AT855" i="3"/>
  <c r="AS849" i="3"/>
  <c r="AP831" i="3"/>
  <c r="AO825" i="3"/>
  <c r="AL807" i="3"/>
  <c r="AK801" i="3"/>
  <c r="AH783" i="3"/>
  <c r="AG777" i="3"/>
  <c r="AD759" i="3"/>
  <c r="AJ795" i="3"/>
  <c r="AQ837" i="3"/>
  <c r="AN819" i="3"/>
  <c r="AI789" i="3"/>
  <c r="AV867" i="3"/>
  <c r="AE765" i="3"/>
  <c r="AU861" i="3"/>
  <c r="AR843" i="3"/>
  <c r="AM813" i="3"/>
  <c r="AF771" i="3"/>
  <c r="AS1502" i="3"/>
  <c r="AQ2071" i="3"/>
  <c r="AP1476" i="3"/>
  <c r="AP3215" i="3"/>
  <c r="AO2923" i="3"/>
  <c r="AO1152" i="3"/>
  <c r="AR2943" i="3"/>
  <c r="AR1771" i="3"/>
  <c r="AR2073" i="3"/>
  <c r="AR1172" i="3"/>
  <c r="AK2021" i="3"/>
  <c r="AH1999" i="3"/>
  <c r="AP543" i="3"/>
  <c r="AP1475" i="3"/>
  <c r="AP3214" i="3"/>
  <c r="AL2898" i="3"/>
  <c r="AL1127" i="3"/>
  <c r="AU2970" i="3"/>
  <c r="AU1199" i="3"/>
  <c r="AI3159" i="3"/>
  <c r="AU2967" i="3"/>
  <c r="AU1196" i="3"/>
  <c r="AO2918" i="3"/>
  <c r="AO2921" i="3"/>
  <c r="AO1150" i="3"/>
  <c r="AH1996" i="3"/>
  <c r="AW2118" i="3"/>
  <c r="AI2873" i="3"/>
  <c r="AI2870" i="3"/>
  <c r="AI1102" i="3"/>
  <c r="AP2382" i="3"/>
  <c r="AU2100" i="3"/>
  <c r="AV2976" i="3"/>
  <c r="AV1205" i="3"/>
  <c r="AC51" i="3"/>
  <c r="AR1492" i="3"/>
  <c r="AR2077" i="3"/>
  <c r="AV591" i="3"/>
  <c r="AL513" i="3"/>
  <c r="AL1123" i="3"/>
  <c r="AE2292" i="3"/>
  <c r="AE1972" i="3"/>
  <c r="AP1478" i="3"/>
  <c r="AR2076" i="3"/>
  <c r="AN2048" i="3"/>
  <c r="AN2364" i="3"/>
  <c r="AS2952" i="3"/>
  <c r="AS1181" i="3"/>
  <c r="AS2953" i="3"/>
  <c r="AS1182" i="3"/>
  <c r="AP2926" i="3"/>
  <c r="AP1155" i="3"/>
  <c r="AF1980" i="3"/>
  <c r="AR2075" i="3"/>
  <c r="AK1717" i="3"/>
  <c r="AK2019" i="3"/>
  <c r="AI2006" i="3"/>
  <c r="AF2851" i="3"/>
  <c r="AF1080" i="3"/>
  <c r="AF2847" i="3"/>
  <c r="AF1076" i="3"/>
  <c r="AM519" i="3"/>
  <c r="AM1451" i="3"/>
  <c r="AM3190" i="3"/>
  <c r="AP2925" i="3"/>
  <c r="AP1154" i="3"/>
  <c r="AJ2881" i="3"/>
  <c r="AJ1110" i="3"/>
  <c r="AG1404" i="3"/>
  <c r="AG3143" i="3"/>
  <c r="AT1789" i="3"/>
  <c r="AT2091" i="3"/>
  <c r="AW905" i="3"/>
  <c r="AT1189" i="3"/>
  <c r="AF773" i="3"/>
  <c r="AF1075" i="3"/>
  <c r="AI1420" i="3"/>
  <c r="AT881" i="3"/>
  <c r="AM2905" i="3"/>
  <c r="AM1134" i="3"/>
  <c r="AW2117" i="3"/>
  <c r="AJ1428" i="3"/>
  <c r="AJ3167" i="3"/>
  <c r="AM1454" i="3"/>
  <c r="AG1406" i="3"/>
  <c r="AC3100" i="3"/>
  <c r="AC114" i="3"/>
  <c r="AG471" i="3"/>
  <c r="AG1403" i="3"/>
  <c r="AG3142" i="3"/>
  <c r="AL2030" i="3"/>
  <c r="AU3255" i="3"/>
  <c r="AC62" i="3"/>
  <c r="AC3111" i="3"/>
  <c r="AC3099" i="3"/>
  <c r="AU2099" i="3"/>
  <c r="AO2050" i="3"/>
  <c r="AL2027" i="3"/>
  <c r="AU585" i="3"/>
  <c r="AV1524" i="3"/>
  <c r="AV3263" i="3"/>
  <c r="AO537" i="3"/>
  <c r="AF2848" i="3"/>
  <c r="AF1077" i="3"/>
  <c r="AQ1765" i="3"/>
  <c r="AQ2067" i="3"/>
  <c r="AC17" i="6"/>
  <c r="AK2340" i="3"/>
  <c r="AW2436" i="3"/>
  <c r="AT2412" i="3"/>
  <c r="AG3141" i="3"/>
  <c r="AG1402" i="3"/>
  <c r="AW2980" i="3"/>
  <c r="AW1209" i="3"/>
  <c r="AW2981" i="3"/>
  <c r="AW2978" i="3"/>
  <c r="AW1210" i="3"/>
  <c r="AN2911" i="3"/>
  <c r="AN1140" i="3"/>
  <c r="AR863" i="3"/>
  <c r="AG779" i="3"/>
  <c r="AG1081" i="3"/>
  <c r="AW2979" i="3"/>
  <c r="AW1208" i="3"/>
  <c r="AH2861" i="3"/>
  <c r="AH2858" i="3"/>
  <c r="AH1090" i="3"/>
  <c r="AO839" i="3"/>
  <c r="AM1129" i="3"/>
  <c r="AQ2934" i="3"/>
  <c r="AQ1163" i="3"/>
  <c r="AN2908" i="3"/>
  <c r="AN1137" i="3"/>
  <c r="AT2955" i="3"/>
  <c r="AT1184" i="3"/>
  <c r="AN2907" i="3"/>
  <c r="AN1136" i="3"/>
  <c r="AQ2933" i="3"/>
  <c r="AQ2930" i="3"/>
  <c r="AQ1162" i="3"/>
  <c r="AW2982" i="3"/>
  <c r="AW1211" i="3"/>
  <c r="AT2957" i="3"/>
  <c r="AT2954" i="3"/>
  <c r="AT1186" i="3"/>
  <c r="AO1747" i="3"/>
  <c r="AO2049" i="3"/>
  <c r="AQ857" i="3"/>
  <c r="AO1147" i="3"/>
  <c r="AV2973" i="3"/>
  <c r="AV1202" i="3"/>
  <c r="AV893" i="3"/>
  <c r="AU887" i="3"/>
  <c r="AH1409" i="3"/>
  <c r="AH3148" i="3"/>
  <c r="AM2036" i="3"/>
  <c r="AJ2012" i="3"/>
  <c r="AS2084" i="3"/>
  <c r="AI2004" i="3"/>
  <c r="AO2052" i="3"/>
  <c r="AU2098" i="3"/>
  <c r="AP1474" i="3"/>
  <c r="AE1388" i="3"/>
  <c r="AD1963" i="3"/>
  <c r="AV2977" i="3"/>
  <c r="AV1206" i="3"/>
  <c r="AS2949" i="3"/>
  <c r="AS1178" i="3"/>
  <c r="AU2102" i="3"/>
  <c r="AK1433" i="3"/>
  <c r="AK3172" i="3"/>
  <c r="AF1981" i="3"/>
  <c r="AC63" i="3"/>
  <c r="AC59" i="6"/>
  <c r="AK1436" i="3"/>
  <c r="AS3237" i="3"/>
  <c r="AD2554" i="3"/>
  <c r="AM2035" i="3"/>
  <c r="AE1386" i="3"/>
  <c r="AE1065" i="3"/>
  <c r="AG1988" i="3"/>
  <c r="AT1506" i="3"/>
  <c r="AT3245" i="3"/>
  <c r="AD1964" i="3"/>
  <c r="AU1795" i="3"/>
  <c r="AU2097" i="3"/>
  <c r="AU1195" i="3"/>
  <c r="AP2927" i="3"/>
  <c r="AP2924" i="3"/>
  <c r="AP1156" i="3"/>
  <c r="AH2859" i="3"/>
  <c r="AH1088" i="3"/>
  <c r="AH1410" i="3"/>
  <c r="AH3149" i="3"/>
  <c r="AM3189" i="3"/>
  <c r="AN1457" i="3"/>
  <c r="AN3196" i="3"/>
  <c r="AS1177" i="3"/>
  <c r="AP2057" i="3"/>
  <c r="AC79" i="3"/>
  <c r="AC80" i="3"/>
  <c r="AC96" i="3"/>
  <c r="AV2107" i="3"/>
  <c r="AU2101" i="3"/>
  <c r="AL2029" i="3"/>
  <c r="AO2054" i="3"/>
  <c r="AT1508" i="3"/>
  <c r="AV3261" i="3"/>
  <c r="AM2903" i="3"/>
  <c r="AM2900" i="3"/>
  <c r="AM1132" i="3"/>
  <c r="AO2053" i="3"/>
  <c r="AV1201" i="3"/>
  <c r="AS1498" i="3"/>
  <c r="AI1699" i="3"/>
  <c r="AI2001" i="3"/>
  <c r="AJ803" i="3"/>
  <c r="AD1060" i="3"/>
  <c r="AD752" i="3"/>
  <c r="AG1987" i="3"/>
  <c r="AP1153" i="3"/>
  <c r="AD1961" i="3"/>
  <c r="AI1099" i="3"/>
  <c r="AI2322" i="3"/>
  <c r="AI2002" i="3"/>
  <c r="AE1068" i="3"/>
  <c r="AE1385" i="3"/>
  <c r="AE1064" i="3"/>
  <c r="AF1979" i="3"/>
  <c r="AV2975" i="3"/>
  <c r="AV2972" i="3"/>
  <c r="AV1204" i="3"/>
  <c r="AP2928" i="3"/>
  <c r="AP1157" i="3"/>
  <c r="AH1412" i="3"/>
  <c r="AN1460" i="3"/>
  <c r="AK1434" i="3"/>
  <c r="AK3173" i="3"/>
  <c r="AF1675" i="3"/>
  <c r="AF1977" i="3"/>
  <c r="AH2860" i="3"/>
  <c r="AH1089" i="3"/>
  <c r="AM1450" i="3"/>
  <c r="AF1982" i="3"/>
  <c r="AC81" i="3"/>
  <c r="AC70" i="3"/>
  <c r="AC95" i="3"/>
  <c r="AH2316" i="3"/>
  <c r="AJ2877" i="3"/>
  <c r="AJ1106" i="3"/>
  <c r="AK2887" i="3"/>
  <c r="AK1116" i="3"/>
  <c r="AQ549" i="3"/>
  <c r="AQ1481" i="3"/>
  <c r="AQ3220" i="3"/>
  <c r="AS2951" i="3"/>
  <c r="AS2948" i="3"/>
  <c r="AS1180" i="3"/>
  <c r="AQ1482" i="3"/>
  <c r="AQ3221" i="3"/>
  <c r="AT2959" i="3"/>
  <c r="AT1188" i="3"/>
  <c r="AT2958" i="3"/>
  <c r="AT1187" i="3"/>
  <c r="AD1061" i="3"/>
  <c r="AD753" i="3"/>
  <c r="AD1382" i="3"/>
  <c r="AD1370" i="3"/>
  <c r="AV1522" i="3"/>
  <c r="AG2852" i="3"/>
  <c r="AG2855" i="3"/>
  <c r="AG1681" i="3"/>
  <c r="AG1983" i="3"/>
  <c r="AG1084" i="3"/>
  <c r="AJ3165" i="3"/>
  <c r="AK501" i="3"/>
  <c r="AQ2388" i="3"/>
  <c r="AV2105" i="3"/>
  <c r="AK2882" i="3"/>
  <c r="AK2885" i="3"/>
  <c r="AK1114" i="3"/>
  <c r="AW2983" i="3"/>
  <c r="AW1212" i="3"/>
  <c r="AT1505" i="3"/>
  <c r="AT3244" i="3"/>
  <c r="AE1066" i="3"/>
  <c r="AD1962" i="3"/>
  <c r="AD1654" i="3"/>
  <c r="AN2906" i="3"/>
  <c r="AN2909" i="3"/>
  <c r="AN1138" i="3"/>
  <c r="AC64" i="3"/>
  <c r="AD1062" i="3"/>
  <c r="AV2666" i="3"/>
  <c r="AT2654" i="3"/>
  <c r="AR2642" i="3"/>
  <c r="AP2630" i="3"/>
  <c r="AN2618" i="3"/>
  <c r="AL2606" i="3"/>
  <c r="AJ2594" i="3"/>
  <c r="AW2672" i="3"/>
  <c r="AU2660" i="3"/>
  <c r="AQ2636" i="3"/>
  <c r="AO2624" i="3"/>
  <c r="AI2588" i="3"/>
  <c r="AG2576" i="3"/>
  <c r="AS2648" i="3"/>
  <c r="AM2612" i="3"/>
  <c r="AK2600" i="3"/>
  <c r="AH2582" i="3"/>
  <c r="AF2570" i="3"/>
  <c r="AF3130" i="3"/>
  <c r="AD2558" i="3"/>
  <c r="AE2564" i="3"/>
  <c r="AE3124" i="3"/>
  <c r="AD441" i="3"/>
  <c r="AJ2009" i="3"/>
  <c r="AW1530" i="3"/>
  <c r="AW3269" i="3"/>
  <c r="AH477" i="3"/>
  <c r="AH2862" i="3"/>
  <c r="AH1091" i="3"/>
  <c r="AN2910" i="3"/>
  <c r="AN1139" i="3"/>
  <c r="AK2884" i="3"/>
  <c r="AK1113" i="3"/>
  <c r="AE453" i="3"/>
  <c r="AD447" i="3"/>
  <c r="AF1071" i="3"/>
  <c r="AH2863" i="3"/>
  <c r="AH1092" i="3"/>
  <c r="AP2056" i="3"/>
  <c r="AN525" i="3"/>
  <c r="AF2298" i="3"/>
  <c r="AF1978" i="3"/>
  <c r="AS2083" i="3"/>
  <c r="AQ1484" i="3"/>
  <c r="AL1723" i="3"/>
  <c r="AL2025" i="3"/>
  <c r="AN833" i="3"/>
  <c r="AP2929" i="3"/>
  <c r="AP1158" i="3"/>
  <c r="AP3213" i="3"/>
  <c r="AQ2931" i="3"/>
  <c r="AQ1160" i="3"/>
  <c r="AR2394" i="3"/>
  <c r="AR2074" i="3"/>
  <c r="AM2902" i="3"/>
  <c r="AM1131" i="3"/>
  <c r="AQ2932" i="3"/>
  <c r="AQ1161" i="3"/>
  <c r="AF1394" i="3"/>
  <c r="AD2555" i="3"/>
  <c r="AD1655" i="3"/>
  <c r="AJ2876" i="3"/>
  <c r="AJ2879" i="3"/>
  <c r="AJ1108" i="3"/>
  <c r="AW1529" i="3"/>
  <c r="AW3268" i="3"/>
  <c r="AW1532" i="3"/>
  <c r="AJ1426" i="3"/>
  <c r="AL2346" i="3"/>
  <c r="AL2028" i="3"/>
  <c r="AS2950" i="3"/>
  <c r="AS1179" i="3"/>
  <c r="AK2886" i="3"/>
  <c r="AK1115" i="3"/>
  <c r="AN1458" i="3"/>
  <c r="AN3197" i="3"/>
  <c r="AT573" i="3"/>
  <c r="AG1984" i="3"/>
  <c r="AJ495" i="3"/>
  <c r="AD1380" i="3"/>
  <c r="AD1368" i="3"/>
  <c r="AD1059" i="3"/>
  <c r="AD751" i="3"/>
  <c r="AW2673" i="3"/>
  <c r="AV2667" i="3"/>
  <c r="AS2649" i="3"/>
  <c r="AP2631" i="3"/>
  <c r="AM2613" i="3"/>
  <c r="AJ2595" i="3"/>
  <c r="AG2577" i="3"/>
  <c r="AF2571" i="3"/>
  <c r="AF3131" i="3"/>
  <c r="AQ2637" i="3"/>
  <c r="AL2607" i="3"/>
  <c r="AR2643" i="3"/>
  <c r="AK2601" i="3"/>
  <c r="AI2589" i="3"/>
  <c r="AH2583" i="3"/>
  <c r="AU2661" i="3"/>
  <c r="AT2655" i="3"/>
  <c r="AO2625" i="3"/>
  <c r="AN2619" i="3"/>
  <c r="AD2559" i="3"/>
  <c r="AD2553" i="3"/>
  <c r="AE2565" i="3"/>
  <c r="AE3125" i="3"/>
  <c r="AD1653" i="3"/>
  <c r="AF1392" i="3"/>
  <c r="AG1985" i="3"/>
  <c r="AM2032" i="3"/>
  <c r="AD2556" i="3"/>
  <c r="AD1656" i="3"/>
  <c r="AD754" i="3"/>
  <c r="AJ2011" i="3"/>
  <c r="AD1379" i="3"/>
  <c r="AD1058" i="3"/>
  <c r="AD750" i="3"/>
  <c r="AF1391" i="3"/>
  <c r="AD1960" i="3"/>
  <c r="AD1652" i="3"/>
  <c r="AC61" i="3"/>
  <c r="AC60" i="6"/>
  <c r="AC18" i="6"/>
  <c r="AC79" i="6"/>
  <c r="AC159" i="6"/>
  <c r="AC165" i="6"/>
  <c r="AC125" i="6"/>
  <c r="AC160" i="6"/>
  <c r="AC161" i="6"/>
  <c r="AC167" i="6"/>
  <c r="AC164" i="6"/>
  <c r="AC166" i="6"/>
  <c r="AC162" i="6"/>
  <c r="AC80" i="6"/>
  <c r="AC68" i="6"/>
  <c r="AC15" i="6"/>
  <c r="AC142" i="6"/>
  <c r="AC69" i="6"/>
  <c r="AC58" i="6"/>
  <c r="AC150" i="6"/>
  <c r="AC151" i="6"/>
  <c r="AC124" i="6"/>
  <c r="AC126" i="6"/>
  <c r="AC149" i="6"/>
  <c r="AC143" i="6"/>
  <c r="AC144" i="6"/>
  <c r="AC148" i="6"/>
  <c r="AC139" i="6"/>
  <c r="AC138" i="6"/>
  <c r="AC127" i="6"/>
  <c r="AC145" i="6"/>
  <c r="AC136" i="6"/>
  <c r="AC137" i="6"/>
  <c r="AC131" i="6"/>
  <c r="AC133" i="6"/>
  <c r="AC132" i="6"/>
  <c r="AC130" i="6"/>
  <c r="AC120" i="6"/>
  <c r="AC119" i="6"/>
  <c r="AC118" i="6"/>
  <c r="AC121" i="6"/>
  <c r="AC21" i="6"/>
  <c r="AO2370" i="3"/>
  <c r="AN1135" i="3"/>
  <c r="AR2938" i="3"/>
  <c r="AR1167" i="3"/>
  <c r="AI2867" i="3"/>
  <c r="AI2864" i="3"/>
  <c r="AI1096" i="3"/>
  <c r="AF2844" i="3"/>
  <c r="AF1073" i="3"/>
  <c r="AO2912" i="3"/>
  <c r="AO2915" i="3"/>
  <c r="AO1144" i="3"/>
  <c r="AL2889" i="3"/>
  <c r="AL1118" i="3"/>
  <c r="AU2963" i="3"/>
  <c r="AU1192" i="3"/>
  <c r="AF2845" i="3"/>
  <c r="AF1074" i="3"/>
  <c r="AW1807" i="3"/>
  <c r="AW2109" i="3"/>
  <c r="AW1207" i="3"/>
  <c r="AO2917" i="3"/>
  <c r="AO1146" i="3"/>
  <c r="AO2914" i="3"/>
  <c r="AO1143" i="3"/>
  <c r="AF2843" i="3"/>
  <c r="AF1072" i="3"/>
  <c r="AS869" i="3"/>
  <c r="AL2893" i="3"/>
  <c r="AL1122" i="3"/>
  <c r="AD2280" i="3"/>
  <c r="AD2268" i="3"/>
  <c r="AD1378" i="3"/>
  <c r="AD1366" i="3"/>
  <c r="AD1367" i="3"/>
  <c r="AD2833" i="3"/>
  <c r="AW899" i="3"/>
  <c r="AW3267" i="3"/>
  <c r="AJ2010" i="3"/>
  <c r="AM2033" i="3"/>
  <c r="AD2274" i="3"/>
  <c r="AD1372" i="3"/>
  <c r="AD71" i="3"/>
  <c r="AK2015" i="3"/>
  <c r="AH1687" i="3"/>
  <c r="AH1989" i="3"/>
  <c r="AI791" i="3"/>
  <c r="AH785" i="3"/>
  <c r="AH1087" i="3"/>
  <c r="AD3118" i="3"/>
  <c r="AD2829" i="3"/>
  <c r="AD2552" i="3"/>
  <c r="AW2114" i="3"/>
  <c r="AT2089" i="3"/>
  <c r="AR1487" i="3"/>
  <c r="AR3226" i="3"/>
  <c r="AH1991" i="3"/>
  <c r="AU1514" i="3"/>
  <c r="AH1990" i="3"/>
  <c r="AU1512" i="3"/>
  <c r="AU3251" i="3"/>
  <c r="AL1442" i="3"/>
  <c r="AV2108" i="3"/>
  <c r="AU2418" i="3"/>
  <c r="AH1408" i="3"/>
  <c r="AV2104" i="3"/>
  <c r="AQ1159" i="3"/>
  <c r="AW2113" i="3"/>
  <c r="AQ2065" i="3"/>
  <c r="AM1729" i="3"/>
  <c r="AM2031" i="3"/>
  <c r="AH1992" i="3"/>
  <c r="AD3119" i="3"/>
  <c r="AD3107" i="3"/>
  <c r="AD2830" i="3"/>
  <c r="AW1528" i="3"/>
  <c r="AQ2063" i="3"/>
  <c r="AQ2062" i="3"/>
  <c r="AP2060" i="3"/>
  <c r="AR1490" i="3"/>
  <c r="AN1735" i="3"/>
  <c r="AN2037" i="3"/>
  <c r="AP845" i="3"/>
  <c r="AH1994" i="3"/>
  <c r="AW2671" i="3"/>
  <c r="AV2665" i="3"/>
  <c r="AN2617" i="3"/>
  <c r="AL2605" i="3"/>
  <c r="AH2581" i="3"/>
  <c r="AG2575" i="3"/>
  <c r="AD2557" i="3"/>
  <c r="AD2828" i="3"/>
  <c r="AS2647" i="3"/>
  <c r="AR2641" i="3"/>
  <c r="AQ2635" i="3"/>
  <c r="AP2629" i="3"/>
  <c r="AT2653" i="3"/>
  <c r="AO2623" i="3"/>
  <c r="AM2611" i="3"/>
  <c r="AI2587" i="3"/>
  <c r="AU2659" i="3"/>
  <c r="AK2599" i="3"/>
  <c r="AJ2593" i="3"/>
  <c r="AE2563" i="3"/>
  <c r="AE2834" i="3"/>
  <c r="AF2569" i="3"/>
  <c r="AF2840" i="3"/>
  <c r="AD1657" i="3"/>
  <c r="AD1959" i="3"/>
  <c r="AD1651" i="3"/>
  <c r="AD755" i="3"/>
  <c r="AD1057" i="3"/>
  <c r="AD749" i="3"/>
  <c r="AE2838" i="3"/>
  <c r="AF3129" i="3"/>
  <c r="AT3243" i="3"/>
  <c r="AU2961" i="3"/>
  <c r="AU1190" i="3"/>
  <c r="AG1986" i="3"/>
  <c r="AQ3219" i="3"/>
  <c r="AR2937" i="3"/>
  <c r="AR1166" i="3"/>
  <c r="AI2869" i="3"/>
  <c r="AI1098" i="3"/>
  <c r="AV2106" i="3"/>
  <c r="AQ2935" i="3"/>
  <c r="AQ1164" i="3"/>
  <c r="AC78" i="3"/>
  <c r="AO1463" i="3"/>
  <c r="AO3202" i="3"/>
  <c r="AE1966" i="3"/>
  <c r="AL2888" i="3"/>
  <c r="AK3171" i="3"/>
  <c r="AS2080" i="3"/>
  <c r="AV1801" i="3"/>
  <c r="AV2103" i="3"/>
  <c r="AN2039" i="3"/>
  <c r="AE1967" i="3"/>
  <c r="AW2110" i="3"/>
  <c r="AE1970" i="3"/>
  <c r="AE2837" i="3"/>
  <c r="AN2042" i="3"/>
  <c r="AW2112" i="3"/>
  <c r="AG3137" i="3"/>
  <c r="AK2017" i="3"/>
  <c r="AD2832" i="3"/>
  <c r="AE1663" i="3"/>
  <c r="AE1965" i="3"/>
  <c r="AE761" i="3"/>
  <c r="AE1063" i="3"/>
  <c r="AH1993" i="3"/>
  <c r="AG3136" i="3"/>
  <c r="AN2040" i="3"/>
  <c r="AT1504" i="3"/>
  <c r="AL815" i="3"/>
  <c r="AS2082" i="3"/>
  <c r="AQ1480" i="3"/>
  <c r="AJ2008" i="3"/>
  <c r="AL1440" i="3"/>
  <c r="AL3179" i="3"/>
  <c r="AO1466" i="3"/>
  <c r="AI1418" i="3"/>
  <c r="AP2059" i="3"/>
  <c r="AT2956" i="3"/>
  <c r="AT1185" i="3"/>
  <c r="AK2883" i="3"/>
  <c r="AK1711" i="3"/>
  <c r="AK2013" i="3"/>
  <c r="AK1112" i="3"/>
  <c r="AN3195" i="3"/>
  <c r="AI1416" i="3"/>
  <c r="AI3155" i="3"/>
  <c r="AE2835" i="3"/>
  <c r="AK1432" i="3"/>
  <c r="AE1067" i="3"/>
  <c r="AF459" i="3"/>
  <c r="AI1415" i="3"/>
  <c r="AI3154" i="3"/>
  <c r="AS1777" i="3"/>
  <c r="AS2079" i="3"/>
  <c r="AT2086" i="3"/>
  <c r="AE2836" i="3"/>
  <c r="AE2839" i="3"/>
  <c r="AW2111" i="3"/>
  <c r="AJ1705" i="3"/>
  <c r="AJ2007" i="3"/>
  <c r="AK809" i="3"/>
  <c r="AK1111" i="3"/>
  <c r="AG2304" i="3"/>
  <c r="AO1464" i="3"/>
  <c r="AO3203" i="3"/>
  <c r="AS2081" i="3"/>
  <c r="AF2842" i="3"/>
  <c r="AN2041" i="3"/>
  <c r="AE3123" i="3"/>
  <c r="AU1511" i="3"/>
  <c r="AU3250" i="3"/>
  <c r="AK2016" i="3"/>
  <c r="AT2090" i="3"/>
  <c r="AR1488" i="3"/>
  <c r="AR3227" i="3"/>
  <c r="AR555" i="3"/>
  <c r="AK2018" i="3"/>
  <c r="AT1183" i="3"/>
  <c r="AL2890" i="3"/>
  <c r="AL1119" i="3"/>
  <c r="AO2916" i="3"/>
  <c r="AO1145" i="3"/>
  <c r="AI2868" i="3"/>
  <c r="AI1097" i="3"/>
  <c r="AE1384" i="3"/>
  <c r="AJ1105" i="3"/>
  <c r="AL2891" i="3"/>
  <c r="AL1120" i="3"/>
  <c r="AM2352" i="3"/>
  <c r="AM2034" i="3"/>
  <c r="AN1456" i="3"/>
  <c r="AI2866" i="3"/>
  <c r="AI1095" i="3"/>
  <c r="AP2058" i="3"/>
  <c r="AD2831" i="3"/>
  <c r="AL1439" i="3"/>
  <c r="AL3178" i="3"/>
  <c r="AH3147" i="3"/>
  <c r="AT2088" i="3"/>
  <c r="AQ2064" i="3"/>
  <c r="AN2038" i="3"/>
  <c r="AE1968" i="3"/>
  <c r="AP1753" i="3"/>
  <c r="AP2055" i="3"/>
  <c r="AC16" i="6"/>
  <c r="AC20" i="6"/>
  <c r="AC70" i="6"/>
  <c r="AC108" i="6"/>
  <c r="AC25" i="6"/>
  <c r="AC71" i="6"/>
  <c r="AU1510" i="3"/>
  <c r="AF1390" i="3"/>
  <c r="AU3249" i="3"/>
  <c r="AP2376" i="3"/>
  <c r="AJ2328" i="3"/>
  <c r="AL1438" i="3"/>
  <c r="AN2358" i="3"/>
  <c r="AL3177" i="3"/>
  <c r="AV2968" i="3"/>
  <c r="AV1197" i="3"/>
  <c r="AM2896" i="3"/>
  <c r="AM1125" i="3"/>
  <c r="AF2841" i="3"/>
  <c r="AF1070" i="3"/>
  <c r="AP2923" i="3"/>
  <c r="AP1152" i="3"/>
  <c r="AM2899" i="3"/>
  <c r="AM1128" i="3"/>
  <c r="AL2022" i="3"/>
  <c r="AL2021" i="3"/>
  <c r="AS1494" i="3"/>
  <c r="AS3233" i="3"/>
  <c r="AD157" i="3"/>
  <c r="AP1470" i="3"/>
  <c r="AP3209" i="3"/>
  <c r="AJ1421" i="3"/>
  <c r="AJ3160" i="3"/>
  <c r="AM2897" i="3"/>
  <c r="AM2894" i="3"/>
  <c r="AM1126" i="3"/>
  <c r="AT2087" i="3"/>
  <c r="AS2947" i="3"/>
  <c r="AS1176" i="3"/>
  <c r="AO1462" i="3"/>
  <c r="AQ2066" i="3"/>
  <c r="AG2850" i="3"/>
  <c r="AG1079" i="3"/>
  <c r="AS1496" i="3"/>
  <c r="AG2847" i="3"/>
  <c r="AG1076" i="3"/>
  <c r="AS561" i="3"/>
  <c r="AS1171" i="3"/>
  <c r="AS1493" i="3"/>
  <c r="AS3232" i="3"/>
  <c r="AD2551" i="3"/>
  <c r="AD3112" i="3"/>
  <c r="AD2275" i="3"/>
  <c r="AD2263" i="3"/>
  <c r="AD1373" i="3"/>
  <c r="AD1361" i="3"/>
  <c r="AD3113" i="3"/>
  <c r="AD3101" i="3"/>
  <c r="AD2276" i="3"/>
  <c r="AD2264" i="3"/>
  <c r="AD1374" i="3"/>
  <c r="AD1362" i="3"/>
  <c r="AD55" i="3"/>
  <c r="AT1783" i="3"/>
  <c r="AT2085" i="3"/>
  <c r="AD93" i="3"/>
  <c r="AU2094" i="3"/>
  <c r="AL2020" i="3"/>
  <c r="AO2047" i="3"/>
  <c r="AT875" i="3"/>
  <c r="AV585" i="3"/>
  <c r="AV1517" i="3"/>
  <c r="AV3256" i="3"/>
  <c r="AJ2870" i="3"/>
  <c r="AJ2873" i="3"/>
  <c r="AJ1102" i="3"/>
  <c r="AD154" i="3"/>
  <c r="AI3153" i="3"/>
  <c r="AR2941" i="3"/>
  <c r="AR1170" i="3"/>
  <c r="AJ1422" i="3"/>
  <c r="AJ3161" i="3"/>
  <c r="AR2936" i="3"/>
  <c r="AR2939" i="3"/>
  <c r="AR1168" i="3"/>
  <c r="AW2430" i="3"/>
  <c r="AL2892" i="3"/>
  <c r="AL1121" i="3"/>
  <c r="AU2965" i="3"/>
  <c r="AU1194" i="3"/>
  <c r="AG1400" i="3"/>
  <c r="AI2000" i="3"/>
  <c r="AR2068" i="3"/>
  <c r="AU2092" i="3"/>
  <c r="AQ2382" i="3"/>
  <c r="AD3106" i="3"/>
  <c r="AD3117" i="3"/>
  <c r="AD3105" i="3"/>
  <c r="AD3114" i="3"/>
  <c r="AD2277" i="3"/>
  <c r="AD2265" i="3"/>
  <c r="AD1375" i="3"/>
  <c r="AD1363" i="3"/>
  <c r="AD56" i="3"/>
  <c r="AD3115" i="3"/>
  <c r="AD3103" i="3"/>
  <c r="AD2278" i="3"/>
  <c r="AD2266" i="3"/>
  <c r="AD1376" i="3"/>
  <c r="AD1364" i="3"/>
  <c r="AD57" i="3"/>
  <c r="AD1360" i="3"/>
  <c r="AQ1759" i="3"/>
  <c r="AQ2061" i="3"/>
  <c r="AF1976" i="3"/>
  <c r="AI2865" i="3"/>
  <c r="AI1094" i="3"/>
  <c r="AM1445" i="3"/>
  <c r="AM3184" i="3"/>
  <c r="AI1997" i="3"/>
  <c r="AI1999" i="3"/>
  <c r="AD155" i="3"/>
  <c r="AD156" i="3"/>
  <c r="AI1414" i="3"/>
  <c r="AF1669" i="3"/>
  <c r="AF1971" i="3"/>
  <c r="AF767" i="3"/>
  <c r="AF1069" i="3"/>
  <c r="AJ1424" i="3"/>
  <c r="AP1472" i="3"/>
  <c r="AR2940" i="3"/>
  <c r="AR1169" i="3"/>
  <c r="AS2400" i="3"/>
  <c r="AP1469" i="3"/>
  <c r="AP3208" i="3"/>
  <c r="AU2964" i="3"/>
  <c r="AU1193" i="3"/>
  <c r="AE2286" i="3"/>
  <c r="AE1969" i="3"/>
  <c r="AG1397" i="3"/>
  <c r="AM1448" i="3"/>
  <c r="AH2310" i="3"/>
  <c r="AV1520" i="3"/>
  <c r="AR3225" i="3"/>
  <c r="AG1398" i="3"/>
  <c r="AD3116" i="3"/>
  <c r="AD2279" i="3"/>
  <c r="AD2267" i="3"/>
  <c r="AD1377" i="3"/>
  <c r="AD1365" i="3"/>
  <c r="AD58" i="3"/>
  <c r="AL2024" i="3"/>
  <c r="AO2048" i="3"/>
  <c r="AU2960" i="3"/>
  <c r="AI1998" i="3"/>
  <c r="AR2069" i="3"/>
  <c r="AM2895" i="3"/>
  <c r="AM1124" i="3"/>
  <c r="AD3102" i="3"/>
  <c r="AP2921" i="3"/>
  <c r="AP2918" i="3"/>
  <c r="AP1150" i="3"/>
  <c r="AF1973" i="3"/>
  <c r="AD88" i="3"/>
  <c r="AD86" i="3"/>
  <c r="AD89" i="3"/>
  <c r="AD87" i="3"/>
  <c r="AD85" i="3"/>
  <c r="AD158" i="3"/>
  <c r="AG2846" i="3"/>
  <c r="AG2849" i="3"/>
  <c r="AG1078" i="3"/>
  <c r="AR1165" i="3"/>
  <c r="AT2406" i="3"/>
  <c r="AJ489" i="3"/>
  <c r="AO2913" i="3"/>
  <c r="AO1142" i="3"/>
  <c r="AK2334" i="3"/>
  <c r="AK2014" i="3"/>
  <c r="AJ2874" i="3"/>
  <c r="AJ1103" i="3"/>
  <c r="AP2922" i="3"/>
  <c r="AP1151" i="3"/>
  <c r="AM1446" i="3"/>
  <c r="AM3185" i="3"/>
  <c r="AG3135" i="3"/>
  <c r="AI483" i="3"/>
  <c r="AL507" i="3"/>
  <c r="AL1117" i="3"/>
  <c r="AU2962" i="3"/>
  <c r="AU1191" i="3"/>
  <c r="AO3201" i="3"/>
  <c r="AP2919" i="3"/>
  <c r="AP1148" i="3"/>
  <c r="AG2851" i="3"/>
  <c r="AG1080" i="3"/>
  <c r="AV2424" i="3"/>
  <c r="AG465" i="3"/>
  <c r="AM2898" i="3"/>
  <c r="AM1127" i="3"/>
  <c r="AV1518" i="3"/>
  <c r="AV3257" i="3"/>
  <c r="AO531" i="3"/>
  <c r="AV2971" i="3"/>
  <c r="AV1200" i="3"/>
  <c r="AV2970" i="3"/>
  <c r="AV1199" i="3"/>
  <c r="AJ2875" i="3"/>
  <c r="AJ1104" i="3"/>
  <c r="AR1486" i="3"/>
  <c r="AU579" i="3"/>
  <c r="AG2848" i="3"/>
  <c r="AG1077" i="3"/>
  <c r="AD3104" i="3"/>
  <c r="AD2262" i="3"/>
  <c r="AF1974" i="3"/>
  <c r="AO2045" i="3"/>
  <c r="AO2046" i="3"/>
  <c r="AF1975" i="3"/>
  <c r="AC33" i="6"/>
  <c r="AC28" i="6"/>
  <c r="AN2902" i="3"/>
  <c r="AN1131" i="3"/>
  <c r="AK2881" i="3"/>
  <c r="AK1110" i="3"/>
  <c r="AK2876" i="3"/>
  <c r="AK2879" i="3"/>
  <c r="AK1108" i="3"/>
  <c r="AV1195" i="3"/>
  <c r="AK2877" i="3"/>
  <c r="AK1106" i="3"/>
  <c r="AT2950" i="3"/>
  <c r="AT1179" i="3"/>
  <c r="AW2977" i="3"/>
  <c r="AW1206" i="3"/>
  <c r="AN2904" i="3"/>
  <c r="AN1133" i="3"/>
  <c r="AW2975" i="3"/>
  <c r="AW2972" i="3"/>
  <c r="AW1204" i="3"/>
  <c r="AV859" i="3"/>
  <c r="AU853" i="3"/>
  <c r="AW865" i="3"/>
  <c r="AT847" i="3"/>
  <c r="AS841" i="3"/>
  <c r="AP823" i="3"/>
  <c r="AO817" i="3"/>
  <c r="AR835" i="3"/>
  <c r="AL799" i="3"/>
  <c r="AJ787" i="3"/>
  <c r="AE757" i="3"/>
  <c r="AQ829" i="3"/>
  <c r="AN811" i="3"/>
  <c r="AM805" i="3"/>
  <c r="AK793" i="3"/>
  <c r="AI781" i="3"/>
  <c r="AH775" i="3"/>
  <c r="AG769" i="3"/>
  <c r="AF763" i="3"/>
  <c r="AW2976" i="3"/>
  <c r="AW1205" i="3"/>
  <c r="AQ2926" i="3"/>
  <c r="AQ1155" i="3"/>
  <c r="AU1789" i="3"/>
  <c r="AU2091" i="3"/>
  <c r="AU1189" i="3"/>
  <c r="AI1693" i="3"/>
  <c r="AI1995" i="3"/>
  <c r="AJ797" i="3"/>
  <c r="AJ1099" i="3"/>
  <c r="AH1404" i="3"/>
  <c r="AH3143" i="3"/>
  <c r="AU2095" i="3"/>
  <c r="AQ1475" i="3"/>
  <c r="AQ3214" i="3"/>
  <c r="AJ2872" i="3"/>
  <c r="AJ1101" i="3"/>
  <c r="AI2316" i="3"/>
  <c r="AI1996" i="3"/>
  <c r="AD98" i="3"/>
  <c r="AD99" i="3"/>
  <c r="AS2946" i="3"/>
  <c r="AS1175" i="3"/>
  <c r="AU2096" i="3"/>
  <c r="AL2340" i="3"/>
  <c r="AL2023" i="3"/>
  <c r="AK1428" i="3"/>
  <c r="AK3167" i="3"/>
  <c r="AV2966" i="3"/>
  <c r="AV2969" i="3"/>
  <c r="AV1198" i="3"/>
  <c r="AV3255" i="3"/>
  <c r="AW1523" i="3"/>
  <c r="AW3262" i="3"/>
  <c r="AD3111" i="3"/>
  <c r="AD3099" i="3"/>
  <c r="AG1978" i="3"/>
  <c r="AS2078" i="3"/>
  <c r="AJ3159" i="3"/>
  <c r="AF2292" i="3"/>
  <c r="AF1972" i="3"/>
  <c r="AV2102" i="3"/>
  <c r="AM2029" i="3"/>
  <c r="AP2050" i="3"/>
  <c r="AU2093" i="3"/>
  <c r="AN1452" i="3"/>
  <c r="AN3191" i="3"/>
  <c r="AK803" i="3"/>
  <c r="AG1980" i="3"/>
  <c r="AP2052" i="3"/>
  <c r="AH2854" i="3"/>
  <c r="AH1083" i="3"/>
  <c r="AN1454" i="3"/>
  <c r="AH1403" i="3"/>
  <c r="AH3142" i="3"/>
  <c r="AQ543" i="3"/>
  <c r="AH2855" i="3"/>
  <c r="AH1084" i="3"/>
  <c r="AV2967" i="3"/>
  <c r="AV1196" i="3"/>
  <c r="AN519" i="3"/>
  <c r="AN1451" i="3"/>
  <c r="AN3190" i="3"/>
  <c r="AD3100" i="3"/>
  <c r="AD114" i="3"/>
  <c r="AS2945" i="3"/>
  <c r="AS2942" i="3"/>
  <c r="AS1174" i="3"/>
  <c r="AH1406" i="3"/>
  <c r="AK2878" i="3"/>
  <c r="AK1107" i="3"/>
  <c r="AJ2871" i="3"/>
  <c r="AJ1100" i="3"/>
  <c r="AJ2004" i="3"/>
  <c r="AV1516" i="3"/>
  <c r="AS2944" i="3"/>
  <c r="AS1173" i="3"/>
  <c r="AT1499" i="3"/>
  <c r="AT3238" i="3"/>
  <c r="AM2028" i="3"/>
  <c r="AJ1420" i="3"/>
  <c r="AP2054" i="3"/>
  <c r="AG1979" i="3"/>
  <c r="AV2101" i="3"/>
  <c r="AW1524" i="3"/>
  <c r="AW3263" i="3"/>
  <c r="AG1982" i="3"/>
  <c r="AJ2005" i="3"/>
  <c r="AI1093" i="3"/>
  <c r="AG1396" i="3"/>
  <c r="AP3207" i="3"/>
  <c r="AR2071" i="3"/>
  <c r="AQ1478" i="3"/>
  <c r="AK1430" i="3"/>
  <c r="AM3183" i="3"/>
  <c r="AU881" i="3"/>
  <c r="AP537" i="3"/>
  <c r="AR2070" i="3"/>
  <c r="AM513" i="3"/>
  <c r="AD94" i="3"/>
  <c r="AS3231" i="3"/>
  <c r="AD115" i="3"/>
  <c r="AT1502" i="3"/>
  <c r="AG1981" i="3"/>
  <c r="AM2030" i="3"/>
  <c r="AV2099" i="3"/>
  <c r="AJ2006" i="3"/>
  <c r="AO1741" i="3"/>
  <c r="AO2043" i="3"/>
  <c r="AQ851" i="3"/>
  <c r="AO1141" i="3"/>
  <c r="AW2974" i="3"/>
  <c r="AW1203" i="3"/>
  <c r="AG1675" i="3"/>
  <c r="AG1977" i="3"/>
  <c r="AG773" i="3"/>
  <c r="AG1075" i="3"/>
  <c r="AL1717" i="3"/>
  <c r="AL2019" i="3"/>
  <c r="AN827" i="3"/>
  <c r="AM821" i="3"/>
  <c r="AP2053" i="3"/>
  <c r="AN2903" i="3"/>
  <c r="AN2900" i="3"/>
  <c r="AN1132" i="3"/>
  <c r="AO2364" i="3"/>
  <c r="AO2044" i="3"/>
  <c r="AD51" i="3"/>
  <c r="AD64" i="3"/>
  <c r="AD60" i="6"/>
  <c r="AN2905" i="3"/>
  <c r="AN1134" i="3"/>
  <c r="AQ2929" i="3"/>
  <c r="AQ1158" i="3"/>
  <c r="AM2026" i="3"/>
  <c r="AS2943" i="3"/>
  <c r="AS1172" i="3"/>
  <c r="AW1526" i="3"/>
  <c r="AH2857" i="3"/>
  <c r="AH1086" i="3"/>
  <c r="AP1468" i="3"/>
  <c r="AQ2928" i="3"/>
  <c r="AQ1157" i="3"/>
  <c r="AK2880" i="3"/>
  <c r="AK1109" i="3"/>
  <c r="AQ2927" i="3"/>
  <c r="AQ2924" i="3"/>
  <c r="AQ1156" i="3"/>
  <c r="AM1444" i="3"/>
  <c r="AU2412" i="3"/>
  <c r="AR2072" i="3"/>
  <c r="AP2920" i="3"/>
  <c r="AP1149" i="3"/>
  <c r="AV858" i="3"/>
  <c r="AT846" i="3"/>
  <c r="AR834" i="3"/>
  <c r="AP822" i="3"/>
  <c r="AN810" i="3"/>
  <c r="AL798" i="3"/>
  <c r="AF762" i="3"/>
  <c r="AS840" i="3"/>
  <c r="AO816" i="3"/>
  <c r="AW864" i="3"/>
  <c r="AM804" i="3"/>
  <c r="AJ786" i="3"/>
  <c r="AI780" i="3"/>
  <c r="AH774" i="3"/>
  <c r="AE756" i="3"/>
  <c r="AU852" i="3"/>
  <c r="AQ828" i="3"/>
  <c r="AK792" i="3"/>
  <c r="AG768" i="3"/>
  <c r="AW2973" i="3"/>
  <c r="AW1202" i="3"/>
  <c r="AR1765" i="3"/>
  <c r="AR2067" i="3"/>
  <c r="AS1492" i="3"/>
  <c r="AT2952" i="3"/>
  <c r="AT1181" i="3"/>
  <c r="AT2951" i="3"/>
  <c r="AT2948" i="3"/>
  <c r="AT1180" i="3"/>
  <c r="AK495" i="3"/>
  <c r="AK1427" i="3"/>
  <c r="AK1426" i="3"/>
  <c r="AK3166" i="3"/>
  <c r="AQ1476" i="3"/>
  <c r="AQ3215" i="3"/>
  <c r="AW867" i="3"/>
  <c r="AV861" i="3"/>
  <c r="AU855" i="3"/>
  <c r="AT849" i="3"/>
  <c r="AQ831" i="3"/>
  <c r="AP825" i="3"/>
  <c r="AR837" i="3"/>
  <c r="AO819" i="3"/>
  <c r="AJ789" i="3"/>
  <c r="AH777" i="3"/>
  <c r="AF765" i="3"/>
  <c r="AE759" i="3"/>
  <c r="AS843" i="3"/>
  <c r="AN813" i="3"/>
  <c r="AI783" i="3"/>
  <c r="AG771" i="3"/>
  <c r="AM807" i="3"/>
  <c r="AL801" i="3"/>
  <c r="AK795" i="3"/>
  <c r="AT1500" i="3"/>
  <c r="AT3239" i="3"/>
  <c r="AM2027" i="3"/>
  <c r="AD16" i="6"/>
  <c r="AQ1153" i="3"/>
  <c r="AR2388" i="3"/>
  <c r="AK3165" i="3"/>
  <c r="AM1123" i="3"/>
  <c r="AU2956" i="3"/>
  <c r="AU1185" i="3"/>
  <c r="AI2862" i="3"/>
  <c r="AI1091" i="3"/>
  <c r="AI2859" i="3"/>
  <c r="AI1088" i="3"/>
  <c r="AK1705" i="3"/>
  <c r="AK2007" i="3"/>
  <c r="AL809" i="3"/>
  <c r="AR2932" i="3"/>
  <c r="AR1161" i="3"/>
  <c r="AP839" i="3"/>
  <c r="AR2931" i="3"/>
  <c r="AR1160" i="3"/>
  <c r="AL1433" i="3"/>
  <c r="AL3172" i="3"/>
  <c r="AW2666" i="3"/>
  <c r="AV2660" i="3"/>
  <c r="AU2654" i="3"/>
  <c r="AR2636" i="3"/>
  <c r="AQ2630" i="3"/>
  <c r="AP2624" i="3"/>
  <c r="AM2606" i="3"/>
  <c r="AS2642" i="3"/>
  <c r="AO2618" i="3"/>
  <c r="AK2594" i="3"/>
  <c r="AJ2588" i="3"/>
  <c r="AH2576" i="3"/>
  <c r="AF2564" i="3"/>
  <c r="AF3124" i="3"/>
  <c r="AT2648" i="3"/>
  <c r="AN2612" i="3"/>
  <c r="AL2600" i="3"/>
  <c r="AI2582" i="3"/>
  <c r="AG2570" i="3"/>
  <c r="AE2558" i="3"/>
  <c r="AE441" i="3"/>
  <c r="AE1960" i="3"/>
  <c r="AE1652" i="3"/>
  <c r="AQ2058" i="3"/>
  <c r="AK2011" i="3"/>
  <c r="AN2036" i="3"/>
  <c r="AN2034" i="3"/>
  <c r="AW2105" i="3"/>
  <c r="AM1723" i="3"/>
  <c r="AM2025" i="3"/>
  <c r="AO833" i="3"/>
  <c r="AP1747" i="3"/>
  <c r="AP2049" i="3"/>
  <c r="AR857" i="3"/>
  <c r="AP1147" i="3"/>
  <c r="AT2953" i="3"/>
  <c r="AT1182" i="3"/>
  <c r="AJ2002" i="3"/>
  <c r="AN1450" i="3"/>
  <c r="AH1986" i="3"/>
  <c r="AH3141" i="3"/>
  <c r="AO1460" i="3"/>
  <c r="AD63" i="3"/>
  <c r="AD59" i="6"/>
  <c r="AW1522" i="3"/>
  <c r="AV2100" i="3"/>
  <c r="AQ3213" i="3"/>
  <c r="AE1962" i="3"/>
  <c r="AN2035" i="3"/>
  <c r="AW2108" i="3"/>
  <c r="AE1382" i="3"/>
  <c r="AE1370" i="3"/>
  <c r="AE1061" i="3"/>
  <c r="AE753" i="3"/>
  <c r="AE1963" i="3"/>
  <c r="AE1655" i="3"/>
  <c r="AL2883" i="3"/>
  <c r="AL1112" i="3"/>
  <c r="AE1379" i="3"/>
  <c r="AE1058" i="3"/>
  <c r="AE750" i="3"/>
  <c r="AF1385" i="3"/>
  <c r="AF1064" i="3"/>
  <c r="AL2885" i="3"/>
  <c r="AL1114" i="3"/>
  <c r="AH2853" i="3"/>
  <c r="AH1082" i="3"/>
  <c r="AL2887" i="3"/>
  <c r="AL1116" i="3"/>
  <c r="AQ2060" i="3"/>
  <c r="AT2949" i="3"/>
  <c r="AT1178" i="3"/>
  <c r="AG1070" i="3"/>
  <c r="AH2856" i="3"/>
  <c r="AH1085" i="3"/>
  <c r="AN2901" i="3"/>
  <c r="AN1729" i="3"/>
  <c r="AN2031" i="3"/>
  <c r="AN1130" i="3"/>
  <c r="AL1436" i="3"/>
  <c r="AR1484" i="3"/>
  <c r="AQ2925" i="3"/>
  <c r="AQ1154" i="3"/>
  <c r="AR2935" i="3"/>
  <c r="AR1164" i="3"/>
  <c r="AO2911" i="3"/>
  <c r="AO1140" i="3"/>
  <c r="AO2906" i="3"/>
  <c r="AO2909" i="3"/>
  <c r="AO1138" i="3"/>
  <c r="AU573" i="3"/>
  <c r="AU1505" i="3"/>
  <c r="AU3244" i="3"/>
  <c r="AO1457" i="3"/>
  <c r="AO3196" i="3"/>
  <c r="AV2418" i="3"/>
  <c r="AV2098" i="3"/>
  <c r="AH2852" i="3"/>
  <c r="AH1402" i="3"/>
  <c r="AL1434" i="3"/>
  <c r="AL3173" i="3"/>
  <c r="AS2077" i="3"/>
  <c r="AQ1474" i="3"/>
  <c r="AW2667" i="3"/>
  <c r="AT2649" i="3"/>
  <c r="AS2643" i="3"/>
  <c r="AP2625" i="3"/>
  <c r="AO2619" i="3"/>
  <c r="AL2601" i="3"/>
  <c r="AK2595" i="3"/>
  <c r="AR2637" i="3"/>
  <c r="AM2607" i="3"/>
  <c r="AJ2589" i="3"/>
  <c r="AI2583" i="3"/>
  <c r="AF2565" i="3"/>
  <c r="AF3125" i="3"/>
  <c r="AE2559" i="3"/>
  <c r="AE2553" i="3"/>
  <c r="AV2661" i="3"/>
  <c r="AU2655" i="3"/>
  <c r="AQ2631" i="3"/>
  <c r="AN2613" i="3"/>
  <c r="AH2577" i="3"/>
  <c r="AG2571" i="3"/>
  <c r="AE1961" i="3"/>
  <c r="AE1653" i="3"/>
  <c r="AW2106" i="3"/>
  <c r="AV1795" i="3"/>
  <c r="AV2097" i="3"/>
  <c r="AF1388" i="3"/>
  <c r="AF1067" i="3"/>
  <c r="AW2104" i="3"/>
  <c r="AD79" i="3"/>
  <c r="AD80" i="3"/>
  <c r="AD96" i="3"/>
  <c r="AN1129" i="3"/>
  <c r="AU1508" i="3"/>
  <c r="AW1801" i="3"/>
  <c r="AW2103" i="3"/>
  <c r="AW1201" i="3"/>
  <c r="AT3237" i="3"/>
  <c r="AS2075" i="3"/>
  <c r="AS2076" i="3"/>
  <c r="AI1409" i="3"/>
  <c r="AI3148" i="3"/>
  <c r="AH1985" i="3"/>
  <c r="AE1062" i="3"/>
  <c r="AE754" i="3"/>
  <c r="AE1964" i="3"/>
  <c r="AK1105" i="3"/>
  <c r="AO1458" i="3"/>
  <c r="AO3197" i="3"/>
  <c r="AG2298" i="3"/>
  <c r="AJ2003" i="3"/>
  <c r="AI2860" i="3"/>
  <c r="AI1089" i="3"/>
  <c r="AF1386" i="3"/>
  <c r="AF1065" i="3"/>
  <c r="AE1380" i="3"/>
  <c r="AE1368" i="3"/>
  <c r="AE1059" i="3"/>
  <c r="AE751" i="3"/>
  <c r="AE2554" i="3"/>
  <c r="AE1654" i="3"/>
  <c r="AE1060" i="3"/>
  <c r="AE752" i="3"/>
  <c r="AK2008" i="3"/>
  <c r="AN2033" i="3"/>
  <c r="AU1506" i="3"/>
  <c r="AU3245" i="3"/>
  <c r="AR1482" i="3"/>
  <c r="AR3221" i="3"/>
  <c r="AL501" i="3"/>
  <c r="AT2082" i="3"/>
  <c r="AT2083" i="3"/>
  <c r="AP2370" i="3"/>
  <c r="AP2051" i="3"/>
  <c r="AG1392" i="3"/>
  <c r="AQ2059" i="3"/>
  <c r="AH1988" i="3"/>
  <c r="AS2394" i="3"/>
  <c r="AS2074" i="3"/>
  <c r="AM2346" i="3"/>
  <c r="AD81" i="3"/>
  <c r="AD70" i="3"/>
  <c r="AD95" i="3"/>
  <c r="AG1394" i="3"/>
  <c r="AU2954" i="3"/>
  <c r="AU2957" i="3"/>
  <c r="AU1186" i="3"/>
  <c r="AU2958" i="3"/>
  <c r="AU1187" i="3"/>
  <c r="AF453" i="3"/>
  <c r="AE447" i="3"/>
  <c r="AS1771" i="3"/>
  <c r="AS2073" i="3"/>
  <c r="AT1498" i="3"/>
  <c r="AD62" i="3"/>
  <c r="AD61" i="3"/>
  <c r="AK2009" i="3"/>
  <c r="AI1412" i="3"/>
  <c r="AN3189" i="3"/>
  <c r="AO525" i="3"/>
  <c r="AQ1753" i="3"/>
  <c r="AQ2055" i="3"/>
  <c r="AS863" i="3"/>
  <c r="AI477" i="3"/>
  <c r="AO2910" i="3"/>
  <c r="AO1139" i="3"/>
  <c r="AE2556" i="3"/>
  <c r="AE1656" i="3"/>
  <c r="AF1068" i="3"/>
  <c r="AJ1699" i="3"/>
  <c r="AJ2001" i="3"/>
  <c r="AT567" i="3"/>
  <c r="AW3261" i="3"/>
  <c r="AR1481" i="3"/>
  <c r="AR3220" i="3"/>
  <c r="AH471" i="3"/>
  <c r="AI1410" i="3"/>
  <c r="AI3149" i="3"/>
  <c r="AQ2057" i="3"/>
  <c r="AW2107" i="3"/>
  <c r="AT2081" i="3"/>
  <c r="AK2010" i="3"/>
  <c r="AK2012" i="3"/>
  <c r="AD18" i="6"/>
  <c r="AD160" i="6"/>
  <c r="AD164" i="6"/>
  <c r="AD80" i="6"/>
  <c r="AD161" i="6"/>
  <c r="AD165" i="6"/>
  <c r="AD162" i="6"/>
  <c r="AD167" i="6"/>
  <c r="AD159" i="6"/>
  <c r="AD166" i="6"/>
  <c r="AD17" i="6"/>
  <c r="AD21" i="6"/>
  <c r="AD68" i="6"/>
  <c r="AD71" i="6"/>
  <c r="AD79" i="6"/>
  <c r="AD108" i="6"/>
  <c r="AD25" i="6"/>
  <c r="AD15" i="6"/>
  <c r="AD20" i="6"/>
  <c r="AD69" i="6"/>
  <c r="AD149" i="6"/>
  <c r="AD58" i="6"/>
  <c r="AD144" i="6"/>
  <c r="AD150" i="6"/>
  <c r="AD125" i="6"/>
  <c r="AD127" i="6"/>
  <c r="AD137" i="6"/>
  <c r="AD148" i="6"/>
  <c r="AD145" i="6"/>
  <c r="AD143" i="6"/>
  <c r="AD139" i="6"/>
  <c r="AD126" i="6"/>
  <c r="AD151" i="6"/>
  <c r="AD124" i="6"/>
  <c r="AD136" i="6"/>
  <c r="AD142" i="6"/>
  <c r="AD138" i="6"/>
  <c r="AD133" i="6"/>
  <c r="AD130" i="6"/>
  <c r="AD131" i="6"/>
  <c r="AD132" i="6"/>
  <c r="AD118" i="6"/>
  <c r="AD120" i="6"/>
  <c r="AD119" i="6"/>
  <c r="AD121" i="6"/>
  <c r="AD70" i="6"/>
  <c r="AR1480" i="3"/>
  <c r="AR3219" i="3"/>
  <c r="AU1183" i="3"/>
  <c r="AJ2866" i="3"/>
  <c r="AJ1095" i="3"/>
  <c r="AO2908" i="3"/>
  <c r="AO1137" i="3"/>
  <c r="AU2089" i="3"/>
  <c r="AM815" i="3"/>
  <c r="AS2938" i="3"/>
  <c r="AS1167" i="3"/>
  <c r="AI1991" i="3"/>
  <c r="AI1408" i="3"/>
  <c r="AO2907" i="3"/>
  <c r="AO1136" i="3"/>
  <c r="AL2886" i="3"/>
  <c r="AL1115" i="3"/>
  <c r="AF2837" i="3"/>
  <c r="AF1663" i="3"/>
  <c r="AF1965" i="3"/>
  <c r="AM2891" i="3"/>
  <c r="AM1120" i="3"/>
  <c r="AW2424" i="3"/>
  <c r="AJ2869" i="3"/>
  <c r="AJ1098" i="3"/>
  <c r="AM2890" i="3"/>
  <c r="AM1119" i="3"/>
  <c r="AO1456" i="3"/>
  <c r="AU3243" i="3"/>
  <c r="AV2961" i="3"/>
  <c r="AV1190" i="3"/>
  <c r="AQ2376" i="3"/>
  <c r="AQ2056" i="3"/>
  <c r="AS1490" i="3"/>
  <c r="AM1442" i="3"/>
  <c r="AJ2864" i="3"/>
  <c r="AJ2867" i="3"/>
  <c r="AJ1096" i="3"/>
  <c r="AT2080" i="3"/>
  <c r="AH1984" i="3"/>
  <c r="AP1466" i="3"/>
  <c r="AM2893" i="3"/>
  <c r="AM1122" i="3"/>
  <c r="AE3118" i="3"/>
  <c r="AE2829" i="3"/>
  <c r="AE2552" i="3"/>
  <c r="AE2832" i="3"/>
  <c r="AF2839" i="3"/>
  <c r="AF2835" i="3"/>
  <c r="AJ1416" i="3"/>
  <c r="AJ3155" i="3"/>
  <c r="AS555" i="3"/>
  <c r="AS1487" i="3"/>
  <c r="AS3226" i="3"/>
  <c r="AT1777" i="3"/>
  <c r="AT2079" i="3"/>
  <c r="AW893" i="3"/>
  <c r="AV887" i="3"/>
  <c r="AT1177" i="3"/>
  <c r="AO2041" i="3"/>
  <c r="AU2653" i="3"/>
  <c r="AT2647" i="3"/>
  <c r="AQ2629" i="3"/>
  <c r="AP2623" i="3"/>
  <c r="AM2605" i="3"/>
  <c r="AL2599" i="3"/>
  <c r="AS2641" i="3"/>
  <c r="AR2635" i="3"/>
  <c r="AW2665" i="3"/>
  <c r="AN2611" i="3"/>
  <c r="AJ2587" i="3"/>
  <c r="AG2569" i="3"/>
  <c r="AF2563" i="3"/>
  <c r="AF2834" i="3"/>
  <c r="AV2659" i="3"/>
  <c r="AK2593" i="3"/>
  <c r="AO2617" i="3"/>
  <c r="AI2581" i="3"/>
  <c r="AH2575" i="3"/>
  <c r="AE2557" i="3"/>
  <c r="AE2828" i="3"/>
  <c r="AE1657" i="3"/>
  <c r="AE1959" i="3"/>
  <c r="AE1651" i="3"/>
  <c r="AE755" i="3"/>
  <c r="AE1057" i="3"/>
  <c r="AV1512" i="3"/>
  <c r="AV3251" i="3"/>
  <c r="AE2831" i="3"/>
  <c r="AU2955" i="3"/>
  <c r="AU1184" i="3"/>
  <c r="AI2861" i="3"/>
  <c r="AI2858" i="3"/>
  <c r="AI1090" i="3"/>
  <c r="AV1514" i="3"/>
  <c r="AG3131" i="3"/>
  <c r="AP531" i="3"/>
  <c r="AP1463" i="3"/>
  <c r="AP3202" i="3"/>
  <c r="AU1504" i="3"/>
  <c r="AR2066" i="3"/>
  <c r="AM2888" i="3"/>
  <c r="AG459" i="3"/>
  <c r="AL2018" i="3"/>
  <c r="AL2016" i="3"/>
  <c r="AE749" i="3"/>
  <c r="AG3130" i="3"/>
  <c r="AG1391" i="3"/>
  <c r="AM1439" i="3"/>
  <c r="AM3178" i="3"/>
  <c r="AR2063" i="3"/>
  <c r="AF1967" i="3"/>
  <c r="AI1993" i="3"/>
  <c r="AH1681" i="3"/>
  <c r="AH1983" i="3"/>
  <c r="AH779" i="3"/>
  <c r="AH1081" i="3"/>
  <c r="AE2833" i="3"/>
  <c r="AO1735" i="3"/>
  <c r="AO2037" i="3"/>
  <c r="AQ845" i="3"/>
  <c r="AJ2868" i="3"/>
  <c r="AJ1097" i="3"/>
  <c r="AF761" i="3"/>
  <c r="AF1063" i="3"/>
  <c r="AV2962" i="3"/>
  <c r="AV1191" i="3"/>
  <c r="AK2328" i="3"/>
  <c r="AI2863" i="3"/>
  <c r="AI1092" i="3"/>
  <c r="AL2884" i="3"/>
  <c r="AL1113" i="3"/>
  <c r="AP1464" i="3"/>
  <c r="AP3203" i="3"/>
  <c r="AJ2865" i="3"/>
  <c r="AJ1094" i="3"/>
  <c r="AR2933" i="3"/>
  <c r="AR2930" i="3"/>
  <c r="AR1162" i="3"/>
  <c r="AV2964" i="3"/>
  <c r="AV1193" i="3"/>
  <c r="AV2963" i="3"/>
  <c r="AV2960" i="3"/>
  <c r="AV1192" i="3"/>
  <c r="AD78" i="3"/>
  <c r="AP2913" i="3"/>
  <c r="AP1142" i="3"/>
  <c r="AO2040" i="3"/>
  <c r="AO2042" i="3"/>
  <c r="AH1987" i="3"/>
  <c r="AG2841" i="3"/>
  <c r="AL2882" i="3"/>
  <c r="AT2084" i="3"/>
  <c r="AE2274" i="3"/>
  <c r="AE1372" i="3"/>
  <c r="AE71" i="3"/>
  <c r="AE2280" i="3"/>
  <c r="AE2268" i="3"/>
  <c r="AF3123" i="3"/>
  <c r="AL3171" i="3"/>
  <c r="AR2062" i="3"/>
  <c r="AF1969" i="3"/>
  <c r="AF2836" i="3"/>
  <c r="AI1990" i="3"/>
  <c r="AU2087" i="3"/>
  <c r="AU2959" i="3"/>
  <c r="AU1188" i="3"/>
  <c r="AI1687" i="3"/>
  <c r="AI1989" i="3"/>
  <c r="AJ791" i="3"/>
  <c r="AI785" i="3"/>
  <c r="AI1087" i="3"/>
  <c r="AJ1418" i="3"/>
  <c r="AU2088" i="3"/>
  <c r="AS1488" i="3"/>
  <c r="AS3227" i="3"/>
  <c r="AF1066" i="3"/>
  <c r="AR549" i="3"/>
  <c r="AI3147" i="3"/>
  <c r="AJ483" i="3"/>
  <c r="AJ1415" i="3"/>
  <c r="AJ3154" i="3"/>
  <c r="AR2934" i="3"/>
  <c r="AR1163" i="3"/>
  <c r="AE3119" i="3"/>
  <c r="AE3107" i="3"/>
  <c r="AE2830" i="3"/>
  <c r="AM1440" i="3"/>
  <c r="AM3179" i="3"/>
  <c r="AO3195" i="3"/>
  <c r="AV1511" i="3"/>
  <c r="AV1510" i="3"/>
  <c r="AV3250" i="3"/>
  <c r="AN2352" i="3"/>
  <c r="AN2032" i="3"/>
  <c r="AF1384" i="3"/>
  <c r="AE1378" i="3"/>
  <c r="AE1366" i="3"/>
  <c r="AE1360" i="3"/>
  <c r="AE1367" i="3"/>
  <c r="AL2014" i="3"/>
  <c r="AJ2322" i="3"/>
  <c r="AS2941" i="3"/>
  <c r="AS1170" i="3"/>
  <c r="AO1135" i="3"/>
  <c r="AL1432" i="3"/>
  <c r="AE2555" i="3"/>
  <c r="AF2838" i="3"/>
  <c r="AF1970" i="3"/>
  <c r="AL1111" i="3"/>
  <c r="AF1966" i="3"/>
  <c r="AD28" i="6"/>
  <c r="AD33" i="6"/>
  <c r="AG3129" i="3"/>
  <c r="AE2551" i="3"/>
  <c r="AJ3153" i="3"/>
  <c r="AH3136" i="3"/>
  <c r="AV3249" i="3"/>
  <c r="AJ1414" i="3"/>
  <c r="AH3137" i="3"/>
  <c r="AJ1693" i="3"/>
  <c r="AJ1995" i="3"/>
  <c r="AK797" i="3"/>
  <c r="AH2847" i="3"/>
  <c r="AH1076" i="3"/>
  <c r="AN2897" i="3"/>
  <c r="AN2894" i="3"/>
  <c r="AN1126" i="3"/>
  <c r="AH2848" i="3"/>
  <c r="AH1077" i="3"/>
  <c r="AK2874" i="3"/>
  <c r="AK1103" i="3"/>
  <c r="AH2851" i="3"/>
  <c r="AH1080" i="3"/>
  <c r="AP2912" i="3"/>
  <c r="AP2915" i="3"/>
  <c r="AP1144" i="3"/>
  <c r="AG2840" i="3"/>
  <c r="AG2843" i="3"/>
  <c r="AG1072" i="3"/>
  <c r="AR851" i="3"/>
  <c r="AN1446" i="3"/>
  <c r="AN3185" i="3"/>
  <c r="AG2842" i="3"/>
  <c r="AG1071" i="3"/>
  <c r="AM2889" i="3"/>
  <c r="AM1118" i="3"/>
  <c r="AE2262" i="3"/>
  <c r="AE3114" i="3"/>
  <c r="AE3102" i="3"/>
  <c r="AE2277" i="3"/>
  <c r="AE2265" i="3"/>
  <c r="AE1375" i="3"/>
  <c r="AE1363" i="3"/>
  <c r="AE56" i="3"/>
  <c r="AI1994" i="3"/>
  <c r="AU875" i="3"/>
  <c r="AE154" i="3"/>
  <c r="AE156" i="3"/>
  <c r="AP2916" i="3"/>
  <c r="AP1145" i="3"/>
  <c r="AS2940" i="3"/>
  <c r="AS1169" i="3"/>
  <c r="AP3201" i="3"/>
  <c r="AQ2919" i="3"/>
  <c r="AQ1148" i="3"/>
  <c r="AK2875" i="3"/>
  <c r="AK1104" i="3"/>
  <c r="AW2969" i="3"/>
  <c r="AW2966" i="3"/>
  <c r="AW1198" i="3"/>
  <c r="AW2970" i="3"/>
  <c r="AW1199" i="3"/>
  <c r="AM507" i="3"/>
  <c r="AM2024" i="3"/>
  <c r="AQ1472" i="3"/>
  <c r="AJ1998" i="3"/>
  <c r="AS2069" i="3"/>
  <c r="AJ1997" i="3"/>
  <c r="AS2072" i="3"/>
  <c r="AE93" i="3"/>
  <c r="AW1517" i="3"/>
  <c r="AW3256" i="3"/>
  <c r="AR2065" i="3"/>
  <c r="AK489" i="3"/>
  <c r="AK1421" i="3"/>
  <c r="AK3160" i="3"/>
  <c r="AP2914" i="3"/>
  <c r="AP1143" i="3"/>
  <c r="AG2844" i="3"/>
  <c r="AG1073" i="3"/>
  <c r="AJ1093" i="3"/>
  <c r="AS2937" i="3"/>
  <c r="AS1166" i="3"/>
  <c r="AE3116" i="3"/>
  <c r="AE3104" i="3"/>
  <c r="AE2279" i="3"/>
  <c r="AE2267" i="3"/>
  <c r="AE1377" i="3"/>
  <c r="AE1365" i="3"/>
  <c r="AE58" i="3"/>
  <c r="AE3112" i="3"/>
  <c r="AE2275" i="3"/>
  <c r="AE1373" i="3"/>
  <c r="AE1361" i="3"/>
  <c r="AT2947" i="3"/>
  <c r="AT1176" i="3"/>
  <c r="AQ2923" i="3"/>
  <c r="AQ1152" i="3"/>
  <c r="AQ2921" i="3"/>
  <c r="AQ1150" i="3"/>
  <c r="AP2044" i="3"/>
  <c r="AR2064" i="3"/>
  <c r="AJ1996" i="3"/>
  <c r="AL2015" i="3"/>
  <c r="AV2093" i="3"/>
  <c r="AH1400" i="3"/>
  <c r="AN513" i="3"/>
  <c r="AN1445" i="3"/>
  <c r="AN3184" i="3"/>
  <c r="AE155" i="3"/>
  <c r="AE157" i="3"/>
  <c r="AG767" i="3"/>
  <c r="AG1069" i="3"/>
  <c r="AP1462" i="3"/>
  <c r="AG2845" i="3"/>
  <c r="AG1074" i="3"/>
  <c r="AW1518" i="3"/>
  <c r="AW3257" i="3"/>
  <c r="AT1493" i="3"/>
  <c r="AT3232" i="3"/>
  <c r="AK1422" i="3"/>
  <c r="AK3161" i="3"/>
  <c r="AP1141" i="3"/>
  <c r="AQ2918" i="3"/>
  <c r="AH2304" i="3"/>
  <c r="AN1448" i="3"/>
  <c r="AT1496" i="3"/>
  <c r="AO2038" i="3"/>
  <c r="AO2039" i="3"/>
  <c r="AN2899" i="3"/>
  <c r="AN1128" i="3"/>
  <c r="AV2965" i="3"/>
  <c r="AV1194" i="3"/>
  <c r="AT1494" i="3"/>
  <c r="AT3233" i="3"/>
  <c r="AR2382" i="3"/>
  <c r="AE3113" i="3"/>
  <c r="AE3101" i="3"/>
  <c r="AE2276" i="3"/>
  <c r="AE2264" i="3"/>
  <c r="AE1374" i="3"/>
  <c r="AE1362" i="3"/>
  <c r="AE55" i="3"/>
  <c r="AV2094" i="3"/>
  <c r="AV2095" i="3"/>
  <c r="AQ1470" i="3"/>
  <c r="AQ3209" i="3"/>
  <c r="AJ1999" i="3"/>
  <c r="AM3177" i="3"/>
  <c r="AN2895" i="3"/>
  <c r="AN1124" i="3"/>
  <c r="AE158" i="3"/>
  <c r="AS2939" i="3"/>
  <c r="AS2936" i="3"/>
  <c r="AS1168" i="3"/>
  <c r="AK2870" i="3"/>
  <c r="AK2873" i="3"/>
  <c r="AK1102" i="3"/>
  <c r="AQ1469" i="3"/>
  <c r="AQ3208" i="3"/>
  <c r="AI1992" i="3"/>
  <c r="AU2086" i="3"/>
  <c r="AW2968" i="3"/>
  <c r="AW1197" i="3"/>
  <c r="AS3225" i="3"/>
  <c r="AT2943" i="3"/>
  <c r="AT1172" i="3"/>
  <c r="AK2872" i="3"/>
  <c r="AK1101" i="3"/>
  <c r="AE3106" i="3"/>
  <c r="AE3117" i="3"/>
  <c r="AE3105" i="3"/>
  <c r="AH465" i="3"/>
  <c r="AH1397" i="3"/>
  <c r="AT2942" i="3"/>
  <c r="AT2945" i="3"/>
  <c r="AT1174" i="3"/>
  <c r="AN2898" i="3"/>
  <c r="AN1127" i="3"/>
  <c r="AT2946" i="3"/>
  <c r="AT1175" i="3"/>
  <c r="AV2092" i="3"/>
  <c r="AJ2000" i="3"/>
  <c r="AF2286" i="3"/>
  <c r="AF1968" i="3"/>
  <c r="AL2017" i="3"/>
  <c r="AM1117" i="3"/>
  <c r="AS1165" i="3"/>
  <c r="AH3135" i="3"/>
  <c r="AP2917" i="3"/>
  <c r="AP1146" i="3"/>
  <c r="AW2967" i="3"/>
  <c r="AW1196" i="3"/>
  <c r="AK2871" i="3"/>
  <c r="AK1100" i="3"/>
  <c r="AR1759" i="3"/>
  <c r="AR2061" i="3"/>
  <c r="AT869" i="3"/>
  <c r="AT2944" i="3"/>
  <c r="AT1173" i="3"/>
  <c r="AK1424" i="3"/>
  <c r="AU2090" i="3"/>
  <c r="AE2263" i="3"/>
  <c r="AE3115" i="3"/>
  <c r="AE3103" i="3"/>
  <c r="AE2278" i="3"/>
  <c r="AE2266" i="3"/>
  <c r="AE1376" i="3"/>
  <c r="AE1364" i="3"/>
  <c r="AE57" i="3"/>
  <c r="AG1972" i="3"/>
  <c r="AV579" i="3"/>
  <c r="AQ2920" i="3"/>
  <c r="AQ1149" i="3"/>
  <c r="AW2971" i="3"/>
  <c r="AW1200" i="3"/>
  <c r="AH1398" i="3"/>
  <c r="AM1438" i="3"/>
  <c r="AG1390" i="3"/>
  <c r="AE88" i="3"/>
  <c r="AE86" i="3"/>
  <c r="AE89" i="3"/>
  <c r="AE87" i="3"/>
  <c r="AE85" i="3"/>
  <c r="AR1159" i="3"/>
  <c r="AM2892" i="3"/>
  <c r="AM1121" i="3"/>
  <c r="AQ537" i="3"/>
  <c r="AW1520" i="3"/>
  <c r="AS1486" i="3"/>
  <c r="AT2400" i="3"/>
  <c r="AM2021" i="3"/>
  <c r="AM2022" i="3"/>
  <c r="AL1711" i="3"/>
  <c r="AL2013" i="3"/>
  <c r="AU1783" i="3"/>
  <c r="AU2085" i="3"/>
  <c r="AV1789" i="3"/>
  <c r="AV2091" i="3"/>
  <c r="AI2310" i="3"/>
  <c r="AQ3207" i="3"/>
  <c r="AL2334" i="3"/>
  <c r="AT1492" i="3"/>
  <c r="AV1189" i="3"/>
  <c r="AQ1468" i="3"/>
  <c r="AO2358" i="3"/>
  <c r="AW858" i="3"/>
  <c r="AU846" i="3"/>
  <c r="AS834" i="3"/>
  <c r="AQ822" i="3"/>
  <c r="AO810" i="3"/>
  <c r="AM798" i="3"/>
  <c r="AK786" i="3"/>
  <c r="AI774" i="3"/>
  <c r="AG762" i="3"/>
  <c r="AV852" i="3"/>
  <c r="AT840" i="3"/>
  <c r="AP816" i="3"/>
  <c r="AN804" i="3"/>
  <c r="AJ780" i="3"/>
  <c r="AF756" i="3"/>
  <c r="AR828" i="3"/>
  <c r="AL792" i="3"/>
  <c r="AH768" i="3"/>
  <c r="AL2878" i="3"/>
  <c r="AL1107" i="3"/>
  <c r="AP833" i="3"/>
  <c r="AI2856" i="3"/>
  <c r="AI1085" i="3"/>
  <c r="AH773" i="3"/>
  <c r="AH1075" i="3"/>
  <c r="AO2901" i="3"/>
  <c r="AO1130" i="3"/>
  <c r="AS857" i="3"/>
  <c r="AI1404" i="3"/>
  <c r="AI3143" i="3"/>
  <c r="AW2102" i="3"/>
  <c r="AL2880" i="3"/>
  <c r="AL1109" i="3"/>
  <c r="AO2900" i="3"/>
  <c r="AO2903" i="3"/>
  <c r="AO1132" i="3"/>
  <c r="AT2077" i="3"/>
  <c r="AI2853" i="3"/>
  <c r="AI1082" i="3"/>
  <c r="AK2003" i="3"/>
  <c r="AW2099" i="3"/>
  <c r="AR543" i="3"/>
  <c r="AR1153" i="3"/>
  <c r="AR1475" i="3"/>
  <c r="AR3214" i="3"/>
  <c r="AK2004" i="3"/>
  <c r="AS2070" i="3"/>
  <c r="AH2850" i="3"/>
  <c r="AH1079" i="3"/>
  <c r="AH2849" i="3"/>
  <c r="AH2846" i="3"/>
  <c r="AH1078" i="3"/>
  <c r="AE115" i="3"/>
  <c r="AN2030" i="3"/>
  <c r="AU1502" i="3"/>
  <c r="AO1454" i="3"/>
  <c r="AN3183" i="3"/>
  <c r="AE3111" i="3"/>
  <c r="AE3099" i="3"/>
  <c r="AS2068" i="3"/>
  <c r="AG1975" i="3"/>
  <c r="AN2896" i="3"/>
  <c r="AN1125" i="3"/>
  <c r="AE94" i="3"/>
  <c r="AR1478" i="3"/>
  <c r="AM1717" i="3"/>
  <c r="AM2019" i="3"/>
  <c r="AO827" i="3"/>
  <c r="AN821" i="3"/>
  <c r="AN1123" i="3"/>
  <c r="AQ1147" i="3"/>
  <c r="AG1973" i="3"/>
  <c r="AO1452" i="3"/>
  <c r="AO3191" i="3"/>
  <c r="AH1979" i="3"/>
  <c r="AN2028" i="3"/>
  <c r="AH1978" i="3"/>
  <c r="AE51" i="3"/>
  <c r="AI2854" i="3"/>
  <c r="AI1083" i="3"/>
  <c r="AH1396" i="3"/>
  <c r="AE98" i="3"/>
  <c r="AE99" i="3"/>
  <c r="AV2412" i="3"/>
  <c r="AV2096" i="3"/>
  <c r="AI2857" i="3"/>
  <c r="AI1086" i="3"/>
  <c r="AU2952" i="3"/>
  <c r="AU1181" i="3"/>
  <c r="AO2904" i="3"/>
  <c r="AO1133" i="3"/>
  <c r="AU2948" i="3"/>
  <c r="AU2951" i="3"/>
  <c r="AU1180" i="3"/>
  <c r="AT3231" i="3"/>
  <c r="AU2949" i="3"/>
  <c r="AU1178" i="3"/>
  <c r="AG1976" i="3"/>
  <c r="AG1669" i="3"/>
  <c r="AG1971" i="3"/>
  <c r="AN1444" i="3"/>
  <c r="AK3159" i="3"/>
  <c r="AL495" i="3"/>
  <c r="AL1427" i="3"/>
  <c r="AL3166" i="3"/>
  <c r="AW3255" i="3"/>
  <c r="AT561" i="3"/>
  <c r="AT1171" i="3"/>
  <c r="AP2047" i="3"/>
  <c r="AE64" i="3"/>
  <c r="AE60" i="6"/>
  <c r="AM2020" i="3"/>
  <c r="AG1974" i="3"/>
  <c r="AK2005" i="3"/>
  <c r="AL2881" i="3"/>
  <c r="AL1110" i="3"/>
  <c r="AM2023" i="3"/>
  <c r="AT2075" i="3"/>
  <c r="AP2048" i="3"/>
  <c r="AT2076" i="3"/>
  <c r="AE3100" i="3"/>
  <c r="AE114" i="3"/>
  <c r="AR2925" i="3"/>
  <c r="AR1154" i="3"/>
  <c r="AR1476" i="3"/>
  <c r="AR3215" i="3"/>
  <c r="AU1500" i="3"/>
  <c r="AU3239" i="3"/>
  <c r="AW1795" i="3"/>
  <c r="AW2097" i="3"/>
  <c r="AL2879" i="3"/>
  <c r="AL2876" i="3"/>
  <c r="AL1108" i="3"/>
  <c r="AW859" i="3"/>
  <c r="AV853" i="3"/>
  <c r="AS835" i="3"/>
  <c r="AR829" i="3"/>
  <c r="AO811" i="3"/>
  <c r="AN805" i="3"/>
  <c r="AK787" i="3"/>
  <c r="AJ781" i="3"/>
  <c r="AG763" i="3"/>
  <c r="AF757" i="3"/>
  <c r="AU847" i="3"/>
  <c r="AT841" i="3"/>
  <c r="AL793" i="3"/>
  <c r="AI775" i="3"/>
  <c r="AH769" i="3"/>
  <c r="AQ823" i="3"/>
  <c r="AP817" i="3"/>
  <c r="AM799" i="3"/>
  <c r="AJ2316" i="3"/>
  <c r="AT2078" i="3"/>
  <c r="AK1420" i="3"/>
  <c r="AW1516" i="3"/>
  <c r="AW1195" i="3"/>
  <c r="AQ2050" i="3"/>
  <c r="AS2071" i="3"/>
  <c r="AP2046" i="3"/>
  <c r="AH1982" i="3"/>
  <c r="AK1099" i="3"/>
  <c r="AQ2051" i="3"/>
  <c r="AL1430" i="3"/>
  <c r="AK2002" i="3"/>
  <c r="AW2098" i="3"/>
  <c r="AN2029" i="3"/>
  <c r="AI471" i="3"/>
  <c r="AI1403" i="3"/>
  <c r="AI3142" i="3"/>
  <c r="AT2074" i="3"/>
  <c r="AU2406" i="3"/>
  <c r="AN2026" i="3"/>
  <c r="AK1699" i="3"/>
  <c r="AK2001" i="3"/>
  <c r="AL803" i="3"/>
  <c r="AQ2922" i="3"/>
  <c r="AQ1151" i="3"/>
  <c r="AL1428" i="3"/>
  <c r="AL3167" i="3"/>
  <c r="AU1499" i="3"/>
  <c r="AU3238" i="3"/>
  <c r="AW861" i="3"/>
  <c r="AT843" i="3"/>
  <c r="AS837" i="3"/>
  <c r="AP819" i="3"/>
  <c r="AO813" i="3"/>
  <c r="AL795" i="3"/>
  <c r="AK789" i="3"/>
  <c r="AH771" i="3"/>
  <c r="AG765" i="3"/>
  <c r="AF759" i="3"/>
  <c r="AV855" i="3"/>
  <c r="AU849" i="3"/>
  <c r="AR831" i="3"/>
  <c r="AQ825" i="3"/>
  <c r="AJ783" i="3"/>
  <c r="AN807" i="3"/>
  <c r="AM801" i="3"/>
  <c r="AI777" i="3"/>
  <c r="AO1451" i="3"/>
  <c r="AO3190" i="3"/>
  <c r="AI1406" i="3"/>
  <c r="AQ2052" i="3"/>
  <c r="AQ2054" i="3"/>
  <c r="AP2045" i="3"/>
  <c r="AL2877" i="3"/>
  <c r="AL1106" i="3"/>
  <c r="AW2101" i="3"/>
  <c r="AW2100" i="3"/>
  <c r="AK2006" i="3"/>
  <c r="AS1765" i="3"/>
  <c r="AS2067" i="3"/>
  <c r="AP1741" i="3"/>
  <c r="AP2043" i="3"/>
  <c r="AG2292" i="3"/>
  <c r="AO3189" i="3"/>
  <c r="AT2394" i="3"/>
  <c r="AE63" i="3"/>
  <c r="AE59" i="6"/>
  <c r="AE150" i="6"/>
  <c r="AO1450" i="3"/>
  <c r="AE160" i="6"/>
  <c r="AE131" i="6"/>
  <c r="AE16" i="6"/>
  <c r="AE70" i="6"/>
  <c r="AE17" i="6"/>
  <c r="AE18" i="6"/>
  <c r="AE167" i="6"/>
  <c r="AE127" i="6"/>
  <c r="AE164" i="6"/>
  <c r="AE162" i="6"/>
  <c r="AE133" i="6"/>
  <c r="AE159" i="6"/>
  <c r="AE166" i="6"/>
  <c r="AE165" i="6"/>
  <c r="AE161" i="6"/>
  <c r="AE79" i="6"/>
  <c r="AE58" i="6"/>
  <c r="AE149" i="6"/>
  <c r="AE126" i="6"/>
  <c r="AE145" i="6"/>
  <c r="AE125" i="6"/>
  <c r="AE132" i="6"/>
  <c r="AE121" i="6"/>
  <c r="AU1498" i="3"/>
  <c r="AP2364" i="3"/>
  <c r="AI779" i="3"/>
  <c r="AI1081" i="3"/>
  <c r="AL1705" i="3"/>
  <c r="AL2007" i="3"/>
  <c r="AM809" i="3"/>
  <c r="AH1071" i="3"/>
  <c r="AG1388" i="3"/>
  <c r="AG1067" i="3"/>
  <c r="AI1402" i="3"/>
  <c r="AM1436" i="3"/>
  <c r="AM2887" i="3"/>
  <c r="AM1116" i="3"/>
  <c r="AG1386" i="3"/>
  <c r="AG1065" i="3"/>
  <c r="AL2010" i="3"/>
  <c r="AV2956" i="3"/>
  <c r="AV1185" i="3"/>
  <c r="AR2056" i="3"/>
  <c r="AO2905" i="3"/>
  <c r="AO1134" i="3"/>
  <c r="AL1426" i="3"/>
  <c r="AU2083" i="3"/>
  <c r="AF1062" i="3"/>
  <c r="AF2556" i="3"/>
  <c r="AF754" i="3"/>
  <c r="AI1985" i="3"/>
  <c r="AS2388" i="3"/>
  <c r="AH1980" i="3"/>
  <c r="AH1981" i="3"/>
  <c r="AS549" i="3"/>
  <c r="AS1159" i="3"/>
  <c r="AS1481" i="3"/>
  <c r="AS3220" i="3"/>
  <c r="AI1984" i="3"/>
  <c r="AI1987" i="3"/>
  <c r="AU2953" i="3"/>
  <c r="AU1182" i="3"/>
  <c r="AJ1412" i="3"/>
  <c r="AF1963" i="3"/>
  <c r="AQ2053" i="3"/>
  <c r="AQ2370" i="3"/>
  <c r="AU2950" i="3"/>
  <c r="AU1179" i="3"/>
  <c r="AK2322" i="3"/>
  <c r="AM2886" i="3"/>
  <c r="AM1115" i="3"/>
  <c r="AO519" i="3"/>
  <c r="AO1129" i="3"/>
  <c r="AW2661" i="3"/>
  <c r="AK2589" i="3"/>
  <c r="AJ2583" i="3"/>
  <c r="AG2565" i="3"/>
  <c r="AG3125" i="3"/>
  <c r="AF2559" i="3"/>
  <c r="AV2655" i="3"/>
  <c r="AT2643" i="3"/>
  <c r="AM2601" i="3"/>
  <c r="AF2553" i="3"/>
  <c r="AR2631" i="3"/>
  <c r="AQ2625" i="3"/>
  <c r="AP2619" i="3"/>
  <c r="AO2613" i="3"/>
  <c r="AI2577" i="3"/>
  <c r="AU2649" i="3"/>
  <c r="AS2637" i="3"/>
  <c r="AN2607" i="3"/>
  <c r="AL2595" i="3"/>
  <c r="AH2571" i="3"/>
  <c r="AF1961" i="3"/>
  <c r="AF1653" i="3"/>
  <c r="AS1482" i="3"/>
  <c r="AS3221" i="3"/>
  <c r="AO2902" i="3"/>
  <c r="AO1131" i="3"/>
  <c r="AU2080" i="3"/>
  <c r="AU2082" i="3"/>
  <c r="AO2035" i="3"/>
  <c r="AT863" i="3"/>
  <c r="AP1458" i="3"/>
  <c r="AP3197" i="3"/>
  <c r="AO2034" i="3"/>
  <c r="AQ1747" i="3"/>
  <c r="AQ2049" i="3"/>
  <c r="AL2009" i="3"/>
  <c r="AG1385" i="3"/>
  <c r="AG1064" i="3"/>
  <c r="AR2929" i="3"/>
  <c r="AR1158" i="3"/>
  <c r="AJ2862" i="3"/>
  <c r="AJ1091" i="3"/>
  <c r="AP525" i="3"/>
  <c r="AP1457" i="3"/>
  <c r="AP3196" i="3"/>
  <c r="AF1655" i="3"/>
  <c r="AV1505" i="3"/>
  <c r="AV3244" i="3"/>
  <c r="AM2884" i="3"/>
  <c r="AM1113" i="3"/>
  <c r="AJ2859" i="3"/>
  <c r="AJ1088" i="3"/>
  <c r="AP2909" i="3"/>
  <c r="AP1138" i="3"/>
  <c r="AH1392" i="3"/>
  <c r="AS2932" i="3"/>
  <c r="AS1161" i="3"/>
  <c r="AT1771" i="3"/>
  <c r="AT2073" i="3"/>
  <c r="AV881" i="3"/>
  <c r="AM1433" i="3"/>
  <c r="AM3172" i="3"/>
  <c r="AE81" i="3"/>
  <c r="AE70" i="3"/>
  <c r="AE95" i="3"/>
  <c r="AH2298" i="3"/>
  <c r="AP2908" i="3"/>
  <c r="AP1137" i="3"/>
  <c r="AS1484" i="3"/>
  <c r="AN2346" i="3"/>
  <c r="AN2027" i="3"/>
  <c r="AP1460" i="3"/>
  <c r="AV1508" i="3"/>
  <c r="AJ2863" i="3"/>
  <c r="AJ1092" i="3"/>
  <c r="AR3213" i="3"/>
  <c r="AL2011" i="3"/>
  <c r="AJ1410" i="3"/>
  <c r="AJ3149" i="3"/>
  <c r="AH1675" i="3"/>
  <c r="AH1977" i="3"/>
  <c r="AW2660" i="3"/>
  <c r="AT2642" i="3"/>
  <c r="AP2618" i="3"/>
  <c r="AL2594" i="3"/>
  <c r="AK2588" i="3"/>
  <c r="AI2576" i="3"/>
  <c r="AG2564" i="3"/>
  <c r="AG3124" i="3"/>
  <c r="AU2648" i="3"/>
  <c r="AO2612" i="3"/>
  <c r="AM2600" i="3"/>
  <c r="AJ2582" i="3"/>
  <c r="AH2570" i="3"/>
  <c r="AH3130" i="3"/>
  <c r="AF2558" i="3"/>
  <c r="AF2552" i="3"/>
  <c r="AV2654" i="3"/>
  <c r="AS2636" i="3"/>
  <c r="AR2630" i="3"/>
  <c r="AQ2624" i="3"/>
  <c r="AN2606" i="3"/>
  <c r="AF1960" i="3"/>
  <c r="AF1652" i="3"/>
  <c r="AR2924" i="3"/>
  <c r="AR2927" i="3"/>
  <c r="AR1156" i="3"/>
  <c r="AG453" i="3"/>
  <c r="AF447" i="3"/>
  <c r="AL2008" i="3"/>
  <c r="AF1382" i="3"/>
  <c r="AF1370" i="3"/>
  <c r="AF1061" i="3"/>
  <c r="AF753" i="3"/>
  <c r="AU3237" i="3"/>
  <c r="AM1434" i="3"/>
  <c r="AM3173" i="3"/>
  <c r="AL1105" i="3"/>
  <c r="AR2926" i="3"/>
  <c r="AR1155" i="3"/>
  <c r="AI3141" i="3"/>
  <c r="AJ1409" i="3"/>
  <c r="AJ3148" i="3"/>
  <c r="AW2418" i="3"/>
  <c r="AF1380" i="3"/>
  <c r="AF1368" i="3"/>
  <c r="AF1059" i="3"/>
  <c r="AF751" i="3"/>
  <c r="AV1506" i="3"/>
  <c r="AV3245" i="3"/>
  <c r="AL2012" i="3"/>
  <c r="AM2340" i="3"/>
  <c r="AR2928" i="3"/>
  <c r="AR1157" i="3"/>
  <c r="AL3165" i="3"/>
  <c r="AI2855" i="3"/>
  <c r="AI2852" i="3"/>
  <c r="AI1084" i="3"/>
  <c r="AI1988" i="3"/>
  <c r="AF1964" i="3"/>
  <c r="AF1656" i="3"/>
  <c r="AE79" i="3"/>
  <c r="AE80" i="3"/>
  <c r="AE96" i="3"/>
  <c r="AE62" i="3"/>
  <c r="AE61" i="3"/>
  <c r="AU567" i="3"/>
  <c r="AR1474" i="3"/>
  <c r="AO2032" i="3"/>
  <c r="AN1723" i="3"/>
  <c r="AN2025" i="3"/>
  <c r="AF1379" i="3"/>
  <c r="AF1058" i="3"/>
  <c r="AF750" i="3"/>
  <c r="AE119" i="6"/>
  <c r="AE144" i="6"/>
  <c r="AE124" i="6"/>
  <c r="AE143" i="6"/>
  <c r="AE148" i="6"/>
  <c r="AE69" i="6"/>
  <c r="AE71" i="6"/>
  <c r="AE120" i="6"/>
  <c r="AE137" i="6"/>
  <c r="AE138" i="6"/>
  <c r="AE151" i="6"/>
  <c r="AE142" i="6"/>
  <c r="AE15" i="6"/>
  <c r="AE20" i="6"/>
  <c r="AE68" i="6"/>
  <c r="AE118" i="6"/>
  <c r="AE130" i="6"/>
  <c r="AE139" i="6"/>
  <c r="AE136" i="6"/>
  <c r="AE80" i="6"/>
  <c r="AE108" i="6"/>
  <c r="AE21" i="6"/>
  <c r="AH1391" i="3"/>
  <c r="AH3131" i="3"/>
  <c r="AR1753" i="3"/>
  <c r="AR2055" i="3"/>
  <c r="AE78" i="3"/>
  <c r="AH1394" i="3"/>
  <c r="AM1432" i="3"/>
  <c r="AK2866" i="3"/>
  <c r="AK1095" i="3"/>
  <c r="AR845" i="3"/>
  <c r="AP1135" i="3"/>
  <c r="AN2888" i="3"/>
  <c r="AN2891" i="3"/>
  <c r="AN1120" i="3"/>
  <c r="AH2841" i="3"/>
  <c r="AH1070" i="3"/>
  <c r="AV2959" i="3"/>
  <c r="AV1188" i="3"/>
  <c r="AQ2915" i="3"/>
  <c r="AQ2912" i="3"/>
  <c r="AQ1144" i="3"/>
  <c r="AK1415" i="3"/>
  <c r="AK3154" i="3"/>
  <c r="AG2839" i="3"/>
  <c r="AN1440" i="3"/>
  <c r="AN3179" i="3"/>
  <c r="AF1657" i="3"/>
  <c r="AF1959" i="3"/>
  <c r="AF755" i="3"/>
  <c r="AF1057" i="3"/>
  <c r="AP2910" i="3"/>
  <c r="AP1139" i="3"/>
  <c r="AR2059" i="3"/>
  <c r="AH1072" i="3"/>
  <c r="AG1066" i="3"/>
  <c r="AK483" i="3"/>
  <c r="AV2955" i="3"/>
  <c r="AV1184" i="3"/>
  <c r="AP2907" i="3"/>
  <c r="AP1136" i="3"/>
  <c r="AG1663" i="3"/>
  <c r="AG1965" i="3"/>
  <c r="AG761" i="3"/>
  <c r="AG1063" i="3"/>
  <c r="AG1068" i="3"/>
  <c r="AP2906" i="3"/>
  <c r="AM2015" i="3"/>
  <c r="AW1511" i="3"/>
  <c r="AW3250" i="3"/>
  <c r="AQ1463" i="3"/>
  <c r="AQ3202" i="3"/>
  <c r="AR2060" i="3"/>
  <c r="AQ1464" i="3"/>
  <c r="AQ3203" i="3"/>
  <c r="AM501" i="3"/>
  <c r="AM1111" i="3"/>
  <c r="AF3119" i="3"/>
  <c r="AF3107" i="3"/>
  <c r="AF2830" i="3"/>
  <c r="AG1967" i="3"/>
  <c r="AS3219" i="3"/>
  <c r="AT2937" i="3"/>
  <c r="AT1166" i="3"/>
  <c r="AF2833" i="3"/>
  <c r="AN1442" i="3"/>
  <c r="AJ2860" i="3"/>
  <c r="AJ1089" i="3"/>
  <c r="AV2957" i="3"/>
  <c r="AV2954" i="3"/>
  <c r="AV1186" i="3"/>
  <c r="AM2883" i="3"/>
  <c r="AM1112" i="3"/>
  <c r="AF1962" i="3"/>
  <c r="AW1512" i="3"/>
  <c r="AW3251" i="3"/>
  <c r="AS2933" i="3"/>
  <c r="AS2930" i="3"/>
  <c r="AS1162" i="3"/>
  <c r="AJ3147" i="3"/>
  <c r="AR2057" i="3"/>
  <c r="AH2844" i="3"/>
  <c r="AK2867" i="3"/>
  <c r="AK1096" i="3"/>
  <c r="AN2889" i="3"/>
  <c r="AN1118" i="3"/>
  <c r="AT2936" i="3"/>
  <c r="AT2939" i="3"/>
  <c r="AT1168" i="3"/>
  <c r="AT2941" i="3"/>
  <c r="AT1170" i="3"/>
  <c r="AW2965" i="3"/>
  <c r="AW1194" i="3"/>
  <c r="AP3195" i="3"/>
  <c r="AQ2913" i="3"/>
  <c r="AQ1142" i="3"/>
  <c r="AG1966" i="3"/>
  <c r="AS2931" i="3"/>
  <c r="AS1759" i="3"/>
  <c r="AS2061" i="3"/>
  <c r="AS1160" i="3"/>
  <c r="AQ2914" i="3"/>
  <c r="AQ1143" i="3"/>
  <c r="AO1729" i="3"/>
  <c r="AO2031" i="3"/>
  <c r="AQ839" i="3"/>
  <c r="AU2081" i="3"/>
  <c r="AV573" i="3"/>
  <c r="AG2836" i="3"/>
  <c r="AK1418" i="3"/>
  <c r="AS1480" i="3"/>
  <c r="AF2274" i="3"/>
  <c r="AF1372" i="3"/>
  <c r="AF71" i="3"/>
  <c r="AH2842" i="3"/>
  <c r="AF1367" i="3"/>
  <c r="AJ2858" i="3"/>
  <c r="AJ2861" i="3"/>
  <c r="AJ1090" i="3"/>
  <c r="AF1060" i="3"/>
  <c r="AH1390" i="3"/>
  <c r="AP2911" i="3"/>
  <c r="AP1140" i="3"/>
  <c r="AU1777" i="3"/>
  <c r="AU2079" i="3"/>
  <c r="AW887" i="3"/>
  <c r="AU1177" i="3"/>
  <c r="AS2934" i="3"/>
  <c r="AS1163" i="3"/>
  <c r="AI2304" i="3"/>
  <c r="AI1986" i="3"/>
  <c r="AW2659" i="3"/>
  <c r="AF1654" i="3"/>
  <c r="AF752" i="3"/>
  <c r="AS2935" i="3"/>
  <c r="AS1164" i="3"/>
  <c r="AJ1408" i="3"/>
  <c r="AL2328" i="3"/>
  <c r="AR2058" i="3"/>
  <c r="AF441" i="3"/>
  <c r="AF3118" i="3"/>
  <c r="AF2829" i="3"/>
  <c r="AJ1994" i="3"/>
  <c r="AW1514" i="3"/>
  <c r="AQ1466" i="3"/>
  <c r="AT1490" i="3"/>
  <c r="AP2039" i="3"/>
  <c r="AM3171" i="3"/>
  <c r="AN1439" i="3"/>
  <c r="AN3178" i="3"/>
  <c r="AS2063" i="3"/>
  <c r="AV3243" i="3"/>
  <c r="AF2832" i="3"/>
  <c r="AF2555" i="3"/>
  <c r="AP1456" i="3"/>
  <c r="AG2835" i="3"/>
  <c r="AO2033" i="3"/>
  <c r="AT1488" i="3"/>
  <c r="AT3227" i="3"/>
  <c r="AJ477" i="3"/>
  <c r="AH1073" i="3"/>
  <c r="AT1487" i="3"/>
  <c r="AT3226" i="3"/>
  <c r="AG1968" i="3"/>
  <c r="AO2036" i="3"/>
  <c r="AG1969" i="3"/>
  <c r="AV2958" i="3"/>
  <c r="AV1187" i="3"/>
  <c r="AK1416" i="3"/>
  <c r="AK3155" i="3"/>
  <c r="AU869" i="3"/>
  <c r="AW2964" i="3"/>
  <c r="AW1193" i="3"/>
  <c r="AQ2916" i="3"/>
  <c r="AQ1145" i="3"/>
  <c r="AW2963" i="3"/>
  <c r="AW2960" i="3"/>
  <c r="AW1192" i="3"/>
  <c r="AQ2917" i="3"/>
  <c r="AQ1146" i="3"/>
  <c r="AT2940" i="3"/>
  <c r="AT1169" i="3"/>
  <c r="AV1183" i="3"/>
  <c r="AP2040" i="3"/>
  <c r="AJ1990" i="3"/>
  <c r="AV1504" i="3"/>
  <c r="AM2885" i="3"/>
  <c r="AM2882" i="3"/>
  <c r="AM1114" i="3"/>
  <c r="AQ531" i="3"/>
  <c r="AJ1993" i="3"/>
  <c r="AG1384" i="3"/>
  <c r="AT2938" i="3"/>
  <c r="AT1167" i="3"/>
  <c r="AI3137" i="3"/>
  <c r="AM2017" i="3"/>
  <c r="AU2084" i="3"/>
  <c r="AV2087" i="3"/>
  <c r="AM2018" i="3"/>
  <c r="AN2892" i="3"/>
  <c r="AN1121" i="3"/>
  <c r="AG2838" i="3"/>
  <c r="AI1681" i="3"/>
  <c r="AI1983" i="3"/>
  <c r="AT1486" i="3"/>
  <c r="AN1438" i="3"/>
  <c r="AE25" i="6"/>
  <c r="AU2400" i="3"/>
  <c r="AH3129" i="3"/>
  <c r="AF2280" i="3"/>
  <c r="AF2268" i="3"/>
  <c r="AE33" i="6"/>
  <c r="AE28" i="6"/>
  <c r="AT3225" i="3"/>
  <c r="AO2352" i="3"/>
  <c r="AW1189" i="3"/>
  <c r="AR2376" i="3"/>
  <c r="AN3177" i="3"/>
  <c r="AP1735" i="3"/>
  <c r="AP2037" i="3"/>
  <c r="AL2875" i="3"/>
  <c r="AL1104" i="3"/>
  <c r="AO2894" i="3"/>
  <c r="AO2897" i="3"/>
  <c r="AO1126" i="3"/>
  <c r="AU2944" i="3"/>
  <c r="AU1173" i="3"/>
  <c r="AI2851" i="3"/>
  <c r="AI1080" i="3"/>
  <c r="AN2023" i="3"/>
  <c r="AI1397" i="3"/>
  <c r="AT2069" i="3"/>
  <c r="AL1422" i="3"/>
  <c r="AL3161" i="3"/>
  <c r="AF158" i="3"/>
  <c r="AF157" i="3"/>
  <c r="AK2868" i="3"/>
  <c r="AK1097" i="3"/>
  <c r="AH2845" i="3"/>
  <c r="AH1074" i="3"/>
  <c r="AR2922" i="3"/>
  <c r="AR1151" i="3"/>
  <c r="AG3123" i="3"/>
  <c r="AG2837" i="3"/>
  <c r="AP2042" i="3"/>
  <c r="AQ1141" i="3"/>
  <c r="AQ2045" i="3"/>
  <c r="AQ2044" i="3"/>
  <c r="AK1998" i="3"/>
  <c r="AK2865" i="3"/>
  <c r="AK1094" i="3"/>
  <c r="AI1398" i="3"/>
  <c r="AO1448" i="3"/>
  <c r="AT2068" i="3"/>
  <c r="AW1510" i="3"/>
  <c r="AL2873" i="3"/>
  <c r="AL2870" i="3"/>
  <c r="AL1102" i="3"/>
  <c r="AP2041" i="3"/>
  <c r="AT2641" i="3"/>
  <c r="AP2617" i="3"/>
  <c r="AG2563" i="3"/>
  <c r="AG2834" i="3"/>
  <c r="AR2629" i="3"/>
  <c r="AL2871" i="3"/>
  <c r="AL1100" i="3"/>
  <c r="AH1972" i="3"/>
  <c r="AF89" i="3"/>
  <c r="AF87" i="3"/>
  <c r="AF85" i="3"/>
  <c r="AF88" i="3"/>
  <c r="AF86" i="3"/>
  <c r="AO1445" i="3"/>
  <c r="AO3184" i="3"/>
  <c r="AF3106" i="3"/>
  <c r="AF2262" i="3"/>
  <c r="AN2890" i="3"/>
  <c r="AN1119" i="3"/>
  <c r="AS2066" i="3"/>
  <c r="AS2065" i="3"/>
  <c r="AF93" i="3"/>
  <c r="AF3113" i="3"/>
  <c r="AF2276" i="3"/>
  <c r="AF2264" i="3"/>
  <c r="AF1374" i="3"/>
  <c r="AF1362" i="3"/>
  <c r="AF55" i="3"/>
  <c r="AF3116" i="3"/>
  <c r="AF3104" i="3"/>
  <c r="AF2279" i="3"/>
  <c r="AF2267" i="3"/>
  <c r="AF1377" i="3"/>
  <c r="AF1365" i="3"/>
  <c r="AF58" i="3"/>
  <c r="AV1783" i="3"/>
  <c r="AV2085" i="3"/>
  <c r="AT2070" i="3"/>
  <c r="AN2020" i="3"/>
  <c r="AR1470" i="3"/>
  <c r="AR3209" i="3"/>
  <c r="AQ3201" i="3"/>
  <c r="AR2919" i="3"/>
  <c r="AR1148" i="3"/>
  <c r="AI1400" i="3"/>
  <c r="AV2086" i="3"/>
  <c r="AF2557" i="3"/>
  <c r="AF2828" i="3"/>
  <c r="AI2575" i="3"/>
  <c r="AL2593" i="3"/>
  <c r="AH2569" i="3"/>
  <c r="AU2647" i="3"/>
  <c r="AO1446" i="3"/>
  <c r="AO3185" i="3"/>
  <c r="AK3153" i="3"/>
  <c r="AL489" i="3"/>
  <c r="AL1421" i="3"/>
  <c r="AL3160" i="3"/>
  <c r="AM2016" i="3"/>
  <c r="AL2872" i="3"/>
  <c r="AL1101" i="3"/>
  <c r="AU1496" i="3"/>
  <c r="AQ1741" i="3"/>
  <c r="AQ2043" i="3"/>
  <c r="AS851" i="3"/>
  <c r="AQ2048" i="3"/>
  <c r="AW2094" i="3"/>
  <c r="AQ2047" i="3"/>
  <c r="AW2095" i="3"/>
  <c r="AF156" i="3"/>
  <c r="AU1493" i="3"/>
  <c r="AU3232" i="3"/>
  <c r="AJ1687" i="3"/>
  <c r="AJ1989" i="3"/>
  <c r="AK791" i="3"/>
  <c r="AK1093" i="3"/>
  <c r="AJ785" i="3"/>
  <c r="AJ1087" i="3"/>
  <c r="AW2961" i="3"/>
  <c r="AW1190" i="3"/>
  <c r="AO513" i="3"/>
  <c r="AF2554" i="3"/>
  <c r="AK2869" i="3"/>
  <c r="AK1693" i="3"/>
  <c r="AK1995" i="3"/>
  <c r="AK1098" i="3"/>
  <c r="AJ1992" i="3"/>
  <c r="AF1378" i="3"/>
  <c r="AF1366" i="3"/>
  <c r="AF1360" i="3"/>
  <c r="AF3115" i="3"/>
  <c r="AF3103" i="3"/>
  <c r="AF2278" i="3"/>
  <c r="AF2266" i="3"/>
  <c r="AF1376" i="3"/>
  <c r="AF1364" i="3"/>
  <c r="AF57" i="3"/>
  <c r="AF3112" i="3"/>
  <c r="AF2275" i="3"/>
  <c r="AF2263" i="3"/>
  <c r="AF1373" i="3"/>
  <c r="AF1361" i="3"/>
  <c r="AL1424" i="3"/>
  <c r="AT2072" i="3"/>
  <c r="AK2864" i="3"/>
  <c r="AI3136" i="3"/>
  <c r="AI3135" i="3"/>
  <c r="AV2088" i="3"/>
  <c r="AJ1991" i="3"/>
  <c r="AM1711" i="3"/>
  <c r="AM2013" i="3"/>
  <c r="AN815" i="3"/>
  <c r="AQ1462" i="3"/>
  <c r="AP2038" i="3"/>
  <c r="AP2358" i="3"/>
  <c r="AH2843" i="3"/>
  <c r="AH2840" i="3"/>
  <c r="AN2605" i="3"/>
  <c r="AJ2581" i="3"/>
  <c r="AQ2623" i="3"/>
  <c r="AK2587" i="3"/>
  <c r="AK1414" i="3"/>
  <c r="AK1997" i="3"/>
  <c r="AI2847" i="3"/>
  <c r="AI1076" i="3"/>
  <c r="AU1494" i="3"/>
  <c r="AU3233" i="3"/>
  <c r="AT555" i="3"/>
  <c r="AI465" i="3"/>
  <c r="AT2071" i="3"/>
  <c r="AV2089" i="3"/>
  <c r="AF154" i="3"/>
  <c r="AF155" i="3"/>
  <c r="AU2943" i="3"/>
  <c r="AU1172" i="3"/>
  <c r="AR1472" i="3"/>
  <c r="AF2551" i="3"/>
  <c r="AF1651" i="3"/>
  <c r="AF749" i="3"/>
  <c r="AN2893" i="3"/>
  <c r="AN1122" i="3"/>
  <c r="AW2962" i="3"/>
  <c r="AW1191" i="3"/>
  <c r="AF2831" i="3"/>
  <c r="AH1973" i="3"/>
  <c r="AF3114" i="3"/>
  <c r="AF2277" i="3"/>
  <c r="AF2265" i="3"/>
  <c r="AF1375" i="3"/>
  <c r="AF1363" i="3"/>
  <c r="AF56" i="3"/>
  <c r="AH459" i="3"/>
  <c r="AL2874" i="3"/>
  <c r="AL1103" i="3"/>
  <c r="AS2062" i="3"/>
  <c r="AW2096" i="3"/>
  <c r="AH1975" i="3"/>
  <c r="AS2064" i="3"/>
  <c r="AM2334" i="3"/>
  <c r="AM2014" i="3"/>
  <c r="AI2848" i="3"/>
  <c r="AI1077" i="3"/>
  <c r="AO2898" i="3"/>
  <c r="AO1127" i="3"/>
  <c r="AF3101" i="3"/>
  <c r="AF115" i="3"/>
  <c r="AR1469" i="3"/>
  <c r="AR3208" i="3"/>
  <c r="AR3207" i="3"/>
  <c r="AW3249" i="3"/>
  <c r="AN507" i="3"/>
  <c r="AL797" i="3"/>
  <c r="AS2635" i="3"/>
  <c r="AM2599" i="3"/>
  <c r="AV2653" i="3"/>
  <c r="AO2611" i="3"/>
  <c r="AG2286" i="3"/>
  <c r="AG1970" i="3"/>
  <c r="AQ2046" i="3"/>
  <c r="AV2090" i="3"/>
  <c r="AN2022" i="3"/>
  <c r="AR1468" i="3"/>
  <c r="AJ2310" i="3"/>
  <c r="AL1099" i="3"/>
  <c r="AP2902" i="3"/>
  <c r="AP1131" i="3"/>
  <c r="AS2924" i="3"/>
  <c r="AS2927" i="3"/>
  <c r="AS1156" i="3"/>
  <c r="AM2879" i="3"/>
  <c r="AM1108" i="3"/>
  <c r="AL1699" i="3"/>
  <c r="AL2001" i="3"/>
  <c r="AM803" i="3"/>
  <c r="AS2382" i="3"/>
  <c r="AH1669" i="3"/>
  <c r="AH1971" i="3"/>
  <c r="AH767" i="3"/>
  <c r="AH1069" i="3"/>
  <c r="AW2093" i="3"/>
  <c r="AO2895" i="3"/>
  <c r="AO1124" i="3"/>
  <c r="AH1974" i="3"/>
  <c r="AR2921" i="3"/>
  <c r="AR2918" i="3"/>
  <c r="AR1150" i="3"/>
  <c r="AU1492" i="3"/>
  <c r="AV1502" i="3"/>
  <c r="AL2003" i="3"/>
  <c r="AL1420" i="3"/>
  <c r="AR2050" i="3"/>
  <c r="AF3117" i="3"/>
  <c r="AF3105" i="3"/>
  <c r="AS2929" i="3"/>
  <c r="AS1158" i="3"/>
  <c r="AF51" i="3"/>
  <c r="AF64" i="3"/>
  <c r="AF60" i="6"/>
  <c r="AP1454" i="3"/>
  <c r="AJ1404" i="3"/>
  <c r="AJ3143" i="3"/>
  <c r="AW855" i="3"/>
  <c r="AV849" i="3"/>
  <c r="AU843" i="3"/>
  <c r="AT837" i="3"/>
  <c r="AQ819" i="3"/>
  <c r="AP813" i="3"/>
  <c r="AS831" i="3"/>
  <c r="AR825" i="3"/>
  <c r="AK783" i="3"/>
  <c r="AH765" i="3"/>
  <c r="AO807" i="3"/>
  <c r="AN801" i="3"/>
  <c r="AI771" i="3"/>
  <c r="AM795" i="3"/>
  <c r="AJ777" i="3"/>
  <c r="AL789" i="3"/>
  <c r="AG759" i="3"/>
  <c r="AM2878" i="3"/>
  <c r="AM1107" i="3"/>
  <c r="AI1396" i="3"/>
  <c r="AN1717" i="3"/>
  <c r="AN2019" i="3"/>
  <c r="AP827" i="3"/>
  <c r="AO821" i="3"/>
  <c r="AO1123" i="3"/>
  <c r="AS543" i="3"/>
  <c r="AS1153" i="3"/>
  <c r="AS1475" i="3"/>
  <c r="AS3214" i="3"/>
  <c r="AF3102" i="3"/>
  <c r="AW852" i="3"/>
  <c r="AU840" i="3"/>
  <c r="AS828" i="3"/>
  <c r="AQ816" i="3"/>
  <c r="AO804" i="3"/>
  <c r="AM792" i="3"/>
  <c r="AK780" i="3"/>
  <c r="AI768" i="3"/>
  <c r="AG756" i="3"/>
  <c r="AV846" i="3"/>
  <c r="AT834" i="3"/>
  <c r="AR822" i="3"/>
  <c r="AP810" i="3"/>
  <c r="AL786" i="3"/>
  <c r="AJ774" i="3"/>
  <c r="AN798" i="3"/>
  <c r="AH762" i="3"/>
  <c r="AI1978" i="3"/>
  <c r="AI2849" i="3"/>
  <c r="AI2846" i="3"/>
  <c r="AI1078" i="3"/>
  <c r="AI2850" i="3"/>
  <c r="AI1079" i="3"/>
  <c r="AR2920" i="3"/>
  <c r="AR1149" i="3"/>
  <c r="AW1789" i="3"/>
  <c r="AW2091" i="3"/>
  <c r="AM1430" i="3"/>
  <c r="AK2000" i="3"/>
  <c r="AR2923" i="3"/>
  <c r="AR1152" i="3"/>
  <c r="AV1499" i="3"/>
  <c r="AV3238" i="3"/>
  <c r="AV2952" i="3"/>
  <c r="AV1181" i="3"/>
  <c r="AJ2852" i="3"/>
  <c r="AJ2855" i="3"/>
  <c r="AJ1084" i="3"/>
  <c r="AJ2856" i="3"/>
  <c r="AJ1085" i="3"/>
  <c r="AS1476" i="3"/>
  <c r="AS3215" i="3"/>
  <c r="AM2881" i="3"/>
  <c r="AM1110" i="3"/>
  <c r="AO3183" i="3"/>
  <c r="AP1451" i="3"/>
  <c r="AP3190" i="3"/>
  <c r="AT2388" i="3"/>
  <c r="AP2904" i="3"/>
  <c r="AP1133" i="3"/>
  <c r="AK1999" i="3"/>
  <c r="AJ471" i="3"/>
  <c r="AJ1403" i="3"/>
  <c r="AJ3142" i="3"/>
  <c r="AO2028" i="3"/>
  <c r="AI1979" i="3"/>
  <c r="AL2005" i="3"/>
  <c r="AS1478" i="3"/>
  <c r="AU2074" i="3"/>
  <c r="AI1675" i="3"/>
  <c r="AI1977" i="3"/>
  <c r="AI773" i="3"/>
  <c r="AI1075" i="3"/>
  <c r="AV1500" i="3"/>
  <c r="AV3239" i="3"/>
  <c r="AU2942" i="3"/>
  <c r="AU2945" i="3"/>
  <c r="AU1174" i="3"/>
  <c r="AN1117" i="3"/>
  <c r="AU2946" i="3"/>
  <c r="AU1175" i="3"/>
  <c r="AW2412" i="3"/>
  <c r="AW2092" i="3"/>
  <c r="AV567" i="3"/>
  <c r="AU561" i="3"/>
  <c r="AO2899" i="3"/>
  <c r="AO1128" i="3"/>
  <c r="AM1427" i="3"/>
  <c r="AM3166" i="3"/>
  <c r="AJ1406" i="3"/>
  <c r="AF63" i="3"/>
  <c r="AF59" i="6"/>
  <c r="AF94" i="3"/>
  <c r="AN2021" i="3"/>
  <c r="AO1444" i="3"/>
  <c r="AL2002" i="3"/>
  <c r="AK2316" i="3"/>
  <c r="AK1996" i="3"/>
  <c r="AH2292" i="3"/>
  <c r="AH1976" i="3"/>
  <c r="AU2075" i="3"/>
  <c r="AL2006" i="3"/>
  <c r="AO2029" i="3"/>
  <c r="AP2903" i="3"/>
  <c r="AP2900" i="3"/>
  <c r="AP1132" i="3"/>
  <c r="AN2024" i="3"/>
  <c r="AS2928" i="3"/>
  <c r="AS1157" i="3"/>
  <c r="AT1765" i="3"/>
  <c r="AT2067" i="3"/>
  <c r="AV875" i="3"/>
  <c r="AT1165" i="3"/>
  <c r="AV2950" i="3"/>
  <c r="AV1179" i="3"/>
  <c r="AO2896" i="3"/>
  <c r="AO1125" i="3"/>
  <c r="AU2947" i="3"/>
  <c r="AU1176" i="3"/>
  <c r="AF3111" i="3"/>
  <c r="AQ833" i="3"/>
  <c r="AU3231" i="3"/>
  <c r="AL3159" i="3"/>
  <c r="AM2877" i="3"/>
  <c r="AM1106" i="3"/>
  <c r="AP1452" i="3"/>
  <c r="AP3191" i="3"/>
  <c r="AV2406" i="3"/>
  <c r="AF3100" i="3"/>
  <c r="AF114" i="3"/>
  <c r="AL2004" i="3"/>
  <c r="AR537" i="3"/>
  <c r="AQ2364" i="3"/>
  <c r="AR2053" i="3"/>
  <c r="AM1428" i="3"/>
  <c r="AM3167" i="3"/>
  <c r="AI1982" i="3"/>
  <c r="AF18" i="6"/>
  <c r="AF167" i="6"/>
  <c r="AF164" i="6"/>
  <c r="AF159" i="6"/>
  <c r="AF161" i="6"/>
  <c r="AF162" i="6"/>
  <c r="AF160" i="6"/>
  <c r="AF165" i="6"/>
  <c r="AF166" i="6"/>
  <c r="AF15" i="6"/>
  <c r="AF16" i="6"/>
  <c r="AN2340" i="3"/>
  <c r="AQ2907" i="3"/>
  <c r="AQ1136" i="3"/>
  <c r="AR1747" i="3"/>
  <c r="AR2049" i="3"/>
  <c r="AT857" i="3"/>
  <c r="AR1147" i="3"/>
  <c r="AP2901" i="3"/>
  <c r="AP1130" i="3"/>
  <c r="AT2935" i="3"/>
  <c r="AT1164" i="3"/>
  <c r="AQ2908" i="3"/>
  <c r="AQ1137" i="3"/>
  <c r="AO2027" i="3"/>
  <c r="AJ779" i="3"/>
  <c r="AJ1081" i="3"/>
  <c r="AV2953" i="3"/>
  <c r="AV1182" i="3"/>
  <c r="AK2862" i="3"/>
  <c r="AK1091" i="3"/>
  <c r="AO2030" i="3"/>
  <c r="AU2077" i="3"/>
  <c r="AT2934" i="3"/>
  <c r="AT1163" i="3"/>
  <c r="AJ2857" i="3"/>
  <c r="AJ1086" i="3"/>
  <c r="AK477" i="3"/>
  <c r="AK1409" i="3"/>
  <c r="AK3148" i="3"/>
  <c r="AM2012" i="3"/>
  <c r="AW2955" i="3"/>
  <c r="AW1184" i="3"/>
  <c r="AI1980" i="3"/>
  <c r="AS1474" i="3"/>
  <c r="AG1062" i="3"/>
  <c r="AG1382" i="3"/>
  <c r="AG1370" i="3"/>
  <c r="AG1061" i="3"/>
  <c r="AP519" i="3"/>
  <c r="AF3099" i="3"/>
  <c r="AF98" i="3"/>
  <c r="AF99" i="3"/>
  <c r="AW1508" i="3"/>
  <c r="AI1070" i="3"/>
  <c r="AH453" i="3"/>
  <c r="AO2346" i="3"/>
  <c r="AO2026" i="3"/>
  <c r="AN1434" i="3"/>
  <c r="AN3173" i="3"/>
  <c r="AQ1458" i="3"/>
  <c r="AQ3197" i="3"/>
  <c r="AO1723" i="3"/>
  <c r="AO2025" i="3"/>
  <c r="AU2078" i="3"/>
  <c r="AS2059" i="3"/>
  <c r="AV2948" i="3"/>
  <c r="AV2951" i="3"/>
  <c r="AV1180" i="3"/>
  <c r="AK1412" i="3"/>
  <c r="AN2883" i="3"/>
  <c r="AN1112" i="3"/>
  <c r="AU2076" i="3"/>
  <c r="AP3189" i="3"/>
  <c r="AJ1987" i="3"/>
  <c r="AJ1986" i="3"/>
  <c r="AV2083" i="3"/>
  <c r="AV3237" i="3"/>
  <c r="AI2298" i="3"/>
  <c r="AI1981" i="3"/>
  <c r="AH1385" i="3"/>
  <c r="AV2648" i="3"/>
  <c r="AT2636" i="3"/>
  <c r="AR2624" i="3"/>
  <c r="AP2612" i="3"/>
  <c r="AN2600" i="3"/>
  <c r="AK2582" i="3"/>
  <c r="AI2570" i="3"/>
  <c r="AG2558" i="3"/>
  <c r="AG2552" i="3"/>
  <c r="AW2654" i="3"/>
  <c r="AS2630" i="3"/>
  <c r="AO2606" i="3"/>
  <c r="AU2642" i="3"/>
  <c r="AQ2618" i="3"/>
  <c r="AM2594" i="3"/>
  <c r="AL2588" i="3"/>
  <c r="AJ2576" i="3"/>
  <c r="AH2564" i="3"/>
  <c r="AH3124" i="3"/>
  <c r="AT549" i="3"/>
  <c r="AT1481" i="3"/>
  <c r="AT3220" i="3"/>
  <c r="AP1129" i="3"/>
  <c r="AM2009" i="3"/>
  <c r="AG1964" i="3"/>
  <c r="AG1963" i="3"/>
  <c r="AG1655" i="3"/>
  <c r="AF79" i="3"/>
  <c r="AF80" i="3"/>
  <c r="AF96" i="3"/>
  <c r="AW2954" i="3"/>
  <c r="AR2052" i="3"/>
  <c r="AF62" i="3"/>
  <c r="AG447" i="3"/>
  <c r="AJ2853" i="3"/>
  <c r="AJ1082" i="3"/>
  <c r="AV2949" i="3"/>
  <c r="AV1178" i="3"/>
  <c r="AV1177" i="3"/>
  <c r="AP2034" i="3"/>
  <c r="AL2322" i="3"/>
  <c r="AM3165" i="3"/>
  <c r="AN1433" i="3"/>
  <c r="AN3172" i="3"/>
  <c r="AU1771" i="3"/>
  <c r="AU2073" i="3"/>
  <c r="AW881" i="3"/>
  <c r="AU1171" i="3"/>
  <c r="AM2880" i="3"/>
  <c r="AM1109" i="3"/>
  <c r="AW1506" i="3"/>
  <c r="AW3245" i="3"/>
  <c r="AW853" i="3"/>
  <c r="AT835" i="3"/>
  <c r="AS829" i="3"/>
  <c r="AP811" i="3"/>
  <c r="AV847" i="3"/>
  <c r="AU841" i="3"/>
  <c r="AM793" i="3"/>
  <c r="AO805" i="3"/>
  <c r="AJ775" i="3"/>
  <c r="AI769" i="3"/>
  <c r="AR823" i="3"/>
  <c r="AQ817" i="3"/>
  <c r="AN799" i="3"/>
  <c r="AK781" i="3"/>
  <c r="AH763" i="3"/>
  <c r="AL787" i="3"/>
  <c r="AG757" i="3"/>
  <c r="AJ3141" i="3"/>
  <c r="AP2035" i="3"/>
  <c r="AP1450" i="3"/>
  <c r="AT1482" i="3"/>
  <c r="AT3221" i="3"/>
  <c r="AV1498" i="3"/>
  <c r="AN1436" i="3"/>
  <c r="AR2051" i="3"/>
  <c r="AG1379" i="3"/>
  <c r="AG1058" i="3"/>
  <c r="AG750" i="3"/>
  <c r="AK1410" i="3"/>
  <c r="AK3149" i="3"/>
  <c r="AQ1460" i="3"/>
  <c r="AF81" i="3"/>
  <c r="AF70" i="3"/>
  <c r="AF95" i="3"/>
  <c r="AS2060" i="3"/>
  <c r="AH1064" i="3"/>
  <c r="AM2010" i="3"/>
  <c r="AS2058" i="3"/>
  <c r="AP2033" i="3"/>
  <c r="AI1074" i="3"/>
  <c r="AJ2854" i="3"/>
  <c r="AJ1083" i="3"/>
  <c r="AP2905" i="3"/>
  <c r="AP1134" i="3"/>
  <c r="AM2008" i="3"/>
  <c r="AV2081" i="3"/>
  <c r="AS2925" i="3"/>
  <c r="AS1154" i="3"/>
  <c r="AN2882" i="3"/>
  <c r="AN2885" i="3"/>
  <c r="AN1114" i="3"/>
  <c r="AS2926" i="3"/>
  <c r="AS1155" i="3"/>
  <c r="AM1426" i="3"/>
  <c r="AW2956" i="3"/>
  <c r="AW1185" i="3"/>
  <c r="AT1484" i="3"/>
  <c r="AU863" i="3"/>
  <c r="AJ1402" i="3"/>
  <c r="AQ1457" i="3"/>
  <c r="AQ3196" i="3"/>
  <c r="AT2932" i="3"/>
  <c r="AT1161" i="3"/>
  <c r="AW2959" i="3"/>
  <c r="AW1188" i="3"/>
  <c r="AW2957" i="3"/>
  <c r="AW1186" i="3"/>
  <c r="AM495" i="3"/>
  <c r="AM1105" i="3"/>
  <c r="AW1505" i="3"/>
  <c r="AW3244" i="3"/>
  <c r="AR2054" i="3"/>
  <c r="AN2886" i="3"/>
  <c r="AN1115" i="3"/>
  <c r="AI1391" i="3"/>
  <c r="AG1960" i="3"/>
  <c r="AG1652" i="3"/>
  <c r="AS3213" i="3"/>
  <c r="AT2931" i="3"/>
  <c r="AT1160" i="3"/>
  <c r="AH1068" i="3"/>
  <c r="AG1656" i="3"/>
  <c r="AG754" i="3"/>
  <c r="AG753" i="3"/>
  <c r="AH1388" i="3"/>
  <c r="AH1067" i="3"/>
  <c r="AK2858" i="3"/>
  <c r="AK2861" i="3"/>
  <c r="AK1090" i="3"/>
  <c r="AM2876" i="3"/>
  <c r="AF17" i="6"/>
  <c r="AF21" i="6"/>
  <c r="AF71" i="6"/>
  <c r="AF68" i="6"/>
  <c r="AF119" i="6"/>
  <c r="AF133" i="6"/>
  <c r="AF138" i="6"/>
  <c r="AF145" i="6"/>
  <c r="AF148" i="6"/>
  <c r="AF142" i="6"/>
  <c r="AF20" i="6"/>
  <c r="AF70" i="6"/>
  <c r="AF120" i="6"/>
  <c r="AF131" i="6"/>
  <c r="AF151" i="6"/>
  <c r="AF126" i="6"/>
  <c r="AF150" i="6"/>
  <c r="AF149" i="6"/>
  <c r="AF121" i="6"/>
  <c r="AF132" i="6"/>
  <c r="AF139" i="6"/>
  <c r="AF143" i="6"/>
  <c r="AF137" i="6"/>
  <c r="AF58" i="6"/>
  <c r="AF80" i="6"/>
  <c r="AF127" i="6"/>
  <c r="AF118" i="6"/>
  <c r="AF130" i="6"/>
  <c r="AF136" i="6"/>
  <c r="AF144" i="6"/>
  <c r="AF125" i="6"/>
  <c r="AF124" i="6"/>
  <c r="AF69" i="6"/>
  <c r="AU2394" i="3"/>
  <c r="AI3130" i="3"/>
  <c r="AW3243" i="3"/>
  <c r="AR2370" i="3"/>
  <c r="AQ1456" i="3"/>
  <c r="AS1753" i="3"/>
  <c r="AS2055" i="3"/>
  <c r="AW1504" i="3"/>
  <c r="AQ3195" i="3"/>
  <c r="AO2893" i="3"/>
  <c r="AO1122" i="3"/>
  <c r="AO2889" i="3"/>
  <c r="AO1118" i="3"/>
  <c r="AQ2911" i="3"/>
  <c r="AQ1140" i="3"/>
  <c r="AG2832" i="3"/>
  <c r="AG2555" i="3"/>
  <c r="AG2833" i="3"/>
  <c r="AT2062" i="3"/>
  <c r="AG1060" i="3"/>
  <c r="AP2036" i="3"/>
  <c r="AV869" i="3"/>
  <c r="AG1367" i="3"/>
  <c r="AW2655" i="3"/>
  <c r="AT2637" i="3"/>
  <c r="AS2631" i="3"/>
  <c r="AP2613" i="3"/>
  <c r="AO2607" i="3"/>
  <c r="AU2643" i="3"/>
  <c r="AN2601" i="3"/>
  <c r="AR2625" i="3"/>
  <c r="AQ2619" i="3"/>
  <c r="AJ2577" i="3"/>
  <c r="AI2571" i="3"/>
  <c r="AI3131" i="3"/>
  <c r="AV2649" i="3"/>
  <c r="AM2595" i="3"/>
  <c r="AL2589" i="3"/>
  <c r="AK2583" i="3"/>
  <c r="AH2565" i="3"/>
  <c r="AH3125" i="3"/>
  <c r="AG2559" i="3"/>
  <c r="AG2553" i="3"/>
  <c r="AM2011" i="3"/>
  <c r="AV2080" i="3"/>
  <c r="AN2884" i="3"/>
  <c r="AN1113" i="3"/>
  <c r="AQ2909" i="3"/>
  <c r="AQ2906" i="3"/>
  <c r="AQ1138" i="3"/>
  <c r="AG3118" i="3"/>
  <c r="AG2829" i="3"/>
  <c r="AV2082" i="3"/>
  <c r="AO1440" i="3"/>
  <c r="AO3179" i="3"/>
  <c r="AP1729" i="3"/>
  <c r="AP2031" i="3"/>
  <c r="AR839" i="3"/>
  <c r="AI1394" i="3"/>
  <c r="AL1415" i="3"/>
  <c r="AL3154" i="3"/>
  <c r="AJ1988" i="3"/>
  <c r="AV1777" i="3"/>
  <c r="AV2079" i="3"/>
  <c r="AV2084" i="3"/>
  <c r="AQ2039" i="3"/>
  <c r="AH2839" i="3"/>
  <c r="AK1992" i="3"/>
  <c r="AN2887" i="3"/>
  <c r="AN1116" i="3"/>
  <c r="AQ2910" i="3"/>
  <c r="AQ1139" i="3"/>
  <c r="AW2088" i="3"/>
  <c r="AT2063" i="3"/>
  <c r="AU1490" i="3"/>
  <c r="AW2087" i="3"/>
  <c r="AI3129" i="3"/>
  <c r="AG2554" i="3"/>
  <c r="AG752" i="3"/>
  <c r="AH1066" i="3"/>
  <c r="AG1962" i="3"/>
  <c r="AG1654" i="3"/>
  <c r="AN2016" i="3"/>
  <c r="AS2056" i="3"/>
  <c r="AH2835" i="3"/>
  <c r="AK2863" i="3"/>
  <c r="AK1092" i="3"/>
  <c r="AO1442" i="3"/>
  <c r="AG1380" i="3"/>
  <c r="AG1368" i="3"/>
  <c r="AG1059" i="3"/>
  <c r="AG751" i="3"/>
  <c r="AI1392" i="3"/>
  <c r="AI1071" i="3"/>
  <c r="AN3171" i="3"/>
  <c r="AG1657" i="3"/>
  <c r="AG1959" i="3"/>
  <c r="AG755" i="3"/>
  <c r="AG1057" i="3"/>
  <c r="AF78" i="3"/>
  <c r="AU1487" i="3"/>
  <c r="AU3226" i="3"/>
  <c r="AK2859" i="3"/>
  <c r="AK1088" i="3"/>
  <c r="AN2014" i="3"/>
  <c r="AL1418" i="3"/>
  <c r="AI2844" i="3"/>
  <c r="AO2890" i="3"/>
  <c r="AO1119" i="3"/>
  <c r="AR2915" i="3"/>
  <c r="AR1144" i="3"/>
  <c r="AJ3136" i="3"/>
  <c r="AI459" i="3"/>
  <c r="AQ525" i="3"/>
  <c r="AK1993" i="3"/>
  <c r="AT1159" i="3"/>
  <c r="AK2860" i="3"/>
  <c r="AK1089" i="3"/>
  <c r="AN2017" i="3"/>
  <c r="AM1705" i="3"/>
  <c r="AM2007" i="3"/>
  <c r="AN809" i="3"/>
  <c r="AW2090" i="3"/>
  <c r="AR1463" i="3"/>
  <c r="AR3202" i="3"/>
  <c r="AU2940" i="3"/>
  <c r="AU1169" i="3"/>
  <c r="AI1072" i="3"/>
  <c r="AS2057" i="3"/>
  <c r="AM2328" i="3"/>
  <c r="AU2941" i="3"/>
  <c r="AU1170" i="3"/>
  <c r="AI2845" i="3"/>
  <c r="AL2867" i="3"/>
  <c r="AL2864" i="3"/>
  <c r="AL1096" i="3"/>
  <c r="AR1466" i="3"/>
  <c r="AL1416" i="3"/>
  <c r="AL3155" i="3"/>
  <c r="AH2836" i="3"/>
  <c r="AO2892" i="3"/>
  <c r="AO1121" i="3"/>
  <c r="AU1488" i="3"/>
  <c r="AU3227" i="3"/>
  <c r="AN1432" i="3"/>
  <c r="AT2933" i="3"/>
  <c r="AT2930" i="3"/>
  <c r="AT1759" i="3"/>
  <c r="AT2061" i="3"/>
  <c r="AT1162" i="3"/>
  <c r="AJ1984" i="3"/>
  <c r="AH761" i="3"/>
  <c r="AH1063" i="3"/>
  <c r="AW2958" i="3"/>
  <c r="AW1187" i="3"/>
  <c r="AT3219" i="3"/>
  <c r="AU2937" i="3"/>
  <c r="AU1166" i="3"/>
  <c r="AL2869" i="3"/>
  <c r="AL1098" i="3"/>
  <c r="AL2868" i="3"/>
  <c r="AL1097" i="3"/>
  <c r="AR1464" i="3"/>
  <c r="AR3203" i="3"/>
  <c r="AI2841" i="3"/>
  <c r="AI2843" i="3"/>
  <c r="AK3147" i="3"/>
  <c r="AL483" i="3"/>
  <c r="AP2352" i="3"/>
  <c r="AP2032" i="3"/>
  <c r="AQ2038" i="3"/>
  <c r="AG2274" i="3"/>
  <c r="AG1372" i="3"/>
  <c r="AG71" i="3"/>
  <c r="AG2556" i="3"/>
  <c r="AJ1985" i="3"/>
  <c r="AR2912" i="3"/>
  <c r="AL791" i="3"/>
  <c r="AK785" i="3"/>
  <c r="AK1087" i="3"/>
  <c r="AH1065" i="3"/>
  <c r="AH1386" i="3"/>
  <c r="AH1384" i="3"/>
  <c r="AG1961" i="3"/>
  <c r="AG1653" i="3"/>
  <c r="AW1183" i="3"/>
  <c r="AO1439" i="3"/>
  <c r="AO3178" i="3"/>
  <c r="AH2838" i="3"/>
  <c r="AF61" i="3"/>
  <c r="AT1480" i="3"/>
  <c r="AJ1398" i="3"/>
  <c r="AG441" i="3"/>
  <c r="AH3123" i="3"/>
  <c r="AI1073" i="3"/>
  <c r="AW2086" i="3"/>
  <c r="AK1408" i="3"/>
  <c r="AT2065" i="3"/>
  <c r="AN501" i="3"/>
  <c r="AJ1681" i="3"/>
  <c r="AJ1983" i="3"/>
  <c r="AT2066" i="3"/>
  <c r="AH1970" i="3"/>
  <c r="AF79" i="6"/>
  <c r="AF108" i="6"/>
  <c r="AF25" i="6"/>
  <c r="AK2581" i="3"/>
  <c r="AK1687" i="3"/>
  <c r="AK1989" i="3"/>
  <c r="AH2563" i="3"/>
  <c r="AH2834" i="3"/>
  <c r="AJ2575" i="3"/>
  <c r="AS2629" i="3"/>
  <c r="AM2593" i="3"/>
  <c r="AV2647" i="3"/>
  <c r="AP2611" i="3"/>
  <c r="AI2569" i="3"/>
  <c r="AI2840" i="3"/>
  <c r="AO2605" i="3"/>
  <c r="AN2599" i="3"/>
  <c r="AQ2617" i="3"/>
  <c r="AL2587" i="3"/>
  <c r="AG2557" i="3"/>
  <c r="AG2828" i="3"/>
  <c r="AR2623" i="3"/>
  <c r="AU2641" i="3"/>
  <c r="AL1093" i="3"/>
  <c r="AW2653" i="3"/>
  <c r="AT2635" i="3"/>
  <c r="AI1390" i="3"/>
  <c r="AH2837" i="3"/>
  <c r="AI1669" i="3"/>
  <c r="AI1971" i="3"/>
  <c r="AI767" i="3"/>
  <c r="AI1069" i="3"/>
  <c r="AP2895" i="3"/>
  <c r="AP1124" i="3"/>
  <c r="AP2899" i="3"/>
  <c r="AP1128" i="3"/>
  <c r="AR2914" i="3"/>
  <c r="AR1143" i="3"/>
  <c r="AJ2848" i="3"/>
  <c r="AR2917" i="3"/>
  <c r="AR1146" i="3"/>
  <c r="AG3113" i="3"/>
  <c r="AG2276" i="3"/>
  <c r="AG1374" i="3"/>
  <c r="AG55" i="3"/>
  <c r="AG3114" i="3"/>
  <c r="AG2277" i="3"/>
  <c r="AG1375" i="3"/>
  <c r="AG56" i="3"/>
  <c r="AI1972" i="3"/>
  <c r="AS1470" i="3"/>
  <c r="AS3209" i="3"/>
  <c r="AW2406" i="3"/>
  <c r="AW2089" i="3"/>
  <c r="AV2944" i="3"/>
  <c r="AV1173" i="3"/>
  <c r="AH1967" i="3"/>
  <c r="AM2872" i="3"/>
  <c r="AM1101" i="3"/>
  <c r="AS1472" i="3"/>
  <c r="AS2919" i="3"/>
  <c r="AS1148" i="3"/>
  <c r="AN1111" i="3"/>
  <c r="AG157" i="3"/>
  <c r="AG158" i="3"/>
  <c r="AM2874" i="3"/>
  <c r="AM1103" i="3"/>
  <c r="AK1990" i="3"/>
  <c r="AU1486" i="3"/>
  <c r="AK1994" i="3"/>
  <c r="AN2018" i="3"/>
  <c r="AL3153" i="3"/>
  <c r="AM2871" i="3"/>
  <c r="AM1100" i="3"/>
  <c r="AS2921" i="3"/>
  <c r="AS1150" i="3"/>
  <c r="AP2896" i="3"/>
  <c r="AP1125" i="3"/>
  <c r="AG93" i="3"/>
  <c r="AG1363" i="3"/>
  <c r="AO2024" i="3"/>
  <c r="AO2888" i="3"/>
  <c r="AO2891" i="3"/>
  <c r="AO1120" i="3"/>
  <c r="AG2264" i="3"/>
  <c r="AU2938" i="3"/>
  <c r="AU1167" i="3"/>
  <c r="AG3115" i="3"/>
  <c r="AG3103" i="3"/>
  <c r="AG2278" i="3"/>
  <c r="AG2266" i="3"/>
  <c r="AG1376" i="3"/>
  <c r="AG1364" i="3"/>
  <c r="AG57" i="3"/>
  <c r="AM797" i="3"/>
  <c r="AU2068" i="3"/>
  <c r="AJ2304" i="3"/>
  <c r="AM1422" i="3"/>
  <c r="AM3161" i="3"/>
  <c r="AS2918" i="3"/>
  <c r="AU2072" i="3"/>
  <c r="AR3201" i="3"/>
  <c r="AK1991" i="3"/>
  <c r="AG156" i="3"/>
  <c r="AL2865" i="3"/>
  <c r="AL1094" i="3"/>
  <c r="AR2046" i="3"/>
  <c r="AO2021" i="3"/>
  <c r="AV561" i="3"/>
  <c r="AV1493" i="3"/>
  <c r="AV3232" i="3"/>
  <c r="AP1448" i="3"/>
  <c r="AG2831" i="3"/>
  <c r="AR531" i="3"/>
  <c r="AQ2041" i="3"/>
  <c r="AL1414" i="3"/>
  <c r="AJ1400" i="3"/>
  <c r="AV2400" i="3"/>
  <c r="AG2280" i="3"/>
  <c r="AG2268" i="3"/>
  <c r="AI1973" i="3"/>
  <c r="AO2020" i="3"/>
  <c r="AG2551" i="3"/>
  <c r="AG1651" i="3"/>
  <c r="AG749" i="3"/>
  <c r="AO3177" i="3"/>
  <c r="AP1445" i="3"/>
  <c r="AP3184" i="3"/>
  <c r="AL2866" i="3"/>
  <c r="AL1095" i="3"/>
  <c r="AR2913" i="3"/>
  <c r="AR1142" i="3"/>
  <c r="AG3116" i="3"/>
  <c r="AG3104" i="3"/>
  <c r="AG2279" i="3"/>
  <c r="AG2267" i="3"/>
  <c r="AG1377" i="3"/>
  <c r="AG1365" i="3"/>
  <c r="AG58" i="3"/>
  <c r="AL2000" i="3"/>
  <c r="AO2023" i="3"/>
  <c r="AI1976" i="3"/>
  <c r="AR1462" i="3"/>
  <c r="AG155" i="3"/>
  <c r="AQ1735" i="3"/>
  <c r="AQ2037" i="3"/>
  <c r="AS845" i="3"/>
  <c r="AQ1135" i="3"/>
  <c r="AJ465" i="3"/>
  <c r="AJ1397" i="3"/>
  <c r="AM2875" i="3"/>
  <c r="AM1104" i="3"/>
  <c r="AG1362" i="3"/>
  <c r="AP2898" i="3"/>
  <c r="AP1127" i="3"/>
  <c r="AH1966" i="3"/>
  <c r="AV1496" i="3"/>
  <c r="AH1968" i="3"/>
  <c r="AM489" i="3"/>
  <c r="AM1421" i="3"/>
  <c r="AM3160" i="3"/>
  <c r="AR1141" i="3"/>
  <c r="AJ2850" i="3"/>
  <c r="AJ1079" i="3"/>
  <c r="AU555" i="3"/>
  <c r="AQ2040" i="3"/>
  <c r="AN2334" i="3"/>
  <c r="AN2015" i="3"/>
  <c r="AO507" i="3"/>
  <c r="AJ3137" i="3"/>
  <c r="AI2842" i="3"/>
  <c r="AN1711" i="3"/>
  <c r="AN2013" i="3"/>
  <c r="AO815" i="3"/>
  <c r="AU2936" i="3"/>
  <c r="AU2939" i="3"/>
  <c r="AU1168" i="3"/>
  <c r="AH1969" i="3"/>
  <c r="AO1438" i="3"/>
  <c r="AR2916" i="3"/>
  <c r="AR1145" i="3"/>
  <c r="AG3112" i="3"/>
  <c r="AG2275" i="3"/>
  <c r="AG2263" i="3"/>
  <c r="AG1373" i="3"/>
  <c r="AG1361" i="3"/>
  <c r="AI1974" i="3"/>
  <c r="AL1999" i="3"/>
  <c r="AH1663" i="3"/>
  <c r="AH1965" i="3"/>
  <c r="AT2382" i="3"/>
  <c r="AT2064" i="3"/>
  <c r="AJ1077" i="3"/>
  <c r="AV1494" i="3"/>
  <c r="AV3233" i="3"/>
  <c r="AL1998" i="3"/>
  <c r="AU2071" i="3"/>
  <c r="AS1469" i="3"/>
  <c r="AS3208" i="3"/>
  <c r="AG89" i="3"/>
  <c r="AG87" i="3"/>
  <c r="AG85" i="3"/>
  <c r="AG88" i="3"/>
  <c r="AG86" i="3"/>
  <c r="AG154" i="3"/>
  <c r="AI1975" i="3"/>
  <c r="AM1424" i="3"/>
  <c r="AU3225" i="3"/>
  <c r="AV2943" i="3"/>
  <c r="AV1172" i="3"/>
  <c r="AS2376" i="3"/>
  <c r="AG2265" i="3"/>
  <c r="AP1446" i="3"/>
  <c r="AP3185" i="3"/>
  <c r="AG3106" i="3"/>
  <c r="AG3119" i="3"/>
  <c r="AG3107" i="3"/>
  <c r="AG2830" i="3"/>
  <c r="AG1378" i="3"/>
  <c r="AG1366" i="3"/>
  <c r="AG1360" i="3"/>
  <c r="AQ2042" i="3"/>
  <c r="AW1783" i="3"/>
  <c r="AW2085" i="3"/>
  <c r="AF28" i="6"/>
  <c r="AF33" i="6"/>
  <c r="AJ1396" i="3"/>
  <c r="AG3111" i="3"/>
  <c r="AQ2358" i="3"/>
  <c r="AS1468" i="3"/>
  <c r="AJ3135" i="3"/>
  <c r="AL1693" i="3"/>
  <c r="AL1995" i="3"/>
  <c r="AN2880" i="3"/>
  <c r="AN1109" i="3"/>
  <c r="AN2881" i="3"/>
  <c r="AN1110" i="3"/>
  <c r="AK2855" i="3"/>
  <c r="AK1084" i="3"/>
  <c r="AT2926" i="3"/>
  <c r="AT1155" i="3"/>
  <c r="AJ773" i="3"/>
  <c r="AJ1075" i="3"/>
  <c r="AW2949" i="3"/>
  <c r="AW1178" i="3"/>
  <c r="AW2951" i="3"/>
  <c r="AW2948" i="3"/>
  <c r="AW1180" i="3"/>
  <c r="AG3117" i="3"/>
  <c r="AG3105" i="3"/>
  <c r="AQ2902" i="3"/>
  <c r="AQ1131" i="3"/>
  <c r="AT2927" i="3"/>
  <c r="AT1156" i="3"/>
  <c r="AJ2847" i="3"/>
  <c r="AJ1076" i="3"/>
  <c r="AS3207" i="3"/>
  <c r="AT2925" i="3"/>
  <c r="AT1154" i="3"/>
  <c r="AW2950" i="3"/>
  <c r="AW1179" i="3"/>
  <c r="AK1404" i="3"/>
  <c r="AJ1981" i="3"/>
  <c r="AM1420" i="3"/>
  <c r="AW1502" i="3"/>
  <c r="AP2029" i="3"/>
  <c r="AK2853" i="3"/>
  <c r="AK1082" i="3"/>
  <c r="AL1997" i="3"/>
  <c r="AV1171" i="3"/>
  <c r="AG3102" i="3"/>
  <c r="AV3231" i="3"/>
  <c r="AS2922" i="3"/>
  <c r="AS1151" i="3"/>
  <c r="AN1428" i="3"/>
  <c r="AN3167" i="3"/>
  <c r="AO2340" i="3"/>
  <c r="AO2022" i="3"/>
  <c r="AP2027" i="3"/>
  <c r="AM2003" i="3"/>
  <c r="AP513" i="3"/>
  <c r="AR2045" i="3"/>
  <c r="AP2030" i="3"/>
  <c r="AG3101" i="3"/>
  <c r="AG115" i="3"/>
  <c r="AN803" i="3"/>
  <c r="AN1430" i="3"/>
  <c r="AJ2846" i="3"/>
  <c r="AJ2849" i="3"/>
  <c r="AJ1078" i="3"/>
  <c r="AG63" i="3"/>
  <c r="AG59" i="6"/>
  <c r="AG51" i="3"/>
  <c r="AK2854" i="3"/>
  <c r="AK1083" i="3"/>
  <c r="AO1717" i="3"/>
  <c r="AO2019" i="3"/>
  <c r="AQ827" i="3"/>
  <c r="AP821" i="3"/>
  <c r="AP1123" i="3"/>
  <c r="AN1427" i="3"/>
  <c r="AN3166" i="3"/>
  <c r="AW2952" i="3"/>
  <c r="AW1181" i="3"/>
  <c r="AR2044" i="3"/>
  <c r="AQ1451" i="3"/>
  <c r="AQ3190" i="3"/>
  <c r="AK1406" i="3"/>
  <c r="AV2947" i="3"/>
  <c r="AV1176" i="3"/>
  <c r="AV1492" i="3"/>
  <c r="AP2897" i="3"/>
  <c r="AP2894" i="3"/>
  <c r="AP1126" i="3"/>
  <c r="AS2920" i="3"/>
  <c r="AS1149" i="3"/>
  <c r="AM2005" i="3"/>
  <c r="AS2050" i="3"/>
  <c r="AT1478" i="3"/>
  <c r="AV2075" i="3"/>
  <c r="AJ1979" i="3"/>
  <c r="AO1117" i="3"/>
  <c r="AU1765" i="3"/>
  <c r="AU2067" i="3"/>
  <c r="AW875" i="3"/>
  <c r="AU1165" i="3"/>
  <c r="AN495" i="3"/>
  <c r="AH2286" i="3"/>
  <c r="AM2006" i="3"/>
  <c r="AK1403" i="3"/>
  <c r="AK3142" i="3"/>
  <c r="AP3183" i="3"/>
  <c r="AK3143" i="3"/>
  <c r="AK2852" i="3"/>
  <c r="AR1741" i="3"/>
  <c r="AR2043" i="3"/>
  <c r="AT851" i="3"/>
  <c r="AJ2851" i="3"/>
  <c r="AJ1080" i="3"/>
  <c r="AQ1454" i="3"/>
  <c r="AS537" i="3"/>
  <c r="AV2945" i="3"/>
  <c r="AV2942" i="3"/>
  <c r="AV1174" i="3"/>
  <c r="AW849" i="3"/>
  <c r="AT831" i="3"/>
  <c r="AS825" i="3"/>
  <c r="AP807" i="3"/>
  <c r="AO801" i="3"/>
  <c r="AL783" i="3"/>
  <c r="AK777" i="3"/>
  <c r="AH759" i="3"/>
  <c r="AJ771" i="3"/>
  <c r="AV843" i="3"/>
  <c r="AQ813" i="3"/>
  <c r="AN795" i="3"/>
  <c r="AM789" i="3"/>
  <c r="AU837" i="3"/>
  <c r="AR819" i="3"/>
  <c r="AI765" i="3"/>
  <c r="AQ2903" i="3"/>
  <c r="AQ2900" i="3"/>
  <c r="AQ1132" i="3"/>
  <c r="AI2292" i="3"/>
  <c r="AR2048" i="3"/>
  <c r="AG3100" i="3"/>
  <c r="AG114" i="3"/>
  <c r="AQ1452" i="3"/>
  <c r="AQ3191" i="3"/>
  <c r="AV2946" i="3"/>
  <c r="AV1175" i="3"/>
  <c r="AV2074" i="3"/>
  <c r="AT543" i="3"/>
  <c r="AT1475" i="3"/>
  <c r="AT3214" i="3"/>
  <c r="AW1500" i="3"/>
  <c r="AW3239" i="3"/>
  <c r="AR2047" i="3"/>
  <c r="AU2070" i="3"/>
  <c r="AM3159" i="3"/>
  <c r="AP1444" i="3"/>
  <c r="AG2262" i="3"/>
  <c r="AG96" i="3"/>
  <c r="AM2873" i="3"/>
  <c r="AM2870" i="3"/>
  <c r="AM1699" i="3"/>
  <c r="AM2001" i="3"/>
  <c r="AM1102" i="3"/>
  <c r="AQ2904" i="3"/>
  <c r="AQ1133" i="3"/>
  <c r="AW1499" i="3"/>
  <c r="AW3238" i="3"/>
  <c r="AL2316" i="3"/>
  <c r="AL1996" i="3"/>
  <c r="AS2923" i="3"/>
  <c r="AS1152" i="3"/>
  <c r="AN2878" i="3"/>
  <c r="AN1107" i="3"/>
  <c r="AM1099" i="3"/>
  <c r="AU2069" i="3"/>
  <c r="AG94" i="3"/>
  <c r="AS2052" i="3"/>
  <c r="AM2002" i="3"/>
  <c r="AW2953" i="3"/>
  <c r="AW1182" i="3"/>
  <c r="AK2310" i="3"/>
  <c r="AT1476" i="3"/>
  <c r="AT3215" i="3"/>
  <c r="AP2026" i="3"/>
  <c r="AG18" i="6"/>
  <c r="AG159" i="6"/>
  <c r="AG79" i="6"/>
  <c r="AG166" i="6"/>
  <c r="AG167" i="6"/>
  <c r="AG164" i="6"/>
  <c r="AG161" i="6"/>
  <c r="AG165" i="6"/>
  <c r="AG162" i="6"/>
  <c r="AG160" i="6"/>
  <c r="AG80" i="6"/>
  <c r="AG108" i="6"/>
  <c r="AG17" i="6"/>
  <c r="AG21" i="6"/>
  <c r="AG25" i="6"/>
  <c r="AG15" i="6"/>
  <c r="AU2388" i="3"/>
  <c r="AJ1675" i="3"/>
  <c r="AJ1977" i="3"/>
  <c r="AW1498" i="3"/>
  <c r="AT3213" i="3"/>
  <c r="AV1771" i="3"/>
  <c r="AV2073" i="3"/>
  <c r="AW1777" i="3"/>
  <c r="AW2079" i="3"/>
  <c r="AV863" i="3"/>
  <c r="AR2911" i="3"/>
  <c r="AR1140" i="3"/>
  <c r="AJ1072" i="3"/>
  <c r="AW3237" i="3"/>
  <c r="AQ2035" i="3"/>
  <c r="AN2877" i="3"/>
  <c r="AN1106" i="3"/>
  <c r="AU2931" i="3"/>
  <c r="AU1160" i="3"/>
  <c r="AT2928" i="3"/>
  <c r="AT1157" i="3"/>
  <c r="AS1747" i="3"/>
  <c r="AS2049" i="3"/>
  <c r="AU857" i="3"/>
  <c r="AR1460" i="3"/>
  <c r="AW847" i="3"/>
  <c r="AV841" i="3"/>
  <c r="AS823" i="3"/>
  <c r="AR817" i="3"/>
  <c r="AO799" i="3"/>
  <c r="AN793" i="3"/>
  <c r="AK775" i="3"/>
  <c r="AJ769" i="3"/>
  <c r="AP805" i="3"/>
  <c r="AT829" i="3"/>
  <c r="AQ811" i="3"/>
  <c r="AL781" i="3"/>
  <c r="AI763" i="3"/>
  <c r="AM787" i="3"/>
  <c r="AH757" i="3"/>
  <c r="AU835" i="3"/>
  <c r="AW1177" i="3"/>
  <c r="AU1484" i="3"/>
  <c r="AS2051" i="3"/>
  <c r="AV2078" i="3"/>
  <c r="AL1412" i="3"/>
  <c r="AN1426" i="3"/>
  <c r="AK1985" i="3"/>
  <c r="AG81" i="3"/>
  <c r="AG70" i="3"/>
  <c r="AG95" i="3"/>
  <c r="AJ1980" i="3"/>
  <c r="AO2884" i="3"/>
  <c r="AO1113" i="3"/>
  <c r="AT2056" i="3"/>
  <c r="AH447" i="3"/>
  <c r="AG3099" i="3"/>
  <c r="AG98" i="3"/>
  <c r="AG99" i="3"/>
  <c r="AH1062" i="3"/>
  <c r="AT2057" i="3"/>
  <c r="AU1482" i="3"/>
  <c r="AU3221" i="3"/>
  <c r="AT1474" i="3"/>
  <c r="AV840" i="3"/>
  <c r="AT828" i="3"/>
  <c r="AR816" i="3"/>
  <c r="AP804" i="3"/>
  <c r="AM786" i="3"/>
  <c r="AL780" i="3"/>
  <c r="AK774" i="3"/>
  <c r="AH756" i="3"/>
  <c r="AN792" i="3"/>
  <c r="AJ768" i="3"/>
  <c r="AO798" i="3"/>
  <c r="AI762" i="3"/>
  <c r="AW846" i="3"/>
  <c r="AU834" i="3"/>
  <c r="AS822" i="3"/>
  <c r="AQ810" i="3"/>
  <c r="AV2077" i="3"/>
  <c r="AR1458" i="3"/>
  <c r="AR3197" i="3"/>
  <c r="AQ2034" i="3"/>
  <c r="AT2929" i="3"/>
  <c r="AT1158" i="3"/>
  <c r="AH2555" i="3"/>
  <c r="AN2876" i="3"/>
  <c r="AN2879" i="3"/>
  <c r="AN1705" i="3"/>
  <c r="AN2007" i="3"/>
  <c r="AN1108" i="3"/>
  <c r="AV2076" i="3"/>
  <c r="AT1153" i="3"/>
  <c r="AQ2905" i="3"/>
  <c r="AQ1134" i="3"/>
  <c r="AS1147" i="3"/>
  <c r="AL1409" i="3"/>
  <c r="AL3148" i="3"/>
  <c r="AR2907" i="3"/>
  <c r="AR1136" i="3"/>
  <c r="AW2083" i="3"/>
  <c r="AO501" i="3"/>
  <c r="AO1433" i="3"/>
  <c r="AO3172" i="3"/>
  <c r="AG79" i="3"/>
  <c r="AG80" i="3"/>
  <c r="AO2886" i="3"/>
  <c r="AO1115" i="3"/>
  <c r="AQ519" i="3"/>
  <c r="AL1410" i="3"/>
  <c r="AL3149" i="3"/>
  <c r="AW2081" i="3"/>
  <c r="AL2861" i="3"/>
  <c r="AL1090" i="3"/>
  <c r="AS2054" i="3"/>
  <c r="AI1388" i="3"/>
  <c r="AK2857" i="3"/>
  <c r="AK1086" i="3"/>
  <c r="AQ2901" i="3"/>
  <c r="AQ1130" i="3"/>
  <c r="AK3141" i="3"/>
  <c r="AO809" i="3"/>
  <c r="AQ3189" i="3"/>
  <c r="AR525" i="3"/>
  <c r="AR1457" i="3"/>
  <c r="AR3196" i="3"/>
  <c r="AG62" i="3"/>
  <c r="AO1436" i="3"/>
  <c r="AG64" i="3"/>
  <c r="AG60" i="6"/>
  <c r="AG71" i="6"/>
  <c r="AJ1073" i="3"/>
  <c r="AS2053" i="3"/>
  <c r="AK1984" i="3"/>
  <c r="AT2058" i="3"/>
  <c r="AQ2033" i="3"/>
  <c r="AH754" i="3"/>
  <c r="AI1068" i="3"/>
  <c r="AH1060" i="3"/>
  <c r="AH752" i="3"/>
  <c r="AH1962" i="3"/>
  <c r="AH1654" i="3"/>
  <c r="AN2011" i="3"/>
  <c r="AJ1074" i="3"/>
  <c r="AW2084" i="3"/>
  <c r="AN2009" i="3"/>
  <c r="AM2322" i="3"/>
  <c r="AM2004" i="3"/>
  <c r="AK471" i="3"/>
  <c r="AU549" i="3"/>
  <c r="AU1481" i="3"/>
  <c r="AU3220" i="3"/>
  <c r="AV2394" i="3"/>
  <c r="AH1061" i="3"/>
  <c r="AH753" i="3"/>
  <c r="AH1382" i="3"/>
  <c r="AH1370" i="3"/>
  <c r="AH1963" i="3"/>
  <c r="AH1655" i="3"/>
  <c r="AJ1982" i="3"/>
  <c r="AK2856" i="3"/>
  <c r="AK1085" i="3"/>
  <c r="AK1402" i="3"/>
  <c r="AS2370" i="3"/>
  <c r="AP2346" i="3"/>
  <c r="AP2028" i="3"/>
  <c r="AQ1450" i="3"/>
  <c r="AR2364" i="3"/>
  <c r="AN3165" i="3"/>
  <c r="AN1105" i="3"/>
  <c r="AP1723" i="3"/>
  <c r="AP2025" i="3"/>
  <c r="AR833" i="3"/>
  <c r="AI1067" i="3"/>
  <c r="AO1434" i="3"/>
  <c r="AO3173" i="3"/>
  <c r="AJ1978" i="3"/>
  <c r="AT2924" i="3"/>
  <c r="AW2082" i="3"/>
  <c r="AH1964" i="3"/>
  <c r="AH1656" i="3"/>
  <c r="AI1066" i="3"/>
  <c r="AW2080" i="3"/>
  <c r="AK1986" i="3"/>
  <c r="AN2012" i="3"/>
  <c r="AG121" i="6"/>
  <c r="AG133" i="6"/>
  <c r="AG126" i="6"/>
  <c r="AG139" i="6"/>
  <c r="AG137" i="6"/>
  <c r="AG142" i="6"/>
  <c r="AG58" i="6"/>
  <c r="AG33" i="6"/>
  <c r="AG28" i="6"/>
  <c r="AG119" i="6"/>
  <c r="AG130" i="6"/>
  <c r="AG136" i="6"/>
  <c r="AG145" i="6"/>
  <c r="AG148" i="6"/>
  <c r="AG68" i="6"/>
  <c r="AG124" i="6"/>
  <c r="AG118" i="6"/>
  <c r="AG131" i="6"/>
  <c r="AG143" i="6"/>
  <c r="AG127" i="6"/>
  <c r="AG151" i="6"/>
  <c r="AG149" i="6"/>
  <c r="AG16" i="6"/>
  <c r="AG20" i="6"/>
  <c r="AG70" i="6"/>
  <c r="AG120" i="6"/>
  <c r="AG132" i="6"/>
  <c r="AG138" i="6"/>
  <c r="AG144" i="6"/>
  <c r="AG150" i="6"/>
  <c r="AG69" i="6"/>
  <c r="AG125" i="6"/>
  <c r="AW2400" i="3"/>
  <c r="AU3219" i="3"/>
  <c r="AU1480" i="3"/>
  <c r="AR3195" i="3"/>
  <c r="AG61" i="3"/>
  <c r="AT1753" i="3"/>
  <c r="AT2055" i="3"/>
  <c r="AM2865" i="3"/>
  <c r="AM1094" i="3"/>
  <c r="AW869" i="3"/>
  <c r="AT845" i="3"/>
  <c r="AS2913" i="3"/>
  <c r="AS1142" i="3"/>
  <c r="AP2893" i="3"/>
  <c r="AP1122" i="3"/>
  <c r="AP1440" i="3"/>
  <c r="AP3179" i="3"/>
  <c r="AK1987" i="3"/>
  <c r="AK1681" i="3"/>
  <c r="AK1983" i="3"/>
  <c r="AK779" i="3"/>
  <c r="AK1081" i="3"/>
  <c r="AJ2845" i="3"/>
  <c r="AP1442" i="3"/>
  <c r="AL2859" i="3"/>
  <c r="AL1088" i="3"/>
  <c r="AU2932" i="3"/>
  <c r="AU1161" i="3"/>
  <c r="AH2831" i="3"/>
  <c r="AI1966" i="3"/>
  <c r="AQ1729" i="3"/>
  <c r="AQ2031" i="3"/>
  <c r="AS839" i="3"/>
  <c r="AO3171" i="3"/>
  <c r="AL2862" i="3"/>
  <c r="AL1091" i="3"/>
  <c r="AU2934" i="3"/>
  <c r="AU1163" i="3"/>
  <c r="AQ2036" i="3"/>
  <c r="AT2060" i="3"/>
  <c r="AI2837" i="3"/>
  <c r="AV2938" i="3"/>
  <c r="AV1167" i="3"/>
  <c r="AM1418" i="3"/>
  <c r="AV1490" i="3"/>
  <c r="AN2008" i="3"/>
  <c r="AI2839" i="3"/>
  <c r="AK1076" i="3"/>
  <c r="AR2909" i="3"/>
  <c r="AR2906" i="3"/>
  <c r="AR1138" i="3"/>
  <c r="AO2883" i="3"/>
  <c r="AO1112" i="3"/>
  <c r="AR1456" i="3"/>
  <c r="AJ1394" i="3"/>
  <c r="AL1992" i="3"/>
  <c r="AG78" i="3"/>
  <c r="AO1432" i="3"/>
  <c r="AL2863" i="3"/>
  <c r="AL1092" i="3"/>
  <c r="AL3147" i="3"/>
  <c r="AJ1391" i="3"/>
  <c r="AJ1070" i="3"/>
  <c r="AH1380" i="3"/>
  <c r="AH1368" i="3"/>
  <c r="AH1059" i="3"/>
  <c r="AJ1071" i="3"/>
  <c r="AJ1392" i="3"/>
  <c r="AH1961" i="3"/>
  <c r="AS1466" i="3"/>
  <c r="AU2062" i="3"/>
  <c r="AJ2843" i="3"/>
  <c r="AJ2298" i="3"/>
  <c r="AI2838" i="3"/>
  <c r="AP815" i="3"/>
  <c r="AV555" i="3"/>
  <c r="AV1487" i="3"/>
  <c r="AV3226" i="3"/>
  <c r="AH2833" i="3"/>
  <c r="AH2556" i="3"/>
  <c r="AL2860" i="3"/>
  <c r="AL1089" i="3"/>
  <c r="AO1111" i="3"/>
  <c r="AK2304" i="3"/>
  <c r="AK1988" i="3"/>
  <c r="AR2908" i="3"/>
  <c r="AR1137" i="3"/>
  <c r="AL2858" i="3"/>
  <c r="AM1416" i="3"/>
  <c r="AM3155" i="3"/>
  <c r="AO2017" i="3"/>
  <c r="AP1439" i="3"/>
  <c r="AP3178" i="3"/>
  <c r="AR2038" i="3"/>
  <c r="AO2882" i="3"/>
  <c r="AO2885" i="3"/>
  <c r="AO1114" i="3"/>
  <c r="AL1408" i="3"/>
  <c r="AH2832" i="3"/>
  <c r="AS1464" i="3"/>
  <c r="AS3203" i="3"/>
  <c r="AV2642" i="3"/>
  <c r="AT2630" i="3"/>
  <c r="AR2618" i="3"/>
  <c r="AP2606" i="3"/>
  <c r="AN2594" i="3"/>
  <c r="AW2648" i="3"/>
  <c r="AQ2612" i="3"/>
  <c r="AO2600" i="3"/>
  <c r="AU2636" i="3"/>
  <c r="AS2624" i="3"/>
  <c r="AM2588" i="3"/>
  <c r="AK2576" i="3"/>
  <c r="AL2582" i="3"/>
  <c r="AJ2570" i="3"/>
  <c r="AJ3130" i="3"/>
  <c r="AH2558" i="3"/>
  <c r="AH2552" i="3"/>
  <c r="AI2564" i="3"/>
  <c r="AH441" i="3"/>
  <c r="AI1968" i="3"/>
  <c r="AO2599" i="3"/>
  <c r="AN2593" i="3"/>
  <c r="AL2581" i="3"/>
  <c r="AK2575" i="3"/>
  <c r="AH2557" i="3"/>
  <c r="AH2828" i="3"/>
  <c r="AR2617" i="3"/>
  <c r="AP2605" i="3"/>
  <c r="AW2647" i="3"/>
  <c r="AV2641" i="3"/>
  <c r="AU2635" i="3"/>
  <c r="AT2629" i="3"/>
  <c r="AM2587" i="3"/>
  <c r="AS2623" i="3"/>
  <c r="AQ2611" i="3"/>
  <c r="AI2563" i="3"/>
  <c r="AI2834" i="3"/>
  <c r="AJ2569" i="3"/>
  <c r="AJ2840" i="3"/>
  <c r="AH1657" i="3"/>
  <c r="AH1959" i="3"/>
  <c r="AH755" i="3"/>
  <c r="AH1057" i="3"/>
  <c r="AT2376" i="3"/>
  <c r="AT2059" i="3"/>
  <c r="AR2042" i="3"/>
  <c r="AJ459" i="3"/>
  <c r="AR1135" i="3"/>
  <c r="AV2937" i="3"/>
  <c r="AV1166" i="3"/>
  <c r="AO2887" i="3"/>
  <c r="AO1116" i="3"/>
  <c r="AM2867" i="3"/>
  <c r="AM2864" i="3"/>
  <c r="AM1096" i="3"/>
  <c r="AJ2844" i="3"/>
  <c r="AH2274" i="3"/>
  <c r="AH1372" i="3"/>
  <c r="AH71" i="3"/>
  <c r="AS1463" i="3"/>
  <c r="AS1462" i="3"/>
  <c r="AS3202" i="3"/>
  <c r="AQ2352" i="3"/>
  <c r="AQ2032" i="3"/>
  <c r="AU2933" i="3"/>
  <c r="AU2930" i="3"/>
  <c r="AU1162" i="3"/>
  <c r="AH2554" i="3"/>
  <c r="AM2866" i="3"/>
  <c r="AM1095" i="3"/>
  <c r="AQ1129" i="3"/>
  <c r="AP2889" i="3"/>
  <c r="AP1118" i="3"/>
  <c r="AI1967" i="3"/>
  <c r="AS2917" i="3"/>
  <c r="AS1146" i="3"/>
  <c r="AU2935" i="3"/>
  <c r="AU1164" i="3"/>
  <c r="AM1415" i="3"/>
  <c r="AM1414" i="3"/>
  <c r="AM3154" i="3"/>
  <c r="AM3153" i="3"/>
  <c r="AR2910" i="3"/>
  <c r="AR1139" i="3"/>
  <c r="AN2010" i="3"/>
  <c r="AS2914" i="3"/>
  <c r="AS1143" i="3"/>
  <c r="AV2939" i="3"/>
  <c r="AV2936" i="3"/>
  <c r="AV1168" i="3"/>
  <c r="AI1064" i="3"/>
  <c r="AI1385" i="3"/>
  <c r="AH1379" i="3"/>
  <c r="AH1058" i="3"/>
  <c r="AH750" i="3"/>
  <c r="AH1960" i="3"/>
  <c r="AH1652" i="3"/>
  <c r="AV1488" i="3"/>
  <c r="AV3227" i="3"/>
  <c r="AI453" i="3"/>
  <c r="AO2015" i="3"/>
  <c r="AL477" i="3"/>
  <c r="AI1386" i="3"/>
  <c r="AI1065" i="3"/>
  <c r="AS2625" i="3"/>
  <c r="AR2619" i="3"/>
  <c r="AK2577" i="3"/>
  <c r="AK3137" i="3"/>
  <c r="AJ2571" i="3"/>
  <c r="AJ3131" i="3"/>
  <c r="AW2649" i="3"/>
  <c r="AT2631" i="3"/>
  <c r="AQ2613" i="3"/>
  <c r="AN2595" i="3"/>
  <c r="AU2637" i="3"/>
  <c r="AP2607" i="3"/>
  <c r="AM2589" i="3"/>
  <c r="AL2583" i="3"/>
  <c r="AV2643" i="3"/>
  <c r="AO2601" i="3"/>
  <c r="AH2559" i="3"/>
  <c r="AI2565" i="3"/>
  <c r="AH1653" i="3"/>
  <c r="AH751" i="3"/>
  <c r="AU1159" i="3"/>
  <c r="AI1970" i="3"/>
  <c r="AK3136" i="3"/>
  <c r="AU1759" i="3"/>
  <c r="AU2061" i="3"/>
  <c r="AV1165" i="3"/>
  <c r="AQ2896" i="3"/>
  <c r="AQ1125" i="3"/>
  <c r="AI3125" i="3"/>
  <c r="AI2836" i="3"/>
  <c r="AN489" i="3"/>
  <c r="AN1421" i="3"/>
  <c r="AN3160" i="3"/>
  <c r="AQ2899" i="3"/>
  <c r="AQ1128" i="3"/>
  <c r="AL3143" i="3"/>
  <c r="AH3116" i="3"/>
  <c r="AH3104" i="3"/>
  <c r="AH2279" i="3"/>
  <c r="AH2267" i="3"/>
  <c r="AH1377" i="3"/>
  <c r="AH1365" i="3"/>
  <c r="AH58" i="3"/>
  <c r="AV2068" i="3"/>
  <c r="AJ3129" i="3"/>
  <c r="AT2923" i="3"/>
  <c r="AT1152" i="3"/>
  <c r="AP1438" i="3"/>
  <c r="AN1422" i="3"/>
  <c r="AN3161" i="3"/>
  <c r="AR2039" i="3"/>
  <c r="AH155" i="3"/>
  <c r="AW2943" i="3"/>
  <c r="AW1172" i="3"/>
  <c r="AI1969" i="3"/>
  <c r="AP2888" i="3"/>
  <c r="AP2891" i="3"/>
  <c r="AP1120" i="3"/>
  <c r="AS2912" i="3"/>
  <c r="AS2915" i="3"/>
  <c r="AS1144" i="3"/>
  <c r="AR2040" i="3"/>
  <c r="AW1496" i="3"/>
  <c r="AN1424" i="3"/>
  <c r="AV2069" i="3"/>
  <c r="AL1993" i="3"/>
  <c r="AK1400" i="3"/>
  <c r="AJ2842" i="3"/>
  <c r="AH3119" i="3"/>
  <c r="AH3107" i="3"/>
  <c r="AH2830" i="3"/>
  <c r="AW1494" i="3"/>
  <c r="AW3233" i="3"/>
  <c r="AH2280" i="3"/>
  <c r="AH2268" i="3"/>
  <c r="AH1367" i="3"/>
  <c r="AH1378" i="3"/>
  <c r="AH1366" i="3"/>
  <c r="AH1360" i="3"/>
  <c r="AN2871" i="3"/>
  <c r="AN1100" i="3"/>
  <c r="AK2848" i="3"/>
  <c r="AM1998" i="3"/>
  <c r="AO2018" i="3"/>
  <c r="AK1077" i="3"/>
  <c r="AL3142" i="3"/>
  <c r="AT1470" i="3"/>
  <c r="AT3209" i="3"/>
  <c r="AN2872" i="3"/>
  <c r="AN1101" i="3"/>
  <c r="AS531" i="3"/>
  <c r="AH154" i="3"/>
  <c r="AV3225" i="3"/>
  <c r="AM2869" i="3"/>
  <c r="AM1098" i="3"/>
  <c r="AJ1390" i="3"/>
  <c r="AP2892" i="3"/>
  <c r="AP1121" i="3"/>
  <c r="AK465" i="3"/>
  <c r="AU2065" i="3"/>
  <c r="AL1990" i="3"/>
  <c r="AQ1448" i="3"/>
  <c r="AQ1446" i="3"/>
  <c r="AQ3185" i="3"/>
  <c r="AS2044" i="3"/>
  <c r="AL1687" i="3"/>
  <c r="AL1989" i="3"/>
  <c r="AM791" i="3"/>
  <c r="AL785" i="3"/>
  <c r="AL1087" i="3"/>
  <c r="AI1384" i="3"/>
  <c r="AS2048" i="3"/>
  <c r="AU2064" i="3"/>
  <c r="AT537" i="3"/>
  <c r="AT1469" i="3"/>
  <c r="AT3208" i="3"/>
  <c r="AH3112" i="3"/>
  <c r="AH2275" i="3"/>
  <c r="AH1373" i="3"/>
  <c r="AH3113" i="3"/>
  <c r="AH2276" i="3"/>
  <c r="AH2264" i="3"/>
  <c r="AH1374" i="3"/>
  <c r="AH1362" i="3"/>
  <c r="AH55" i="3"/>
  <c r="AS2916" i="3"/>
  <c r="AS1145" i="3"/>
  <c r="AK1398" i="3"/>
  <c r="AI3124" i="3"/>
  <c r="AI3123" i="3"/>
  <c r="AI2835" i="3"/>
  <c r="AK3135" i="3"/>
  <c r="AO2016" i="3"/>
  <c r="AQ513" i="3"/>
  <c r="AQ1445" i="3"/>
  <c r="AQ3184" i="3"/>
  <c r="AH88" i="3"/>
  <c r="AH86" i="3"/>
  <c r="AH89" i="3"/>
  <c r="AH87" i="3"/>
  <c r="AH85" i="3"/>
  <c r="AH156" i="3"/>
  <c r="AL1991" i="3"/>
  <c r="AV1486" i="3"/>
  <c r="AT1472" i="3"/>
  <c r="AV2940" i="3"/>
  <c r="AV1169" i="3"/>
  <c r="AM2868" i="3"/>
  <c r="AM1097" i="3"/>
  <c r="AL1994" i="3"/>
  <c r="AK2847" i="3"/>
  <c r="AK1397" i="3"/>
  <c r="AK1396" i="3"/>
  <c r="AP507" i="3"/>
  <c r="AU2063" i="3"/>
  <c r="AJ1976" i="3"/>
  <c r="AJ1972" i="3"/>
  <c r="AP2024" i="3"/>
  <c r="AR1735" i="3"/>
  <c r="AR2037" i="3"/>
  <c r="AM1996" i="3"/>
  <c r="AI1663" i="3"/>
  <c r="AI1965" i="3"/>
  <c r="AI761" i="3"/>
  <c r="AI1063" i="3"/>
  <c r="AH2553" i="3"/>
  <c r="AV2070" i="3"/>
  <c r="AS2045" i="3"/>
  <c r="AR2041" i="3"/>
  <c r="AU2066" i="3"/>
  <c r="AP2020" i="3"/>
  <c r="AM1997" i="3"/>
  <c r="AS3201" i="3"/>
  <c r="AH3114" i="3"/>
  <c r="AH3102" i="3"/>
  <c r="AH2277" i="3"/>
  <c r="AH2265" i="3"/>
  <c r="AH1375" i="3"/>
  <c r="AH1363" i="3"/>
  <c r="AH56" i="3"/>
  <c r="AH3115" i="3"/>
  <c r="AH3103" i="3"/>
  <c r="AH2278" i="3"/>
  <c r="AH2266" i="3"/>
  <c r="AH1376" i="3"/>
  <c r="AH1364" i="3"/>
  <c r="AH57" i="3"/>
  <c r="AJ1975" i="3"/>
  <c r="AJ1669" i="3"/>
  <c r="AJ1971" i="3"/>
  <c r="AJ767" i="3"/>
  <c r="AJ1069" i="3"/>
  <c r="AH2551" i="3"/>
  <c r="AH1651" i="3"/>
  <c r="AH749" i="3"/>
  <c r="AH3118" i="3"/>
  <c r="AH2829" i="3"/>
  <c r="AP3177" i="3"/>
  <c r="AH157" i="3"/>
  <c r="AH158" i="3"/>
  <c r="AW1493" i="3"/>
  <c r="AW1492" i="3"/>
  <c r="AW3232" i="3"/>
  <c r="AO1711" i="3"/>
  <c r="AO2013" i="3"/>
  <c r="AJ1974" i="3"/>
  <c r="AV2941" i="3"/>
  <c r="AV1170" i="3"/>
  <c r="AO2014" i="3"/>
  <c r="AP2890" i="3"/>
  <c r="AP1119" i="3"/>
  <c r="AN2328" i="3"/>
  <c r="AM483" i="3"/>
  <c r="AI2286" i="3"/>
  <c r="AJ2841" i="3"/>
  <c r="AJ1973" i="3"/>
  <c r="AR2358" i="3"/>
  <c r="AO2334" i="3"/>
  <c r="AW3231" i="3"/>
  <c r="AU2382" i="3"/>
  <c r="AS833" i="3"/>
  <c r="AR2904" i="3"/>
  <c r="AR1133" i="3"/>
  <c r="AW1171" i="3"/>
  <c r="AV857" i="3"/>
  <c r="AT1147" i="3"/>
  <c r="AR2902" i="3"/>
  <c r="AR1131" i="3"/>
  <c r="AT2922" i="3"/>
  <c r="AT1151" i="3"/>
  <c r="AK2850" i="3"/>
  <c r="AK1079" i="3"/>
  <c r="AU831" i="3"/>
  <c r="AT825" i="3"/>
  <c r="AW843" i="3"/>
  <c r="AR813" i="3"/>
  <c r="AQ807" i="3"/>
  <c r="AP801" i="3"/>
  <c r="AO795" i="3"/>
  <c r="AN789" i="3"/>
  <c r="AL777" i="3"/>
  <c r="AV837" i="3"/>
  <c r="AS819" i="3"/>
  <c r="AJ765" i="3"/>
  <c r="AI759" i="3"/>
  <c r="AM783" i="3"/>
  <c r="AK771" i="3"/>
  <c r="AP1717" i="3"/>
  <c r="AP2019" i="3"/>
  <c r="AQ821" i="3"/>
  <c r="AQ1123" i="3"/>
  <c r="AR827" i="3"/>
  <c r="AR1451" i="3"/>
  <c r="AR3190" i="3"/>
  <c r="AH3111" i="3"/>
  <c r="AU1475" i="3"/>
  <c r="AU3214" i="3"/>
  <c r="AQ2897" i="3"/>
  <c r="AQ2894" i="3"/>
  <c r="AQ1126" i="3"/>
  <c r="AO792" i="3"/>
  <c r="AK768" i="3"/>
  <c r="AU828" i="3"/>
  <c r="AP798" i="3"/>
  <c r="AJ762" i="3"/>
  <c r="AV834" i="3"/>
  <c r="AT822" i="3"/>
  <c r="AR810" i="3"/>
  <c r="AW840" i="3"/>
  <c r="AS816" i="3"/>
  <c r="AQ804" i="3"/>
  <c r="AN786" i="3"/>
  <c r="AM780" i="3"/>
  <c r="AL774" i="3"/>
  <c r="AI756" i="3"/>
  <c r="AH2263" i="3"/>
  <c r="AL1406" i="3"/>
  <c r="AW2074" i="3"/>
  <c r="AL2854" i="3"/>
  <c r="AL1083" i="3"/>
  <c r="AN3159" i="3"/>
  <c r="AO2877" i="3"/>
  <c r="AO1106" i="3"/>
  <c r="AQ2895" i="3"/>
  <c r="AQ1124" i="3"/>
  <c r="AL2857" i="3"/>
  <c r="AL1086" i="3"/>
  <c r="AV2071" i="3"/>
  <c r="AU1478" i="3"/>
  <c r="AQ3183" i="3"/>
  <c r="AR2901" i="3"/>
  <c r="AR1130" i="3"/>
  <c r="AT2920" i="3"/>
  <c r="AT1149" i="3"/>
  <c r="AL2855" i="3"/>
  <c r="AL2852" i="3"/>
  <c r="AL1084" i="3"/>
  <c r="AT3207" i="3"/>
  <c r="AU2925" i="3"/>
  <c r="AU1154" i="3"/>
  <c r="AM1093" i="3"/>
  <c r="AR1452" i="3"/>
  <c r="AR3191" i="3"/>
  <c r="AR1454" i="3"/>
  <c r="AU2927" i="3"/>
  <c r="AU1156" i="3"/>
  <c r="AW2947" i="3"/>
  <c r="AW1176" i="3"/>
  <c r="AS1741" i="3"/>
  <c r="AS2043" i="3"/>
  <c r="AU851" i="3"/>
  <c r="AH3101" i="3"/>
  <c r="AH115" i="3"/>
  <c r="AL2856" i="3"/>
  <c r="AL1085" i="3"/>
  <c r="AO1430" i="3"/>
  <c r="AL1403" i="3"/>
  <c r="AS2046" i="3"/>
  <c r="AP2022" i="3"/>
  <c r="AO2879" i="3"/>
  <c r="AO1108" i="3"/>
  <c r="AW841" i="3"/>
  <c r="AT823" i="3"/>
  <c r="AS817" i="3"/>
  <c r="AU829" i="3"/>
  <c r="AR811" i="3"/>
  <c r="AM781" i="3"/>
  <c r="AL775" i="3"/>
  <c r="AK769" i="3"/>
  <c r="AJ763" i="3"/>
  <c r="AP799" i="3"/>
  <c r="AN787" i="3"/>
  <c r="AI757" i="3"/>
  <c r="AV835" i="3"/>
  <c r="AQ805" i="3"/>
  <c r="AO793" i="3"/>
  <c r="AN1420" i="3"/>
  <c r="AV1765" i="3"/>
  <c r="AV2067" i="3"/>
  <c r="AN2870" i="3"/>
  <c r="AN2873" i="3"/>
  <c r="AN1102" i="3"/>
  <c r="AM1693" i="3"/>
  <c r="AM1995" i="3"/>
  <c r="AN797" i="3"/>
  <c r="AN1099" i="3"/>
  <c r="AT2919" i="3"/>
  <c r="AT1148" i="3"/>
  <c r="AO803" i="3"/>
  <c r="AQ2898" i="3"/>
  <c r="AQ1127" i="3"/>
  <c r="AK1978" i="3"/>
  <c r="AM1999" i="3"/>
  <c r="AH51" i="3"/>
  <c r="AH62" i="3"/>
  <c r="AQ1444" i="3"/>
  <c r="AW2945" i="3"/>
  <c r="AW2942" i="3"/>
  <c r="AW1174" i="3"/>
  <c r="AS2047" i="3"/>
  <c r="AL3141" i="3"/>
  <c r="AT1468" i="3"/>
  <c r="AN2874" i="3"/>
  <c r="AN1103" i="3"/>
  <c r="AW2946" i="3"/>
  <c r="AW1175" i="3"/>
  <c r="AP2023" i="3"/>
  <c r="AM2000" i="3"/>
  <c r="AU1476" i="3"/>
  <c r="AU3215" i="3"/>
  <c r="AH1361" i="3"/>
  <c r="AH93" i="3"/>
  <c r="AH94" i="3"/>
  <c r="AS1141" i="3"/>
  <c r="AO1428" i="3"/>
  <c r="AO3167" i="3"/>
  <c r="AT2054" i="3"/>
  <c r="AQ2030" i="3"/>
  <c r="AQ2027" i="3"/>
  <c r="AP2021" i="3"/>
  <c r="AK2851" i="3"/>
  <c r="AK1080" i="3"/>
  <c r="AV2072" i="3"/>
  <c r="AH3117" i="3"/>
  <c r="AH3105" i="3"/>
  <c r="AH3106" i="3"/>
  <c r="AK2846" i="3"/>
  <c r="AK2849" i="3"/>
  <c r="AK1078" i="3"/>
  <c r="AR2905" i="3"/>
  <c r="AR1134" i="3"/>
  <c r="AP2340" i="3"/>
  <c r="AJ2292" i="3"/>
  <c r="AT2921" i="3"/>
  <c r="AT2918" i="3"/>
  <c r="AT1150" i="3"/>
  <c r="AP1117" i="3"/>
  <c r="AR519" i="3"/>
  <c r="AU543" i="3"/>
  <c r="AW2944" i="3"/>
  <c r="AW1173" i="3"/>
  <c r="AL2310" i="3"/>
  <c r="AN2875" i="3"/>
  <c r="AN1104" i="3"/>
  <c r="AK773" i="3"/>
  <c r="AK1075" i="3"/>
  <c r="AN2003" i="3"/>
  <c r="AU2926" i="3"/>
  <c r="AU1155" i="3"/>
  <c r="AK1979" i="3"/>
  <c r="AN2002" i="3"/>
  <c r="AH2262" i="3"/>
  <c r="AL2853" i="3"/>
  <c r="AL1082" i="3"/>
  <c r="AL1404" i="3"/>
  <c r="AO495" i="3"/>
  <c r="AO1427" i="3"/>
  <c r="AO3166" i="3"/>
  <c r="AK1675" i="3"/>
  <c r="AK1977" i="3"/>
  <c r="AO1426" i="3"/>
  <c r="AH96" i="3"/>
  <c r="AO3165" i="3"/>
  <c r="AH63" i="3"/>
  <c r="AH59" i="6"/>
  <c r="AM2316" i="3"/>
  <c r="AV2388" i="3"/>
  <c r="AN1699" i="3"/>
  <c r="AN2001" i="3"/>
  <c r="AT1747" i="3"/>
  <c r="AT2049" i="3"/>
  <c r="AS2364" i="3"/>
  <c r="AQ1723" i="3"/>
  <c r="AQ2025" i="3"/>
  <c r="AP2885" i="3"/>
  <c r="AP1114" i="3"/>
  <c r="AP809" i="3"/>
  <c r="AO2878" i="3"/>
  <c r="AO1107" i="3"/>
  <c r="AU2057" i="3"/>
  <c r="AW2075" i="3"/>
  <c r="AR2036" i="3"/>
  <c r="AP1434" i="3"/>
  <c r="AP3173" i="3"/>
  <c r="AO2880" i="3"/>
  <c r="AO1109" i="3"/>
  <c r="AV1482" i="3"/>
  <c r="AV3221" i="3"/>
  <c r="AW2077" i="3"/>
  <c r="AQ2029" i="3"/>
  <c r="AS2911" i="3"/>
  <c r="AS1140" i="3"/>
  <c r="AH64" i="3"/>
  <c r="AH60" i="6"/>
  <c r="AN2004" i="3"/>
  <c r="AJ1386" i="3"/>
  <c r="AJ1065" i="3"/>
  <c r="AO2010" i="3"/>
  <c r="AL1987" i="3"/>
  <c r="AU2058" i="3"/>
  <c r="AL1986" i="3"/>
  <c r="AT2051" i="3"/>
  <c r="AV1484" i="3"/>
  <c r="AV2935" i="3"/>
  <c r="AV1164" i="3"/>
  <c r="AL471" i="3"/>
  <c r="AM2862" i="3"/>
  <c r="AM1091" i="3"/>
  <c r="AQ2028" i="3"/>
  <c r="AU1474" i="3"/>
  <c r="AR1450" i="3"/>
  <c r="AR1129" i="3"/>
  <c r="AJ1067" i="3"/>
  <c r="AJ1388" i="3"/>
  <c r="AK1981" i="3"/>
  <c r="AW1771" i="3"/>
  <c r="AW2073" i="3"/>
  <c r="AI2556" i="3"/>
  <c r="AJ1068" i="3"/>
  <c r="AI1062" i="3"/>
  <c r="AI754" i="3"/>
  <c r="AM2860" i="3"/>
  <c r="AM1089" i="3"/>
  <c r="AT839" i="3"/>
  <c r="AK1074" i="3"/>
  <c r="AK1982" i="3"/>
  <c r="AP2884" i="3"/>
  <c r="AP1113" i="3"/>
  <c r="AV2932" i="3"/>
  <c r="AV1161" i="3"/>
  <c r="AK1391" i="3"/>
  <c r="AM2861" i="3"/>
  <c r="AM2858" i="3"/>
  <c r="AM1090" i="3"/>
  <c r="AU2928" i="3"/>
  <c r="AU1157" i="3"/>
  <c r="AW2643" i="3"/>
  <c r="AT2625" i="3"/>
  <c r="AS2619" i="3"/>
  <c r="AP2601" i="3"/>
  <c r="AO2595" i="3"/>
  <c r="AU2631" i="3"/>
  <c r="AR2613" i="3"/>
  <c r="AV2637" i="3"/>
  <c r="AQ2607" i="3"/>
  <c r="AN2589" i="3"/>
  <c r="AM2583" i="3"/>
  <c r="AJ2565" i="3"/>
  <c r="AJ3125" i="3"/>
  <c r="AI2559" i="3"/>
  <c r="AI2553" i="3"/>
  <c r="AL2577" i="3"/>
  <c r="AK2571" i="3"/>
  <c r="AK3131" i="3"/>
  <c r="AI1380" i="3"/>
  <c r="AI1368" i="3"/>
  <c r="AI1059" i="3"/>
  <c r="AI751" i="3"/>
  <c r="AK1392" i="3"/>
  <c r="AI1961" i="3"/>
  <c r="AI1653" i="3"/>
  <c r="AM1409" i="3"/>
  <c r="AM3148" i="3"/>
  <c r="AP1436" i="3"/>
  <c r="AU1153" i="3"/>
  <c r="AW2078" i="3"/>
  <c r="AU2924" i="3"/>
  <c r="AS2910" i="3"/>
  <c r="AS1139" i="3"/>
  <c r="AS1458" i="3"/>
  <c r="AS3197" i="3"/>
  <c r="AV2934" i="3"/>
  <c r="AV1163" i="3"/>
  <c r="AL1988" i="3"/>
  <c r="AO2008" i="3"/>
  <c r="AL1985" i="3"/>
  <c r="AS1457" i="3"/>
  <c r="AS3196" i="3"/>
  <c r="AI1963" i="3"/>
  <c r="AI2554" i="3"/>
  <c r="AI1060" i="3"/>
  <c r="AI752" i="3"/>
  <c r="AI1962" i="3"/>
  <c r="AI1654" i="3"/>
  <c r="AR2033" i="3"/>
  <c r="AP1433" i="3"/>
  <c r="AP3172" i="3"/>
  <c r="AM1410" i="3"/>
  <c r="AM3149" i="3"/>
  <c r="AL2304" i="3"/>
  <c r="AL1984" i="3"/>
  <c r="AW863" i="3"/>
  <c r="AT2052" i="3"/>
  <c r="AH3100" i="3"/>
  <c r="AH114" i="3"/>
  <c r="AR2903" i="3"/>
  <c r="AR2900" i="3"/>
  <c r="AR1132" i="3"/>
  <c r="AW2394" i="3"/>
  <c r="AW2076" i="3"/>
  <c r="AH79" i="3"/>
  <c r="AH80" i="3"/>
  <c r="AT2050" i="3"/>
  <c r="AU2929" i="3"/>
  <c r="AU1158" i="3"/>
  <c r="AO2876" i="3"/>
  <c r="AP2882" i="3"/>
  <c r="AS1460" i="3"/>
  <c r="AU2056" i="3"/>
  <c r="AQ2346" i="3"/>
  <c r="AQ2026" i="3"/>
  <c r="AI2558" i="3"/>
  <c r="AI2552" i="3"/>
  <c r="AV2636" i="3"/>
  <c r="AU2630" i="3"/>
  <c r="AT2624" i="3"/>
  <c r="AQ2606" i="3"/>
  <c r="AN2588" i="3"/>
  <c r="AL2576" i="3"/>
  <c r="AJ2564" i="3"/>
  <c r="AJ3124" i="3"/>
  <c r="AW2642" i="3"/>
  <c r="AS2618" i="3"/>
  <c r="AO2594" i="3"/>
  <c r="AM2582" i="3"/>
  <c r="AR2612" i="3"/>
  <c r="AP2600" i="3"/>
  <c r="AK2570" i="3"/>
  <c r="AK3130" i="3"/>
  <c r="AI441" i="3"/>
  <c r="AJ1385" i="3"/>
  <c r="AJ1384" i="3"/>
  <c r="AJ1064" i="3"/>
  <c r="AV1481" i="3"/>
  <c r="AV3220" i="3"/>
  <c r="AR2035" i="3"/>
  <c r="AI1964" i="3"/>
  <c r="AI1656" i="3"/>
  <c r="AN2006" i="3"/>
  <c r="AK2298" i="3"/>
  <c r="AK1980" i="3"/>
  <c r="AH3099" i="3"/>
  <c r="AH98" i="3"/>
  <c r="AH99" i="3"/>
  <c r="AO2881" i="3"/>
  <c r="AO1110" i="3"/>
  <c r="AJ453" i="3"/>
  <c r="AI447" i="3"/>
  <c r="AN2005" i="3"/>
  <c r="AH81" i="3"/>
  <c r="AH70" i="3"/>
  <c r="AH95" i="3"/>
  <c r="AO1105" i="3"/>
  <c r="AK1394" i="3"/>
  <c r="AL1402" i="3"/>
  <c r="AR2032" i="3"/>
  <c r="AM1412" i="3"/>
  <c r="AI1379" i="3"/>
  <c r="AI1058" i="3"/>
  <c r="AI750" i="3"/>
  <c r="AI1960" i="3"/>
  <c r="AI1652" i="3"/>
  <c r="AU3213" i="3"/>
  <c r="AV2931" i="3"/>
  <c r="AV1160" i="3"/>
  <c r="AR3189" i="3"/>
  <c r="AS525" i="3"/>
  <c r="AI1382" i="3"/>
  <c r="AI1370" i="3"/>
  <c r="AI1061" i="3"/>
  <c r="AI753" i="3"/>
  <c r="AI1655" i="3"/>
  <c r="AT2053" i="3"/>
  <c r="AP3171" i="3"/>
  <c r="AH15" i="6"/>
  <c r="AH137" i="6"/>
  <c r="AH145" i="6"/>
  <c r="AH149" i="6"/>
  <c r="AH151" i="6"/>
  <c r="AH143" i="6"/>
  <c r="AH69" i="6"/>
  <c r="AH119" i="6"/>
  <c r="AH121" i="6"/>
  <c r="AH148" i="6"/>
  <c r="AH150" i="6"/>
  <c r="AH120" i="6"/>
  <c r="AH136" i="6"/>
  <c r="AH58" i="6"/>
  <c r="AH142" i="6"/>
  <c r="AH138" i="6"/>
  <c r="AH139" i="6"/>
  <c r="AH118" i="6"/>
  <c r="AH144" i="6"/>
  <c r="AH17" i="6"/>
  <c r="AH68" i="6"/>
  <c r="AH71" i="6"/>
  <c r="AH16" i="6"/>
  <c r="AH20" i="6"/>
  <c r="AH70" i="6"/>
  <c r="AH18" i="6"/>
  <c r="AH167" i="6"/>
  <c r="AH127" i="6"/>
  <c r="AH160" i="6"/>
  <c r="AH131" i="6"/>
  <c r="AH162" i="6"/>
  <c r="AH133" i="6"/>
  <c r="AH159" i="6"/>
  <c r="AH130" i="6"/>
  <c r="AH80" i="6"/>
  <c r="AH165" i="6"/>
  <c r="AH125" i="6"/>
  <c r="AH161" i="6"/>
  <c r="AH132" i="6"/>
  <c r="AH164" i="6"/>
  <c r="AH124" i="6"/>
  <c r="AH166" i="6"/>
  <c r="AH126" i="6"/>
  <c r="AJ2836" i="3"/>
  <c r="AP1432" i="3"/>
  <c r="AH61" i="3"/>
  <c r="AH78" i="3"/>
  <c r="AN2322" i="3"/>
  <c r="AN2867" i="3"/>
  <c r="AN1096" i="3"/>
  <c r="AN2869" i="3"/>
  <c r="AN1098" i="3"/>
  <c r="AI2832" i="3"/>
  <c r="AV2062" i="3"/>
  <c r="AI2280" i="3"/>
  <c r="AI2268" i="3"/>
  <c r="AI1378" i="3"/>
  <c r="AI1366" i="3"/>
  <c r="AI1367" i="3"/>
  <c r="AN1418" i="3"/>
  <c r="AM2863" i="3"/>
  <c r="AM1092" i="3"/>
  <c r="AJ2837" i="3"/>
  <c r="AS2907" i="3"/>
  <c r="AS1136" i="3"/>
  <c r="AS2908" i="3"/>
  <c r="AS1137" i="3"/>
  <c r="AT2916" i="3"/>
  <c r="AT1145" i="3"/>
  <c r="AM2859" i="3"/>
  <c r="AM1088" i="3"/>
  <c r="AN2866" i="3"/>
  <c r="AN1095" i="3"/>
  <c r="AT2913" i="3"/>
  <c r="AT1142" i="3"/>
  <c r="AV2065" i="3"/>
  <c r="AT1464" i="3"/>
  <c r="AT3203" i="3"/>
  <c r="AQ2892" i="3"/>
  <c r="AQ1121" i="3"/>
  <c r="AQ2893" i="3"/>
  <c r="AQ1122" i="3"/>
  <c r="AT2912" i="3"/>
  <c r="AT2915" i="3"/>
  <c r="AT1144" i="3"/>
  <c r="AN2865" i="3"/>
  <c r="AN1094" i="3"/>
  <c r="AV2063" i="3"/>
  <c r="AK2845" i="3"/>
  <c r="AM1991" i="3"/>
  <c r="AJ1969" i="3"/>
  <c r="AS2042" i="3"/>
  <c r="AJ1966" i="3"/>
  <c r="AU845" i="3"/>
  <c r="AO2012" i="3"/>
  <c r="AV3219" i="3"/>
  <c r="AW2937" i="3"/>
  <c r="AW1166" i="3"/>
  <c r="AP2886" i="3"/>
  <c r="AP1115" i="3"/>
  <c r="AT2370" i="3"/>
  <c r="AR2352" i="3"/>
  <c r="AR2034" i="3"/>
  <c r="AN1416" i="3"/>
  <c r="AN3155" i="3"/>
  <c r="AQ1439" i="3"/>
  <c r="AQ3178" i="3"/>
  <c r="AJ1066" i="3"/>
  <c r="AS3195" i="3"/>
  <c r="AM3147" i="3"/>
  <c r="AN1415" i="3"/>
  <c r="AN3154" i="3"/>
  <c r="AM1992" i="3"/>
  <c r="AL3136" i="3"/>
  <c r="AK459" i="3"/>
  <c r="AI2833" i="3"/>
  <c r="AL1681" i="3"/>
  <c r="AL1983" i="3"/>
  <c r="AL779" i="3"/>
  <c r="AL1081" i="3"/>
  <c r="AV2066" i="3"/>
  <c r="AW1490" i="3"/>
  <c r="AJ2838" i="3"/>
  <c r="AI2274" i="3"/>
  <c r="AI1372" i="3"/>
  <c r="AI71" i="3"/>
  <c r="AO2011" i="3"/>
  <c r="AQ1440" i="3"/>
  <c r="AQ3179" i="3"/>
  <c r="AJ2835" i="3"/>
  <c r="AU2629" i="3"/>
  <c r="AT2623" i="3"/>
  <c r="AQ2605" i="3"/>
  <c r="AP2599" i="3"/>
  <c r="AS2617" i="3"/>
  <c r="AW2641" i="3"/>
  <c r="AV2635" i="3"/>
  <c r="AN2587" i="3"/>
  <c r="AK2569" i="3"/>
  <c r="AJ2563" i="3"/>
  <c r="AJ2834" i="3"/>
  <c r="AR2611" i="3"/>
  <c r="AO2593" i="3"/>
  <c r="AM2581" i="3"/>
  <c r="AL2575" i="3"/>
  <c r="AI2557" i="3"/>
  <c r="AI2828" i="3"/>
  <c r="AI1657" i="3"/>
  <c r="AI1959" i="3"/>
  <c r="AI1651" i="3"/>
  <c r="AI755" i="3"/>
  <c r="AI1057" i="3"/>
  <c r="AI749" i="3"/>
  <c r="AV1480" i="3"/>
  <c r="AV2930" i="3"/>
  <c r="AV2933" i="3"/>
  <c r="AV1162" i="3"/>
  <c r="AJ3123" i="3"/>
  <c r="AP2887" i="3"/>
  <c r="AP1116" i="3"/>
  <c r="AI2831" i="3"/>
  <c r="AS1456" i="3"/>
  <c r="AV549" i="3"/>
  <c r="AM1408" i="3"/>
  <c r="AU2059" i="3"/>
  <c r="AR1729" i="3"/>
  <c r="AR2031" i="3"/>
  <c r="AP501" i="3"/>
  <c r="AW1488" i="3"/>
  <c r="AW3227" i="3"/>
  <c r="AQ2890" i="3"/>
  <c r="AQ1119" i="3"/>
  <c r="AP1111" i="3"/>
  <c r="AJ1970" i="3"/>
  <c r="AI2555" i="3"/>
  <c r="AJ761" i="3"/>
  <c r="AJ1063" i="3"/>
  <c r="AP2883" i="3"/>
  <c r="AP1112" i="3"/>
  <c r="AK1390" i="3"/>
  <c r="AW1487" i="3"/>
  <c r="AW3226" i="3"/>
  <c r="AI3118" i="3"/>
  <c r="AI2829" i="3"/>
  <c r="AT1466" i="3"/>
  <c r="AS2906" i="3"/>
  <c r="AS2909" i="3"/>
  <c r="AS1138" i="3"/>
  <c r="AU2060" i="3"/>
  <c r="AU1753" i="3"/>
  <c r="AU2055" i="3"/>
  <c r="AT531" i="3"/>
  <c r="AT1463" i="3"/>
  <c r="AT3202" i="3"/>
  <c r="AJ1967" i="3"/>
  <c r="AS2041" i="3"/>
  <c r="AQ1442" i="3"/>
  <c r="AN483" i="3"/>
  <c r="AI3119" i="3"/>
  <c r="AI3107" i="3"/>
  <c r="AI2830" i="3"/>
  <c r="AP2015" i="3"/>
  <c r="AS1135" i="3"/>
  <c r="AM1993" i="3"/>
  <c r="AM477" i="3"/>
  <c r="AO2009" i="3"/>
  <c r="AO1705" i="3"/>
  <c r="AO2007" i="3"/>
  <c r="AP2016" i="3"/>
  <c r="AJ2839" i="3"/>
  <c r="AO2328" i="3"/>
  <c r="AH21" i="6"/>
  <c r="AH79" i="6"/>
  <c r="AH108" i="6"/>
  <c r="AH25" i="6"/>
  <c r="AU2376" i="3"/>
  <c r="AI2551" i="3"/>
  <c r="AK3129" i="3"/>
  <c r="AT3201" i="3"/>
  <c r="AK767" i="3"/>
  <c r="AK1069" i="3"/>
  <c r="AR2896" i="3"/>
  <c r="AR1125" i="3"/>
  <c r="AR2897" i="3"/>
  <c r="AR2894" i="3"/>
  <c r="AR1126" i="3"/>
  <c r="AV851" i="3"/>
  <c r="AT1141" i="3"/>
  <c r="AN3153" i="3"/>
  <c r="AQ1438" i="3"/>
  <c r="AK2840" i="3"/>
  <c r="AK2843" i="3"/>
  <c r="AK1072" i="3"/>
  <c r="AW2068" i="3"/>
  <c r="AW2941" i="3"/>
  <c r="AW1170" i="3"/>
  <c r="AQ2024" i="3"/>
  <c r="AU2920" i="3"/>
  <c r="AU1149" i="3"/>
  <c r="AM1990" i="3"/>
  <c r="AJ2286" i="3"/>
  <c r="AJ1968" i="3"/>
  <c r="AM1994" i="3"/>
  <c r="AI93" i="3"/>
  <c r="AW2938" i="3"/>
  <c r="AW1167" i="3"/>
  <c r="AR1448" i="3"/>
  <c r="AT1462" i="3"/>
  <c r="AS2040" i="3"/>
  <c r="AI3106" i="3"/>
  <c r="AI3117" i="3"/>
  <c r="AI3105" i="3"/>
  <c r="AW3225" i="3"/>
  <c r="AJ1663" i="3"/>
  <c r="AJ1965" i="3"/>
  <c r="AL1398" i="3"/>
  <c r="AK2841" i="3"/>
  <c r="AK1070" i="3"/>
  <c r="AQ2891" i="3"/>
  <c r="AQ2888" i="3"/>
  <c r="AQ1120" i="3"/>
  <c r="AQ2889" i="3"/>
  <c r="AQ1118" i="3"/>
  <c r="AK2844" i="3"/>
  <c r="AK1073" i="3"/>
  <c r="AI3113" i="3"/>
  <c r="AI2276" i="3"/>
  <c r="AI2264" i="3"/>
  <c r="AI1374" i="3"/>
  <c r="AI1362" i="3"/>
  <c r="AI55" i="3"/>
  <c r="AN1414" i="3"/>
  <c r="AP2017" i="3"/>
  <c r="AI154" i="3"/>
  <c r="AI156" i="3"/>
  <c r="AK1976" i="3"/>
  <c r="AN1996" i="3"/>
  <c r="AT2044" i="3"/>
  <c r="AQ507" i="3"/>
  <c r="AI1360" i="3"/>
  <c r="AN1998" i="3"/>
  <c r="AQ2021" i="3"/>
  <c r="AW2940" i="3"/>
  <c r="AW1169" i="3"/>
  <c r="AT2917" i="3"/>
  <c r="AT1146" i="3"/>
  <c r="AI3116" i="3"/>
  <c r="AI3104" i="3"/>
  <c r="AI2279" i="3"/>
  <c r="AI2267" i="3"/>
  <c r="AI1377" i="3"/>
  <c r="AI1365" i="3"/>
  <c r="AI58" i="3"/>
  <c r="AO2871" i="3"/>
  <c r="AO1100" i="3"/>
  <c r="AI88" i="3"/>
  <c r="AI86" i="3"/>
  <c r="AI89" i="3"/>
  <c r="AI87" i="3"/>
  <c r="AI85" i="3"/>
  <c r="AT2046" i="3"/>
  <c r="AM1687" i="3"/>
  <c r="AM1989" i="3"/>
  <c r="AN791" i="3"/>
  <c r="AN1093" i="3"/>
  <c r="AM785" i="3"/>
  <c r="AM1087" i="3"/>
  <c r="AO797" i="3"/>
  <c r="AU2921" i="3"/>
  <c r="AU1150" i="3"/>
  <c r="AR2899" i="3"/>
  <c r="AR1128" i="3"/>
  <c r="AR2898" i="3"/>
  <c r="AR1127" i="3"/>
  <c r="AU1469" i="3"/>
  <c r="AU3208" i="3"/>
  <c r="AU1472" i="3"/>
  <c r="AW1486" i="3"/>
  <c r="AP2014" i="3"/>
  <c r="AL2848" i="3"/>
  <c r="AL1077" i="3"/>
  <c r="AW2939" i="3"/>
  <c r="AW2936" i="3"/>
  <c r="AW1765" i="3"/>
  <c r="AW2067" i="3"/>
  <c r="AW1168" i="3"/>
  <c r="AW1165" i="3"/>
  <c r="AO2875" i="3"/>
  <c r="AO1104" i="3"/>
  <c r="AI3115" i="3"/>
  <c r="AI2278" i="3"/>
  <c r="AI2266" i="3"/>
  <c r="AI1376" i="3"/>
  <c r="AI1364" i="3"/>
  <c r="AI57" i="3"/>
  <c r="AO1421" i="3"/>
  <c r="AO3160" i="3"/>
  <c r="AT2914" i="3"/>
  <c r="AT1143" i="3"/>
  <c r="AR1445" i="3"/>
  <c r="AR3184" i="3"/>
  <c r="AO1422" i="3"/>
  <c r="AO3161" i="3"/>
  <c r="AL1400" i="3"/>
  <c r="AS1735" i="3"/>
  <c r="AS2037" i="3"/>
  <c r="AI155" i="3"/>
  <c r="AI157" i="3"/>
  <c r="AS2039" i="3"/>
  <c r="AS2038" i="3"/>
  <c r="AO2874" i="3"/>
  <c r="AO1103" i="3"/>
  <c r="AN2000" i="3"/>
  <c r="AU2919" i="3"/>
  <c r="AU1148" i="3"/>
  <c r="AP2018" i="3"/>
  <c r="AR1446" i="3"/>
  <c r="AR3185" i="3"/>
  <c r="AI3114" i="3"/>
  <c r="AI3102" i="3"/>
  <c r="AI2277" i="3"/>
  <c r="AI2265" i="3"/>
  <c r="AI1375" i="3"/>
  <c r="AI1363" i="3"/>
  <c r="AI56" i="3"/>
  <c r="AL465" i="3"/>
  <c r="AL1397" i="3"/>
  <c r="AI3103" i="3"/>
  <c r="AK2842" i="3"/>
  <c r="AK1071" i="3"/>
  <c r="AI3101" i="3"/>
  <c r="AU537" i="3"/>
  <c r="AU1147" i="3"/>
  <c r="AU2918" i="3"/>
  <c r="AN2868" i="3"/>
  <c r="AN1097" i="3"/>
  <c r="AP1711" i="3"/>
  <c r="AP2013" i="3"/>
  <c r="AQ815" i="3"/>
  <c r="AL3137" i="3"/>
  <c r="AL3135" i="3"/>
  <c r="AV1759" i="3"/>
  <c r="AV2061" i="3"/>
  <c r="AV1159" i="3"/>
  <c r="AV2064" i="3"/>
  <c r="AV2382" i="3"/>
  <c r="AI3112" i="3"/>
  <c r="AI2275" i="3"/>
  <c r="AI2263" i="3"/>
  <c r="AI1373" i="3"/>
  <c r="AI1361" i="3"/>
  <c r="AO489" i="3"/>
  <c r="AQ3177" i="3"/>
  <c r="AI158" i="3"/>
  <c r="AQ2023" i="3"/>
  <c r="AU1470" i="3"/>
  <c r="AU3209" i="3"/>
  <c r="AN1997" i="3"/>
  <c r="AT2047" i="3"/>
  <c r="AO1424" i="3"/>
  <c r="AI2262" i="3"/>
  <c r="AN2864" i="3"/>
  <c r="AH33" i="6"/>
  <c r="AH28" i="6"/>
  <c r="AI3111" i="3"/>
  <c r="AS2358" i="3"/>
  <c r="AP2880" i="3"/>
  <c r="AP1109" i="3"/>
  <c r="AP2878" i="3"/>
  <c r="AP1107" i="3"/>
  <c r="AP2881" i="3"/>
  <c r="AP1110" i="3"/>
  <c r="AS2902" i="3"/>
  <c r="AS1131" i="3"/>
  <c r="AM2856" i="3"/>
  <c r="AM1085" i="3"/>
  <c r="AT2045" i="3"/>
  <c r="AP2877" i="3"/>
  <c r="AP1106" i="3"/>
  <c r="AL773" i="3"/>
  <c r="AL1075" i="3"/>
  <c r="AP2879" i="3"/>
  <c r="AP2876" i="3"/>
  <c r="AP1108" i="3"/>
  <c r="AU1468" i="3"/>
  <c r="AR2030" i="3"/>
  <c r="AQ1717" i="3"/>
  <c r="AQ2019" i="3"/>
  <c r="AR821" i="3"/>
  <c r="AS827" i="3"/>
  <c r="AW834" i="3"/>
  <c r="AU822" i="3"/>
  <c r="AS810" i="3"/>
  <c r="AQ798" i="3"/>
  <c r="AO786" i="3"/>
  <c r="AM774" i="3"/>
  <c r="AK762" i="3"/>
  <c r="AV828" i="3"/>
  <c r="AT816" i="3"/>
  <c r="AR804" i="3"/>
  <c r="AN780" i="3"/>
  <c r="AJ756" i="3"/>
  <c r="AP792" i="3"/>
  <c r="AL768" i="3"/>
  <c r="AQ2020" i="3"/>
  <c r="AU2051" i="3"/>
  <c r="AV2929" i="3"/>
  <c r="AV1158" i="3"/>
  <c r="AK1974" i="3"/>
  <c r="AT1741" i="3"/>
  <c r="AT2043" i="3"/>
  <c r="AR2027" i="3"/>
  <c r="AV1476" i="3"/>
  <c r="AV3215" i="3"/>
  <c r="AO2872" i="3"/>
  <c r="AO1101" i="3"/>
  <c r="AL2847" i="3"/>
  <c r="AL1076" i="3"/>
  <c r="AN2316" i="3"/>
  <c r="AN1999" i="3"/>
  <c r="AI115" i="3"/>
  <c r="AK1973" i="3"/>
  <c r="AL1396" i="3"/>
  <c r="AU2050" i="3"/>
  <c r="AS1451" i="3"/>
  <c r="AS3190" i="3"/>
  <c r="AP2334" i="3"/>
  <c r="AV1478" i="3"/>
  <c r="AV543" i="3"/>
  <c r="AV1475" i="3"/>
  <c r="AV3214" i="3"/>
  <c r="AR2029" i="3"/>
  <c r="AI63" i="3"/>
  <c r="AI59" i="6"/>
  <c r="AI51" i="3"/>
  <c r="AO2002" i="3"/>
  <c r="AT2048" i="3"/>
  <c r="AW2071" i="3"/>
  <c r="AR513" i="3"/>
  <c r="AK1975" i="3"/>
  <c r="AS1454" i="3"/>
  <c r="AW2069" i="3"/>
  <c r="AP803" i="3"/>
  <c r="AW857" i="3"/>
  <c r="AM2853" i="3"/>
  <c r="AM1082" i="3"/>
  <c r="AM1406" i="3"/>
  <c r="AV2926" i="3"/>
  <c r="AV1155" i="3"/>
  <c r="AR2895" i="3"/>
  <c r="AR1124" i="3"/>
  <c r="AQ1117" i="3"/>
  <c r="AL2849" i="3"/>
  <c r="AL2846" i="3"/>
  <c r="AL1078" i="3"/>
  <c r="AR3183" i="3"/>
  <c r="AS2901" i="3"/>
  <c r="AS1130" i="3"/>
  <c r="AS2900" i="3"/>
  <c r="AS2903" i="3"/>
  <c r="AS1132" i="3"/>
  <c r="AO3159" i="3"/>
  <c r="AP1427" i="3"/>
  <c r="AP3166" i="3"/>
  <c r="AW2070" i="3"/>
  <c r="AL1979" i="3"/>
  <c r="AV2928" i="3"/>
  <c r="AV1157" i="3"/>
  <c r="AO1099" i="3"/>
  <c r="AT2364" i="3"/>
  <c r="AU2923" i="3"/>
  <c r="AU1152" i="3"/>
  <c r="AM1404" i="3"/>
  <c r="AM3143" i="3"/>
  <c r="AI3099" i="3"/>
  <c r="AI98" i="3"/>
  <c r="AI99" i="3"/>
  <c r="AS2904" i="3"/>
  <c r="AS1133" i="3"/>
  <c r="AS2905" i="3"/>
  <c r="AS1134" i="3"/>
  <c r="AV2924" i="3"/>
  <c r="AV2927" i="3"/>
  <c r="AV1156" i="3"/>
  <c r="AM2310" i="3"/>
  <c r="AP1430" i="3"/>
  <c r="AL2850" i="3"/>
  <c r="AL1079" i="3"/>
  <c r="AS1452" i="3"/>
  <c r="AS3191" i="3"/>
  <c r="AO2005" i="3"/>
  <c r="AW837" i="3"/>
  <c r="AT819" i="3"/>
  <c r="AS813" i="3"/>
  <c r="AP795" i="3"/>
  <c r="AO789" i="3"/>
  <c r="AL771" i="3"/>
  <c r="AK765" i="3"/>
  <c r="AM777" i="3"/>
  <c r="AJ759" i="3"/>
  <c r="AN783" i="3"/>
  <c r="AV831" i="3"/>
  <c r="AU825" i="3"/>
  <c r="AR807" i="3"/>
  <c r="AQ801" i="3"/>
  <c r="AP1428" i="3"/>
  <c r="AP3167" i="3"/>
  <c r="AI62" i="3"/>
  <c r="AO2870" i="3"/>
  <c r="AO2873" i="3"/>
  <c r="AO1102" i="3"/>
  <c r="AU2922" i="3"/>
  <c r="AU1151" i="3"/>
  <c r="AL2851" i="3"/>
  <c r="AL1080" i="3"/>
  <c r="AM471" i="3"/>
  <c r="AM1403" i="3"/>
  <c r="AM3142" i="3"/>
  <c r="AR1444" i="3"/>
  <c r="AO1420" i="3"/>
  <c r="AO2006" i="3"/>
  <c r="AU3207" i="3"/>
  <c r="AV2925" i="3"/>
  <c r="AV1154" i="3"/>
  <c r="AU2052" i="3"/>
  <c r="AN1693" i="3"/>
  <c r="AN1995" i="3"/>
  <c r="AQ2022" i="3"/>
  <c r="AK2292" i="3"/>
  <c r="AK1972" i="3"/>
  <c r="AI3100" i="3"/>
  <c r="AI114" i="3"/>
  <c r="AI94" i="3"/>
  <c r="AW2388" i="3"/>
  <c r="AW2072" i="3"/>
  <c r="AR2028" i="3"/>
  <c r="AK1669" i="3"/>
  <c r="AK1971" i="3"/>
  <c r="AI18" i="6"/>
  <c r="AI160" i="6"/>
  <c r="AI167" i="6"/>
  <c r="AI79" i="6"/>
  <c r="AI165" i="6"/>
  <c r="AI162" i="6"/>
  <c r="AI159" i="6"/>
  <c r="AI164" i="6"/>
  <c r="AI161" i="6"/>
  <c r="AI166" i="6"/>
  <c r="AI80" i="6"/>
  <c r="AI108" i="6"/>
  <c r="AI17" i="6"/>
  <c r="AI21" i="6"/>
  <c r="AI15" i="6"/>
  <c r="AM3141" i="3"/>
  <c r="AL1675" i="3"/>
  <c r="AL1977" i="3"/>
  <c r="AV1753" i="3"/>
  <c r="AV2055" i="3"/>
  <c r="AS1450" i="3"/>
  <c r="AI64" i="3"/>
  <c r="AI60" i="6"/>
  <c r="AI137" i="6"/>
  <c r="AM779" i="3"/>
  <c r="AM1081" i="3"/>
  <c r="AN2862" i="3"/>
  <c r="AN1091" i="3"/>
  <c r="AT2909" i="3"/>
  <c r="AT1138" i="3"/>
  <c r="AO2004" i="3"/>
  <c r="AP2010" i="3"/>
  <c r="AJ447" i="3"/>
  <c r="AQ2884" i="3"/>
  <c r="AQ1113" i="3"/>
  <c r="AO1699" i="3"/>
  <c r="AO2001" i="3"/>
  <c r="AQ2885" i="3"/>
  <c r="AQ1114" i="3"/>
  <c r="AW2932" i="3"/>
  <c r="AW1161" i="3"/>
  <c r="AQ2340" i="3"/>
  <c r="AK1385" i="3"/>
  <c r="AM2855" i="3"/>
  <c r="AM2852" i="3"/>
  <c r="AM1084" i="3"/>
  <c r="AM1402" i="3"/>
  <c r="AU2053" i="3"/>
  <c r="AJ1062" i="3"/>
  <c r="AK1068" i="3"/>
  <c r="AQ1434" i="3"/>
  <c r="AQ3173" i="3"/>
  <c r="AJ1963" i="3"/>
  <c r="AJ1655" i="3"/>
  <c r="AN1410" i="3"/>
  <c r="AN3149" i="3"/>
  <c r="AQ501" i="3"/>
  <c r="AQ1433" i="3"/>
  <c r="AQ3172" i="3"/>
  <c r="AS2034" i="3"/>
  <c r="AS2032" i="3"/>
  <c r="AL1980" i="3"/>
  <c r="AR2346" i="3"/>
  <c r="AR2026" i="3"/>
  <c r="AW1481" i="3"/>
  <c r="AW3220" i="3"/>
  <c r="AT1457" i="3"/>
  <c r="AT3196" i="3"/>
  <c r="AO2322" i="3"/>
  <c r="AO2003" i="3"/>
  <c r="AR1123" i="3"/>
  <c r="AS2033" i="3"/>
  <c r="AM2854" i="3"/>
  <c r="AM1083" i="3"/>
  <c r="AN1409" i="3"/>
  <c r="AN3148" i="3"/>
  <c r="AI61" i="3"/>
  <c r="AJ1964" i="3"/>
  <c r="AN1412" i="3"/>
  <c r="AV1474" i="3"/>
  <c r="AV1153" i="3"/>
  <c r="AW2935" i="3"/>
  <c r="AW1164" i="3"/>
  <c r="AK453" i="3"/>
  <c r="AL1982" i="3"/>
  <c r="AK1388" i="3"/>
  <c r="AK1067" i="3"/>
  <c r="AL1981" i="3"/>
  <c r="AQ1436" i="3"/>
  <c r="AS2035" i="3"/>
  <c r="AN2860" i="3"/>
  <c r="AN1089" i="3"/>
  <c r="AQ2887" i="3"/>
  <c r="AQ1116" i="3"/>
  <c r="AN2858" i="3"/>
  <c r="AN2861" i="3"/>
  <c r="AN1090" i="3"/>
  <c r="AV2059" i="3"/>
  <c r="AP3165" i="3"/>
  <c r="AQ2883" i="3"/>
  <c r="AQ1112" i="3"/>
  <c r="AU1747" i="3"/>
  <c r="AU2049" i="3"/>
  <c r="AT1460" i="3"/>
  <c r="AR1723" i="3"/>
  <c r="AR2025" i="3"/>
  <c r="AT833" i="3"/>
  <c r="AI81" i="3"/>
  <c r="AI70" i="3"/>
  <c r="AI95" i="3"/>
  <c r="AW2931" i="3"/>
  <c r="AW1160" i="3"/>
  <c r="AW1484" i="3"/>
  <c r="AP495" i="3"/>
  <c r="AP1105" i="3"/>
  <c r="AT525" i="3"/>
  <c r="AM2857" i="3"/>
  <c r="AM1086" i="3"/>
  <c r="AL1978" i="3"/>
  <c r="AJ1379" i="3"/>
  <c r="AJ1058" i="3"/>
  <c r="AJ750" i="3"/>
  <c r="AW2636" i="3"/>
  <c r="AV2630" i="3"/>
  <c r="AU2624" i="3"/>
  <c r="AR2606" i="3"/>
  <c r="AO2588" i="3"/>
  <c r="AM2576" i="3"/>
  <c r="AK2564" i="3"/>
  <c r="AK3124" i="3"/>
  <c r="AT2618" i="3"/>
  <c r="AP2594" i="3"/>
  <c r="AN2582" i="3"/>
  <c r="AL2570" i="3"/>
  <c r="AJ2558" i="3"/>
  <c r="AS2612" i="3"/>
  <c r="AQ2600" i="3"/>
  <c r="AP2008" i="3"/>
  <c r="AS519" i="3"/>
  <c r="AS1129" i="3"/>
  <c r="AM1987" i="3"/>
  <c r="AP2011" i="3"/>
  <c r="AJ2555" i="3"/>
  <c r="AT2908" i="3"/>
  <c r="AT1137" i="3"/>
  <c r="AU2054" i="3"/>
  <c r="AV2057" i="3"/>
  <c r="AP2012" i="3"/>
  <c r="AK1064" i="3"/>
  <c r="AV2056" i="3"/>
  <c r="AW835" i="3"/>
  <c r="AV829" i="3"/>
  <c r="AS811" i="3"/>
  <c r="AR805" i="3"/>
  <c r="AO787" i="3"/>
  <c r="AN781" i="3"/>
  <c r="AK763" i="3"/>
  <c r="AJ757" i="3"/>
  <c r="AQ799" i="3"/>
  <c r="AU823" i="3"/>
  <c r="AT817" i="3"/>
  <c r="AP793" i="3"/>
  <c r="AM775" i="3"/>
  <c r="AL769" i="3"/>
  <c r="AJ2556" i="3"/>
  <c r="AJ1656" i="3"/>
  <c r="AJ754" i="3"/>
  <c r="AJ1382" i="3"/>
  <c r="AJ1370" i="3"/>
  <c r="AJ1061" i="3"/>
  <c r="AJ753" i="3"/>
  <c r="AL1394" i="3"/>
  <c r="AT1458" i="3"/>
  <c r="AT3197" i="3"/>
  <c r="AQ2882" i="3"/>
  <c r="AV2058" i="3"/>
  <c r="AS2036" i="3"/>
  <c r="AP1426" i="3"/>
  <c r="AM1984" i="3"/>
  <c r="AI79" i="3"/>
  <c r="AI80" i="3"/>
  <c r="AI96" i="3"/>
  <c r="AV3213" i="3"/>
  <c r="AW1159" i="3"/>
  <c r="AS3189" i="3"/>
  <c r="AT2907" i="3"/>
  <c r="AT1136" i="3"/>
  <c r="AW1482" i="3"/>
  <c r="AW3221" i="3"/>
  <c r="AV2060" i="3"/>
  <c r="AJ1960" i="3"/>
  <c r="AJ1652" i="3"/>
  <c r="AP2009" i="3"/>
  <c r="AI25" i="6"/>
  <c r="AI130" i="6"/>
  <c r="AI133" i="6"/>
  <c r="AI148" i="6"/>
  <c r="AI151" i="6"/>
  <c r="AI124" i="6"/>
  <c r="AI16" i="6"/>
  <c r="AI20" i="6"/>
  <c r="AI70" i="6"/>
  <c r="AI139" i="6"/>
  <c r="AI138" i="6"/>
  <c r="AI121" i="6"/>
  <c r="AI143" i="6"/>
  <c r="AI150" i="6"/>
  <c r="AI68" i="6"/>
  <c r="AI28" i="6"/>
  <c r="AI33" i="6"/>
  <c r="AI127" i="6"/>
  <c r="AI149" i="6"/>
  <c r="AI136" i="6"/>
  <c r="AI131" i="6"/>
  <c r="AI119" i="6"/>
  <c r="AI58" i="6"/>
  <c r="AI118" i="6"/>
  <c r="AI71" i="6"/>
  <c r="AI126" i="6"/>
  <c r="AI144" i="6"/>
  <c r="AI132" i="6"/>
  <c r="AI145" i="6"/>
  <c r="AI142" i="6"/>
  <c r="AI120" i="6"/>
  <c r="AI69" i="6"/>
  <c r="AI125" i="6"/>
  <c r="AT1135" i="3"/>
  <c r="AJ441" i="3"/>
  <c r="AP2328" i="3"/>
  <c r="AU2370" i="3"/>
  <c r="AI78" i="3"/>
  <c r="AT1456" i="3"/>
  <c r="AW3219" i="3"/>
  <c r="AU2917" i="3"/>
  <c r="AU1146" i="3"/>
  <c r="AR2892" i="3"/>
  <c r="AR1121" i="3"/>
  <c r="AU2915" i="3"/>
  <c r="AU1144" i="3"/>
  <c r="AL2841" i="3"/>
  <c r="AL1070" i="3"/>
  <c r="AR815" i="3"/>
  <c r="AO2866" i="3"/>
  <c r="AO1095" i="3"/>
  <c r="AU1466" i="3"/>
  <c r="AM1985" i="3"/>
  <c r="AR2891" i="3"/>
  <c r="AR2888" i="3"/>
  <c r="AR1120" i="3"/>
  <c r="AJ1962" i="3"/>
  <c r="AT2911" i="3"/>
  <c r="AT1140" i="3"/>
  <c r="AJ2833" i="3"/>
  <c r="AV2376" i="3"/>
  <c r="AT2039" i="3"/>
  <c r="AK1968" i="3"/>
  <c r="AL2298" i="3"/>
  <c r="AV845" i="3"/>
  <c r="AW2066" i="3"/>
  <c r="AK2839" i="3"/>
  <c r="AO1418" i="3"/>
  <c r="AO1415" i="3"/>
  <c r="AO3154" i="3"/>
  <c r="AW1480" i="3"/>
  <c r="AQ3171" i="3"/>
  <c r="AR1439" i="3"/>
  <c r="AR3178" i="3"/>
  <c r="AR1440" i="3"/>
  <c r="AR3179" i="3"/>
  <c r="AK1969" i="3"/>
  <c r="AQ2015" i="3"/>
  <c r="AT2038" i="3"/>
  <c r="AT2910" i="3"/>
  <c r="AT1139" i="3"/>
  <c r="AL1392" i="3"/>
  <c r="AL1071" i="3"/>
  <c r="AK1386" i="3"/>
  <c r="AK1065" i="3"/>
  <c r="AN1992" i="3"/>
  <c r="AK1970" i="3"/>
  <c r="AO1416" i="3"/>
  <c r="AO3155" i="3"/>
  <c r="AT2040" i="3"/>
  <c r="AJ2554" i="3"/>
  <c r="AJ1654" i="3"/>
  <c r="AK1066" i="3"/>
  <c r="AU1464" i="3"/>
  <c r="AU3203" i="3"/>
  <c r="AW2637" i="3"/>
  <c r="AR2607" i="3"/>
  <c r="AP2595" i="3"/>
  <c r="AO2589" i="3"/>
  <c r="AN2583" i="3"/>
  <c r="AK2565" i="3"/>
  <c r="AJ2559" i="3"/>
  <c r="AJ2553" i="3"/>
  <c r="AQ2601" i="3"/>
  <c r="AM2577" i="3"/>
  <c r="AV2631" i="3"/>
  <c r="AU2625" i="3"/>
  <c r="AT2619" i="3"/>
  <c r="AS2613" i="3"/>
  <c r="AL2571" i="3"/>
  <c r="AL3131" i="3"/>
  <c r="AJ2274" i="3"/>
  <c r="AJ1372" i="3"/>
  <c r="AJ71" i="3"/>
  <c r="AS1729" i="3"/>
  <c r="AS2031" i="3"/>
  <c r="AU839" i="3"/>
  <c r="AJ3118" i="3"/>
  <c r="AJ2829" i="3"/>
  <c r="AP1705" i="3"/>
  <c r="AP2007" i="3"/>
  <c r="AQ809" i="3"/>
  <c r="AQ1111" i="3"/>
  <c r="AQ2014" i="3"/>
  <c r="AR1442" i="3"/>
  <c r="AO2868" i="3"/>
  <c r="AO1097" i="3"/>
  <c r="AN3147" i="3"/>
  <c r="AL1072" i="3"/>
  <c r="AU531" i="3"/>
  <c r="AU1463" i="3"/>
  <c r="AU3202" i="3"/>
  <c r="AS2352" i="3"/>
  <c r="AQ1432" i="3"/>
  <c r="AM1986" i="3"/>
  <c r="AO2869" i="3"/>
  <c r="AO1098" i="3"/>
  <c r="AK2838" i="3"/>
  <c r="AT2906" i="3"/>
  <c r="AQ2018" i="3"/>
  <c r="AL459" i="3"/>
  <c r="AM3136" i="3"/>
  <c r="AO483" i="3"/>
  <c r="AR2889" i="3"/>
  <c r="AR1118" i="3"/>
  <c r="AR2893" i="3"/>
  <c r="AR1122" i="3"/>
  <c r="AR2890" i="3"/>
  <c r="AR1119" i="3"/>
  <c r="AQ2016" i="3"/>
  <c r="AK761" i="3"/>
  <c r="AK1063" i="3"/>
  <c r="AN1993" i="3"/>
  <c r="AN2863" i="3"/>
  <c r="AN1092" i="3"/>
  <c r="AW2933" i="3"/>
  <c r="AW2930" i="3"/>
  <c r="AW1162" i="3"/>
  <c r="AW2934" i="3"/>
  <c r="AW1163" i="3"/>
  <c r="AJ1060" i="3"/>
  <c r="AJ752" i="3"/>
  <c r="AQ2886" i="3"/>
  <c r="AQ1711" i="3"/>
  <c r="AQ2013" i="3"/>
  <c r="AQ1115" i="3"/>
  <c r="AN2859" i="3"/>
  <c r="AN1088" i="3"/>
  <c r="AJ1380" i="3"/>
  <c r="AJ1368" i="3"/>
  <c r="AJ1059" i="3"/>
  <c r="AJ751" i="3"/>
  <c r="AJ1961" i="3"/>
  <c r="AJ1653" i="3"/>
  <c r="AK2835" i="3"/>
  <c r="AK1663" i="3"/>
  <c r="AK1965" i="3"/>
  <c r="AJ2832" i="3"/>
  <c r="AJ2552" i="3"/>
  <c r="AL3130" i="3"/>
  <c r="AJ1378" i="3"/>
  <c r="AJ1366" i="3"/>
  <c r="AJ1360" i="3"/>
  <c r="AJ1367" i="3"/>
  <c r="AM1988" i="3"/>
  <c r="AW2062" i="3"/>
  <c r="AN1991" i="3"/>
  <c r="AN477" i="3"/>
  <c r="AN1408" i="3"/>
  <c r="AT3195" i="3"/>
  <c r="AU2913" i="3"/>
  <c r="AU1142" i="3"/>
  <c r="AR507" i="3"/>
  <c r="AK1967" i="3"/>
  <c r="AL1391" i="3"/>
  <c r="AW2063" i="3"/>
  <c r="AW2635" i="3"/>
  <c r="AR2605" i="3"/>
  <c r="AO2587" i="3"/>
  <c r="AL2569" i="3"/>
  <c r="AK2563" i="3"/>
  <c r="AK2834" i="3"/>
  <c r="AV2629" i="3"/>
  <c r="AS2611" i="3"/>
  <c r="AU2623" i="3"/>
  <c r="AP2593" i="3"/>
  <c r="AN2581" i="3"/>
  <c r="AM2575" i="3"/>
  <c r="AT2617" i="3"/>
  <c r="AQ2599" i="3"/>
  <c r="AJ2557" i="3"/>
  <c r="AJ2828" i="3"/>
  <c r="AJ1657" i="3"/>
  <c r="AJ1959" i="3"/>
  <c r="AJ1651" i="3"/>
  <c r="AJ755" i="3"/>
  <c r="AJ1057" i="3"/>
  <c r="AJ749" i="3"/>
  <c r="AM1681" i="3"/>
  <c r="AM1983" i="3"/>
  <c r="AU3201" i="3"/>
  <c r="AM2304" i="3"/>
  <c r="AM1398" i="3"/>
  <c r="AM3137" i="3"/>
  <c r="AK1384" i="3"/>
  <c r="AL2842" i="3"/>
  <c r="AP2872" i="3"/>
  <c r="AP1101" i="3"/>
  <c r="AP2875" i="3"/>
  <c r="AP1104" i="3"/>
  <c r="AL767" i="3"/>
  <c r="AL1069" i="3"/>
  <c r="AS2895" i="3"/>
  <c r="AS1124" i="3"/>
  <c r="AV2921" i="3"/>
  <c r="AV1150" i="3"/>
  <c r="AR1717" i="3"/>
  <c r="AR2019" i="3"/>
  <c r="AT827" i="3"/>
  <c r="AS821" i="3"/>
  <c r="AM2848" i="3"/>
  <c r="AW2064" i="3"/>
  <c r="AR2021" i="3"/>
  <c r="AP797" i="3"/>
  <c r="AJ3114" i="3"/>
  <c r="AJ2277" i="3"/>
  <c r="AJ1375" i="3"/>
  <c r="AJ56" i="3"/>
  <c r="AK3125" i="3"/>
  <c r="AK2836" i="3"/>
  <c r="AV2920" i="3"/>
  <c r="AV1149" i="3"/>
  <c r="AT2041" i="3"/>
  <c r="AO2864" i="3"/>
  <c r="AO2867" i="3"/>
  <c r="AO1096" i="3"/>
  <c r="AW851" i="3"/>
  <c r="AM2849" i="3"/>
  <c r="AM2846" i="3"/>
  <c r="AP2871" i="3"/>
  <c r="AP1100" i="3"/>
  <c r="AP1424" i="3"/>
  <c r="AJ2265" i="3"/>
  <c r="AR2022" i="3"/>
  <c r="AM2851" i="3"/>
  <c r="AM1080" i="3"/>
  <c r="AP2873" i="3"/>
  <c r="AP1102" i="3"/>
  <c r="AR1117" i="3"/>
  <c r="AJ93" i="3"/>
  <c r="AL3129" i="3"/>
  <c r="AJ158" i="3"/>
  <c r="AJ155" i="3"/>
  <c r="AJ2280" i="3"/>
  <c r="AJ2268" i="3"/>
  <c r="AM1397" i="3"/>
  <c r="AU1462" i="3"/>
  <c r="AL2844" i="3"/>
  <c r="AL1073" i="3"/>
  <c r="AS1448" i="3"/>
  <c r="AJ3106" i="3"/>
  <c r="AJ3112" i="3"/>
  <c r="AJ2275" i="3"/>
  <c r="AJ1373" i="3"/>
  <c r="AJ1361" i="3"/>
  <c r="AR3177" i="3"/>
  <c r="AM1400" i="3"/>
  <c r="AO3153" i="3"/>
  <c r="AP1421" i="3"/>
  <c r="AP3160" i="3"/>
  <c r="AU2916" i="3"/>
  <c r="AU1145" i="3"/>
  <c r="AT2358" i="3"/>
  <c r="AT2042" i="3"/>
  <c r="AV1472" i="3"/>
  <c r="AU2048" i="3"/>
  <c r="AJ154" i="3"/>
  <c r="AU2914" i="3"/>
  <c r="AU1143" i="3"/>
  <c r="AV2919" i="3"/>
  <c r="AV1148" i="3"/>
  <c r="AS2898" i="3"/>
  <c r="AS1127" i="3"/>
  <c r="AJ3116" i="3"/>
  <c r="AJ3104" i="3"/>
  <c r="AJ2279" i="3"/>
  <c r="AJ2267" i="3"/>
  <c r="AJ1377" i="3"/>
  <c r="AJ1365" i="3"/>
  <c r="AJ58" i="3"/>
  <c r="AJ89" i="3"/>
  <c r="AJ87" i="3"/>
  <c r="AJ85" i="3"/>
  <c r="AJ88" i="3"/>
  <c r="AJ86" i="3"/>
  <c r="AN1990" i="3"/>
  <c r="AQ2017" i="3"/>
  <c r="AM1078" i="3"/>
  <c r="AW2382" i="3"/>
  <c r="AW2065" i="3"/>
  <c r="AS2894" i="3"/>
  <c r="AS2897" i="3"/>
  <c r="AS1126" i="3"/>
  <c r="AR2020" i="3"/>
  <c r="AM465" i="3"/>
  <c r="AO2000" i="3"/>
  <c r="AV1469" i="3"/>
  <c r="AV3208" i="3"/>
  <c r="AL2843" i="3"/>
  <c r="AL2840" i="3"/>
  <c r="AU1141" i="3"/>
  <c r="AJ3113" i="3"/>
  <c r="AJ2276" i="3"/>
  <c r="AJ2264" i="3"/>
  <c r="AJ1374" i="3"/>
  <c r="AJ1362" i="3"/>
  <c r="AJ55" i="3"/>
  <c r="AJ2831" i="3"/>
  <c r="AM3135" i="3"/>
  <c r="AS1446" i="3"/>
  <c r="AS3185" i="3"/>
  <c r="AR1438" i="3"/>
  <c r="AM2850" i="3"/>
  <c r="AM1079" i="3"/>
  <c r="AO1414" i="3"/>
  <c r="AJ2551" i="3"/>
  <c r="AO1997" i="3"/>
  <c r="AU2046" i="3"/>
  <c r="AR2023" i="3"/>
  <c r="AJ2263" i="3"/>
  <c r="AP1422" i="3"/>
  <c r="AP3161" i="3"/>
  <c r="AU2044" i="3"/>
  <c r="AN1687" i="3"/>
  <c r="AN1989" i="3"/>
  <c r="AO791" i="3"/>
  <c r="AO1093" i="3"/>
  <c r="AN785" i="3"/>
  <c r="AN1087" i="3"/>
  <c r="AJ157" i="3"/>
  <c r="AL1390" i="3"/>
  <c r="AJ156" i="3"/>
  <c r="AK2286" i="3"/>
  <c r="AK1966" i="3"/>
  <c r="AJ1363" i="3"/>
  <c r="AL2845" i="3"/>
  <c r="AL1074" i="3"/>
  <c r="AN1994" i="3"/>
  <c r="AR2024" i="3"/>
  <c r="AM2847" i="3"/>
  <c r="AM1076" i="3"/>
  <c r="AO2865" i="3"/>
  <c r="AO1094" i="3"/>
  <c r="AO1999" i="3"/>
  <c r="AQ2334" i="3"/>
  <c r="AJ3115" i="3"/>
  <c r="AJ3103" i="3"/>
  <c r="AJ2278" i="3"/>
  <c r="AJ2266" i="3"/>
  <c r="AJ1376" i="3"/>
  <c r="AJ1364" i="3"/>
  <c r="AJ57" i="3"/>
  <c r="AJ3119" i="3"/>
  <c r="AJ3107" i="3"/>
  <c r="AJ2830" i="3"/>
  <c r="AV1470" i="3"/>
  <c r="AV3209" i="3"/>
  <c r="AK2837" i="3"/>
  <c r="AW1759" i="3"/>
  <c r="AW2061" i="3"/>
  <c r="AS513" i="3"/>
  <c r="AS1445" i="3"/>
  <c r="AS1444" i="3"/>
  <c r="AS3184" i="3"/>
  <c r="AP489" i="3"/>
  <c r="AT1735" i="3"/>
  <c r="AT2037" i="3"/>
  <c r="AM1077" i="3"/>
  <c r="AL1973" i="3"/>
  <c r="AL1972" i="3"/>
  <c r="AU2912" i="3"/>
  <c r="AS3183" i="3"/>
  <c r="AN3143" i="3"/>
  <c r="AL1669" i="3"/>
  <c r="AL1971" i="3"/>
  <c r="AN2856" i="3"/>
  <c r="AN1085" i="3"/>
  <c r="AU833" i="3"/>
  <c r="AT1451" i="3"/>
  <c r="AT3190" i="3"/>
  <c r="AL1976" i="3"/>
  <c r="AQ2878" i="3"/>
  <c r="AQ1107" i="3"/>
  <c r="AW2924" i="3"/>
  <c r="AW2927" i="3"/>
  <c r="AW1156" i="3"/>
  <c r="AT2902" i="3"/>
  <c r="AT1131" i="3"/>
  <c r="AQ2881" i="3"/>
  <c r="AQ1110" i="3"/>
  <c r="AW1475" i="3"/>
  <c r="AW3214" i="3"/>
  <c r="AS2029" i="3"/>
  <c r="AW2928" i="3"/>
  <c r="AW1157" i="3"/>
  <c r="AU2047" i="3"/>
  <c r="AP1420" i="3"/>
  <c r="AJ3117" i="3"/>
  <c r="AJ3105" i="3"/>
  <c r="AT2904" i="3"/>
  <c r="AT1133" i="3"/>
  <c r="AN2853" i="3"/>
  <c r="AN1082" i="3"/>
  <c r="AT2903" i="3"/>
  <c r="AT2900" i="3"/>
  <c r="AT1132" i="3"/>
  <c r="AQ803" i="3"/>
  <c r="AS2899" i="3"/>
  <c r="AS1128" i="3"/>
  <c r="AO1996" i="3"/>
  <c r="AM1978" i="3"/>
  <c r="AU819" i="3"/>
  <c r="AT813" i="3"/>
  <c r="AP789" i="3"/>
  <c r="AK759" i="3"/>
  <c r="AO783" i="3"/>
  <c r="AL765" i="3"/>
  <c r="AW831" i="3"/>
  <c r="AV825" i="3"/>
  <c r="AS807" i="3"/>
  <c r="AR801" i="3"/>
  <c r="AM771" i="3"/>
  <c r="AQ795" i="3"/>
  <c r="AN777" i="3"/>
  <c r="AM1675" i="3"/>
  <c r="AM1977" i="3"/>
  <c r="AM773" i="3"/>
  <c r="AM1075" i="3"/>
  <c r="AS2028" i="3"/>
  <c r="AM1396" i="3"/>
  <c r="AJ2262" i="3"/>
  <c r="AP2004" i="3"/>
  <c r="AM1982" i="3"/>
  <c r="AP2002" i="3"/>
  <c r="AP1099" i="3"/>
  <c r="AS1123" i="3"/>
  <c r="AV2052" i="3"/>
  <c r="AS2026" i="3"/>
  <c r="AS2896" i="3"/>
  <c r="AS1723" i="3"/>
  <c r="AS2025" i="3"/>
  <c r="AS1125" i="3"/>
  <c r="AW1476" i="3"/>
  <c r="AW3215" i="3"/>
  <c r="AJ3101" i="3"/>
  <c r="AJ115" i="3"/>
  <c r="AV2922" i="3"/>
  <c r="AV1151" i="3"/>
  <c r="AM1981" i="3"/>
  <c r="AJ3102" i="3"/>
  <c r="AV3207" i="3"/>
  <c r="AN2310" i="3"/>
  <c r="AU2045" i="3"/>
  <c r="AU2364" i="3"/>
  <c r="AP2874" i="3"/>
  <c r="AP1103" i="3"/>
  <c r="AQ1427" i="3"/>
  <c r="AQ3166" i="3"/>
  <c r="AV2923" i="3"/>
  <c r="AV1152" i="3"/>
  <c r="AJ3111" i="3"/>
  <c r="AL1975" i="3"/>
  <c r="AN2854" i="3"/>
  <c r="AN1083" i="3"/>
  <c r="AP2870" i="3"/>
  <c r="AQ1430" i="3"/>
  <c r="AW1153" i="3"/>
  <c r="AO1998" i="3"/>
  <c r="AV2051" i="3"/>
  <c r="AK3123" i="3"/>
  <c r="AO1693" i="3"/>
  <c r="AO1995" i="3"/>
  <c r="AV2918" i="3"/>
  <c r="AP2003" i="3"/>
  <c r="AT519" i="3"/>
  <c r="AV537" i="3"/>
  <c r="AQ1428" i="3"/>
  <c r="AQ3167" i="3"/>
  <c r="AT1452" i="3"/>
  <c r="AT3191" i="3"/>
  <c r="AL2292" i="3"/>
  <c r="AL1974" i="3"/>
  <c r="AV1468" i="3"/>
  <c r="AR2340" i="3"/>
  <c r="AJ51" i="3"/>
  <c r="AV2050" i="3"/>
  <c r="AW1478" i="3"/>
  <c r="AP3159" i="3"/>
  <c r="AQ2877" i="3"/>
  <c r="AQ1106" i="3"/>
  <c r="AN1406" i="3"/>
  <c r="AJ3100" i="3"/>
  <c r="AJ114" i="3"/>
  <c r="AT1454" i="3"/>
  <c r="AN471" i="3"/>
  <c r="AN1403" i="3"/>
  <c r="AN3142" i="3"/>
  <c r="AN1404" i="3"/>
  <c r="AJ94" i="3"/>
  <c r="AM1980" i="3"/>
  <c r="AU1741" i="3"/>
  <c r="AU2043" i="3"/>
  <c r="AM1979" i="3"/>
  <c r="AP2006" i="3"/>
  <c r="AN3141" i="3"/>
  <c r="AN779" i="3"/>
  <c r="AN1081" i="3"/>
  <c r="AO1410" i="3"/>
  <c r="AO3149" i="3"/>
  <c r="AO1409" i="3"/>
  <c r="AO3148" i="3"/>
  <c r="AO2862" i="3"/>
  <c r="AO1091" i="3"/>
  <c r="AJ79" i="3"/>
  <c r="AJ80" i="3"/>
  <c r="AR2887" i="3"/>
  <c r="AR1116" i="3"/>
  <c r="AU2908" i="3"/>
  <c r="AU1137" i="3"/>
  <c r="AR2884" i="3"/>
  <c r="AR1113" i="3"/>
  <c r="AW2926" i="3"/>
  <c r="AW1155" i="3"/>
  <c r="AW2929" i="3"/>
  <c r="AW1158" i="3"/>
  <c r="AV2054" i="3"/>
  <c r="AP2322" i="3"/>
  <c r="AP2005" i="3"/>
  <c r="AV2370" i="3"/>
  <c r="AV2053" i="3"/>
  <c r="AO2858" i="3"/>
  <c r="AO2861" i="3"/>
  <c r="AO1090" i="3"/>
  <c r="AK2556" i="3"/>
  <c r="AK1964" i="3"/>
  <c r="AK1656" i="3"/>
  <c r="AS2030" i="3"/>
  <c r="AL453" i="3"/>
  <c r="AW3213" i="3"/>
  <c r="AQ2012" i="3"/>
  <c r="AU2911" i="3"/>
  <c r="AU1140" i="3"/>
  <c r="AK2554" i="3"/>
  <c r="AM1074" i="3"/>
  <c r="AU1460" i="3"/>
  <c r="AO1412" i="3"/>
  <c r="AU1458" i="3"/>
  <c r="AU3197" i="3"/>
  <c r="AV839" i="3"/>
  <c r="AW829" i="3"/>
  <c r="AT811" i="3"/>
  <c r="AV823" i="3"/>
  <c r="AU817" i="3"/>
  <c r="AP787" i="3"/>
  <c r="AK757" i="3"/>
  <c r="AQ793" i="3"/>
  <c r="AS805" i="3"/>
  <c r="AN775" i="3"/>
  <c r="AM769" i="3"/>
  <c r="AR799" i="3"/>
  <c r="AO781" i="3"/>
  <c r="AL763" i="3"/>
  <c r="AR2883" i="3"/>
  <c r="AR1112" i="3"/>
  <c r="AJ63" i="3"/>
  <c r="AJ59" i="6"/>
  <c r="AT2901" i="3"/>
  <c r="AT1130" i="3"/>
  <c r="AN2857" i="3"/>
  <c r="AN1086" i="3"/>
  <c r="AK1062" i="3"/>
  <c r="AK754" i="3"/>
  <c r="AU2909" i="3"/>
  <c r="AU1138" i="3"/>
  <c r="AL1388" i="3"/>
  <c r="AL1067" i="3"/>
  <c r="AO2316" i="3"/>
  <c r="AT2035" i="3"/>
  <c r="AW2059" i="3"/>
  <c r="AW1474" i="3"/>
  <c r="AK1060" i="3"/>
  <c r="AK752" i="3"/>
  <c r="AU1457" i="3"/>
  <c r="AU3196" i="3"/>
  <c r="AL1068" i="3"/>
  <c r="AO477" i="3"/>
  <c r="AU2906" i="3"/>
  <c r="AT2905" i="3"/>
  <c r="AT1134" i="3"/>
  <c r="AN2852" i="3"/>
  <c r="AN2855" i="3"/>
  <c r="AN1084" i="3"/>
  <c r="AR1436" i="3"/>
  <c r="AJ62" i="3"/>
  <c r="AQ3165" i="3"/>
  <c r="AR1433" i="3"/>
  <c r="AR3172" i="3"/>
  <c r="AW828" i="3"/>
  <c r="AU816" i="3"/>
  <c r="AS804" i="3"/>
  <c r="AQ792" i="3"/>
  <c r="AO780" i="3"/>
  <c r="AM768" i="3"/>
  <c r="AK756" i="3"/>
  <c r="AV822" i="3"/>
  <c r="AT810" i="3"/>
  <c r="AR798" i="3"/>
  <c r="AL762" i="3"/>
  <c r="AP786" i="3"/>
  <c r="AN774" i="3"/>
  <c r="AJ96" i="3"/>
  <c r="AQ495" i="3"/>
  <c r="AJ64" i="3"/>
  <c r="AJ60" i="6"/>
  <c r="AT2034" i="3"/>
  <c r="AN1984" i="3"/>
  <c r="AL1066" i="3"/>
  <c r="AK1962" i="3"/>
  <c r="AK1654" i="3"/>
  <c r="AT3189" i="3"/>
  <c r="AN1987" i="3"/>
  <c r="AQ2880" i="3"/>
  <c r="AQ1109" i="3"/>
  <c r="AN1402" i="3"/>
  <c r="AQ2008" i="3"/>
  <c r="AJ81" i="3"/>
  <c r="AJ70" i="3"/>
  <c r="AJ95" i="3"/>
  <c r="AR1434" i="3"/>
  <c r="AR3173" i="3"/>
  <c r="AV1747" i="3"/>
  <c r="AV2049" i="3"/>
  <c r="AV1147" i="3"/>
  <c r="AQ2879" i="3"/>
  <c r="AQ2876" i="3"/>
  <c r="AQ1108" i="3"/>
  <c r="AT1129" i="3"/>
  <c r="AR2886" i="3"/>
  <c r="AR1115" i="3"/>
  <c r="AN1985" i="3"/>
  <c r="AQ1426" i="3"/>
  <c r="AW2925" i="3"/>
  <c r="AW1154" i="3"/>
  <c r="AS2027" i="3"/>
  <c r="AK1382" i="3"/>
  <c r="AK1370" i="3"/>
  <c r="AK1061" i="3"/>
  <c r="AK753" i="3"/>
  <c r="AK1963" i="3"/>
  <c r="AK1655" i="3"/>
  <c r="AM2298" i="3"/>
  <c r="AP1699" i="3"/>
  <c r="AP2001" i="3"/>
  <c r="AO2863" i="3"/>
  <c r="AO1092" i="3"/>
  <c r="AJ3099" i="3"/>
  <c r="AJ98" i="3"/>
  <c r="AJ99" i="3"/>
  <c r="AK447" i="3"/>
  <c r="AT2033" i="3"/>
  <c r="AW2058" i="3"/>
  <c r="AQ2009" i="3"/>
  <c r="AT1450" i="3"/>
  <c r="AJ18" i="6"/>
  <c r="AJ159" i="6"/>
  <c r="AJ165" i="6"/>
  <c r="AJ125" i="6"/>
  <c r="AJ167" i="6"/>
  <c r="AJ127" i="6"/>
  <c r="AJ164" i="6"/>
  <c r="AJ124" i="6"/>
  <c r="AJ79" i="6"/>
  <c r="AJ161" i="6"/>
  <c r="AJ160" i="6"/>
  <c r="AJ131" i="6"/>
  <c r="AJ162" i="6"/>
  <c r="AJ166" i="6"/>
  <c r="AJ126" i="6"/>
  <c r="AJ80" i="6"/>
  <c r="AJ108" i="6"/>
  <c r="AJ16" i="6"/>
  <c r="AJ70" i="6"/>
  <c r="AJ15" i="6"/>
  <c r="AJ118" i="6"/>
  <c r="AJ144" i="6"/>
  <c r="AJ120" i="6"/>
  <c r="AJ148" i="6"/>
  <c r="AJ137" i="6"/>
  <c r="AJ145" i="6"/>
  <c r="AJ119" i="6"/>
  <c r="AJ121" i="6"/>
  <c r="AJ143" i="6"/>
  <c r="AJ139" i="6"/>
  <c r="AJ69" i="6"/>
  <c r="AJ149" i="6"/>
  <c r="AJ58" i="6"/>
  <c r="AJ150" i="6"/>
  <c r="AJ136" i="6"/>
  <c r="AJ142" i="6"/>
  <c r="AJ132" i="6"/>
  <c r="AJ151" i="6"/>
  <c r="AJ138" i="6"/>
  <c r="AJ130" i="6"/>
  <c r="AJ133" i="6"/>
  <c r="AJ17" i="6"/>
  <c r="AJ21" i="6"/>
  <c r="AJ71" i="6"/>
  <c r="AJ68" i="6"/>
  <c r="AL2838" i="3"/>
  <c r="AS2346" i="3"/>
  <c r="AL2837" i="3"/>
  <c r="AT1729" i="3"/>
  <c r="AT2031" i="3"/>
  <c r="AP2865" i="3"/>
  <c r="AP1094" i="3"/>
  <c r="AW2056" i="3"/>
  <c r="AQ1705" i="3"/>
  <c r="AQ2007" i="3"/>
  <c r="AR809" i="3"/>
  <c r="AR1432" i="3"/>
  <c r="AS1442" i="3"/>
  <c r="AP791" i="3"/>
  <c r="AO785" i="3"/>
  <c r="AO1087" i="3"/>
  <c r="AN1988" i="3"/>
  <c r="AM1392" i="3"/>
  <c r="AV1464" i="3"/>
  <c r="AV3203" i="3"/>
  <c r="AP2868" i="3"/>
  <c r="AP1097" i="3"/>
  <c r="AV2916" i="3"/>
  <c r="AV1145" i="3"/>
  <c r="AM2845" i="3"/>
  <c r="AN1076" i="3"/>
  <c r="AM459" i="3"/>
  <c r="AO1992" i="3"/>
  <c r="AW2060" i="3"/>
  <c r="AW2057" i="3"/>
  <c r="AJ78" i="3"/>
  <c r="AP1416" i="3"/>
  <c r="AP3155" i="3"/>
  <c r="AL1969" i="3"/>
  <c r="AU2617" i="3"/>
  <c r="AT2611" i="3"/>
  <c r="AQ2593" i="3"/>
  <c r="AW2629" i="3"/>
  <c r="AV2623" i="3"/>
  <c r="AO2581" i="3"/>
  <c r="AN2575" i="3"/>
  <c r="AK2557" i="3"/>
  <c r="AK2828" i="3"/>
  <c r="AR2599" i="3"/>
  <c r="AS2605" i="3"/>
  <c r="AP2587" i="3"/>
  <c r="AM2569" i="3"/>
  <c r="AL2563" i="3"/>
  <c r="AL2834" i="3"/>
  <c r="AK1657" i="3"/>
  <c r="AK1959" i="3"/>
  <c r="AK755" i="3"/>
  <c r="AK1057" i="3"/>
  <c r="AO1994" i="3"/>
  <c r="AS1440" i="3"/>
  <c r="AS3179" i="3"/>
  <c r="AM2844" i="3"/>
  <c r="AV2624" i="3"/>
  <c r="AT2612" i="3"/>
  <c r="AR2600" i="3"/>
  <c r="AU2618" i="3"/>
  <c r="AQ2594" i="3"/>
  <c r="AO2582" i="3"/>
  <c r="AM2570" i="3"/>
  <c r="AM3130" i="3"/>
  <c r="AK2558" i="3"/>
  <c r="AW2630" i="3"/>
  <c r="AS2606" i="3"/>
  <c r="AP2588" i="3"/>
  <c r="AN2576" i="3"/>
  <c r="AL2564" i="3"/>
  <c r="AL3124" i="3"/>
  <c r="AK441" i="3"/>
  <c r="AK1960" i="3"/>
  <c r="AK1652" i="3"/>
  <c r="AJ61" i="3"/>
  <c r="AT2036" i="3"/>
  <c r="AL2839" i="3"/>
  <c r="AL1663" i="3"/>
  <c r="AL1965" i="3"/>
  <c r="AV1463" i="3"/>
  <c r="AV3202" i="3"/>
  <c r="AU2040" i="3"/>
  <c r="AL1065" i="3"/>
  <c r="AL1386" i="3"/>
  <c r="AK1380" i="3"/>
  <c r="AK1368" i="3"/>
  <c r="AK1059" i="3"/>
  <c r="AV2914" i="3"/>
  <c r="AV1143" i="3"/>
  <c r="AS2893" i="3"/>
  <c r="AS1122" i="3"/>
  <c r="AO2859" i="3"/>
  <c r="AO1088" i="3"/>
  <c r="AU525" i="3"/>
  <c r="AM1070" i="3"/>
  <c r="AR2018" i="3"/>
  <c r="AO3147" i="3"/>
  <c r="AL761" i="3"/>
  <c r="AL1063" i="3"/>
  <c r="AW1753" i="3"/>
  <c r="AW2055" i="3"/>
  <c r="AR2017" i="3"/>
  <c r="AQ2010" i="3"/>
  <c r="AQ2011" i="3"/>
  <c r="AU2907" i="3"/>
  <c r="AU1136" i="3"/>
  <c r="AL1385" i="3"/>
  <c r="AL1384" i="3"/>
  <c r="AL1064" i="3"/>
  <c r="AK1058" i="3"/>
  <c r="AK750" i="3"/>
  <c r="AK1379" i="3"/>
  <c r="AS1439" i="3"/>
  <c r="AS3178" i="3"/>
  <c r="AU3195" i="3"/>
  <c r="AK2832" i="3"/>
  <c r="AK2555" i="3"/>
  <c r="AR2882" i="3"/>
  <c r="AR2885" i="3"/>
  <c r="AR1114" i="3"/>
  <c r="AO2860" i="3"/>
  <c r="AO1089" i="3"/>
  <c r="AK2831" i="3"/>
  <c r="AU2042" i="3"/>
  <c r="AL1967" i="3"/>
  <c r="AM1073" i="3"/>
  <c r="AK2833" i="3"/>
  <c r="AS2888" i="3"/>
  <c r="AS2891" i="3"/>
  <c r="AS1120" i="3"/>
  <c r="AU2039" i="3"/>
  <c r="AO1408" i="3"/>
  <c r="AM1071" i="3"/>
  <c r="AQ1105" i="3"/>
  <c r="AN1397" i="3"/>
  <c r="AM1391" i="3"/>
  <c r="AR3171" i="3"/>
  <c r="AN2304" i="3"/>
  <c r="AN1986" i="3"/>
  <c r="AU2910" i="3"/>
  <c r="AU1139" i="3"/>
  <c r="AU1456" i="3"/>
  <c r="AT2352" i="3"/>
  <c r="AT2032" i="3"/>
  <c r="AR2014" i="3"/>
  <c r="AW2631" i="3"/>
  <c r="AT2613" i="3"/>
  <c r="AS2607" i="3"/>
  <c r="AR2601" i="3"/>
  <c r="AN2577" i="3"/>
  <c r="AN3137" i="3"/>
  <c r="AM2571" i="3"/>
  <c r="AM3131" i="3"/>
  <c r="AV2625" i="3"/>
  <c r="AU2619" i="3"/>
  <c r="AQ2595" i="3"/>
  <c r="AP2589" i="3"/>
  <c r="AO2583" i="3"/>
  <c r="AL2565" i="3"/>
  <c r="AK2559" i="3"/>
  <c r="AK2553" i="3"/>
  <c r="AK751" i="3"/>
  <c r="AK1961" i="3"/>
  <c r="AK1653" i="3"/>
  <c r="AL1968" i="3"/>
  <c r="AK2274" i="3"/>
  <c r="AK1372" i="3"/>
  <c r="AK71" i="3"/>
  <c r="AP1418" i="3"/>
  <c r="AV1466" i="3"/>
  <c r="AM1394" i="3"/>
  <c r="AR501" i="3"/>
  <c r="AR2015" i="3"/>
  <c r="AO1993" i="3"/>
  <c r="AP1415" i="3"/>
  <c r="AP3154" i="3"/>
  <c r="AN1681" i="3"/>
  <c r="AN1983" i="3"/>
  <c r="AN3136" i="3"/>
  <c r="AJ25" i="6"/>
  <c r="AJ20" i="6"/>
  <c r="AQ2328" i="3"/>
  <c r="AS3177" i="3"/>
  <c r="AP1414" i="3"/>
  <c r="AP3153" i="3"/>
  <c r="AN2851" i="3"/>
  <c r="AS1438" i="3"/>
  <c r="AQ2871" i="3"/>
  <c r="AQ1100" i="3"/>
  <c r="AK3115" i="3"/>
  <c r="AK2278" i="3"/>
  <c r="AK2266" i="3"/>
  <c r="AK1376" i="3"/>
  <c r="AK1364" i="3"/>
  <c r="AK57" i="3"/>
  <c r="AK3114" i="3"/>
  <c r="AK2277" i="3"/>
  <c r="AK2265" i="3"/>
  <c r="AK1375" i="3"/>
  <c r="AK1363" i="3"/>
  <c r="AK56" i="3"/>
  <c r="AS2889" i="3"/>
  <c r="AS1118" i="3"/>
  <c r="AK156" i="3"/>
  <c r="AK157" i="3"/>
  <c r="AU2038" i="3"/>
  <c r="AS2890" i="3"/>
  <c r="AS1119" i="3"/>
  <c r="AQ2873" i="3"/>
  <c r="AQ2870" i="3"/>
  <c r="AQ1102" i="3"/>
  <c r="AV2917" i="3"/>
  <c r="AV1146" i="3"/>
  <c r="AO1990" i="3"/>
  <c r="AW1469" i="3"/>
  <c r="AW3208" i="3"/>
  <c r="AK2551" i="3"/>
  <c r="AK1651" i="3"/>
  <c r="AK749" i="3"/>
  <c r="AQ2875" i="3"/>
  <c r="AQ1104" i="3"/>
  <c r="AT2896" i="3"/>
  <c r="AT1125" i="3"/>
  <c r="AN2847" i="3"/>
  <c r="AM1976" i="3"/>
  <c r="AL2835" i="3"/>
  <c r="AR1111" i="3"/>
  <c r="AR1711" i="3"/>
  <c r="AR2013" i="3"/>
  <c r="AS815" i="3"/>
  <c r="AV2915" i="3"/>
  <c r="AV2912" i="3"/>
  <c r="AV1144" i="3"/>
  <c r="AK3113" i="3"/>
  <c r="AK2276" i="3"/>
  <c r="AK2264" i="3"/>
  <c r="AK1374" i="3"/>
  <c r="AK1362" i="3"/>
  <c r="AK55" i="3"/>
  <c r="AK3119" i="3"/>
  <c r="AK3107" i="3"/>
  <c r="AK2830" i="3"/>
  <c r="AM2843" i="3"/>
  <c r="AM2840" i="3"/>
  <c r="AM1072" i="3"/>
  <c r="AM1390" i="3"/>
  <c r="AP2867" i="3"/>
  <c r="AP2864" i="3"/>
  <c r="AP1096" i="3"/>
  <c r="AO1991" i="3"/>
  <c r="AK155" i="3"/>
  <c r="AN2849" i="3"/>
  <c r="AN1078" i="3"/>
  <c r="AP2866" i="3"/>
  <c r="AP1095" i="3"/>
  <c r="AW2919" i="3"/>
  <c r="AW1148" i="3"/>
  <c r="AS507" i="3"/>
  <c r="AK3118" i="3"/>
  <c r="AK2829" i="3"/>
  <c r="AM1975" i="3"/>
  <c r="AW2923" i="3"/>
  <c r="AW1152" i="3"/>
  <c r="AT1448" i="3"/>
  <c r="AW2376" i="3"/>
  <c r="AP1996" i="3"/>
  <c r="AW1472" i="3"/>
  <c r="AQ1424" i="3"/>
  <c r="AK3116" i="3"/>
  <c r="AK3104" i="3"/>
  <c r="AK2279" i="3"/>
  <c r="AK2267" i="3"/>
  <c r="AK1377" i="3"/>
  <c r="AK1365" i="3"/>
  <c r="AK58" i="3"/>
  <c r="AL3125" i="3"/>
  <c r="AL3123" i="3"/>
  <c r="AL2836" i="3"/>
  <c r="AM2842" i="3"/>
  <c r="AK154" i="3"/>
  <c r="AK3103" i="3"/>
  <c r="AT2895" i="3"/>
  <c r="AT1124" i="3"/>
  <c r="AK1367" i="3"/>
  <c r="AK1378" i="3"/>
  <c r="AK1366" i="3"/>
  <c r="AK1360" i="3"/>
  <c r="AP2869" i="3"/>
  <c r="AP1098" i="3"/>
  <c r="AP483" i="3"/>
  <c r="AM2841" i="3"/>
  <c r="AU1735" i="3"/>
  <c r="AU2037" i="3"/>
  <c r="AW845" i="3"/>
  <c r="AU1135" i="3"/>
  <c r="AV2045" i="3"/>
  <c r="AN1398" i="3"/>
  <c r="AV3201" i="3"/>
  <c r="AM3129" i="3"/>
  <c r="AQ2872" i="3"/>
  <c r="AQ1101" i="3"/>
  <c r="AP1999" i="3"/>
  <c r="AT2899" i="3"/>
  <c r="AT1128" i="3"/>
  <c r="AW1470" i="3"/>
  <c r="AW3209" i="3"/>
  <c r="AO1687" i="3"/>
  <c r="AO1989" i="3"/>
  <c r="AN1400" i="3"/>
  <c r="AQ1421" i="3"/>
  <c r="AQ3160" i="3"/>
  <c r="AM767" i="3"/>
  <c r="AM1069" i="3"/>
  <c r="AW2922" i="3"/>
  <c r="AW1151" i="3"/>
  <c r="AQ2874" i="3"/>
  <c r="AQ1103" i="3"/>
  <c r="AK3112" i="3"/>
  <c r="AK2275" i="3"/>
  <c r="AK1373" i="3"/>
  <c r="AO3143" i="3"/>
  <c r="AU2041" i="3"/>
  <c r="AS2022" i="3"/>
  <c r="AK3102" i="3"/>
  <c r="AK89" i="3"/>
  <c r="AK87" i="3"/>
  <c r="AK85" i="3"/>
  <c r="AK88" i="3"/>
  <c r="AK86" i="3"/>
  <c r="AK158" i="3"/>
  <c r="AR2334" i="3"/>
  <c r="AR2016" i="3"/>
  <c r="AV2913" i="3"/>
  <c r="AV1142" i="3"/>
  <c r="AT1445" i="3"/>
  <c r="AT3184" i="3"/>
  <c r="AS2024" i="3"/>
  <c r="AV1462" i="3"/>
  <c r="AL1970" i="3"/>
  <c r="AS2892" i="3"/>
  <c r="AS1121" i="3"/>
  <c r="AK2280" i="3"/>
  <c r="AK2268" i="3"/>
  <c r="AK2552" i="3"/>
  <c r="AT1446" i="3"/>
  <c r="AT3185" i="3"/>
  <c r="AQ1422" i="3"/>
  <c r="AQ3161" i="3"/>
  <c r="AN3135" i="3"/>
  <c r="AV2047" i="3"/>
  <c r="AL1966" i="3"/>
  <c r="AV531" i="3"/>
  <c r="AJ28" i="6"/>
  <c r="AJ33" i="6"/>
  <c r="AN1080" i="3"/>
  <c r="AL2286" i="3"/>
  <c r="AK3111" i="3"/>
  <c r="AN1396" i="3"/>
  <c r="AR2881" i="3"/>
  <c r="AR1110" i="3"/>
  <c r="AS2023" i="3"/>
  <c r="AT1444" i="3"/>
  <c r="AK51" i="3"/>
  <c r="AK62" i="3"/>
  <c r="AN1982" i="3"/>
  <c r="AQ3159" i="3"/>
  <c r="AR2877" i="3"/>
  <c r="AR1106" i="3"/>
  <c r="AO2856" i="3"/>
  <c r="AO1085" i="3"/>
  <c r="AQ2003" i="3"/>
  <c r="AR2880" i="3"/>
  <c r="AR1109" i="3"/>
  <c r="AT2897" i="3"/>
  <c r="AT2894" i="3"/>
  <c r="AT1126" i="3"/>
  <c r="AN2848" i="3"/>
  <c r="AN1077" i="3"/>
  <c r="AW823" i="3"/>
  <c r="AV817" i="3"/>
  <c r="AS799" i="3"/>
  <c r="AR793" i="3"/>
  <c r="AO775" i="3"/>
  <c r="AN769" i="3"/>
  <c r="AT805" i="3"/>
  <c r="AP781" i="3"/>
  <c r="AM763" i="3"/>
  <c r="AU811" i="3"/>
  <c r="AQ787" i="3"/>
  <c r="AL757" i="3"/>
  <c r="AV2046" i="3"/>
  <c r="AO2310" i="3"/>
  <c r="AU2903" i="3"/>
  <c r="AU1132" i="3"/>
  <c r="AO1404" i="3"/>
  <c r="AK64" i="3"/>
  <c r="AK60" i="6"/>
  <c r="AN2850" i="3"/>
  <c r="AN1079" i="3"/>
  <c r="AW2920" i="3"/>
  <c r="AW1149" i="3"/>
  <c r="AO1403" i="3"/>
  <c r="AK2263" i="3"/>
  <c r="AV2044" i="3"/>
  <c r="AQ2005" i="3"/>
  <c r="AW2053" i="3"/>
  <c r="AQ1420" i="3"/>
  <c r="AT2898" i="3"/>
  <c r="AT1127" i="3"/>
  <c r="AM1972" i="3"/>
  <c r="AK1361" i="3"/>
  <c r="AK93" i="3"/>
  <c r="AK94" i="3"/>
  <c r="AM1973" i="3"/>
  <c r="AR1430" i="3"/>
  <c r="AU1454" i="3"/>
  <c r="AK3117" i="3"/>
  <c r="AK3105" i="3"/>
  <c r="AK3106" i="3"/>
  <c r="AT513" i="3"/>
  <c r="AN2846" i="3"/>
  <c r="AP1998" i="3"/>
  <c r="AK3101" i="3"/>
  <c r="AK115" i="3"/>
  <c r="AN1978" i="3"/>
  <c r="AQ2006" i="3"/>
  <c r="AW825" i="3"/>
  <c r="AT807" i="3"/>
  <c r="AS801" i="3"/>
  <c r="AP783" i="3"/>
  <c r="AO777" i="3"/>
  <c r="AL759" i="3"/>
  <c r="AM765" i="3"/>
  <c r="AV819" i="3"/>
  <c r="AN771" i="3"/>
  <c r="AR795" i="3"/>
  <c r="AU813" i="3"/>
  <c r="AQ789" i="3"/>
  <c r="AS2020" i="3"/>
  <c r="AV1741" i="3"/>
  <c r="AV2043" i="3"/>
  <c r="AV1141" i="3"/>
  <c r="AO471" i="3"/>
  <c r="AR2878" i="3"/>
  <c r="AR1107" i="3"/>
  <c r="AU1452" i="3"/>
  <c r="AU3191" i="3"/>
  <c r="AO3142" i="3"/>
  <c r="AK2262" i="3"/>
  <c r="AK96" i="3"/>
  <c r="AU1451" i="3"/>
  <c r="AU3190" i="3"/>
  <c r="AT2030" i="3"/>
  <c r="AN465" i="3"/>
  <c r="AP2000" i="3"/>
  <c r="AW2050" i="3"/>
  <c r="AP1997" i="3"/>
  <c r="AT2027" i="3"/>
  <c r="AW3207" i="3"/>
  <c r="AV2048" i="3"/>
  <c r="AU2358" i="3"/>
  <c r="AQ2002" i="3"/>
  <c r="AR1428" i="3"/>
  <c r="AR3167" i="3"/>
  <c r="AT3183" i="3"/>
  <c r="AM1669" i="3"/>
  <c r="AM1971" i="3"/>
  <c r="AR495" i="3"/>
  <c r="AR1427" i="3"/>
  <c r="AR3166" i="3"/>
  <c r="AO1406" i="3"/>
  <c r="AW1147" i="3"/>
  <c r="AP1693" i="3"/>
  <c r="AP1995" i="3"/>
  <c r="AQ797" i="3"/>
  <c r="AT2026" i="3"/>
  <c r="AQ489" i="3"/>
  <c r="AP1093" i="3"/>
  <c r="AW2054" i="3"/>
  <c r="AS1717" i="3"/>
  <c r="AS2019" i="3"/>
  <c r="AU827" i="3"/>
  <c r="AT821" i="3"/>
  <c r="AT1123" i="3"/>
  <c r="AN1980" i="3"/>
  <c r="AW2918" i="3"/>
  <c r="AW2921" i="3"/>
  <c r="AW1747" i="3"/>
  <c r="AW2049" i="3"/>
  <c r="AW1150" i="3"/>
  <c r="AM1974" i="3"/>
  <c r="AK63" i="3"/>
  <c r="AK59" i="6"/>
  <c r="AS1117" i="3"/>
  <c r="AW1468" i="3"/>
  <c r="AQ2004" i="3"/>
  <c r="AS2021" i="3"/>
  <c r="AK18" i="6"/>
  <c r="AK79" i="6"/>
  <c r="AK161" i="6"/>
  <c r="AK164" i="6"/>
  <c r="AK124" i="6"/>
  <c r="AK166" i="6"/>
  <c r="AK126" i="6"/>
  <c r="AK165" i="6"/>
  <c r="AK125" i="6"/>
  <c r="AK167" i="6"/>
  <c r="AK127" i="6"/>
  <c r="AK159" i="6"/>
  <c r="AK160" i="6"/>
  <c r="AK162" i="6"/>
  <c r="AK80" i="6"/>
  <c r="AK17" i="6"/>
  <c r="AK21" i="6"/>
  <c r="AK71" i="6"/>
  <c r="AK68" i="6"/>
  <c r="AK16" i="6"/>
  <c r="AK70" i="6"/>
  <c r="AK15" i="6"/>
  <c r="AK118" i="6"/>
  <c r="AK69" i="6"/>
  <c r="AK58" i="6"/>
  <c r="AK142" i="6"/>
  <c r="AK120" i="6"/>
  <c r="AK149" i="6"/>
  <c r="AK139" i="6"/>
  <c r="AK136" i="6"/>
  <c r="AK119" i="6"/>
  <c r="AK121" i="6"/>
  <c r="AK148" i="6"/>
  <c r="AK144" i="6"/>
  <c r="AK151" i="6"/>
  <c r="AK143" i="6"/>
  <c r="AK137" i="6"/>
  <c r="AK132" i="6"/>
  <c r="AK130" i="6"/>
  <c r="AK138" i="6"/>
  <c r="AK131" i="6"/>
  <c r="AK145" i="6"/>
  <c r="AK150" i="6"/>
  <c r="AK133" i="6"/>
  <c r="AQ1099" i="3"/>
  <c r="AP2316" i="3"/>
  <c r="AR1426" i="3"/>
  <c r="AS809" i="3"/>
  <c r="AN1073" i="3"/>
  <c r="AV816" i="3"/>
  <c r="AW822" i="3"/>
  <c r="AU810" i="3"/>
  <c r="AT804" i="3"/>
  <c r="AQ786" i="3"/>
  <c r="AP780" i="3"/>
  <c r="AO774" i="3"/>
  <c r="AL756" i="3"/>
  <c r="AR792" i="3"/>
  <c r="AN768" i="3"/>
  <c r="AS798" i="3"/>
  <c r="AM762" i="3"/>
  <c r="AU2901" i="3"/>
  <c r="AU1130" i="3"/>
  <c r="AV2907" i="3"/>
  <c r="AV1136" i="3"/>
  <c r="AR2009" i="3"/>
  <c r="AK3099" i="3"/>
  <c r="AK98" i="3"/>
  <c r="AK99" i="3"/>
  <c r="AV2910" i="3"/>
  <c r="AV1139" i="3"/>
  <c r="AS2886" i="3"/>
  <c r="AS1115" i="3"/>
  <c r="AP1409" i="3"/>
  <c r="AP3148" i="3"/>
  <c r="AN1981" i="3"/>
  <c r="AU2034" i="3"/>
  <c r="AS2601" i="3"/>
  <c r="AO2577" i="3"/>
  <c r="AN2571" i="3"/>
  <c r="AW2625" i="3"/>
  <c r="AV2619" i="3"/>
  <c r="AU2613" i="3"/>
  <c r="AR2595" i="3"/>
  <c r="AQ2589" i="3"/>
  <c r="AP2583" i="3"/>
  <c r="AT2607" i="3"/>
  <c r="AL2559" i="3"/>
  <c r="AL2553" i="3"/>
  <c r="AM2565" i="3"/>
  <c r="AM3125" i="3"/>
  <c r="AL447" i="3"/>
  <c r="AR2008" i="3"/>
  <c r="AK81" i="3"/>
  <c r="AK70" i="3"/>
  <c r="AK95" i="3"/>
  <c r="AO2852" i="3"/>
  <c r="AO2855" i="3"/>
  <c r="AO1084" i="3"/>
  <c r="AP1412" i="3"/>
  <c r="AS1433" i="3"/>
  <c r="AS3172" i="3"/>
  <c r="AS1434" i="3"/>
  <c r="AS3173" i="3"/>
  <c r="AQ2322" i="3"/>
  <c r="AU2904" i="3"/>
  <c r="AU1133" i="3"/>
  <c r="AL1062" i="3"/>
  <c r="AU3189" i="3"/>
  <c r="AV1457" i="3"/>
  <c r="AV3196" i="3"/>
  <c r="AV1458" i="3"/>
  <c r="AV3197" i="3"/>
  <c r="AL1963" i="3"/>
  <c r="AS1436" i="3"/>
  <c r="AW2051" i="3"/>
  <c r="AP1410" i="3"/>
  <c r="AP3149" i="3"/>
  <c r="AU2900" i="3"/>
  <c r="AM1386" i="3"/>
  <c r="AM1065" i="3"/>
  <c r="AT2028" i="3"/>
  <c r="AR2011" i="3"/>
  <c r="AO1987" i="3"/>
  <c r="AK61" i="3"/>
  <c r="AW2052" i="3"/>
  <c r="AP2862" i="3"/>
  <c r="AP1091" i="3"/>
  <c r="AS2883" i="3"/>
  <c r="AS1112" i="3"/>
  <c r="AN1074" i="3"/>
  <c r="AU2902" i="3"/>
  <c r="AU1131" i="3"/>
  <c r="AS2884" i="3"/>
  <c r="AS1113" i="3"/>
  <c r="AO2857" i="3"/>
  <c r="AO1086" i="3"/>
  <c r="AP2861" i="3"/>
  <c r="AP2858" i="3"/>
  <c r="AP1090" i="3"/>
  <c r="AN1675" i="3"/>
  <c r="AN1977" i="3"/>
  <c r="AN773" i="3"/>
  <c r="AN1075" i="3"/>
  <c r="AL2556" i="3"/>
  <c r="AL754" i="3"/>
  <c r="AU1450" i="3"/>
  <c r="AR2876" i="3"/>
  <c r="AR2879" i="3"/>
  <c r="AR1108" i="3"/>
  <c r="AO3141" i="3"/>
  <c r="AV2908" i="3"/>
  <c r="AV1137" i="3"/>
  <c r="AO779" i="3"/>
  <c r="AO1081" i="3"/>
  <c r="AL1655" i="3"/>
  <c r="AM1388" i="3"/>
  <c r="AM1067" i="3"/>
  <c r="AT1723" i="3"/>
  <c r="AT2025" i="3"/>
  <c r="AV833" i="3"/>
  <c r="AM2292" i="3"/>
  <c r="AT2029" i="3"/>
  <c r="AV2364" i="3"/>
  <c r="AO1402" i="3"/>
  <c r="AU2905" i="3"/>
  <c r="AU1134" i="3"/>
  <c r="AL1380" i="3"/>
  <c r="AL1368" i="3"/>
  <c r="AL1059" i="3"/>
  <c r="AL751" i="3"/>
  <c r="AN2298" i="3"/>
  <c r="AN1979" i="3"/>
  <c r="AR2012" i="3"/>
  <c r="AV2911" i="3"/>
  <c r="AV1140" i="3"/>
  <c r="AQ1699" i="3"/>
  <c r="AQ2001" i="3"/>
  <c r="AR803" i="3"/>
  <c r="AR1105" i="3"/>
  <c r="AT2346" i="3"/>
  <c r="AR3165" i="3"/>
  <c r="AS501" i="3"/>
  <c r="AM1068" i="3"/>
  <c r="AO2853" i="3"/>
  <c r="AO1082" i="3"/>
  <c r="AL1964" i="3"/>
  <c r="AL1656" i="3"/>
  <c r="AV525" i="3"/>
  <c r="AS2340" i="3"/>
  <c r="AL1382" i="3"/>
  <c r="AL1370" i="3"/>
  <c r="AL1061" i="3"/>
  <c r="AL753" i="3"/>
  <c r="AO2854" i="3"/>
  <c r="AO1083" i="3"/>
  <c r="AK3100" i="3"/>
  <c r="AK114" i="3"/>
  <c r="AV1460" i="3"/>
  <c r="AU519" i="3"/>
  <c r="AU1129" i="3"/>
  <c r="AP477" i="3"/>
  <c r="AL1961" i="3"/>
  <c r="AL1653" i="3"/>
  <c r="AK79" i="3"/>
  <c r="AK80" i="3"/>
  <c r="AK20" i="6"/>
  <c r="AK108" i="6"/>
  <c r="AK25" i="6"/>
  <c r="AN1394" i="3"/>
  <c r="AW2370" i="3"/>
  <c r="AN2842" i="3"/>
  <c r="AN1071" i="3"/>
  <c r="AQ2868" i="3"/>
  <c r="AQ1097" i="3"/>
  <c r="AQ2869" i="3"/>
  <c r="AQ1098" i="3"/>
  <c r="AQ2865" i="3"/>
  <c r="AQ1094" i="3"/>
  <c r="AQ2867" i="3"/>
  <c r="AQ2864" i="3"/>
  <c r="AQ1096" i="3"/>
  <c r="AM2839" i="3"/>
  <c r="AL2554" i="3"/>
  <c r="AV1135" i="3"/>
  <c r="AL2832" i="3"/>
  <c r="AV2039" i="3"/>
  <c r="AR2010" i="3"/>
  <c r="AP1992" i="3"/>
  <c r="AO1988" i="3"/>
  <c r="AN2845" i="3"/>
  <c r="AT1442" i="3"/>
  <c r="AV1456" i="3"/>
  <c r="AU2035" i="3"/>
  <c r="AS3171" i="3"/>
  <c r="AW2623" i="3"/>
  <c r="AU2611" i="3"/>
  <c r="AP2581" i="3"/>
  <c r="AO2575" i="3"/>
  <c r="AL2557" i="3"/>
  <c r="AL2828" i="3"/>
  <c r="AS2599" i="3"/>
  <c r="AR2593" i="3"/>
  <c r="AV2617" i="3"/>
  <c r="AT2605" i="3"/>
  <c r="AQ2587" i="3"/>
  <c r="AN2569" i="3"/>
  <c r="AN2840" i="3"/>
  <c r="AM2563" i="3"/>
  <c r="AM2834" i="3"/>
  <c r="AL1657" i="3"/>
  <c r="AL1959" i="3"/>
  <c r="AL755" i="3"/>
  <c r="AL1057" i="3"/>
  <c r="AL3119" i="3"/>
  <c r="AL3107" i="3"/>
  <c r="AL2830" i="3"/>
  <c r="AN3131" i="3"/>
  <c r="AM1064" i="3"/>
  <c r="AM1385" i="3"/>
  <c r="AL1379" i="3"/>
  <c r="AL1058" i="3"/>
  <c r="AL1960" i="3"/>
  <c r="AS1111" i="3"/>
  <c r="AQ791" i="3"/>
  <c r="AP785" i="3"/>
  <c r="AP1087" i="3"/>
  <c r="AT815" i="3"/>
  <c r="AL1060" i="3"/>
  <c r="AL752" i="3"/>
  <c r="AP2860" i="3"/>
  <c r="AP1089" i="3"/>
  <c r="AU2036" i="3"/>
  <c r="AL2555" i="3"/>
  <c r="AL2833" i="3"/>
  <c r="AQ1416" i="3"/>
  <c r="AQ3155" i="3"/>
  <c r="AP2859" i="3"/>
  <c r="AP1088" i="3"/>
  <c r="AW1464" i="3"/>
  <c r="AW3203" i="3"/>
  <c r="AT1440" i="3"/>
  <c r="AT3179" i="3"/>
  <c r="AS1432" i="3"/>
  <c r="AV2909" i="3"/>
  <c r="AV2906" i="3"/>
  <c r="AV1138" i="3"/>
  <c r="AM453" i="3"/>
  <c r="AP3147" i="3"/>
  <c r="AU2032" i="3"/>
  <c r="AR1705" i="3"/>
  <c r="AR2007" i="3"/>
  <c r="AS2882" i="3"/>
  <c r="AS2885" i="3"/>
  <c r="AS1114" i="3"/>
  <c r="AW1466" i="3"/>
  <c r="AO1984" i="3"/>
  <c r="AM1066" i="3"/>
  <c r="AO1681" i="3"/>
  <c r="AO1983" i="3"/>
  <c r="AU2033" i="3"/>
  <c r="AP1993" i="3"/>
  <c r="AO3137" i="3"/>
  <c r="AL2274" i="3"/>
  <c r="AL1372" i="3"/>
  <c r="AL71" i="3"/>
  <c r="AM1966" i="3"/>
  <c r="AQ2866" i="3"/>
  <c r="AQ1095" i="3"/>
  <c r="AP2863" i="3"/>
  <c r="AP1092" i="3"/>
  <c r="AW2914" i="3"/>
  <c r="AW1143" i="3"/>
  <c r="AW1463" i="3"/>
  <c r="AW3202" i="3"/>
  <c r="AT1439" i="3"/>
  <c r="AT3178" i="3"/>
  <c r="AO1986" i="3"/>
  <c r="AM2838" i="3"/>
  <c r="AP1408" i="3"/>
  <c r="AV2041" i="3"/>
  <c r="AN1391" i="3"/>
  <c r="AN1070" i="3"/>
  <c r="AN2844" i="3"/>
  <c r="AM1967" i="3"/>
  <c r="AK78" i="3"/>
  <c r="AU1729" i="3"/>
  <c r="AU2031" i="3"/>
  <c r="AW839" i="3"/>
  <c r="AO1985" i="3"/>
  <c r="AN1072" i="3"/>
  <c r="AL1962" i="3"/>
  <c r="AL1654" i="3"/>
  <c r="AV2042" i="3"/>
  <c r="AT2891" i="3"/>
  <c r="AT1120" i="3"/>
  <c r="AS2015" i="3"/>
  <c r="AS2014" i="3"/>
  <c r="AN1392" i="3"/>
  <c r="AV3195" i="3"/>
  <c r="AW2913" i="3"/>
  <c r="AW1142" i="3"/>
  <c r="AS2887" i="3"/>
  <c r="AS1116" i="3"/>
  <c r="AT2889" i="3"/>
  <c r="AT1118" i="3"/>
  <c r="AQ1418" i="3"/>
  <c r="AR2328" i="3"/>
  <c r="AQ1415" i="3"/>
  <c r="AQ3154" i="3"/>
  <c r="AS2017" i="3"/>
  <c r="AV2038" i="3"/>
  <c r="AT2893" i="3"/>
  <c r="AT1122" i="3"/>
  <c r="AV2618" i="3"/>
  <c r="AT2606" i="3"/>
  <c r="AR2594" i="3"/>
  <c r="AU2612" i="3"/>
  <c r="AS2600" i="3"/>
  <c r="AQ2588" i="3"/>
  <c r="AO2576" i="3"/>
  <c r="AW2624" i="3"/>
  <c r="AP2582" i="3"/>
  <c r="AN2570" i="3"/>
  <c r="AN3130" i="3"/>
  <c r="AN3129" i="3"/>
  <c r="AL2558" i="3"/>
  <c r="AL2552" i="3"/>
  <c r="AM2564" i="3"/>
  <c r="AL1652" i="3"/>
  <c r="AL750" i="3"/>
  <c r="AL441" i="3"/>
  <c r="AM2836" i="3"/>
  <c r="AK33" i="6"/>
  <c r="AK28" i="6"/>
  <c r="AW3201" i="3"/>
  <c r="AO3136" i="3"/>
  <c r="AU2352" i="3"/>
  <c r="AO1397" i="3"/>
  <c r="AO2847" i="3"/>
  <c r="AO1076" i="3"/>
  <c r="AR2871" i="3"/>
  <c r="AR1100" i="3"/>
  <c r="AM3124" i="3"/>
  <c r="AM3123" i="3"/>
  <c r="AM2835" i="3"/>
  <c r="AQ3153" i="3"/>
  <c r="AR2874" i="3"/>
  <c r="AR1103" i="3"/>
  <c r="AR2870" i="3"/>
  <c r="AR2873" i="3"/>
  <c r="AR1102" i="3"/>
  <c r="AW2916" i="3"/>
  <c r="AW1145" i="3"/>
  <c r="AN1390" i="3"/>
  <c r="AU2899" i="3"/>
  <c r="AU1128" i="3"/>
  <c r="AT1438" i="3"/>
  <c r="AT2890" i="3"/>
  <c r="AT1119" i="3"/>
  <c r="AS2016" i="3"/>
  <c r="AN2841" i="3"/>
  <c r="AU1446" i="3"/>
  <c r="AU3185" i="3"/>
  <c r="AT2892" i="3"/>
  <c r="AT1121" i="3"/>
  <c r="AL157" i="3"/>
  <c r="AL156" i="3"/>
  <c r="AO2851" i="3"/>
  <c r="AO1080" i="3"/>
  <c r="AS1711" i="3"/>
  <c r="AS2013" i="3"/>
  <c r="AL2280" i="3"/>
  <c r="AL2268" i="3"/>
  <c r="AL1378" i="3"/>
  <c r="AL1366" i="3"/>
  <c r="AL1360" i="3"/>
  <c r="AL1367" i="3"/>
  <c r="AU2898" i="3"/>
  <c r="AU1127" i="3"/>
  <c r="AM1968" i="3"/>
  <c r="AN1974" i="3"/>
  <c r="AQ2000" i="3"/>
  <c r="AL2551" i="3"/>
  <c r="AL1651" i="3"/>
  <c r="AL749" i="3"/>
  <c r="AL3118" i="3"/>
  <c r="AL2829" i="3"/>
  <c r="AO3135" i="3"/>
  <c r="AQ1414" i="3"/>
  <c r="AS2018" i="3"/>
  <c r="AW2044" i="3"/>
  <c r="AT2888" i="3"/>
  <c r="AW1141" i="3"/>
  <c r="AN1975" i="3"/>
  <c r="AQ1997" i="3"/>
  <c r="AL3112" i="3"/>
  <c r="AL2275" i="3"/>
  <c r="AL1373" i="3"/>
  <c r="AL3115" i="3"/>
  <c r="AL3103" i="3"/>
  <c r="AL2278" i="3"/>
  <c r="AL2266" i="3"/>
  <c r="AL1376" i="3"/>
  <c r="AL1364" i="3"/>
  <c r="AL57" i="3"/>
  <c r="AV2040" i="3"/>
  <c r="AV2358" i="3"/>
  <c r="AL88" i="3"/>
  <c r="AL86" i="3"/>
  <c r="AL89" i="3"/>
  <c r="AL87" i="3"/>
  <c r="AL85" i="3"/>
  <c r="AL158" i="3"/>
  <c r="AM1384" i="3"/>
  <c r="AN1976" i="3"/>
  <c r="AV1735" i="3"/>
  <c r="AV2037" i="3"/>
  <c r="AN2843" i="3"/>
  <c r="AO1400" i="3"/>
  <c r="AT2024" i="3"/>
  <c r="AR489" i="3"/>
  <c r="AR1421" i="3"/>
  <c r="AR3160" i="3"/>
  <c r="AT2020" i="3"/>
  <c r="AS2334" i="3"/>
  <c r="AU513" i="3"/>
  <c r="AU1445" i="3"/>
  <c r="AU3184" i="3"/>
  <c r="AP1994" i="3"/>
  <c r="AL3114" i="3"/>
  <c r="AL2277" i="3"/>
  <c r="AL1375" i="3"/>
  <c r="AL1363" i="3"/>
  <c r="AL56" i="3"/>
  <c r="AL3113" i="3"/>
  <c r="AL2276" i="3"/>
  <c r="AL2264" i="3"/>
  <c r="AL1374" i="3"/>
  <c r="AL1362" i="3"/>
  <c r="AL55" i="3"/>
  <c r="AO1398" i="3"/>
  <c r="AW2912" i="3"/>
  <c r="AW2915" i="3"/>
  <c r="AW1144" i="3"/>
  <c r="AP1990" i="3"/>
  <c r="AR1422" i="3"/>
  <c r="AR3161" i="3"/>
  <c r="AL155" i="3"/>
  <c r="AN459" i="3"/>
  <c r="AT507" i="3"/>
  <c r="AT1117" i="3"/>
  <c r="AQ1998" i="3"/>
  <c r="AM2837" i="3"/>
  <c r="AQ1996" i="3"/>
  <c r="AN1973" i="3"/>
  <c r="AR1424" i="3"/>
  <c r="AT2022" i="3"/>
  <c r="AL2265" i="3"/>
  <c r="AO465" i="3"/>
  <c r="AM1969" i="3"/>
  <c r="AT3177" i="3"/>
  <c r="AW1462" i="3"/>
  <c r="AW2045" i="3"/>
  <c r="AL3116" i="3"/>
  <c r="AL3104" i="3"/>
  <c r="AL2279" i="3"/>
  <c r="AL2267" i="3"/>
  <c r="AL1377" i="3"/>
  <c r="AL1365" i="3"/>
  <c r="AL58" i="3"/>
  <c r="AO2304" i="3"/>
  <c r="AN1972" i="3"/>
  <c r="AM1663" i="3"/>
  <c r="AM1965" i="3"/>
  <c r="AM761" i="3"/>
  <c r="AM1063" i="3"/>
  <c r="AL154" i="3"/>
  <c r="AP1991" i="3"/>
  <c r="AP1687" i="3"/>
  <c r="AP1989" i="3"/>
  <c r="AW2917" i="3"/>
  <c r="AW1146" i="3"/>
  <c r="AQ483" i="3"/>
  <c r="AQ1093" i="3"/>
  <c r="AL3101" i="3"/>
  <c r="AL115" i="3"/>
  <c r="AU1448" i="3"/>
  <c r="AL2831" i="3"/>
  <c r="AM1970" i="3"/>
  <c r="AQ1999" i="3"/>
  <c r="AO1396" i="3"/>
  <c r="AM2286" i="3"/>
  <c r="AW1741" i="3"/>
  <c r="AW2043" i="3"/>
  <c r="AO773" i="3"/>
  <c r="AO1075" i="3"/>
  <c r="AP2857" i="3"/>
  <c r="AP1086" i="3"/>
  <c r="AV810" i="3"/>
  <c r="AU804" i="3"/>
  <c r="AR786" i="3"/>
  <c r="AQ780" i="3"/>
  <c r="AP774" i="3"/>
  <c r="AM756" i="3"/>
  <c r="AW816" i="3"/>
  <c r="AS792" i="3"/>
  <c r="AO768" i="3"/>
  <c r="AT798" i="3"/>
  <c r="AN762" i="3"/>
  <c r="AO2848" i="3"/>
  <c r="AO1077" i="3"/>
  <c r="AV2905" i="3"/>
  <c r="AV1134" i="3"/>
  <c r="AS2880" i="3"/>
  <c r="AS1109" i="3"/>
  <c r="AN1669" i="3"/>
  <c r="AN1971" i="3"/>
  <c r="AN767" i="3"/>
  <c r="AN1069" i="3"/>
  <c r="AS1428" i="3"/>
  <c r="AS3167" i="3"/>
  <c r="AP2854" i="3"/>
  <c r="AP1083" i="3"/>
  <c r="AV1451" i="3"/>
  <c r="AV3190" i="3"/>
  <c r="AR1420" i="3"/>
  <c r="AW833" i="3"/>
  <c r="AL2263" i="3"/>
  <c r="AV1452" i="3"/>
  <c r="AV3191" i="3"/>
  <c r="AW2047" i="3"/>
  <c r="AL3102" i="3"/>
  <c r="AV2904" i="3"/>
  <c r="AV1133" i="3"/>
  <c r="AW2048" i="3"/>
  <c r="AR2872" i="3"/>
  <c r="AR1101" i="3"/>
  <c r="AU2895" i="3"/>
  <c r="AU1124" i="3"/>
  <c r="AP2853" i="3"/>
  <c r="AP1082" i="3"/>
  <c r="AS803" i="3"/>
  <c r="AW817" i="3"/>
  <c r="AU805" i="3"/>
  <c r="AS793" i="3"/>
  <c r="AQ781" i="3"/>
  <c r="AP775" i="3"/>
  <c r="AO769" i="3"/>
  <c r="AN763" i="3"/>
  <c r="AV811" i="3"/>
  <c r="AT799" i="3"/>
  <c r="AR787" i="3"/>
  <c r="AM757" i="3"/>
  <c r="AU3183" i="3"/>
  <c r="AS1427" i="3"/>
  <c r="AS3166" i="3"/>
  <c r="AP1406" i="3"/>
  <c r="AL3111" i="3"/>
  <c r="AL1361" i="3"/>
  <c r="AL93" i="3"/>
  <c r="AL94" i="3"/>
  <c r="AW819" i="3"/>
  <c r="AQ783" i="3"/>
  <c r="AO771" i="3"/>
  <c r="AU807" i="3"/>
  <c r="AT801" i="3"/>
  <c r="AS795" i="3"/>
  <c r="AV813" i="3"/>
  <c r="AR789" i="3"/>
  <c r="AP777" i="3"/>
  <c r="AN765" i="3"/>
  <c r="AM759" i="3"/>
  <c r="AV1454" i="3"/>
  <c r="AQ1693" i="3"/>
  <c r="AQ1995" i="3"/>
  <c r="AR797" i="3"/>
  <c r="AR1099" i="3"/>
  <c r="AU2896" i="3"/>
  <c r="AU1125" i="3"/>
  <c r="AN2292" i="3"/>
  <c r="AO2846" i="3"/>
  <c r="AO2849" i="3"/>
  <c r="AO1078" i="3"/>
  <c r="AU1444" i="3"/>
  <c r="AP2855" i="3"/>
  <c r="AP1084" i="3"/>
  <c r="AS495" i="3"/>
  <c r="AL51" i="3"/>
  <c r="AR2875" i="3"/>
  <c r="AR1699" i="3"/>
  <c r="AR2001" i="3"/>
  <c r="AR1104" i="3"/>
  <c r="AO1982" i="3"/>
  <c r="AT2021" i="3"/>
  <c r="AU2030" i="3"/>
  <c r="AR2002" i="3"/>
  <c r="AO1978" i="3"/>
  <c r="AP471" i="3"/>
  <c r="AP1403" i="3"/>
  <c r="AS1430" i="3"/>
  <c r="AP3142" i="3"/>
  <c r="AQ2316" i="3"/>
  <c r="AT1717" i="3"/>
  <c r="AT2019" i="3"/>
  <c r="AV827" i="3"/>
  <c r="AU821" i="3"/>
  <c r="AU1123" i="3"/>
  <c r="AP2310" i="3"/>
  <c r="AW2364" i="3"/>
  <c r="AW2046" i="3"/>
  <c r="AP1404" i="3"/>
  <c r="AP3143" i="3"/>
  <c r="AV519" i="3"/>
  <c r="AR3159" i="3"/>
  <c r="AU2897" i="3"/>
  <c r="AU2894" i="3"/>
  <c r="AU1126" i="3"/>
  <c r="AL3117" i="3"/>
  <c r="AL3105" i="3"/>
  <c r="AL3106" i="3"/>
  <c r="AO2850" i="3"/>
  <c r="AO1079" i="3"/>
  <c r="AU2029" i="3"/>
  <c r="AL2262" i="3"/>
  <c r="AL96" i="3"/>
  <c r="AT2023" i="3"/>
  <c r="AR2004" i="3"/>
  <c r="AR2005" i="3"/>
  <c r="AL18" i="6"/>
  <c r="AL159" i="6"/>
  <c r="AL161" i="6"/>
  <c r="AL165" i="6"/>
  <c r="AL167" i="6"/>
  <c r="AL160" i="6"/>
  <c r="AL164" i="6"/>
  <c r="AL166" i="6"/>
  <c r="AL162" i="6"/>
  <c r="AL62" i="3"/>
  <c r="AP3141" i="3"/>
  <c r="AT2340" i="3"/>
  <c r="AL64" i="3"/>
  <c r="AL60" i="6"/>
  <c r="AP779" i="3"/>
  <c r="AP1081" i="3"/>
  <c r="AL3099" i="3"/>
  <c r="AL98" i="3"/>
  <c r="AL99" i="3"/>
  <c r="AS2877" i="3"/>
  <c r="AS1106" i="3"/>
  <c r="AQ2861" i="3"/>
  <c r="AQ1090" i="3"/>
  <c r="AT2886" i="3"/>
  <c r="AT1115" i="3"/>
  <c r="AQ2859" i="3"/>
  <c r="AQ1088" i="3"/>
  <c r="AW2911" i="3"/>
  <c r="AW1140" i="3"/>
  <c r="AW2906" i="3"/>
  <c r="AW2909" i="3"/>
  <c r="AW1138" i="3"/>
  <c r="AS2881" i="3"/>
  <c r="AS1110" i="3"/>
  <c r="AS3165" i="3"/>
  <c r="AT2883" i="3"/>
  <c r="AT1112" i="3"/>
  <c r="AS2878" i="3"/>
  <c r="AS1107" i="3"/>
  <c r="AM2556" i="3"/>
  <c r="AW1457" i="3"/>
  <c r="AW3196" i="3"/>
  <c r="AP1985" i="3"/>
  <c r="AT1434" i="3"/>
  <c r="AT3173" i="3"/>
  <c r="AV2036" i="3"/>
  <c r="AP1988" i="3"/>
  <c r="AV2903" i="3"/>
  <c r="AV2900" i="3"/>
  <c r="AV1132" i="3"/>
  <c r="AO1073" i="3"/>
  <c r="AO1981" i="3"/>
  <c r="AS2876" i="3"/>
  <c r="AS2879" i="3"/>
  <c r="AS1108" i="3"/>
  <c r="AQ2860" i="3"/>
  <c r="AQ1089" i="3"/>
  <c r="AV1129" i="3"/>
  <c r="AP1402" i="3"/>
  <c r="AR2006" i="3"/>
  <c r="AP2856" i="3"/>
  <c r="AP1681" i="3"/>
  <c r="AP1983" i="3"/>
  <c r="AP1085" i="3"/>
  <c r="AP1986" i="3"/>
  <c r="AU2027" i="3"/>
  <c r="AO1070" i="3"/>
  <c r="AM1382" i="3"/>
  <c r="AM1370" i="3"/>
  <c r="AM1061" i="3"/>
  <c r="AM1963" i="3"/>
  <c r="AS1426" i="3"/>
  <c r="AV2901" i="3"/>
  <c r="AV1130" i="3"/>
  <c r="AW2619" i="3"/>
  <c r="AT2601" i="3"/>
  <c r="AS2595" i="3"/>
  <c r="AV2613" i="3"/>
  <c r="AR2589" i="3"/>
  <c r="AQ2583" i="3"/>
  <c r="AN2565" i="3"/>
  <c r="AN3125" i="3"/>
  <c r="AM2559" i="3"/>
  <c r="AU2607" i="3"/>
  <c r="AP2577" i="3"/>
  <c r="AO2571" i="3"/>
  <c r="AM2553" i="3"/>
  <c r="AM1961" i="3"/>
  <c r="AM1653" i="3"/>
  <c r="AU2026" i="3"/>
  <c r="AR2322" i="3"/>
  <c r="AR2003" i="3"/>
  <c r="AU1723" i="3"/>
  <c r="AU2025" i="3"/>
  <c r="AN1068" i="3"/>
  <c r="AW2907" i="3"/>
  <c r="AW1136" i="3"/>
  <c r="AT2884" i="3"/>
  <c r="AT1113" i="3"/>
  <c r="AS2011" i="3"/>
  <c r="AV2612" i="3"/>
  <c r="AT2600" i="3"/>
  <c r="AR2588" i="3"/>
  <c r="AP2576" i="3"/>
  <c r="AN2564" i="3"/>
  <c r="AN3124" i="3"/>
  <c r="AU2606" i="3"/>
  <c r="AQ2582" i="3"/>
  <c r="AW2618" i="3"/>
  <c r="AS2594" i="3"/>
  <c r="AO2570" i="3"/>
  <c r="AO3130" i="3"/>
  <c r="AM2558" i="3"/>
  <c r="AM2552" i="3"/>
  <c r="AM1960" i="3"/>
  <c r="AM1652" i="3"/>
  <c r="AV2902" i="3"/>
  <c r="AV1131" i="3"/>
  <c r="AN2839" i="3"/>
  <c r="AQ1410" i="3"/>
  <c r="AQ3149" i="3"/>
  <c r="AO1392" i="3"/>
  <c r="AT2885" i="3"/>
  <c r="AT2882" i="3"/>
  <c r="AT1114" i="3"/>
  <c r="AL81" i="3"/>
  <c r="AL70" i="3"/>
  <c r="AL95" i="3"/>
  <c r="AS1705" i="3"/>
  <c r="AS2007" i="3"/>
  <c r="AT809" i="3"/>
  <c r="AP2852" i="3"/>
  <c r="AO1980" i="3"/>
  <c r="AW2910" i="3"/>
  <c r="AW1139" i="3"/>
  <c r="AN1388" i="3"/>
  <c r="AM2555" i="3"/>
  <c r="AM1655" i="3"/>
  <c r="AM753" i="3"/>
  <c r="AO1394" i="3"/>
  <c r="AQ1412" i="3"/>
  <c r="AM1380" i="3"/>
  <c r="AM1368" i="3"/>
  <c r="AM1059" i="3"/>
  <c r="AM751" i="3"/>
  <c r="AN1386" i="3"/>
  <c r="AP1984" i="3"/>
  <c r="AV2035" i="3"/>
  <c r="AW1458" i="3"/>
  <c r="AW3197" i="3"/>
  <c r="AV3189" i="3"/>
  <c r="AN1385" i="3"/>
  <c r="AN1064" i="3"/>
  <c r="AL3100" i="3"/>
  <c r="AL114" i="3"/>
  <c r="AU2028" i="3"/>
  <c r="AN1065" i="3"/>
  <c r="AT1436" i="3"/>
  <c r="AQ1409" i="3"/>
  <c r="AQ3148" i="3"/>
  <c r="AL79" i="3"/>
  <c r="AL80" i="3"/>
  <c r="AL63" i="3"/>
  <c r="AL59" i="6"/>
  <c r="AN453" i="3"/>
  <c r="AM447" i="3"/>
  <c r="AW1460" i="3"/>
  <c r="AQ2858" i="3"/>
  <c r="AT1433" i="3"/>
  <c r="AT3172" i="3"/>
  <c r="AS1105" i="3"/>
  <c r="AM1062" i="3"/>
  <c r="AM754" i="3"/>
  <c r="AM1964" i="3"/>
  <c r="AM1656" i="3"/>
  <c r="AV1450" i="3"/>
  <c r="AO2298" i="3"/>
  <c r="AO1979" i="3"/>
  <c r="AM1379" i="3"/>
  <c r="AM1058" i="3"/>
  <c r="AM750" i="3"/>
  <c r="AO1675" i="3"/>
  <c r="AO1977" i="3"/>
  <c r="AL16" i="6"/>
  <c r="AL70" i="6"/>
  <c r="AL124" i="6"/>
  <c r="AL125" i="6"/>
  <c r="AL17" i="6"/>
  <c r="AL21" i="6"/>
  <c r="AL68" i="6"/>
  <c r="AL71" i="6"/>
  <c r="AL131" i="6"/>
  <c r="AL130" i="6"/>
  <c r="AL15" i="6"/>
  <c r="AL20" i="6"/>
  <c r="AL69" i="6"/>
  <c r="AL119" i="6"/>
  <c r="AL121" i="6"/>
  <c r="AL143" i="6"/>
  <c r="AL148" i="6"/>
  <c r="AL145" i="6"/>
  <c r="AL118" i="6"/>
  <c r="AL144" i="6"/>
  <c r="AL151" i="6"/>
  <c r="AL150" i="6"/>
  <c r="AL120" i="6"/>
  <c r="AL58" i="6"/>
  <c r="AL142" i="6"/>
  <c r="AL136" i="6"/>
  <c r="AL138" i="6"/>
  <c r="AL132" i="6"/>
  <c r="AL126" i="6"/>
  <c r="AL149" i="6"/>
  <c r="AL139" i="6"/>
  <c r="AL137" i="6"/>
  <c r="AL133" i="6"/>
  <c r="AL127" i="6"/>
  <c r="AT3171" i="3"/>
  <c r="AL78" i="3"/>
  <c r="AL61" i="3"/>
  <c r="AU2889" i="3"/>
  <c r="AU1118" i="3"/>
  <c r="AR2869" i="3"/>
  <c r="AR1098" i="3"/>
  <c r="AW2908" i="3"/>
  <c r="AW1137" i="3"/>
  <c r="AQ3147" i="3"/>
  <c r="AR1415" i="3"/>
  <c r="AR3154" i="3"/>
  <c r="AU2892" i="3"/>
  <c r="AU1121" i="3"/>
  <c r="AR2864" i="3"/>
  <c r="AR2867" i="3"/>
  <c r="AR1096" i="3"/>
  <c r="AW2041" i="3"/>
  <c r="AR2866" i="3"/>
  <c r="AR1095" i="3"/>
  <c r="AN2838" i="3"/>
  <c r="AT2015" i="3"/>
  <c r="AW2038" i="3"/>
  <c r="AO3131" i="3"/>
  <c r="AV2032" i="3"/>
  <c r="AV1729" i="3"/>
  <c r="AV2031" i="3"/>
  <c r="AO2844" i="3"/>
  <c r="AU2893" i="3"/>
  <c r="AU1122" i="3"/>
  <c r="AS2009" i="3"/>
  <c r="AW2040" i="3"/>
  <c r="AT2017" i="3"/>
  <c r="AT1432" i="3"/>
  <c r="AQ2862" i="3"/>
  <c r="AQ1091" i="3"/>
  <c r="AM2554" i="3"/>
  <c r="AM1060" i="3"/>
  <c r="AM752" i="3"/>
  <c r="AQ1408" i="3"/>
  <c r="AN2836" i="3"/>
  <c r="AM2832" i="3"/>
  <c r="AN1067" i="3"/>
  <c r="AR1416" i="3"/>
  <c r="AR3155" i="3"/>
  <c r="AM3118" i="3"/>
  <c r="AM2829" i="3"/>
  <c r="AN2837" i="3"/>
  <c r="AP3137" i="3"/>
  <c r="AO2841" i="3"/>
  <c r="AU1440" i="3"/>
  <c r="AU3179" i="3"/>
  <c r="AW3195" i="3"/>
  <c r="AS2012" i="3"/>
  <c r="AQ1990" i="3"/>
  <c r="AM1378" i="3"/>
  <c r="AM1366" i="3"/>
  <c r="AM1367" i="3"/>
  <c r="AU1439" i="3"/>
  <c r="AU3178" i="3"/>
  <c r="AN1384" i="3"/>
  <c r="AN1066" i="3"/>
  <c r="AO1072" i="3"/>
  <c r="AU2605" i="3"/>
  <c r="AT2599" i="3"/>
  <c r="AS2593" i="3"/>
  <c r="AW2617" i="3"/>
  <c r="AR2587" i="3"/>
  <c r="AO2569" i="3"/>
  <c r="AO2840" i="3"/>
  <c r="AN2563" i="3"/>
  <c r="AN2834" i="3"/>
  <c r="AV2611" i="3"/>
  <c r="AQ2581" i="3"/>
  <c r="AP2575" i="3"/>
  <c r="AM2557" i="3"/>
  <c r="AM2828" i="3"/>
  <c r="AM1657" i="3"/>
  <c r="AM1959" i="3"/>
  <c r="AM755" i="3"/>
  <c r="AM1057" i="3"/>
  <c r="AR483" i="3"/>
  <c r="AW1735" i="3"/>
  <c r="AW2037" i="3"/>
  <c r="AQ2863" i="3"/>
  <c r="AQ1092" i="3"/>
  <c r="AR2868" i="3"/>
  <c r="AR1097" i="3"/>
  <c r="AN1970" i="3"/>
  <c r="AV2033" i="3"/>
  <c r="AM441" i="3"/>
  <c r="AO3129" i="3"/>
  <c r="AT2887" i="3"/>
  <c r="AT1116" i="3"/>
  <c r="AU2346" i="3"/>
  <c r="AQ1991" i="3"/>
  <c r="AS2010" i="3"/>
  <c r="AV2034" i="3"/>
  <c r="AW1456" i="3"/>
  <c r="AM2833" i="3"/>
  <c r="AW1135" i="3"/>
  <c r="AW2042" i="3"/>
  <c r="AN1966" i="3"/>
  <c r="AM1962" i="3"/>
  <c r="AM1654" i="3"/>
  <c r="AN761" i="3"/>
  <c r="AN1063" i="3"/>
  <c r="AU1442" i="3"/>
  <c r="AT501" i="3"/>
  <c r="AR1418" i="3"/>
  <c r="AT2016" i="3"/>
  <c r="AQ477" i="3"/>
  <c r="AN3123" i="3"/>
  <c r="AM3119" i="3"/>
  <c r="AM3107" i="3"/>
  <c r="AM2830" i="3"/>
  <c r="AP2304" i="3"/>
  <c r="AP1987" i="3"/>
  <c r="AO1391" i="3"/>
  <c r="AT2014" i="3"/>
  <c r="AM2274" i="3"/>
  <c r="AM1372" i="3"/>
  <c r="AM71" i="3"/>
  <c r="AQ1992" i="3"/>
  <c r="AS2008" i="3"/>
  <c r="AN2835" i="3"/>
  <c r="AL79" i="6"/>
  <c r="AL80" i="6"/>
  <c r="AN1663" i="3"/>
  <c r="AN1965" i="3"/>
  <c r="AP1078" i="3"/>
  <c r="AO1390" i="3"/>
  <c r="AM3115" i="3"/>
  <c r="AM3103" i="3"/>
  <c r="AM2278" i="3"/>
  <c r="AM2266" i="3"/>
  <c r="AM1376" i="3"/>
  <c r="AM1364" i="3"/>
  <c r="AM57" i="3"/>
  <c r="AV2899" i="3"/>
  <c r="AV1128" i="3"/>
  <c r="AP2850" i="3"/>
  <c r="AP1079" i="3"/>
  <c r="AP2847" i="3"/>
  <c r="AP1076" i="3"/>
  <c r="AQ1687" i="3"/>
  <c r="AQ1989" i="3"/>
  <c r="AR791" i="3"/>
  <c r="AR1093" i="3"/>
  <c r="AQ785" i="3"/>
  <c r="AQ1087" i="3"/>
  <c r="AS1424" i="3"/>
  <c r="AU2891" i="3"/>
  <c r="AU2888" i="3"/>
  <c r="AU1120" i="3"/>
  <c r="AT2334" i="3"/>
  <c r="AT2018" i="3"/>
  <c r="AM2551" i="3"/>
  <c r="AM1651" i="3"/>
  <c r="AM749" i="3"/>
  <c r="AR1999" i="3"/>
  <c r="AS797" i="3"/>
  <c r="AU3177" i="3"/>
  <c r="AV2895" i="3"/>
  <c r="AV1124" i="3"/>
  <c r="AV1446" i="3"/>
  <c r="AV3185" i="3"/>
  <c r="AO2842" i="3"/>
  <c r="AO1071" i="3"/>
  <c r="AN1967" i="3"/>
  <c r="AM157" i="3"/>
  <c r="AM158" i="3"/>
  <c r="AO2843" i="3"/>
  <c r="AO1975" i="3"/>
  <c r="AP1398" i="3"/>
  <c r="AR1998" i="3"/>
  <c r="AU2023" i="3"/>
  <c r="AS489" i="3"/>
  <c r="AS1421" i="3"/>
  <c r="AS3160" i="3"/>
  <c r="AW2039" i="3"/>
  <c r="AM3114" i="3"/>
  <c r="AM2277" i="3"/>
  <c r="AM2265" i="3"/>
  <c r="AM1375" i="3"/>
  <c r="AM1363" i="3"/>
  <c r="AM56" i="3"/>
  <c r="AP1397" i="3"/>
  <c r="AT1711" i="3"/>
  <c r="AT2013" i="3"/>
  <c r="AU815" i="3"/>
  <c r="AV1448" i="3"/>
  <c r="AQ1994" i="3"/>
  <c r="AU1438" i="3"/>
  <c r="AM93" i="3"/>
  <c r="AV2896" i="3"/>
  <c r="AV1125" i="3"/>
  <c r="AM3106" i="3"/>
  <c r="AT1111" i="3"/>
  <c r="AM2831" i="3"/>
  <c r="AM88" i="3"/>
  <c r="AM86" i="3"/>
  <c r="AM89" i="3"/>
  <c r="AM87" i="3"/>
  <c r="AM85" i="3"/>
  <c r="AU2024" i="3"/>
  <c r="AW2358" i="3"/>
  <c r="AP3136" i="3"/>
  <c r="AM3112" i="3"/>
  <c r="AM2275" i="3"/>
  <c r="AM1373" i="3"/>
  <c r="AM1361" i="3"/>
  <c r="AU2890" i="3"/>
  <c r="AU1119" i="3"/>
  <c r="AS2875" i="3"/>
  <c r="AS1104" i="3"/>
  <c r="AP2851" i="3"/>
  <c r="AP1080" i="3"/>
  <c r="AM1360" i="3"/>
  <c r="AO1972" i="3"/>
  <c r="AM2263" i="3"/>
  <c r="AS1422" i="3"/>
  <c r="AS3161" i="3"/>
  <c r="AQ1993" i="3"/>
  <c r="AM154" i="3"/>
  <c r="AR1997" i="3"/>
  <c r="AR3153" i="3"/>
  <c r="AU2020" i="3"/>
  <c r="AM3116" i="3"/>
  <c r="AM3104" i="3"/>
  <c r="AM2279" i="3"/>
  <c r="AM2267" i="3"/>
  <c r="AM1377" i="3"/>
  <c r="AM1365" i="3"/>
  <c r="AM58" i="3"/>
  <c r="AP2849" i="3"/>
  <c r="AP2846" i="3"/>
  <c r="AO2845" i="3"/>
  <c r="AO1074" i="3"/>
  <c r="AV2898" i="3"/>
  <c r="AV1127" i="3"/>
  <c r="AS2328" i="3"/>
  <c r="AM3113" i="3"/>
  <c r="AM3101" i="3"/>
  <c r="AM2276" i="3"/>
  <c r="AM2264" i="3"/>
  <c r="AM1374" i="3"/>
  <c r="AM1362" i="3"/>
  <c r="AM55" i="3"/>
  <c r="AP1400" i="3"/>
  <c r="AP465" i="3"/>
  <c r="AR2865" i="3"/>
  <c r="AR1693" i="3"/>
  <c r="AR1995" i="3"/>
  <c r="AR1094" i="3"/>
  <c r="AU507" i="3"/>
  <c r="AV513" i="3"/>
  <c r="AV1445" i="3"/>
  <c r="AV3184" i="3"/>
  <c r="AN1968" i="3"/>
  <c r="AM2280" i="3"/>
  <c r="AM2268" i="3"/>
  <c r="AM156" i="3"/>
  <c r="AM155" i="3"/>
  <c r="AO1974" i="3"/>
  <c r="AO459" i="3"/>
  <c r="AV2352" i="3"/>
  <c r="AN1969" i="3"/>
  <c r="AR1414" i="3"/>
  <c r="AR2000" i="3"/>
  <c r="AL108" i="6"/>
  <c r="AL25" i="6"/>
  <c r="AL33" i="6"/>
  <c r="AV3183" i="3"/>
  <c r="AN2286" i="3"/>
  <c r="AM94" i="3"/>
  <c r="AV1444" i="3"/>
  <c r="AQ2310" i="3"/>
  <c r="AT2881" i="3"/>
  <c r="AT1110" i="3"/>
  <c r="AS2872" i="3"/>
  <c r="AS1101" i="3"/>
  <c r="AW2901" i="3"/>
  <c r="AW1130" i="3"/>
  <c r="AQ2857" i="3"/>
  <c r="AQ1086" i="3"/>
  <c r="AQ1406" i="3"/>
  <c r="AO1976" i="3"/>
  <c r="AS2871" i="3"/>
  <c r="AS1100" i="3"/>
  <c r="AU2021" i="3"/>
  <c r="AP2848" i="3"/>
  <c r="AP1077" i="3"/>
  <c r="AM3100" i="3"/>
  <c r="AM114" i="3"/>
  <c r="AW1454" i="3"/>
  <c r="AP1396" i="3"/>
  <c r="AQ2854" i="3"/>
  <c r="AQ1083" i="3"/>
  <c r="AO1973" i="3"/>
  <c r="AW1452" i="3"/>
  <c r="AW3191" i="3"/>
  <c r="AV2026" i="3"/>
  <c r="AU2022" i="3"/>
  <c r="AP1981" i="3"/>
  <c r="AM2262" i="3"/>
  <c r="AV2897" i="3"/>
  <c r="AV2894" i="3"/>
  <c r="AV1126" i="3"/>
  <c r="AU1717" i="3"/>
  <c r="AU2019" i="3"/>
  <c r="AW827" i="3"/>
  <c r="AV821" i="3"/>
  <c r="AV1123" i="3"/>
  <c r="AS2874" i="3"/>
  <c r="AS1103" i="3"/>
  <c r="AV2029" i="3"/>
  <c r="AT1428" i="3"/>
  <c r="AT3167" i="3"/>
  <c r="AS2006" i="3"/>
  <c r="AP3135" i="3"/>
  <c r="AM51" i="3"/>
  <c r="AM3102" i="3"/>
  <c r="AM3117" i="3"/>
  <c r="AM3105" i="3"/>
  <c r="AQ1403" i="3"/>
  <c r="AQ3142" i="3"/>
  <c r="AS3159" i="3"/>
  <c r="AT1427" i="3"/>
  <c r="AT3166" i="3"/>
  <c r="AW813" i="3"/>
  <c r="AT795" i="3"/>
  <c r="AS789" i="3"/>
  <c r="AP771" i="3"/>
  <c r="AO765" i="3"/>
  <c r="AV807" i="3"/>
  <c r="AU801" i="3"/>
  <c r="AQ777" i="3"/>
  <c r="AN759" i="3"/>
  <c r="AR783" i="3"/>
  <c r="AT1430" i="3"/>
  <c r="AP1978" i="3"/>
  <c r="AP1675" i="3"/>
  <c r="AP1977" i="3"/>
  <c r="AP773" i="3"/>
  <c r="AP1075" i="3"/>
  <c r="AM63" i="3"/>
  <c r="AM59" i="6"/>
  <c r="AP1980" i="3"/>
  <c r="AO2292" i="3"/>
  <c r="AP1982" i="3"/>
  <c r="AM62" i="3"/>
  <c r="AM3111" i="3"/>
  <c r="AU1117" i="3"/>
  <c r="AQ471" i="3"/>
  <c r="AS1420" i="3"/>
  <c r="AM115" i="3"/>
  <c r="AO1669" i="3"/>
  <c r="AO1971" i="3"/>
  <c r="AO767" i="3"/>
  <c r="AO1069" i="3"/>
  <c r="AS2870" i="3"/>
  <c r="AS2873" i="3"/>
  <c r="AS1102" i="3"/>
  <c r="AW1451" i="3"/>
  <c r="AW3190" i="3"/>
  <c r="AR2316" i="3"/>
  <c r="AR1996" i="3"/>
  <c r="AU2340" i="3"/>
  <c r="AT803" i="3"/>
  <c r="AV2027" i="3"/>
  <c r="AM64" i="3"/>
  <c r="AM60" i="6"/>
  <c r="AQ1404" i="3"/>
  <c r="AQ3143" i="3"/>
  <c r="AS1099" i="3"/>
  <c r="AV2030" i="3"/>
  <c r="AL28" i="6"/>
  <c r="AM17" i="6"/>
  <c r="AM71" i="6"/>
  <c r="AM68" i="6"/>
  <c r="AM18" i="6"/>
  <c r="AM160" i="6"/>
  <c r="AM167" i="6"/>
  <c r="AM127" i="6"/>
  <c r="AM159" i="6"/>
  <c r="AM79" i="6"/>
  <c r="AM165" i="6"/>
  <c r="AM125" i="6"/>
  <c r="AM162" i="6"/>
  <c r="AM164" i="6"/>
  <c r="AM124" i="6"/>
  <c r="AM166" i="6"/>
  <c r="AM126" i="6"/>
  <c r="AM161" i="6"/>
  <c r="AM80" i="6"/>
  <c r="AM108" i="6"/>
  <c r="AM16" i="6"/>
  <c r="AM70" i="6"/>
  <c r="AM15" i="6"/>
  <c r="AM69" i="6"/>
  <c r="AM119" i="6"/>
  <c r="AM121" i="6"/>
  <c r="AM118" i="6"/>
  <c r="AM120" i="6"/>
  <c r="AM138" i="6"/>
  <c r="AM149" i="6"/>
  <c r="AM145" i="6"/>
  <c r="AM143" i="6"/>
  <c r="AM151" i="6"/>
  <c r="AM142" i="6"/>
  <c r="AM58" i="6"/>
  <c r="AM130" i="6"/>
  <c r="AM136" i="6"/>
  <c r="AM133" i="6"/>
  <c r="AM150" i="6"/>
  <c r="AM148" i="6"/>
  <c r="AM139" i="6"/>
  <c r="AM137" i="6"/>
  <c r="AM131" i="6"/>
  <c r="AM144" i="6"/>
  <c r="AM132" i="6"/>
  <c r="AW3189" i="3"/>
  <c r="AW1450" i="3"/>
  <c r="AR2863" i="3"/>
  <c r="AR1092" i="3"/>
  <c r="AN1062" i="3"/>
  <c r="AN1964" i="3"/>
  <c r="AR1410" i="3"/>
  <c r="AR3149" i="3"/>
  <c r="AS2004" i="3"/>
  <c r="AW2900" i="3"/>
  <c r="AW2903" i="3"/>
  <c r="AW1132" i="3"/>
  <c r="AU2886" i="3"/>
  <c r="AU1115" i="3"/>
  <c r="AT1426" i="3"/>
  <c r="AM3099" i="3"/>
  <c r="AM98" i="3"/>
  <c r="AM99" i="3"/>
  <c r="AM79" i="3"/>
  <c r="AM80" i="3"/>
  <c r="AU1434" i="3"/>
  <c r="AU3173" i="3"/>
  <c r="AQ2856" i="3"/>
  <c r="AQ1085" i="3"/>
  <c r="AV2028" i="3"/>
  <c r="AR2862" i="3"/>
  <c r="AR1091" i="3"/>
  <c r="AQ2853" i="3"/>
  <c r="AQ1082" i="3"/>
  <c r="AS1699" i="3"/>
  <c r="AS2001" i="3"/>
  <c r="AW811" i="3"/>
  <c r="AV805" i="3"/>
  <c r="AS787" i="3"/>
  <c r="AR781" i="3"/>
  <c r="AO763" i="3"/>
  <c r="AN757" i="3"/>
  <c r="AQ775" i="3"/>
  <c r="AP769" i="3"/>
  <c r="AU799" i="3"/>
  <c r="AT793" i="3"/>
  <c r="AQ779" i="3"/>
  <c r="AQ1081" i="3"/>
  <c r="AN1382" i="3"/>
  <c r="AN1370" i="3"/>
  <c r="AN1061" i="3"/>
  <c r="AQ2855" i="3"/>
  <c r="AQ2852" i="3"/>
  <c r="AQ1084" i="3"/>
  <c r="AR2859" i="3"/>
  <c r="AR1088" i="3"/>
  <c r="AW1129" i="3"/>
  <c r="AQ1985" i="3"/>
  <c r="AP2298" i="3"/>
  <c r="AP1979" i="3"/>
  <c r="AV1723" i="3"/>
  <c r="AV2025" i="3"/>
  <c r="AS2003" i="3"/>
  <c r="AT2877" i="3"/>
  <c r="AT1106" i="3"/>
  <c r="AN1060" i="3"/>
  <c r="AN1962" i="3"/>
  <c r="AP1073" i="3"/>
  <c r="AM61" i="3"/>
  <c r="AT2878" i="3"/>
  <c r="AT1107" i="3"/>
  <c r="AO1066" i="3"/>
  <c r="AO1388" i="3"/>
  <c r="AO1067" i="3"/>
  <c r="AO1068" i="3"/>
  <c r="AU501" i="3"/>
  <c r="AU1433" i="3"/>
  <c r="AU3172" i="3"/>
  <c r="AQ3141" i="3"/>
  <c r="AR1409" i="3"/>
  <c r="AR3148" i="3"/>
  <c r="AS2005" i="3"/>
  <c r="AQ1988" i="3"/>
  <c r="AW2032" i="3"/>
  <c r="AT2012" i="3"/>
  <c r="AN1656" i="3"/>
  <c r="AN754" i="3"/>
  <c r="AT2879" i="3"/>
  <c r="AT2876" i="3"/>
  <c r="AT1108" i="3"/>
  <c r="AN2554" i="3"/>
  <c r="AN1654" i="3"/>
  <c r="AN752" i="3"/>
  <c r="AT2880" i="3"/>
  <c r="AT1109" i="3"/>
  <c r="AW810" i="3"/>
  <c r="AU798" i="3"/>
  <c r="AS786" i="3"/>
  <c r="AQ774" i="3"/>
  <c r="AO762" i="3"/>
  <c r="AT792" i="3"/>
  <c r="AP768" i="3"/>
  <c r="AV804" i="3"/>
  <c r="AR780" i="3"/>
  <c r="AN756" i="3"/>
  <c r="AU1436" i="3"/>
  <c r="AW2902" i="3"/>
  <c r="AW1131" i="3"/>
  <c r="AN2555" i="3"/>
  <c r="AN753" i="3"/>
  <c r="AP1394" i="3"/>
  <c r="AN1963" i="3"/>
  <c r="AN1655" i="3"/>
  <c r="AT3165" i="3"/>
  <c r="AQ1402" i="3"/>
  <c r="AW2904" i="3"/>
  <c r="AW1133" i="3"/>
  <c r="AM81" i="3"/>
  <c r="AM70" i="3"/>
  <c r="AM95" i="3"/>
  <c r="AO453" i="3"/>
  <c r="AN447" i="3"/>
  <c r="AW2905" i="3"/>
  <c r="AW1134" i="3"/>
  <c r="AM96" i="3"/>
  <c r="AV2346" i="3"/>
  <c r="AT495" i="3"/>
  <c r="AT1105" i="3"/>
  <c r="AS2322" i="3"/>
  <c r="AS2002" i="3"/>
  <c r="AR1412" i="3"/>
  <c r="AM20" i="6"/>
  <c r="AM21" i="6"/>
  <c r="AM25" i="6"/>
  <c r="AW1729" i="3"/>
  <c r="AW2031" i="3"/>
  <c r="AU3171" i="3"/>
  <c r="AQ1681" i="3"/>
  <c r="AQ1983" i="3"/>
  <c r="AV2889" i="3"/>
  <c r="AV1118" i="3"/>
  <c r="AS2868" i="3"/>
  <c r="AS1097" i="3"/>
  <c r="AW2036" i="3"/>
  <c r="AU2884" i="3"/>
  <c r="AU1113" i="3"/>
  <c r="AN1379" i="3"/>
  <c r="AN1058" i="3"/>
  <c r="AP1391" i="3"/>
  <c r="AS2869" i="3"/>
  <c r="AS1098" i="3"/>
  <c r="AR2858" i="3"/>
  <c r="AR2861" i="3"/>
  <c r="AR1090" i="3"/>
  <c r="AR3147" i="3"/>
  <c r="AS2865" i="3"/>
  <c r="AS1094" i="3"/>
  <c r="AT2009" i="3"/>
  <c r="AP2844" i="3"/>
  <c r="AT2008" i="3"/>
  <c r="AN2274" i="3"/>
  <c r="AN1372" i="3"/>
  <c r="AN71" i="3"/>
  <c r="AU2887" i="3"/>
  <c r="AU1116" i="3"/>
  <c r="AR2860" i="3"/>
  <c r="AR1089" i="3"/>
  <c r="AV1440" i="3"/>
  <c r="AV3179" i="3"/>
  <c r="AU2017" i="3"/>
  <c r="AS2866" i="3"/>
  <c r="AS1095" i="3"/>
  <c r="AU2883" i="3"/>
  <c r="AU1112" i="3"/>
  <c r="AN2832" i="3"/>
  <c r="AR1408" i="3"/>
  <c r="AS2864" i="3"/>
  <c r="AS2867" i="3"/>
  <c r="AS1096" i="3"/>
  <c r="AQ1076" i="3"/>
  <c r="AV815" i="3"/>
  <c r="AW2613" i="3"/>
  <c r="AS2589" i="3"/>
  <c r="AR2583" i="3"/>
  <c r="AO2565" i="3"/>
  <c r="AN2559" i="3"/>
  <c r="AV2607" i="3"/>
  <c r="AT2595" i="3"/>
  <c r="AQ2577" i="3"/>
  <c r="AU2601" i="3"/>
  <c r="AP2571" i="3"/>
  <c r="AP3131" i="3"/>
  <c r="AN1059" i="3"/>
  <c r="AN751" i="3"/>
  <c r="AN1380" i="3"/>
  <c r="AN1368" i="3"/>
  <c r="AW2034" i="3"/>
  <c r="AU2599" i="3"/>
  <c r="AS2587" i="3"/>
  <c r="AP2569" i="3"/>
  <c r="AO2563" i="3"/>
  <c r="AO2834" i="3"/>
  <c r="AV2605" i="3"/>
  <c r="AW2611" i="3"/>
  <c r="AR2581" i="3"/>
  <c r="AQ2575" i="3"/>
  <c r="AT2593" i="3"/>
  <c r="AN2557" i="3"/>
  <c r="AN2828" i="3"/>
  <c r="AN1657" i="3"/>
  <c r="AN1959" i="3"/>
  <c r="AN755" i="3"/>
  <c r="AN1057" i="3"/>
  <c r="AW2035" i="3"/>
  <c r="AW2033" i="3"/>
  <c r="AV2892" i="3"/>
  <c r="AV1121" i="3"/>
  <c r="AO1385" i="3"/>
  <c r="AO1064" i="3"/>
  <c r="AT2011" i="3"/>
  <c r="AT2010" i="3"/>
  <c r="AN2833" i="3"/>
  <c r="AV507" i="3"/>
  <c r="AV1439" i="3"/>
  <c r="AV3178" i="3"/>
  <c r="AO2837" i="3"/>
  <c r="AU2885" i="3"/>
  <c r="AU2882" i="3"/>
  <c r="AU1711" i="3"/>
  <c r="AU2013" i="3"/>
  <c r="AU1114" i="3"/>
  <c r="AQ1986" i="3"/>
  <c r="AO1969" i="3"/>
  <c r="AO1386" i="3"/>
  <c r="AO1065" i="3"/>
  <c r="AQ1984" i="3"/>
  <c r="AR1993" i="3"/>
  <c r="AV2891" i="3"/>
  <c r="AV2888" i="3"/>
  <c r="AV1120" i="3"/>
  <c r="AM78" i="3"/>
  <c r="AR1994" i="3"/>
  <c r="AQ1398" i="3"/>
  <c r="AS1418" i="3"/>
  <c r="AT1705" i="3"/>
  <c r="AT2007" i="3"/>
  <c r="AU809" i="3"/>
  <c r="AU1111" i="3"/>
  <c r="AO761" i="3"/>
  <c r="AO1063" i="3"/>
  <c r="AV1442" i="3"/>
  <c r="AS2588" i="3"/>
  <c r="AQ2576" i="3"/>
  <c r="AQ3136" i="3"/>
  <c r="AO2564" i="3"/>
  <c r="AO3124" i="3"/>
  <c r="AV2606" i="3"/>
  <c r="AR2582" i="3"/>
  <c r="AP2570" i="3"/>
  <c r="AP3130" i="3"/>
  <c r="AN2558" i="3"/>
  <c r="AT2594" i="3"/>
  <c r="AW2612" i="3"/>
  <c r="AU2600" i="3"/>
  <c r="AN2552" i="3"/>
  <c r="AN441" i="3"/>
  <c r="AN750" i="3"/>
  <c r="AQ1397" i="3"/>
  <c r="AN1960" i="3"/>
  <c r="AN1652" i="3"/>
  <c r="AN2831" i="3"/>
  <c r="AN2556" i="3"/>
  <c r="AS483" i="3"/>
  <c r="AS1415" i="3"/>
  <c r="AS3154" i="3"/>
  <c r="AU1432" i="3"/>
  <c r="AO2839" i="3"/>
  <c r="AP459" i="3"/>
  <c r="AR1990" i="3"/>
  <c r="AO2838" i="3"/>
  <c r="AP1392" i="3"/>
  <c r="AP1071" i="3"/>
  <c r="AN1961" i="3"/>
  <c r="AN1653" i="3"/>
  <c r="AO1967" i="3"/>
  <c r="AQ1987" i="3"/>
  <c r="AR477" i="3"/>
  <c r="AS1416" i="3"/>
  <c r="AS3155" i="3"/>
  <c r="AM33" i="6"/>
  <c r="AM28" i="6"/>
  <c r="AP3129" i="3"/>
  <c r="AO1384" i="3"/>
  <c r="AS3153" i="3"/>
  <c r="AW2352" i="3"/>
  <c r="AW2898" i="3"/>
  <c r="AW1127" i="3"/>
  <c r="AS1693" i="3"/>
  <c r="AS1995" i="3"/>
  <c r="AT797" i="3"/>
  <c r="AW821" i="3"/>
  <c r="AQ2850" i="3"/>
  <c r="AQ1079" i="3"/>
  <c r="AT1421" i="3"/>
  <c r="AT3160" i="3"/>
  <c r="AN3118" i="3"/>
  <c r="AN2829" i="3"/>
  <c r="AT1424" i="3"/>
  <c r="AP2841" i="3"/>
  <c r="AV3177" i="3"/>
  <c r="AW2895" i="3"/>
  <c r="AW1124" i="3"/>
  <c r="AQ3137" i="3"/>
  <c r="AN3119" i="3"/>
  <c r="AN3107" i="3"/>
  <c r="AN2830" i="3"/>
  <c r="AN89" i="3"/>
  <c r="AN87" i="3"/>
  <c r="AN85" i="3"/>
  <c r="AN88" i="3"/>
  <c r="AN86" i="3"/>
  <c r="AR3142" i="3"/>
  <c r="AS1998" i="3"/>
  <c r="AU2014" i="3"/>
  <c r="AW2899" i="3"/>
  <c r="AW1128" i="3"/>
  <c r="AR1991" i="3"/>
  <c r="AN3115" i="3"/>
  <c r="AN2278" i="3"/>
  <c r="AN2266" i="3"/>
  <c r="AN1376" i="3"/>
  <c r="AN1364" i="3"/>
  <c r="AN57" i="3"/>
  <c r="AS1996" i="3"/>
  <c r="AR1992" i="3"/>
  <c r="AP1070" i="3"/>
  <c r="AU2015" i="3"/>
  <c r="AP2842" i="3"/>
  <c r="AT1422" i="3"/>
  <c r="AT3161" i="3"/>
  <c r="AO1970" i="3"/>
  <c r="AS1414" i="3"/>
  <c r="AO1966" i="3"/>
  <c r="AQ2304" i="3"/>
  <c r="AO1968" i="3"/>
  <c r="AV1438" i="3"/>
  <c r="AN2553" i="3"/>
  <c r="AO3125" i="3"/>
  <c r="AO3123" i="3"/>
  <c r="AO2836" i="3"/>
  <c r="AN154" i="3"/>
  <c r="AQ465" i="3"/>
  <c r="AW1446" i="3"/>
  <c r="AW3185" i="3"/>
  <c r="AN3116" i="3"/>
  <c r="AN3104" i="3"/>
  <c r="AN2279" i="3"/>
  <c r="AN2267" i="3"/>
  <c r="AN1377" i="3"/>
  <c r="AN1365" i="3"/>
  <c r="AN58" i="3"/>
  <c r="AN3112" i="3"/>
  <c r="AN2275" i="3"/>
  <c r="AN1373" i="3"/>
  <c r="AT2328" i="3"/>
  <c r="AP1390" i="3"/>
  <c r="AS1999" i="3"/>
  <c r="AR1687" i="3"/>
  <c r="AR1989" i="3"/>
  <c r="AS791" i="3"/>
  <c r="AS1093" i="3"/>
  <c r="AR785" i="3"/>
  <c r="AR1087" i="3"/>
  <c r="AV2890" i="3"/>
  <c r="AV1119" i="3"/>
  <c r="AP2843" i="3"/>
  <c r="AP2840" i="3"/>
  <c r="AP1072" i="3"/>
  <c r="AP767" i="3"/>
  <c r="AP1069" i="3"/>
  <c r="AT489" i="3"/>
  <c r="AO2835" i="3"/>
  <c r="AN2280" i="3"/>
  <c r="AN2268" i="3"/>
  <c r="AN2551" i="3"/>
  <c r="AN1651" i="3"/>
  <c r="AN749" i="3"/>
  <c r="AW1448" i="3"/>
  <c r="AQ2848" i="3"/>
  <c r="AV2022" i="3"/>
  <c r="AU2016" i="3"/>
  <c r="AW1445" i="3"/>
  <c r="AW3184" i="3"/>
  <c r="AV2023" i="3"/>
  <c r="AN158" i="3"/>
  <c r="AN155" i="3"/>
  <c r="AQ2847" i="3"/>
  <c r="AN3103" i="3"/>
  <c r="AN3114" i="3"/>
  <c r="AN3102" i="3"/>
  <c r="AN2277" i="3"/>
  <c r="AN2265" i="3"/>
  <c r="AN1375" i="3"/>
  <c r="AN1363" i="3"/>
  <c r="AN56" i="3"/>
  <c r="AP1975" i="3"/>
  <c r="AV2020" i="3"/>
  <c r="AW2894" i="3"/>
  <c r="AW2897" i="3"/>
  <c r="AW1126" i="3"/>
  <c r="AV2893" i="3"/>
  <c r="AV1122" i="3"/>
  <c r="AP2845" i="3"/>
  <c r="AP1074" i="3"/>
  <c r="AQ1400" i="3"/>
  <c r="AQ1396" i="3"/>
  <c r="AO1663" i="3"/>
  <c r="AO1965" i="3"/>
  <c r="AR3143" i="3"/>
  <c r="AV1117" i="3"/>
  <c r="AN156" i="3"/>
  <c r="AN157" i="3"/>
  <c r="AS1997" i="3"/>
  <c r="AU2018" i="3"/>
  <c r="AQ1077" i="3"/>
  <c r="AN3113" i="3"/>
  <c r="AN2276" i="3"/>
  <c r="AN2264" i="3"/>
  <c r="AN1374" i="3"/>
  <c r="AN1362" i="3"/>
  <c r="AN55" i="3"/>
  <c r="AS2000" i="3"/>
  <c r="AN1378" i="3"/>
  <c r="AN1366" i="3"/>
  <c r="AN1360" i="3"/>
  <c r="AN1367" i="3"/>
  <c r="AP1973" i="3"/>
  <c r="AR2310" i="3"/>
  <c r="AR1083" i="3"/>
  <c r="AQ3135" i="3"/>
  <c r="AO2286" i="3"/>
  <c r="AU795" i="3"/>
  <c r="AR777" i="3"/>
  <c r="AT789" i="3"/>
  <c r="AO759" i="3"/>
  <c r="AS783" i="3"/>
  <c r="AP765" i="3"/>
  <c r="AW807" i="3"/>
  <c r="AV801" i="3"/>
  <c r="AQ771" i="3"/>
  <c r="AV799" i="3"/>
  <c r="AS781" i="3"/>
  <c r="AP763" i="3"/>
  <c r="AT787" i="3"/>
  <c r="AO757" i="3"/>
  <c r="AU793" i="3"/>
  <c r="AW805" i="3"/>
  <c r="AR775" i="3"/>
  <c r="AQ769" i="3"/>
  <c r="AR2856" i="3"/>
  <c r="AR1085" i="3"/>
  <c r="AR2854" i="3"/>
  <c r="AP1976" i="3"/>
  <c r="AQ1978" i="3"/>
  <c r="AQ1979" i="3"/>
  <c r="AN3111" i="3"/>
  <c r="AQ773" i="3"/>
  <c r="AQ1075" i="3"/>
  <c r="AT2874" i="3"/>
  <c r="AT1103" i="3"/>
  <c r="AU2878" i="3"/>
  <c r="AU1107" i="3"/>
  <c r="AS2316" i="3"/>
  <c r="AN3101" i="3"/>
  <c r="AN115" i="3"/>
  <c r="AP1972" i="3"/>
  <c r="AR2857" i="3"/>
  <c r="AR1086" i="3"/>
  <c r="AU2880" i="3"/>
  <c r="AU1109" i="3"/>
  <c r="AQ1981" i="3"/>
  <c r="AW1123" i="3"/>
  <c r="AN1361" i="3"/>
  <c r="AN93" i="3"/>
  <c r="AN94" i="3"/>
  <c r="AR1404" i="3"/>
  <c r="AV2024" i="3"/>
  <c r="AW2028" i="3"/>
  <c r="AW2896" i="3"/>
  <c r="AW1723" i="3"/>
  <c r="AW2025" i="3"/>
  <c r="AW1125" i="3"/>
  <c r="AU803" i="3"/>
  <c r="AP1974" i="3"/>
  <c r="AV2021" i="3"/>
  <c r="AU2334" i="3"/>
  <c r="AR471" i="3"/>
  <c r="AR1403" i="3"/>
  <c r="AW2026" i="3"/>
  <c r="AU495" i="3"/>
  <c r="AU1427" i="3"/>
  <c r="AU3166" i="3"/>
  <c r="AV1717" i="3"/>
  <c r="AV2019" i="3"/>
  <c r="AT2873" i="3"/>
  <c r="AT2870" i="3"/>
  <c r="AT1102" i="3"/>
  <c r="AT2875" i="3"/>
  <c r="AT1104" i="3"/>
  <c r="AR1406" i="3"/>
  <c r="AW3183" i="3"/>
  <c r="AN2263" i="3"/>
  <c r="AQ2851" i="3"/>
  <c r="AQ1080" i="3"/>
  <c r="AW2030" i="3"/>
  <c r="AT3159" i="3"/>
  <c r="AU2877" i="3"/>
  <c r="AU1106" i="3"/>
  <c r="AT1099" i="3"/>
  <c r="AW2029" i="3"/>
  <c r="AQ2849" i="3"/>
  <c r="AQ2846" i="3"/>
  <c r="AQ1078" i="3"/>
  <c r="AT2871" i="3"/>
  <c r="AT1100" i="3"/>
  <c r="AW1444" i="3"/>
  <c r="AN2262" i="3"/>
  <c r="AP1669" i="3"/>
  <c r="AP1971" i="3"/>
  <c r="AT2872" i="3"/>
  <c r="AT1101" i="3"/>
  <c r="AU1428" i="3"/>
  <c r="AU3167" i="3"/>
  <c r="AN51" i="3"/>
  <c r="AU1430" i="3"/>
  <c r="AN3117" i="3"/>
  <c r="AN3105" i="3"/>
  <c r="AN3106" i="3"/>
  <c r="AT1420" i="3"/>
  <c r="AV2340" i="3"/>
  <c r="AP2292" i="3"/>
  <c r="AR3141" i="3"/>
  <c r="AQ1675" i="3"/>
  <c r="AQ1977" i="3"/>
  <c r="AT1699" i="3"/>
  <c r="AT2001" i="3"/>
  <c r="AS2860" i="3"/>
  <c r="AS1089" i="3"/>
  <c r="AV2882" i="3"/>
  <c r="AV2885" i="3"/>
  <c r="AV1114" i="3"/>
  <c r="AV809" i="3"/>
  <c r="AV2883" i="3"/>
  <c r="AV1112" i="3"/>
  <c r="AN79" i="3"/>
  <c r="AN80" i="3"/>
  <c r="AN96" i="3"/>
  <c r="AS1412" i="3"/>
  <c r="AU1426" i="3"/>
  <c r="AU2881" i="3"/>
  <c r="AU1110" i="3"/>
  <c r="AS1409" i="3"/>
  <c r="AS3148" i="3"/>
  <c r="AN64" i="3"/>
  <c r="AN60" i="6"/>
  <c r="AR1985" i="3"/>
  <c r="AO1380" i="3"/>
  <c r="AO1368" i="3"/>
  <c r="AO1059" i="3"/>
  <c r="AP1066" i="3"/>
  <c r="AN81" i="3"/>
  <c r="AN70" i="3"/>
  <c r="AN95" i="3"/>
  <c r="AV1434" i="3"/>
  <c r="AV3173" i="3"/>
  <c r="AT2003" i="3"/>
  <c r="AU2879" i="3"/>
  <c r="AU2876" i="3"/>
  <c r="AU1108" i="3"/>
  <c r="AP2837" i="3"/>
  <c r="AQ1982" i="3"/>
  <c r="AR1988" i="3"/>
  <c r="AT2005" i="3"/>
  <c r="AR1987" i="3"/>
  <c r="AO1961" i="3"/>
  <c r="AO1382" i="3"/>
  <c r="AO1370" i="3"/>
  <c r="AO1061" i="3"/>
  <c r="AO1963" i="3"/>
  <c r="AO1962" i="3"/>
  <c r="AO1654" i="3"/>
  <c r="AN3100" i="3"/>
  <c r="AN114" i="3"/>
  <c r="AV1436" i="3"/>
  <c r="AQ1980" i="3"/>
  <c r="AR2853" i="3"/>
  <c r="AR1082" i="3"/>
  <c r="AT2006" i="3"/>
  <c r="AS477" i="3"/>
  <c r="AR2852" i="3"/>
  <c r="AR2855" i="3"/>
  <c r="AR1084" i="3"/>
  <c r="AU2011" i="3"/>
  <c r="AU2009" i="3"/>
  <c r="AN63" i="3"/>
  <c r="AN59" i="6"/>
  <c r="AP1386" i="3"/>
  <c r="AP1065" i="3"/>
  <c r="AN3099" i="3"/>
  <c r="AN98" i="3"/>
  <c r="AN99" i="3"/>
  <c r="AV2886" i="3"/>
  <c r="AV1115" i="3"/>
  <c r="AS2863" i="3"/>
  <c r="AS1092" i="3"/>
  <c r="AW804" i="3"/>
  <c r="AU792" i="3"/>
  <c r="AS780" i="3"/>
  <c r="AQ768" i="3"/>
  <c r="AO756" i="3"/>
  <c r="AV798" i="3"/>
  <c r="AP762" i="3"/>
  <c r="AT786" i="3"/>
  <c r="AR774" i="3"/>
  <c r="AT2002" i="3"/>
  <c r="AQ1394" i="3"/>
  <c r="AU2008" i="3"/>
  <c r="AP453" i="3"/>
  <c r="AO447" i="3"/>
  <c r="AS2862" i="3"/>
  <c r="AS1091" i="3"/>
  <c r="AT2004" i="3"/>
  <c r="AU3165" i="3"/>
  <c r="AV1433" i="3"/>
  <c r="AV3172" i="3"/>
  <c r="AR1402" i="3"/>
  <c r="AU1105" i="3"/>
  <c r="AW2346" i="3"/>
  <c r="AW2027" i="3"/>
  <c r="AS1410" i="3"/>
  <c r="AS3149" i="3"/>
  <c r="AV2887" i="3"/>
  <c r="AV1116" i="3"/>
  <c r="AR779" i="3"/>
  <c r="AR1081" i="3"/>
  <c r="AN62" i="3"/>
  <c r="AN61" i="3"/>
  <c r="AQ2298" i="3"/>
  <c r="AQ1392" i="3"/>
  <c r="AW2607" i="3"/>
  <c r="AU2595" i="3"/>
  <c r="AR2577" i="3"/>
  <c r="AQ2571" i="3"/>
  <c r="AQ3131" i="3"/>
  <c r="AV2601" i="3"/>
  <c r="AT2589" i="3"/>
  <c r="AS2583" i="3"/>
  <c r="AP2565" i="3"/>
  <c r="AP3125" i="3"/>
  <c r="AO2559" i="3"/>
  <c r="AO2553" i="3"/>
  <c r="AO1653" i="3"/>
  <c r="AO751" i="3"/>
  <c r="AO2555" i="3"/>
  <c r="AO1655" i="3"/>
  <c r="AO753" i="3"/>
  <c r="AP1388" i="3"/>
  <c r="AP1067" i="3"/>
  <c r="AO1060" i="3"/>
  <c r="AO752" i="3"/>
  <c r="AN16" i="6"/>
  <c r="AN70" i="6"/>
  <c r="AN15" i="6"/>
  <c r="AN150" i="6"/>
  <c r="AN118" i="6"/>
  <c r="AN120" i="6"/>
  <c r="AN142" i="6"/>
  <c r="AN148" i="6"/>
  <c r="AN145" i="6"/>
  <c r="AN58" i="6"/>
  <c r="AN121" i="6"/>
  <c r="AN143" i="6"/>
  <c r="AN119" i="6"/>
  <c r="AN151" i="6"/>
  <c r="AN69" i="6"/>
  <c r="AN137" i="6"/>
  <c r="AN144" i="6"/>
  <c r="AN138" i="6"/>
  <c r="AN149" i="6"/>
  <c r="AN139" i="6"/>
  <c r="AN136" i="6"/>
  <c r="AN17" i="6"/>
  <c r="AN18" i="6"/>
  <c r="AN21" i="6"/>
  <c r="AN71" i="6"/>
  <c r="AN68" i="6"/>
  <c r="AN162" i="6"/>
  <c r="AN133" i="6"/>
  <c r="AN164" i="6"/>
  <c r="AN124" i="6"/>
  <c r="AN165" i="6"/>
  <c r="AN125" i="6"/>
  <c r="AN159" i="6"/>
  <c r="AN130" i="6"/>
  <c r="AN166" i="6"/>
  <c r="AN126" i="6"/>
  <c r="AN79" i="6"/>
  <c r="AN160" i="6"/>
  <c r="AN131" i="6"/>
  <c r="AN167" i="6"/>
  <c r="AN127" i="6"/>
  <c r="AN161" i="6"/>
  <c r="AN132" i="6"/>
  <c r="AN80" i="6"/>
  <c r="AN108" i="6"/>
  <c r="AN25" i="6"/>
  <c r="AV3171" i="3"/>
  <c r="AV1432" i="3"/>
  <c r="AU1705" i="3"/>
  <c r="AU2007" i="3"/>
  <c r="AQ2842" i="3"/>
  <c r="AQ1071" i="3"/>
  <c r="AT2867" i="3"/>
  <c r="AT2864" i="3"/>
  <c r="AT1096" i="3"/>
  <c r="AW2889" i="3"/>
  <c r="AW1118" i="3"/>
  <c r="AO2832" i="3"/>
  <c r="AV2018" i="3"/>
  <c r="AT1416" i="3"/>
  <c r="AT3155" i="3"/>
  <c r="AT2322" i="3"/>
  <c r="AR1986" i="3"/>
  <c r="AW1442" i="3"/>
  <c r="AS2858" i="3"/>
  <c r="AS2861" i="3"/>
  <c r="AS1090" i="3"/>
  <c r="AO2831" i="3"/>
  <c r="AW2893" i="3"/>
  <c r="AW1122" i="3"/>
  <c r="AT1415" i="3"/>
  <c r="AT3154" i="3"/>
  <c r="AU2012" i="3"/>
  <c r="AR1397" i="3"/>
  <c r="AP1068" i="3"/>
  <c r="AQ1074" i="3"/>
  <c r="AO1964" i="3"/>
  <c r="AN78" i="3"/>
  <c r="AS1991" i="3"/>
  <c r="AT2866" i="3"/>
  <c r="AT1095" i="3"/>
  <c r="AS1993" i="3"/>
  <c r="AU2593" i="3"/>
  <c r="AW2605" i="3"/>
  <c r="AS2581" i="3"/>
  <c r="AR2575" i="3"/>
  <c r="AO2557" i="3"/>
  <c r="AO2828" i="3"/>
  <c r="AV2599" i="3"/>
  <c r="AT2587" i="3"/>
  <c r="AQ2569" i="3"/>
  <c r="AP2563" i="3"/>
  <c r="AP2834" i="3"/>
  <c r="AO1657" i="3"/>
  <c r="AO1959" i="3"/>
  <c r="AO755" i="3"/>
  <c r="AO1057" i="3"/>
  <c r="AV2600" i="3"/>
  <c r="AW2606" i="3"/>
  <c r="AS2582" i="3"/>
  <c r="AQ2570" i="3"/>
  <c r="AQ3130" i="3"/>
  <c r="AO2558" i="3"/>
  <c r="AU2594" i="3"/>
  <c r="AT2588" i="3"/>
  <c r="AR2576" i="3"/>
  <c r="AR3136" i="3"/>
  <c r="AP2564" i="3"/>
  <c r="AP3124" i="3"/>
  <c r="AO441" i="3"/>
  <c r="AV2017" i="3"/>
  <c r="AR1984" i="3"/>
  <c r="AO2274" i="3"/>
  <c r="AO1372" i="3"/>
  <c r="AO71" i="3"/>
  <c r="AT2869" i="3"/>
  <c r="AT1098" i="3"/>
  <c r="AW2892" i="3"/>
  <c r="AW1121" i="3"/>
  <c r="AS2859" i="3"/>
  <c r="AS1687" i="3"/>
  <c r="AS1989" i="3"/>
  <c r="AS1088" i="3"/>
  <c r="AT1418" i="3"/>
  <c r="AP1967" i="3"/>
  <c r="AP1969" i="3"/>
  <c r="AR1681" i="3"/>
  <c r="AR1983" i="3"/>
  <c r="AP1663" i="3"/>
  <c r="AP1965" i="3"/>
  <c r="AP761" i="3"/>
  <c r="AP1063" i="3"/>
  <c r="AO1058" i="3"/>
  <c r="AO750" i="3"/>
  <c r="AO1379" i="3"/>
  <c r="AS1994" i="3"/>
  <c r="AV501" i="3"/>
  <c r="AW1440" i="3"/>
  <c r="AW3179" i="3"/>
  <c r="AS3147" i="3"/>
  <c r="AT483" i="3"/>
  <c r="AT2868" i="3"/>
  <c r="AT1097" i="3"/>
  <c r="AO1656" i="3"/>
  <c r="AP2836" i="3"/>
  <c r="AV2016" i="3"/>
  <c r="AP2838" i="3"/>
  <c r="AP1970" i="3"/>
  <c r="AO3119" i="3"/>
  <c r="AO3107" i="3"/>
  <c r="AO2830" i="3"/>
  <c r="AW1439" i="3"/>
  <c r="AW3178" i="3"/>
  <c r="AR3137" i="3"/>
  <c r="AP1385" i="3"/>
  <c r="AP1064" i="3"/>
  <c r="AQ1391" i="3"/>
  <c r="AQ1390" i="3"/>
  <c r="AQ1070" i="3"/>
  <c r="AO1960" i="3"/>
  <c r="AO1652" i="3"/>
  <c r="AT791" i="3"/>
  <c r="AS785" i="3"/>
  <c r="AS1087" i="3"/>
  <c r="AV2884" i="3"/>
  <c r="AV1113" i="3"/>
  <c r="AP1968" i="3"/>
  <c r="AU2010" i="3"/>
  <c r="AO2554" i="3"/>
  <c r="AS1408" i="3"/>
  <c r="AQ459" i="3"/>
  <c r="AO1062" i="3"/>
  <c r="AO754" i="3"/>
  <c r="AV2014" i="3"/>
  <c r="AV1111" i="3"/>
  <c r="AN28" i="6"/>
  <c r="AN33" i="6"/>
  <c r="AN20" i="6"/>
  <c r="AP1384" i="3"/>
  <c r="AR2304" i="3"/>
  <c r="AU2328" i="3"/>
  <c r="AT1093" i="3"/>
  <c r="AU2872" i="3"/>
  <c r="AU1101" i="3"/>
  <c r="AW3177" i="3"/>
  <c r="AP2839" i="3"/>
  <c r="AO2833" i="3"/>
  <c r="AT1999" i="3"/>
  <c r="AW2023" i="3"/>
  <c r="AO3112" i="3"/>
  <c r="AO2275" i="3"/>
  <c r="AO1373" i="3"/>
  <c r="AO2551" i="3"/>
  <c r="AO1651" i="3"/>
  <c r="AO749" i="3"/>
  <c r="AP3123" i="3"/>
  <c r="AO3118" i="3"/>
  <c r="AO2829" i="3"/>
  <c r="AR2850" i="3"/>
  <c r="AR1079" i="3"/>
  <c r="AQ1976" i="3"/>
  <c r="AS1992" i="3"/>
  <c r="AU2875" i="3"/>
  <c r="AU1104" i="3"/>
  <c r="AO158" i="3"/>
  <c r="AQ2843" i="3"/>
  <c r="AQ2840" i="3"/>
  <c r="AQ1072" i="3"/>
  <c r="AW2890" i="3"/>
  <c r="AW1119" i="3"/>
  <c r="AV2015" i="3"/>
  <c r="AO2280" i="3"/>
  <c r="AO2268" i="3"/>
  <c r="AW1438" i="3"/>
  <c r="AV1711" i="3"/>
  <c r="AV2013" i="3"/>
  <c r="AW815" i="3"/>
  <c r="AW1117" i="3"/>
  <c r="AW2888" i="3"/>
  <c r="AW2891" i="3"/>
  <c r="AW1120" i="3"/>
  <c r="AU1424" i="3"/>
  <c r="AO3113" i="3"/>
  <c r="AO3101" i="3"/>
  <c r="AO2276" i="3"/>
  <c r="AO2264" i="3"/>
  <c r="AO1374" i="3"/>
  <c r="AO1362" i="3"/>
  <c r="AO55" i="3"/>
  <c r="AO3114" i="3"/>
  <c r="AO3102" i="3"/>
  <c r="AO2277" i="3"/>
  <c r="AO2265" i="3"/>
  <c r="AO1375" i="3"/>
  <c r="AO1363" i="3"/>
  <c r="AO56" i="3"/>
  <c r="AQ3129" i="3"/>
  <c r="AQ2845" i="3"/>
  <c r="AR465" i="3"/>
  <c r="AU1421" i="3"/>
  <c r="AU3160" i="3"/>
  <c r="AW2024" i="3"/>
  <c r="AP2286" i="3"/>
  <c r="AP1966" i="3"/>
  <c r="AO89" i="3"/>
  <c r="AO87" i="3"/>
  <c r="AO85" i="3"/>
  <c r="AO88" i="3"/>
  <c r="AO86" i="3"/>
  <c r="AO157" i="3"/>
  <c r="AQ767" i="3"/>
  <c r="AQ1069" i="3"/>
  <c r="AR1398" i="3"/>
  <c r="AO115" i="3"/>
  <c r="AU797" i="3"/>
  <c r="AO1367" i="3"/>
  <c r="AO1378" i="3"/>
  <c r="AO1366" i="3"/>
  <c r="AO1360" i="3"/>
  <c r="AQ2844" i="3"/>
  <c r="AQ1073" i="3"/>
  <c r="AQ2841" i="3"/>
  <c r="AS2310" i="3"/>
  <c r="AS1990" i="3"/>
  <c r="AO3115" i="3"/>
  <c r="AO3103" i="3"/>
  <c r="AO2278" i="3"/>
  <c r="AO2266" i="3"/>
  <c r="AO1376" i="3"/>
  <c r="AO1364" i="3"/>
  <c r="AO57" i="3"/>
  <c r="AT3153" i="3"/>
  <c r="AP2835" i="3"/>
  <c r="AO155" i="3"/>
  <c r="AO156" i="3"/>
  <c r="AU1422" i="3"/>
  <c r="AU3161" i="3"/>
  <c r="AT1998" i="3"/>
  <c r="AQ1973" i="3"/>
  <c r="AV2334" i="3"/>
  <c r="AO2556" i="3"/>
  <c r="AT2865" i="3"/>
  <c r="AT1094" i="3"/>
  <c r="AT2000" i="3"/>
  <c r="AO3116" i="3"/>
  <c r="AO2279" i="3"/>
  <c r="AO2267" i="3"/>
  <c r="AO1377" i="3"/>
  <c r="AO1365" i="3"/>
  <c r="AO58" i="3"/>
  <c r="AO2552" i="3"/>
  <c r="AR1400" i="3"/>
  <c r="AT1997" i="3"/>
  <c r="AR3135" i="3"/>
  <c r="AT1414" i="3"/>
  <c r="AO154" i="3"/>
  <c r="AW2020" i="3"/>
  <c r="AS3142" i="3"/>
  <c r="AR1396" i="3"/>
  <c r="AV2877" i="3"/>
  <c r="AV1106" i="3"/>
  <c r="AV2878" i="3"/>
  <c r="AV1107" i="3"/>
  <c r="AW801" i="3"/>
  <c r="AT783" i="3"/>
  <c r="AS777" i="3"/>
  <c r="AP759" i="3"/>
  <c r="AU789" i="3"/>
  <c r="AQ765" i="3"/>
  <c r="AR771" i="3"/>
  <c r="AV795" i="3"/>
  <c r="AW798" i="3"/>
  <c r="AQ762" i="3"/>
  <c r="AU786" i="3"/>
  <c r="AT780" i="3"/>
  <c r="AS774" i="3"/>
  <c r="AP756" i="3"/>
  <c r="AV792" i="3"/>
  <c r="AR768" i="3"/>
  <c r="AR2847" i="3"/>
  <c r="AR1076" i="3"/>
  <c r="AR2848" i="3"/>
  <c r="AR1077" i="3"/>
  <c r="AR2851" i="3"/>
  <c r="AR1080" i="3"/>
  <c r="AU2871" i="3"/>
  <c r="AU1100" i="3"/>
  <c r="AO1361" i="3"/>
  <c r="AO93" i="3"/>
  <c r="AO94" i="3"/>
  <c r="AS1404" i="3"/>
  <c r="AS3143" i="3"/>
  <c r="AU3159" i="3"/>
  <c r="AV1430" i="3"/>
  <c r="AW2021" i="3"/>
  <c r="AR1981" i="3"/>
  <c r="AO3117" i="3"/>
  <c r="AO3105" i="3"/>
  <c r="AO3106" i="3"/>
  <c r="AO3104" i="3"/>
  <c r="AU2003" i="3"/>
  <c r="AS1406" i="3"/>
  <c r="AR2846" i="3"/>
  <c r="AR2849" i="3"/>
  <c r="AR1078" i="3"/>
  <c r="AU2874" i="3"/>
  <c r="AU1103" i="3"/>
  <c r="AQ1975" i="3"/>
  <c r="AO51" i="3"/>
  <c r="AU1420" i="3"/>
  <c r="AU2006" i="3"/>
  <c r="AO3111" i="3"/>
  <c r="AS2856" i="3"/>
  <c r="AS1085" i="3"/>
  <c r="AT2316" i="3"/>
  <c r="AT1996" i="3"/>
  <c r="AW799" i="3"/>
  <c r="AV793" i="3"/>
  <c r="AS775" i="3"/>
  <c r="AR769" i="3"/>
  <c r="AU787" i="3"/>
  <c r="AP757" i="3"/>
  <c r="AT781" i="3"/>
  <c r="AQ763" i="3"/>
  <c r="AR773" i="3"/>
  <c r="AR1075" i="3"/>
  <c r="AQ1972" i="3"/>
  <c r="AT1693" i="3"/>
  <c r="AT1995" i="3"/>
  <c r="AS471" i="3"/>
  <c r="AS1403" i="3"/>
  <c r="AO2263" i="3"/>
  <c r="AU2873" i="3"/>
  <c r="AU2870" i="3"/>
  <c r="AU1102" i="3"/>
  <c r="AQ1974" i="3"/>
  <c r="AV1428" i="3"/>
  <c r="AV3167" i="3"/>
  <c r="AQ1669" i="3"/>
  <c r="AQ1971" i="3"/>
  <c r="AV1427" i="3"/>
  <c r="AV3166" i="3"/>
  <c r="AS2853" i="3"/>
  <c r="AS1082" i="3"/>
  <c r="AV2880" i="3"/>
  <c r="AV1109" i="3"/>
  <c r="AW2022" i="3"/>
  <c r="AO2262" i="3"/>
  <c r="AU489" i="3"/>
  <c r="AW1717" i="3"/>
  <c r="AW2019" i="3"/>
  <c r="AO17" i="6"/>
  <c r="AO96" i="3"/>
  <c r="AO62" i="3"/>
  <c r="AW2340" i="3"/>
  <c r="AR1675" i="3"/>
  <c r="AR1977" i="3"/>
  <c r="AO63" i="3"/>
  <c r="AO59" i="6"/>
  <c r="AV3165" i="3"/>
  <c r="AV1426" i="3"/>
  <c r="AS3141" i="3"/>
  <c r="AS779" i="3"/>
  <c r="AS1081" i="3"/>
  <c r="AU1699" i="3"/>
  <c r="AU2001" i="3"/>
  <c r="AV803" i="3"/>
  <c r="AW1434" i="3"/>
  <c r="AW3173" i="3"/>
  <c r="AS2852" i="3"/>
  <c r="AS2855" i="3"/>
  <c r="AS1084" i="3"/>
  <c r="AT477" i="3"/>
  <c r="AT1409" i="3"/>
  <c r="AT3148" i="3"/>
  <c r="AS2577" i="3"/>
  <c r="AR2571" i="3"/>
  <c r="AW2601" i="3"/>
  <c r="AU2589" i="3"/>
  <c r="AT2583" i="3"/>
  <c r="AV2595" i="3"/>
  <c r="AQ2565" i="3"/>
  <c r="AQ3125" i="3"/>
  <c r="AP2559" i="3"/>
  <c r="AP2553" i="3"/>
  <c r="AR1980" i="3"/>
  <c r="AP447" i="3"/>
  <c r="AR1979" i="3"/>
  <c r="AW2887" i="3"/>
  <c r="AW1116" i="3"/>
  <c r="AP1379" i="3"/>
  <c r="AP1058" i="3"/>
  <c r="AQ1385" i="3"/>
  <c r="AV2009" i="3"/>
  <c r="AP1060" i="3"/>
  <c r="AP752" i="3"/>
  <c r="AP2554" i="3"/>
  <c r="AR1073" i="3"/>
  <c r="AW2884" i="3"/>
  <c r="AW1113" i="3"/>
  <c r="AP1380" i="3"/>
  <c r="AP1368" i="3"/>
  <c r="AP1059" i="3"/>
  <c r="AP751" i="3"/>
  <c r="AS1987" i="3"/>
  <c r="AS2857" i="3"/>
  <c r="AS1086" i="3"/>
  <c r="AQ2836" i="3"/>
  <c r="AT1412" i="3"/>
  <c r="AR1070" i="3"/>
  <c r="AQ453" i="3"/>
  <c r="AR1982" i="3"/>
  <c r="AV2594" i="3"/>
  <c r="AW2600" i="3"/>
  <c r="AU2588" i="3"/>
  <c r="AS2576" i="3"/>
  <c r="AT2582" i="3"/>
  <c r="AR2570" i="3"/>
  <c r="AP2558" i="3"/>
  <c r="AP2552" i="3"/>
  <c r="AQ2564" i="3"/>
  <c r="AQ3124" i="3"/>
  <c r="AP441" i="3"/>
  <c r="AP750" i="3"/>
  <c r="AP2555" i="3"/>
  <c r="AP1382" i="3"/>
  <c r="AP1370" i="3"/>
  <c r="AP1061" i="3"/>
  <c r="AP753" i="3"/>
  <c r="AP1963" i="3"/>
  <c r="AP1655" i="3"/>
  <c r="AQ1066" i="3"/>
  <c r="AV2011" i="3"/>
  <c r="AS1984" i="3"/>
  <c r="AW1433" i="3"/>
  <c r="AW3172" i="3"/>
  <c r="AQ1067" i="3"/>
  <c r="AU2004" i="3"/>
  <c r="AQ2292" i="3"/>
  <c r="AQ1386" i="3"/>
  <c r="AQ1065" i="3"/>
  <c r="AT2861" i="3"/>
  <c r="AT1090" i="3"/>
  <c r="AO79" i="3"/>
  <c r="AO80" i="3"/>
  <c r="AS2854" i="3"/>
  <c r="AS1083" i="3"/>
  <c r="AT2858" i="3"/>
  <c r="AQ1064" i="3"/>
  <c r="AO3100" i="3"/>
  <c r="AO114" i="3"/>
  <c r="AW2886" i="3"/>
  <c r="AW1115" i="3"/>
  <c r="AO64" i="3"/>
  <c r="AT1410" i="3"/>
  <c r="AT3149" i="3"/>
  <c r="AU2002" i="3"/>
  <c r="AR1391" i="3"/>
  <c r="AP1960" i="3"/>
  <c r="AP1652" i="3"/>
  <c r="AP1062" i="3"/>
  <c r="AP754" i="3"/>
  <c r="AP1964" i="3"/>
  <c r="AP1656" i="3"/>
  <c r="AV2876" i="3"/>
  <c r="AV2879" i="3"/>
  <c r="AV1108" i="3"/>
  <c r="AS1402" i="3"/>
  <c r="AV495" i="3"/>
  <c r="AP1961" i="3"/>
  <c r="AP1653" i="3"/>
  <c r="AO81" i="3"/>
  <c r="AO70" i="3"/>
  <c r="AO95" i="3"/>
  <c r="AU1099" i="3"/>
  <c r="AU2005" i="3"/>
  <c r="AV2881" i="3"/>
  <c r="AV1110" i="3"/>
  <c r="AO3099" i="3"/>
  <c r="AO98" i="3"/>
  <c r="AO99" i="3"/>
  <c r="AW1436" i="3"/>
  <c r="AR1978" i="3"/>
  <c r="AQ1388" i="3"/>
  <c r="AP1962" i="3"/>
  <c r="AP1654" i="3"/>
  <c r="AV2008" i="3"/>
  <c r="AR2298" i="3"/>
  <c r="AO61" i="3"/>
  <c r="AO60" i="6"/>
  <c r="AO15" i="6"/>
  <c r="AO69" i="6"/>
  <c r="AO58" i="6"/>
  <c r="AO118" i="6"/>
  <c r="AO143" i="6"/>
  <c r="AO121" i="6"/>
  <c r="AO149" i="6"/>
  <c r="AO120" i="6"/>
  <c r="AO119" i="6"/>
  <c r="AO138" i="6"/>
  <c r="AO139" i="6"/>
  <c r="AO150" i="6"/>
  <c r="AO142" i="6"/>
  <c r="AO137" i="6"/>
  <c r="AO136" i="6"/>
  <c r="AO145" i="6"/>
  <c r="AO151" i="6"/>
  <c r="AO144" i="6"/>
  <c r="AO148" i="6"/>
  <c r="AO68" i="6"/>
  <c r="AO18" i="6"/>
  <c r="AO79" i="6"/>
  <c r="AO164" i="6"/>
  <c r="AO124" i="6"/>
  <c r="AO161" i="6"/>
  <c r="AO132" i="6"/>
  <c r="AO160" i="6"/>
  <c r="AO131" i="6"/>
  <c r="AO80" i="6"/>
  <c r="AO159" i="6"/>
  <c r="AO130" i="6"/>
  <c r="AO166" i="6"/>
  <c r="AO126" i="6"/>
  <c r="AO162" i="6"/>
  <c r="AO133" i="6"/>
  <c r="AO165" i="6"/>
  <c r="AO125" i="6"/>
  <c r="AO167" i="6"/>
  <c r="AO127" i="6"/>
  <c r="AO21" i="6"/>
  <c r="AR1392" i="3"/>
  <c r="AR1394" i="3"/>
  <c r="AR3130" i="3"/>
  <c r="AR2843" i="3"/>
  <c r="AR1072" i="3"/>
  <c r="AR2842" i="3"/>
  <c r="AR1071" i="3"/>
  <c r="AQ761" i="3"/>
  <c r="AQ1063" i="3"/>
  <c r="AU2867" i="3"/>
  <c r="AU1096" i="3"/>
  <c r="AV1705" i="3"/>
  <c r="AV2007" i="3"/>
  <c r="AW809" i="3"/>
  <c r="AW1111" i="3"/>
  <c r="AP2280" i="3"/>
  <c r="AP2268" i="3"/>
  <c r="AQ2838" i="3"/>
  <c r="AQ2839" i="3"/>
  <c r="AP2833" i="3"/>
  <c r="AQ1967" i="3"/>
  <c r="AR2844" i="3"/>
  <c r="AQ1068" i="3"/>
  <c r="AP1367" i="3"/>
  <c r="AP1378" i="3"/>
  <c r="AP1366" i="3"/>
  <c r="AR3131" i="3"/>
  <c r="AR3129" i="3"/>
  <c r="AU1415" i="3"/>
  <c r="AU3154" i="3"/>
  <c r="AS1986" i="3"/>
  <c r="AV1105" i="3"/>
  <c r="AT2860" i="3"/>
  <c r="AT1089" i="3"/>
  <c r="AV2012" i="3"/>
  <c r="AW2882" i="3"/>
  <c r="AW2885" i="3"/>
  <c r="AW1114" i="3"/>
  <c r="AU1416" i="3"/>
  <c r="AU3155" i="3"/>
  <c r="AT1992" i="3"/>
  <c r="AT2859" i="3"/>
  <c r="AT1088" i="3"/>
  <c r="AW3171" i="3"/>
  <c r="AP2556" i="3"/>
  <c r="AQ1968" i="3"/>
  <c r="AP3119" i="3"/>
  <c r="AP3107" i="3"/>
  <c r="AP2830" i="3"/>
  <c r="AU483" i="3"/>
  <c r="AT2863" i="3"/>
  <c r="AT1092" i="3"/>
  <c r="AW2883" i="3"/>
  <c r="AW1112" i="3"/>
  <c r="AU2322" i="3"/>
  <c r="AW2017" i="3"/>
  <c r="AQ2835" i="3"/>
  <c r="AO78" i="3"/>
  <c r="AW1432" i="3"/>
  <c r="AQ3123" i="3"/>
  <c r="AR2841" i="3"/>
  <c r="AU1418" i="3"/>
  <c r="AR2845" i="3"/>
  <c r="AR1074" i="3"/>
  <c r="AQ1384" i="3"/>
  <c r="AT3147" i="3"/>
  <c r="AV2010" i="3"/>
  <c r="AT2862" i="3"/>
  <c r="AT1091" i="3"/>
  <c r="AS1985" i="3"/>
  <c r="AP2832" i="3"/>
  <c r="AP3118" i="3"/>
  <c r="AP2829" i="3"/>
  <c r="AR459" i="3"/>
  <c r="AS3136" i="3"/>
  <c r="AU2864" i="3"/>
  <c r="AS1988" i="3"/>
  <c r="AU791" i="3"/>
  <c r="AT785" i="3"/>
  <c r="AT1087" i="3"/>
  <c r="AW2015" i="3"/>
  <c r="AQ2837" i="3"/>
  <c r="AR1390" i="3"/>
  <c r="AP2831" i="3"/>
  <c r="AW2018" i="3"/>
  <c r="AT2581" i="3"/>
  <c r="AS2575" i="3"/>
  <c r="AP2557" i="3"/>
  <c r="AP2828" i="3"/>
  <c r="AW2599" i="3"/>
  <c r="AV2593" i="3"/>
  <c r="AU2587" i="3"/>
  <c r="AR2569" i="3"/>
  <c r="AR2840" i="3"/>
  <c r="AQ2563" i="3"/>
  <c r="AQ2834" i="3"/>
  <c r="AP1657" i="3"/>
  <c r="AP1959" i="3"/>
  <c r="AP1651" i="3"/>
  <c r="AP755" i="3"/>
  <c r="AP1057" i="3"/>
  <c r="AP749" i="3"/>
  <c r="AP2274" i="3"/>
  <c r="AP1372" i="3"/>
  <c r="AP71" i="3"/>
  <c r="AT1408" i="3"/>
  <c r="AS1681" i="3"/>
  <c r="AS1983" i="3"/>
  <c r="AO108" i="6"/>
  <c r="AO25" i="6"/>
  <c r="AO16" i="6"/>
  <c r="AO20" i="6"/>
  <c r="AO70" i="6"/>
  <c r="AO71" i="6"/>
  <c r="AV2328" i="3"/>
  <c r="AS2846" i="3"/>
  <c r="AS2851" i="3"/>
  <c r="AS3137" i="3"/>
  <c r="AS3135" i="3"/>
  <c r="AU1093" i="3"/>
  <c r="AW1711" i="3"/>
  <c r="AW2013" i="3"/>
  <c r="AS2304" i="3"/>
  <c r="AV2874" i="3"/>
  <c r="AV1103" i="3"/>
  <c r="AP3114" i="3"/>
  <c r="AP3102" i="3"/>
  <c r="AP2277" i="3"/>
  <c r="AP2265" i="3"/>
  <c r="AP1375" i="3"/>
  <c r="AP1363" i="3"/>
  <c r="AP56" i="3"/>
  <c r="AP3115" i="3"/>
  <c r="AP2278" i="3"/>
  <c r="AP2266" i="3"/>
  <c r="AP1376" i="3"/>
  <c r="AP1364" i="3"/>
  <c r="AP57" i="3"/>
  <c r="AP3117" i="3"/>
  <c r="AP3105" i="3"/>
  <c r="AP3106" i="3"/>
  <c r="AR1976" i="3"/>
  <c r="AQ1966" i="3"/>
  <c r="AU2869" i="3"/>
  <c r="AU1098" i="3"/>
  <c r="AT1994" i="3"/>
  <c r="AT1990" i="3"/>
  <c r="AS1398" i="3"/>
  <c r="AV1422" i="3"/>
  <c r="AV3161" i="3"/>
  <c r="AW2016" i="3"/>
  <c r="AU1414" i="3"/>
  <c r="AP157" i="3"/>
  <c r="AQ1970" i="3"/>
  <c r="AU1998" i="3"/>
  <c r="AP3116" i="3"/>
  <c r="AP3104" i="3"/>
  <c r="AP2279" i="3"/>
  <c r="AP2267" i="3"/>
  <c r="AP1377" i="3"/>
  <c r="AP1365" i="3"/>
  <c r="AP58" i="3"/>
  <c r="AS2847" i="3"/>
  <c r="AS1076" i="3"/>
  <c r="AS2849" i="3"/>
  <c r="AS1078" i="3"/>
  <c r="AR1972" i="3"/>
  <c r="AU2866" i="3"/>
  <c r="AU1095" i="3"/>
  <c r="AW2014" i="3"/>
  <c r="AS2848" i="3"/>
  <c r="AS1077" i="3"/>
  <c r="AV2875" i="3"/>
  <c r="AV1104" i="3"/>
  <c r="AV2872" i="3"/>
  <c r="AV1101" i="3"/>
  <c r="AP154" i="3"/>
  <c r="AP1360" i="3"/>
  <c r="AP2262" i="3"/>
  <c r="AR1974" i="3"/>
  <c r="AU2868" i="3"/>
  <c r="AU1097" i="3"/>
  <c r="AP3103" i="3"/>
  <c r="AT1993" i="3"/>
  <c r="AV2870" i="3"/>
  <c r="AV2873" i="3"/>
  <c r="AV1102" i="3"/>
  <c r="AU2865" i="3"/>
  <c r="AU1094" i="3"/>
  <c r="AS1079" i="3"/>
  <c r="AR1669" i="3"/>
  <c r="AR1971" i="3"/>
  <c r="AR767" i="3"/>
  <c r="AR1069" i="3"/>
  <c r="AT1991" i="3"/>
  <c r="AV1421" i="3"/>
  <c r="AV3160" i="3"/>
  <c r="AP88" i="3"/>
  <c r="AP86" i="3"/>
  <c r="AP89" i="3"/>
  <c r="AP87" i="3"/>
  <c r="AP85" i="3"/>
  <c r="AP156" i="3"/>
  <c r="AP93" i="3"/>
  <c r="AQ1969" i="3"/>
  <c r="AQ1663" i="3"/>
  <c r="AQ1965" i="3"/>
  <c r="AR1973" i="3"/>
  <c r="AP3112" i="3"/>
  <c r="AP2275" i="3"/>
  <c r="AP2263" i="3"/>
  <c r="AP1373" i="3"/>
  <c r="AP1361" i="3"/>
  <c r="AP3113" i="3"/>
  <c r="AP3101" i="3"/>
  <c r="AP2276" i="3"/>
  <c r="AP2264" i="3"/>
  <c r="AP1374" i="3"/>
  <c r="AP1362" i="3"/>
  <c r="AP55" i="3"/>
  <c r="AT1687" i="3"/>
  <c r="AT1989" i="3"/>
  <c r="AS1397" i="3"/>
  <c r="AV1424" i="3"/>
  <c r="AV797" i="3"/>
  <c r="AS1400" i="3"/>
  <c r="AU3153" i="3"/>
  <c r="AP155" i="3"/>
  <c r="AP158" i="3"/>
  <c r="AR1975" i="3"/>
  <c r="AP2551" i="3"/>
  <c r="AO33" i="6"/>
  <c r="AO28" i="6"/>
  <c r="AS1080" i="3"/>
  <c r="AP115" i="3"/>
  <c r="AW2334" i="3"/>
  <c r="AS2850" i="3"/>
  <c r="AU1693" i="3"/>
  <c r="AU1995" i="3"/>
  <c r="AP3111" i="3"/>
  <c r="AT2857" i="3"/>
  <c r="AT1086" i="3"/>
  <c r="AV2871" i="3"/>
  <c r="AV1100" i="3"/>
  <c r="AT2856" i="3"/>
  <c r="AT1085" i="3"/>
  <c r="AW2880" i="3"/>
  <c r="AW1109" i="3"/>
  <c r="AT2853" i="3"/>
  <c r="AT1082" i="3"/>
  <c r="AP51" i="3"/>
  <c r="AV1420" i="3"/>
  <c r="AV2004" i="3"/>
  <c r="AU1999" i="3"/>
  <c r="AV2006" i="3"/>
  <c r="AU1997" i="3"/>
  <c r="AS1982" i="3"/>
  <c r="AT1404" i="3"/>
  <c r="AT3143" i="3"/>
  <c r="AP3100" i="3"/>
  <c r="AP114" i="3"/>
  <c r="AP64" i="3"/>
  <c r="AP60" i="6"/>
  <c r="AW2876" i="3"/>
  <c r="AW2879" i="3"/>
  <c r="AW1108" i="3"/>
  <c r="AP63" i="3"/>
  <c r="AP59" i="6"/>
  <c r="AP94" i="3"/>
  <c r="AU1996" i="3"/>
  <c r="AV2003" i="3"/>
  <c r="AS1980" i="3"/>
  <c r="AS1978" i="3"/>
  <c r="AW1428" i="3"/>
  <c r="AW3167" i="3"/>
  <c r="AT2854" i="3"/>
  <c r="AT1083" i="3"/>
  <c r="AP3099" i="3"/>
  <c r="AP98" i="3"/>
  <c r="AP99" i="3"/>
  <c r="AV2005" i="3"/>
  <c r="AT1403" i="3"/>
  <c r="AT3142" i="3"/>
  <c r="AP62" i="3"/>
  <c r="AW1427" i="3"/>
  <c r="AW3166" i="3"/>
  <c r="AS1981" i="3"/>
  <c r="AQ2286" i="3"/>
  <c r="AT2855" i="3"/>
  <c r="AT2852" i="3"/>
  <c r="AT1084" i="3"/>
  <c r="AS465" i="3"/>
  <c r="AW793" i="3"/>
  <c r="AU781" i="3"/>
  <c r="AT775" i="3"/>
  <c r="AS769" i="3"/>
  <c r="AR763" i="3"/>
  <c r="AV787" i="3"/>
  <c r="AQ757" i="3"/>
  <c r="AT1406" i="3"/>
  <c r="AW1430" i="3"/>
  <c r="AS1396" i="3"/>
  <c r="AV3159" i="3"/>
  <c r="AV489" i="3"/>
  <c r="AV1099" i="3"/>
  <c r="AS1979" i="3"/>
  <c r="AR2292" i="3"/>
  <c r="AT2310" i="3"/>
  <c r="AU2000" i="3"/>
  <c r="AP15" i="6"/>
  <c r="AP143" i="6"/>
  <c r="AP121" i="6"/>
  <c r="AP69" i="6"/>
  <c r="AP119" i="6"/>
  <c r="AP137" i="6"/>
  <c r="AP149" i="6"/>
  <c r="AP145" i="6"/>
  <c r="AP144" i="6"/>
  <c r="AP120" i="6"/>
  <c r="AP148" i="6"/>
  <c r="AP150" i="6"/>
  <c r="AP118" i="6"/>
  <c r="AP58" i="6"/>
  <c r="AP151" i="6"/>
  <c r="AP139" i="6"/>
  <c r="AP138" i="6"/>
  <c r="AP136" i="6"/>
  <c r="AP142" i="6"/>
  <c r="AP17" i="6"/>
  <c r="AP68" i="6"/>
  <c r="AP71" i="6"/>
  <c r="AP16" i="6"/>
  <c r="AP70" i="6"/>
  <c r="AP18" i="6"/>
  <c r="AP79" i="6"/>
  <c r="AP160" i="6"/>
  <c r="AP131" i="6"/>
  <c r="AP159" i="6"/>
  <c r="AP130" i="6"/>
  <c r="AP167" i="6"/>
  <c r="AP127" i="6"/>
  <c r="AP161" i="6"/>
  <c r="AP132" i="6"/>
  <c r="AP165" i="6"/>
  <c r="AP125" i="6"/>
  <c r="AP166" i="6"/>
  <c r="AP126" i="6"/>
  <c r="AP164" i="6"/>
  <c r="AP124" i="6"/>
  <c r="AP162" i="6"/>
  <c r="AP133" i="6"/>
  <c r="AP80" i="6"/>
  <c r="AU2863" i="3"/>
  <c r="AU1092" i="3"/>
  <c r="AW2877" i="3"/>
  <c r="AW1106" i="3"/>
  <c r="AU1412" i="3"/>
  <c r="AR1068" i="3"/>
  <c r="AQ1964" i="3"/>
  <c r="AS1675" i="3"/>
  <c r="AS1977" i="3"/>
  <c r="AS773" i="3"/>
  <c r="AS1075" i="3"/>
  <c r="AV786" i="3"/>
  <c r="AU780" i="3"/>
  <c r="AT774" i="3"/>
  <c r="AQ756" i="3"/>
  <c r="AW792" i="3"/>
  <c r="AS768" i="3"/>
  <c r="AR762" i="3"/>
  <c r="AW1426" i="3"/>
  <c r="AP61" i="3"/>
  <c r="AW2010" i="3"/>
  <c r="AT1987" i="3"/>
  <c r="AU2862" i="3"/>
  <c r="AU1091" i="3"/>
  <c r="AR1386" i="3"/>
  <c r="AR1065" i="3"/>
  <c r="AU477" i="3"/>
  <c r="AU1409" i="3"/>
  <c r="AU3148" i="3"/>
  <c r="AT1985" i="3"/>
  <c r="AU2316" i="3"/>
  <c r="AT471" i="3"/>
  <c r="AU2860" i="3"/>
  <c r="AU1089" i="3"/>
  <c r="AW2011" i="3"/>
  <c r="AW2595" i="3"/>
  <c r="AV2589" i="3"/>
  <c r="AU2583" i="3"/>
  <c r="AR2565" i="3"/>
  <c r="AR3125" i="3"/>
  <c r="AQ2559" i="3"/>
  <c r="AQ2553" i="3"/>
  <c r="AT2577" i="3"/>
  <c r="AS2571" i="3"/>
  <c r="AQ1961" i="3"/>
  <c r="AQ1653" i="3"/>
  <c r="AQ2556" i="3"/>
  <c r="AQ1656" i="3"/>
  <c r="AT1986" i="3"/>
  <c r="AW2881" i="3"/>
  <c r="AW1110" i="3"/>
  <c r="AT3141" i="3"/>
  <c r="AU1410" i="3"/>
  <c r="AU3149" i="3"/>
  <c r="AR453" i="3"/>
  <c r="AQ447" i="3"/>
  <c r="AP81" i="3"/>
  <c r="AP70" i="3"/>
  <c r="AP95" i="3"/>
  <c r="AT1988" i="3"/>
  <c r="AR765" i="3"/>
  <c r="AQ759" i="3"/>
  <c r="AU783" i="3"/>
  <c r="AS771" i="3"/>
  <c r="AW795" i="3"/>
  <c r="AV789" i="3"/>
  <c r="AT777" i="3"/>
  <c r="AV1699" i="3"/>
  <c r="AV2001" i="3"/>
  <c r="AW803" i="3"/>
  <c r="AW1105" i="3"/>
  <c r="AQ1380" i="3"/>
  <c r="AQ1368" i="3"/>
  <c r="AQ1059" i="3"/>
  <c r="AQ751" i="3"/>
  <c r="AQ1062" i="3"/>
  <c r="AQ754" i="3"/>
  <c r="AW2878" i="3"/>
  <c r="AW1107" i="3"/>
  <c r="AW3165" i="3"/>
  <c r="AT1402" i="3"/>
  <c r="AS2298" i="3"/>
  <c r="AP79" i="3"/>
  <c r="AP80" i="3"/>
  <c r="AP96" i="3"/>
  <c r="AT1984" i="3"/>
  <c r="AV2322" i="3"/>
  <c r="AV2002" i="3"/>
  <c r="AP21" i="6"/>
  <c r="AP20" i="6"/>
  <c r="AP108" i="6"/>
  <c r="AT2304" i="3"/>
  <c r="AV2868" i="3"/>
  <c r="AV1097" i="3"/>
  <c r="AV2866" i="3"/>
  <c r="AV1095" i="3"/>
  <c r="AP78" i="3"/>
  <c r="AQ1382" i="3"/>
  <c r="AQ1370" i="3"/>
  <c r="AQ1061" i="3"/>
  <c r="AU2861" i="3"/>
  <c r="AU2858" i="3"/>
  <c r="AU1090" i="3"/>
  <c r="AQ1060" i="3"/>
  <c r="AQ1962" i="3"/>
  <c r="AS1392" i="3"/>
  <c r="AS3131" i="3"/>
  <c r="AT1681" i="3"/>
  <c r="AT1983" i="3"/>
  <c r="AT779" i="3"/>
  <c r="AT1081" i="3"/>
  <c r="AR1970" i="3"/>
  <c r="AU1993" i="3"/>
  <c r="AS1391" i="3"/>
  <c r="AS1070" i="3"/>
  <c r="AR1968" i="3"/>
  <c r="AU1994" i="3"/>
  <c r="AR1967" i="3"/>
  <c r="AQ2555" i="3"/>
  <c r="AQ753" i="3"/>
  <c r="AR1388" i="3"/>
  <c r="AR1067" i="3"/>
  <c r="AR1066" i="3"/>
  <c r="AS1072" i="3"/>
  <c r="AW2012" i="3"/>
  <c r="AQ2833" i="3"/>
  <c r="AT3137" i="3"/>
  <c r="AV2864" i="3"/>
  <c r="AV2867" i="3"/>
  <c r="AV1096" i="3"/>
  <c r="AR2839" i="3"/>
  <c r="AV2865" i="3"/>
  <c r="AV1094" i="3"/>
  <c r="AQ2274" i="3"/>
  <c r="AQ1372" i="3"/>
  <c r="AQ71" i="3"/>
  <c r="AR2836" i="3"/>
  <c r="AR1663" i="3"/>
  <c r="AR1965" i="3"/>
  <c r="AT1079" i="3"/>
  <c r="AW2009" i="3"/>
  <c r="AS1394" i="3"/>
  <c r="AS1073" i="3"/>
  <c r="AQ1963" i="3"/>
  <c r="AQ1655" i="3"/>
  <c r="AQ1657" i="3"/>
  <c r="AQ1959" i="3"/>
  <c r="AQ755" i="3"/>
  <c r="AQ1057" i="3"/>
  <c r="AU2859" i="3"/>
  <c r="AU1088" i="3"/>
  <c r="AQ3119" i="3"/>
  <c r="AQ3107" i="3"/>
  <c r="AQ2830" i="3"/>
  <c r="AU1991" i="3"/>
  <c r="AU3147" i="3"/>
  <c r="AV1415" i="3"/>
  <c r="AV3154" i="3"/>
  <c r="AT1076" i="3"/>
  <c r="AS459" i="3"/>
  <c r="AR1385" i="3"/>
  <c r="AR1384" i="3"/>
  <c r="AR1064" i="3"/>
  <c r="AQ1379" i="3"/>
  <c r="AQ1058" i="3"/>
  <c r="AQ750" i="3"/>
  <c r="AQ1960" i="3"/>
  <c r="AQ1652" i="3"/>
  <c r="AW2008" i="3"/>
  <c r="AR1969" i="3"/>
  <c r="AR761" i="3"/>
  <c r="AR1063" i="3"/>
  <c r="AV1416" i="3"/>
  <c r="AV3155" i="3"/>
  <c r="AR2563" i="3"/>
  <c r="AR2834" i="3"/>
  <c r="AQ1654" i="3"/>
  <c r="AQ752" i="3"/>
  <c r="AU1408" i="3"/>
  <c r="AU1687" i="3"/>
  <c r="AU1989" i="3"/>
  <c r="AV791" i="3"/>
  <c r="AU785" i="3"/>
  <c r="AU1087" i="3"/>
  <c r="AW2594" i="3"/>
  <c r="AV2588" i="3"/>
  <c r="AT2576" i="3"/>
  <c r="AR2564" i="3"/>
  <c r="AR3124" i="3"/>
  <c r="AU2582" i="3"/>
  <c r="AS2570" i="3"/>
  <c r="AS3130" i="3"/>
  <c r="AQ2558" i="3"/>
  <c r="AQ2552" i="3"/>
  <c r="AQ441" i="3"/>
  <c r="AV1418" i="3"/>
  <c r="AW1705" i="3"/>
  <c r="AW2007" i="3"/>
  <c r="AP25" i="6"/>
  <c r="AP33" i="6"/>
  <c r="AP28" i="6"/>
  <c r="AT1400" i="3"/>
  <c r="AQ2554" i="3"/>
  <c r="AT1397" i="3"/>
  <c r="AT3136" i="3"/>
  <c r="AS3129" i="3"/>
  <c r="AW2328" i="3"/>
  <c r="AW2874" i="3"/>
  <c r="AW1103" i="3"/>
  <c r="AW2870" i="3"/>
  <c r="AW2873" i="3"/>
  <c r="AW1102" i="3"/>
  <c r="AW2871" i="3"/>
  <c r="AW1100" i="3"/>
  <c r="AS767" i="3"/>
  <c r="AS1069" i="3"/>
  <c r="AR2837" i="3"/>
  <c r="AV2869" i="3"/>
  <c r="AV1098" i="3"/>
  <c r="AR2835" i="3"/>
  <c r="AW2875" i="3"/>
  <c r="AW1104" i="3"/>
  <c r="AQ3114" i="3"/>
  <c r="AQ2277" i="3"/>
  <c r="AQ2265" i="3"/>
  <c r="AQ1375" i="3"/>
  <c r="AQ1363" i="3"/>
  <c r="AQ56" i="3"/>
  <c r="AQ3115" i="3"/>
  <c r="AQ2278" i="3"/>
  <c r="AQ2266" i="3"/>
  <c r="AQ1376" i="3"/>
  <c r="AQ1364" i="3"/>
  <c r="AQ57" i="3"/>
  <c r="AV1996" i="3"/>
  <c r="AV1998" i="3"/>
  <c r="AQ156" i="3"/>
  <c r="AQ155" i="3"/>
  <c r="AT2851" i="3"/>
  <c r="AT1080" i="3"/>
  <c r="AS2843" i="3"/>
  <c r="AQ3118" i="3"/>
  <c r="AQ2829" i="3"/>
  <c r="AQ2831" i="3"/>
  <c r="AQ2280" i="3"/>
  <c r="AQ2268" i="3"/>
  <c r="AV3153" i="3"/>
  <c r="AU1990" i="3"/>
  <c r="AQ2557" i="3"/>
  <c r="AQ2828" i="3"/>
  <c r="AS2569" i="3"/>
  <c r="AS2840" i="3"/>
  <c r="AS2845" i="3"/>
  <c r="AS1074" i="3"/>
  <c r="AS1390" i="3"/>
  <c r="AQ157" i="3"/>
  <c r="AQ158" i="3"/>
  <c r="AV483" i="3"/>
  <c r="AV1093" i="3"/>
  <c r="AW1424" i="3"/>
  <c r="AQ1651" i="3"/>
  <c r="AQ749" i="3"/>
  <c r="AW1422" i="3"/>
  <c r="AW3161" i="3"/>
  <c r="AT465" i="3"/>
  <c r="AV1414" i="3"/>
  <c r="AT2575" i="3"/>
  <c r="AV2587" i="3"/>
  <c r="AT2850" i="3"/>
  <c r="AQ3116" i="3"/>
  <c r="AQ3104" i="3"/>
  <c r="AQ2279" i="3"/>
  <c r="AQ2267" i="3"/>
  <c r="AQ1377" i="3"/>
  <c r="AQ1365" i="3"/>
  <c r="AQ58" i="3"/>
  <c r="AR2838" i="3"/>
  <c r="AS2842" i="3"/>
  <c r="AS1669" i="3"/>
  <c r="AS1971" i="3"/>
  <c r="AS1071" i="3"/>
  <c r="AS1972" i="3"/>
  <c r="AQ88" i="3"/>
  <c r="AQ86" i="3"/>
  <c r="AQ89" i="3"/>
  <c r="AQ87" i="3"/>
  <c r="AQ85" i="3"/>
  <c r="AT1398" i="3"/>
  <c r="AS1975" i="3"/>
  <c r="AV1999" i="3"/>
  <c r="AW2872" i="3"/>
  <c r="AW1101" i="3"/>
  <c r="AQ1378" i="3"/>
  <c r="AQ1366" i="3"/>
  <c r="AQ1360" i="3"/>
  <c r="AQ1367" i="3"/>
  <c r="AT2847" i="3"/>
  <c r="AW1421" i="3"/>
  <c r="AW3160" i="3"/>
  <c r="AU2581" i="3"/>
  <c r="AW2593" i="3"/>
  <c r="AR2286" i="3"/>
  <c r="AR1966" i="3"/>
  <c r="AQ3112" i="3"/>
  <c r="AQ2275" i="3"/>
  <c r="AQ1373" i="3"/>
  <c r="AQ3113" i="3"/>
  <c r="AQ3101" i="3"/>
  <c r="AQ2276" i="3"/>
  <c r="AQ2264" i="3"/>
  <c r="AQ1374" i="3"/>
  <c r="AQ1362" i="3"/>
  <c r="AQ55" i="3"/>
  <c r="AQ2832" i="3"/>
  <c r="AS2841" i="3"/>
  <c r="AQ154" i="3"/>
  <c r="AU1992" i="3"/>
  <c r="AS2844" i="3"/>
  <c r="AV1997" i="3"/>
  <c r="AT1396" i="3"/>
  <c r="AT3135" i="3"/>
  <c r="AU3142" i="3"/>
  <c r="AQ3111" i="3"/>
  <c r="AR3123" i="3"/>
  <c r="AW1420" i="3"/>
  <c r="AQ2551" i="3"/>
  <c r="AW789" i="3"/>
  <c r="AT771" i="3"/>
  <c r="AS765" i="3"/>
  <c r="AV783" i="3"/>
  <c r="AU777" i="3"/>
  <c r="AR759" i="3"/>
  <c r="AW1699" i="3"/>
  <c r="AW2001" i="3"/>
  <c r="AT773" i="3"/>
  <c r="AT1075" i="3"/>
  <c r="AU1406" i="3"/>
  <c r="AQ3102" i="3"/>
  <c r="AW787" i="3"/>
  <c r="AV781" i="3"/>
  <c r="AS763" i="3"/>
  <c r="AR757" i="3"/>
  <c r="AU775" i="3"/>
  <c r="AT769" i="3"/>
  <c r="AU2853" i="3"/>
  <c r="AU1082" i="3"/>
  <c r="AT2848" i="3"/>
  <c r="AT1077" i="3"/>
  <c r="AQ3103" i="3"/>
  <c r="AT1978" i="3"/>
  <c r="AU1404" i="3"/>
  <c r="AU3143" i="3"/>
  <c r="AS1973" i="3"/>
  <c r="AU3141" i="3"/>
  <c r="AU2852" i="3"/>
  <c r="AQ2263" i="3"/>
  <c r="AW2002" i="3"/>
  <c r="AW2004" i="3"/>
  <c r="AW786" i="3"/>
  <c r="AU774" i="3"/>
  <c r="AS762" i="3"/>
  <c r="AV780" i="3"/>
  <c r="AR756" i="3"/>
  <c r="AT768" i="3"/>
  <c r="AQ115" i="3"/>
  <c r="AW3159" i="3"/>
  <c r="AU2854" i="3"/>
  <c r="AU1083" i="3"/>
  <c r="AU2857" i="3"/>
  <c r="AU1086" i="3"/>
  <c r="AS1976" i="3"/>
  <c r="AQ2262" i="3"/>
  <c r="AU2855" i="3"/>
  <c r="AU1084" i="3"/>
  <c r="AU471" i="3"/>
  <c r="AU1403" i="3"/>
  <c r="AW2005" i="3"/>
  <c r="AQ1361" i="3"/>
  <c r="AQ93" i="3"/>
  <c r="AQ94" i="3"/>
  <c r="AW2003" i="3"/>
  <c r="AQ51" i="3"/>
  <c r="AQ64" i="3"/>
  <c r="AQ60" i="6"/>
  <c r="AT1981" i="3"/>
  <c r="AT2849" i="3"/>
  <c r="AT2846" i="3"/>
  <c r="AT1078" i="3"/>
  <c r="AV1693" i="3"/>
  <c r="AV1995" i="3"/>
  <c r="AW797" i="3"/>
  <c r="AW1099" i="3"/>
  <c r="AU2310" i="3"/>
  <c r="AQ3117" i="3"/>
  <c r="AQ3105" i="3"/>
  <c r="AQ3106" i="3"/>
  <c r="AS1974" i="3"/>
  <c r="AT1982" i="3"/>
  <c r="AW2006" i="3"/>
  <c r="AV2316" i="3"/>
  <c r="AV2000" i="3"/>
  <c r="AS2292" i="3"/>
  <c r="AQ17" i="6"/>
  <c r="AQ16" i="6"/>
  <c r="AU1402" i="3"/>
  <c r="AQ62" i="3"/>
  <c r="AT1980" i="3"/>
  <c r="AQ81" i="3"/>
  <c r="AQ70" i="3"/>
  <c r="AQ95" i="3"/>
  <c r="AV2859" i="3"/>
  <c r="AV1088" i="3"/>
  <c r="AU1986" i="3"/>
  <c r="AR2556" i="3"/>
  <c r="AQ63" i="3"/>
  <c r="AQ59" i="6"/>
  <c r="AR1379" i="3"/>
  <c r="AR1058" i="3"/>
  <c r="AT1071" i="3"/>
  <c r="AV2858" i="3"/>
  <c r="AV2861" i="3"/>
  <c r="AV1090" i="3"/>
  <c r="AV1410" i="3"/>
  <c r="AV3149" i="3"/>
  <c r="AR447" i="3"/>
  <c r="AR1060" i="3"/>
  <c r="AR752" i="3"/>
  <c r="AW2589" i="3"/>
  <c r="AV2583" i="3"/>
  <c r="AS2565" i="3"/>
  <c r="AS3125" i="3"/>
  <c r="AR2559" i="3"/>
  <c r="AR2553" i="3"/>
  <c r="AU2577" i="3"/>
  <c r="AT2571" i="3"/>
  <c r="AT3131" i="3"/>
  <c r="AS1386" i="3"/>
  <c r="AV1412" i="3"/>
  <c r="AU779" i="3"/>
  <c r="AU1081" i="3"/>
  <c r="AS1066" i="3"/>
  <c r="AV1409" i="3"/>
  <c r="AV3148" i="3"/>
  <c r="AR1062" i="3"/>
  <c r="AR754" i="3"/>
  <c r="AR1960" i="3"/>
  <c r="AR1652" i="3"/>
  <c r="AU1984" i="3"/>
  <c r="AR1962" i="3"/>
  <c r="AT1392" i="3"/>
  <c r="AV2862" i="3"/>
  <c r="AV1091" i="3"/>
  <c r="AR2555" i="3"/>
  <c r="AQ3100" i="3"/>
  <c r="AQ114" i="3"/>
  <c r="AQ61" i="3"/>
  <c r="AU1988" i="3"/>
  <c r="AU1985" i="3"/>
  <c r="AW2588" i="3"/>
  <c r="AU2576" i="3"/>
  <c r="AS2564" i="3"/>
  <c r="AS3124" i="3"/>
  <c r="AV2582" i="3"/>
  <c r="AT2570" i="3"/>
  <c r="AR2558" i="3"/>
  <c r="AR441" i="3"/>
  <c r="AR750" i="3"/>
  <c r="AS1385" i="3"/>
  <c r="AW2322" i="3"/>
  <c r="AV2863" i="3"/>
  <c r="AV1092" i="3"/>
  <c r="AT2298" i="3"/>
  <c r="AT1979" i="3"/>
  <c r="AR2554" i="3"/>
  <c r="AR1654" i="3"/>
  <c r="AR1963" i="3"/>
  <c r="AR1655" i="3"/>
  <c r="AQ3099" i="3"/>
  <c r="AQ98" i="3"/>
  <c r="AQ99" i="3"/>
  <c r="AQ79" i="3"/>
  <c r="AQ80" i="3"/>
  <c r="AV477" i="3"/>
  <c r="AQ96" i="3"/>
  <c r="AR1964" i="3"/>
  <c r="AR1656" i="3"/>
  <c r="AU2856" i="3"/>
  <c r="AU1085" i="3"/>
  <c r="AR1059" i="3"/>
  <c r="AR751" i="3"/>
  <c r="AR1380" i="3"/>
  <c r="AR1368" i="3"/>
  <c r="AR1961" i="3"/>
  <c r="AR1653" i="3"/>
  <c r="AT1675" i="3"/>
  <c r="AT1977" i="3"/>
  <c r="AR1382" i="3"/>
  <c r="AR1370" i="3"/>
  <c r="AR1061" i="3"/>
  <c r="AR753" i="3"/>
  <c r="AS1388" i="3"/>
  <c r="AS1067" i="3"/>
  <c r="AQ15" i="6"/>
  <c r="AQ20" i="6"/>
  <c r="AQ69" i="6"/>
  <c r="AQ119" i="6"/>
  <c r="AQ121" i="6"/>
  <c r="AQ150" i="6"/>
  <c r="AQ144" i="6"/>
  <c r="AQ120" i="6"/>
  <c r="AQ149" i="6"/>
  <c r="AQ145" i="6"/>
  <c r="AQ118" i="6"/>
  <c r="AQ58" i="6"/>
  <c r="AQ148" i="6"/>
  <c r="AQ139" i="6"/>
  <c r="AQ137" i="6"/>
  <c r="AQ142" i="6"/>
  <c r="AQ151" i="6"/>
  <c r="AQ143" i="6"/>
  <c r="AQ136" i="6"/>
  <c r="AQ138" i="6"/>
  <c r="AQ71" i="6"/>
  <c r="AQ68" i="6"/>
  <c r="AQ70" i="6"/>
  <c r="AQ18" i="6"/>
  <c r="AQ21" i="6"/>
  <c r="AQ159" i="6"/>
  <c r="AQ130" i="6"/>
  <c r="AQ161" i="6"/>
  <c r="AQ132" i="6"/>
  <c r="AQ165" i="6"/>
  <c r="AQ125" i="6"/>
  <c r="AQ167" i="6"/>
  <c r="AQ127" i="6"/>
  <c r="AQ164" i="6"/>
  <c r="AQ124" i="6"/>
  <c r="AQ160" i="6"/>
  <c r="AQ131" i="6"/>
  <c r="AQ162" i="6"/>
  <c r="AQ133" i="6"/>
  <c r="AQ166" i="6"/>
  <c r="AQ126" i="6"/>
  <c r="AQ79" i="6"/>
  <c r="AQ78" i="3"/>
  <c r="AS2839" i="3"/>
  <c r="AT2845" i="3"/>
  <c r="AR3118" i="3"/>
  <c r="AR2829" i="3"/>
  <c r="AS2836" i="3"/>
  <c r="AS2837" i="3"/>
  <c r="AS1969" i="3"/>
  <c r="AW791" i="3"/>
  <c r="AV785" i="3"/>
  <c r="AV1087" i="3"/>
  <c r="AR2831" i="3"/>
  <c r="AU3136" i="3"/>
  <c r="AV1994" i="3"/>
  <c r="AT3130" i="3"/>
  <c r="AR2832" i="3"/>
  <c r="AV1993" i="3"/>
  <c r="AV2860" i="3"/>
  <c r="AV1089" i="3"/>
  <c r="AV3147" i="3"/>
  <c r="AW2865" i="3"/>
  <c r="AW1094" i="3"/>
  <c r="AW1418" i="3"/>
  <c r="AS2838" i="3"/>
  <c r="AS1068" i="3"/>
  <c r="AS2835" i="3"/>
  <c r="AU2304" i="3"/>
  <c r="AU1987" i="3"/>
  <c r="AT1074" i="3"/>
  <c r="AS1064" i="3"/>
  <c r="AR2280" i="3"/>
  <c r="AR2268" i="3"/>
  <c r="AV1408" i="3"/>
  <c r="AR2274" i="3"/>
  <c r="AR1372" i="3"/>
  <c r="AR71" i="3"/>
  <c r="AU1681" i="3"/>
  <c r="AU1983" i="3"/>
  <c r="AR3119" i="3"/>
  <c r="AR3107" i="3"/>
  <c r="AR2830" i="3"/>
  <c r="AW2587" i="3"/>
  <c r="AT2569" i="3"/>
  <c r="AS2563" i="3"/>
  <c r="AS2834" i="3"/>
  <c r="AV2581" i="3"/>
  <c r="AU2575" i="3"/>
  <c r="AR2557" i="3"/>
  <c r="AR2828" i="3"/>
  <c r="AR1657" i="3"/>
  <c r="AR1959" i="3"/>
  <c r="AR1651" i="3"/>
  <c r="AR755" i="3"/>
  <c r="AR1057" i="3"/>
  <c r="AR749" i="3"/>
  <c r="AW1416" i="3"/>
  <c r="AW3155" i="3"/>
  <c r="AR2833" i="3"/>
  <c r="AT1391" i="3"/>
  <c r="AT459" i="3"/>
  <c r="AS1384" i="3"/>
  <c r="AR2552" i="3"/>
  <c r="AS3123" i="3"/>
  <c r="AW1415" i="3"/>
  <c r="AW1414" i="3"/>
  <c r="AW3154" i="3"/>
  <c r="AT1394" i="3"/>
  <c r="AS1065" i="3"/>
  <c r="AS453" i="3"/>
  <c r="AW2866" i="3"/>
  <c r="AW1095" i="3"/>
  <c r="AV1992" i="3"/>
  <c r="AT2842" i="3"/>
  <c r="AR1378" i="3"/>
  <c r="AR1366" i="3"/>
  <c r="AR1360" i="3"/>
  <c r="AR1367" i="3"/>
  <c r="AV1990" i="3"/>
  <c r="AQ80" i="6"/>
  <c r="AQ108" i="6"/>
  <c r="AQ25" i="6"/>
  <c r="AT1390" i="3"/>
  <c r="AR93" i="3"/>
  <c r="AW1997" i="3"/>
  <c r="AR158" i="3"/>
  <c r="AW3153" i="3"/>
  <c r="AU1398" i="3"/>
  <c r="AR3115" i="3"/>
  <c r="AR3103" i="3"/>
  <c r="AR2278" i="3"/>
  <c r="AR2266" i="3"/>
  <c r="AR1376" i="3"/>
  <c r="AR1364" i="3"/>
  <c r="AR57" i="3"/>
  <c r="AR3112" i="3"/>
  <c r="AR2275" i="3"/>
  <c r="AR2263" i="3"/>
  <c r="AR1373" i="3"/>
  <c r="AR1361" i="3"/>
  <c r="AU2850" i="3"/>
  <c r="AU1079" i="3"/>
  <c r="AT2841" i="3"/>
  <c r="AT1070" i="3"/>
  <c r="AW1996" i="3"/>
  <c r="AV2310" i="3"/>
  <c r="AV1991" i="3"/>
  <c r="AR156" i="3"/>
  <c r="AW2868" i="3"/>
  <c r="AW1097" i="3"/>
  <c r="AR3114" i="3"/>
  <c r="AR3102" i="3"/>
  <c r="AR2277" i="3"/>
  <c r="AR2265" i="3"/>
  <c r="AR1375" i="3"/>
  <c r="AR1363" i="3"/>
  <c r="AR56" i="3"/>
  <c r="AS1966" i="3"/>
  <c r="AU3137" i="3"/>
  <c r="AU3135" i="3"/>
  <c r="AS1970" i="3"/>
  <c r="AR89" i="3"/>
  <c r="AR87" i="3"/>
  <c r="AR85" i="3"/>
  <c r="AR88" i="3"/>
  <c r="AR86" i="3"/>
  <c r="AR155" i="3"/>
  <c r="AU2851" i="3"/>
  <c r="AU1080" i="3"/>
  <c r="AW2864" i="3"/>
  <c r="AW2867" i="3"/>
  <c r="AW1096" i="3"/>
  <c r="AR2262" i="3"/>
  <c r="AR2551" i="3"/>
  <c r="AU1397" i="3"/>
  <c r="AW1093" i="3"/>
  <c r="AS1968" i="3"/>
  <c r="AR3117" i="3"/>
  <c r="AR3105" i="3"/>
  <c r="AR3106" i="3"/>
  <c r="AT1973" i="3"/>
  <c r="AS1663" i="3"/>
  <c r="AS1965" i="3"/>
  <c r="AS761" i="3"/>
  <c r="AS1063" i="3"/>
  <c r="AT2843" i="3"/>
  <c r="AT2840" i="3"/>
  <c r="AT1072" i="3"/>
  <c r="AR154" i="3"/>
  <c r="AR157" i="3"/>
  <c r="AT2844" i="3"/>
  <c r="AT1073" i="3"/>
  <c r="AT767" i="3"/>
  <c r="AT1069" i="3"/>
  <c r="AW2869" i="3"/>
  <c r="AW1098" i="3"/>
  <c r="AR3113" i="3"/>
  <c r="AR3101" i="3"/>
  <c r="AR2276" i="3"/>
  <c r="AR2264" i="3"/>
  <c r="AR1374" i="3"/>
  <c r="AR1362" i="3"/>
  <c r="AR55" i="3"/>
  <c r="AR3116" i="3"/>
  <c r="AR3104" i="3"/>
  <c r="AR2279" i="3"/>
  <c r="AR2267" i="3"/>
  <c r="AR1377" i="3"/>
  <c r="AR1365" i="3"/>
  <c r="AR58" i="3"/>
  <c r="AU1400" i="3"/>
  <c r="AT3129" i="3"/>
  <c r="AV1687" i="3"/>
  <c r="AV1989" i="3"/>
  <c r="AS1967" i="3"/>
  <c r="AT1976" i="3"/>
  <c r="AQ28" i="6"/>
  <c r="AQ33" i="6"/>
  <c r="AT1669" i="3"/>
  <c r="AT1971" i="3"/>
  <c r="AU2847" i="3"/>
  <c r="AU1076" i="3"/>
  <c r="AV1406" i="3"/>
  <c r="AU2849" i="3"/>
  <c r="AU2846" i="3"/>
  <c r="AU1078" i="3"/>
  <c r="AT1975" i="3"/>
  <c r="AR3100" i="3"/>
  <c r="AR114" i="3"/>
  <c r="AU1396" i="3"/>
  <c r="AR3111" i="3"/>
  <c r="AR3099" i="3"/>
  <c r="AR98" i="3"/>
  <c r="AR99" i="3"/>
  <c r="AV471" i="3"/>
  <c r="AV1403" i="3"/>
  <c r="AV3142" i="3"/>
  <c r="AW1999" i="3"/>
  <c r="AV2857" i="3"/>
  <c r="AV1086" i="3"/>
  <c r="AV2854" i="3"/>
  <c r="AV1083" i="3"/>
  <c r="AR94" i="3"/>
  <c r="AW1998" i="3"/>
  <c r="AU1982" i="3"/>
  <c r="AV775" i="3"/>
  <c r="AU769" i="3"/>
  <c r="AW781" i="3"/>
  <c r="AT763" i="3"/>
  <c r="AS757" i="3"/>
  <c r="AU465" i="3"/>
  <c r="AU1981" i="3"/>
  <c r="AR115" i="3"/>
  <c r="AV1404" i="3"/>
  <c r="AV3143" i="3"/>
  <c r="AT1974" i="3"/>
  <c r="AU2848" i="3"/>
  <c r="AU1077" i="3"/>
  <c r="AW2000" i="3"/>
  <c r="AR51" i="3"/>
  <c r="AS2286" i="3"/>
  <c r="AT1972" i="3"/>
  <c r="AW1693" i="3"/>
  <c r="AW1995" i="3"/>
  <c r="AR18" i="6"/>
  <c r="AR164" i="6"/>
  <c r="AR167" i="6"/>
  <c r="AR165" i="6"/>
  <c r="AR166" i="6"/>
  <c r="AR159" i="6"/>
  <c r="AR161" i="6"/>
  <c r="AR162" i="6"/>
  <c r="AR160" i="6"/>
  <c r="AW2316" i="3"/>
  <c r="AW2859" i="3"/>
  <c r="AW1088" i="3"/>
  <c r="AW2863" i="3"/>
  <c r="AW1092" i="3"/>
  <c r="AW2862" i="3"/>
  <c r="AW1091" i="3"/>
  <c r="AR81" i="3"/>
  <c r="AR70" i="3"/>
  <c r="AR95" i="3"/>
  <c r="AV2853" i="3"/>
  <c r="AV1082" i="3"/>
  <c r="AT1386" i="3"/>
  <c r="AS1961" i="3"/>
  <c r="AS447" i="3"/>
  <c r="AR79" i="3"/>
  <c r="AR80" i="3"/>
  <c r="AR96" i="3"/>
  <c r="AW780" i="3"/>
  <c r="AU768" i="3"/>
  <c r="AS756" i="3"/>
  <c r="AV774" i="3"/>
  <c r="AT762" i="3"/>
  <c r="AV2856" i="3"/>
  <c r="AV1085" i="3"/>
  <c r="AW1410" i="3"/>
  <c r="AW3149" i="3"/>
  <c r="AU1675" i="3"/>
  <c r="AU1977" i="3"/>
  <c r="AU773" i="3"/>
  <c r="AU1075" i="3"/>
  <c r="AR63" i="3"/>
  <c r="AR59" i="6"/>
  <c r="AV1988" i="3"/>
  <c r="AV3141" i="3"/>
  <c r="AU1392" i="3"/>
  <c r="AU1980" i="3"/>
  <c r="AU1978" i="3"/>
  <c r="AS1962" i="3"/>
  <c r="AT2292" i="3"/>
  <c r="AR64" i="3"/>
  <c r="AR60" i="6"/>
  <c r="AU771" i="3"/>
  <c r="AV777" i="3"/>
  <c r="AS759" i="3"/>
  <c r="AW783" i="3"/>
  <c r="AT765" i="3"/>
  <c r="AU1979" i="3"/>
  <c r="AS1380" i="3"/>
  <c r="AS1368" i="3"/>
  <c r="AS1059" i="3"/>
  <c r="AS751" i="3"/>
  <c r="AV779" i="3"/>
  <c r="AV1081" i="3"/>
  <c r="AV1985" i="3"/>
  <c r="AR62" i="3"/>
  <c r="AV1402" i="3"/>
  <c r="AS1060" i="3"/>
  <c r="AV2852" i="3"/>
  <c r="AV2855" i="3"/>
  <c r="AV1681" i="3"/>
  <c r="AV1983" i="3"/>
  <c r="AV1084" i="3"/>
  <c r="AV2577" i="3"/>
  <c r="AU2571" i="3"/>
  <c r="AU3131" i="3"/>
  <c r="AW2583" i="3"/>
  <c r="AT2565" i="3"/>
  <c r="AT3125" i="3"/>
  <c r="AS2559" i="3"/>
  <c r="AS2553" i="3"/>
  <c r="AS1653" i="3"/>
  <c r="AW1409" i="3"/>
  <c r="AW3148" i="3"/>
  <c r="AW1412" i="3"/>
  <c r="AS1654" i="3"/>
  <c r="AS752" i="3"/>
  <c r="AT1066" i="3"/>
  <c r="AR16" i="6"/>
  <c r="AR70" i="6"/>
  <c r="AR17" i="6"/>
  <c r="AR21" i="6"/>
  <c r="AR71" i="6"/>
  <c r="AR68" i="6"/>
  <c r="AR15" i="6"/>
  <c r="AR20" i="6"/>
  <c r="AR120" i="6"/>
  <c r="AR118" i="6"/>
  <c r="AR142" i="6"/>
  <c r="AR143" i="6"/>
  <c r="AR121" i="6"/>
  <c r="AR69" i="6"/>
  <c r="AR125" i="6"/>
  <c r="AR127" i="6"/>
  <c r="AR58" i="6"/>
  <c r="AR119" i="6"/>
  <c r="AR139" i="6"/>
  <c r="AR145" i="6"/>
  <c r="AR150" i="6"/>
  <c r="AR132" i="6"/>
  <c r="AR151" i="6"/>
  <c r="AR137" i="6"/>
  <c r="AR138" i="6"/>
  <c r="AR136" i="6"/>
  <c r="AR131" i="6"/>
  <c r="AR149" i="6"/>
  <c r="AR144" i="6"/>
  <c r="AR148" i="6"/>
  <c r="AR133" i="6"/>
  <c r="AR130" i="6"/>
  <c r="AR80" i="6"/>
  <c r="AR124" i="6"/>
  <c r="AR126" i="6"/>
  <c r="AR78" i="3"/>
  <c r="AW785" i="3"/>
  <c r="AW1087" i="3"/>
  <c r="AS2831" i="3"/>
  <c r="AV1397" i="3"/>
  <c r="AV1079" i="3"/>
  <c r="AW2860" i="3"/>
  <c r="AW1089" i="3"/>
  <c r="AS1062" i="3"/>
  <c r="AT1388" i="3"/>
  <c r="AT1067" i="3"/>
  <c r="AU1394" i="3"/>
  <c r="AS2274" i="3"/>
  <c r="AS1372" i="3"/>
  <c r="AS71" i="3"/>
  <c r="AU2298" i="3"/>
  <c r="AW2858" i="3"/>
  <c r="AW2861" i="3"/>
  <c r="AW1090" i="3"/>
  <c r="AV1987" i="3"/>
  <c r="AS1960" i="3"/>
  <c r="AW1993" i="3"/>
  <c r="AW1408" i="3"/>
  <c r="AS2554" i="3"/>
  <c r="AT1969" i="3"/>
  <c r="AU1070" i="3"/>
  <c r="AV1986" i="3"/>
  <c r="AR61" i="3"/>
  <c r="AT1068" i="3"/>
  <c r="AU1074" i="3"/>
  <c r="AS1963" i="3"/>
  <c r="AS1655" i="3"/>
  <c r="AS1379" i="3"/>
  <c r="AS1058" i="3"/>
  <c r="AS750" i="3"/>
  <c r="AS1657" i="3"/>
  <c r="AS1959" i="3"/>
  <c r="AS755" i="3"/>
  <c r="AS1057" i="3"/>
  <c r="AW3147" i="3"/>
  <c r="AS3119" i="3"/>
  <c r="AS3107" i="3"/>
  <c r="AS2830" i="3"/>
  <c r="AT2836" i="3"/>
  <c r="AS1382" i="3"/>
  <c r="AS1370" i="3"/>
  <c r="AS1061" i="3"/>
  <c r="AT1385" i="3"/>
  <c r="AT1064" i="3"/>
  <c r="AU1391" i="3"/>
  <c r="AT1968" i="3"/>
  <c r="AT453" i="3"/>
  <c r="AT1966" i="3"/>
  <c r="AW1994" i="3"/>
  <c r="AW1990" i="3"/>
  <c r="AS2556" i="3"/>
  <c r="AS754" i="3"/>
  <c r="AS1964" i="3"/>
  <c r="AS1656" i="3"/>
  <c r="AU2569" i="3"/>
  <c r="AS753" i="3"/>
  <c r="AV3137" i="3"/>
  <c r="AW2582" i="3"/>
  <c r="AU2570" i="3"/>
  <c r="AU3130" i="3"/>
  <c r="AS2558" i="3"/>
  <c r="AV2576" i="3"/>
  <c r="AV3136" i="3"/>
  <c r="AT2564" i="3"/>
  <c r="AS1652" i="3"/>
  <c r="AS441" i="3"/>
  <c r="AT2837" i="3"/>
  <c r="AT1065" i="3"/>
  <c r="AV2304" i="3"/>
  <c r="AV1984" i="3"/>
  <c r="AT1384" i="3"/>
  <c r="AU1390" i="3"/>
  <c r="AR79" i="6"/>
  <c r="AR108" i="6"/>
  <c r="AR25" i="6"/>
  <c r="AV1400" i="3"/>
  <c r="AV1076" i="3"/>
  <c r="AV2851" i="3"/>
  <c r="AV1080" i="3"/>
  <c r="AU2844" i="3"/>
  <c r="AS3113" i="3"/>
  <c r="AS2276" i="3"/>
  <c r="AS2264" i="3"/>
  <c r="AS1374" i="3"/>
  <c r="AS1362" i="3"/>
  <c r="AS55" i="3"/>
  <c r="AS3118" i="3"/>
  <c r="AS2829" i="3"/>
  <c r="AS157" i="3"/>
  <c r="AT2838" i="3"/>
  <c r="AS2552" i="3"/>
  <c r="AU3129" i="3"/>
  <c r="AS89" i="3"/>
  <c r="AS87" i="3"/>
  <c r="AS85" i="3"/>
  <c r="AS88" i="3"/>
  <c r="AS86" i="3"/>
  <c r="AS156" i="3"/>
  <c r="AS2555" i="3"/>
  <c r="AS2833" i="3"/>
  <c r="AU2843" i="3"/>
  <c r="AU2840" i="3"/>
  <c r="AU1072" i="3"/>
  <c r="AS3112" i="3"/>
  <c r="AS2275" i="3"/>
  <c r="AS1373" i="3"/>
  <c r="AW1406" i="3"/>
  <c r="AU459" i="3"/>
  <c r="AT3124" i="3"/>
  <c r="AT2835" i="3"/>
  <c r="AS154" i="3"/>
  <c r="AS155" i="3"/>
  <c r="AS2832" i="3"/>
  <c r="AV3135" i="3"/>
  <c r="AV2850" i="3"/>
  <c r="AV1398" i="3"/>
  <c r="AS158" i="3"/>
  <c r="AT2839" i="3"/>
  <c r="AU1976" i="3"/>
  <c r="AT1967" i="3"/>
  <c r="AS3101" i="3"/>
  <c r="AS115" i="3"/>
  <c r="AV2575" i="3"/>
  <c r="AS1367" i="3"/>
  <c r="AS1378" i="3"/>
  <c r="AS1366" i="3"/>
  <c r="AS1360" i="3"/>
  <c r="AW1992" i="3"/>
  <c r="AS3115" i="3"/>
  <c r="AS2278" i="3"/>
  <c r="AS2266" i="3"/>
  <c r="AS1376" i="3"/>
  <c r="AS1364" i="3"/>
  <c r="AS57" i="3"/>
  <c r="AU1073" i="3"/>
  <c r="AW2310" i="3"/>
  <c r="AW1991" i="3"/>
  <c r="AS1651" i="3"/>
  <c r="AS749" i="3"/>
  <c r="AT1970" i="3"/>
  <c r="AS2557" i="3"/>
  <c r="AS2828" i="3"/>
  <c r="AU2842" i="3"/>
  <c r="AU1071" i="3"/>
  <c r="AS3114" i="3"/>
  <c r="AS3102" i="3"/>
  <c r="AS2277" i="3"/>
  <c r="AS2265" i="3"/>
  <c r="AS1375" i="3"/>
  <c r="AS1363" i="3"/>
  <c r="AS56" i="3"/>
  <c r="AV2848" i="3"/>
  <c r="AV1077" i="3"/>
  <c r="AT1663" i="3"/>
  <c r="AT1965" i="3"/>
  <c r="AT761" i="3"/>
  <c r="AT1063" i="3"/>
  <c r="AU2845" i="3"/>
  <c r="AT2563" i="3"/>
  <c r="AT2834" i="3"/>
  <c r="AW2581" i="3"/>
  <c r="AU2841" i="3"/>
  <c r="AS2280" i="3"/>
  <c r="AS2268" i="3"/>
  <c r="AS3116" i="3"/>
  <c r="AS2279" i="3"/>
  <c r="AS2267" i="3"/>
  <c r="AS1377" i="3"/>
  <c r="AS1365" i="3"/>
  <c r="AS58" i="3"/>
  <c r="AW3142" i="3"/>
  <c r="AW1687" i="3"/>
  <c r="AW1989" i="3"/>
  <c r="AV1396" i="3"/>
  <c r="AT3123" i="3"/>
  <c r="AR28" i="6"/>
  <c r="AR33" i="6"/>
  <c r="AW2856" i="3"/>
  <c r="AV2847" i="3"/>
  <c r="AT2286" i="3"/>
  <c r="AS2551" i="3"/>
  <c r="AW1086" i="3"/>
  <c r="AS2262" i="3"/>
  <c r="AW775" i="3"/>
  <c r="AV769" i="3"/>
  <c r="AU763" i="3"/>
  <c r="AT757" i="3"/>
  <c r="AV2846" i="3"/>
  <c r="AV2849" i="3"/>
  <c r="AV1078" i="3"/>
  <c r="AS3104" i="3"/>
  <c r="AU1975" i="3"/>
  <c r="AU1972" i="3"/>
  <c r="AW2857" i="3"/>
  <c r="AV1979" i="3"/>
  <c r="AU1973" i="3"/>
  <c r="AV1981" i="3"/>
  <c r="AS3103" i="3"/>
  <c r="AW1085" i="3"/>
  <c r="AS51" i="3"/>
  <c r="AS96" i="3"/>
  <c r="AS3117" i="3"/>
  <c r="AS3105" i="3"/>
  <c r="AS3106" i="3"/>
  <c r="AW1403" i="3"/>
  <c r="AW1404" i="3"/>
  <c r="AW3143" i="3"/>
  <c r="AV768" i="3"/>
  <c r="AU762" i="3"/>
  <c r="AW774" i="3"/>
  <c r="AT756" i="3"/>
  <c r="AU1669" i="3"/>
  <c r="AU1971" i="3"/>
  <c r="AU767" i="3"/>
  <c r="AU1069" i="3"/>
  <c r="AS3111" i="3"/>
  <c r="AU1974" i="3"/>
  <c r="AV1978" i="3"/>
  <c r="AV1982" i="3"/>
  <c r="AS2263" i="3"/>
  <c r="AS1361" i="3"/>
  <c r="AS93" i="3"/>
  <c r="AS94" i="3"/>
  <c r="AV465" i="3"/>
  <c r="AS18" i="6"/>
  <c r="AS164" i="6"/>
  <c r="AS161" i="6"/>
  <c r="AS160" i="6"/>
  <c r="AS159" i="6"/>
  <c r="AS166" i="6"/>
  <c r="AS167" i="6"/>
  <c r="AS165" i="6"/>
  <c r="AS162" i="6"/>
  <c r="AS62" i="3"/>
  <c r="AW3141" i="3"/>
  <c r="AW779" i="3"/>
  <c r="AW1081" i="3"/>
  <c r="AW777" i="3"/>
  <c r="AT759" i="3"/>
  <c r="AU765" i="3"/>
  <c r="AV771" i="3"/>
  <c r="AT447" i="3"/>
  <c r="AU1385" i="3"/>
  <c r="AS63" i="3"/>
  <c r="AS59" i="6"/>
  <c r="AW1988" i="3"/>
  <c r="AT1380" i="3"/>
  <c r="AT1368" i="3"/>
  <c r="AT1059" i="3"/>
  <c r="AW2576" i="3"/>
  <c r="AV2570" i="3"/>
  <c r="AT2558" i="3"/>
  <c r="AT2552" i="3"/>
  <c r="AU2564" i="3"/>
  <c r="AU3124" i="3"/>
  <c r="AW1402" i="3"/>
  <c r="AV2298" i="3"/>
  <c r="AV1980" i="3"/>
  <c r="AW2577" i="3"/>
  <c r="AV2571" i="3"/>
  <c r="AT2559" i="3"/>
  <c r="AU2565" i="3"/>
  <c r="AU3125" i="3"/>
  <c r="AT751" i="3"/>
  <c r="AT1961" i="3"/>
  <c r="AT1653" i="3"/>
  <c r="AW2854" i="3"/>
  <c r="AW1083" i="3"/>
  <c r="AW2852" i="3"/>
  <c r="AW2855" i="3"/>
  <c r="AW1084" i="3"/>
  <c r="AW2853" i="3"/>
  <c r="AW1082" i="3"/>
  <c r="AT1379" i="3"/>
  <c r="AT1058" i="3"/>
  <c r="AT750" i="3"/>
  <c r="AT1960" i="3"/>
  <c r="AT1652" i="3"/>
  <c r="AS3100" i="3"/>
  <c r="AS114" i="3"/>
  <c r="AS79" i="3"/>
  <c r="AS80" i="3"/>
  <c r="AU1386" i="3"/>
  <c r="AU1065" i="3"/>
  <c r="AS64" i="3"/>
  <c r="AS60" i="6"/>
  <c r="AV1675" i="3"/>
  <c r="AV1977" i="3"/>
  <c r="AV773" i="3"/>
  <c r="AV1075" i="3"/>
  <c r="AS3099" i="3"/>
  <c r="AS98" i="3"/>
  <c r="AS99" i="3"/>
  <c r="AS81" i="3"/>
  <c r="AS70" i="3"/>
  <c r="AS95" i="3"/>
  <c r="AW1987" i="3"/>
  <c r="AU2292" i="3"/>
  <c r="AV1392" i="3"/>
  <c r="AS79" i="6"/>
  <c r="AS80" i="6"/>
  <c r="AS125" i="6"/>
  <c r="AS127" i="6"/>
  <c r="AS16" i="6"/>
  <c r="AS70" i="6"/>
  <c r="AS15" i="6"/>
  <c r="AS118" i="6"/>
  <c r="AS69" i="6"/>
  <c r="AS58" i="6"/>
  <c r="AS145" i="6"/>
  <c r="AS143" i="6"/>
  <c r="AS121" i="6"/>
  <c r="AS142" i="6"/>
  <c r="AS150" i="6"/>
  <c r="AS119" i="6"/>
  <c r="AS136" i="6"/>
  <c r="AS120" i="6"/>
  <c r="AS139" i="6"/>
  <c r="AS133" i="6"/>
  <c r="AS144" i="6"/>
  <c r="AS148" i="6"/>
  <c r="AS138" i="6"/>
  <c r="AS130" i="6"/>
  <c r="AS151" i="6"/>
  <c r="AS149" i="6"/>
  <c r="AS131" i="6"/>
  <c r="AS132" i="6"/>
  <c r="AS137" i="6"/>
  <c r="AS17" i="6"/>
  <c r="AS21" i="6"/>
  <c r="AS71" i="6"/>
  <c r="AS68" i="6"/>
  <c r="AS126" i="6"/>
  <c r="AS124" i="6"/>
  <c r="AU2836" i="3"/>
  <c r="AS78" i="3"/>
  <c r="AV3131" i="3"/>
  <c r="AV1391" i="3"/>
  <c r="AS61" i="3"/>
  <c r="AV2841" i="3"/>
  <c r="AV1070" i="3"/>
  <c r="AV2842" i="3"/>
  <c r="AV1071" i="3"/>
  <c r="AT2556" i="3"/>
  <c r="AV1074" i="3"/>
  <c r="AT1964" i="3"/>
  <c r="AT1656" i="3"/>
  <c r="AW1079" i="3"/>
  <c r="AT1060" i="3"/>
  <c r="AV1394" i="3"/>
  <c r="AV1073" i="3"/>
  <c r="AW1400" i="3"/>
  <c r="AW1984" i="3"/>
  <c r="AU1068" i="3"/>
  <c r="AW1986" i="3"/>
  <c r="AT3119" i="3"/>
  <c r="AT3107" i="3"/>
  <c r="AT2830" i="3"/>
  <c r="AU1969" i="3"/>
  <c r="AT2274" i="3"/>
  <c r="AT1372" i="3"/>
  <c r="AT71" i="3"/>
  <c r="AW1398" i="3"/>
  <c r="AU1066" i="3"/>
  <c r="AT1962" i="3"/>
  <c r="AT2555" i="3"/>
  <c r="AT1963" i="3"/>
  <c r="AT1655" i="3"/>
  <c r="AU1967" i="3"/>
  <c r="AT1367" i="3"/>
  <c r="AU2835" i="3"/>
  <c r="AW1985" i="3"/>
  <c r="AT2553" i="3"/>
  <c r="AT441" i="3"/>
  <c r="AT3118" i="3"/>
  <c r="AT2829" i="3"/>
  <c r="AU1064" i="3"/>
  <c r="AT1657" i="3"/>
  <c r="AT1959" i="3"/>
  <c r="AT755" i="3"/>
  <c r="AT1057" i="3"/>
  <c r="AV1072" i="3"/>
  <c r="AU1388" i="3"/>
  <c r="AU1067" i="3"/>
  <c r="AV2845" i="3"/>
  <c r="AT1062" i="3"/>
  <c r="AT754" i="3"/>
  <c r="AV3130" i="3"/>
  <c r="AV459" i="3"/>
  <c r="AV2844" i="3"/>
  <c r="AU453" i="3"/>
  <c r="AV2569" i="3"/>
  <c r="AV2840" i="3"/>
  <c r="AT1654" i="3"/>
  <c r="AT752" i="3"/>
  <c r="AT1061" i="3"/>
  <c r="AT753" i="3"/>
  <c r="AT1382" i="3"/>
  <c r="AT1370" i="3"/>
  <c r="AU1970" i="3"/>
  <c r="AW1681" i="3"/>
  <c r="AW1983" i="3"/>
  <c r="AS20" i="6"/>
  <c r="AS108" i="6"/>
  <c r="AS25" i="6"/>
  <c r="AV1390" i="3"/>
  <c r="AU1384" i="3"/>
  <c r="AW2851" i="3"/>
  <c r="AW1080" i="3"/>
  <c r="AW2849" i="3"/>
  <c r="AW1078" i="3"/>
  <c r="AV2843" i="3"/>
  <c r="AV1976" i="3"/>
  <c r="AT154" i="3"/>
  <c r="AT1651" i="3"/>
  <c r="AT749" i="3"/>
  <c r="AU1966" i="3"/>
  <c r="AT93" i="3"/>
  <c r="AU2838" i="3"/>
  <c r="AT3114" i="3"/>
  <c r="AT2277" i="3"/>
  <c r="AT1375" i="3"/>
  <c r="AT56" i="3"/>
  <c r="AT3115" i="3"/>
  <c r="AT2278" i="3"/>
  <c r="AT2266" i="3"/>
  <c r="AT1376" i="3"/>
  <c r="AT1364" i="3"/>
  <c r="AT57" i="3"/>
  <c r="AW1397" i="3"/>
  <c r="AW2304" i="3"/>
  <c r="AW2850" i="3"/>
  <c r="AU2839" i="3"/>
  <c r="AT2831" i="3"/>
  <c r="AV1975" i="3"/>
  <c r="AV1974" i="3"/>
  <c r="AU1663" i="3"/>
  <c r="AU1965" i="3"/>
  <c r="AU761" i="3"/>
  <c r="AU1063" i="3"/>
  <c r="AV1669" i="3"/>
  <c r="AV1971" i="3"/>
  <c r="AV767" i="3"/>
  <c r="AV1069" i="3"/>
  <c r="AU2563" i="3"/>
  <c r="AU2834" i="3"/>
  <c r="AT155" i="3"/>
  <c r="AT156" i="3"/>
  <c r="AT1378" i="3"/>
  <c r="AT1366" i="3"/>
  <c r="AT1360" i="3"/>
  <c r="AT3116" i="3"/>
  <c r="AT2279" i="3"/>
  <c r="AT2267" i="3"/>
  <c r="AT1377" i="3"/>
  <c r="AT1365" i="3"/>
  <c r="AT58" i="3"/>
  <c r="AU1968" i="3"/>
  <c r="AW3137" i="3"/>
  <c r="AT3104" i="3"/>
  <c r="AT2833" i="3"/>
  <c r="AT2554" i="3"/>
  <c r="AV3129" i="3"/>
  <c r="AT2557" i="3"/>
  <c r="AT2828" i="3"/>
  <c r="AT88" i="3"/>
  <c r="AT86" i="3"/>
  <c r="AT89" i="3"/>
  <c r="AT87" i="3"/>
  <c r="AT85" i="3"/>
  <c r="AT158" i="3"/>
  <c r="AT2265" i="3"/>
  <c r="AW3136" i="3"/>
  <c r="AT2280" i="3"/>
  <c r="AT2268" i="3"/>
  <c r="AV1973" i="3"/>
  <c r="AV1972" i="3"/>
  <c r="AW2575" i="3"/>
  <c r="AW2846" i="3"/>
  <c r="AT157" i="3"/>
  <c r="AT3106" i="3"/>
  <c r="AT2832" i="3"/>
  <c r="AT3112" i="3"/>
  <c r="AT2275" i="3"/>
  <c r="AT1373" i="3"/>
  <c r="AT1361" i="3"/>
  <c r="AT3113" i="3"/>
  <c r="AT3101" i="3"/>
  <c r="AT2276" i="3"/>
  <c r="AT2264" i="3"/>
  <c r="AT1374" i="3"/>
  <c r="AT1362" i="3"/>
  <c r="AT115" i="3"/>
  <c r="AT55" i="3"/>
  <c r="AU2837" i="3"/>
  <c r="AT1363" i="3"/>
  <c r="AT2263" i="3"/>
  <c r="AS33" i="6"/>
  <c r="AS28" i="6"/>
  <c r="AT3111" i="3"/>
  <c r="AU3123" i="3"/>
  <c r="AT94" i="3"/>
  <c r="AT3103" i="3"/>
  <c r="AT3117" i="3"/>
  <c r="AT3105" i="3"/>
  <c r="AV2292" i="3"/>
  <c r="AW3135" i="3"/>
  <c r="AT51" i="3"/>
  <c r="AT62" i="3"/>
  <c r="AT3102" i="3"/>
  <c r="AW1981" i="3"/>
  <c r="AT2551" i="3"/>
  <c r="AT3100" i="3"/>
  <c r="AT114" i="3"/>
  <c r="AW2847" i="3"/>
  <c r="AW1076" i="3"/>
  <c r="AU2286" i="3"/>
  <c r="AW1982" i="3"/>
  <c r="AW2848" i="3"/>
  <c r="AW1077" i="3"/>
  <c r="AW1396" i="3"/>
  <c r="AT2262" i="3"/>
  <c r="AW773" i="3"/>
  <c r="AW1075" i="3"/>
  <c r="AW1980" i="3"/>
  <c r="AW1675" i="3"/>
  <c r="AW1977" i="3"/>
  <c r="AT96" i="3"/>
  <c r="AT64" i="3"/>
  <c r="AT60" i="6"/>
  <c r="AW1978" i="3"/>
  <c r="AT79" i="3"/>
  <c r="AT80" i="3"/>
  <c r="AU447" i="3"/>
  <c r="AU757" i="3"/>
  <c r="AW769" i="3"/>
  <c r="AV763" i="3"/>
  <c r="AT81" i="3"/>
  <c r="AT70" i="3"/>
  <c r="AT95" i="3"/>
  <c r="AV765" i="3"/>
  <c r="AU759" i="3"/>
  <c r="AW771" i="3"/>
  <c r="AV762" i="3"/>
  <c r="AU756" i="3"/>
  <c r="AW768" i="3"/>
  <c r="AW1979" i="3"/>
  <c r="AT3099" i="3"/>
  <c r="AT98" i="3"/>
  <c r="AT99" i="3"/>
  <c r="AT63" i="3"/>
  <c r="AT59" i="6"/>
  <c r="AT15" i="6"/>
  <c r="AT121" i="6"/>
  <c r="AT119" i="6"/>
  <c r="AT69" i="6"/>
  <c r="AT148" i="6"/>
  <c r="AT120" i="6"/>
  <c r="AT58" i="6"/>
  <c r="AT136" i="6"/>
  <c r="AT151" i="6"/>
  <c r="AT118" i="6"/>
  <c r="AT144" i="6"/>
  <c r="AT137" i="6"/>
  <c r="AT145" i="6"/>
  <c r="AT138" i="6"/>
  <c r="AT143" i="6"/>
  <c r="AT142" i="6"/>
  <c r="AT149" i="6"/>
  <c r="AT139" i="6"/>
  <c r="AT150" i="6"/>
  <c r="AT16" i="6"/>
  <c r="AT70" i="6"/>
  <c r="AT161" i="6"/>
  <c r="AT132" i="6"/>
  <c r="AT18" i="6"/>
  <c r="AT80" i="6"/>
  <c r="AT162" i="6"/>
  <c r="AT133" i="6"/>
  <c r="AT164" i="6"/>
  <c r="AT124" i="6"/>
  <c r="AT165" i="6"/>
  <c r="AT125" i="6"/>
  <c r="AT160" i="6"/>
  <c r="AT131" i="6"/>
  <c r="AT167" i="6"/>
  <c r="AT127" i="6"/>
  <c r="AT159" i="6"/>
  <c r="AT130" i="6"/>
  <c r="AT166" i="6"/>
  <c r="AT126" i="6"/>
  <c r="AT17" i="6"/>
  <c r="AT68" i="6"/>
  <c r="AT71" i="6"/>
  <c r="AT79" i="6"/>
  <c r="AT108" i="6"/>
  <c r="AT61" i="3"/>
  <c r="AU1964" i="3"/>
  <c r="AU1656" i="3"/>
  <c r="AW1072" i="3"/>
  <c r="AW1391" i="3"/>
  <c r="AW1070" i="3"/>
  <c r="AU1960" i="3"/>
  <c r="AU2555" i="3"/>
  <c r="AV2565" i="3"/>
  <c r="AU2559" i="3"/>
  <c r="AW2571" i="3"/>
  <c r="AW3131" i="3"/>
  <c r="AU2553" i="3"/>
  <c r="AU1961" i="3"/>
  <c r="AU1653" i="3"/>
  <c r="AU2556" i="3"/>
  <c r="AU2274" i="3"/>
  <c r="AU1372" i="3"/>
  <c r="AU71" i="3"/>
  <c r="AV1066" i="3"/>
  <c r="AU1962" i="3"/>
  <c r="AU1654" i="3"/>
  <c r="AV2564" i="3"/>
  <c r="AW2570" i="3"/>
  <c r="AW3130" i="3"/>
  <c r="AU2558" i="3"/>
  <c r="AU2552" i="3"/>
  <c r="AU1652" i="3"/>
  <c r="AU441" i="3"/>
  <c r="AU1382" i="3"/>
  <c r="AU1370" i="3"/>
  <c r="AU1061" i="3"/>
  <c r="AU753" i="3"/>
  <c r="AV1386" i="3"/>
  <c r="AV1065" i="3"/>
  <c r="AV1967" i="3"/>
  <c r="AW2298" i="3"/>
  <c r="AU2554" i="3"/>
  <c r="AV1966" i="3"/>
  <c r="AU1379" i="3"/>
  <c r="AU1058" i="3"/>
  <c r="AU750" i="3"/>
  <c r="AV2838" i="3"/>
  <c r="AV1388" i="3"/>
  <c r="AV1067" i="3"/>
  <c r="AW1392" i="3"/>
  <c r="AW1071" i="3"/>
  <c r="AU1657" i="3"/>
  <c r="AU1959" i="3"/>
  <c r="AU755" i="3"/>
  <c r="AU1057" i="3"/>
  <c r="AV1970" i="3"/>
  <c r="AU1062" i="3"/>
  <c r="AU754" i="3"/>
  <c r="AW1074" i="3"/>
  <c r="AV1968" i="3"/>
  <c r="AV1068" i="3"/>
  <c r="AU1060" i="3"/>
  <c r="AU752" i="3"/>
  <c r="AV1385" i="3"/>
  <c r="AV1064" i="3"/>
  <c r="AW1394" i="3"/>
  <c r="AW1073" i="3"/>
  <c r="AU1963" i="3"/>
  <c r="AU1655" i="3"/>
  <c r="AU1380" i="3"/>
  <c r="AU1368" i="3"/>
  <c r="AU1059" i="3"/>
  <c r="AU751" i="3"/>
  <c r="AV453" i="3"/>
  <c r="AT78" i="3"/>
  <c r="AT21" i="6"/>
  <c r="AT25" i="6"/>
  <c r="AT20" i="6"/>
  <c r="AV2563" i="3"/>
  <c r="AV2834" i="3"/>
  <c r="AV1663" i="3"/>
  <c r="AV1965" i="3"/>
  <c r="AV761" i="3"/>
  <c r="AV1063" i="3"/>
  <c r="AV1384" i="3"/>
  <c r="AU2557" i="3"/>
  <c r="AU2828" i="3"/>
  <c r="AU1651" i="3"/>
  <c r="AU749" i="3"/>
  <c r="AW3129" i="3"/>
  <c r="AU3113" i="3"/>
  <c r="AU2276" i="3"/>
  <c r="AU1374" i="3"/>
  <c r="AU55" i="3"/>
  <c r="AV2839" i="3"/>
  <c r="AU3119" i="3"/>
  <c r="AU3107" i="3"/>
  <c r="AU2830" i="3"/>
  <c r="AU158" i="3"/>
  <c r="AW2845" i="3"/>
  <c r="AW2844" i="3"/>
  <c r="AU2831" i="3"/>
  <c r="AV3124" i="3"/>
  <c r="AV2835" i="3"/>
  <c r="AU3115" i="3"/>
  <c r="AU2278" i="3"/>
  <c r="AU2266" i="3"/>
  <c r="AU1376" i="3"/>
  <c r="AU1364" i="3"/>
  <c r="AU57" i="3"/>
  <c r="AV3125" i="3"/>
  <c r="AV2836" i="3"/>
  <c r="AU2832" i="3"/>
  <c r="AU2280" i="3"/>
  <c r="AU2268" i="3"/>
  <c r="AU88" i="3"/>
  <c r="AU86" i="3"/>
  <c r="AU89" i="3"/>
  <c r="AU87" i="3"/>
  <c r="AU85" i="3"/>
  <c r="AW2569" i="3"/>
  <c r="AW2840" i="3"/>
  <c r="AU1378" i="3"/>
  <c r="AU1366" i="3"/>
  <c r="AU1360" i="3"/>
  <c r="AU1367" i="3"/>
  <c r="AU3112" i="3"/>
  <c r="AU2275" i="3"/>
  <c r="AU1373" i="3"/>
  <c r="AU2833" i="3"/>
  <c r="AU154" i="3"/>
  <c r="AU156" i="3"/>
  <c r="AW1972" i="3"/>
  <c r="AW1974" i="3"/>
  <c r="AW1973" i="3"/>
  <c r="AU1362" i="3"/>
  <c r="AW1669" i="3"/>
  <c r="AW1971" i="3"/>
  <c r="AW767" i="3"/>
  <c r="AW1069" i="3"/>
  <c r="AV2286" i="3"/>
  <c r="AV1969" i="3"/>
  <c r="AV2837" i="3"/>
  <c r="AU3118" i="3"/>
  <c r="AU2829" i="3"/>
  <c r="AU3116" i="3"/>
  <c r="AU2279" i="3"/>
  <c r="AU2267" i="3"/>
  <c r="AU1377" i="3"/>
  <c r="AU1365" i="3"/>
  <c r="AU58" i="3"/>
  <c r="AU3114" i="3"/>
  <c r="AU2277" i="3"/>
  <c r="AU2265" i="3"/>
  <c r="AU1375" i="3"/>
  <c r="AU1363" i="3"/>
  <c r="AU56" i="3"/>
  <c r="AU2264" i="3"/>
  <c r="AW1390" i="3"/>
  <c r="AU155" i="3"/>
  <c r="AU157" i="3"/>
  <c r="AW2841" i="3"/>
  <c r="AW1976" i="3"/>
  <c r="AW1975" i="3"/>
  <c r="AW2843" i="3"/>
  <c r="AW2842" i="3"/>
  <c r="AT33" i="6"/>
  <c r="AT28" i="6"/>
  <c r="AV3123" i="3"/>
  <c r="AU3111" i="3"/>
  <c r="AW762" i="3"/>
  <c r="AV756" i="3"/>
  <c r="AU2263" i="3"/>
  <c r="AU3106" i="3"/>
  <c r="AU3117" i="3"/>
  <c r="AU3105" i="3"/>
  <c r="AU1361" i="3"/>
  <c r="AU93" i="3"/>
  <c r="AU94" i="3"/>
  <c r="AU62" i="3"/>
  <c r="AU51" i="3"/>
  <c r="AU2262" i="3"/>
  <c r="AU3101" i="3"/>
  <c r="AU115" i="3"/>
  <c r="AW763" i="3"/>
  <c r="AV757" i="3"/>
  <c r="AW765" i="3"/>
  <c r="AV759" i="3"/>
  <c r="AU3102" i="3"/>
  <c r="AU2551" i="3"/>
  <c r="AW2292" i="3"/>
  <c r="AU3104" i="3"/>
  <c r="AU3103" i="3"/>
  <c r="AU64" i="3"/>
  <c r="AU60" i="6"/>
  <c r="AU96" i="3"/>
  <c r="AV2555" i="3"/>
  <c r="AV1961" i="3"/>
  <c r="AV447" i="3"/>
  <c r="AV1379" i="3"/>
  <c r="AV1058" i="3"/>
  <c r="AV1382" i="3"/>
  <c r="AV1370" i="3"/>
  <c r="AV1061" i="3"/>
  <c r="AV753" i="3"/>
  <c r="AW2565" i="3"/>
  <c r="AW3125" i="3"/>
  <c r="AV2559" i="3"/>
  <c r="AV2553" i="3"/>
  <c r="AV1653" i="3"/>
  <c r="AU3099" i="3"/>
  <c r="AU98" i="3"/>
  <c r="AU99" i="3"/>
  <c r="AW1385" i="3"/>
  <c r="AW1064" i="3"/>
  <c r="AW1388" i="3"/>
  <c r="AW1067" i="3"/>
  <c r="AV1380" i="3"/>
  <c r="AV1368" i="3"/>
  <c r="AV1059" i="3"/>
  <c r="AV751" i="3"/>
  <c r="AU81" i="3"/>
  <c r="AU70" i="3"/>
  <c r="AU95" i="3"/>
  <c r="AU3100" i="3"/>
  <c r="AU114" i="3"/>
  <c r="AV1960" i="3"/>
  <c r="AW2838" i="3"/>
  <c r="AV1963" i="3"/>
  <c r="AV1655" i="3"/>
  <c r="AW1386" i="3"/>
  <c r="AW1065" i="3"/>
  <c r="AU79" i="3"/>
  <c r="AU80" i="3"/>
  <c r="AU63" i="3"/>
  <c r="AW2564" i="3"/>
  <c r="AW3124" i="3"/>
  <c r="AV2558" i="3"/>
  <c r="AV2552" i="3"/>
  <c r="AV1652" i="3"/>
  <c r="AV750" i="3"/>
  <c r="AU16" i="6"/>
  <c r="AU18" i="6"/>
  <c r="AU167" i="6"/>
  <c r="AU164" i="6"/>
  <c r="AU161" i="6"/>
  <c r="AU165" i="6"/>
  <c r="AU162" i="6"/>
  <c r="AU159" i="6"/>
  <c r="AU160" i="6"/>
  <c r="AU166" i="6"/>
  <c r="AU79" i="6"/>
  <c r="AU17" i="6"/>
  <c r="AU21" i="6"/>
  <c r="AU61" i="3"/>
  <c r="AU59" i="6"/>
  <c r="AU68" i="6"/>
  <c r="AV441" i="3"/>
  <c r="AW1663" i="3"/>
  <c r="AW1965" i="3"/>
  <c r="AW761" i="3"/>
  <c r="AW1063" i="3"/>
  <c r="AW1966" i="3"/>
  <c r="AW1066" i="3"/>
  <c r="AV2556" i="3"/>
  <c r="AV3119" i="3"/>
  <c r="AV3107" i="3"/>
  <c r="AV2830" i="3"/>
  <c r="AV1657" i="3"/>
  <c r="AV1959" i="3"/>
  <c r="AV1651" i="3"/>
  <c r="AV755" i="3"/>
  <c r="AV1057" i="3"/>
  <c r="AV3118" i="3"/>
  <c r="AV2829" i="3"/>
  <c r="AU78" i="3"/>
  <c r="AW2835" i="3"/>
  <c r="AV1962" i="3"/>
  <c r="AW1969" i="3"/>
  <c r="AW1384" i="3"/>
  <c r="AW1068" i="3"/>
  <c r="AV1367" i="3"/>
  <c r="AV749" i="3"/>
  <c r="AV2557" i="3"/>
  <c r="AV2554" i="3"/>
  <c r="AV1654" i="3"/>
  <c r="AV1964" i="3"/>
  <c r="AV1656" i="3"/>
  <c r="AV2274" i="3"/>
  <c r="AV1372" i="3"/>
  <c r="AV71" i="3"/>
  <c r="AV2832" i="3"/>
  <c r="AW1968" i="3"/>
  <c r="AW1967" i="3"/>
  <c r="AW1970" i="3"/>
  <c r="AV1060" i="3"/>
  <c r="AV752" i="3"/>
  <c r="AV1062" i="3"/>
  <c r="AV754" i="3"/>
  <c r="AW2836" i="3"/>
  <c r="AU71" i="6"/>
  <c r="AU127" i="6"/>
  <c r="AU126" i="6"/>
  <c r="AU125" i="6"/>
  <c r="AU15" i="6"/>
  <c r="AU20" i="6"/>
  <c r="AU69" i="6"/>
  <c r="AU119" i="6"/>
  <c r="AU58" i="6"/>
  <c r="AU150" i="6"/>
  <c r="AU148" i="6"/>
  <c r="AU120" i="6"/>
  <c r="AU143" i="6"/>
  <c r="AU121" i="6"/>
  <c r="AU118" i="6"/>
  <c r="AU139" i="6"/>
  <c r="AU145" i="6"/>
  <c r="AU144" i="6"/>
  <c r="AU137" i="6"/>
  <c r="AU130" i="6"/>
  <c r="AU149" i="6"/>
  <c r="AU138" i="6"/>
  <c r="AU136" i="6"/>
  <c r="AU131" i="6"/>
  <c r="AU133" i="6"/>
  <c r="AU142" i="6"/>
  <c r="AU151" i="6"/>
  <c r="AU132" i="6"/>
  <c r="AU70" i="6"/>
  <c r="AU80" i="6"/>
  <c r="AU108" i="6"/>
  <c r="AU25" i="6"/>
  <c r="AU124" i="6"/>
  <c r="AV2828" i="3"/>
  <c r="AV2551" i="3"/>
  <c r="AV3113" i="3"/>
  <c r="AV2276" i="3"/>
  <c r="AV2264" i="3"/>
  <c r="AV1374" i="3"/>
  <c r="AV1362" i="3"/>
  <c r="AV55" i="3"/>
  <c r="AV158" i="3"/>
  <c r="AV157" i="3"/>
  <c r="AV3115" i="3"/>
  <c r="AV2278" i="3"/>
  <c r="AV2266" i="3"/>
  <c r="AV1376" i="3"/>
  <c r="AV1364" i="3"/>
  <c r="AV57" i="3"/>
  <c r="AV1378" i="3"/>
  <c r="AV1366" i="3"/>
  <c r="AV1360" i="3"/>
  <c r="AW2839" i="3"/>
  <c r="AV2280" i="3"/>
  <c r="AV2268" i="3"/>
  <c r="AW2286" i="3"/>
  <c r="AV155" i="3"/>
  <c r="AV3114" i="3"/>
  <c r="AV2277" i="3"/>
  <c r="AV1375" i="3"/>
  <c r="AV1363" i="3"/>
  <c r="AV56" i="3"/>
  <c r="AV89" i="3"/>
  <c r="AV87" i="3"/>
  <c r="AV85" i="3"/>
  <c r="AV88" i="3"/>
  <c r="AV86" i="3"/>
  <c r="AV3116" i="3"/>
  <c r="AV2279" i="3"/>
  <c r="AV1377" i="3"/>
  <c r="AV1365" i="3"/>
  <c r="AV58" i="3"/>
  <c r="AV2267" i="3"/>
  <c r="AV2831" i="3"/>
  <c r="AV3106" i="3"/>
  <c r="AW2563" i="3"/>
  <c r="AW2834" i="3"/>
  <c r="AV156" i="3"/>
  <c r="AV3103" i="3"/>
  <c r="AV3112" i="3"/>
  <c r="AV2275" i="3"/>
  <c r="AV2263" i="3"/>
  <c r="AV1373" i="3"/>
  <c r="AV1361" i="3"/>
  <c r="AW2837" i="3"/>
  <c r="AV154" i="3"/>
  <c r="AV93" i="3"/>
  <c r="AV2265" i="3"/>
  <c r="AV3101" i="3"/>
  <c r="AV115" i="3"/>
  <c r="AV2833" i="3"/>
  <c r="AU28" i="6"/>
  <c r="AU33" i="6"/>
  <c r="AW3123" i="3"/>
  <c r="AV3104" i="3"/>
  <c r="AV3111" i="3"/>
  <c r="AW757" i="3"/>
  <c r="AW759" i="3"/>
  <c r="AV3100" i="3"/>
  <c r="AV114" i="3"/>
  <c r="AV94" i="3"/>
  <c r="AV3117" i="3"/>
  <c r="AV3105" i="3"/>
  <c r="AW756" i="3"/>
  <c r="AV3102" i="3"/>
  <c r="AV51" i="3"/>
  <c r="AV2262" i="3"/>
  <c r="AV18" i="6"/>
  <c r="AV167" i="6"/>
  <c r="AV164" i="6"/>
  <c r="AV159" i="6"/>
  <c r="AV161" i="6"/>
  <c r="AV160" i="6"/>
  <c r="AV162" i="6"/>
  <c r="AV166" i="6"/>
  <c r="AV165" i="6"/>
  <c r="AV62" i="3"/>
  <c r="AV96" i="3"/>
  <c r="AV63" i="3"/>
  <c r="AV59" i="6"/>
  <c r="AW1379" i="3"/>
  <c r="AW1058" i="3"/>
  <c r="AW1062" i="3"/>
  <c r="AW754" i="3"/>
  <c r="AW2554" i="3"/>
  <c r="AW1963" i="3"/>
  <c r="AV3099" i="3"/>
  <c r="AV98" i="3"/>
  <c r="AV99" i="3"/>
  <c r="AV79" i="3"/>
  <c r="AV80" i="3"/>
  <c r="AW1657" i="3"/>
  <c r="AW1959" i="3"/>
  <c r="AW755" i="3"/>
  <c r="AW1057" i="3"/>
  <c r="AW1960" i="3"/>
  <c r="AW1964" i="3"/>
  <c r="AW1656" i="3"/>
  <c r="AW1060" i="3"/>
  <c r="AW752" i="3"/>
  <c r="AW2555" i="3"/>
  <c r="AW1655" i="3"/>
  <c r="AW1961" i="3"/>
  <c r="AW1653" i="3"/>
  <c r="AW2558" i="3"/>
  <c r="AW2552" i="3"/>
  <c r="AW1652" i="3"/>
  <c r="AW750" i="3"/>
  <c r="AW2559" i="3"/>
  <c r="AV81" i="3"/>
  <c r="AV70" i="3"/>
  <c r="AV95" i="3"/>
  <c r="AV64" i="3"/>
  <c r="AV60" i="6"/>
  <c r="AW1962" i="3"/>
  <c r="AW1654" i="3"/>
  <c r="AW1382" i="3"/>
  <c r="AW1370" i="3"/>
  <c r="AW1061" i="3"/>
  <c r="AW753" i="3"/>
  <c r="AW1380" i="3"/>
  <c r="AW1368" i="3"/>
  <c r="AW1059" i="3"/>
  <c r="AW751" i="3"/>
  <c r="AV126" i="6"/>
  <c r="AV17" i="6"/>
  <c r="AV21" i="6"/>
  <c r="AV71" i="6"/>
  <c r="AV68" i="6"/>
  <c r="AV124" i="6"/>
  <c r="AV16" i="6"/>
  <c r="AV70" i="6"/>
  <c r="AV80" i="6"/>
  <c r="AV127" i="6"/>
  <c r="AV15" i="6"/>
  <c r="AV20" i="6"/>
  <c r="AV144" i="6"/>
  <c r="AV118" i="6"/>
  <c r="AV120" i="6"/>
  <c r="AV142" i="6"/>
  <c r="AV139" i="6"/>
  <c r="AV149" i="6"/>
  <c r="AV136" i="6"/>
  <c r="AV119" i="6"/>
  <c r="AV121" i="6"/>
  <c r="AV69" i="6"/>
  <c r="AV138" i="6"/>
  <c r="AV151" i="6"/>
  <c r="AV58" i="6"/>
  <c r="AV143" i="6"/>
  <c r="AV145" i="6"/>
  <c r="AV148" i="6"/>
  <c r="AV137" i="6"/>
  <c r="AV133" i="6"/>
  <c r="AV150" i="6"/>
  <c r="AV130" i="6"/>
  <c r="AV131" i="6"/>
  <c r="AV125" i="6"/>
  <c r="AV132" i="6"/>
  <c r="AW2557" i="3"/>
  <c r="AW2828" i="3"/>
  <c r="AV61" i="3"/>
  <c r="AV78" i="3"/>
  <c r="AW1651" i="3"/>
  <c r="AW749" i="3"/>
  <c r="AW2833" i="3"/>
  <c r="AW3118" i="3"/>
  <c r="AW2829" i="3"/>
  <c r="AW3119" i="3"/>
  <c r="AW3107" i="3"/>
  <c r="AW2830" i="3"/>
  <c r="AW2280" i="3"/>
  <c r="AW2268" i="3"/>
  <c r="AW164" i="3"/>
  <c r="AW158" i="3"/>
  <c r="AW160" i="3"/>
  <c r="AW154" i="3"/>
  <c r="AW161" i="3"/>
  <c r="AW155" i="3"/>
  <c r="AW162" i="3"/>
  <c r="AW156" i="3"/>
  <c r="AW163" i="3"/>
  <c r="AW157" i="3"/>
  <c r="AW2553" i="3"/>
  <c r="AW2832" i="3"/>
  <c r="AW2831" i="3"/>
  <c r="AW1367" i="3"/>
  <c r="AW1378" i="3"/>
  <c r="AW1366" i="3"/>
  <c r="AW2556" i="3"/>
  <c r="AW2274" i="3"/>
  <c r="AW1372" i="3"/>
  <c r="AW71" i="3"/>
  <c r="AW2551" i="3"/>
  <c r="AV79" i="6"/>
  <c r="AV108" i="6"/>
  <c r="AV25" i="6"/>
  <c r="AW1360" i="3"/>
  <c r="AW89" i="3"/>
  <c r="AW87" i="3"/>
  <c r="AW85" i="3"/>
  <c r="AW88" i="3"/>
  <c r="AW86" i="3"/>
  <c r="AW3117" i="3"/>
  <c r="AW3105" i="3"/>
  <c r="AW3106" i="3"/>
  <c r="AW2262" i="3"/>
  <c r="AW3116" i="3"/>
  <c r="AW3104" i="3"/>
  <c r="AW2279" i="3"/>
  <c r="AW2267" i="3"/>
  <c r="AW1377" i="3"/>
  <c r="AW1365" i="3"/>
  <c r="AW58" i="3"/>
  <c r="AW3115" i="3"/>
  <c r="AW3103" i="3"/>
  <c r="AW2278" i="3"/>
  <c r="AW2266" i="3"/>
  <c r="AW1376" i="3"/>
  <c r="AW1364" i="3"/>
  <c r="AW57" i="3"/>
  <c r="AW3112" i="3"/>
  <c r="AW2275" i="3"/>
  <c r="AW2263" i="3"/>
  <c r="AW1373" i="3"/>
  <c r="AW1361" i="3"/>
  <c r="AW93" i="3"/>
  <c r="AW3113" i="3"/>
  <c r="AW3101" i="3"/>
  <c r="AW2276" i="3"/>
  <c r="AW2264" i="3"/>
  <c r="AW1374" i="3"/>
  <c r="AW1362" i="3"/>
  <c r="AW55" i="3"/>
  <c r="AW3114" i="3"/>
  <c r="AW3102" i="3"/>
  <c r="AW2277" i="3"/>
  <c r="AW2265" i="3"/>
  <c r="AW1375" i="3"/>
  <c r="AW1363" i="3"/>
  <c r="AW56" i="3"/>
  <c r="AV28" i="6"/>
  <c r="AV33" i="6"/>
  <c r="AW94" i="3"/>
  <c r="AW98" i="3"/>
  <c r="AW99" i="3"/>
  <c r="AW3111" i="3"/>
  <c r="AW3099" i="3"/>
  <c r="AW115" i="3"/>
  <c r="AW3100" i="3"/>
  <c r="AW114" i="3"/>
  <c r="AW51" i="3"/>
  <c r="AW79" i="3"/>
  <c r="AW80" i="3"/>
  <c r="AW96" i="3"/>
  <c r="AW81" i="3"/>
  <c r="AW70" i="3"/>
  <c r="AW95" i="3"/>
  <c r="AW62" i="3"/>
  <c r="AW63" i="3"/>
  <c r="AW59" i="6"/>
  <c r="AW64" i="3"/>
  <c r="AW60" i="6"/>
  <c r="AW15" i="6"/>
  <c r="AW148" i="6"/>
  <c r="AW58" i="6"/>
  <c r="AW69" i="6"/>
  <c r="AX59" i="6"/>
  <c r="AW136" i="6"/>
  <c r="AW120" i="6"/>
  <c r="AW151" i="6"/>
  <c r="AW138" i="6"/>
  <c r="AW143" i="6"/>
  <c r="AW119" i="6"/>
  <c r="AW139" i="6"/>
  <c r="AW142" i="6"/>
  <c r="AW144" i="6"/>
  <c r="AW149" i="6"/>
  <c r="AW145" i="6"/>
  <c r="AW118" i="6"/>
  <c r="AW150" i="6"/>
  <c r="AW137" i="6"/>
  <c r="AW121" i="6"/>
  <c r="AW18" i="6"/>
  <c r="AW159" i="6"/>
  <c r="AX159" i="6"/>
  <c r="AW79" i="6"/>
  <c r="AW165" i="6"/>
  <c r="AX165" i="6"/>
  <c r="AW167" i="6"/>
  <c r="AX167" i="6"/>
  <c r="AW164" i="6"/>
  <c r="AX164" i="6"/>
  <c r="AW162" i="6"/>
  <c r="AW166" i="6"/>
  <c r="AX166" i="6"/>
  <c r="AW160" i="6"/>
  <c r="AX160" i="6"/>
  <c r="AW161" i="6"/>
  <c r="AX161" i="6"/>
  <c r="AW17" i="6"/>
  <c r="AW21" i="6"/>
  <c r="AW71" i="6"/>
  <c r="AW68" i="6"/>
  <c r="AX60" i="6"/>
  <c r="AW16" i="6"/>
  <c r="AW70" i="6"/>
  <c r="AW61" i="3"/>
  <c r="AW78" i="3"/>
  <c r="AW80" i="6"/>
  <c r="AW108" i="6"/>
  <c r="AW25" i="6"/>
  <c r="AW130" i="6"/>
  <c r="AW126" i="6"/>
  <c r="AX17" i="6"/>
  <c r="AX68" i="6"/>
  <c r="AX71" i="6"/>
  <c r="AX80" i="6"/>
  <c r="AX18" i="6"/>
  <c r="AW132" i="6"/>
  <c r="AX132" i="6"/>
  <c r="AW133" i="6"/>
  <c r="AX162" i="6"/>
  <c r="AX133" i="6"/>
  <c r="AW124" i="6"/>
  <c r="AW127" i="6"/>
  <c r="AX16" i="6"/>
  <c r="AX70" i="6"/>
  <c r="AX131" i="6"/>
  <c r="AX130" i="6"/>
  <c r="AW131" i="6"/>
  <c r="AW125" i="6"/>
  <c r="AX15" i="6"/>
  <c r="AX20" i="6"/>
  <c r="AX142" i="6"/>
  <c r="AX143" i="6"/>
  <c r="AX138" i="6"/>
  <c r="AX126" i="6"/>
  <c r="AX127" i="6"/>
  <c r="AX69" i="6"/>
  <c r="AX148" i="6"/>
  <c r="AX149" i="6"/>
  <c r="AX144" i="6"/>
  <c r="AX139" i="6"/>
  <c r="AX124" i="6"/>
  <c r="AX58" i="6"/>
  <c r="AX120" i="6"/>
  <c r="AX121" i="6"/>
  <c r="AX118" i="6"/>
  <c r="AX150" i="6"/>
  <c r="AX145" i="6"/>
  <c r="AX136" i="6"/>
  <c r="AX137" i="6"/>
  <c r="AX125" i="6"/>
  <c r="AX119" i="6"/>
  <c r="AX151" i="6"/>
  <c r="AW20" i="6"/>
  <c r="AX79" i="6"/>
  <c r="AX108" i="6"/>
  <c r="AX21" i="6"/>
  <c r="AX25" i="6"/>
  <c r="AW28" i="6"/>
  <c r="AW33" i="6"/>
  <c r="AX28" i="6"/>
  <c r="AX33" i="6"/>
  <c r="D24" i="6"/>
  <c r="D43" i="6"/>
  <c r="D169" i="6"/>
  <c r="D170" i="6"/>
  <c r="D171" i="6"/>
  <c r="D172" i="6"/>
  <c r="D173" i="6"/>
  <c r="D32" i="6"/>
  <c r="D35" i="6"/>
  <c r="D31" i="6"/>
  <c r="D27" i="6"/>
  <c r="D123" i="3"/>
  <c r="D104" i="3"/>
  <c r="E104" i="3"/>
  <c r="E92" i="6"/>
  <c r="F104" i="3"/>
  <c r="F92" i="6"/>
  <c r="G104" i="3"/>
  <c r="G92" i="6"/>
  <c r="H104" i="3"/>
  <c r="H92" i="6"/>
  <c r="I104" i="3"/>
  <c r="I92" i="6"/>
  <c r="J104" i="3"/>
  <c r="J92" i="6"/>
  <c r="K104" i="3"/>
  <c r="K92" i="6"/>
  <c r="L104" i="3"/>
  <c r="L92" i="6"/>
  <c r="M104" i="3"/>
  <c r="M92" i="6"/>
  <c r="N104" i="3"/>
  <c r="N92" i="6"/>
  <c r="O104" i="3"/>
  <c r="O92" i="6"/>
  <c r="P104" i="3"/>
  <c r="P92" i="6"/>
  <c r="Q104" i="3"/>
  <c r="Q92" i="6"/>
  <c r="R104" i="3"/>
  <c r="R92" i="6"/>
  <c r="S104" i="3"/>
  <c r="S92" i="6"/>
  <c r="T104" i="3"/>
  <c r="T92" i="6"/>
  <c r="U104" i="3"/>
  <c r="U92" i="6"/>
  <c r="V104" i="3"/>
  <c r="V92" i="6"/>
  <c r="W104" i="3"/>
  <c r="W92" i="6"/>
  <c r="X104" i="3"/>
  <c r="X92" i="6"/>
  <c r="Y104" i="3"/>
  <c r="Y92" i="6"/>
  <c r="Z104" i="3"/>
  <c r="Z92" i="6"/>
  <c r="AA104" i="3"/>
  <c r="AA92" i="6"/>
  <c r="AB104" i="3"/>
  <c r="AB92" i="6"/>
  <c r="AC104" i="3"/>
  <c r="AC92" i="6"/>
  <c r="AD104" i="3"/>
  <c r="AD92" i="6"/>
  <c r="AE104" i="3"/>
  <c r="AE92" i="6"/>
  <c r="AF104" i="3"/>
  <c r="AF92" i="6"/>
  <c r="AG104" i="3"/>
  <c r="AG92" i="6"/>
  <c r="AH104" i="3"/>
  <c r="AH92" i="6"/>
  <c r="AI104" i="3"/>
  <c r="AI92" i="6"/>
  <c r="AJ104" i="3"/>
  <c r="AJ92" i="6"/>
  <c r="AK104" i="3"/>
  <c r="AK92" i="6"/>
  <c r="AL104" i="3"/>
  <c r="AL92" i="6"/>
  <c r="AM104" i="3"/>
  <c r="AM92" i="6"/>
  <c r="AN104" i="3"/>
  <c r="AN92" i="6"/>
  <c r="AO104" i="3"/>
  <c r="AO92" i="6"/>
  <c r="AP104" i="3"/>
  <c r="AP92" i="6"/>
  <c r="AQ104" i="3"/>
  <c r="AQ92" i="6"/>
  <c r="AR104" i="3"/>
  <c r="AR92" i="6"/>
  <c r="AS104" i="3"/>
  <c r="AS92" i="6"/>
  <c r="AT104" i="3"/>
  <c r="AT92" i="6"/>
  <c r="AU104" i="3"/>
  <c r="AU92" i="6"/>
  <c r="AV104" i="3"/>
  <c r="AV92" i="6"/>
  <c r="AW104" i="3"/>
  <c r="AW92" i="6"/>
  <c r="D2274" i="3"/>
  <c r="D2262" i="3"/>
  <c r="D101" i="3"/>
  <c r="E101" i="3"/>
  <c r="E89" i="6"/>
  <c r="D102" i="3"/>
  <c r="E102" i="3"/>
  <c r="E90" i="6"/>
  <c r="D103" i="3"/>
  <c r="E103" i="3"/>
  <c r="E91" i="6"/>
  <c r="E94" i="6"/>
  <c r="E24" i="6"/>
  <c r="E32" i="6"/>
  <c r="E35" i="6"/>
  <c r="E31" i="6"/>
  <c r="E27" i="6"/>
  <c r="E43" i="6"/>
  <c r="E169" i="6"/>
  <c r="E170" i="6"/>
  <c r="E171" i="6"/>
  <c r="E172" i="6"/>
  <c r="E173" i="6"/>
  <c r="F101" i="3"/>
  <c r="F89" i="6"/>
  <c r="F102" i="3"/>
  <c r="F90" i="6"/>
  <c r="F103" i="3"/>
  <c r="F91" i="6"/>
  <c r="F94" i="6"/>
  <c r="F24" i="6"/>
  <c r="F32" i="6"/>
  <c r="F35" i="6"/>
  <c r="F27" i="6"/>
  <c r="F31" i="6"/>
  <c r="F43" i="6"/>
  <c r="F169" i="6"/>
  <c r="F170" i="6"/>
  <c r="F171" i="6"/>
  <c r="F172" i="6"/>
  <c r="F173" i="6"/>
  <c r="G101" i="3"/>
  <c r="G89" i="6"/>
  <c r="G102" i="3"/>
  <c r="G90" i="6"/>
  <c r="G103" i="3"/>
  <c r="G91" i="6"/>
  <c r="G94" i="6"/>
  <c r="G24" i="6"/>
  <c r="G27" i="6"/>
  <c r="G31" i="6"/>
  <c r="G32" i="6"/>
  <c r="G35" i="6"/>
  <c r="G43" i="6"/>
  <c r="G169" i="6"/>
  <c r="G170" i="6"/>
  <c r="G171" i="6"/>
  <c r="G172" i="6"/>
  <c r="G173" i="6"/>
  <c r="H101" i="3"/>
  <c r="H89" i="6"/>
  <c r="H102" i="3"/>
  <c r="H90" i="6"/>
  <c r="H103" i="3"/>
  <c r="H91" i="6"/>
  <c r="H94" i="6"/>
  <c r="H24" i="6"/>
  <c r="H32" i="6"/>
  <c r="H35" i="6"/>
  <c r="H27" i="6"/>
  <c r="H31" i="6"/>
  <c r="H43" i="6"/>
  <c r="H169" i="6"/>
  <c r="H170" i="6"/>
  <c r="H171" i="6"/>
  <c r="H172" i="6"/>
  <c r="H173" i="6"/>
  <c r="I101" i="3"/>
  <c r="I89" i="6"/>
  <c r="I102" i="3"/>
  <c r="I90" i="6"/>
  <c r="I103" i="3"/>
  <c r="I91" i="6"/>
  <c r="I94" i="6"/>
  <c r="I24" i="6"/>
  <c r="I31" i="6"/>
  <c r="I32" i="6"/>
  <c r="I35" i="6"/>
  <c r="I27" i="6"/>
  <c r="I43" i="6"/>
  <c r="I169" i="6"/>
  <c r="I170" i="6"/>
  <c r="I171" i="6"/>
  <c r="I172" i="6"/>
  <c r="I173" i="6"/>
  <c r="J101" i="3"/>
  <c r="J89" i="6"/>
  <c r="J102" i="3"/>
  <c r="J90" i="6"/>
  <c r="J103" i="3"/>
  <c r="J91" i="6"/>
  <c r="J94" i="6"/>
  <c r="J24" i="6"/>
  <c r="J31" i="6"/>
  <c r="J32" i="6"/>
  <c r="J35" i="6"/>
  <c r="J27" i="6"/>
  <c r="J43" i="6"/>
  <c r="J169" i="6"/>
  <c r="J170" i="6"/>
  <c r="J171" i="6"/>
  <c r="J172" i="6"/>
  <c r="J173" i="6"/>
  <c r="K101" i="3"/>
  <c r="K89" i="6"/>
  <c r="K102" i="3"/>
  <c r="K90" i="6"/>
  <c r="K103" i="3"/>
  <c r="K91" i="6"/>
  <c r="K94" i="6"/>
  <c r="K24" i="6"/>
  <c r="K27" i="6"/>
  <c r="K31" i="6"/>
  <c r="K32" i="6"/>
  <c r="K35" i="6"/>
  <c r="K43" i="6"/>
  <c r="K169" i="6"/>
  <c r="K170" i="6"/>
  <c r="K171" i="6"/>
  <c r="K172" i="6"/>
  <c r="K173" i="6"/>
  <c r="L101" i="3"/>
  <c r="L89" i="6"/>
  <c r="L102" i="3"/>
  <c r="L90" i="6"/>
  <c r="L103" i="3"/>
  <c r="L91" i="6"/>
  <c r="L94" i="6"/>
  <c r="L24" i="6"/>
  <c r="L27" i="6"/>
  <c r="L31" i="6"/>
  <c r="L32" i="6"/>
  <c r="L35" i="6"/>
  <c r="L43" i="6"/>
  <c r="L169" i="6"/>
  <c r="L170" i="6"/>
  <c r="L171" i="6"/>
  <c r="L172" i="6"/>
  <c r="L173" i="6"/>
  <c r="M101" i="3"/>
  <c r="M89" i="6"/>
  <c r="M102" i="3"/>
  <c r="M90" i="6"/>
  <c r="M103" i="3"/>
  <c r="M91" i="6"/>
  <c r="M94" i="6"/>
  <c r="M24" i="6"/>
  <c r="M27" i="6"/>
  <c r="M31" i="6"/>
  <c r="M32" i="6"/>
  <c r="M35" i="6"/>
  <c r="M43" i="6"/>
  <c r="M169" i="6"/>
  <c r="M170" i="6"/>
  <c r="M171" i="6"/>
  <c r="M172" i="6"/>
  <c r="M173" i="6"/>
  <c r="N101" i="3"/>
  <c r="N89" i="6"/>
  <c r="N102" i="3"/>
  <c r="N90" i="6"/>
  <c r="N103" i="3"/>
  <c r="N91" i="6"/>
  <c r="N94" i="6"/>
  <c r="N24" i="6"/>
  <c r="N27" i="6"/>
  <c r="N31" i="6"/>
  <c r="N32" i="6"/>
  <c r="N35" i="6"/>
  <c r="N43" i="6"/>
  <c r="N169" i="6"/>
  <c r="N170" i="6"/>
  <c r="N171" i="6"/>
  <c r="N172" i="6"/>
  <c r="N173" i="6"/>
  <c r="O101" i="3"/>
  <c r="O89" i="6"/>
  <c r="O102" i="3"/>
  <c r="O90" i="6"/>
  <c r="O103" i="3"/>
  <c r="O91" i="6"/>
  <c r="O94" i="6"/>
  <c r="O24" i="6"/>
  <c r="O31" i="6"/>
  <c r="O27" i="6"/>
  <c r="O32" i="6"/>
  <c r="O35" i="6"/>
  <c r="O43" i="6"/>
  <c r="O169" i="6"/>
  <c r="O170" i="6"/>
  <c r="O171" i="6"/>
  <c r="O172" i="6"/>
  <c r="O173" i="6"/>
  <c r="P101" i="3"/>
  <c r="P89" i="6"/>
  <c r="P102" i="3"/>
  <c r="P90" i="6"/>
  <c r="P103" i="3"/>
  <c r="P91" i="6"/>
  <c r="P94" i="6"/>
  <c r="P24" i="6"/>
  <c r="P31" i="6"/>
  <c r="P27" i="6"/>
  <c r="P32" i="6"/>
  <c r="P35" i="6"/>
  <c r="P43" i="6"/>
  <c r="P169" i="6"/>
  <c r="P170" i="6"/>
  <c r="P171" i="6"/>
  <c r="P172" i="6"/>
  <c r="P173" i="6"/>
  <c r="Q101" i="3"/>
  <c r="Q89" i="6"/>
  <c r="Q102" i="3"/>
  <c r="Q90" i="6"/>
  <c r="Q103" i="3"/>
  <c r="Q91" i="6"/>
  <c r="Q94" i="6"/>
  <c r="Q24" i="6"/>
  <c r="Q27" i="6"/>
  <c r="Q31" i="6"/>
  <c r="Q32" i="6"/>
  <c r="Q35" i="6"/>
  <c r="Q43" i="6"/>
  <c r="Q169" i="6"/>
  <c r="Q170" i="6"/>
  <c r="Q171" i="6"/>
  <c r="Q172" i="6"/>
  <c r="Q173" i="6"/>
  <c r="R101" i="3"/>
  <c r="R89" i="6"/>
  <c r="R102" i="3"/>
  <c r="R90" i="6"/>
  <c r="R103" i="3"/>
  <c r="R91" i="6"/>
  <c r="R94" i="6"/>
  <c r="R24" i="6"/>
  <c r="R31" i="6"/>
  <c r="R27" i="6"/>
  <c r="R32" i="6"/>
  <c r="R35" i="6"/>
  <c r="R43" i="6"/>
  <c r="R169" i="6"/>
  <c r="R170" i="6"/>
  <c r="R171" i="6"/>
  <c r="R172" i="6"/>
  <c r="R173" i="6"/>
  <c r="S101" i="3"/>
  <c r="S89" i="6"/>
  <c r="S102" i="3"/>
  <c r="S90" i="6"/>
  <c r="S103" i="3"/>
  <c r="S91" i="6"/>
  <c r="S94" i="6"/>
  <c r="S24" i="6"/>
  <c r="S31" i="6"/>
  <c r="S27" i="6"/>
  <c r="S32" i="6"/>
  <c r="S35" i="6"/>
  <c r="T101" i="3"/>
  <c r="T89" i="6"/>
  <c r="T102" i="3"/>
  <c r="T90" i="6"/>
  <c r="T103" i="3"/>
  <c r="T91" i="6"/>
  <c r="T94" i="6"/>
  <c r="T24" i="6"/>
  <c r="T31" i="6"/>
  <c r="S43" i="6"/>
  <c r="S169" i="6"/>
  <c r="S170" i="6"/>
  <c r="S171" i="6"/>
  <c r="S172" i="6"/>
  <c r="S173" i="6"/>
  <c r="T27" i="6"/>
  <c r="T32" i="6"/>
  <c r="T35" i="6"/>
  <c r="T43" i="6"/>
  <c r="T169" i="6"/>
  <c r="T170" i="6"/>
  <c r="T171" i="6"/>
  <c r="T172" i="6"/>
  <c r="T173" i="6"/>
  <c r="U101" i="3"/>
  <c r="U89" i="6"/>
  <c r="U102" i="3"/>
  <c r="U90" i="6"/>
  <c r="U103" i="3"/>
  <c r="U91" i="6"/>
  <c r="U94" i="6"/>
  <c r="U24" i="6"/>
  <c r="U31" i="6"/>
  <c r="U27" i="6"/>
  <c r="U32" i="6"/>
  <c r="U35" i="6"/>
  <c r="U43" i="6"/>
  <c r="U169" i="6"/>
  <c r="U170" i="6"/>
  <c r="U171" i="6"/>
  <c r="U172" i="6"/>
  <c r="U173" i="6"/>
  <c r="V101" i="3"/>
  <c r="V89" i="6"/>
  <c r="V102" i="3"/>
  <c r="V90" i="6"/>
  <c r="V103" i="3"/>
  <c r="V91" i="6"/>
  <c r="V94" i="6"/>
  <c r="V24" i="6"/>
  <c r="V27" i="6"/>
  <c r="V32" i="6"/>
  <c r="V35" i="6"/>
  <c r="V31" i="6"/>
  <c r="V43" i="6"/>
  <c r="V169" i="6"/>
  <c r="V170" i="6"/>
  <c r="V171" i="6"/>
  <c r="V172" i="6"/>
  <c r="V173" i="6"/>
  <c r="W101" i="3"/>
  <c r="W89" i="6"/>
  <c r="W102" i="3"/>
  <c r="W90" i="6"/>
  <c r="W103" i="3"/>
  <c r="W91" i="6"/>
  <c r="W94" i="6"/>
  <c r="W24" i="6"/>
  <c r="W31" i="6"/>
  <c r="W27" i="6"/>
  <c r="W32" i="6"/>
  <c r="W35" i="6"/>
  <c r="W43" i="6"/>
  <c r="W169" i="6"/>
  <c r="W170" i="6"/>
  <c r="W171" i="6"/>
  <c r="W172" i="6"/>
  <c r="W173" i="6"/>
  <c r="X101" i="3"/>
  <c r="X89" i="6"/>
  <c r="X102" i="3"/>
  <c r="X90" i="6"/>
  <c r="X103" i="3"/>
  <c r="X91" i="6"/>
  <c r="X94" i="6"/>
  <c r="X24" i="6"/>
  <c r="X27" i="6"/>
  <c r="X31" i="6"/>
  <c r="X32" i="6"/>
  <c r="X35" i="6"/>
  <c r="X43" i="6"/>
  <c r="X169" i="6"/>
  <c r="X170" i="6"/>
  <c r="X171" i="6"/>
  <c r="X172" i="6"/>
  <c r="X173" i="6"/>
  <c r="Y101" i="3"/>
  <c r="Y89" i="6"/>
  <c r="Y102" i="3"/>
  <c r="Y90" i="6"/>
  <c r="Y103" i="3"/>
  <c r="Y91" i="6"/>
  <c r="Y94" i="6"/>
  <c r="Y24" i="6"/>
  <c r="Y27" i="6"/>
  <c r="Y31" i="6"/>
  <c r="Y32" i="6"/>
  <c r="Y35" i="6"/>
  <c r="Y43" i="6"/>
  <c r="Y169" i="6"/>
  <c r="Y170" i="6"/>
  <c r="Y171" i="6"/>
  <c r="Y172" i="6"/>
  <c r="Y173" i="6"/>
  <c r="Z101" i="3"/>
  <c r="Z89" i="6"/>
  <c r="Z102" i="3"/>
  <c r="Z90" i="6"/>
  <c r="Z103" i="3"/>
  <c r="Z91" i="6"/>
  <c r="Z94" i="6"/>
  <c r="Z24" i="6"/>
  <c r="Z31" i="6"/>
  <c r="Z27" i="6"/>
  <c r="Z32" i="6"/>
  <c r="Z35" i="6"/>
  <c r="Z43" i="6"/>
  <c r="Z169" i="6"/>
  <c r="Z170" i="6"/>
  <c r="Z171" i="6"/>
  <c r="Z172" i="6"/>
  <c r="Z173" i="6"/>
  <c r="AA101" i="3"/>
  <c r="AA89" i="6"/>
  <c r="AA102" i="3"/>
  <c r="AA90" i="6"/>
  <c r="AA103" i="3"/>
  <c r="AA91" i="6"/>
  <c r="AA94" i="6"/>
  <c r="AA24" i="6"/>
  <c r="AA27" i="6"/>
  <c r="AA31" i="6"/>
  <c r="AA43" i="6"/>
  <c r="AA169" i="6"/>
  <c r="AA170" i="6"/>
  <c r="AA171" i="6"/>
  <c r="AA172" i="6"/>
  <c r="AA173" i="6"/>
  <c r="AA32" i="6"/>
  <c r="AA35" i="6"/>
  <c r="AB101" i="3"/>
  <c r="AB89" i="6"/>
  <c r="AB102" i="3"/>
  <c r="AB90" i="6"/>
  <c r="AB103" i="3"/>
  <c r="AB91" i="6"/>
  <c r="AB94" i="6"/>
  <c r="AB24" i="6"/>
  <c r="AB27" i="6"/>
  <c r="AB31" i="6"/>
  <c r="AB32" i="6"/>
  <c r="AB35" i="6"/>
  <c r="AB43" i="6"/>
  <c r="AB169" i="6"/>
  <c r="AB170" i="6"/>
  <c r="AB171" i="6"/>
  <c r="AB172" i="6"/>
  <c r="AB173" i="6"/>
  <c r="AC101" i="3"/>
  <c r="AC89" i="6"/>
  <c r="AC102" i="3"/>
  <c r="AC90" i="6"/>
  <c r="AC103" i="3"/>
  <c r="AC91" i="6"/>
  <c r="AC94" i="6"/>
  <c r="AC24" i="6"/>
  <c r="AC32" i="6"/>
  <c r="AC35" i="6"/>
  <c r="AC27" i="6"/>
  <c r="AC31" i="6"/>
  <c r="AC43" i="6"/>
  <c r="AC169" i="6"/>
  <c r="AC170" i="6"/>
  <c r="AC171" i="6"/>
  <c r="AC172" i="6"/>
  <c r="AC173" i="6"/>
  <c r="AD101" i="3"/>
  <c r="AD89" i="6"/>
  <c r="AD102" i="3"/>
  <c r="AD90" i="6"/>
  <c r="AD103" i="3"/>
  <c r="AD91" i="6"/>
  <c r="AD94" i="6"/>
  <c r="AD24" i="6"/>
  <c r="AD31" i="6"/>
  <c r="AD32" i="6"/>
  <c r="AD35" i="6"/>
  <c r="AD27" i="6"/>
  <c r="AD43" i="6"/>
  <c r="AD169" i="6"/>
  <c r="AD170" i="6"/>
  <c r="AD171" i="6"/>
  <c r="AD172" i="6"/>
  <c r="AD173" i="6"/>
  <c r="AE101" i="3"/>
  <c r="AE89" i="6"/>
  <c r="AE102" i="3"/>
  <c r="AE90" i="6"/>
  <c r="AE103" i="3"/>
  <c r="AE91" i="6"/>
  <c r="AE94" i="6"/>
  <c r="AE24" i="6"/>
  <c r="AE27" i="6"/>
  <c r="AE31" i="6"/>
  <c r="AE32" i="6"/>
  <c r="AE35" i="6"/>
  <c r="AE43" i="6"/>
  <c r="AE169" i="6"/>
  <c r="AE170" i="6"/>
  <c r="AE171" i="6"/>
  <c r="AE172" i="6"/>
  <c r="AE173" i="6"/>
  <c r="AF101" i="3"/>
  <c r="AF89" i="6"/>
  <c r="AF102" i="3"/>
  <c r="AF90" i="6"/>
  <c r="AF103" i="3"/>
  <c r="AF91" i="6"/>
  <c r="AF94" i="6"/>
  <c r="AF24" i="6"/>
  <c r="AF31" i="6"/>
  <c r="AF27" i="6"/>
  <c r="AF32" i="6"/>
  <c r="AF35" i="6"/>
  <c r="AF43" i="6"/>
  <c r="AF169" i="6"/>
  <c r="AF170" i="6"/>
  <c r="AF171" i="6"/>
  <c r="AF172" i="6"/>
  <c r="AF173" i="6"/>
  <c r="AG101" i="3"/>
  <c r="AG89" i="6"/>
  <c r="AG102" i="3"/>
  <c r="AG90" i="6"/>
  <c r="AG103" i="3"/>
  <c r="AG91" i="6"/>
  <c r="AG94" i="6"/>
  <c r="AG24" i="6"/>
  <c r="AG32" i="6"/>
  <c r="AG35" i="6"/>
  <c r="AG27" i="6"/>
  <c r="AG31" i="6"/>
  <c r="AG43" i="6"/>
  <c r="AG169" i="6"/>
  <c r="AG170" i="6"/>
  <c r="AG171" i="6"/>
  <c r="AG172" i="6"/>
  <c r="AG173" i="6"/>
  <c r="AH101" i="3"/>
  <c r="AH89" i="6"/>
  <c r="AH102" i="3"/>
  <c r="AH90" i="6"/>
  <c r="AH103" i="3"/>
  <c r="AH91" i="6"/>
  <c r="AH94" i="6"/>
  <c r="AH24" i="6"/>
  <c r="AH31" i="6"/>
  <c r="AH27" i="6"/>
  <c r="AH32" i="6"/>
  <c r="AH35" i="6"/>
  <c r="AH43" i="6"/>
  <c r="AH169" i="6"/>
  <c r="AH170" i="6"/>
  <c r="AH171" i="6"/>
  <c r="AH172" i="6"/>
  <c r="AH173" i="6"/>
  <c r="AI101" i="3"/>
  <c r="AI89" i="6"/>
  <c r="AI102" i="3"/>
  <c r="AI90" i="6"/>
  <c r="AI103" i="3"/>
  <c r="AI91" i="6"/>
  <c r="AI94" i="6"/>
  <c r="AI24" i="6"/>
  <c r="AI27" i="6"/>
  <c r="AI32" i="6"/>
  <c r="AI35" i="6"/>
  <c r="AI31" i="6"/>
  <c r="AI43" i="6"/>
  <c r="AI169" i="6"/>
  <c r="AI170" i="6"/>
  <c r="AI171" i="6"/>
  <c r="AI172" i="6"/>
  <c r="AI173" i="6"/>
  <c r="AJ101" i="3"/>
  <c r="AJ89" i="6"/>
  <c r="AJ102" i="3"/>
  <c r="AJ90" i="6"/>
  <c r="AJ103" i="3"/>
  <c r="AJ91" i="6"/>
  <c r="AJ94" i="6"/>
  <c r="AJ24" i="6"/>
  <c r="AJ31" i="6"/>
  <c r="AJ27" i="6"/>
  <c r="AJ32" i="6"/>
  <c r="AJ35" i="6"/>
  <c r="AJ43" i="6"/>
  <c r="AJ169" i="6"/>
  <c r="AJ170" i="6"/>
  <c r="AJ171" i="6"/>
  <c r="AJ172" i="6"/>
  <c r="AJ173" i="6"/>
  <c r="AK101" i="3"/>
  <c r="AK89" i="6"/>
  <c r="AK102" i="3"/>
  <c r="AK90" i="6"/>
  <c r="AK103" i="3"/>
  <c r="AK91" i="6"/>
  <c r="AK94" i="6"/>
  <c r="AK24" i="6"/>
  <c r="AK31" i="6"/>
  <c r="AK27" i="6"/>
  <c r="AK32" i="6"/>
  <c r="AK35" i="6"/>
  <c r="AK43" i="6"/>
  <c r="AK169" i="6"/>
  <c r="AK170" i="6"/>
  <c r="AK171" i="6"/>
  <c r="AK172" i="6"/>
  <c r="AK173" i="6"/>
  <c r="AL101" i="3"/>
  <c r="AL89" i="6"/>
  <c r="AL102" i="3"/>
  <c r="AL90" i="6"/>
  <c r="AL103" i="3"/>
  <c r="AL91" i="6"/>
  <c r="AL94" i="6"/>
  <c r="AL24" i="6"/>
  <c r="AL27" i="6"/>
  <c r="AL31" i="6"/>
  <c r="AL32" i="6"/>
  <c r="AL35" i="6"/>
  <c r="AL43" i="6"/>
  <c r="AL169" i="6"/>
  <c r="AL170" i="6"/>
  <c r="AL171" i="6"/>
  <c r="AL172" i="6"/>
  <c r="AL173" i="6"/>
  <c r="AM101" i="3"/>
  <c r="AM89" i="6"/>
  <c r="AM102" i="3"/>
  <c r="AM90" i="6"/>
  <c r="AM103" i="3"/>
  <c r="AM91" i="6"/>
  <c r="AM94" i="6"/>
  <c r="AM24" i="6"/>
  <c r="AM27" i="6"/>
  <c r="AM32" i="6"/>
  <c r="AM35" i="6"/>
  <c r="AM31" i="6"/>
  <c r="AM43" i="6"/>
  <c r="AM169" i="6"/>
  <c r="AM170" i="6"/>
  <c r="AM171" i="6"/>
  <c r="AM172" i="6"/>
  <c r="AM173" i="6"/>
  <c r="AN101" i="3"/>
  <c r="AN89" i="6"/>
  <c r="AN102" i="3"/>
  <c r="AN90" i="6"/>
  <c r="AN103" i="3"/>
  <c r="AN91" i="6"/>
  <c r="AN94" i="6"/>
  <c r="AN24" i="6"/>
  <c r="AN32" i="6"/>
  <c r="AN35" i="6"/>
  <c r="AN27" i="6"/>
  <c r="AN31" i="6"/>
  <c r="AN43" i="6"/>
  <c r="AN169" i="6"/>
  <c r="AN170" i="6"/>
  <c r="AN171" i="6"/>
  <c r="AN172" i="6"/>
  <c r="AN173" i="6"/>
  <c r="AO101" i="3"/>
  <c r="AO89" i="6"/>
  <c r="AO102" i="3"/>
  <c r="AO90" i="6"/>
  <c r="AO103" i="3"/>
  <c r="AO91" i="6"/>
  <c r="AO94" i="6"/>
  <c r="AO24" i="6"/>
  <c r="AO31" i="6"/>
  <c r="AO27" i="6"/>
  <c r="AO32" i="6"/>
  <c r="AO35" i="6"/>
  <c r="AO43" i="6"/>
  <c r="AO169" i="6"/>
  <c r="AO170" i="6"/>
  <c r="AO171" i="6"/>
  <c r="AO172" i="6"/>
  <c r="AO173" i="6"/>
  <c r="AP101" i="3"/>
  <c r="AP89" i="6"/>
  <c r="AP102" i="3"/>
  <c r="AP90" i="6"/>
  <c r="AP103" i="3"/>
  <c r="AP91" i="6"/>
  <c r="AP94" i="6"/>
  <c r="AP24" i="6"/>
  <c r="AP27" i="6"/>
  <c r="AP31" i="6"/>
  <c r="AP32" i="6"/>
  <c r="AP35" i="6"/>
  <c r="AP43" i="6"/>
  <c r="AP169" i="6"/>
  <c r="AP170" i="6"/>
  <c r="AP171" i="6"/>
  <c r="AP172" i="6"/>
  <c r="AP173" i="6"/>
  <c r="AQ101" i="3"/>
  <c r="AQ89" i="6"/>
  <c r="AQ102" i="3"/>
  <c r="AQ90" i="6"/>
  <c r="AQ103" i="3"/>
  <c r="AQ91" i="6"/>
  <c r="AQ94" i="6"/>
  <c r="AQ24" i="6"/>
  <c r="AQ31" i="6"/>
  <c r="AQ27" i="6"/>
  <c r="AQ32" i="6"/>
  <c r="AQ35" i="6"/>
  <c r="AQ43" i="6"/>
  <c r="AQ169" i="6"/>
  <c r="AQ170" i="6"/>
  <c r="AQ171" i="6"/>
  <c r="AQ172" i="6"/>
  <c r="AQ173" i="6"/>
  <c r="AR101" i="3"/>
  <c r="AR89" i="6"/>
  <c r="AR102" i="3"/>
  <c r="AR90" i="6"/>
  <c r="AR103" i="3"/>
  <c r="AR91" i="6"/>
  <c r="AR94" i="6"/>
  <c r="AR24" i="6"/>
  <c r="AR27" i="6"/>
  <c r="AR31" i="6"/>
  <c r="AR32" i="6"/>
  <c r="AR35" i="6"/>
  <c r="AR43" i="6"/>
  <c r="AR169" i="6"/>
  <c r="AR170" i="6"/>
  <c r="AR171" i="6"/>
  <c r="AR172" i="6"/>
  <c r="AR173" i="6"/>
  <c r="AS101" i="3"/>
  <c r="AS89" i="6"/>
  <c r="AS102" i="3"/>
  <c r="AS90" i="6"/>
  <c r="AS103" i="3"/>
  <c r="AS91" i="6"/>
  <c r="AS94" i="6"/>
  <c r="AS24" i="6"/>
  <c r="AS31" i="6"/>
  <c r="AS32" i="6"/>
  <c r="AS35" i="6"/>
  <c r="AS27" i="6"/>
  <c r="AS43" i="6"/>
  <c r="AS169" i="6"/>
  <c r="AS170" i="6"/>
  <c r="AS171" i="6"/>
  <c r="AS172" i="6"/>
  <c r="AS173" i="6"/>
  <c r="AT101" i="3"/>
  <c r="AT89" i="6"/>
  <c r="AT102" i="3"/>
  <c r="AT90" i="6"/>
  <c r="AT103" i="3"/>
  <c r="AT91" i="6"/>
  <c r="AT94" i="6"/>
  <c r="AT24" i="6"/>
  <c r="AT27" i="6"/>
  <c r="AT31" i="6"/>
  <c r="AT32" i="6"/>
  <c r="AT35" i="6"/>
  <c r="AT43" i="6"/>
  <c r="AT169" i="6"/>
  <c r="AT170" i="6"/>
  <c r="AT171" i="6"/>
  <c r="AT172" i="6"/>
  <c r="AT173" i="6"/>
  <c r="AU101" i="3"/>
  <c r="AU89" i="6"/>
  <c r="AU102" i="3"/>
  <c r="AU90" i="6"/>
  <c r="AU103" i="3"/>
  <c r="AU91" i="6"/>
  <c r="AU94" i="6"/>
  <c r="AU24" i="6"/>
  <c r="AU27" i="6"/>
  <c r="AU32" i="6"/>
  <c r="AU35" i="6"/>
  <c r="AU31" i="6"/>
  <c r="AU43" i="6"/>
  <c r="AU169" i="6"/>
  <c r="AU170" i="6"/>
  <c r="AU171" i="6"/>
  <c r="AU172" i="6"/>
  <c r="AU173" i="6"/>
  <c r="AV101" i="3"/>
  <c r="AV89" i="6"/>
  <c r="AV102" i="3"/>
  <c r="AV90" i="6"/>
  <c r="AV103" i="3"/>
  <c r="AV91" i="6"/>
  <c r="AV94" i="6"/>
  <c r="AV24" i="6"/>
  <c r="AV27" i="6"/>
  <c r="AV31" i="6"/>
  <c r="AV32" i="6"/>
  <c r="AV35" i="6"/>
  <c r="AV43" i="6"/>
  <c r="AV169" i="6"/>
  <c r="AV170" i="6"/>
  <c r="AV171" i="6"/>
  <c r="AV172" i="6"/>
  <c r="AV173" i="6"/>
  <c r="AW101" i="3"/>
  <c r="AW89" i="6"/>
  <c r="AX89" i="6"/>
  <c r="AW102" i="3"/>
  <c r="AW90" i="6"/>
  <c r="AX90" i="6"/>
  <c r="AW103" i="3"/>
  <c r="AW91" i="6"/>
  <c r="AX91" i="6"/>
  <c r="AX94" i="6"/>
  <c r="AX24" i="6"/>
  <c r="AX31" i="6"/>
  <c r="AX27" i="6"/>
  <c r="AW94" i="6"/>
  <c r="AW24" i="6"/>
  <c r="AW31" i="6"/>
  <c r="AW32" i="6"/>
  <c r="AW35" i="6"/>
  <c r="AW27" i="6"/>
  <c r="AX32" i="6"/>
  <c r="AX35" i="6"/>
  <c r="AX43" i="6"/>
  <c r="AX169" i="6"/>
  <c r="AX170" i="6"/>
  <c r="AX171" i="6"/>
  <c r="AX172" i="6"/>
  <c r="AX173" i="6"/>
  <c r="AW43" i="6"/>
  <c r="AW169" i="6"/>
  <c r="AW170" i="6"/>
  <c r="AW171" i="6"/>
  <c r="AW172" i="6"/>
  <c r="AW173" i="6"/>
  <c r="D105" i="3"/>
  <c r="AW105" i="3"/>
  <c r="AW93" i="6"/>
  <c r="AV105" i="3"/>
  <c r="AV93" i="6"/>
  <c r="AU105" i="3"/>
  <c r="AU93" i="6"/>
  <c r="AT105" i="3"/>
  <c r="AT93" i="6"/>
  <c r="AS105" i="3"/>
  <c r="AS93" i="6"/>
  <c r="AR105" i="3"/>
  <c r="AR93" i="6"/>
  <c r="AQ105" i="3"/>
  <c r="AQ93" i="6"/>
  <c r="AP105" i="3"/>
  <c r="AP93" i="6"/>
  <c r="AO105" i="3"/>
  <c r="AO93" i="6"/>
  <c r="AN105" i="3"/>
  <c r="AN93" i="6"/>
  <c r="AM105" i="3"/>
  <c r="AM93" i="6"/>
  <c r="AL105" i="3"/>
  <c r="AL93" i="6"/>
  <c r="AK105" i="3"/>
  <c r="AK93" i="6"/>
  <c r="AJ105" i="3"/>
  <c r="AJ93" i="6"/>
  <c r="AI105" i="3"/>
  <c r="AI93" i="6"/>
  <c r="AH105" i="3"/>
  <c r="AH93" i="6"/>
  <c r="AG105" i="3"/>
  <c r="AG93" i="6"/>
  <c r="AF105" i="3"/>
  <c r="AF93" i="6"/>
  <c r="AE105" i="3"/>
  <c r="AE93" i="6"/>
  <c r="AD105" i="3"/>
  <c r="AD93" i="6"/>
  <c r="AC105" i="3"/>
  <c r="AC93" i="6"/>
  <c r="AB105" i="3"/>
  <c r="AB93" i="6"/>
  <c r="AA105" i="3"/>
  <c r="AA93" i="6"/>
  <c r="Z105" i="3"/>
  <c r="Z93" i="6"/>
  <c r="Y105" i="3"/>
  <c r="Y93" i="6"/>
  <c r="X105" i="3"/>
  <c r="X93" i="6"/>
  <c r="W105" i="3"/>
  <c r="W93" i="6"/>
  <c r="V105" i="3"/>
  <c r="V93" i="6"/>
  <c r="U105" i="3"/>
  <c r="U93" i="6"/>
  <c r="T105" i="3"/>
  <c r="T93" i="6"/>
  <c r="S105" i="3"/>
  <c r="S93" i="6"/>
  <c r="R105" i="3"/>
  <c r="R93" i="6"/>
  <c r="Q105" i="3"/>
  <c r="Q93" i="6"/>
  <c r="P105" i="3"/>
  <c r="P93" i="6"/>
  <c r="O105" i="3"/>
  <c r="O93" i="6"/>
  <c r="N105" i="3"/>
  <c r="N93" i="6"/>
  <c r="M105" i="3"/>
  <c r="M93" i="6"/>
  <c r="L105" i="3"/>
  <c r="L93" i="6"/>
  <c r="K105" i="3"/>
  <c r="K93" i="6"/>
  <c r="D111" i="3"/>
  <c r="E111" i="3"/>
  <c r="E99" i="6"/>
  <c r="F111" i="3"/>
  <c r="F99" i="6"/>
  <c r="G111" i="3"/>
  <c r="G99" i="6"/>
  <c r="H111" i="3"/>
  <c r="H99" i="6"/>
  <c r="I111" i="3"/>
  <c r="I99" i="6"/>
  <c r="J111" i="3"/>
  <c r="J99" i="6"/>
  <c r="K111" i="3"/>
  <c r="K99" i="6"/>
  <c r="L111" i="3"/>
  <c r="L99" i="6"/>
  <c r="M111" i="3"/>
  <c r="M99" i="6"/>
  <c r="N111" i="3"/>
  <c r="N99" i="6"/>
  <c r="O111" i="3"/>
  <c r="O99" i="6"/>
  <c r="P111" i="3"/>
  <c r="P99" i="6"/>
  <c r="Q111" i="3"/>
  <c r="Q99" i="6"/>
  <c r="R111" i="3"/>
  <c r="R99" i="6"/>
  <c r="S111" i="3"/>
  <c r="S99" i="6"/>
  <c r="T111" i="3"/>
  <c r="T99" i="6"/>
  <c r="U111" i="3"/>
  <c r="U99" i="6"/>
  <c r="V111" i="3"/>
  <c r="V99" i="6"/>
  <c r="W111" i="3"/>
  <c r="W99" i="6"/>
  <c r="X111" i="3"/>
  <c r="X99" i="6"/>
  <c r="Y111" i="3"/>
  <c r="Y99" i="6"/>
  <c r="Z111" i="3"/>
  <c r="Z99" i="6"/>
  <c r="AA111" i="3"/>
  <c r="AA99" i="6"/>
  <c r="AB111" i="3"/>
  <c r="AB99" i="6"/>
  <c r="AC111" i="3"/>
  <c r="AC99" i="6"/>
  <c r="AD111" i="3"/>
  <c r="AD99" i="6"/>
  <c r="AE111" i="3"/>
  <c r="AE99" i="6"/>
  <c r="AF111" i="3"/>
  <c r="AF99" i="6"/>
  <c r="AG111" i="3"/>
  <c r="AG99" i="6"/>
  <c r="AH111" i="3"/>
  <c r="AH99" i="6"/>
  <c r="AI111" i="3"/>
  <c r="AI99" i="6"/>
  <c r="AJ111" i="3"/>
  <c r="AJ99" i="6"/>
  <c r="AK111" i="3"/>
  <c r="AK99" i="6"/>
  <c r="AL111" i="3"/>
  <c r="AL99" i="6"/>
  <c r="AM111" i="3"/>
  <c r="AM99" i="6"/>
  <c r="AN111" i="3"/>
  <c r="AN99" i="6"/>
  <c r="AO111" i="3"/>
  <c r="AO99" i="6"/>
  <c r="AP111" i="3"/>
  <c r="AP99" i="6"/>
  <c r="AQ111" i="3"/>
  <c r="AQ99" i="6"/>
  <c r="AR111" i="3"/>
  <c r="AR99" i="6"/>
  <c r="AS111" i="3"/>
  <c r="AS99" i="6"/>
  <c r="AT111" i="3"/>
  <c r="AT99" i="6"/>
  <c r="AU111" i="3"/>
  <c r="AU99" i="6"/>
  <c r="AV111" i="3"/>
  <c r="AV99" i="6"/>
  <c r="AW111" i="3"/>
  <c r="AW99" i="6"/>
  <c r="D112" i="3"/>
  <c r="K112" i="3"/>
  <c r="K100" i="6"/>
  <c r="L112" i="3"/>
  <c r="L100" i="6"/>
  <c r="M112" i="3"/>
  <c r="M100" i="6"/>
  <c r="N112" i="3"/>
  <c r="N100" i="6"/>
  <c r="O112" i="3"/>
  <c r="O100" i="6"/>
  <c r="P112" i="3"/>
  <c r="P100" i="6"/>
  <c r="Q112" i="3"/>
  <c r="Q100" i="6"/>
  <c r="R112" i="3"/>
  <c r="R100" i="6"/>
  <c r="S112" i="3"/>
  <c r="S100" i="6"/>
  <c r="T112" i="3"/>
  <c r="T100" i="6"/>
  <c r="U112" i="3"/>
  <c r="U100" i="6"/>
  <c r="V112" i="3"/>
  <c r="V100" i="6"/>
  <c r="W112" i="3"/>
  <c r="W100" i="6"/>
  <c r="X112" i="3"/>
  <c r="X100" i="6"/>
  <c r="Y112" i="3"/>
  <c r="Y100" i="6"/>
  <c r="Z112" i="3"/>
  <c r="Z100" i="6"/>
  <c r="AA112" i="3"/>
  <c r="AA100" i="6"/>
  <c r="AB112" i="3"/>
  <c r="AB100" i="6"/>
  <c r="AC112" i="3"/>
  <c r="AC100" i="6"/>
  <c r="AD112" i="3"/>
  <c r="AD100" i="6"/>
  <c r="AE112" i="3"/>
  <c r="AE100" i="6"/>
  <c r="AF112" i="3"/>
  <c r="AF100" i="6"/>
  <c r="AG112" i="3"/>
  <c r="AG100" i="6"/>
  <c r="AH112" i="3"/>
  <c r="AH100" i="6"/>
  <c r="AI112" i="3"/>
  <c r="AI100" i="6"/>
  <c r="AJ112" i="3"/>
  <c r="AJ100" i="6"/>
  <c r="AK112" i="3"/>
  <c r="AK100" i="6"/>
  <c r="AL112" i="3"/>
  <c r="AL100" i="6"/>
  <c r="AM112" i="3"/>
  <c r="AM100" i="6"/>
  <c r="AN112" i="3"/>
  <c r="AN100" i="6"/>
  <c r="AO112" i="3"/>
  <c r="AO100" i="6"/>
  <c r="AP112" i="3"/>
  <c r="AP100" i="6"/>
  <c r="AQ112" i="3"/>
  <c r="AQ100" i="6"/>
  <c r="AR112" i="3"/>
  <c r="AR100" i="6"/>
  <c r="AS112" i="3"/>
  <c r="AS100" i="6"/>
  <c r="AT112" i="3"/>
  <c r="AT100" i="6"/>
  <c r="AU112" i="3"/>
  <c r="AU100" i="6"/>
  <c r="AV112" i="3"/>
  <c r="AV100" i="6"/>
  <c r="AW112" i="3"/>
  <c r="AW100" i="6"/>
  <c r="D108" i="3"/>
  <c r="E108" i="3"/>
  <c r="E96" i="6"/>
  <c r="D109" i="3"/>
  <c r="E109" i="3"/>
  <c r="E97" i="6"/>
  <c r="D110" i="3"/>
  <c r="E110" i="3"/>
  <c r="E98" i="6"/>
  <c r="E101" i="6"/>
  <c r="F108" i="3"/>
  <c r="F96" i="6"/>
  <c r="F109" i="3"/>
  <c r="F97" i="6"/>
  <c r="F110" i="3"/>
  <c r="F98" i="6"/>
  <c r="F101" i="6"/>
  <c r="G108" i="3"/>
  <c r="G96" i="6"/>
  <c r="G109" i="3"/>
  <c r="G97" i="6"/>
  <c r="G110" i="3"/>
  <c r="G98" i="6"/>
  <c r="G101" i="6"/>
  <c r="H108" i="3"/>
  <c r="H96" i="6"/>
  <c r="H109" i="3"/>
  <c r="H97" i="6"/>
  <c r="H110" i="3"/>
  <c r="H98" i="6"/>
  <c r="H101" i="6"/>
  <c r="I108" i="3"/>
  <c r="I96" i="6"/>
  <c r="I109" i="3"/>
  <c r="I97" i="6"/>
  <c r="I110" i="3"/>
  <c r="I98" i="6"/>
  <c r="I101" i="6"/>
  <c r="J108" i="3"/>
  <c r="J96" i="6"/>
  <c r="J109" i="3"/>
  <c r="J97" i="6"/>
  <c r="J110" i="3"/>
  <c r="J98" i="6"/>
  <c r="J101" i="6"/>
  <c r="K108" i="3"/>
  <c r="K96" i="6"/>
  <c r="K109" i="3"/>
  <c r="K97" i="6"/>
  <c r="K110" i="3"/>
  <c r="K98" i="6"/>
  <c r="K101" i="6"/>
  <c r="L108" i="3"/>
  <c r="L96" i="6"/>
  <c r="L109" i="3"/>
  <c r="L97" i="6"/>
  <c r="L110" i="3"/>
  <c r="L98" i="6"/>
  <c r="L101" i="6"/>
  <c r="M108" i="3"/>
  <c r="M96" i="6"/>
  <c r="M109" i="3"/>
  <c r="M97" i="6"/>
  <c r="M110" i="3"/>
  <c r="M98" i="6"/>
  <c r="M101" i="6"/>
  <c r="N108" i="3"/>
  <c r="N96" i="6"/>
  <c r="N109" i="3"/>
  <c r="N97" i="6"/>
  <c r="N110" i="3"/>
  <c r="N98" i="6"/>
  <c r="N101" i="6"/>
  <c r="O108" i="3"/>
  <c r="O96" i="6"/>
  <c r="O109" i="3"/>
  <c r="O97" i="6"/>
  <c r="O110" i="3"/>
  <c r="O98" i="6"/>
  <c r="O101" i="6"/>
  <c r="P108" i="3"/>
  <c r="P96" i="6"/>
  <c r="P109" i="3"/>
  <c r="P97" i="6"/>
  <c r="P110" i="3"/>
  <c r="P98" i="6"/>
  <c r="P101" i="6"/>
  <c r="Q108" i="3"/>
  <c r="Q96" i="6"/>
  <c r="Q109" i="3"/>
  <c r="Q97" i="6"/>
  <c r="Q110" i="3"/>
  <c r="Q98" i="6"/>
  <c r="Q101" i="6"/>
  <c r="R108" i="3"/>
  <c r="R96" i="6"/>
  <c r="R109" i="3"/>
  <c r="R97" i="6"/>
  <c r="R110" i="3"/>
  <c r="R98" i="6"/>
  <c r="R101" i="6"/>
  <c r="S108" i="3"/>
  <c r="S96" i="6"/>
  <c r="S109" i="3"/>
  <c r="S97" i="6"/>
  <c r="S110" i="3"/>
  <c r="S98" i="6"/>
  <c r="S101" i="6"/>
  <c r="T108" i="3"/>
  <c r="T96" i="6"/>
  <c r="T109" i="3"/>
  <c r="T97" i="6"/>
  <c r="T110" i="3"/>
  <c r="T98" i="6"/>
  <c r="T101" i="6"/>
  <c r="U108" i="3"/>
  <c r="U96" i="6"/>
  <c r="U109" i="3"/>
  <c r="U97" i="6"/>
  <c r="U110" i="3"/>
  <c r="U98" i="6"/>
  <c r="U101" i="6"/>
  <c r="V108" i="3"/>
  <c r="V96" i="6"/>
  <c r="V109" i="3"/>
  <c r="V97" i="6"/>
  <c r="V110" i="3"/>
  <c r="V98" i="6"/>
  <c r="V101" i="6"/>
  <c r="W108" i="3"/>
  <c r="W96" i="6"/>
  <c r="W109" i="3"/>
  <c r="W97" i="6"/>
  <c r="W110" i="3"/>
  <c r="W98" i="6"/>
  <c r="W101" i="6"/>
  <c r="X108" i="3"/>
  <c r="X96" i="6"/>
  <c r="X109" i="3"/>
  <c r="X97" i="6"/>
  <c r="X110" i="3"/>
  <c r="X98" i="6"/>
  <c r="X101" i="6"/>
  <c r="Y108" i="3"/>
  <c r="Y96" i="6"/>
  <c r="Y109" i="3"/>
  <c r="Y97" i="6"/>
  <c r="Y110" i="3"/>
  <c r="Y98" i="6"/>
  <c r="Y101" i="6"/>
  <c r="Z108" i="3"/>
  <c r="Z96" i="6"/>
  <c r="Z109" i="3"/>
  <c r="Z97" i="6"/>
  <c r="Z110" i="3"/>
  <c r="Z98" i="6"/>
  <c r="Z101" i="6"/>
  <c r="AA108" i="3"/>
  <c r="AA96" i="6"/>
  <c r="AA109" i="3"/>
  <c r="AA97" i="6"/>
  <c r="AA110" i="3"/>
  <c r="AA98" i="6"/>
  <c r="AA101" i="6"/>
  <c r="AB108" i="3"/>
  <c r="AB96" i="6"/>
  <c r="AB109" i="3"/>
  <c r="AB97" i="6"/>
  <c r="AB110" i="3"/>
  <c r="AB98" i="6"/>
  <c r="AB101" i="6"/>
  <c r="AC108" i="3"/>
  <c r="AC96" i="6"/>
  <c r="AC109" i="3"/>
  <c r="AC97" i="6"/>
  <c r="AC110" i="3"/>
  <c r="AC98" i="6"/>
  <c r="AC101" i="6"/>
  <c r="AD108" i="3"/>
  <c r="AD96" i="6"/>
  <c r="AD109" i="3"/>
  <c r="AD97" i="6"/>
  <c r="AD110" i="3"/>
  <c r="AD98" i="6"/>
  <c r="AD101" i="6"/>
  <c r="AE108" i="3"/>
  <c r="AE96" i="6"/>
  <c r="AE109" i="3"/>
  <c r="AE97" i="6"/>
  <c r="AE110" i="3"/>
  <c r="AE98" i="6"/>
  <c r="AE101" i="6"/>
  <c r="AF108" i="3"/>
  <c r="AF96" i="6"/>
  <c r="AF109" i="3"/>
  <c r="AF97" i="6"/>
  <c r="AF110" i="3"/>
  <c r="AF98" i="6"/>
  <c r="AF101" i="6"/>
  <c r="AG108" i="3"/>
  <c r="AG96" i="6"/>
  <c r="AG109" i="3"/>
  <c r="AG97" i="6"/>
  <c r="AG110" i="3"/>
  <c r="AG98" i="6"/>
  <c r="AG101" i="6"/>
  <c r="AH108" i="3"/>
  <c r="AH96" i="6"/>
  <c r="AH109" i="3"/>
  <c r="AH97" i="6"/>
  <c r="AH110" i="3"/>
  <c r="AH98" i="6"/>
  <c r="AH101" i="6"/>
  <c r="AI108" i="3"/>
  <c r="AI96" i="6"/>
  <c r="AI109" i="3"/>
  <c r="AI97" i="6"/>
  <c r="AI110" i="3"/>
  <c r="AI98" i="6"/>
  <c r="AI101" i="6"/>
  <c r="AJ108" i="3"/>
  <c r="AJ96" i="6"/>
  <c r="AJ109" i="3"/>
  <c r="AJ97" i="6"/>
  <c r="AJ110" i="3"/>
  <c r="AJ98" i="6"/>
  <c r="AJ101" i="6"/>
  <c r="AK108" i="3"/>
  <c r="AK96" i="6"/>
  <c r="AK109" i="3"/>
  <c r="AK97" i="6"/>
  <c r="AK110" i="3"/>
  <c r="AK98" i="6"/>
  <c r="AK101" i="6"/>
  <c r="AL108" i="3"/>
  <c r="AL96" i="6"/>
  <c r="AL109" i="3"/>
  <c r="AL97" i="6"/>
  <c r="AL110" i="3"/>
  <c r="AL98" i="6"/>
  <c r="AL101" i="6"/>
  <c r="AM108" i="3"/>
  <c r="AM96" i="6"/>
  <c r="AM109" i="3"/>
  <c r="AM97" i="6"/>
  <c r="AM110" i="3"/>
  <c r="AM98" i="6"/>
  <c r="AM101" i="6"/>
  <c r="AN108" i="3"/>
  <c r="AN96" i="6"/>
  <c r="AN109" i="3"/>
  <c r="AN97" i="6"/>
  <c r="AN110" i="3"/>
  <c r="AN98" i="6"/>
  <c r="AN101" i="6"/>
  <c r="AO108" i="3"/>
  <c r="AO96" i="6"/>
  <c r="AO109" i="3"/>
  <c r="AO97" i="6"/>
  <c r="AO110" i="3"/>
  <c r="AO98" i="6"/>
  <c r="AO101" i="6"/>
  <c r="AP108" i="3"/>
  <c r="AP96" i="6"/>
  <c r="AP109" i="3"/>
  <c r="AP97" i="6"/>
  <c r="AP110" i="3"/>
  <c r="AP98" i="6"/>
  <c r="AP101" i="6"/>
  <c r="AQ108" i="3"/>
  <c r="AQ96" i="6"/>
  <c r="AQ109" i="3"/>
  <c r="AQ97" i="6"/>
  <c r="AQ110" i="3"/>
  <c r="AQ98" i="6"/>
  <c r="AQ101" i="6"/>
  <c r="AR108" i="3"/>
  <c r="AR96" i="6"/>
  <c r="AR109" i="3"/>
  <c r="AR97" i="6"/>
  <c r="AR110" i="3"/>
  <c r="AR98" i="6"/>
  <c r="AR101" i="6"/>
  <c r="AS108" i="3"/>
  <c r="AS96" i="6"/>
  <c r="AS109" i="3"/>
  <c r="AS97" i="6"/>
  <c r="AS110" i="3"/>
  <c r="AS98" i="6"/>
  <c r="AS101" i="6"/>
  <c r="AT108" i="3"/>
  <c r="AT96" i="6"/>
  <c r="AT109" i="3"/>
  <c r="AT97" i="6"/>
  <c r="AT110" i="3"/>
  <c r="AT98" i="6"/>
  <c r="AT101" i="6"/>
  <c r="AU108" i="3"/>
  <c r="AU96" i="6"/>
  <c r="AU109" i="3"/>
  <c r="AU97" i="6"/>
  <c r="AU110" i="3"/>
  <c r="AU98" i="6"/>
  <c r="AU101" i="6"/>
  <c r="AV108" i="3"/>
  <c r="AV96" i="6"/>
  <c r="AV109" i="3"/>
  <c r="AV97" i="6"/>
  <c r="AV110" i="3"/>
  <c r="AV98" i="6"/>
  <c r="AV101" i="6"/>
  <c r="AW108" i="3"/>
  <c r="AW96" i="6"/>
  <c r="AW109" i="3"/>
  <c r="AW97" i="6"/>
  <c r="AW110" i="3"/>
  <c r="AW98" i="6"/>
  <c r="AW101" i="6"/>
  <c r="AX96" i="6"/>
  <c r="AX97" i="6"/>
  <c r="AX98" i="6"/>
  <c r="AX101" i="6"/>
</calcChain>
</file>

<file path=xl/comments1.xml><?xml version="1.0" encoding="utf-8"?>
<comments xmlns="http://schemas.openxmlformats.org/spreadsheetml/2006/main">
  <authors>
    <author>Erika Lew</author>
  </authors>
  <commentList>
    <comment ref="E13" authorId="0">
      <text>
        <r>
          <rPr>
            <b/>
            <sz val="9"/>
            <color indexed="81"/>
            <rFont val="Tahoma"/>
            <family val="2"/>
          </rPr>
          <t>Erika Lew:</t>
        </r>
        <r>
          <rPr>
            <sz val="9"/>
            <color indexed="81"/>
            <rFont val="Tahoma"/>
            <family val="2"/>
          </rPr>
          <t xml:space="preserve">
2/3 biofuels</t>
        </r>
      </text>
    </comment>
    <comment ref="E15" authorId="0">
      <text>
        <r>
          <rPr>
            <b/>
            <sz val="9"/>
            <color indexed="81"/>
            <rFont val="Tahoma"/>
            <family val="2"/>
          </rPr>
          <t>Erika Lew:</t>
        </r>
        <r>
          <rPr>
            <sz val="9"/>
            <color indexed="81"/>
            <rFont val="Tahoma"/>
            <family val="2"/>
          </rPr>
          <t xml:space="preserve">
33% renewables (RPS target)</t>
        </r>
      </text>
    </comment>
    <comment ref="E16" authorId="0">
      <text>
        <r>
          <rPr>
            <b/>
            <sz val="9"/>
            <color indexed="81"/>
            <rFont val="Tahoma"/>
            <family val="2"/>
          </rPr>
          <t>Erika Lew:</t>
        </r>
        <r>
          <rPr>
            <sz val="9"/>
            <color indexed="81"/>
            <rFont val="Tahoma"/>
            <family val="2"/>
          </rPr>
          <t xml:space="preserve">
59.8% renewables (ramp to 74% from 2011)</t>
        </r>
      </text>
    </comment>
    <comment ref="E17" authorId="0">
      <text>
        <r>
          <rPr>
            <b/>
            <sz val="9"/>
            <color indexed="81"/>
            <rFont val="Tahoma"/>
            <family val="2"/>
          </rPr>
          <t>Erika Lew:</t>
        </r>
        <r>
          <rPr>
            <sz val="9"/>
            <color indexed="81"/>
            <rFont val="Tahoma"/>
            <family val="2"/>
          </rPr>
          <t xml:space="preserve">
74% renewables from Science article</t>
        </r>
      </text>
    </comment>
  </commentList>
</comments>
</file>

<file path=xl/comments2.xml><?xml version="1.0" encoding="utf-8"?>
<comments xmlns="http://schemas.openxmlformats.org/spreadsheetml/2006/main">
  <authors>
    <author>Erika Lew</author>
  </authors>
  <commentList>
    <comment ref="J12" authorId="0">
      <text>
        <r>
          <rPr>
            <b/>
            <sz val="9"/>
            <color indexed="81"/>
            <rFont val="Tahoma"/>
            <family val="2"/>
          </rPr>
          <t>Erika Lew:</t>
        </r>
        <r>
          <rPr>
            <sz val="9"/>
            <color indexed="81"/>
            <rFont val="Tahoma"/>
            <family val="2"/>
          </rPr>
          <t xml:space="preserve">
Vision spark ignition hybrids: "SI HEV" + "SI PHEV"</t>
        </r>
      </text>
    </comment>
    <comment ref="M12" authorId="0">
      <text>
        <r>
          <rPr>
            <b/>
            <sz val="9"/>
            <color indexed="81"/>
            <rFont val="Tahoma"/>
            <family val="2"/>
          </rPr>
          <t>Erika Lew:</t>
        </r>
        <r>
          <rPr>
            <sz val="9"/>
            <color indexed="81"/>
            <rFont val="Tahoma"/>
            <family val="2"/>
          </rPr>
          <t xml:space="preserve">
Vision spark ignition hybrids: "SI HEV" + "SI PHEV"</t>
        </r>
      </text>
    </comment>
    <comment ref="J16" authorId="0">
      <text>
        <r>
          <rPr>
            <b/>
            <sz val="9"/>
            <color indexed="81"/>
            <rFont val="Tahoma"/>
            <family val="2"/>
          </rPr>
          <t>Erika Lew:</t>
        </r>
        <r>
          <rPr>
            <sz val="9"/>
            <color indexed="81"/>
            <rFont val="Tahoma"/>
            <family val="2"/>
          </rPr>
          <t xml:space="preserve">
Vision "EV"</t>
        </r>
      </text>
    </comment>
    <comment ref="M16" authorId="0">
      <text>
        <r>
          <rPr>
            <b/>
            <sz val="9"/>
            <color indexed="81"/>
            <rFont val="Tahoma"/>
            <family val="2"/>
          </rPr>
          <t>Erika Lew:</t>
        </r>
        <r>
          <rPr>
            <sz val="9"/>
            <color indexed="81"/>
            <rFont val="Tahoma"/>
            <family val="2"/>
          </rPr>
          <t xml:space="preserve">
Vision "EV"</t>
        </r>
      </text>
    </comment>
    <comment ref="J20" authorId="0">
      <text>
        <r>
          <rPr>
            <b/>
            <sz val="9"/>
            <color indexed="81"/>
            <rFont val="Tahoma"/>
            <family val="2"/>
          </rPr>
          <t>Erika Lew:</t>
        </r>
        <r>
          <rPr>
            <sz val="9"/>
            <color indexed="81"/>
            <rFont val="Tahoma"/>
            <family val="2"/>
          </rPr>
          <t xml:space="preserve">
Vision "FCV"</t>
        </r>
      </text>
    </comment>
    <comment ref="M20" authorId="0">
      <text>
        <r>
          <rPr>
            <b/>
            <sz val="9"/>
            <color indexed="81"/>
            <rFont val="Tahoma"/>
            <family val="2"/>
          </rPr>
          <t>Erika Lew:</t>
        </r>
        <r>
          <rPr>
            <sz val="9"/>
            <color indexed="81"/>
            <rFont val="Tahoma"/>
            <family val="2"/>
          </rPr>
          <t xml:space="preserve">
Vision "FCV"</t>
        </r>
      </text>
    </comment>
    <comment ref="J28" authorId="0">
      <text>
        <r>
          <rPr>
            <b/>
            <sz val="9"/>
            <color indexed="81"/>
            <rFont val="Tahoma"/>
            <family val="2"/>
          </rPr>
          <t>Erika Lew:</t>
        </r>
        <r>
          <rPr>
            <sz val="9"/>
            <color indexed="81"/>
            <rFont val="Tahoma"/>
            <family val="2"/>
          </rPr>
          <t xml:space="preserve">
Midway between 40% and 4.3%</t>
        </r>
      </text>
    </comment>
    <comment ref="M28" authorId="0">
      <text>
        <r>
          <rPr>
            <b/>
            <sz val="9"/>
            <color indexed="81"/>
            <rFont val="Tahoma"/>
            <family val="2"/>
          </rPr>
          <t>Erika Lew:</t>
        </r>
        <r>
          <rPr>
            <sz val="9"/>
            <color indexed="81"/>
            <rFont val="Tahoma"/>
            <family val="2"/>
          </rPr>
          <t xml:space="preserve">
Midway between 40% and 4.3%</t>
        </r>
      </text>
    </comment>
    <comment ref="J42" authorId="0">
      <text>
        <r>
          <rPr>
            <b/>
            <sz val="9"/>
            <color indexed="81"/>
            <rFont val="Tahoma"/>
            <family val="2"/>
          </rPr>
          <t>Erika Lew:</t>
        </r>
        <r>
          <rPr>
            <sz val="9"/>
            <color indexed="81"/>
            <rFont val="Tahoma"/>
            <family val="2"/>
          </rPr>
          <t xml:space="preserve">
ARB Vision SI HEV, Diesel HEV, SI PHEV</t>
        </r>
      </text>
    </comment>
    <comment ref="M42" authorId="0">
      <text>
        <r>
          <rPr>
            <b/>
            <sz val="9"/>
            <color indexed="81"/>
            <rFont val="Tahoma"/>
            <family val="2"/>
          </rPr>
          <t>Erika Lew:</t>
        </r>
        <r>
          <rPr>
            <sz val="9"/>
            <color indexed="81"/>
            <rFont val="Tahoma"/>
            <family val="2"/>
          </rPr>
          <t xml:space="preserve">
ARB Vision SI HEV, Diesel HEV, SI PHEV</t>
        </r>
      </text>
    </comment>
    <comment ref="J50" authorId="0">
      <text>
        <r>
          <rPr>
            <b/>
            <sz val="9"/>
            <color indexed="81"/>
            <rFont val="Tahoma"/>
            <family val="2"/>
          </rPr>
          <t>Erika Lew:</t>
        </r>
        <r>
          <rPr>
            <sz val="9"/>
            <color indexed="81"/>
            <rFont val="Tahoma"/>
            <family val="2"/>
          </rPr>
          <t xml:space="preserve">
ARB Vision EV</t>
        </r>
      </text>
    </comment>
    <comment ref="M50" authorId="0">
      <text>
        <r>
          <rPr>
            <b/>
            <sz val="9"/>
            <color indexed="81"/>
            <rFont val="Tahoma"/>
            <family val="2"/>
          </rPr>
          <t>Erika Lew:</t>
        </r>
        <r>
          <rPr>
            <sz val="9"/>
            <color indexed="81"/>
            <rFont val="Tahoma"/>
            <family val="2"/>
          </rPr>
          <t xml:space="preserve">
ARB Vision SI HEV, Diesel HEV, SI PHEV</t>
        </r>
      </text>
    </comment>
    <comment ref="J58" authorId="0">
      <text>
        <r>
          <rPr>
            <b/>
            <sz val="9"/>
            <color indexed="81"/>
            <rFont val="Tahoma"/>
            <family val="2"/>
          </rPr>
          <t>Erika Lew:</t>
        </r>
        <r>
          <rPr>
            <sz val="9"/>
            <color indexed="81"/>
            <rFont val="Tahoma"/>
            <family val="2"/>
          </rPr>
          <t xml:space="preserve">
Remainder of others. Mostly ARB Fuel Cell, incl E-85 FFV to 2020</t>
        </r>
      </text>
    </comment>
    <comment ref="M58" authorId="0">
      <text>
        <r>
          <rPr>
            <b/>
            <sz val="9"/>
            <color indexed="81"/>
            <rFont val="Tahoma"/>
            <family val="2"/>
          </rPr>
          <t>Erika Lew:</t>
        </r>
        <r>
          <rPr>
            <sz val="9"/>
            <color indexed="81"/>
            <rFont val="Tahoma"/>
            <family val="2"/>
          </rPr>
          <t xml:space="preserve">
Remainder of others. Mostly ARB Fuel Cell, incl E-85 FFV to 2020</t>
        </r>
      </text>
    </comment>
  </commentList>
</comments>
</file>

<file path=xl/comments3.xml><?xml version="1.0" encoding="utf-8"?>
<comments xmlns="http://schemas.openxmlformats.org/spreadsheetml/2006/main">
  <authors>
    <author>Garlynn Woodsong</author>
  </authors>
  <commentList>
    <comment ref="C43" authorId="0">
      <text>
        <r>
          <rPr>
            <b/>
            <sz val="9"/>
            <color indexed="81"/>
            <rFont val="Tahoma"/>
            <family val="2"/>
          </rPr>
          <t>Garlynn Woodsong:</t>
        </r>
        <r>
          <rPr>
            <sz val="9"/>
            <color indexed="81"/>
            <rFont val="Tahoma"/>
            <family val="2"/>
          </rPr>
          <t xml:space="preserve">
Assumes vehicles scrapped the previous year are replaced in current year.</t>
        </r>
      </text>
    </comment>
  </commentList>
</comments>
</file>

<file path=xl/sharedStrings.xml><?xml version="1.0" encoding="utf-8"?>
<sst xmlns="http://schemas.openxmlformats.org/spreadsheetml/2006/main" count="3096" uniqueCount="220">
  <si>
    <t>Other Zero Emission (Fuel Cell, etc.)</t>
  </si>
  <si>
    <t>Battery Electric Vehicles (BEV)</t>
  </si>
  <si>
    <t>Plug-in Hybrid Electric Vehicles</t>
  </si>
  <si>
    <t>Internal Combustion Engines (ICE) - Diesel</t>
  </si>
  <si>
    <t>Internal Combustion Engines (ICE) - Gasoline</t>
  </si>
  <si>
    <t>New Cars</t>
  </si>
  <si>
    <t>Total, Previous Year Replacement Vehicles (not new cars this year)</t>
  </si>
  <si>
    <t>Total, All Replacement Vehicles</t>
  </si>
  <si>
    <t>Remaining New Cars Post 2005: Mi/KWH * # of Vehicles by Vehicle Class</t>
  </si>
  <si>
    <t>Annual Mi/kWH * # of Vehicles Scrapped by Vehicle Class</t>
  </si>
  <si>
    <t>Total</t>
  </si>
  <si>
    <t>Annual Mi/KWH by Vehicle Class for Scrapped Electric Vehicles</t>
  </si>
  <si>
    <t>Remaining New Cars Post 2005: MPGe * # of Vehicles by Vehicle Class</t>
  </si>
  <si>
    <t>Annual MPGe * # of Vehicles Scrapped by Vehicle Class</t>
  </si>
  <si>
    <t>Annual MPGe by Vehicle Class for Scrapped Vehicles</t>
  </si>
  <si>
    <t>Remaining New Cars Post 2005: MPG * # of Vehicles by Vehicle Class</t>
  </si>
  <si>
    <t>Annual MPG * # of Vehicles Scrapped by Vehicle Class</t>
  </si>
  <si>
    <t>Annual MPG by Vehicle Class for Scrapped Vehicles</t>
  </si>
  <si>
    <t>Average for All Vehicles</t>
  </si>
  <si>
    <t>Annual Scrapped Vehicles by Vehicle Class</t>
  </si>
  <si>
    <t>Average Age at which vehicles were scrapped: (years)</t>
  </si>
  <si>
    <t>New Vehicles Each Year</t>
  </si>
  <si>
    <t>Scrap Rate (&amp; Diff. from Avg. by Veh Class)</t>
  </si>
  <si>
    <t>% of new vehicles each year</t>
  </si>
  <si>
    <t>Remaining Replacement Vehicles by Age Class</t>
  </si>
  <si>
    <t>Annual Scrapped Vehicles</t>
  </si>
  <si>
    <t>Annual Vehicle Turnover Model</t>
  </si>
  <si>
    <t>Percentage of All Vehicles</t>
  </si>
  <si>
    <t>Sales Rates between vehicles for which MPG is calculated</t>
  </si>
  <si>
    <t>Miles/Gallon of Hydrogen</t>
  </si>
  <si>
    <t>Annual New Vehicle Miles/KWH by Vehicle Class</t>
  </si>
  <si>
    <t>New Vehicle MPGe by Vehicle Class</t>
  </si>
  <si>
    <t>New Vehicle MPG by Vehicle Class</t>
  </si>
  <si>
    <t>New Cars, Total Fleet Mi/KWH</t>
  </si>
  <si>
    <t>New Cars, Total Fleet MPGe</t>
  </si>
  <si>
    <t>New Cars, Total Fleet MPG</t>
  </si>
  <si>
    <t>Annual New Vehicle MPG/MPGe/MKWH</t>
  </si>
  <si>
    <t>Total Fleet Mi/KWH by Vehicle Class</t>
  </si>
  <si>
    <t>Total Fleet MPGe by Vehicle Class</t>
  </si>
  <si>
    <t>Total Fleet MPG by Vehicle Class</t>
  </si>
  <si>
    <t>Total Fleet Mi/KWH including existing cars</t>
  </si>
  <si>
    <t>Mi/KWH</t>
  </si>
  <si>
    <t>Mi/KWH of "New" Vehicles from Previous Years</t>
  </si>
  <si>
    <t>Mi/KWH of Base Fleet</t>
  </si>
  <si>
    <t>Total Fleet MPGe including existing cars</t>
  </si>
  <si>
    <t>MPGe</t>
  </si>
  <si>
    <t>MPGe of "New" Vehicles from Previous Years</t>
  </si>
  <si>
    <t>Total Fleet MPG including existing cars</t>
  </si>
  <si>
    <t>MPG</t>
  </si>
  <si>
    <t>MPG of "New" Vehicles from Previous Years</t>
  </si>
  <si>
    <t>MPG of Base Fleet</t>
  </si>
  <si>
    <t>Calculated Fleet MPG</t>
  </si>
  <si>
    <t>Vehicle Fleet Characteristics (MPG, etc.)</t>
  </si>
  <si>
    <t>(Cumulative Totals)</t>
  </si>
  <si>
    <t>Re-Replaced Vehicles</t>
  </si>
  <si>
    <t>Replacement Vehicles for New Vehicle Fleet</t>
  </si>
  <si>
    <t>"New" vehicles from previous years</t>
  </si>
  <si>
    <t>New Vehicles Added This Year</t>
  </si>
  <si>
    <t>Existing Base Fleet</t>
  </si>
  <si>
    <t>Annual Numerical Totals</t>
  </si>
  <si>
    <t>New Cars This Year</t>
  </si>
  <si>
    <t>New Cars from Previous Years</t>
  </si>
  <si>
    <t>Base Vehicles</t>
  </si>
  <si>
    <t>Cumulative Numerical Totals (All cars on the road in a given year, by type)</t>
  </si>
  <si>
    <t>Electric</t>
  </si>
  <si>
    <t>Control Total</t>
  </si>
  <si>
    <t>Fleet Percentage by Type</t>
  </si>
  <si>
    <t>kWh use</t>
  </si>
  <si>
    <t>Fuel use</t>
  </si>
  <si>
    <t>Percent of kWh-using cars</t>
  </si>
  <si>
    <t>Percent of gas-using cars</t>
  </si>
  <si>
    <t>Total Vehicle Fleet</t>
  </si>
  <si>
    <t>New Vehicles for Increment Population</t>
  </si>
  <si>
    <t>New Replacement Vehicles</t>
  </si>
  <si>
    <t>Cumulative New Vehicle Totals (Remaining on the road)</t>
  </si>
  <si>
    <t>Replacement Vehicles for Replacement Vehicles</t>
  </si>
  <si>
    <t>New Replacement Vehicles for the Base</t>
  </si>
  <si>
    <t>Total New Vehicles</t>
  </si>
  <si>
    <t>Internal Combustion</t>
  </si>
  <si>
    <t>Annual Car Sale Percentages as % of Class</t>
  </si>
  <si>
    <t>Annual Car Sale Percentages</t>
  </si>
  <si>
    <t>New Vehicle Fleet</t>
  </si>
  <si>
    <t>Total # Remaining</t>
  </si>
  <si>
    <t>Numerical Totals</t>
  </si>
  <si>
    <t>Total # Replaced</t>
  </si>
  <si>
    <t>Total %</t>
  </si>
  <si>
    <t>Percentages</t>
  </si>
  <si>
    <t>Annual Replacement Rate</t>
  </si>
  <si>
    <t>Existing Fleet (2005)</t>
  </si>
  <si>
    <t>ROG/VOC (tons)</t>
  </si>
  <si>
    <t>CO (tons)</t>
  </si>
  <si>
    <t>SOx (tons)</t>
  </si>
  <si>
    <t>PM-2.5 (tons) PLUS TIRE and BRAKE WEAR FROM BEV/ZEV</t>
  </si>
  <si>
    <t>PM-10 (tons) PLUS TIRE and BRAKE WEAR FROM BEV/ZEV</t>
  </si>
  <si>
    <t>NOx (tons)</t>
  </si>
  <si>
    <t>CRITERIA POLLUTANT EMISSIONS</t>
  </si>
  <si>
    <t>AVERAGE mpgge</t>
  </si>
  <si>
    <t>Fuel Cell Vehicles/other (FCV)</t>
  </si>
  <si>
    <t>Plug-in Hybrid Electric Vehicles (electricity portion)</t>
  </si>
  <si>
    <t>On-Road Total Fleet mi/gal gas equiv for FCV</t>
  </si>
  <si>
    <t>AVERAGE mi/kWh</t>
  </si>
  <si>
    <t>On-Road Total Fleet mi/kWh by Vehicle Class</t>
  </si>
  <si>
    <t>AVERAGE mpg</t>
  </si>
  <si>
    <t>Plug-in Hybrid Electric Vehicles (gas portion)</t>
  </si>
  <si>
    <t>On-Road Total Fleet MPG by Vehicle Class</t>
  </si>
  <si>
    <t>Total share of other/ZEV cars</t>
  </si>
  <si>
    <t>Percent of other cars/ZEV</t>
  </si>
  <si>
    <t>Other Zero Emission (Fuel Cell, etc.) share of electricity-using cars</t>
  </si>
  <si>
    <t>EV share of electricity-using cars</t>
  </si>
  <si>
    <t>PHEV share of electricity-using cars (scaled to electricity share)</t>
  </si>
  <si>
    <t>ICE-Diesel share of electricity-using cars</t>
  </si>
  <si>
    <t>ICE-electricity share of electricity-using cars</t>
  </si>
  <si>
    <t>Total share of electricity-using cars</t>
  </si>
  <si>
    <t>Other Zero Emission (Fuel Cell, etc.) share of gas-using cars</t>
  </si>
  <si>
    <t>EV share of gas-using cars</t>
  </si>
  <si>
    <t>PHEV share of gas-using cars (scaled to gas share)</t>
  </si>
  <si>
    <t>ICE-Diesel share of gas-using cars</t>
  </si>
  <si>
    <t>ICE-Gas share of gas-using cars</t>
  </si>
  <si>
    <t>Total share of gas-using cars</t>
  </si>
  <si>
    <t>Weighted fleet (and VMT) percentage by fuel type</t>
  </si>
  <si>
    <t>PHEV-Electricity portion of all HEV/PHEV (from ARB Vision)</t>
  </si>
  <si>
    <t>PHEV-Gas portion of all HEV/PHEV (from ARB Vision)</t>
  </si>
  <si>
    <t>Hybrid and Plug-in Hybrid Electric Vehicles</t>
  </si>
  <si>
    <t>Auto Ownership and Maintenance Costs per mile</t>
  </si>
  <si>
    <t>FCV cost per gallon gas equivalent (from ARB Vision, conv from 2005$)</t>
  </si>
  <si>
    <t>Electricity cost per kWh</t>
  </si>
  <si>
    <t>Fuel cost per gallon</t>
  </si>
  <si>
    <t>WTT GHG per gallon gasoline/diesel (from ARB Vision)</t>
  </si>
  <si>
    <t>PM10 from Tire and Brake Wear only (lbs/mi)</t>
  </si>
  <si>
    <t>PM2.5 from Tire and Brake Wear only (lbs/mi)</t>
  </si>
  <si>
    <t>WTT SOx</t>
  </si>
  <si>
    <t>WTT PM2.5</t>
  </si>
  <si>
    <t>WTT NOx</t>
  </si>
  <si>
    <t>WTT VOC</t>
  </si>
  <si>
    <t>Gas use in Btu</t>
  </si>
  <si>
    <t>Btu (HHV) per gallon, gasoline</t>
  </si>
  <si>
    <t>Upstream (WTT) Criteria Pollutant emissions for gas/EtOH/BioGaso blend</t>
  </si>
  <si>
    <t>GHG per gallon gas equivalent for FCV</t>
  </si>
  <si>
    <t xml:space="preserve"> GHG per kWh</t>
  </si>
  <si>
    <t>TTW GHG per gallon gasoline/diesel</t>
  </si>
  <si>
    <t>WTT GHG per gallon gasoline/diesel (from Auto Fuel CO2e Factors sheet)</t>
  </si>
  <si>
    <t>UPSTREAM Total pollutant emissions (tons)</t>
  </si>
  <si>
    <t>Criteria Pollutant Emissions from Tire and Brake Wear only (for all non-ICE vehicles) (tons)</t>
  </si>
  <si>
    <t>PM10 from Tire and Brake Wear only (tons)</t>
  </si>
  <si>
    <t>PM2.5 from Tire and Brake Wear only (tons)</t>
  </si>
  <si>
    <t>Total GHG from transportation</t>
  </si>
  <si>
    <t>GHG from Fuel Cell Vehicles</t>
  </si>
  <si>
    <t>GHG from transportation electricity</t>
  </si>
  <si>
    <t>TTW GHG from transportation fuel</t>
  </si>
  <si>
    <t>WTT GHG from transportation fuel</t>
  </si>
  <si>
    <t>Auto Ownership and Maintenance Costs</t>
  </si>
  <si>
    <t xml:space="preserve">Transportation Fuel Cell Fuel Cost </t>
  </si>
  <si>
    <t>Transportation Electricity Cost</t>
  </si>
  <si>
    <t>Transportation Fuel Cost</t>
  </si>
  <si>
    <t>FCV use</t>
  </si>
  <si>
    <t>FCV/Other</t>
  </si>
  <si>
    <t>INPUT TOTAL VMT (paste in from rows above)</t>
  </si>
  <si>
    <t>Total VMT</t>
  </si>
  <si>
    <t>BAU</t>
  </si>
  <si>
    <t>TRANSPORTATION</t>
  </si>
  <si>
    <t>Fuel price ($/gal, 2005 dollars)</t>
  </si>
  <si>
    <t>Auto ownership and maintenance 
($/mile, 2012 dollars)</t>
  </si>
  <si>
    <t>TRANSPORTATION FUEL EMISSION RATES</t>
  </si>
  <si>
    <t>Tank-to-Wheels Fuel Emissions</t>
  </si>
  <si>
    <r>
      <t>CO</t>
    </r>
    <r>
      <rPr>
        <b/>
        <vertAlign val="subscript"/>
        <sz val="11"/>
        <color theme="0"/>
        <rFont val="Calibri"/>
        <family val="2"/>
        <scheme val="minor"/>
      </rPr>
      <t>2</t>
    </r>
    <r>
      <rPr>
        <b/>
        <sz val="11"/>
        <color theme="0"/>
        <rFont val="Calibri"/>
        <family val="2"/>
        <scheme val="minor"/>
      </rPr>
      <t>e EMISSION RATES</t>
    </r>
  </si>
  <si>
    <r>
      <t>Residential &amp; commercial building electricity emissions (lbs CO</t>
    </r>
    <r>
      <rPr>
        <vertAlign val="subscript"/>
        <sz val="10"/>
        <color theme="1"/>
        <rFont val="Calibri"/>
        <family val="2"/>
        <scheme val="minor"/>
      </rPr>
      <t>2</t>
    </r>
    <r>
      <rPr>
        <sz val="10"/>
        <color theme="1"/>
        <rFont val="Calibri"/>
        <family val="2"/>
        <scheme val="minor"/>
      </rPr>
      <t>e/kWh)</t>
    </r>
  </si>
  <si>
    <t>Residential &amp; commercial building natural gas emissions (lbs CO2e/therm)</t>
  </si>
  <si>
    <t>Base Year Vehicle Fleet Turnover</t>
  </si>
  <si>
    <t>San Joaquin In-Use Fleet</t>
  </si>
  <si>
    <t xml:space="preserve">EIA Reference Case Scenario </t>
  </si>
  <si>
    <t>EIA High Fuel Price Scenario</t>
  </si>
  <si>
    <t>37 MPGe by 2035</t>
  </si>
  <si>
    <t>35 mpg by 2035</t>
  </si>
  <si>
    <t>ARB Vision Scenario 3 unadj WITH FCV</t>
  </si>
  <si>
    <t>OPR ADOPTED</t>
  </si>
  <si>
    <t>OPR v1</t>
  </si>
  <si>
    <t>ARB Vision Scenario 3 - less FCV</t>
  </si>
  <si>
    <t>OPR BAU</t>
  </si>
  <si>
    <t>See Input Sales Fraction Sheet in Vision model</t>
  </si>
  <si>
    <t>Allocation of FCV to PHEV vs. BEV</t>
  </si>
  <si>
    <t>MPG by Vehicle Class</t>
  </si>
  <si>
    <t>See Auto-LT data sheet in Vision model</t>
  </si>
  <si>
    <t>Hybrid+Plug-in Hybrid Electric Vehicles</t>
  </si>
  <si>
    <t>MPGe by Vehicle Class</t>
  </si>
  <si>
    <t>Mi/KWH by Vehicle Class</t>
  </si>
  <si>
    <t>Scrap Rate (Diff. from Avg. by Veh Class)</t>
  </si>
  <si>
    <t>Scrap Rate (Avg by Age of Vehicle)</t>
  </si>
  <si>
    <t>% of vehicles of this age scrapped each year</t>
  </si>
  <si>
    <t>Vehicle Fleet Mix Policy Options</t>
  </si>
  <si>
    <t>These resulting on-road fleet percentages come close to those in the VISION model.</t>
  </si>
  <si>
    <t>Key:</t>
  </si>
  <si>
    <t>Transportation Impacts Metrics Calcs</t>
  </si>
  <si>
    <t>Scenario 1</t>
  </si>
  <si>
    <t>Scenario 2</t>
  </si>
  <si>
    <t>Scenario 3</t>
  </si>
  <si>
    <t>Scenario 4</t>
  </si>
  <si>
    <t xml:space="preserve"> Adopted</t>
  </si>
  <si>
    <t>Aspirational</t>
  </si>
  <si>
    <t>Transportation Impact Assumptions</t>
  </si>
  <si>
    <t>Cells this color = Input assumptions. Horizon year-inputs based on policy assumptions. A linear trend is assumed in between horizon years.</t>
  </si>
  <si>
    <t>Emissions per mile (tons) (regional rates from EMFAC to 2035, no change thereafter)</t>
  </si>
  <si>
    <t>2050 CALC</t>
  </si>
  <si>
    <t>IMPACT ASSUMPTIONS</t>
  </si>
  <si>
    <t>VMT allocated to vehicle category:</t>
  </si>
  <si>
    <t>Cells this color = Results metrics.</t>
  </si>
  <si>
    <t>Fuel-using vehicle VMT</t>
  </si>
  <si>
    <t>Electricity-using vehicle VMT</t>
  </si>
  <si>
    <t>LDV Fleet Turnover Module</t>
  </si>
  <si>
    <t>Cells this color = Inputs (could be derived from the ARB VISION model/scenarios).</t>
  </si>
  <si>
    <t>Cells this color = Outputs resulting from Fleet Pop Turnover module.</t>
  </si>
  <si>
    <t>Active Set</t>
  </si>
  <si>
    <t>Cut and paste from these columns into column P to replace the Active Set</t>
  </si>
  <si>
    <t>On-Road Total Fleet MPGe by Vehicle Class</t>
  </si>
  <si>
    <t>AVERAGE MPGe</t>
  </si>
  <si>
    <t>Not built out yet.</t>
  </si>
  <si>
    <t>Demographic Inputs</t>
  </si>
  <si>
    <t>Population</t>
  </si>
  <si>
    <t>Cars per Capita</t>
  </si>
  <si>
    <t>Annual New Cars for New Increment Population</t>
  </si>
  <si>
    <t>Baseline Vehicle Fleet (Total Existing # of Cars):</t>
  </si>
</sst>
</file>

<file path=xl/styles.xml><?xml version="1.0" encoding="utf-8"?>
<styleSheet xmlns="http://schemas.openxmlformats.org/spreadsheetml/2006/main" xmlns:mc="http://schemas.openxmlformats.org/markup-compatibility/2006" xmlns:x14ac="http://schemas.microsoft.com/office/spreadsheetml/2009/9/ac" mc:Ignorable="x14ac">
  <numFmts count="49">
    <numFmt numFmtId="7" formatCode="&quot;$&quot;#,##0.00_);\(&quot;$&quot;#,##0.00\)"/>
    <numFmt numFmtId="44" formatCode="_(&quot;$&quot;* #,##0.00_);_(&quot;$&quot;* \(#,##0.00\);_(&quot;$&quot;* &quot;-&quot;??_);_(@_)"/>
    <numFmt numFmtId="43" formatCode="_(* #,##0.00_);_(* \(#,##0.00\);_(* &quot;-&quot;??_);_(@_)"/>
    <numFmt numFmtId="164" formatCode="_(* #,##0_);_(* \(#,##0\);_(* &quot;-&quot;??_);_(@_)"/>
    <numFmt numFmtId="165" formatCode="#,##0\ &quot; year old&quot;"/>
    <numFmt numFmtId="166" formatCode="0.0%"/>
    <numFmt numFmtId="167" formatCode="_(* #,##0.0_);_(* \(#,##0.0\);_(* &quot;-&quot;??_);_(@_)"/>
    <numFmt numFmtId="168" formatCode="0.000%"/>
    <numFmt numFmtId="169" formatCode="0.000"/>
    <numFmt numFmtId="170" formatCode="0.0"/>
    <numFmt numFmtId="171" formatCode="0.000\ &quot;lbs/kWh&quot;"/>
    <numFmt numFmtId="172" formatCode="#,##0\ &quot;kWh&quot;"/>
    <numFmt numFmtId="173" formatCode="0.00\ &quot;lbs/gal&quot;"/>
    <numFmt numFmtId="174" formatCode="#,##0\ &quot;gal&quot;"/>
    <numFmt numFmtId="175" formatCode="&quot;$&quot;#,##0"/>
    <numFmt numFmtId="176" formatCode="#,##0.0\ &quot;MMT&quot;"/>
    <numFmt numFmtId="177" formatCode="#,##0.0,,,\ &quot;B&quot;;[Red]\(#,##0,,,\);\-\ ;"/>
    <numFmt numFmtId="178" formatCode="#,##0.0,,,\ &quot;B gal&quot;;[Red]\(#,##0,,,\);\-\ ;"/>
    <numFmt numFmtId="179" formatCode="&quot;$&quot;#,##0.0,,,\ &quot;B&quot;;[Red]\(#,##0,,,\);\-\ ;"/>
    <numFmt numFmtId="180" formatCode="&quot;$&quot;#,##0,,,\ &quot;B&quot;;[Red]\(#,##0,,,\);\-\ ;"/>
    <numFmt numFmtId="181" formatCode="#,##0\ &quot;mi&quot;"/>
    <numFmt numFmtId="182" formatCode="#,##0.0,,,\ &quot;T&quot;;[Red]\(#,##0,,,\);\-\ ;"/>
    <numFmt numFmtId="183" formatCode="#,##0\ &quot;tons&quot;"/>
    <numFmt numFmtId="184" formatCode="&quot;$&quot;#,##0.00"/>
    <numFmt numFmtId="185" formatCode="0.000000000"/>
    <numFmt numFmtId="186" formatCode="_(* #,##0.000000000_);_(* \(#,##0.000000000\);_(* &quot;-&quot;??_);_(@_)"/>
    <numFmt numFmtId="187" formatCode="0.00\ &quot;mpgge&quot;"/>
    <numFmt numFmtId="188" formatCode="#,##0.0\ &quot;MT&quot;"/>
    <numFmt numFmtId="189" formatCode="#,##0.0000000\ &quot;lb/mi&quot;"/>
    <numFmt numFmtId="190" formatCode="#,##0.0\ &quot;g/mmBtu&quot;"/>
    <numFmt numFmtId="191" formatCode="#,##0.00,,,,,\ &quot;quad&quot;"/>
    <numFmt numFmtId="192" formatCode="#,##0\ &quot;Btu&quot;"/>
    <numFmt numFmtId="193" formatCode="0.00\ &quot;lbs/kWh&quot;"/>
    <numFmt numFmtId="194" formatCode="0.00\ &quot;tons per metric ton&quot;"/>
    <numFmt numFmtId="195" formatCode="#,##0\ &quot;MT&quot;"/>
    <numFmt numFmtId="196" formatCode="#,##0.00\ &quot;tons&quot;"/>
    <numFmt numFmtId="197" formatCode="&quot;$&quot;#,##0.0,,,\ &quot;bil&quot;"/>
    <numFmt numFmtId="198" formatCode="#,##0.0,,,\ &quot;B gal GE&quot;"/>
    <numFmt numFmtId="199" formatCode="#,##0,,,\ &quot;B kWh&quot;"/>
    <numFmt numFmtId="200" formatCode="#,##0.0,,,\ &quot;B gal&quot;"/>
    <numFmt numFmtId="201" formatCode="0.0\ &quot;g/mi&quot;"/>
    <numFmt numFmtId="202" formatCode="0.000\ &quot;lbs/gal&quot;"/>
    <numFmt numFmtId="203" formatCode="0.00\ &quot;lbs/thm&quot;"/>
    <numFmt numFmtId="204" formatCode="0.000000000%"/>
    <numFmt numFmtId="205" formatCode="0.0\ &quot;mpg&quot;"/>
    <numFmt numFmtId="206" formatCode="0.0\ &quot;mpgge&quot;"/>
    <numFmt numFmtId="207" formatCode="#,##0.0\ &quot;mi/kWh&quot;"/>
    <numFmt numFmtId="208" formatCode="#,##0\ &quot;lbs per MMT&quot;"/>
    <numFmt numFmtId="210" formatCode="#,##0.000\ &quot;tons&quot;"/>
  </numFmts>
  <fonts count="63"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i/>
      <sz val="11"/>
      <color theme="1"/>
      <name val="Calibri"/>
      <family val="2"/>
      <scheme val="minor"/>
    </font>
    <font>
      <i/>
      <sz val="11"/>
      <color theme="1"/>
      <name val="Calibri"/>
      <family val="2"/>
      <scheme val="minor"/>
    </font>
    <font>
      <sz val="11"/>
      <name val="Calibri"/>
      <family val="2"/>
      <scheme val="minor"/>
    </font>
    <font>
      <sz val="10"/>
      <name val="Arial"/>
      <family val="2"/>
    </font>
    <font>
      <b/>
      <sz val="11"/>
      <color rgb="FFFF0000"/>
      <name val="Arial"/>
      <family val="2"/>
    </font>
    <font>
      <sz val="11"/>
      <name val="Arial"/>
      <family val="2"/>
    </font>
    <font>
      <b/>
      <sz val="11"/>
      <name val="Calibri"/>
      <family val="2"/>
      <scheme val="minor"/>
    </font>
    <font>
      <sz val="11"/>
      <color theme="0" tint="-0.34998626667073579"/>
      <name val="Calibri"/>
      <family val="2"/>
      <scheme val="minor"/>
    </font>
    <font>
      <b/>
      <sz val="11"/>
      <color rgb="FFFF0000"/>
      <name val="Calibri"/>
      <family val="2"/>
      <scheme val="minor"/>
    </font>
    <font>
      <b/>
      <sz val="11"/>
      <color rgb="FFFF9900"/>
      <name val="Calibri"/>
      <family val="2"/>
      <scheme val="minor"/>
    </font>
    <font>
      <b/>
      <sz val="11"/>
      <color theme="9" tint="-0.249977111117893"/>
      <name val="Calibri"/>
      <family val="2"/>
      <scheme val="minor"/>
    </font>
    <font>
      <sz val="10"/>
      <color theme="1"/>
      <name val="Calibri"/>
      <family val="2"/>
      <scheme val="minor"/>
    </font>
    <font>
      <b/>
      <sz val="11"/>
      <color theme="0" tint="-0.34998626667073579"/>
      <name val="Calibri"/>
      <family val="2"/>
      <scheme val="minor"/>
    </font>
    <font>
      <b/>
      <sz val="10"/>
      <color rgb="FFFF0000"/>
      <name val="Arial"/>
      <family val="2"/>
    </font>
    <font>
      <sz val="16"/>
      <color theme="0"/>
      <name val="Calibri"/>
      <family val="2"/>
      <scheme val="minor"/>
    </font>
    <font>
      <b/>
      <sz val="24"/>
      <color theme="0"/>
      <name val="Calibri"/>
      <family val="2"/>
      <scheme val="minor"/>
    </font>
    <font>
      <b/>
      <sz val="16"/>
      <color theme="0"/>
      <name val="Calibri"/>
      <family val="2"/>
      <scheme val="minor"/>
    </font>
    <font>
      <b/>
      <sz val="9"/>
      <color indexed="81"/>
      <name val="Tahoma"/>
      <family val="2"/>
    </font>
    <font>
      <sz val="9"/>
      <color indexed="81"/>
      <name val="Tahoma"/>
      <family val="2"/>
    </font>
    <font>
      <sz val="10"/>
      <name val="Calibri"/>
      <family val="2"/>
      <scheme val="minor"/>
    </font>
    <font>
      <b/>
      <sz val="12"/>
      <color theme="0"/>
      <name val="Calibri"/>
      <family val="2"/>
      <scheme val="minor"/>
    </font>
    <font>
      <sz val="10"/>
      <name val="Calibri"/>
      <family val="2"/>
    </font>
    <font>
      <sz val="10"/>
      <color theme="1"/>
      <name val="Calibri"/>
      <family val="2"/>
    </font>
    <font>
      <b/>
      <sz val="10"/>
      <color theme="4"/>
      <name val="Calibri"/>
      <family val="2"/>
      <scheme val="minor"/>
    </font>
    <font>
      <b/>
      <sz val="12"/>
      <color theme="0"/>
      <name val="Calibri"/>
      <family val="2"/>
    </font>
    <font>
      <b/>
      <sz val="12"/>
      <color indexed="9"/>
      <name val="Calibri"/>
      <family val="2"/>
    </font>
    <font>
      <sz val="11"/>
      <color theme="7" tint="-0.24994659260841701"/>
      <name val="Calibri"/>
      <family val="2"/>
      <scheme val="minor"/>
    </font>
    <font>
      <b/>
      <sz val="10"/>
      <color indexed="9"/>
      <name val="Calibri"/>
      <family val="2"/>
    </font>
    <font>
      <u/>
      <sz val="10"/>
      <color theme="10"/>
      <name val="Calibri"/>
      <family val="2"/>
    </font>
    <font>
      <sz val="10"/>
      <name val="Gill Sans MT"/>
      <family val="2"/>
    </font>
    <font>
      <sz val="10"/>
      <name val="Century Gothic"/>
      <family val="2"/>
    </font>
    <font>
      <sz val="10"/>
      <name val="MS Sans Serif"/>
      <family val="2"/>
    </font>
    <font>
      <sz val="12"/>
      <name val="Helv"/>
    </font>
    <font>
      <sz val="10"/>
      <color indexed="8"/>
      <name val="Calibri"/>
      <family val="2"/>
    </font>
    <font>
      <b/>
      <sz val="14"/>
      <color theme="0"/>
      <name val="Calibri"/>
      <family val="2"/>
    </font>
    <font>
      <b/>
      <sz val="10"/>
      <color rgb="FF00B050"/>
      <name val="Calibri"/>
      <family val="2"/>
      <scheme val="minor"/>
    </font>
    <font>
      <b/>
      <sz val="10"/>
      <name val="Calibri"/>
      <family val="2"/>
    </font>
    <font>
      <b/>
      <sz val="10"/>
      <color rgb="FFFF0000"/>
      <name val="Calibri"/>
      <family val="2"/>
      <scheme val="minor"/>
    </font>
    <font>
      <b/>
      <sz val="10"/>
      <color theme="9" tint="-0.24994659260841701"/>
      <name val="Calibri"/>
      <family val="2"/>
      <scheme val="minor"/>
    </font>
    <font>
      <sz val="11"/>
      <color theme="0" tint="-0.499984740745262"/>
      <name val="Calibri"/>
      <family val="2"/>
      <scheme val="minor"/>
    </font>
    <font>
      <sz val="11"/>
      <color theme="1" tint="0.499984740745262"/>
      <name val="Calibri"/>
      <family val="2"/>
      <scheme val="minor"/>
    </font>
    <font>
      <b/>
      <sz val="10"/>
      <name val="Calibri"/>
      <family val="2"/>
      <scheme val="minor"/>
    </font>
    <font>
      <b/>
      <sz val="10"/>
      <color theme="1"/>
      <name val="Calibri"/>
      <family val="2"/>
      <scheme val="minor"/>
    </font>
    <font>
      <b/>
      <sz val="12"/>
      <color theme="1"/>
      <name val="Calibri"/>
      <family val="2"/>
      <scheme val="minor"/>
    </font>
    <font>
      <i/>
      <sz val="10"/>
      <color theme="1"/>
      <name val="Calibri"/>
      <family val="2"/>
      <scheme val="minor"/>
    </font>
    <font>
      <b/>
      <sz val="10"/>
      <color theme="0"/>
      <name val="Calibri"/>
      <family val="2"/>
      <scheme val="minor"/>
    </font>
    <font>
      <vertAlign val="subscript"/>
      <sz val="10"/>
      <color theme="1"/>
      <name val="Calibri"/>
      <family val="2"/>
      <scheme val="minor"/>
    </font>
    <font>
      <b/>
      <vertAlign val="subscript"/>
      <sz val="11"/>
      <color theme="0"/>
      <name val="Calibri"/>
      <family val="2"/>
      <scheme val="minor"/>
    </font>
    <font>
      <sz val="11"/>
      <color theme="0" tint="-4.9989318521683403E-2"/>
      <name val="Calibri"/>
      <family val="2"/>
      <scheme val="minor"/>
    </font>
    <font>
      <i/>
      <sz val="11"/>
      <name val="Calibri"/>
      <family val="2"/>
      <scheme val="minor"/>
    </font>
    <font>
      <sz val="12"/>
      <color theme="0"/>
      <name val="Calibri"/>
      <family val="2"/>
      <scheme val="minor"/>
    </font>
    <font>
      <sz val="14"/>
      <color theme="0"/>
      <name val="Calibri"/>
      <family val="2"/>
      <scheme val="minor"/>
    </font>
    <font>
      <b/>
      <sz val="14"/>
      <color theme="0"/>
      <name val="Calibri"/>
      <family val="2"/>
      <scheme val="minor"/>
    </font>
    <font>
      <i/>
      <sz val="10"/>
      <name val="Calibri"/>
      <family val="2"/>
      <scheme val="minor"/>
    </font>
    <font>
      <b/>
      <sz val="14"/>
      <color theme="1"/>
      <name val="Calibri"/>
      <scheme val="minor"/>
    </font>
    <font>
      <b/>
      <sz val="18"/>
      <color theme="1"/>
      <name val="Calibri"/>
      <scheme val="minor"/>
    </font>
    <font>
      <u/>
      <sz val="11"/>
      <color theme="10"/>
      <name val="Calibri"/>
      <family val="2"/>
      <scheme val="minor"/>
    </font>
    <font>
      <u/>
      <sz val="11"/>
      <color theme="11"/>
      <name val="Calibri"/>
      <family val="2"/>
      <scheme val="minor"/>
    </font>
  </fonts>
  <fills count="37">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rgb="FFFFFF99"/>
        <bgColor indexed="64"/>
      </patternFill>
    </fill>
    <fill>
      <patternFill patternType="solid">
        <fgColor rgb="FF800080"/>
        <bgColor indexed="64"/>
      </patternFill>
    </fill>
    <fill>
      <patternFill patternType="solid">
        <fgColor rgb="FFCCFFFF"/>
        <bgColor indexed="64"/>
      </patternFill>
    </fill>
    <fill>
      <patternFill patternType="solid">
        <fgColor indexed="62"/>
        <bgColor indexed="64"/>
      </patternFill>
    </fill>
    <fill>
      <patternFill patternType="solid">
        <fgColor indexed="60"/>
        <bgColor indexed="64"/>
      </patternFill>
    </fill>
    <fill>
      <patternFill patternType="solid">
        <fgColor theme="6"/>
        <bgColor indexed="64"/>
      </patternFill>
    </fill>
    <fill>
      <patternFill patternType="solid">
        <fgColor indexed="29"/>
        <bgColor indexed="64"/>
      </patternFill>
    </fill>
    <fill>
      <patternFill patternType="solid">
        <fgColor indexed="43"/>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theme="8"/>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CFA9E"/>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2" tint="-9.9978637043366805E-2"/>
        <bgColor indexed="64"/>
      </patternFill>
    </fill>
  </fills>
  <borders count="64">
    <border>
      <left/>
      <right/>
      <top/>
      <bottom/>
      <diagonal/>
    </border>
    <border>
      <left/>
      <right/>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style="medium">
        <color auto="1"/>
      </right>
      <top/>
      <bottom/>
      <diagonal/>
    </border>
    <border>
      <left style="medium">
        <color auto="1"/>
      </left>
      <right/>
      <top/>
      <bottom/>
      <diagonal/>
    </border>
    <border>
      <left/>
      <right style="medium">
        <color auto="1"/>
      </right>
      <top style="medium">
        <color auto="1"/>
      </top>
      <bottom style="thin">
        <color auto="1"/>
      </bottom>
      <diagonal/>
    </border>
    <border>
      <left/>
      <right/>
      <top style="medium">
        <color auto="1"/>
      </top>
      <bottom style="thin">
        <color auto="1"/>
      </bottom>
      <diagonal/>
    </border>
    <border>
      <left style="medium">
        <color auto="1"/>
      </left>
      <right/>
      <top style="medium">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right/>
      <top style="thin">
        <color auto="1"/>
      </top>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right/>
      <top style="thin">
        <color theme="8"/>
      </top>
      <bottom/>
      <diagonal/>
    </border>
    <border>
      <left/>
      <right/>
      <top/>
      <bottom style="thin">
        <color theme="1" tint="0.499984740745262"/>
      </bottom>
      <diagonal/>
    </border>
    <border>
      <left/>
      <right/>
      <top style="thin">
        <color theme="1" tint="0.499984740745262"/>
      </top>
      <bottom/>
      <diagonal/>
    </border>
    <border>
      <left style="thin">
        <color auto="1"/>
      </left>
      <right/>
      <top/>
      <bottom/>
      <diagonal/>
    </border>
    <border>
      <left style="medium">
        <color theme="1" tint="0.34998626667073579"/>
      </left>
      <right/>
      <top/>
      <bottom/>
      <diagonal/>
    </border>
    <border>
      <left style="thin">
        <color auto="1"/>
      </left>
      <right style="hair">
        <color auto="1"/>
      </right>
      <top/>
      <bottom/>
      <diagonal/>
    </border>
    <border>
      <left style="thin">
        <color auto="1"/>
      </left>
      <right style="thin">
        <color auto="1"/>
      </right>
      <top style="thin">
        <color auto="1"/>
      </top>
      <bottom/>
      <diagonal/>
    </border>
    <border>
      <left style="thin">
        <color auto="1"/>
      </left>
      <right/>
      <top style="thin">
        <color auto="1"/>
      </top>
      <bottom/>
      <diagonal/>
    </border>
    <border>
      <left/>
      <right style="medium">
        <color theme="1" tint="0.34998626667073579"/>
      </right>
      <top/>
      <bottom/>
      <diagonal/>
    </border>
    <border>
      <left style="thin">
        <color theme="1" tint="0.34998626667073579"/>
      </left>
      <right style="thin">
        <color theme="1" tint="0.34998626667073579"/>
      </right>
      <top style="thin">
        <color theme="1" tint="0.34998626667073579"/>
      </top>
      <bottom/>
      <diagonal/>
    </border>
    <border>
      <left/>
      <right/>
      <top/>
      <bottom style="thin">
        <color theme="1" tint="0.34998626667073579"/>
      </bottom>
      <diagonal/>
    </border>
    <border>
      <left style="thin">
        <color theme="1" tint="0.499984740745262"/>
      </left>
      <right/>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right style="thin">
        <color theme="1" tint="0.499984740745262"/>
      </right>
      <top style="thin">
        <color theme="1" tint="0.499984740745262"/>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style="thin">
        <color theme="1" tint="0.499984740745262"/>
      </right>
      <top/>
      <bottom/>
      <diagonal/>
    </border>
    <border>
      <left style="medium">
        <color theme="1" tint="0.499984740745262"/>
      </left>
      <right/>
      <top/>
      <bottom/>
      <diagonal/>
    </border>
    <border>
      <left/>
      <right style="medium">
        <color theme="1" tint="0.499984740745262"/>
      </right>
      <top/>
      <bottom/>
      <diagonal/>
    </border>
    <border>
      <left style="thin">
        <color theme="1" tint="0.499984740745262"/>
      </left>
      <right/>
      <top style="thin">
        <color theme="1" tint="0.499984740745262"/>
      </top>
      <bottom/>
      <diagonal/>
    </border>
    <border>
      <left style="medium">
        <color theme="1" tint="0.499984740745262"/>
      </left>
      <right/>
      <top style="medium">
        <color theme="1" tint="0.499984740745262"/>
      </top>
      <bottom style="thin">
        <color theme="1" tint="0.499984740745262"/>
      </bottom>
      <diagonal/>
    </border>
    <border>
      <left/>
      <right/>
      <top style="medium">
        <color theme="1" tint="0.499984740745262"/>
      </top>
      <bottom style="thin">
        <color theme="1" tint="0.499984740745262"/>
      </bottom>
      <diagonal/>
    </border>
    <border>
      <left style="medium">
        <color theme="1" tint="0.499984740745262"/>
      </left>
      <right/>
      <top/>
      <bottom style="thin">
        <color theme="1" tint="0.499984740745262"/>
      </bottom>
      <diagonal/>
    </border>
    <border>
      <left style="medium">
        <color theme="1" tint="0.499984740745262"/>
      </left>
      <right/>
      <top style="thin">
        <color theme="1" tint="0.499984740745262"/>
      </top>
      <bottom/>
      <diagonal/>
    </border>
    <border>
      <left style="thin">
        <color theme="1" tint="0.499984740745262"/>
      </left>
      <right/>
      <top/>
      <bottom style="thin">
        <color theme="1" tint="0.499984740745262"/>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thin">
        <color theme="1" tint="0.499984740745262"/>
      </left>
      <right style="thin">
        <color theme="1" tint="0.499984740745262"/>
      </right>
      <top/>
      <bottom style="medium">
        <color theme="1" tint="0.499984740745262"/>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style="medium">
        <color theme="1" tint="0.499984740745262"/>
      </bottom>
      <diagonal/>
    </border>
    <border>
      <left style="thin">
        <color theme="1" tint="0.499984740745262"/>
      </left>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medium">
        <color theme="1" tint="0.499984740745262"/>
      </left>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theme="1" tint="0.499984740745262"/>
      </left>
      <right style="medium">
        <color theme="1" tint="0.499984740745262"/>
      </right>
      <top style="medium">
        <color theme="1" tint="0.499984740745262"/>
      </top>
      <bottom/>
      <diagonal/>
    </border>
    <border>
      <left style="medium">
        <color theme="1" tint="0.499984740745262"/>
      </left>
      <right style="medium">
        <color theme="1" tint="0.499984740745262"/>
      </right>
      <top/>
      <bottom/>
      <diagonal/>
    </border>
    <border>
      <left style="medium">
        <color theme="1" tint="0.499984740745262"/>
      </left>
      <right style="medium">
        <color theme="1" tint="0.499984740745262"/>
      </right>
      <top/>
      <bottom style="medium">
        <color theme="1" tint="0.499984740745262"/>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theme="1" tint="0.499984740745262"/>
      </right>
      <top/>
      <bottom/>
      <diagonal/>
    </border>
  </borders>
  <cellStyleXfs count="51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8" fillId="0" borderId="0"/>
    <xf numFmtId="43" fontId="8" fillId="0" borderId="0" applyFont="0" applyFill="0" applyBorder="0" applyAlignment="0" applyProtection="0"/>
    <xf numFmtId="175" fontId="24" fillId="9" borderId="0" applyFont="0" applyFill="0" applyBorder="0" applyAlignment="0" applyProtection="0">
      <alignment horizontal="right" vertical="center"/>
    </xf>
    <xf numFmtId="176" fontId="24" fillId="10" borderId="0" applyFont="0" applyFill="0" applyBorder="0" applyAlignment="0" applyProtection="0">
      <alignment horizontal="center" vertical="center"/>
    </xf>
    <xf numFmtId="177" fontId="25" fillId="11" borderId="19" applyFont="0" applyFill="0" applyBorder="0" applyAlignment="0" applyProtection="0"/>
    <xf numFmtId="178" fontId="26" fillId="10" borderId="20" applyFont="0" applyFill="0" applyBorder="0" applyAlignment="0" applyProtection="0">
      <alignment horizontal="center" vertical="center"/>
    </xf>
    <xf numFmtId="179" fontId="16" fillId="9" borderId="0" applyFont="0" applyFill="0" applyBorder="0" applyAlignment="0" applyProtection="0">
      <alignment horizontal="center" vertical="center"/>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43" fontId="27" fillId="0" borderId="0" applyFont="0" applyFill="0" applyBorder="0" applyAlignment="0" applyProtection="0"/>
    <xf numFmtId="0" fontId="28" fillId="0" borderId="0" applyNumberFormat="0" applyBorder="0" applyAlignment="0">
      <alignment horizontal="right" vertical="center" indent="1"/>
    </xf>
    <xf numFmtId="180" fontId="25" fillId="12" borderId="19" applyFont="0" applyFill="0" applyBorder="0" applyAlignment="0" applyProtection="0"/>
    <xf numFmtId="0" fontId="29" fillId="13" borderId="19" applyBorder="0">
      <alignment horizontal="center"/>
    </xf>
    <xf numFmtId="0" fontId="30" fillId="13" borderId="19" applyBorder="0">
      <alignment horizontal="center"/>
    </xf>
    <xf numFmtId="0" fontId="30" fillId="13" borderId="19" applyBorder="0">
      <alignment horizontal="center"/>
    </xf>
    <xf numFmtId="0" fontId="30" fillId="13" borderId="19" applyBorder="0">
      <alignment horizontal="center"/>
    </xf>
    <xf numFmtId="0" fontId="30" fillId="13" borderId="19" applyBorder="0">
      <alignment horizontal="center"/>
    </xf>
    <xf numFmtId="0" fontId="1" fillId="14" borderId="0" applyNumberFormat="0" applyFont="0" applyBorder="0" applyAlignment="0" applyProtection="0">
      <alignment horizontal="center"/>
    </xf>
    <xf numFmtId="44" fontId="1" fillId="0" borderId="0" applyFont="0" applyFill="0" applyBorder="0" applyAlignment="0" applyProtection="0"/>
    <xf numFmtId="0" fontId="31" fillId="0" borderId="0" applyNumberFormat="0" applyFill="0" applyBorder="0" applyAlignment="0" applyProtection="0"/>
    <xf numFmtId="0" fontId="32" fillId="15" borderId="0" applyNumberFormat="0" applyAlignment="0" applyProtection="0">
      <alignment horizontal="center" vertical="center" wrapText="1"/>
    </xf>
    <xf numFmtId="0" fontId="33" fillId="0" borderId="0" applyNumberFormat="0" applyFill="0" applyBorder="0" applyAlignment="0" applyProtection="0">
      <alignment vertical="top"/>
      <protection locked="0"/>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164" fontId="34" fillId="16" borderId="21" applyNumberFormat="0" applyBorder="0" applyProtection="0">
      <alignment wrapText="1"/>
    </xf>
    <xf numFmtId="0" fontId="32" fillId="17" borderId="0" applyNumberFormat="0" applyAlignment="0" applyProtection="0">
      <alignment horizontal="center" vertical="center" wrapText="1"/>
    </xf>
    <xf numFmtId="181" fontId="24" fillId="10" borderId="0" applyFont="0" applyFill="0" applyBorder="0" applyAlignment="0" applyProtection="0">
      <alignment horizontal="center" vertical="center"/>
    </xf>
    <xf numFmtId="0" fontId="32" fillId="18" borderId="0" applyNumberFormat="0" applyAlignment="0" applyProtection="0">
      <alignment horizontal="center" vertical="center" wrapText="1"/>
    </xf>
    <xf numFmtId="0" fontId="8" fillId="0" borderId="0"/>
    <xf numFmtId="0" fontId="1"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 fillId="0" borderId="0"/>
    <xf numFmtId="0" fontId="8" fillId="0" borderId="0"/>
    <xf numFmtId="0" fontId="8" fillId="0" borderId="0"/>
    <xf numFmtId="0" fontId="8" fillId="0" borderId="0"/>
    <xf numFmtId="0" fontId="8" fillId="0" borderId="0"/>
    <xf numFmtId="0" fontId="8" fillId="0" borderId="0"/>
    <xf numFmtId="0" fontId="35" fillId="0" borderId="0"/>
    <xf numFmtId="0" fontId="8" fillId="0" borderId="0"/>
    <xf numFmtId="0" fontId="8" fillId="0" borderId="0"/>
    <xf numFmtId="0" fontId="1" fillId="0" borderId="0"/>
    <xf numFmtId="0" fontId="8" fillId="0" borderId="0"/>
    <xf numFmtId="0" fontId="1" fillId="0" borderId="0"/>
    <xf numFmtId="0" fontId="8" fillId="0" borderId="0"/>
    <xf numFmtId="0" fontId="1" fillId="0" borderId="0"/>
    <xf numFmtId="0" fontId="8" fillId="0" borderId="0"/>
    <xf numFmtId="0" fontId="1" fillId="0" borderId="0"/>
    <xf numFmtId="0" fontId="8" fillId="0" borderId="0"/>
    <xf numFmtId="0" fontId="1" fillId="0" borderId="0"/>
    <xf numFmtId="0" fontId="8" fillId="0" borderId="0"/>
    <xf numFmtId="0" fontId="1" fillId="0" borderId="0"/>
    <xf numFmtId="0" fontId="1" fillId="0" borderId="0"/>
    <xf numFmtId="0" fontId="3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38"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38" fillId="0" borderId="0"/>
    <xf numFmtId="0" fontId="39" fillId="13" borderId="22">
      <alignment horizontal="center"/>
    </xf>
    <xf numFmtId="9" fontId="8"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9" fontId="27" fillId="0" borderId="0" applyFont="0" applyFill="0" applyBorder="0" applyAlignment="0" applyProtection="0"/>
    <xf numFmtId="0" fontId="39" fillId="19" borderId="23" applyBorder="0">
      <alignment horizontal="center"/>
    </xf>
    <xf numFmtId="0" fontId="40" fillId="0" borderId="0" applyNumberFormat="0" applyBorder="0" applyAlignment="0" applyProtection="0">
      <alignment horizontal="right" vertical="center" indent="1"/>
    </xf>
    <xf numFmtId="0" fontId="32" fillId="20" borderId="0" applyNumberFormat="0" applyAlignment="0" applyProtection="0">
      <alignment horizontal="center" vertical="center" wrapText="1"/>
    </xf>
    <xf numFmtId="0" fontId="41" fillId="21" borderId="0" applyNumberFormat="0" applyAlignment="0" applyProtection="0">
      <alignment horizontal="center" vertical="center" wrapText="1"/>
    </xf>
    <xf numFmtId="182" fontId="24" fillId="10" borderId="24" applyFont="0" applyFill="0" applyBorder="0" applyAlignment="0" applyProtection="0">
      <alignment horizontal="center" vertical="center"/>
    </xf>
    <xf numFmtId="183" fontId="24" fillId="10" borderId="25" applyFont="0" applyFill="0" applyBorder="0" applyAlignment="0" applyProtection="0">
      <alignment horizontal="center" vertical="center"/>
    </xf>
    <xf numFmtId="0" fontId="42" fillId="0" borderId="19" applyNumberFormat="0" applyBorder="0" applyAlignment="0" applyProtection="0">
      <alignment horizontal="right" vertical="center" indent="1"/>
    </xf>
    <xf numFmtId="0" fontId="43" fillId="0" borderId="26" applyNumberFormat="0" applyBorder="0" applyAlignment="0" applyProtection="0">
      <alignment horizontal="right" vertical="center" indent="1"/>
    </xf>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1" fillId="0" borderId="0" applyNumberFormat="0" applyFill="0" applyBorder="0" applyAlignment="0" applyProtection="0"/>
    <xf numFmtId="0" fontId="62" fillId="0" borderId="0" applyNumberFormat="0" applyFill="0" applyBorder="0" applyAlignment="0" applyProtection="0"/>
  </cellStyleXfs>
  <cellXfs count="689">
    <xf numFmtId="0" fontId="0" fillId="0" borderId="0" xfId="0"/>
    <xf numFmtId="0" fontId="3" fillId="0" borderId="0" xfId="0" applyFont="1"/>
    <xf numFmtId="1" fontId="0" fillId="0" borderId="0" xfId="0" applyNumberFormat="1"/>
    <xf numFmtId="164" fontId="0" fillId="0" borderId="0" xfId="1" applyNumberFormat="1" applyFont="1" applyFill="1" applyBorder="1" applyAlignment="1" applyProtection="1"/>
    <xf numFmtId="164" fontId="0" fillId="0" borderId="1" xfId="1" applyNumberFormat="1" applyFont="1" applyFill="1" applyBorder="1" applyAlignment="1" applyProtection="1"/>
    <xf numFmtId="164" fontId="0" fillId="0" borderId="1" xfId="1" applyNumberFormat="1" applyFont="1" applyFill="1" applyBorder="1"/>
    <xf numFmtId="164" fontId="0" fillId="0" borderId="1" xfId="1" applyNumberFormat="1" applyFont="1" applyBorder="1"/>
    <xf numFmtId="0" fontId="0" fillId="0" borderId="1" xfId="0" applyBorder="1"/>
    <xf numFmtId="164" fontId="0" fillId="0" borderId="0" xfId="1" applyNumberFormat="1" applyFont="1" applyFill="1" applyBorder="1"/>
    <xf numFmtId="164" fontId="0" fillId="0" borderId="0" xfId="1" applyNumberFormat="1" applyFont="1" applyBorder="1"/>
    <xf numFmtId="0" fontId="0" fillId="0" borderId="0" xfId="0" applyBorder="1"/>
    <xf numFmtId="164" fontId="5" fillId="0" borderId="0" xfId="1" applyNumberFormat="1" applyFont="1" applyFill="1" applyBorder="1" applyAlignment="1" applyProtection="1"/>
    <xf numFmtId="164" fontId="5" fillId="0" borderId="0" xfId="1" applyNumberFormat="1" applyFont="1" applyFill="1" applyBorder="1"/>
    <xf numFmtId="164" fontId="5" fillId="0" borderId="0" xfId="1" applyNumberFormat="1" applyFont="1" applyBorder="1"/>
    <xf numFmtId="165" fontId="5" fillId="0" borderId="0" xfId="0" applyNumberFormat="1" applyFont="1" applyBorder="1"/>
    <xf numFmtId="0" fontId="6" fillId="0" borderId="0" xfId="0" applyFont="1"/>
    <xf numFmtId="0" fontId="5" fillId="0" borderId="0" xfId="0" applyFont="1"/>
    <xf numFmtId="165" fontId="5" fillId="0" borderId="0" xfId="0" applyNumberFormat="1" applyFont="1" applyBorder="1" applyAlignment="1">
      <alignment horizontal="right"/>
    </xf>
    <xf numFmtId="164" fontId="0" fillId="0" borderId="2" xfId="1" applyNumberFormat="1" applyFont="1" applyFill="1" applyBorder="1" applyAlignment="1" applyProtection="1"/>
    <xf numFmtId="0" fontId="0" fillId="0" borderId="2" xfId="0" applyBorder="1"/>
    <xf numFmtId="164" fontId="4" fillId="0" borderId="0" xfId="1" applyNumberFormat="1" applyFont="1" applyBorder="1"/>
    <xf numFmtId="0" fontId="4" fillId="0" borderId="0" xfId="0" applyFont="1" applyBorder="1" applyAlignment="1">
      <alignment horizontal="right"/>
    </xf>
    <xf numFmtId="166" fontId="4" fillId="0" borderId="0" xfId="0" applyNumberFormat="1" applyFont="1" applyAlignment="1">
      <alignment horizontal="left"/>
    </xf>
    <xf numFmtId="43" fontId="0" fillId="0" borderId="0" xfId="1" applyNumberFormat="1" applyFont="1" applyFill="1" applyBorder="1" applyAlignment="1" applyProtection="1"/>
    <xf numFmtId="43" fontId="0" fillId="0" borderId="1" xfId="1" applyNumberFormat="1" applyFont="1" applyFill="1" applyBorder="1" applyAlignment="1" applyProtection="1"/>
    <xf numFmtId="43" fontId="5" fillId="0" borderId="0" xfId="1" applyNumberFormat="1" applyFont="1" applyFill="1" applyBorder="1" applyAlignment="1" applyProtection="1"/>
    <xf numFmtId="167" fontId="0" fillId="0" borderId="0" xfId="1" applyNumberFormat="1" applyFont="1" applyFill="1" applyBorder="1" applyAlignment="1" applyProtection="1"/>
    <xf numFmtId="167" fontId="0" fillId="0" borderId="1" xfId="1" applyNumberFormat="1" applyFont="1" applyFill="1" applyBorder="1" applyAlignment="1" applyProtection="1"/>
    <xf numFmtId="43" fontId="0" fillId="0" borderId="0" xfId="1" applyFont="1" applyBorder="1"/>
    <xf numFmtId="43" fontId="0" fillId="0" borderId="1" xfId="1" applyFont="1" applyBorder="1"/>
    <xf numFmtId="43" fontId="4" fillId="0" borderId="0" xfId="1" applyNumberFormat="1" applyFont="1" applyBorder="1"/>
    <xf numFmtId="0" fontId="3" fillId="0" borderId="2" xfId="0" applyFont="1" applyBorder="1"/>
    <xf numFmtId="1" fontId="0" fillId="0" borderId="2" xfId="0" applyNumberFormat="1" applyBorder="1"/>
    <xf numFmtId="164" fontId="0" fillId="0" borderId="0" xfId="1" applyNumberFormat="1" applyFont="1"/>
    <xf numFmtId="164" fontId="5" fillId="0" borderId="0" xfId="1" applyNumberFormat="1" applyFont="1"/>
    <xf numFmtId="167" fontId="0" fillId="0" borderId="3" xfId="1" applyNumberFormat="1" applyFont="1" applyBorder="1"/>
    <xf numFmtId="0" fontId="0" fillId="0" borderId="4" xfId="0" applyBorder="1"/>
    <xf numFmtId="167" fontId="0" fillId="0" borderId="5" xfId="1" applyNumberFormat="1" applyFont="1" applyBorder="1"/>
    <xf numFmtId="0" fontId="0" fillId="0" borderId="6" xfId="0" applyBorder="1"/>
    <xf numFmtId="0" fontId="4" fillId="0" borderId="0" xfId="0" applyFont="1"/>
    <xf numFmtId="167" fontId="4" fillId="0" borderId="5" xfId="1" applyNumberFormat="1" applyFont="1" applyBorder="1"/>
    <xf numFmtId="0" fontId="4" fillId="0" borderId="0" xfId="0" applyFont="1" applyBorder="1"/>
    <xf numFmtId="0" fontId="4" fillId="0" borderId="6" xfId="0" applyFont="1" applyBorder="1"/>
    <xf numFmtId="0" fontId="4" fillId="0" borderId="2" xfId="0" applyFont="1" applyBorder="1"/>
    <xf numFmtId="0" fontId="4" fillId="0" borderId="7" xfId="0" applyFont="1" applyBorder="1"/>
    <xf numFmtId="0" fontId="4" fillId="0" borderId="8" xfId="0" applyFont="1" applyBorder="1"/>
    <xf numFmtId="0" fontId="4" fillId="0" borderId="9" xfId="0" applyFont="1" applyBorder="1"/>
    <xf numFmtId="164" fontId="4" fillId="0" borderId="2" xfId="1" applyNumberFormat="1" applyFont="1" applyBorder="1"/>
    <xf numFmtId="0" fontId="4" fillId="0" borderId="2" xfId="0" applyFont="1" applyBorder="1" applyAlignment="1">
      <alignment horizontal="right"/>
    </xf>
    <xf numFmtId="166" fontId="4" fillId="0" borderId="2" xfId="0" applyNumberFormat="1" applyFont="1" applyBorder="1" applyAlignment="1">
      <alignment horizontal="left"/>
    </xf>
    <xf numFmtId="165" fontId="0" fillId="0" borderId="0" xfId="0" applyNumberFormat="1"/>
    <xf numFmtId="10" fontId="0" fillId="2" borderId="0" xfId="3" applyNumberFormat="1" applyFont="1" applyFill="1" applyBorder="1" applyAlignment="1">
      <alignment horizontal="center"/>
    </xf>
    <xf numFmtId="10" fontId="0" fillId="2" borderId="10" xfId="3" applyNumberFormat="1" applyFont="1" applyFill="1" applyBorder="1" applyAlignment="1">
      <alignment horizontal="center"/>
    </xf>
    <xf numFmtId="10" fontId="0" fillId="2" borderId="11" xfId="3" applyNumberFormat="1" applyFont="1" applyFill="1" applyBorder="1" applyAlignment="1">
      <alignment horizontal="center"/>
    </xf>
    <xf numFmtId="164" fontId="0" fillId="0" borderId="0" xfId="1" applyNumberFormat="1" applyFont="1" applyFill="1"/>
    <xf numFmtId="0" fontId="0" fillId="0" borderId="0" xfId="0" applyAlignment="1">
      <alignment horizontal="center"/>
    </xf>
    <xf numFmtId="10" fontId="0" fillId="3" borderId="0" xfId="3" applyNumberFormat="1" applyFont="1" applyFill="1" applyBorder="1" applyAlignment="1">
      <alignment horizontal="center"/>
    </xf>
    <xf numFmtId="10" fontId="0" fillId="3" borderId="11" xfId="3" applyNumberFormat="1" applyFont="1" applyFill="1" applyBorder="1" applyAlignment="1">
      <alignment horizontal="center"/>
    </xf>
    <xf numFmtId="164" fontId="4" fillId="0" borderId="0" xfId="1" applyNumberFormat="1" applyFont="1" applyFill="1" applyBorder="1"/>
    <xf numFmtId="164" fontId="4" fillId="0" borderId="12" xfId="1" applyNumberFormat="1" applyFont="1" applyFill="1" applyBorder="1"/>
    <xf numFmtId="164" fontId="4" fillId="0" borderId="12" xfId="1" applyNumberFormat="1" applyFont="1" applyFill="1" applyBorder="1" applyAlignment="1" applyProtection="1"/>
    <xf numFmtId="164" fontId="4" fillId="0" borderId="12" xfId="1" applyNumberFormat="1" applyFont="1" applyBorder="1"/>
    <xf numFmtId="165" fontId="4" fillId="0" borderId="12" xfId="0" applyNumberFormat="1" applyFont="1" applyBorder="1" applyAlignment="1">
      <alignment horizontal="left"/>
    </xf>
    <xf numFmtId="10" fontId="4" fillId="4" borderId="12" xfId="3" applyNumberFormat="1" applyFont="1" applyFill="1" applyBorder="1" applyAlignment="1">
      <alignment horizontal="center"/>
    </xf>
    <xf numFmtId="10" fontId="4" fillId="4" borderId="13" xfId="3" applyNumberFormat="1" applyFont="1" applyFill="1" applyBorder="1" applyAlignment="1">
      <alignment horizontal="center"/>
    </xf>
    <xf numFmtId="0" fontId="0" fillId="0" borderId="0" xfId="0" applyFont="1"/>
    <xf numFmtId="164" fontId="1" fillId="0" borderId="0" xfId="1" applyNumberFormat="1" applyFont="1"/>
    <xf numFmtId="166" fontId="4" fillId="4" borderId="0" xfId="3" applyNumberFormat="1" applyFont="1" applyFill="1" applyBorder="1" applyAlignment="1">
      <alignment horizontal="center"/>
    </xf>
    <xf numFmtId="166" fontId="4" fillId="4" borderId="11" xfId="3" applyNumberFormat="1" applyFont="1" applyFill="1" applyBorder="1" applyAlignment="1">
      <alignment horizontal="center"/>
    </xf>
    <xf numFmtId="166" fontId="4" fillId="4" borderId="13" xfId="3" applyNumberFormat="1" applyFont="1" applyFill="1" applyBorder="1" applyAlignment="1">
      <alignment horizontal="center"/>
    </xf>
    <xf numFmtId="0" fontId="4" fillId="0" borderId="12" xfId="0" applyFont="1" applyBorder="1" applyAlignment="1">
      <alignment horizontal="left"/>
    </xf>
    <xf numFmtId="0" fontId="4" fillId="0" borderId="0" xfId="0" applyFont="1" applyBorder="1" applyAlignment="1">
      <alignment horizontal="center"/>
    </xf>
    <xf numFmtId="0" fontId="4" fillId="0" borderId="14" xfId="0" applyFont="1" applyBorder="1" applyAlignment="1">
      <alignment horizontal="center"/>
    </xf>
    <xf numFmtId="164" fontId="0" fillId="0" borderId="0" xfId="0" applyNumberFormat="1" applyFont="1"/>
    <xf numFmtId="0" fontId="7" fillId="0" borderId="0" xfId="0" applyFont="1" applyBorder="1"/>
    <xf numFmtId="164" fontId="4" fillId="0" borderId="0" xfId="0" applyNumberFormat="1" applyFont="1" applyBorder="1"/>
    <xf numFmtId="164" fontId="4" fillId="0" borderId="12" xfId="0" applyNumberFormat="1" applyFont="1" applyBorder="1"/>
    <xf numFmtId="0" fontId="4" fillId="0" borderId="12" xfId="0" applyFont="1" applyBorder="1"/>
    <xf numFmtId="164" fontId="5" fillId="0" borderId="0" xfId="0" applyNumberFormat="1" applyFont="1"/>
    <xf numFmtId="166" fontId="5" fillId="0" borderId="0" xfId="0" applyNumberFormat="1" applyFont="1" applyAlignment="1">
      <alignment horizontal="left"/>
    </xf>
    <xf numFmtId="0" fontId="0" fillId="5" borderId="0" xfId="0" applyFont="1" applyFill="1"/>
    <xf numFmtId="0" fontId="9" fillId="5" borderId="0" xfId="4" applyFont="1" applyFill="1"/>
    <xf numFmtId="0" fontId="4" fillId="5" borderId="0" xfId="0" applyFont="1" applyFill="1"/>
    <xf numFmtId="0" fontId="0" fillId="0" borderId="0" xfId="0" applyFill="1"/>
    <xf numFmtId="10" fontId="0" fillId="0" borderId="0" xfId="3" applyNumberFormat="1" applyFont="1" applyFill="1"/>
    <xf numFmtId="0" fontId="0" fillId="0" borderId="0" xfId="0" applyFill="1" applyBorder="1"/>
    <xf numFmtId="168" fontId="0" fillId="0" borderId="0" xfId="3" applyNumberFormat="1" applyFont="1" applyFill="1"/>
    <xf numFmtId="0" fontId="11" fillId="0" borderId="0" xfId="0" applyFont="1" applyFill="1" applyBorder="1"/>
    <xf numFmtId="0" fontId="4" fillId="0" borderId="0" xfId="0" applyFont="1" applyFill="1"/>
    <xf numFmtId="167" fontId="0" fillId="0" borderId="0" xfId="1" applyNumberFormat="1" applyFont="1" applyFill="1"/>
    <xf numFmtId="167" fontId="0" fillId="0" borderId="0" xfId="1" applyNumberFormat="1" applyFont="1"/>
    <xf numFmtId="167" fontId="0" fillId="4" borderId="0" xfId="1" applyNumberFormat="1" applyFont="1" applyFill="1"/>
    <xf numFmtId="0" fontId="0" fillId="0" borderId="0" xfId="0" applyAlignment="1">
      <alignment horizontal="right"/>
    </xf>
    <xf numFmtId="1" fontId="12" fillId="0" borderId="0" xfId="0" applyNumberFormat="1" applyFont="1"/>
    <xf numFmtId="167" fontId="12" fillId="0" borderId="0" xfId="1" applyNumberFormat="1" applyFont="1"/>
    <xf numFmtId="167" fontId="12" fillId="0" borderId="0" xfId="1" applyNumberFormat="1" applyFont="1" applyFill="1"/>
    <xf numFmtId="167" fontId="7" fillId="0" borderId="0" xfId="0" applyNumberFormat="1" applyFont="1" applyBorder="1"/>
    <xf numFmtId="167" fontId="11" fillId="0" borderId="0" xfId="1" applyNumberFormat="1" applyFont="1" applyFill="1" applyBorder="1" applyAlignment="1">
      <alignment horizontal="center"/>
    </xf>
    <xf numFmtId="167" fontId="13" fillId="0" borderId="0" xfId="1" applyNumberFormat="1" applyFont="1" applyFill="1"/>
    <xf numFmtId="167" fontId="0" fillId="0" borderId="2" xfId="1" applyNumberFormat="1" applyFont="1" applyFill="1" applyBorder="1"/>
    <xf numFmtId="167" fontId="7" fillId="0" borderId="2" xfId="0" applyNumberFormat="1" applyFont="1" applyBorder="1"/>
    <xf numFmtId="167" fontId="11" fillId="0" borderId="2" xfId="1" applyNumberFormat="1" applyFont="1" applyFill="1" applyBorder="1" applyAlignment="1">
      <alignment horizontal="center"/>
    </xf>
    <xf numFmtId="0" fontId="0" fillId="0" borderId="0" xfId="1" applyNumberFormat="1" applyFont="1"/>
    <xf numFmtId="43" fontId="0" fillId="0" borderId="0" xfId="1" applyNumberFormat="1" applyFont="1"/>
    <xf numFmtId="0" fontId="4" fillId="0" borderId="0" xfId="0" applyFont="1" applyFill="1" applyAlignment="1">
      <alignment horizontal="center"/>
    </xf>
    <xf numFmtId="167" fontId="4" fillId="0" borderId="0" xfId="1" applyNumberFormat="1" applyFont="1" applyFill="1" applyBorder="1"/>
    <xf numFmtId="167" fontId="11" fillId="0" borderId="0" xfId="0" applyNumberFormat="1" applyFont="1" applyFill="1" applyBorder="1"/>
    <xf numFmtId="167" fontId="4" fillId="0" borderId="1" xfId="1" applyNumberFormat="1" applyFont="1" applyFill="1" applyBorder="1"/>
    <xf numFmtId="167" fontId="11" fillId="0" borderId="1" xfId="0" applyNumberFormat="1" applyFont="1" applyFill="1" applyBorder="1"/>
    <xf numFmtId="167" fontId="11" fillId="0" borderId="0" xfId="1" applyNumberFormat="1" applyFont="1" applyFill="1" applyBorder="1" applyAlignment="1">
      <alignment horizontal="right"/>
    </xf>
    <xf numFmtId="167" fontId="7" fillId="0" borderId="0" xfId="0" applyNumberFormat="1" applyFont="1" applyFill="1" applyBorder="1"/>
    <xf numFmtId="167" fontId="0" fillId="0" borderId="0" xfId="1" applyNumberFormat="1" applyFont="1" applyBorder="1"/>
    <xf numFmtId="167" fontId="0" fillId="0" borderId="12" xfId="1" applyNumberFormat="1" applyFont="1" applyBorder="1"/>
    <xf numFmtId="167" fontId="7" fillId="0" borderId="12" xfId="0" applyNumberFormat="1" applyFont="1" applyFill="1" applyBorder="1"/>
    <xf numFmtId="167" fontId="14" fillId="0" borderId="0" xfId="1" applyNumberFormat="1" applyFont="1" applyFill="1"/>
    <xf numFmtId="167" fontId="4" fillId="0" borderId="0" xfId="1" applyNumberFormat="1" applyFont="1" applyFill="1"/>
    <xf numFmtId="167" fontId="14" fillId="0" borderId="15" xfId="1" applyNumberFormat="1" applyFont="1" applyFill="1" applyBorder="1"/>
    <xf numFmtId="167" fontId="4" fillId="7" borderId="0" xfId="1" applyNumberFormat="1" applyFont="1" applyFill="1"/>
    <xf numFmtId="167" fontId="0" fillId="0" borderId="0" xfId="1" applyNumberFormat="1" applyFont="1" applyFill="1" applyBorder="1"/>
    <xf numFmtId="167" fontId="11" fillId="7" borderId="16" xfId="1" applyNumberFormat="1" applyFont="1" applyFill="1" applyBorder="1"/>
    <xf numFmtId="167" fontId="4" fillId="0" borderId="16" xfId="1" applyNumberFormat="1" applyFont="1" applyFill="1" applyBorder="1"/>
    <xf numFmtId="167" fontId="11" fillId="7" borderId="15" xfId="1" applyNumberFormat="1" applyFont="1" applyFill="1" applyBorder="1"/>
    <xf numFmtId="167" fontId="4" fillId="7" borderId="16" xfId="1" applyNumberFormat="1" applyFont="1" applyFill="1" applyBorder="1"/>
    <xf numFmtId="167" fontId="11" fillId="0" borderId="16" xfId="0" applyNumberFormat="1" applyFont="1" applyFill="1" applyBorder="1"/>
    <xf numFmtId="0" fontId="4" fillId="0" borderId="16" xfId="0" applyFont="1" applyBorder="1" applyAlignment="1">
      <alignment horizontal="right"/>
    </xf>
    <xf numFmtId="0" fontId="11" fillId="0" borderId="0" xfId="0" applyFont="1" applyBorder="1"/>
    <xf numFmtId="169" fontId="0" fillId="0" borderId="0" xfId="0" applyNumberFormat="1"/>
    <xf numFmtId="9" fontId="7" fillId="0" borderId="0" xfId="3" applyFont="1"/>
    <xf numFmtId="170" fontId="3" fillId="0" borderId="0" xfId="0" applyNumberFormat="1" applyFont="1"/>
    <xf numFmtId="167" fontId="3" fillId="0" borderId="0" xfId="1" applyNumberFormat="1" applyFont="1"/>
    <xf numFmtId="164" fontId="0" fillId="0" borderId="0" xfId="5" applyNumberFormat="1" applyFont="1"/>
    <xf numFmtId="43" fontId="0" fillId="0" borderId="0" xfId="0" applyNumberFormat="1" applyFill="1"/>
    <xf numFmtId="164" fontId="0" fillId="0" borderId="0" xfId="0" applyNumberFormat="1" applyFill="1" applyBorder="1"/>
    <xf numFmtId="164" fontId="0" fillId="0" borderId="1" xfId="0" applyNumberFormat="1" applyFill="1" applyBorder="1"/>
    <xf numFmtId="0" fontId="7" fillId="0" borderId="1" xfId="0" applyFont="1" applyFill="1" applyBorder="1"/>
    <xf numFmtId="0" fontId="4" fillId="0" borderId="1" xfId="0" applyFont="1" applyFill="1" applyBorder="1"/>
    <xf numFmtId="164" fontId="0" fillId="0" borderId="0" xfId="0" applyNumberFormat="1" applyFill="1"/>
    <xf numFmtId="0" fontId="7" fillId="0" borderId="0" xfId="0" applyFont="1" applyFill="1" applyBorder="1"/>
    <xf numFmtId="43" fontId="0" fillId="0" borderId="0" xfId="0" applyNumberFormat="1"/>
    <xf numFmtId="164" fontId="4" fillId="0" borderId="1" xfId="1" applyNumberFormat="1" applyFont="1" applyFill="1" applyBorder="1"/>
    <xf numFmtId="164" fontId="4" fillId="0" borderId="1" xfId="1" applyNumberFormat="1" applyFont="1" applyBorder="1"/>
    <xf numFmtId="164" fontId="4" fillId="0" borderId="1" xfId="0" applyNumberFormat="1" applyFont="1" applyBorder="1"/>
    <xf numFmtId="0" fontId="11" fillId="0" borderId="1" xfId="0" applyFont="1" applyBorder="1"/>
    <xf numFmtId="0" fontId="4" fillId="0" borderId="1" xfId="0" applyFont="1" applyBorder="1"/>
    <xf numFmtId="164" fontId="3" fillId="0" borderId="0" xfId="1" applyNumberFormat="1" applyFont="1"/>
    <xf numFmtId="1" fontId="0" fillId="0" borderId="0" xfId="1" applyNumberFormat="1" applyFont="1"/>
    <xf numFmtId="0" fontId="15" fillId="0" borderId="0" xfId="0" applyFont="1" applyBorder="1"/>
    <xf numFmtId="9" fontId="0" fillId="0" borderId="0" xfId="3" applyFont="1" applyFill="1"/>
    <xf numFmtId="10" fontId="0" fillId="0" borderId="0" xfId="3" applyNumberFormat="1" applyFont="1" applyFill="1" applyBorder="1"/>
    <xf numFmtId="10" fontId="7" fillId="0" borderId="0" xfId="3" applyNumberFormat="1" applyFont="1" applyFill="1" applyBorder="1"/>
    <xf numFmtId="0" fontId="4" fillId="0" borderId="0" xfId="0" applyFont="1" applyFill="1" applyBorder="1"/>
    <xf numFmtId="170" fontId="3" fillId="0" borderId="0" xfId="0" applyNumberFormat="1" applyFont="1" applyFill="1"/>
    <xf numFmtId="167" fontId="3" fillId="0" borderId="0" xfId="1" applyNumberFormat="1" applyFont="1" applyFill="1"/>
    <xf numFmtId="172" fontId="0" fillId="0" borderId="0" xfId="1" applyNumberFormat="1" applyFont="1" applyFill="1"/>
    <xf numFmtId="164" fontId="0" fillId="0" borderId="17" xfId="1" applyNumberFormat="1" applyFont="1" applyFill="1" applyBorder="1"/>
    <xf numFmtId="0" fontId="0" fillId="0" borderId="17" xfId="0" applyBorder="1"/>
    <xf numFmtId="164" fontId="0" fillId="0" borderId="18" xfId="1" applyNumberFormat="1" applyFont="1" applyFill="1" applyBorder="1"/>
    <xf numFmtId="164" fontId="0" fillId="0" borderId="18" xfId="1" applyNumberFormat="1" applyFont="1" applyBorder="1"/>
    <xf numFmtId="0" fontId="7" fillId="0" borderId="18" xfId="0" applyFont="1" applyBorder="1"/>
    <xf numFmtId="0" fontId="12" fillId="0" borderId="0" xfId="0" applyFont="1"/>
    <xf numFmtId="10" fontId="12" fillId="0" borderId="0" xfId="3" applyNumberFormat="1" applyFont="1"/>
    <xf numFmtId="0" fontId="12" fillId="0" borderId="0" xfId="0" applyFont="1" applyBorder="1"/>
    <xf numFmtId="164" fontId="12" fillId="0" borderId="0" xfId="1" applyNumberFormat="1" applyFont="1"/>
    <xf numFmtId="1" fontId="12" fillId="0" borderId="0" xfId="1" applyNumberFormat="1" applyFont="1"/>
    <xf numFmtId="0" fontId="17" fillId="0" borderId="0" xfId="0" applyFont="1" applyBorder="1"/>
    <xf numFmtId="166" fontId="12" fillId="0" borderId="0" xfId="3" applyNumberFormat="1" applyFont="1"/>
    <xf numFmtId="10" fontId="0" fillId="4" borderId="0" xfId="3" applyNumberFormat="1" applyFont="1" applyFill="1"/>
    <xf numFmtId="10" fontId="0" fillId="0" borderId="0" xfId="3" applyNumberFormat="1" applyFont="1"/>
    <xf numFmtId="10" fontId="0" fillId="8" borderId="0" xfId="3" applyNumberFormat="1" applyFont="1" applyFill="1"/>
    <xf numFmtId="10" fontId="0" fillId="0" borderId="0" xfId="3" applyNumberFormat="1" applyFont="1" applyBorder="1"/>
    <xf numFmtId="10" fontId="11" fillId="0" borderId="0" xfId="3" applyNumberFormat="1" applyFont="1" applyFill="1" applyBorder="1"/>
    <xf numFmtId="164" fontId="0" fillId="4" borderId="0" xfId="1" applyNumberFormat="1" applyFont="1" applyFill="1"/>
    <xf numFmtId="164" fontId="0" fillId="8" borderId="0" xfId="1" applyNumberFormat="1" applyFont="1" applyFill="1"/>
    <xf numFmtId="166" fontId="0" fillId="0" borderId="0" xfId="3" applyNumberFormat="1" applyFont="1"/>
    <xf numFmtId="166" fontId="0" fillId="4" borderId="0" xfId="3" applyNumberFormat="1" applyFont="1" applyFill="1"/>
    <xf numFmtId="9" fontId="0" fillId="0" borderId="0" xfId="3" applyFont="1"/>
    <xf numFmtId="0" fontId="18" fillId="0" borderId="0" xfId="4" applyFont="1"/>
    <xf numFmtId="1" fontId="4" fillId="0" borderId="0" xfId="0" applyNumberFormat="1" applyFont="1"/>
    <xf numFmtId="0" fontId="0" fillId="24" borderId="0" xfId="0" applyFill="1"/>
    <xf numFmtId="0" fontId="4" fillId="24" borderId="0" xfId="0" applyFont="1" applyFill="1"/>
    <xf numFmtId="1" fontId="4" fillId="24" borderId="0" xfId="0" applyNumberFormat="1" applyFont="1" applyFill="1"/>
    <xf numFmtId="0" fontId="4" fillId="24" borderId="0" xfId="0" applyFont="1" applyFill="1" applyBorder="1"/>
    <xf numFmtId="185" fontId="13" fillId="0" borderId="0" xfId="0" applyNumberFormat="1" applyFont="1"/>
    <xf numFmtId="186" fontId="0" fillId="0" borderId="0" xfId="1" applyNumberFormat="1" applyFont="1"/>
    <xf numFmtId="164" fontId="4" fillId="0" borderId="0" xfId="1" applyNumberFormat="1" applyFont="1"/>
    <xf numFmtId="167" fontId="4" fillId="0" borderId="18" xfId="1" applyNumberFormat="1" applyFont="1" applyFill="1" applyBorder="1" applyAlignment="1"/>
    <xf numFmtId="0" fontId="4" fillId="0" borderId="18" xfId="0" applyFont="1" applyBorder="1"/>
    <xf numFmtId="187" fontId="7" fillId="0" borderId="0" xfId="0" applyNumberFormat="1" applyFont="1" applyFill="1"/>
    <xf numFmtId="0" fontId="7" fillId="0" borderId="0" xfId="0" applyFont="1"/>
    <xf numFmtId="0" fontId="44" fillId="0" borderId="0" xfId="0" applyFont="1"/>
    <xf numFmtId="0" fontId="0" fillId="0" borderId="0" xfId="0" applyFont="1" applyFill="1"/>
    <xf numFmtId="0" fontId="45" fillId="0" borderId="0" xfId="0" applyFont="1" applyFill="1"/>
    <xf numFmtId="0" fontId="45" fillId="0" borderId="0" xfId="0" applyFont="1"/>
    <xf numFmtId="43" fontId="0" fillId="0" borderId="0" xfId="0" applyNumberFormat="1" applyFont="1" applyFill="1"/>
    <xf numFmtId="9" fontId="0" fillId="0" borderId="0" xfId="0" applyNumberFormat="1" applyFont="1" applyFill="1"/>
    <xf numFmtId="0" fontId="0" fillId="0" borderId="0" xfId="0" applyFont="1" applyFill="1" applyBorder="1"/>
    <xf numFmtId="0" fontId="0" fillId="0" borderId="0" xfId="0" applyFont="1" applyBorder="1"/>
    <xf numFmtId="0" fontId="15" fillId="0" borderId="0" xfId="0" applyFont="1" applyFill="1" applyBorder="1"/>
    <xf numFmtId="9" fontId="7" fillId="0" borderId="0" xfId="3" applyFont="1" applyFill="1"/>
    <xf numFmtId="0" fontId="7" fillId="0" borderId="0" xfId="0" applyFont="1" applyFill="1" applyAlignment="1">
      <alignment horizontal="left" indent="1"/>
    </xf>
    <xf numFmtId="10" fontId="7" fillId="0" borderId="0" xfId="3" applyNumberFormat="1" applyFont="1" applyFill="1" applyAlignment="1">
      <alignment horizontal="left" indent="1"/>
    </xf>
    <xf numFmtId="9" fontId="45" fillId="0" borderId="0" xfId="3" applyFont="1" applyFill="1"/>
    <xf numFmtId="10" fontId="45" fillId="0" borderId="0" xfId="3" applyNumberFormat="1" applyFont="1" applyFill="1" applyAlignment="1">
      <alignment horizontal="left" indent="1"/>
    </xf>
    <xf numFmtId="0" fontId="45" fillId="0" borderId="0" xfId="0" applyFont="1" applyFill="1" applyAlignment="1">
      <alignment horizontal="left" indent="1"/>
    </xf>
    <xf numFmtId="9" fontId="45" fillId="0" borderId="0" xfId="3" applyNumberFormat="1" applyFont="1" applyFill="1"/>
    <xf numFmtId="10" fontId="0" fillId="0" borderId="0" xfId="3" applyNumberFormat="1" applyFont="1" applyFill="1" applyAlignment="1">
      <alignment horizontal="left" indent="1"/>
    </xf>
    <xf numFmtId="0" fontId="7" fillId="0" borderId="0" xfId="0" applyFont="1" applyBorder="1" applyAlignment="1">
      <alignment horizontal="right"/>
    </xf>
    <xf numFmtId="10" fontId="6" fillId="0" borderId="0" xfId="3" applyNumberFormat="1" applyFont="1" applyFill="1"/>
    <xf numFmtId="0" fontId="0" fillId="0" borderId="0" xfId="0" applyFont="1" applyBorder="1" applyAlignment="1">
      <alignment horizontal="right"/>
    </xf>
    <xf numFmtId="0" fontId="0" fillId="0" borderId="18" xfId="0" applyFont="1" applyBorder="1" applyAlignment="1">
      <alignment horizontal="right"/>
    </xf>
    <xf numFmtId="176" fontId="0" fillId="0" borderId="0" xfId="3" applyNumberFormat="1" applyFont="1" applyFill="1" applyBorder="1" applyAlignment="1">
      <alignment horizontal="center"/>
    </xf>
    <xf numFmtId="188" fontId="0" fillId="0" borderId="0" xfId="3" applyNumberFormat="1" applyFont="1" applyFill="1" applyBorder="1" applyAlignment="1">
      <alignment horizontal="center"/>
    </xf>
    <xf numFmtId="173" fontId="6" fillId="0" borderId="18" xfId="0" applyNumberFormat="1" applyFont="1" applyBorder="1" applyAlignment="1">
      <alignment horizontal="center"/>
    </xf>
    <xf numFmtId="0" fontId="0" fillId="0" borderId="0" xfId="0" applyFont="1" applyFill="1" applyBorder="1" applyAlignment="1">
      <alignment horizontal="right"/>
    </xf>
    <xf numFmtId="0" fontId="0" fillId="0" borderId="30" xfId="0" applyFont="1" applyBorder="1"/>
    <xf numFmtId="176" fontId="0" fillId="0" borderId="30" xfId="3" applyNumberFormat="1" applyFont="1" applyFill="1" applyBorder="1" applyAlignment="1">
      <alignment horizontal="center"/>
    </xf>
    <xf numFmtId="0" fontId="0" fillId="0" borderId="18" xfId="0" applyFont="1" applyBorder="1"/>
    <xf numFmtId="174" fontId="1" fillId="0" borderId="30" xfId="3" applyNumberFormat="1" applyFont="1" applyFill="1" applyBorder="1"/>
    <xf numFmtId="194" fontId="0" fillId="0" borderId="0" xfId="0" applyNumberFormat="1" applyFont="1" applyBorder="1"/>
    <xf numFmtId="183" fontId="4" fillId="25" borderId="30" xfId="3" applyNumberFormat="1" applyFont="1" applyFill="1" applyBorder="1" applyAlignment="1">
      <alignment horizontal="center"/>
    </xf>
    <xf numFmtId="183" fontId="4" fillId="25" borderId="0" xfId="3" applyNumberFormat="1" applyFont="1" applyFill="1" applyBorder="1" applyAlignment="1">
      <alignment horizontal="center"/>
    </xf>
    <xf numFmtId="0" fontId="4" fillId="25" borderId="0" xfId="0" applyFont="1" applyFill="1" applyBorder="1" applyAlignment="1">
      <alignment horizontal="right"/>
    </xf>
    <xf numFmtId="195" fontId="0" fillId="0" borderId="30" xfId="3" applyNumberFormat="1" applyFont="1" applyFill="1" applyBorder="1" applyAlignment="1">
      <alignment horizontal="center"/>
    </xf>
    <xf numFmtId="195" fontId="0" fillId="0" borderId="0" xfId="3" applyNumberFormat="1" applyFont="1" applyFill="1" applyBorder="1" applyAlignment="1">
      <alignment horizontal="center"/>
    </xf>
    <xf numFmtId="195" fontId="0" fillId="0" borderId="28" xfId="3" applyNumberFormat="1" applyFont="1" applyFill="1" applyBorder="1" applyAlignment="1">
      <alignment horizontal="center"/>
    </xf>
    <xf numFmtId="195" fontId="0" fillId="0" borderId="18" xfId="3" applyNumberFormat="1" applyFont="1" applyFill="1" applyBorder="1" applyAlignment="1">
      <alignment horizontal="center"/>
    </xf>
    <xf numFmtId="0" fontId="0" fillId="0" borderId="32" xfId="0" applyFont="1" applyBorder="1"/>
    <xf numFmtId="176" fontId="4" fillId="25" borderId="30" xfId="3" applyNumberFormat="1" applyFont="1" applyFill="1" applyBorder="1" applyAlignment="1">
      <alignment horizontal="center"/>
    </xf>
    <xf numFmtId="197" fontId="4" fillId="25" borderId="30" xfId="2" applyNumberFormat="1" applyFont="1" applyFill="1" applyBorder="1" applyAlignment="1">
      <alignment horizontal="center"/>
    </xf>
    <xf numFmtId="0" fontId="0" fillId="0" borderId="17" xfId="0" applyFont="1" applyBorder="1"/>
    <xf numFmtId="198" fontId="4" fillId="25" borderId="29" xfId="1" applyNumberFormat="1" applyFont="1" applyFill="1" applyBorder="1" applyAlignment="1">
      <alignment horizontal="center"/>
    </xf>
    <xf numFmtId="199" fontId="4" fillId="25" borderId="30" xfId="1" applyNumberFormat="1" applyFont="1" applyFill="1" applyBorder="1" applyAlignment="1">
      <alignment horizontal="center"/>
    </xf>
    <xf numFmtId="200" fontId="1" fillId="25" borderId="18" xfId="1" applyNumberFormat="1" applyFont="1" applyFill="1" applyBorder="1" applyAlignment="1">
      <alignment horizontal="center"/>
    </xf>
    <xf numFmtId="200" fontId="4" fillId="25" borderId="28" xfId="1" applyNumberFormat="1" applyFont="1" applyFill="1" applyBorder="1" applyAlignment="1">
      <alignment horizontal="center"/>
    </xf>
    <xf numFmtId="170" fontId="3" fillId="0" borderId="30" xfId="0" applyNumberFormat="1" applyFont="1" applyBorder="1"/>
    <xf numFmtId="201" fontId="3" fillId="0" borderId="0" xfId="0" applyNumberFormat="1" applyFont="1" applyAlignment="1">
      <alignment horizontal="center"/>
    </xf>
    <xf numFmtId="3" fontId="6" fillId="0" borderId="29" xfId="1" applyNumberFormat="1" applyFont="1" applyFill="1" applyBorder="1" applyAlignment="1">
      <alignment horizontal="right"/>
    </xf>
    <xf numFmtId="3" fontId="6" fillId="0" borderId="17" xfId="1" applyNumberFormat="1" applyFont="1" applyFill="1" applyBorder="1" applyAlignment="1">
      <alignment horizontal="center"/>
    </xf>
    <xf numFmtId="10" fontId="6" fillId="0" borderId="17" xfId="3" applyNumberFormat="1" applyFont="1" applyFill="1" applyBorder="1" applyAlignment="1">
      <alignment horizontal="right"/>
    </xf>
    <xf numFmtId="43" fontId="0" fillId="0" borderId="18" xfId="0" applyNumberFormat="1" applyFont="1" applyBorder="1"/>
    <xf numFmtId="3" fontId="6" fillId="0" borderId="28" xfId="1" applyNumberFormat="1" applyFont="1" applyFill="1" applyBorder="1" applyAlignment="1">
      <alignment horizontal="right"/>
    </xf>
    <xf numFmtId="3" fontId="6" fillId="0" borderId="18" xfId="1" applyNumberFormat="1" applyFont="1" applyFill="1" applyBorder="1" applyAlignment="1">
      <alignment horizontal="center"/>
    </xf>
    <xf numFmtId="10" fontId="6" fillId="0" borderId="18" xfId="3" applyNumberFormat="1" applyFont="1" applyFill="1" applyBorder="1" applyAlignment="1">
      <alignment horizontal="right"/>
    </xf>
    <xf numFmtId="164" fontId="0" fillId="0" borderId="30" xfId="1" applyNumberFormat="1" applyFont="1" applyFill="1" applyBorder="1"/>
    <xf numFmtId="0" fontId="0" fillId="0" borderId="0" xfId="0" applyFont="1" applyAlignment="1">
      <alignment horizontal="right"/>
    </xf>
    <xf numFmtId="164" fontId="16" fillId="22" borderId="0" xfId="1" applyNumberFormat="1" applyFont="1" applyFill="1" applyAlignment="1">
      <alignment horizontal="right"/>
    </xf>
    <xf numFmtId="0" fontId="46" fillId="0" borderId="28" xfId="4" applyFont="1" applyBorder="1" applyAlignment="1">
      <alignment horizontal="center"/>
    </xf>
    <xf numFmtId="0" fontId="46" fillId="0" borderId="0" xfId="4" applyFont="1" applyAlignment="1">
      <alignment horizontal="center"/>
    </xf>
    <xf numFmtId="1" fontId="18" fillId="0" borderId="0" xfId="187" applyNumberFormat="1" applyFont="1"/>
    <xf numFmtId="0" fontId="8" fillId="0" borderId="0" xfId="187"/>
    <xf numFmtId="0" fontId="18" fillId="0" borderId="0" xfId="187" applyFont="1"/>
    <xf numFmtId="1" fontId="9" fillId="5" borderId="0" xfId="187" applyNumberFormat="1" applyFont="1" applyFill="1"/>
    <xf numFmtId="0" fontId="10" fillId="5" borderId="0" xfId="187" applyFont="1" applyFill="1"/>
    <xf numFmtId="0" fontId="9" fillId="5" borderId="0" xfId="187" applyFont="1" applyFill="1"/>
    <xf numFmtId="0" fontId="0" fillId="3" borderId="0" xfId="0" applyFill="1"/>
    <xf numFmtId="0" fontId="16" fillId="0" borderId="0" xfId="0" applyFont="1" applyBorder="1" applyAlignment="1">
      <alignment horizontal="right" indent="1"/>
    </xf>
    <xf numFmtId="0" fontId="0" fillId="0" borderId="0" xfId="0" applyAlignment="1">
      <alignment horizontal="left" indent="1"/>
    </xf>
    <xf numFmtId="0" fontId="49" fillId="3" borderId="0" xfId="0" applyFont="1" applyFill="1" applyBorder="1" applyAlignment="1"/>
    <xf numFmtId="0" fontId="49" fillId="3" borderId="0" xfId="0" applyFont="1" applyFill="1" applyBorder="1" applyAlignment="1">
      <alignment horizontal="right"/>
    </xf>
    <xf numFmtId="0" fontId="2" fillId="28" borderId="41" xfId="0" applyFont="1" applyFill="1" applyBorder="1" applyAlignment="1">
      <alignment vertical="center"/>
    </xf>
    <xf numFmtId="0" fontId="16" fillId="0" borderId="38" xfId="0" applyFont="1" applyBorder="1"/>
    <xf numFmtId="0" fontId="16" fillId="0" borderId="39" xfId="0" applyFont="1" applyBorder="1" applyAlignment="1">
      <alignment horizontal="right" indent="1"/>
    </xf>
    <xf numFmtId="0" fontId="16" fillId="0" borderId="44" xfId="0" applyFont="1" applyBorder="1"/>
    <xf numFmtId="0" fontId="16" fillId="0" borderId="39" xfId="0" applyFont="1" applyFill="1" applyBorder="1" applyAlignment="1">
      <alignment horizontal="right" indent="1"/>
    </xf>
    <xf numFmtId="0" fontId="2" fillId="29" borderId="43" xfId="0" applyFont="1" applyFill="1" applyBorder="1" applyAlignment="1">
      <alignment vertical="center"/>
    </xf>
    <xf numFmtId="0" fontId="2" fillId="30" borderId="38" xfId="0" applyFont="1" applyFill="1" applyBorder="1" applyAlignment="1">
      <alignment vertical="center"/>
    </xf>
    <xf numFmtId="0" fontId="4" fillId="0" borderId="0" xfId="0" applyFont="1" applyFill="1" applyBorder="1" applyAlignment="1">
      <alignment horizontal="right"/>
    </xf>
    <xf numFmtId="0" fontId="4" fillId="0" borderId="17" xfId="0" applyFont="1" applyFill="1" applyBorder="1" applyAlignment="1">
      <alignment horizontal="right"/>
    </xf>
    <xf numFmtId="0" fontId="0" fillId="0" borderId="27" xfId="0" applyBorder="1"/>
    <xf numFmtId="0" fontId="16" fillId="0" borderId="47" xfId="0" applyFont="1" applyFill="1" applyBorder="1" applyAlignment="1">
      <alignment horizontal="right" indent="1"/>
    </xf>
    <xf numFmtId="0" fontId="16" fillId="0" borderId="0" xfId="0" applyFont="1" applyBorder="1"/>
    <xf numFmtId="0" fontId="0" fillId="0" borderId="0" xfId="0" applyAlignment="1">
      <alignment horizontal="center" wrapText="1"/>
    </xf>
    <xf numFmtId="0" fontId="47" fillId="0" borderId="0" xfId="0" applyFont="1" applyBorder="1" applyAlignment="1">
      <alignment horizontal="center"/>
    </xf>
    <xf numFmtId="0" fontId="48" fillId="0" borderId="0" xfId="0" applyFont="1" applyAlignment="1">
      <alignment horizontal="left" wrapText="1"/>
    </xf>
    <xf numFmtId="0" fontId="0" fillId="0" borderId="34" xfId="0" applyBorder="1"/>
    <xf numFmtId="0" fontId="16" fillId="0" borderId="36" xfId="0" applyFont="1" applyFill="1" applyBorder="1" applyAlignment="1">
      <alignment horizontal="right" indent="1"/>
    </xf>
    <xf numFmtId="166" fontId="0" fillId="0" borderId="49" xfId="3" applyNumberFormat="1" applyFont="1" applyFill="1" applyBorder="1" applyAlignment="1">
      <alignment horizontal="center"/>
    </xf>
    <xf numFmtId="166" fontId="0" fillId="9" borderId="49" xfId="3" applyNumberFormat="1" applyFont="1" applyFill="1" applyBorder="1" applyAlignment="1">
      <alignment horizontal="center"/>
    </xf>
    <xf numFmtId="0" fontId="0" fillId="0" borderId="35" xfId="0" applyBorder="1"/>
    <xf numFmtId="0" fontId="0" fillId="0" borderId="36" xfId="0" applyBorder="1"/>
    <xf numFmtId="0" fontId="0" fillId="0" borderId="38" xfId="0" applyBorder="1"/>
    <xf numFmtId="166" fontId="0" fillId="0" borderId="30" xfId="3" applyNumberFormat="1" applyFont="1" applyFill="1" applyBorder="1" applyAlignment="1">
      <alignment horizontal="center"/>
    </xf>
    <xf numFmtId="166" fontId="0" fillId="9" borderId="30" xfId="3" applyNumberFormat="1" applyFont="1" applyFill="1" applyBorder="1" applyAlignment="1">
      <alignment horizontal="center"/>
    </xf>
    <xf numFmtId="0" fontId="0" fillId="0" borderId="39" xfId="0" applyBorder="1"/>
    <xf numFmtId="0" fontId="0" fillId="0" borderId="46" xfId="0" applyBorder="1"/>
    <xf numFmtId="166" fontId="0" fillId="0" borderId="50" xfId="3" applyNumberFormat="1" applyFont="1" applyFill="1" applyBorder="1" applyAlignment="1">
      <alignment horizontal="center"/>
    </xf>
    <xf numFmtId="166" fontId="0" fillId="9" borderId="50" xfId="3" applyNumberFormat="1" applyFont="1" applyFill="1" applyBorder="1" applyAlignment="1">
      <alignment horizontal="center"/>
    </xf>
    <xf numFmtId="0" fontId="0" fillId="0" borderId="48" xfId="0" applyBorder="1"/>
    <xf numFmtId="0" fontId="0" fillId="0" borderId="47" xfId="0" applyBorder="1"/>
    <xf numFmtId="0" fontId="16" fillId="0" borderId="46" xfId="0" applyFont="1" applyBorder="1"/>
    <xf numFmtId="0" fontId="0" fillId="0" borderId="38" xfId="0" applyBorder="1" applyAlignment="1">
      <alignment horizontal="center" wrapText="1"/>
    </xf>
    <xf numFmtId="173" fontId="16" fillId="0" borderId="46" xfId="3" applyNumberFormat="1" applyFont="1" applyFill="1" applyBorder="1" applyAlignment="1">
      <alignment horizontal="center" wrapText="1"/>
    </xf>
    <xf numFmtId="0" fontId="4" fillId="5" borderId="34" xfId="0" applyFont="1" applyFill="1" applyBorder="1"/>
    <xf numFmtId="0" fontId="0" fillId="0" borderId="36" xfId="0" applyBorder="1" applyAlignment="1">
      <alignment horizontal="center" wrapText="1"/>
    </xf>
    <xf numFmtId="0" fontId="0" fillId="0" borderId="34" xfId="0" applyBorder="1" applyAlignment="1">
      <alignment horizontal="center" wrapText="1"/>
    </xf>
    <xf numFmtId="0" fontId="0" fillId="0" borderId="35" xfId="0" applyBorder="1" applyAlignment="1">
      <alignment horizontal="center" wrapText="1"/>
    </xf>
    <xf numFmtId="0" fontId="0" fillId="0" borderId="35" xfId="0" applyFill="1" applyBorder="1" applyAlignment="1">
      <alignment horizontal="center" wrapText="1"/>
    </xf>
    <xf numFmtId="0" fontId="0" fillId="9" borderId="35" xfId="0" applyFill="1" applyBorder="1" applyAlignment="1">
      <alignment horizontal="center" wrapText="1"/>
    </xf>
    <xf numFmtId="0" fontId="4" fillId="0" borderId="38" xfId="0" applyFont="1" applyBorder="1"/>
    <xf numFmtId="0" fontId="0" fillId="0" borderId="39" xfId="0" applyBorder="1" applyAlignment="1">
      <alignment horizontal="center" wrapText="1"/>
    </xf>
    <xf numFmtId="0" fontId="0" fillId="0" borderId="0" xfId="0" applyBorder="1" applyAlignment="1">
      <alignment horizontal="center" wrapText="1"/>
    </xf>
    <xf numFmtId="0" fontId="6" fillId="0" borderId="0" xfId="0" applyFont="1" applyFill="1" applyBorder="1" applyAlignment="1">
      <alignment horizontal="center" wrapText="1"/>
    </xf>
    <xf numFmtId="0" fontId="0" fillId="9" borderId="0" xfId="0" applyFill="1" applyBorder="1" applyAlignment="1">
      <alignment horizontal="center" wrapText="1"/>
    </xf>
    <xf numFmtId="10" fontId="0" fillId="0" borderId="49" xfId="0" applyNumberFormat="1" applyBorder="1" applyAlignment="1">
      <alignment horizontal="center" wrapText="1"/>
    </xf>
    <xf numFmtId="10" fontId="0" fillId="0" borderId="49" xfId="0" applyNumberFormat="1" applyFill="1" applyBorder="1" applyAlignment="1">
      <alignment horizontal="center" wrapText="1"/>
    </xf>
    <xf numFmtId="10" fontId="4" fillId="9" borderId="49" xfId="0" applyNumberFormat="1" applyFont="1" applyFill="1" applyBorder="1" applyAlignment="1">
      <alignment horizontal="center" wrapText="1"/>
    </xf>
    <xf numFmtId="10" fontId="0" fillId="0" borderId="30" xfId="0" applyNumberFormat="1" applyBorder="1" applyAlignment="1">
      <alignment horizontal="center" wrapText="1"/>
    </xf>
    <xf numFmtId="10" fontId="0" fillId="0" borderId="30" xfId="0" applyNumberFormat="1" applyFill="1" applyBorder="1" applyAlignment="1">
      <alignment horizontal="center" wrapText="1"/>
    </xf>
    <xf numFmtId="10" fontId="4" fillId="9" borderId="30" xfId="0" applyNumberFormat="1" applyFont="1" applyFill="1" applyBorder="1" applyAlignment="1">
      <alignment horizontal="center" wrapText="1"/>
    </xf>
    <xf numFmtId="10" fontId="0" fillId="0" borderId="50" xfId="0" applyNumberFormat="1" applyBorder="1" applyAlignment="1">
      <alignment horizontal="center" wrapText="1"/>
    </xf>
    <xf numFmtId="10" fontId="0" fillId="0" borderId="50" xfId="0" applyNumberFormat="1" applyFill="1" applyBorder="1" applyAlignment="1">
      <alignment horizontal="center" wrapText="1"/>
    </xf>
    <xf numFmtId="10" fontId="4" fillId="9" borderId="50" xfId="0" applyNumberFormat="1" applyFont="1" applyFill="1" applyBorder="1" applyAlignment="1">
      <alignment horizontal="center" wrapText="1"/>
    </xf>
    <xf numFmtId="10" fontId="0" fillId="9" borderId="49" xfId="0" applyNumberFormat="1" applyFont="1" applyFill="1" applyBorder="1" applyAlignment="1">
      <alignment horizontal="center" wrapText="1"/>
    </xf>
    <xf numFmtId="10" fontId="0" fillId="9" borderId="30" xfId="0" applyNumberFormat="1" applyFont="1" applyFill="1" applyBorder="1" applyAlignment="1">
      <alignment horizontal="center" wrapText="1"/>
    </xf>
    <xf numFmtId="10" fontId="0" fillId="9" borderId="30" xfId="0" applyNumberFormat="1" applyFill="1" applyBorder="1" applyAlignment="1">
      <alignment horizontal="center" wrapText="1"/>
    </xf>
    <xf numFmtId="10" fontId="0" fillId="9" borderId="50" xfId="0" applyNumberFormat="1" applyFill="1" applyBorder="1" applyAlignment="1">
      <alignment horizontal="center" wrapText="1"/>
    </xf>
    <xf numFmtId="9" fontId="0" fillId="0" borderId="0" xfId="3" applyFont="1" applyAlignment="1">
      <alignment horizontal="left"/>
    </xf>
    <xf numFmtId="0" fontId="0" fillId="0" borderId="46" xfId="0" applyBorder="1" applyAlignment="1">
      <alignment horizontal="center" wrapText="1"/>
    </xf>
    <xf numFmtId="0" fontId="0" fillId="0" borderId="0" xfId="0" applyAlignment="1">
      <alignment wrapText="1"/>
    </xf>
    <xf numFmtId="10" fontId="0" fillId="0" borderId="0" xfId="0" applyNumberFormat="1"/>
    <xf numFmtId="0" fontId="4" fillId="0" borderId="34" xfId="0" applyFont="1" applyBorder="1"/>
    <xf numFmtId="0" fontId="16" fillId="0" borderId="36" xfId="0" applyFont="1" applyBorder="1" applyAlignment="1">
      <alignment horizontal="right" indent="1"/>
    </xf>
    <xf numFmtId="0" fontId="6" fillId="0" borderId="35" xfId="0" applyFont="1" applyFill="1" applyBorder="1" applyAlignment="1">
      <alignment horizontal="center" wrapText="1"/>
    </xf>
    <xf numFmtId="204" fontId="0" fillId="0" borderId="0" xfId="0" applyNumberFormat="1"/>
    <xf numFmtId="205" fontId="0" fillId="0" borderId="49" xfId="0" applyNumberFormat="1" applyBorder="1" applyAlignment="1">
      <alignment horizontal="center" wrapText="1"/>
    </xf>
    <xf numFmtId="205" fontId="0" fillId="0" borderId="49" xfId="0" applyNumberFormat="1" applyFill="1" applyBorder="1" applyAlignment="1">
      <alignment horizontal="center" wrapText="1"/>
    </xf>
    <xf numFmtId="205" fontId="0" fillId="9" borderId="49" xfId="0" applyNumberFormat="1" applyFill="1" applyBorder="1" applyAlignment="1">
      <alignment horizontal="center" wrapText="1"/>
    </xf>
    <xf numFmtId="205" fontId="0" fillId="0" borderId="30" xfId="0" applyNumberFormat="1" applyBorder="1" applyAlignment="1">
      <alignment horizontal="center" wrapText="1"/>
    </xf>
    <xf numFmtId="205" fontId="0" fillId="0" borderId="30" xfId="0" applyNumberFormat="1" applyFill="1" applyBorder="1" applyAlignment="1">
      <alignment horizontal="center" wrapText="1"/>
    </xf>
    <xf numFmtId="205" fontId="0" fillId="9" borderId="30" xfId="0" applyNumberFormat="1" applyFill="1" applyBorder="1" applyAlignment="1">
      <alignment horizontal="center" wrapText="1"/>
    </xf>
    <xf numFmtId="205" fontId="0" fillId="0" borderId="50" xfId="0" applyNumberFormat="1" applyBorder="1" applyAlignment="1">
      <alignment horizontal="center" wrapText="1"/>
    </xf>
    <xf numFmtId="205" fontId="0" fillId="0" borderId="50" xfId="0" applyNumberFormat="1" applyFill="1" applyBorder="1" applyAlignment="1">
      <alignment horizontal="center" wrapText="1"/>
    </xf>
    <xf numFmtId="205" fontId="0" fillId="9" borderId="50" xfId="0" applyNumberFormat="1" applyFill="1" applyBorder="1" applyAlignment="1">
      <alignment horizontal="center" wrapText="1"/>
    </xf>
    <xf numFmtId="0" fontId="0" fillId="0" borderId="48" xfId="0" applyBorder="1" applyAlignment="1">
      <alignment horizontal="center" wrapText="1"/>
    </xf>
    <xf numFmtId="205" fontId="0" fillId="0" borderId="35" xfId="0" applyNumberFormat="1" applyBorder="1" applyAlignment="1">
      <alignment horizontal="center" wrapText="1"/>
    </xf>
    <xf numFmtId="205" fontId="0" fillId="0" borderId="35" xfId="0" applyNumberFormat="1" applyFill="1" applyBorder="1" applyAlignment="1">
      <alignment horizontal="center" wrapText="1"/>
    </xf>
    <xf numFmtId="205" fontId="0" fillId="9" borderId="35" xfId="0" applyNumberFormat="1" applyFill="1" applyBorder="1" applyAlignment="1">
      <alignment horizontal="center" wrapText="1"/>
    </xf>
    <xf numFmtId="206" fontId="12" fillId="0" borderId="49" xfId="0" applyNumberFormat="1" applyFont="1" applyBorder="1" applyAlignment="1">
      <alignment horizontal="center" wrapText="1"/>
    </xf>
    <xf numFmtId="206" fontId="7" fillId="0" borderId="49" xfId="0" applyNumberFormat="1" applyFont="1" applyFill="1" applyBorder="1" applyAlignment="1">
      <alignment horizontal="center" wrapText="1"/>
    </xf>
    <xf numFmtId="206" fontId="12" fillId="9" borderId="49" xfId="0" applyNumberFormat="1" applyFont="1" applyFill="1" applyBorder="1" applyAlignment="1">
      <alignment horizontal="center" wrapText="1"/>
    </xf>
    <xf numFmtId="206" fontId="0" fillId="0" borderId="35" xfId="0" applyNumberFormat="1" applyBorder="1" applyAlignment="1">
      <alignment horizontal="center" wrapText="1"/>
    </xf>
    <xf numFmtId="206" fontId="12" fillId="0" borderId="30" xfId="0" applyNumberFormat="1" applyFont="1" applyBorder="1" applyAlignment="1">
      <alignment horizontal="center" wrapText="1"/>
    </xf>
    <xf numFmtId="206" fontId="7" fillId="0" borderId="30" xfId="0" applyNumberFormat="1" applyFont="1" applyFill="1" applyBorder="1" applyAlignment="1">
      <alignment horizontal="center" wrapText="1"/>
    </xf>
    <xf numFmtId="206" fontId="12" fillId="9" borderId="30" xfId="0" applyNumberFormat="1" applyFont="1" applyFill="1" applyBorder="1" applyAlignment="1">
      <alignment horizontal="center" wrapText="1"/>
    </xf>
    <xf numFmtId="206" fontId="0" fillId="0" borderId="0" xfId="0" applyNumberFormat="1" applyBorder="1" applyAlignment="1">
      <alignment horizontal="center" wrapText="1"/>
    </xf>
    <xf numFmtId="206" fontId="12" fillId="0" borderId="50" xfId="0" applyNumberFormat="1" applyFont="1" applyBorder="1" applyAlignment="1">
      <alignment horizontal="center" wrapText="1"/>
    </xf>
    <xf numFmtId="206" fontId="7" fillId="0" borderId="50" xfId="0" applyNumberFormat="1" applyFont="1" applyFill="1" applyBorder="1" applyAlignment="1">
      <alignment horizontal="center" wrapText="1"/>
    </xf>
    <xf numFmtId="206" fontId="12" fillId="9" borderId="50" xfId="0" applyNumberFormat="1" applyFont="1" applyFill="1" applyBorder="1" applyAlignment="1">
      <alignment horizontal="center" wrapText="1"/>
    </xf>
    <xf numFmtId="206" fontId="0" fillId="0" borderId="48" xfId="0" applyNumberFormat="1" applyBorder="1" applyAlignment="1">
      <alignment horizontal="center" wrapText="1"/>
    </xf>
    <xf numFmtId="206" fontId="0" fillId="0" borderId="49" xfId="0" applyNumberFormat="1" applyBorder="1" applyAlignment="1">
      <alignment horizontal="center" wrapText="1"/>
    </xf>
    <xf numFmtId="206" fontId="0" fillId="9" borderId="49" xfId="0" applyNumberFormat="1" applyFill="1" applyBorder="1" applyAlignment="1">
      <alignment horizontal="center" wrapText="1"/>
    </xf>
    <xf numFmtId="206" fontId="0" fillId="0" borderId="30" xfId="0" applyNumberFormat="1" applyBorder="1" applyAlignment="1">
      <alignment horizontal="center" wrapText="1"/>
    </xf>
    <xf numFmtId="206" fontId="0" fillId="9" borderId="30" xfId="0" applyNumberFormat="1" applyFill="1" applyBorder="1" applyAlignment="1">
      <alignment horizontal="center" wrapText="1"/>
    </xf>
    <xf numFmtId="206" fontId="0" fillId="0" borderId="50" xfId="0" applyNumberFormat="1" applyBorder="1" applyAlignment="1">
      <alignment horizontal="center" wrapText="1"/>
    </xf>
    <xf numFmtId="206" fontId="0" fillId="9" borderId="50" xfId="0" applyNumberFormat="1" applyFill="1" applyBorder="1" applyAlignment="1">
      <alignment horizontal="center" wrapText="1"/>
    </xf>
    <xf numFmtId="206" fontId="53" fillId="0" borderId="49" xfId="0" applyNumberFormat="1" applyFont="1" applyFill="1" applyBorder="1" applyAlignment="1">
      <alignment horizontal="center" wrapText="1"/>
    </xf>
    <xf numFmtId="206" fontId="53" fillId="0" borderId="30" xfId="0" applyNumberFormat="1" applyFont="1" applyFill="1" applyBorder="1" applyAlignment="1">
      <alignment horizontal="center" wrapText="1"/>
    </xf>
    <xf numFmtId="206" fontId="53" fillId="0" borderId="50" xfId="0" applyNumberFormat="1" applyFont="1" applyFill="1" applyBorder="1" applyAlignment="1">
      <alignment horizontal="center" wrapText="1"/>
    </xf>
    <xf numFmtId="205" fontId="0" fillId="0" borderId="0" xfId="0" applyNumberFormat="1" applyBorder="1" applyAlignment="1">
      <alignment horizontal="center" wrapText="1"/>
    </xf>
    <xf numFmtId="205" fontId="0" fillId="0" borderId="0" xfId="0" applyNumberFormat="1" applyFill="1" applyBorder="1" applyAlignment="1">
      <alignment horizontal="center" wrapText="1"/>
    </xf>
    <xf numFmtId="205" fontId="0" fillId="9" borderId="0" xfId="0" applyNumberFormat="1" applyFill="1" applyBorder="1" applyAlignment="1">
      <alignment horizontal="center" wrapText="1"/>
    </xf>
    <xf numFmtId="207" fontId="0" fillId="0" borderId="49" xfId="0" applyNumberFormat="1" applyBorder="1" applyAlignment="1">
      <alignment horizontal="center" wrapText="1"/>
    </xf>
    <xf numFmtId="207" fontId="0" fillId="0" borderId="49" xfId="0" applyNumberFormat="1" applyFill="1" applyBorder="1" applyAlignment="1">
      <alignment horizontal="center" wrapText="1"/>
    </xf>
    <xf numFmtId="207" fontId="0" fillId="9" borderId="49" xfId="0" applyNumberFormat="1" applyFill="1" applyBorder="1" applyAlignment="1">
      <alignment horizontal="center" wrapText="1"/>
    </xf>
    <xf numFmtId="207" fontId="0" fillId="0" borderId="35" xfId="0" applyNumberFormat="1" applyBorder="1" applyAlignment="1">
      <alignment horizontal="center" wrapText="1"/>
    </xf>
    <xf numFmtId="207" fontId="0" fillId="0" borderId="30" xfId="0" applyNumberFormat="1" applyBorder="1" applyAlignment="1">
      <alignment horizontal="center" wrapText="1"/>
    </xf>
    <xf numFmtId="207" fontId="0" fillId="0" borderId="30" xfId="0" applyNumberFormat="1" applyFill="1" applyBorder="1" applyAlignment="1">
      <alignment horizontal="center" wrapText="1"/>
    </xf>
    <xf numFmtId="207" fontId="0" fillId="9" borderId="30" xfId="0" applyNumberFormat="1" applyFill="1" applyBorder="1" applyAlignment="1">
      <alignment horizontal="center" wrapText="1"/>
    </xf>
    <xf numFmtId="207" fontId="0" fillId="0" borderId="0" xfId="0" applyNumberFormat="1" applyBorder="1" applyAlignment="1">
      <alignment horizontal="center" wrapText="1"/>
    </xf>
    <xf numFmtId="207" fontId="0" fillId="0" borderId="50" xfId="0" applyNumberFormat="1" applyBorder="1" applyAlignment="1">
      <alignment horizontal="center" wrapText="1"/>
    </xf>
    <xf numFmtId="207" fontId="0" fillId="0" borderId="50" xfId="0" applyNumberFormat="1" applyFill="1" applyBorder="1" applyAlignment="1">
      <alignment horizontal="center" wrapText="1"/>
    </xf>
    <xf numFmtId="207" fontId="0" fillId="9" borderId="50" xfId="0" applyNumberFormat="1" applyFill="1" applyBorder="1" applyAlignment="1">
      <alignment horizontal="center" wrapText="1"/>
    </xf>
    <xf numFmtId="207" fontId="0" fillId="0" borderId="48" xfId="0" applyNumberFormat="1" applyBorder="1" applyAlignment="1">
      <alignment horizontal="center" wrapText="1"/>
    </xf>
    <xf numFmtId="0" fontId="4" fillId="0" borderId="34" xfId="0" applyFont="1" applyBorder="1" applyAlignment="1">
      <alignment horizontal="left"/>
    </xf>
    <xf numFmtId="0" fontId="16" fillId="0" borderId="35" xfId="0" applyFont="1" applyBorder="1" applyAlignment="1">
      <alignment horizontal="right" indent="1"/>
    </xf>
    <xf numFmtId="0" fontId="4" fillId="0" borderId="38" xfId="0" applyFont="1" applyBorder="1" applyAlignment="1">
      <alignment horizontal="left"/>
    </xf>
    <xf numFmtId="0" fontId="0" fillId="0" borderId="0" xfId="0" applyFill="1" applyBorder="1" applyAlignment="1">
      <alignment horizontal="center" wrapText="1"/>
    </xf>
    <xf numFmtId="0" fontId="0" fillId="0" borderId="51" xfId="0" applyBorder="1" applyAlignment="1">
      <alignment horizontal="left"/>
    </xf>
    <xf numFmtId="166" fontId="4" fillId="2" borderId="36" xfId="3" applyNumberFormat="1" applyFont="1" applyFill="1" applyBorder="1" applyAlignment="1">
      <alignment horizontal="center"/>
    </xf>
    <xf numFmtId="166" fontId="0" fillId="0" borderId="35" xfId="0" applyNumberFormat="1" applyBorder="1" applyAlignment="1">
      <alignment horizontal="center" wrapText="1"/>
    </xf>
    <xf numFmtId="166" fontId="0" fillId="0" borderId="35" xfId="0" applyNumberFormat="1" applyFill="1" applyBorder="1" applyAlignment="1">
      <alignment horizontal="center" wrapText="1"/>
    </xf>
    <xf numFmtId="166" fontId="0" fillId="9" borderId="35" xfId="0" applyNumberFormat="1" applyFill="1" applyBorder="1" applyAlignment="1">
      <alignment horizontal="center" wrapText="1"/>
    </xf>
    <xf numFmtId="0" fontId="0" fillId="0" borderId="37" xfId="0" applyBorder="1" applyAlignment="1">
      <alignment horizontal="left"/>
    </xf>
    <xf numFmtId="166" fontId="4" fillId="2" borderId="39" xfId="3" applyNumberFormat="1" applyFont="1" applyFill="1" applyBorder="1" applyAlignment="1">
      <alignment horizontal="center"/>
    </xf>
    <xf numFmtId="166" fontId="0" fillId="0" borderId="0" xfId="0" applyNumberFormat="1" applyBorder="1" applyAlignment="1">
      <alignment horizontal="center" wrapText="1"/>
    </xf>
    <xf numFmtId="166" fontId="0" fillId="0" borderId="0" xfId="0" applyNumberFormat="1" applyFill="1" applyBorder="1" applyAlignment="1">
      <alignment horizontal="center" wrapText="1"/>
    </xf>
    <xf numFmtId="166" fontId="0" fillId="9" borderId="0" xfId="0" applyNumberFormat="1" applyFill="1" applyBorder="1" applyAlignment="1">
      <alignment horizontal="center" wrapText="1"/>
    </xf>
    <xf numFmtId="0" fontId="0" fillId="0" borderId="52" xfId="0" applyBorder="1" applyAlignment="1">
      <alignment horizontal="left"/>
    </xf>
    <xf numFmtId="166" fontId="4" fillId="2" borderId="47" xfId="3" applyNumberFormat="1" applyFont="1" applyFill="1" applyBorder="1" applyAlignment="1">
      <alignment horizontal="center"/>
    </xf>
    <xf numFmtId="166" fontId="0" fillId="0" borderId="48" xfId="0" applyNumberFormat="1" applyBorder="1" applyAlignment="1">
      <alignment horizontal="center" wrapText="1"/>
    </xf>
    <xf numFmtId="166" fontId="0" fillId="0" borderId="48" xfId="0" applyNumberFormat="1" applyFill="1" applyBorder="1" applyAlignment="1">
      <alignment horizontal="center" wrapText="1"/>
    </xf>
    <xf numFmtId="166" fontId="0" fillId="9" borderId="48" xfId="0" applyNumberFormat="1" applyFill="1" applyBorder="1" applyAlignment="1">
      <alignment horizontal="center" wrapText="1"/>
    </xf>
    <xf numFmtId="0" fontId="47" fillId="0" borderId="38" xfId="0" applyFont="1" applyBorder="1"/>
    <xf numFmtId="165" fontId="47" fillId="0" borderId="39" xfId="0" applyNumberFormat="1" applyFont="1" applyBorder="1" applyAlignment="1">
      <alignment horizontal="right" indent="1"/>
    </xf>
    <xf numFmtId="10" fontId="0" fillId="0" borderId="0" xfId="0" applyNumberFormat="1" applyBorder="1" applyAlignment="1">
      <alignment horizontal="center" wrapText="1"/>
    </xf>
    <xf numFmtId="10" fontId="0" fillId="0" borderId="0" xfId="0" applyNumberFormat="1" applyFill="1" applyBorder="1" applyAlignment="1">
      <alignment horizontal="center" wrapText="1"/>
    </xf>
    <xf numFmtId="10" fontId="0" fillId="9" borderId="0" xfId="0" applyNumberFormat="1" applyFill="1" applyBorder="1" applyAlignment="1">
      <alignment horizontal="center" wrapText="1"/>
    </xf>
    <xf numFmtId="165" fontId="47" fillId="0" borderId="47" xfId="0" applyNumberFormat="1" applyFont="1" applyBorder="1" applyAlignment="1">
      <alignment horizontal="right" indent="1"/>
    </xf>
    <xf numFmtId="10" fontId="0" fillId="0" borderId="48" xfId="0" applyNumberFormat="1" applyBorder="1" applyAlignment="1">
      <alignment horizontal="center" wrapText="1"/>
    </xf>
    <xf numFmtId="10" fontId="0" fillId="0" borderId="48" xfId="0" applyNumberFormat="1" applyFill="1" applyBorder="1" applyAlignment="1">
      <alignment horizontal="center" wrapText="1"/>
    </xf>
    <xf numFmtId="10" fontId="0" fillId="9" borderId="48" xfId="0" applyNumberFormat="1" applyFill="1" applyBorder="1" applyAlignment="1">
      <alignment horizontal="center" wrapText="1"/>
    </xf>
    <xf numFmtId="0" fontId="21" fillId="27" borderId="0" xfId="0" applyFont="1" applyFill="1"/>
    <xf numFmtId="0" fontId="19" fillId="27" borderId="0" xfId="0" applyFont="1" applyFill="1"/>
    <xf numFmtId="0" fontId="20" fillId="27" borderId="0" xfId="0" applyFont="1" applyFill="1"/>
    <xf numFmtId="0" fontId="57" fillId="27" borderId="0" xfId="0" applyFont="1" applyFill="1" applyBorder="1" applyAlignment="1">
      <alignment horizontal="center"/>
    </xf>
    <xf numFmtId="0" fontId="56" fillId="27" borderId="0" xfId="0" applyFont="1" applyFill="1" applyBorder="1" applyAlignment="1">
      <alignment horizontal="center" wrapText="1"/>
    </xf>
    <xf numFmtId="0" fontId="56" fillId="27" borderId="0" xfId="0" applyFont="1" applyFill="1" applyBorder="1"/>
    <xf numFmtId="0" fontId="25" fillId="0" borderId="0" xfId="0" applyFont="1" applyFill="1"/>
    <xf numFmtId="0" fontId="55" fillId="0" borderId="0" xfId="0" applyFont="1" applyFill="1"/>
    <xf numFmtId="0" fontId="11" fillId="0" borderId="0" xfId="0" applyFont="1" applyFill="1"/>
    <xf numFmtId="0" fontId="4" fillId="23" borderId="0" xfId="0" applyFont="1" applyFill="1" applyAlignment="1">
      <alignment horizontal="left" wrapText="1"/>
    </xf>
    <xf numFmtId="0" fontId="4" fillId="22" borderId="0" xfId="0" applyFont="1" applyFill="1" applyAlignment="1">
      <alignment horizontal="left" wrapText="1"/>
    </xf>
    <xf numFmtId="190" fontId="0" fillId="23" borderId="30" xfId="3" applyNumberFormat="1" applyFont="1" applyFill="1" applyBorder="1" applyAlignment="1">
      <alignment horizontal="center"/>
    </xf>
    <xf numFmtId="190" fontId="0" fillId="23" borderId="29" xfId="3" applyNumberFormat="1" applyFont="1" applyFill="1" applyBorder="1" applyAlignment="1">
      <alignment horizontal="center"/>
    </xf>
    <xf numFmtId="197" fontId="4" fillId="25" borderId="33" xfId="2" applyNumberFormat="1" applyFont="1" applyFill="1" applyBorder="1" applyAlignment="1">
      <alignment horizontal="center"/>
    </xf>
    <xf numFmtId="0" fontId="6" fillId="0" borderId="0" xfId="0" applyFont="1" applyAlignment="1">
      <alignment horizontal="right"/>
    </xf>
    <xf numFmtId="0" fontId="2" fillId="28" borderId="42" xfId="0" applyFont="1" applyFill="1" applyBorder="1" applyAlignment="1">
      <alignment horizontal="right" vertical="center" indent="1"/>
    </xf>
    <xf numFmtId="0" fontId="16" fillId="0" borderId="18" xfId="0" applyFont="1" applyFill="1" applyBorder="1" applyAlignment="1">
      <alignment horizontal="right" indent="1"/>
    </xf>
    <xf numFmtId="0" fontId="16" fillId="0" borderId="0" xfId="0" applyFont="1" applyFill="1" applyBorder="1" applyAlignment="1">
      <alignment horizontal="right" indent="1"/>
    </xf>
    <xf numFmtId="0" fontId="2" fillId="29" borderId="17" xfId="0" applyFont="1" applyFill="1" applyBorder="1" applyAlignment="1">
      <alignment horizontal="right" vertical="center" indent="1"/>
    </xf>
    <xf numFmtId="0" fontId="2" fillId="30" borderId="0" xfId="0" applyFont="1" applyFill="1" applyBorder="1" applyAlignment="1">
      <alignment horizontal="right" vertical="center" indent="2"/>
    </xf>
    <xf numFmtId="0" fontId="16" fillId="0" borderId="18" xfId="0" applyFont="1" applyBorder="1" applyAlignment="1">
      <alignment horizontal="right" vertical="top" indent="1"/>
    </xf>
    <xf numFmtId="0" fontId="16" fillId="0" borderId="0" xfId="0" applyFont="1" applyBorder="1" applyAlignment="1">
      <alignment horizontal="right" vertical="top" indent="1"/>
    </xf>
    <xf numFmtId="0" fontId="16" fillId="0" borderId="18" xfId="0" applyFont="1" applyBorder="1" applyAlignment="1">
      <alignment horizontal="right" vertical="center" indent="1"/>
    </xf>
    <xf numFmtId="0" fontId="2" fillId="28" borderId="53" xfId="0" applyFont="1" applyFill="1" applyBorder="1" applyAlignment="1">
      <alignment vertical="center"/>
    </xf>
    <xf numFmtId="0" fontId="50" fillId="29" borderId="45" xfId="0" applyFont="1" applyFill="1" applyBorder="1" applyAlignment="1">
      <alignment vertical="center"/>
    </xf>
    <xf numFmtId="0" fontId="49" fillId="27" borderId="27" xfId="0" applyFont="1" applyFill="1" applyBorder="1" applyAlignment="1">
      <alignment horizontal="center" wrapText="1"/>
    </xf>
    <xf numFmtId="184" fontId="16" fillId="21" borderId="40" xfId="0" applyNumberFormat="1" applyFont="1" applyFill="1" applyBorder="1" applyAlignment="1">
      <alignment horizontal="center" wrapText="1"/>
    </xf>
    <xf numFmtId="184" fontId="16" fillId="21" borderId="27" xfId="0" applyNumberFormat="1" applyFont="1" applyFill="1" applyBorder="1" applyAlignment="1">
      <alignment horizontal="center" wrapText="1"/>
    </xf>
    <xf numFmtId="173" fontId="16" fillId="21" borderId="27" xfId="3" applyNumberFormat="1" applyFont="1" applyFill="1" applyBorder="1" applyAlignment="1">
      <alignment horizontal="center" wrapText="1"/>
    </xf>
    <xf numFmtId="0" fontId="50" fillId="30" borderId="27" xfId="0" applyFont="1" applyFill="1" applyBorder="1" applyAlignment="1">
      <alignment vertical="center"/>
    </xf>
    <xf numFmtId="193" fontId="16" fillId="21" borderId="40" xfId="0" applyNumberFormat="1" applyFont="1" applyFill="1" applyBorder="1" applyAlignment="1">
      <alignment horizontal="center" vertical="top" wrapText="1"/>
    </xf>
    <xf numFmtId="193" fontId="16" fillId="21" borderId="27" xfId="0" applyNumberFormat="1" applyFont="1" applyFill="1" applyBorder="1" applyAlignment="1">
      <alignment horizontal="center" vertical="top" wrapText="1"/>
    </xf>
    <xf numFmtId="193" fontId="16" fillId="21" borderId="45" xfId="0" applyNumberFormat="1" applyFont="1" applyFill="1" applyBorder="1" applyAlignment="1">
      <alignment horizontal="center" vertical="top" wrapText="1"/>
    </xf>
    <xf numFmtId="203" fontId="16" fillId="21" borderId="27" xfId="0" applyNumberFormat="1" applyFont="1" applyFill="1" applyBorder="1" applyAlignment="1">
      <alignment horizontal="center" vertical="center" wrapText="1"/>
    </xf>
    <xf numFmtId="203" fontId="16" fillId="21" borderId="27" xfId="0" applyNumberFormat="1" applyFont="1" applyFill="1" applyBorder="1" applyAlignment="1">
      <alignment horizontal="center" vertical="top" wrapText="1"/>
    </xf>
    <xf numFmtId="0" fontId="49" fillId="26" borderId="27" xfId="0" applyFont="1" applyFill="1" applyBorder="1" applyAlignment="1">
      <alignment horizontal="center" wrapText="1"/>
    </xf>
    <xf numFmtId="184" fontId="16" fillId="6" borderId="40" xfId="0" applyNumberFormat="1" applyFont="1" applyFill="1" applyBorder="1" applyAlignment="1">
      <alignment horizontal="center" wrapText="1"/>
    </xf>
    <xf numFmtId="184" fontId="16" fillId="6" borderId="27" xfId="0" applyNumberFormat="1" applyFont="1" applyFill="1" applyBorder="1" applyAlignment="1">
      <alignment horizontal="center" wrapText="1"/>
    </xf>
    <xf numFmtId="171" fontId="16" fillId="6" borderId="40" xfId="0" applyNumberFormat="1" applyFont="1" applyFill="1" applyBorder="1" applyAlignment="1">
      <alignment horizontal="center" vertical="top" wrapText="1"/>
    </xf>
    <xf numFmtId="171" fontId="16" fillId="6" borderId="27" xfId="0" applyNumberFormat="1" applyFont="1" applyFill="1" applyBorder="1" applyAlignment="1">
      <alignment horizontal="center" vertical="top" wrapText="1"/>
    </xf>
    <xf numFmtId="171" fontId="16" fillId="6" borderId="45" xfId="0" applyNumberFormat="1" applyFont="1" applyFill="1" applyBorder="1" applyAlignment="1">
      <alignment horizontal="center" vertical="top" wrapText="1"/>
    </xf>
    <xf numFmtId="203" fontId="16" fillId="6" borderId="40" xfId="0" applyNumberFormat="1" applyFont="1" applyFill="1" applyBorder="1" applyAlignment="1">
      <alignment horizontal="center" vertical="center" wrapText="1"/>
    </xf>
    <xf numFmtId="203" fontId="16" fillId="6" borderId="27" xfId="0" applyNumberFormat="1" applyFont="1" applyFill="1" applyBorder="1" applyAlignment="1">
      <alignment horizontal="center" vertical="top" wrapText="1"/>
    </xf>
    <xf numFmtId="0" fontId="49" fillId="5" borderId="30" xfId="0" applyFont="1" applyFill="1" applyBorder="1" applyAlignment="1">
      <alignment horizontal="center" wrapText="1"/>
    </xf>
    <xf numFmtId="0" fontId="2" fillId="28" borderId="54" xfId="0" applyFont="1" applyFill="1" applyBorder="1" applyAlignment="1">
      <alignment vertical="center"/>
    </xf>
    <xf numFmtId="184" fontId="16" fillId="9" borderId="28" xfId="0" applyNumberFormat="1" applyFont="1" applyFill="1" applyBorder="1" applyAlignment="1">
      <alignment horizontal="center" wrapText="1"/>
    </xf>
    <xf numFmtId="184" fontId="16" fillId="9" borderId="30" xfId="0" applyNumberFormat="1" applyFont="1" applyFill="1" applyBorder="1" applyAlignment="1">
      <alignment horizontal="center" wrapText="1"/>
    </xf>
    <xf numFmtId="0" fontId="50" fillId="29" borderId="29" xfId="0" applyFont="1" applyFill="1" applyBorder="1" applyAlignment="1">
      <alignment vertical="center"/>
    </xf>
    <xf numFmtId="173" fontId="16" fillId="9" borderId="30" xfId="3" applyNumberFormat="1" applyFont="1" applyFill="1" applyBorder="1" applyAlignment="1">
      <alignment horizontal="center" wrapText="1"/>
    </xf>
    <xf numFmtId="202" fontId="50" fillId="30" borderId="30" xfId="0" applyNumberFormat="1" applyFont="1" applyFill="1" applyBorder="1" applyAlignment="1">
      <alignment vertical="center"/>
    </xf>
    <xf numFmtId="193" fontId="16" fillId="9" borderId="28" xfId="0" applyNumberFormat="1" applyFont="1" applyFill="1" applyBorder="1" applyAlignment="1">
      <alignment horizontal="center" vertical="center" wrapText="1"/>
    </xf>
    <xf numFmtId="193" fontId="16" fillId="9" borderId="30" xfId="0" applyNumberFormat="1" applyFont="1" applyFill="1" applyBorder="1" applyAlignment="1">
      <alignment horizontal="center" vertical="top" wrapText="1"/>
    </xf>
    <xf numFmtId="203" fontId="16" fillId="9" borderId="28" xfId="0" applyNumberFormat="1" applyFont="1" applyFill="1" applyBorder="1" applyAlignment="1">
      <alignment horizontal="center" vertical="center" wrapText="1"/>
    </xf>
    <xf numFmtId="203" fontId="16" fillId="9" borderId="30" xfId="0" applyNumberFormat="1" applyFont="1" applyFill="1" applyBorder="1" applyAlignment="1">
      <alignment horizontal="center" vertical="top" wrapText="1"/>
    </xf>
    <xf numFmtId="0" fontId="0" fillId="0" borderId="18" xfId="0" applyBorder="1"/>
    <xf numFmtId="173" fontId="16" fillId="21" borderId="40" xfId="3" applyNumberFormat="1" applyFont="1" applyFill="1" applyBorder="1" applyAlignment="1">
      <alignment horizontal="center" wrapText="1"/>
    </xf>
    <xf numFmtId="173" fontId="16" fillId="9" borderId="28" xfId="3" applyNumberFormat="1" applyFont="1" applyFill="1" applyBorder="1" applyAlignment="1">
      <alignment horizontal="center" wrapText="1"/>
    </xf>
    <xf numFmtId="173" fontId="16" fillId="6" borderId="28" xfId="3" applyNumberFormat="1" applyFont="1" applyFill="1" applyBorder="1" applyAlignment="1">
      <alignment horizontal="center" wrapText="1"/>
    </xf>
    <xf numFmtId="173" fontId="16" fillId="6" borderId="30" xfId="3" applyNumberFormat="1" applyFont="1" applyFill="1" applyBorder="1" applyAlignment="1">
      <alignment horizontal="center" wrapText="1"/>
    </xf>
    <xf numFmtId="0" fontId="21" fillId="27" borderId="0" xfId="0" applyFont="1" applyFill="1" applyBorder="1" applyAlignment="1">
      <alignment horizontal="left" wrapText="1"/>
    </xf>
    <xf numFmtId="7" fontId="6" fillId="22" borderId="18" xfId="2" applyNumberFormat="1" applyFont="1" applyFill="1" applyBorder="1" applyAlignment="1">
      <alignment horizontal="center"/>
    </xf>
    <xf numFmtId="7" fontId="6" fillId="22" borderId="0" xfId="2" applyNumberFormat="1" applyFont="1" applyFill="1" applyBorder="1" applyAlignment="1">
      <alignment horizontal="center"/>
    </xf>
    <xf numFmtId="173" fontId="6" fillId="22" borderId="18" xfId="0" applyNumberFormat="1" applyFont="1" applyFill="1" applyBorder="1" applyAlignment="1">
      <alignment horizontal="center"/>
    </xf>
    <xf numFmtId="173" fontId="6" fillId="22" borderId="0" xfId="0" applyNumberFormat="1" applyFont="1" applyFill="1" applyBorder="1" applyAlignment="1">
      <alignment horizontal="center"/>
    </xf>
    <xf numFmtId="173" fontId="6" fillId="0" borderId="0" xfId="0" applyNumberFormat="1" applyFont="1" applyBorder="1" applyAlignment="1">
      <alignment horizontal="center"/>
    </xf>
    <xf numFmtId="192" fontId="6" fillId="22" borderId="0" xfId="0" applyNumberFormat="1" applyFont="1" applyFill="1" applyBorder="1" applyAlignment="1">
      <alignment horizontal="center"/>
    </xf>
    <xf numFmtId="190" fontId="6" fillId="23" borderId="0" xfId="3" applyNumberFormat="1" applyFont="1" applyFill="1" applyBorder="1" applyAlignment="1">
      <alignment horizontal="center"/>
    </xf>
    <xf numFmtId="7" fontId="6" fillId="23" borderId="0" xfId="2" applyNumberFormat="1" applyFont="1" applyFill="1" applyBorder="1" applyAlignment="1">
      <alignment horizontal="center"/>
    </xf>
    <xf numFmtId="166" fontId="54" fillId="23" borderId="0" xfId="3" applyNumberFormat="1" applyFont="1" applyFill="1" applyBorder="1" applyAlignment="1">
      <alignment horizontal="right"/>
    </xf>
    <xf numFmtId="166" fontId="54" fillId="23" borderId="0" xfId="0" applyNumberFormat="1" applyFont="1" applyFill="1" applyBorder="1" applyAlignment="1">
      <alignment horizontal="right"/>
    </xf>
    <xf numFmtId="185" fontId="54" fillId="22" borderId="0" xfId="0" applyNumberFormat="1" applyFont="1" applyFill="1"/>
    <xf numFmtId="186" fontId="54" fillId="22" borderId="0" xfId="1" applyNumberFormat="1" applyFont="1" applyFill="1"/>
    <xf numFmtId="176" fontId="4" fillId="25" borderId="33" xfId="3" applyNumberFormat="1" applyFont="1" applyFill="1" applyBorder="1" applyAlignment="1">
      <alignment horizontal="center"/>
    </xf>
    <xf numFmtId="189" fontId="6" fillId="22" borderId="0" xfId="3" applyNumberFormat="1" applyFont="1" applyFill="1" applyBorder="1" applyAlignment="1">
      <alignment horizontal="center"/>
    </xf>
    <xf numFmtId="0" fontId="6" fillId="0" borderId="0" xfId="0" applyFont="1" applyFill="1" applyBorder="1" applyAlignment="1">
      <alignment horizontal="right"/>
    </xf>
    <xf numFmtId="0" fontId="0" fillId="0" borderId="35" xfId="0" applyFont="1" applyBorder="1"/>
    <xf numFmtId="0" fontId="0" fillId="0" borderId="44" xfId="0" applyFont="1" applyBorder="1"/>
    <xf numFmtId="0" fontId="0" fillId="0" borderId="38" xfId="0" applyFont="1" applyBorder="1"/>
    <xf numFmtId="0" fontId="0" fillId="0" borderId="46" xfId="0" applyFont="1" applyBorder="1"/>
    <xf numFmtId="0" fontId="0" fillId="0" borderId="48" xfId="0" applyFont="1" applyBorder="1"/>
    <xf numFmtId="0" fontId="0" fillId="0" borderId="48" xfId="0" applyFont="1" applyBorder="1" applyAlignment="1">
      <alignment horizontal="right"/>
    </xf>
    <xf numFmtId="7" fontId="6" fillId="22" borderId="48" xfId="2" applyNumberFormat="1" applyFont="1" applyFill="1" applyBorder="1" applyAlignment="1">
      <alignment horizontal="center"/>
    </xf>
    <xf numFmtId="0" fontId="6" fillId="0" borderId="44" xfId="0" applyFont="1" applyBorder="1" applyAlignment="1">
      <alignment horizontal="right"/>
    </xf>
    <xf numFmtId="176" fontId="0" fillId="0" borderId="18" xfId="3" applyNumberFormat="1" applyFont="1" applyFill="1" applyBorder="1" applyAlignment="1">
      <alignment horizontal="center"/>
    </xf>
    <xf numFmtId="176" fontId="0" fillId="0" borderId="28" xfId="3" applyNumberFormat="1" applyFont="1" applyFill="1" applyBorder="1" applyAlignment="1">
      <alignment horizontal="center"/>
    </xf>
    <xf numFmtId="0" fontId="0" fillId="0" borderId="17" xfId="0" applyFont="1" applyBorder="1" applyAlignment="1">
      <alignment horizontal="right"/>
    </xf>
    <xf numFmtId="0" fontId="0" fillId="0" borderId="43" xfId="0" applyFont="1" applyBorder="1"/>
    <xf numFmtId="190" fontId="6" fillId="23" borderId="17" xfId="3" applyNumberFormat="1" applyFont="1" applyFill="1" applyBorder="1" applyAlignment="1">
      <alignment horizontal="center"/>
    </xf>
    <xf numFmtId="0" fontId="6" fillId="0" borderId="32" xfId="0" applyFont="1" applyBorder="1" applyAlignment="1">
      <alignment horizontal="right"/>
    </xf>
    <xf numFmtId="173" fontId="6" fillId="23" borderId="32" xfId="0" applyNumberFormat="1" applyFont="1" applyFill="1" applyBorder="1" applyAlignment="1">
      <alignment horizontal="center"/>
    </xf>
    <xf numFmtId="0" fontId="0" fillId="0" borderId="55" xfId="0" applyFont="1" applyBorder="1"/>
    <xf numFmtId="191" fontId="1" fillId="0" borderId="0" xfId="3" applyNumberFormat="1" applyFont="1" applyFill="1" applyBorder="1" applyAlignment="1">
      <alignment horizontal="center"/>
    </xf>
    <xf numFmtId="0" fontId="4" fillId="0" borderId="18" xfId="0" applyFont="1" applyFill="1" applyBorder="1" applyAlignment="1">
      <alignment horizontal="right"/>
    </xf>
    <xf numFmtId="196" fontId="4" fillId="0" borderId="18" xfId="3" applyNumberFormat="1" applyFont="1" applyFill="1" applyBorder="1" applyAlignment="1">
      <alignment horizontal="center"/>
    </xf>
    <xf numFmtId="183" fontId="4" fillId="0" borderId="18" xfId="3" applyNumberFormat="1" applyFont="1" applyFill="1" applyBorder="1" applyAlignment="1">
      <alignment horizontal="center"/>
    </xf>
    <xf numFmtId="196" fontId="0" fillId="0" borderId="18" xfId="3" applyNumberFormat="1" applyFont="1" applyFill="1" applyBorder="1" applyAlignment="1">
      <alignment horizontal="center"/>
    </xf>
    <xf numFmtId="183" fontId="0" fillId="0" borderId="18" xfId="3" applyNumberFormat="1" applyFont="1" applyFill="1" applyBorder="1" applyAlignment="1">
      <alignment horizontal="center"/>
    </xf>
    <xf numFmtId="0" fontId="0" fillId="0" borderId="17" xfId="0" applyFont="1" applyFill="1" applyBorder="1" applyAlignment="1">
      <alignment horizontal="right"/>
    </xf>
    <xf numFmtId="0" fontId="4" fillId="0" borderId="0" xfId="0" applyFont="1" applyFill="1" applyAlignment="1">
      <alignment horizontal="right"/>
    </xf>
    <xf numFmtId="174" fontId="1" fillId="0" borderId="49" xfId="3" applyNumberFormat="1" applyFont="1" applyFill="1" applyBorder="1"/>
    <xf numFmtId="191" fontId="1" fillId="0" borderId="30" xfId="3" applyNumberFormat="1" applyFont="1" applyFill="1" applyBorder="1" applyAlignment="1">
      <alignment horizontal="center"/>
    </xf>
    <xf numFmtId="173" fontId="6" fillId="23" borderId="33" xfId="3" applyNumberFormat="1" applyFont="1" applyFill="1" applyBorder="1" applyAlignment="1">
      <alignment horizontal="center" wrapText="1"/>
    </xf>
    <xf numFmtId="7" fontId="6" fillId="22" borderId="28" xfId="2" applyNumberFormat="1" applyFont="1" applyFill="1" applyBorder="1" applyAlignment="1">
      <alignment horizontal="center" wrapText="1"/>
    </xf>
    <xf numFmtId="7" fontId="6" fillId="22" borderId="30" xfId="2" applyNumberFormat="1" applyFont="1" applyFill="1" applyBorder="1" applyAlignment="1">
      <alignment horizontal="center" wrapText="1"/>
    </xf>
    <xf numFmtId="7" fontId="6" fillId="23" borderId="30" xfId="2" applyNumberFormat="1" applyFont="1" applyFill="1" applyBorder="1" applyAlignment="1">
      <alignment horizontal="center" wrapText="1"/>
    </xf>
    <xf numFmtId="7" fontId="6" fillId="22" borderId="50" xfId="2" applyNumberFormat="1" applyFont="1" applyFill="1" applyBorder="1" applyAlignment="1">
      <alignment horizontal="center" wrapText="1"/>
    </xf>
    <xf numFmtId="0" fontId="13" fillId="5" borderId="30" xfId="4" applyFont="1" applyFill="1" applyBorder="1"/>
    <xf numFmtId="10" fontId="0" fillId="0" borderId="30" xfId="3" applyNumberFormat="1" applyFont="1" applyFill="1" applyBorder="1"/>
    <xf numFmtId="10" fontId="0" fillId="4" borderId="30" xfId="3" applyNumberFormat="1" applyFont="1" applyFill="1" applyBorder="1"/>
    <xf numFmtId="166" fontId="0" fillId="23" borderId="30" xfId="3" applyNumberFormat="1" applyFont="1" applyFill="1" applyBorder="1" applyAlignment="1">
      <alignment horizontal="right" indent="1"/>
    </xf>
    <xf numFmtId="164" fontId="3" fillId="0" borderId="30" xfId="1" applyNumberFormat="1" applyFont="1" applyBorder="1"/>
    <xf numFmtId="0" fontId="0" fillId="5" borderId="30" xfId="0" applyFont="1" applyFill="1" applyBorder="1"/>
    <xf numFmtId="9" fontId="0" fillId="6" borderId="30" xfId="3" applyFont="1" applyFill="1" applyBorder="1"/>
    <xf numFmtId="9" fontId="0" fillId="0" borderId="30" xfId="3" applyFont="1" applyFill="1" applyBorder="1"/>
    <xf numFmtId="9" fontId="45" fillId="0" borderId="30" xfId="3" applyNumberFormat="1" applyFont="1" applyFill="1" applyBorder="1"/>
    <xf numFmtId="9" fontId="45" fillId="0" borderId="30" xfId="3" applyFont="1" applyFill="1" applyBorder="1"/>
    <xf numFmtId="9" fontId="0" fillId="6" borderId="30" xfId="0" applyNumberFormat="1" applyFont="1" applyFill="1" applyBorder="1"/>
    <xf numFmtId="9" fontId="7" fillId="0" borderId="30" xfId="3" applyFont="1" applyFill="1" applyBorder="1"/>
    <xf numFmtId="9" fontId="0" fillId="0" borderId="30" xfId="0" applyNumberFormat="1" applyFont="1" applyFill="1" applyBorder="1"/>
    <xf numFmtId="167" fontId="4" fillId="0" borderId="30" xfId="1" applyNumberFormat="1" applyFont="1" applyFill="1" applyBorder="1"/>
    <xf numFmtId="167" fontId="0" fillId="4" borderId="30" xfId="1" applyNumberFormat="1" applyFont="1" applyFill="1" applyBorder="1"/>
    <xf numFmtId="167" fontId="45" fillId="0" borderId="30" xfId="1" applyNumberFormat="1" applyFont="1" applyBorder="1"/>
    <xf numFmtId="0" fontId="45" fillId="0" borderId="30" xfId="1" applyNumberFormat="1" applyFont="1" applyBorder="1"/>
    <xf numFmtId="167" fontId="4" fillId="6" borderId="28" xfId="1" applyNumberFormat="1" applyFont="1" applyFill="1" applyBorder="1" applyAlignment="1"/>
    <xf numFmtId="167" fontId="45" fillId="0" borderId="30" xfId="1" applyNumberFormat="1" applyFont="1" applyFill="1" applyBorder="1"/>
    <xf numFmtId="0" fontId="45" fillId="0" borderId="30" xfId="1" applyNumberFormat="1" applyFont="1" applyFill="1" applyBorder="1"/>
    <xf numFmtId="167" fontId="44" fillId="0" borderId="30" xfId="1" applyNumberFormat="1" applyFont="1" applyFill="1" applyBorder="1"/>
    <xf numFmtId="187" fontId="7" fillId="4" borderId="30" xfId="1" applyNumberFormat="1" applyFont="1" applyFill="1" applyBorder="1"/>
    <xf numFmtId="0" fontId="0" fillId="0" borderId="30" xfId="0" applyBorder="1"/>
    <xf numFmtId="0" fontId="4" fillId="24" borderId="30" xfId="0" applyFont="1" applyFill="1" applyBorder="1"/>
    <xf numFmtId="185" fontId="54" fillId="22" borderId="30" xfId="0" applyNumberFormat="1" applyFont="1" applyFill="1" applyBorder="1"/>
    <xf numFmtId="0" fontId="4" fillId="0" borderId="30" xfId="0" applyFont="1" applyBorder="1"/>
    <xf numFmtId="185" fontId="13" fillId="0" borderId="30" xfId="0" applyNumberFormat="1" applyFont="1" applyBorder="1"/>
    <xf numFmtId="189" fontId="6" fillId="22" borderId="30" xfId="3" applyNumberFormat="1" applyFont="1" applyFill="1" applyBorder="1" applyAlignment="1">
      <alignment horizontal="center"/>
    </xf>
    <xf numFmtId="164" fontId="4" fillId="0" borderId="0" xfId="1" applyNumberFormat="1" applyFont="1" applyFill="1"/>
    <xf numFmtId="164" fontId="4" fillId="25" borderId="30" xfId="1" applyNumberFormat="1" applyFont="1" applyFill="1" applyBorder="1"/>
    <xf numFmtId="183" fontId="4" fillId="25" borderId="28" xfId="3" applyNumberFormat="1" applyFont="1" applyFill="1" applyBorder="1" applyAlignment="1">
      <alignment horizontal="center"/>
    </xf>
    <xf numFmtId="183" fontId="0" fillId="25" borderId="28" xfId="3" applyNumberFormat="1" applyFont="1" applyFill="1" applyBorder="1" applyAlignment="1">
      <alignment horizontal="center"/>
    </xf>
    <xf numFmtId="0" fontId="0" fillId="0" borderId="40" xfId="0" applyFont="1" applyFill="1" applyBorder="1"/>
    <xf numFmtId="0" fontId="0" fillId="0" borderId="31" xfId="0" applyFont="1" applyFill="1" applyBorder="1"/>
    <xf numFmtId="0" fontId="0" fillId="0" borderId="18" xfId="0" applyFont="1" applyFill="1" applyBorder="1"/>
    <xf numFmtId="0" fontId="0" fillId="0" borderId="27" xfId="0" applyFont="1" applyFill="1" applyBorder="1"/>
    <xf numFmtId="196" fontId="4" fillId="0" borderId="0" xfId="3" applyNumberFormat="1" applyFont="1" applyFill="1" applyBorder="1" applyAlignment="1">
      <alignment horizontal="center"/>
    </xf>
    <xf numFmtId="0" fontId="0" fillId="0" borderId="45" xfId="0" applyFont="1" applyFill="1" applyBorder="1"/>
    <xf numFmtId="0" fontId="0" fillId="0" borderId="17" xfId="0" applyFont="1" applyFill="1" applyBorder="1"/>
    <xf numFmtId="196" fontId="4" fillId="0" borderId="17" xfId="3" applyNumberFormat="1" applyFont="1" applyFill="1" applyBorder="1" applyAlignment="1">
      <alignment horizontal="center"/>
    </xf>
    <xf numFmtId="164" fontId="0" fillId="0" borderId="29" xfId="1" applyNumberFormat="1" applyFont="1" applyFill="1" applyBorder="1"/>
    <xf numFmtId="164" fontId="16" fillId="24" borderId="0" xfId="1" applyNumberFormat="1" applyFont="1" applyFill="1" applyAlignment="1">
      <alignment horizontal="right"/>
    </xf>
    <xf numFmtId="0" fontId="0" fillId="0" borderId="27" xfId="0" applyFont="1" applyBorder="1" applyAlignment="1">
      <alignment horizontal="right"/>
    </xf>
    <xf numFmtId="0" fontId="0" fillId="0" borderId="45" xfId="0" applyFont="1" applyBorder="1" applyAlignment="1">
      <alignment horizontal="right"/>
    </xf>
    <xf numFmtId="0" fontId="48" fillId="0" borderId="56" xfId="0" applyFont="1" applyFill="1" applyBorder="1" applyAlignment="1">
      <alignment horizontal="right"/>
    </xf>
    <xf numFmtId="164" fontId="16" fillId="0" borderId="32" xfId="1" applyNumberFormat="1" applyFont="1" applyFill="1" applyBorder="1" applyAlignment="1">
      <alignment horizontal="right"/>
    </xf>
    <xf numFmtId="164" fontId="4" fillId="0" borderId="33" xfId="1" applyNumberFormat="1" applyFont="1" applyFill="1" applyBorder="1"/>
    <xf numFmtId="192" fontId="7" fillId="22" borderId="30" xfId="0" applyNumberFormat="1" applyFont="1" applyFill="1" applyBorder="1" applyAlignment="1">
      <alignment horizontal="center"/>
    </xf>
    <xf numFmtId="173" fontId="7" fillId="22" borderId="28" xfId="3" applyNumberFormat="1" applyFont="1" applyFill="1" applyBorder="1" applyAlignment="1">
      <alignment horizontal="center" wrapText="1"/>
    </xf>
    <xf numFmtId="193" fontId="7" fillId="22" borderId="30" xfId="0" applyNumberFormat="1" applyFont="1" applyFill="1" applyBorder="1" applyAlignment="1">
      <alignment horizontal="center" vertical="top" wrapText="1"/>
    </xf>
    <xf numFmtId="0" fontId="4" fillId="4" borderId="0" xfId="0" applyFont="1" applyFill="1" applyAlignment="1">
      <alignment horizontal="left" vertical="center" wrapText="1"/>
    </xf>
    <xf numFmtId="199" fontId="1" fillId="25" borderId="0" xfId="1" applyNumberFormat="1" applyFont="1" applyFill="1" applyBorder="1" applyAlignment="1">
      <alignment horizontal="center"/>
    </xf>
    <xf numFmtId="198" fontId="1" fillId="25" borderId="17" xfId="1" applyNumberFormat="1" applyFont="1" applyFill="1" applyBorder="1" applyAlignment="1">
      <alignment horizontal="center"/>
    </xf>
    <xf numFmtId="197" fontId="1" fillId="25" borderId="0" xfId="2" applyNumberFormat="1" applyFont="1" applyFill="1" applyBorder="1" applyAlignment="1">
      <alignment horizontal="center"/>
    </xf>
    <xf numFmtId="197" fontId="1" fillId="25" borderId="32" xfId="2" applyNumberFormat="1" applyFont="1" applyFill="1" applyBorder="1" applyAlignment="1">
      <alignment horizontal="center"/>
    </xf>
    <xf numFmtId="176" fontId="1" fillId="25" borderId="0" xfId="3" applyNumberFormat="1" applyFont="1" applyFill="1" applyBorder="1" applyAlignment="1">
      <alignment horizontal="center"/>
    </xf>
    <xf numFmtId="176" fontId="1" fillId="25" borderId="32" xfId="3" applyNumberFormat="1" applyFont="1" applyFill="1" applyBorder="1" applyAlignment="1">
      <alignment horizontal="center"/>
    </xf>
    <xf numFmtId="0" fontId="4" fillId="25" borderId="0" xfId="0" applyFont="1" applyFill="1" applyAlignment="1">
      <alignment horizontal="left" vertical="center" wrapText="1"/>
    </xf>
    <xf numFmtId="0" fontId="4" fillId="0" borderId="32" xfId="0" applyFont="1" applyFill="1" applyBorder="1" applyAlignment="1">
      <alignment horizontal="right"/>
    </xf>
    <xf numFmtId="208" fontId="58" fillId="0" borderId="0" xfId="0" applyNumberFormat="1" applyFont="1" applyFill="1"/>
    <xf numFmtId="0" fontId="60" fillId="32" borderId="57" xfId="0" applyFont="1" applyFill="1" applyBorder="1" applyAlignment="1">
      <alignment horizontal="center" vertical="center"/>
    </xf>
    <xf numFmtId="0" fontId="4" fillId="33" borderId="58" xfId="0" applyFont="1" applyFill="1" applyBorder="1" applyAlignment="1">
      <alignment horizontal="center" wrapText="1"/>
    </xf>
    <xf numFmtId="166" fontId="0" fillId="33" borderId="57" xfId="3" applyNumberFormat="1" applyFont="1" applyFill="1" applyBorder="1" applyAlignment="1">
      <alignment horizontal="center"/>
    </xf>
    <xf numFmtId="166" fontId="0" fillId="33" borderId="58" xfId="3" applyNumberFormat="1" applyFont="1" applyFill="1" applyBorder="1" applyAlignment="1">
      <alignment horizontal="center"/>
    </xf>
    <xf numFmtId="166" fontId="0" fillId="33" borderId="59" xfId="3" applyNumberFormat="1" applyFont="1" applyFill="1" applyBorder="1" applyAlignment="1">
      <alignment horizontal="center"/>
    </xf>
    <xf numFmtId="0" fontId="0" fillId="33" borderId="57" xfId="0" applyFill="1" applyBorder="1" applyAlignment="1">
      <alignment horizontal="center" wrapText="1"/>
    </xf>
    <xf numFmtId="0" fontId="0" fillId="33" borderId="58" xfId="0" applyFill="1" applyBorder="1" applyAlignment="1">
      <alignment horizontal="center" wrapText="1"/>
    </xf>
    <xf numFmtId="10" fontId="4" fillId="33" borderId="57" xfId="0" applyNumberFormat="1" applyFont="1" applyFill="1" applyBorder="1" applyAlignment="1">
      <alignment horizontal="center" wrapText="1"/>
    </xf>
    <xf numFmtId="10" fontId="4" fillId="33" borderId="58" xfId="0" applyNumberFormat="1" applyFont="1" applyFill="1" applyBorder="1" applyAlignment="1">
      <alignment horizontal="center" wrapText="1"/>
    </xf>
    <xf numFmtId="10" fontId="4" fillId="33" borderId="59" xfId="0" applyNumberFormat="1" applyFont="1" applyFill="1" applyBorder="1" applyAlignment="1">
      <alignment horizontal="center" wrapText="1"/>
    </xf>
    <xf numFmtId="10" fontId="0" fillId="33" borderId="57" xfId="0" applyNumberFormat="1" applyFont="1" applyFill="1" applyBorder="1" applyAlignment="1">
      <alignment horizontal="center" wrapText="1"/>
    </xf>
    <xf numFmtId="10" fontId="0" fillId="33" borderId="58" xfId="0" applyNumberFormat="1" applyFont="1" applyFill="1" applyBorder="1" applyAlignment="1">
      <alignment horizontal="center" wrapText="1"/>
    </xf>
    <xf numFmtId="10" fontId="0" fillId="33" borderId="58" xfId="0" applyNumberFormat="1" applyFill="1" applyBorder="1" applyAlignment="1">
      <alignment horizontal="center" wrapText="1"/>
    </xf>
    <xf numFmtId="10" fontId="0" fillId="33" borderId="59" xfId="0" applyNumberFormat="1" applyFill="1" applyBorder="1" applyAlignment="1">
      <alignment horizontal="center" wrapText="1"/>
    </xf>
    <xf numFmtId="205" fontId="0" fillId="33" borderId="57" xfId="0" applyNumberFormat="1" applyFill="1" applyBorder="1" applyAlignment="1">
      <alignment horizontal="center" wrapText="1"/>
    </xf>
    <xf numFmtId="205" fontId="0" fillId="33" borderId="58" xfId="0" applyNumberFormat="1" applyFill="1" applyBorder="1" applyAlignment="1">
      <alignment horizontal="center" wrapText="1"/>
    </xf>
    <xf numFmtId="205" fontId="0" fillId="33" borderId="59" xfId="0" applyNumberFormat="1" applyFill="1" applyBorder="1" applyAlignment="1">
      <alignment horizontal="center" wrapText="1"/>
    </xf>
    <xf numFmtId="206" fontId="12" fillId="33" borderId="57" xfId="0" applyNumberFormat="1" applyFont="1" applyFill="1" applyBorder="1" applyAlignment="1">
      <alignment horizontal="center" wrapText="1"/>
    </xf>
    <xf numFmtId="206" fontId="12" fillId="33" borderId="58" xfId="0" applyNumberFormat="1" applyFont="1" applyFill="1" applyBorder="1" applyAlignment="1">
      <alignment horizontal="center" wrapText="1"/>
    </xf>
    <xf numFmtId="206" fontId="12" fillId="33" borderId="59" xfId="0" applyNumberFormat="1" applyFont="1" applyFill="1" applyBorder="1" applyAlignment="1">
      <alignment horizontal="center" wrapText="1"/>
    </xf>
    <xf numFmtId="206" fontId="0" fillId="33" borderId="57" xfId="0" applyNumberFormat="1" applyFill="1" applyBorder="1" applyAlignment="1">
      <alignment horizontal="center" wrapText="1"/>
    </xf>
    <xf numFmtId="206" fontId="0" fillId="33" borderId="58" xfId="0" applyNumberFormat="1" applyFill="1" applyBorder="1" applyAlignment="1">
      <alignment horizontal="center" wrapText="1"/>
    </xf>
    <xf numFmtId="206" fontId="0" fillId="33" borderId="59" xfId="0" applyNumberFormat="1" applyFill="1" applyBorder="1" applyAlignment="1">
      <alignment horizontal="center" wrapText="1"/>
    </xf>
    <xf numFmtId="207" fontId="0" fillId="33" borderId="57" xfId="0" applyNumberFormat="1" applyFill="1" applyBorder="1" applyAlignment="1">
      <alignment horizontal="center" wrapText="1"/>
    </xf>
    <xf numFmtId="207" fontId="0" fillId="33" borderId="58" xfId="0" applyNumberFormat="1" applyFill="1" applyBorder="1" applyAlignment="1">
      <alignment horizontal="center" wrapText="1"/>
    </xf>
    <xf numFmtId="207" fontId="0" fillId="33" borderId="59" xfId="0" applyNumberFormat="1" applyFill="1" applyBorder="1" applyAlignment="1">
      <alignment horizontal="center" wrapText="1"/>
    </xf>
    <xf numFmtId="166" fontId="0" fillId="33" borderId="57" xfId="0" applyNumberFormat="1" applyFill="1" applyBorder="1" applyAlignment="1">
      <alignment horizontal="center" wrapText="1"/>
    </xf>
    <xf numFmtId="166" fontId="0" fillId="33" borderId="58" xfId="0" applyNumberFormat="1" applyFill="1" applyBorder="1" applyAlignment="1">
      <alignment horizontal="center" wrapText="1"/>
    </xf>
    <xf numFmtId="166" fontId="0" fillId="33" borderId="59" xfId="0" applyNumberFormat="1" applyFill="1" applyBorder="1" applyAlignment="1">
      <alignment horizontal="center" wrapText="1"/>
    </xf>
    <xf numFmtId="0" fontId="0" fillId="0" borderId="61" xfId="0" applyBorder="1" applyAlignment="1">
      <alignment horizontal="center" wrapText="1"/>
    </xf>
    <xf numFmtId="0" fontId="0" fillId="0" borderId="1" xfId="0" applyBorder="1" applyAlignment="1">
      <alignment horizontal="center" wrapText="1"/>
    </xf>
    <xf numFmtId="0" fontId="0" fillId="31" borderId="1" xfId="0" applyFill="1" applyBorder="1" applyAlignment="1">
      <alignment horizontal="center" wrapText="1"/>
    </xf>
    <xf numFmtId="0" fontId="4" fillId="6" borderId="1" xfId="0" applyFont="1" applyFill="1" applyBorder="1" applyAlignment="1">
      <alignment horizontal="center" wrapText="1"/>
    </xf>
    <xf numFmtId="0" fontId="4" fillId="9" borderId="1" xfId="0" applyFont="1" applyFill="1" applyBorder="1" applyAlignment="1">
      <alignment horizontal="center" wrapText="1"/>
    </xf>
    <xf numFmtId="0" fontId="4" fillId="35" borderId="1" xfId="0" applyFont="1" applyFill="1" applyBorder="1" applyAlignment="1">
      <alignment horizontal="center" wrapText="1"/>
    </xf>
    <xf numFmtId="166" fontId="0" fillId="35" borderId="49" xfId="3" applyNumberFormat="1" applyFont="1" applyFill="1" applyBorder="1" applyAlignment="1">
      <alignment horizontal="center"/>
    </xf>
    <xf numFmtId="166" fontId="0" fillId="35" borderId="30" xfId="3" applyNumberFormat="1" applyFont="1" applyFill="1" applyBorder="1" applyAlignment="1">
      <alignment horizontal="center"/>
    </xf>
    <xf numFmtId="166" fontId="0" fillId="35" borderId="50" xfId="3" applyNumberFormat="1" applyFont="1" applyFill="1" applyBorder="1" applyAlignment="1">
      <alignment horizontal="center"/>
    </xf>
    <xf numFmtId="0" fontId="0" fillId="35" borderId="35" xfId="0" applyFill="1" applyBorder="1" applyAlignment="1">
      <alignment horizontal="center" wrapText="1"/>
    </xf>
    <xf numFmtId="0" fontId="6" fillId="35" borderId="0" xfId="0" applyFont="1" applyFill="1" applyBorder="1" applyAlignment="1">
      <alignment horizontal="center" wrapText="1"/>
    </xf>
    <xf numFmtId="10" fontId="0" fillId="35" borderId="49" xfId="0" applyNumberFormat="1" applyFill="1" applyBorder="1" applyAlignment="1">
      <alignment horizontal="center" wrapText="1"/>
    </xf>
    <xf numFmtId="10" fontId="0" fillId="35" borderId="30" xfId="0" applyNumberFormat="1" applyFill="1" applyBorder="1" applyAlignment="1">
      <alignment horizontal="center" wrapText="1"/>
    </xf>
    <xf numFmtId="10" fontId="0" fillId="35" borderId="50" xfId="0" applyNumberFormat="1" applyFill="1" applyBorder="1" applyAlignment="1">
      <alignment horizontal="center" wrapText="1"/>
    </xf>
    <xf numFmtId="0" fontId="6" fillId="35" borderId="35" xfId="0" applyFont="1" applyFill="1" applyBorder="1" applyAlignment="1">
      <alignment horizontal="center" wrapText="1"/>
    </xf>
    <xf numFmtId="205" fontId="0" fillId="35" borderId="49" xfId="0" applyNumberFormat="1" applyFill="1" applyBorder="1" applyAlignment="1">
      <alignment horizontal="center" wrapText="1"/>
    </xf>
    <xf numFmtId="205" fontId="0" fillId="35" borderId="30" xfId="0" applyNumberFormat="1" applyFill="1" applyBorder="1" applyAlignment="1">
      <alignment horizontal="center" wrapText="1"/>
    </xf>
    <xf numFmtId="205" fontId="0" fillId="35" borderId="50" xfId="0" applyNumberFormat="1" applyFill="1" applyBorder="1" applyAlignment="1">
      <alignment horizontal="center" wrapText="1"/>
    </xf>
    <xf numFmtId="205" fontId="0" fillId="35" borderId="35" xfId="0" applyNumberFormat="1" applyFill="1" applyBorder="1" applyAlignment="1">
      <alignment horizontal="center" wrapText="1"/>
    </xf>
    <xf numFmtId="206" fontId="7" fillId="35" borderId="49" xfId="0" applyNumberFormat="1" applyFont="1" applyFill="1" applyBorder="1" applyAlignment="1">
      <alignment horizontal="center" wrapText="1"/>
    </xf>
    <xf numFmtId="206" fontId="7" fillId="35" borderId="30" xfId="0" applyNumberFormat="1" applyFont="1" applyFill="1" applyBorder="1" applyAlignment="1">
      <alignment horizontal="center" wrapText="1"/>
    </xf>
    <xf numFmtId="206" fontId="7" fillId="35" borderId="50" xfId="0" applyNumberFormat="1" applyFont="1" applyFill="1" applyBorder="1" applyAlignment="1">
      <alignment horizontal="center" wrapText="1"/>
    </xf>
    <xf numFmtId="206" fontId="53" fillId="35" borderId="49" xfId="0" applyNumberFormat="1" applyFont="1" applyFill="1" applyBorder="1" applyAlignment="1">
      <alignment horizontal="center" wrapText="1"/>
    </xf>
    <xf numFmtId="206" fontId="53" fillId="35" borderId="30" xfId="0" applyNumberFormat="1" applyFont="1" applyFill="1" applyBorder="1" applyAlignment="1">
      <alignment horizontal="center" wrapText="1"/>
    </xf>
    <xf numFmtId="206" fontId="53" fillId="35" borderId="50" xfId="0" applyNumberFormat="1" applyFont="1" applyFill="1" applyBorder="1" applyAlignment="1">
      <alignment horizontal="center" wrapText="1"/>
    </xf>
    <xf numFmtId="205" fontId="0" fillId="35" borderId="0" xfId="0" applyNumberFormat="1" applyFill="1" applyBorder="1" applyAlignment="1">
      <alignment horizontal="center" wrapText="1"/>
    </xf>
    <xf numFmtId="207" fontId="0" fillId="35" borderId="49" xfId="0" applyNumberFormat="1" applyFill="1" applyBorder="1" applyAlignment="1">
      <alignment horizontal="center" wrapText="1"/>
    </xf>
    <xf numFmtId="207" fontId="0" fillId="35" borderId="30" xfId="0" applyNumberFormat="1" applyFill="1" applyBorder="1" applyAlignment="1">
      <alignment horizontal="center" wrapText="1"/>
    </xf>
    <xf numFmtId="207" fontId="0" fillId="35" borderId="50" xfId="0" applyNumberFormat="1" applyFill="1" applyBorder="1" applyAlignment="1">
      <alignment horizontal="center" wrapText="1"/>
    </xf>
    <xf numFmtId="0" fontId="0" fillId="35" borderId="0" xfId="0" applyFill="1" applyBorder="1" applyAlignment="1">
      <alignment horizontal="center" wrapText="1"/>
    </xf>
    <xf numFmtId="166" fontId="0" fillId="35" borderId="35" xfId="0" applyNumberFormat="1" applyFill="1" applyBorder="1" applyAlignment="1">
      <alignment horizontal="center" wrapText="1"/>
    </xf>
    <xf numFmtId="166" fontId="0" fillId="35" borderId="0" xfId="0" applyNumberFormat="1" applyFill="1" applyBorder="1" applyAlignment="1">
      <alignment horizontal="center" wrapText="1"/>
    </xf>
    <xf numFmtId="166" fontId="0" fillId="35" borderId="48" xfId="0" applyNumberFormat="1" applyFill="1" applyBorder="1" applyAlignment="1">
      <alignment horizontal="center" wrapText="1"/>
    </xf>
    <xf numFmtId="10" fontId="0" fillId="35" borderId="0" xfId="0" applyNumberFormat="1" applyFill="1" applyBorder="1" applyAlignment="1">
      <alignment horizontal="center" wrapText="1"/>
    </xf>
    <xf numFmtId="10" fontId="0" fillId="35" borderId="48" xfId="0" applyNumberFormat="1" applyFill="1" applyBorder="1" applyAlignment="1">
      <alignment horizontal="center" wrapText="1"/>
    </xf>
    <xf numFmtId="0" fontId="4" fillId="36" borderId="62" xfId="0" applyFont="1" applyFill="1" applyBorder="1" applyAlignment="1">
      <alignment horizontal="center" wrapText="1"/>
    </xf>
    <xf numFmtId="166" fontId="0" fillId="36" borderId="49" xfId="3" applyNumberFormat="1" applyFont="1" applyFill="1" applyBorder="1" applyAlignment="1">
      <alignment horizontal="center"/>
    </xf>
    <xf numFmtId="166" fontId="0" fillId="36" borderId="30" xfId="3" applyNumberFormat="1" applyFont="1" applyFill="1" applyBorder="1" applyAlignment="1">
      <alignment horizontal="center"/>
    </xf>
    <xf numFmtId="166" fontId="0" fillId="36" borderId="50" xfId="3" applyNumberFormat="1" applyFont="1" applyFill="1" applyBorder="1" applyAlignment="1">
      <alignment horizontal="center"/>
    </xf>
    <xf numFmtId="0" fontId="0" fillId="36" borderId="35" xfId="0" applyFill="1" applyBorder="1" applyAlignment="1">
      <alignment horizontal="center" wrapText="1"/>
    </xf>
    <xf numFmtId="0" fontId="0" fillId="36" borderId="0" xfId="0" applyFill="1" applyBorder="1" applyAlignment="1">
      <alignment horizontal="center" wrapText="1"/>
    </xf>
    <xf numFmtId="10" fontId="0" fillId="36" borderId="49" xfId="0" applyNumberFormat="1" applyFill="1" applyBorder="1" applyAlignment="1">
      <alignment horizontal="center" wrapText="1"/>
    </xf>
    <xf numFmtId="10" fontId="0" fillId="36" borderId="30" xfId="0" applyNumberFormat="1" applyFill="1" applyBorder="1" applyAlignment="1">
      <alignment horizontal="center" wrapText="1"/>
    </xf>
    <xf numFmtId="10" fontId="0" fillId="36" borderId="50" xfId="0" applyNumberFormat="1" applyFill="1" applyBorder="1" applyAlignment="1">
      <alignment horizontal="center" wrapText="1"/>
    </xf>
    <xf numFmtId="205" fontId="0" fillId="36" borderId="49" xfId="0" applyNumberFormat="1" applyFill="1" applyBorder="1" applyAlignment="1">
      <alignment horizontal="center" wrapText="1"/>
    </xf>
    <xf numFmtId="205" fontId="0" fillId="36" borderId="30" xfId="0" applyNumberFormat="1" applyFill="1" applyBorder="1" applyAlignment="1">
      <alignment horizontal="center" wrapText="1"/>
    </xf>
    <xf numFmtId="205" fontId="0" fillId="36" borderId="50" xfId="0" applyNumberFormat="1" applyFill="1" applyBorder="1" applyAlignment="1">
      <alignment horizontal="center" wrapText="1"/>
    </xf>
    <xf numFmtId="205" fontId="0" fillId="36" borderId="35" xfId="0" applyNumberFormat="1" applyFill="1" applyBorder="1" applyAlignment="1">
      <alignment horizontal="center" wrapText="1"/>
    </xf>
    <xf numFmtId="206" fontId="12" fillId="36" borderId="49" xfId="0" applyNumberFormat="1" applyFont="1" applyFill="1" applyBorder="1" applyAlignment="1">
      <alignment horizontal="center" wrapText="1"/>
    </xf>
    <xf numFmtId="206" fontId="12" fillId="36" borderId="30" xfId="0" applyNumberFormat="1" applyFont="1" applyFill="1" applyBorder="1" applyAlignment="1">
      <alignment horizontal="center" wrapText="1"/>
    </xf>
    <xf numFmtId="206" fontId="12" fillId="36" borderId="50" xfId="0" applyNumberFormat="1" applyFont="1" applyFill="1" applyBorder="1" applyAlignment="1">
      <alignment horizontal="center" wrapText="1"/>
    </xf>
    <xf numFmtId="206" fontId="0" fillId="36" borderId="49" xfId="0" applyNumberFormat="1" applyFill="1" applyBorder="1" applyAlignment="1">
      <alignment horizontal="center" wrapText="1"/>
    </xf>
    <xf numFmtId="206" fontId="0" fillId="36" borderId="30" xfId="0" applyNumberFormat="1" applyFill="1" applyBorder="1" applyAlignment="1">
      <alignment horizontal="center" wrapText="1"/>
    </xf>
    <xf numFmtId="206" fontId="0" fillId="36" borderId="50" xfId="0" applyNumberFormat="1" applyFill="1" applyBorder="1" applyAlignment="1">
      <alignment horizontal="center" wrapText="1"/>
    </xf>
    <xf numFmtId="205" fontId="0" fillId="36" borderId="0" xfId="0" applyNumberFormat="1" applyFill="1" applyBorder="1" applyAlignment="1">
      <alignment horizontal="center" wrapText="1"/>
    </xf>
    <xf numFmtId="207" fontId="0" fillId="36" borderId="49" xfId="0" applyNumberFormat="1" applyFill="1" applyBorder="1" applyAlignment="1">
      <alignment horizontal="center" wrapText="1"/>
    </xf>
    <xf numFmtId="207" fontId="0" fillId="36" borderId="30" xfId="0" applyNumberFormat="1" applyFill="1" applyBorder="1" applyAlignment="1">
      <alignment horizontal="center" wrapText="1"/>
    </xf>
    <xf numFmtId="207" fontId="0" fillId="36" borderId="50" xfId="0" applyNumberFormat="1" applyFill="1" applyBorder="1" applyAlignment="1">
      <alignment horizontal="center" wrapText="1"/>
    </xf>
    <xf numFmtId="166" fontId="0" fillId="36" borderId="35" xfId="0" applyNumberFormat="1" applyFill="1" applyBorder="1" applyAlignment="1">
      <alignment horizontal="center" wrapText="1"/>
    </xf>
    <xf numFmtId="166" fontId="0" fillId="36" borderId="0" xfId="0" applyNumberFormat="1" applyFill="1" applyBorder="1" applyAlignment="1">
      <alignment horizontal="center" wrapText="1"/>
    </xf>
    <xf numFmtId="166" fontId="0" fillId="36" borderId="48" xfId="0" applyNumberFormat="1" applyFill="1" applyBorder="1" applyAlignment="1">
      <alignment horizontal="center" wrapText="1"/>
    </xf>
    <xf numFmtId="10" fontId="0" fillId="36" borderId="0" xfId="0" applyNumberFormat="1" applyFill="1" applyBorder="1" applyAlignment="1">
      <alignment horizontal="center" wrapText="1"/>
    </xf>
    <xf numFmtId="10" fontId="0" fillId="36" borderId="48" xfId="0" applyNumberFormat="1" applyFill="1" applyBorder="1" applyAlignment="1">
      <alignment horizontal="center" wrapText="1"/>
    </xf>
    <xf numFmtId="43" fontId="4" fillId="22" borderId="0" xfId="1" applyFont="1" applyFill="1" applyAlignment="1">
      <alignment horizontal="left" wrapText="1"/>
    </xf>
    <xf numFmtId="43" fontId="4" fillId="22" borderId="12" xfId="1" applyFont="1" applyFill="1" applyBorder="1" applyAlignment="1">
      <alignment horizontal="left" wrapText="1"/>
    </xf>
    <xf numFmtId="0" fontId="4" fillId="0" borderId="0" xfId="0" applyFont="1" applyAlignment="1">
      <alignment horizontal="center"/>
    </xf>
    <xf numFmtId="0" fontId="4" fillId="0" borderId="17" xfId="0" applyFont="1" applyBorder="1" applyAlignment="1">
      <alignment horizontal="center"/>
    </xf>
    <xf numFmtId="0" fontId="59" fillId="32" borderId="0" xfId="0" applyFont="1" applyFill="1" applyBorder="1" applyAlignment="1">
      <alignment horizontal="left" vertical="center"/>
    </xf>
    <xf numFmtId="0" fontId="59" fillId="32" borderId="63" xfId="0" applyFont="1" applyFill="1" applyBorder="1" applyAlignment="1">
      <alignment horizontal="left" vertical="center"/>
    </xf>
    <xf numFmtId="0" fontId="16" fillId="0" borderId="44" xfId="0" applyFont="1" applyBorder="1" applyAlignment="1">
      <alignment horizontal="left" vertical="top" wrapText="1"/>
    </xf>
    <xf numFmtId="0" fontId="16" fillId="0" borderId="38" xfId="0" applyFont="1" applyBorder="1" applyAlignment="1">
      <alignment horizontal="left" vertical="top" wrapText="1"/>
    </xf>
    <xf numFmtId="0" fontId="16" fillId="0" borderId="43" xfId="0" applyFont="1" applyBorder="1" applyAlignment="1">
      <alignment horizontal="left" vertical="top" wrapText="1"/>
    </xf>
    <xf numFmtId="0" fontId="0" fillId="0" borderId="38" xfId="0" applyBorder="1" applyAlignment="1">
      <alignment horizontal="left" vertical="top" wrapText="1"/>
    </xf>
    <xf numFmtId="0" fontId="60" fillId="34" borderId="23" xfId="0" applyFont="1" applyFill="1" applyBorder="1" applyAlignment="1">
      <alignment horizontal="center"/>
    </xf>
    <xf numFmtId="0" fontId="60" fillId="34" borderId="12" xfId="0" applyFont="1" applyFill="1" applyBorder="1" applyAlignment="1">
      <alignment horizontal="center"/>
    </xf>
    <xf numFmtId="0" fontId="60" fillId="34" borderId="60" xfId="0" applyFont="1" applyFill="1" applyBorder="1" applyAlignment="1">
      <alignment horizontal="center"/>
    </xf>
    <xf numFmtId="164" fontId="16" fillId="0" borderId="0" xfId="1" applyNumberFormat="1" applyFont="1" applyFill="1" applyAlignment="1">
      <alignment horizontal="right"/>
    </xf>
    <xf numFmtId="43" fontId="16" fillId="0" borderId="0" xfId="1" applyNumberFormat="1" applyFont="1" applyFill="1" applyAlignment="1">
      <alignment horizontal="right"/>
    </xf>
    <xf numFmtId="164" fontId="47" fillId="24" borderId="0" xfId="1" applyNumberFormat="1" applyFont="1" applyFill="1" applyAlignment="1">
      <alignment horizontal="right"/>
    </xf>
    <xf numFmtId="0" fontId="48" fillId="0" borderId="23" xfId="0" applyFont="1" applyFill="1" applyBorder="1"/>
    <xf numFmtId="0" fontId="55" fillId="0" borderId="60" xfId="0" applyFont="1" applyFill="1" applyBorder="1"/>
    <xf numFmtId="164" fontId="47" fillId="24" borderId="61" xfId="1" applyNumberFormat="1" applyFont="1" applyFill="1" applyBorder="1" applyAlignment="1">
      <alignment horizontal="center" vertical="center"/>
    </xf>
    <xf numFmtId="0" fontId="55" fillId="0" borderId="62" xfId="0" applyFont="1" applyFill="1" applyBorder="1"/>
    <xf numFmtId="43" fontId="47" fillId="24" borderId="0" xfId="1" applyNumberFormat="1" applyFont="1" applyFill="1" applyAlignment="1">
      <alignment horizontal="right"/>
    </xf>
    <xf numFmtId="164" fontId="1" fillId="0" borderId="30" xfId="1" applyNumberFormat="1" applyFont="1" applyFill="1" applyBorder="1"/>
    <xf numFmtId="43" fontId="1" fillId="0" borderId="30" xfId="1" applyNumberFormat="1" applyFont="1" applyFill="1" applyBorder="1"/>
    <xf numFmtId="164" fontId="4" fillId="0" borderId="30" xfId="1" applyNumberFormat="1" applyFont="1" applyFill="1" applyBorder="1"/>
    <xf numFmtId="210" fontId="4" fillId="0" borderId="0" xfId="3" applyNumberFormat="1" applyFont="1" applyFill="1" applyBorder="1" applyAlignment="1">
      <alignment horizontal="center"/>
    </xf>
    <xf numFmtId="210" fontId="4" fillId="0" borderId="18" xfId="3" applyNumberFormat="1" applyFont="1" applyFill="1" applyBorder="1" applyAlignment="1">
      <alignment horizontal="center"/>
    </xf>
    <xf numFmtId="210" fontId="4" fillId="0" borderId="17" xfId="3" applyNumberFormat="1" applyFont="1" applyFill="1" applyBorder="1" applyAlignment="1">
      <alignment horizontal="center"/>
    </xf>
    <xf numFmtId="196" fontId="4" fillId="25" borderId="30" xfId="3" applyNumberFormat="1" applyFont="1" applyFill="1" applyBorder="1" applyAlignment="1">
      <alignment horizontal="center"/>
    </xf>
    <xf numFmtId="196" fontId="4" fillId="25" borderId="28" xfId="3" applyNumberFormat="1" applyFont="1" applyFill="1" applyBorder="1" applyAlignment="1">
      <alignment horizontal="center"/>
    </xf>
    <xf numFmtId="196" fontId="4" fillId="25" borderId="29" xfId="3" applyNumberFormat="1" applyFont="1" applyFill="1" applyBorder="1" applyAlignment="1">
      <alignment horizontal="center"/>
    </xf>
  </cellXfs>
  <cellStyles count="516">
    <cellStyle name="$" xfId="6"/>
    <cellStyle name="0.0 MMT" xfId="7"/>
    <cellStyle name="B billions" xfId="8"/>
    <cellStyle name="Billion gal" xfId="9"/>
    <cellStyle name="billions" xfId="10"/>
    <cellStyle name="Comma" xfId="1" builtinId="3"/>
    <cellStyle name="Comma 2" xfId="11"/>
    <cellStyle name="Comma 2 10" xfId="5"/>
    <cellStyle name="Comma 2 11" xfId="12"/>
    <cellStyle name="Comma 2 12" xfId="13"/>
    <cellStyle name="Comma 2 13" xfId="14"/>
    <cellStyle name="Comma 2 14" xfId="15"/>
    <cellStyle name="Comma 2 15" xfId="16"/>
    <cellStyle name="Comma 2 16" xfId="17"/>
    <cellStyle name="Comma 2 17" xfId="18"/>
    <cellStyle name="Comma 2 18" xfId="19"/>
    <cellStyle name="Comma 2 19" xfId="20"/>
    <cellStyle name="Comma 2 2" xfId="21"/>
    <cellStyle name="Comma 2 20" xfId="22"/>
    <cellStyle name="Comma 2 21" xfId="23"/>
    <cellStyle name="Comma 2 22" xfId="24"/>
    <cellStyle name="Comma 2 23" xfId="25"/>
    <cellStyle name="Comma 2 24" xfId="26"/>
    <cellStyle name="Comma 2 25" xfId="27"/>
    <cellStyle name="Comma 2 26" xfId="28"/>
    <cellStyle name="Comma 2 27" xfId="29"/>
    <cellStyle name="Comma 2 28" xfId="30"/>
    <cellStyle name="Comma 2 29" xfId="31"/>
    <cellStyle name="Comma 2 3" xfId="32"/>
    <cellStyle name="Comma 2 30" xfId="33"/>
    <cellStyle name="Comma 2 31" xfId="34"/>
    <cellStyle name="Comma 2 32" xfId="35"/>
    <cellStyle name="Comma 2 33" xfId="36"/>
    <cellStyle name="Comma 2 34" xfId="37"/>
    <cellStyle name="Comma 2 35" xfId="38"/>
    <cellStyle name="Comma 2 36" xfId="39"/>
    <cellStyle name="Comma 2 4" xfId="40"/>
    <cellStyle name="Comma 2 5" xfId="41"/>
    <cellStyle name="Comma 2 6" xfId="42"/>
    <cellStyle name="Comma 2 7" xfId="43"/>
    <cellStyle name="Comma 2 8" xfId="44"/>
    <cellStyle name="Comma 2 9" xfId="45"/>
    <cellStyle name="Comma 3" xfId="46"/>
    <cellStyle name="Comma 3 10" xfId="47"/>
    <cellStyle name="Comma 3 10 2" xfId="48"/>
    <cellStyle name="Comma 3 11" xfId="49"/>
    <cellStyle name="Comma 3 11 2" xfId="50"/>
    <cellStyle name="Comma 3 12" xfId="51"/>
    <cellStyle name="Comma 3 12 2" xfId="52"/>
    <cellStyle name="Comma 3 13" xfId="53"/>
    <cellStyle name="Comma 3 13 2" xfId="54"/>
    <cellStyle name="Comma 3 14" xfId="55"/>
    <cellStyle name="Comma 3 14 2" xfId="56"/>
    <cellStyle name="Comma 3 15" xfId="57"/>
    <cellStyle name="Comma 3 15 2" xfId="58"/>
    <cellStyle name="Comma 3 16" xfId="59"/>
    <cellStyle name="Comma 3 16 2" xfId="60"/>
    <cellStyle name="Comma 3 17" xfId="61"/>
    <cellStyle name="Comma 3 17 2" xfId="62"/>
    <cellStyle name="Comma 3 18" xfId="63"/>
    <cellStyle name="Comma 3 18 2" xfId="64"/>
    <cellStyle name="Comma 3 19" xfId="65"/>
    <cellStyle name="Comma 3 19 2" xfId="66"/>
    <cellStyle name="Comma 3 2" xfId="67"/>
    <cellStyle name="Comma 3 2 2" xfId="68"/>
    <cellStyle name="Comma 3 20" xfId="69"/>
    <cellStyle name="Comma 3 20 2" xfId="70"/>
    <cellStyle name="Comma 3 21" xfId="71"/>
    <cellStyle name="Comma 3 21 2" xfId="72"/>
    <cellStyle name="Comma 3 22" xfId="73"/>
    <cellStyle name="Comma 3 22 2" xfId="74"/>
    <cellStyle name="Comma 3 23" xfId="75"/>
    <cellStyle name="Comma 3 23 2" xfId="76"/>
    <cellStyle name="Comma 3 24" xfId="77"/>
    <cellStyle name="Comma 3 24 2" xfId="78"/>
    <cellStyle name="Comma 3 25" xfId="79"/>
    <cellStyle name="Comma 3 25 2" xfId="80"/>
    <cellStyle name="Comma 3 26" xfId="81"/>
    <cellStyle name="Comma 3 26 2" xfId="82"/>
    <cellStyle name="Comma 3 27" xfId="83"/>
    <cellStyle name="Comma 3 27 2" xfId="84"/>
    <cellStyle name="Comma 3 28" xfId="85"/>
    <cellStyle name="Comma 3 28 2" xfId="86"/>
    <cellStyle name="Comma 3 29" xfId="87"/>
    <cellStyle name="Comma 3 3" xfId="88"/>
    <cellStyle name="Comma 3 3 2" xfId="89"/>
    <cellStyle name="Comma 3 4" xfId="90"/>
    <cellStyle name="Comma 3 4 2" xfId="91"/>
    <cellStyle name="Comma 3 5" xfId="92"/>
    <cellStyle name="Comma 3 5 2" xfId="93"/>
    <cellStyle name="Comma 3 6" xfId="94"/>
    <cellStyle name="Comma 3 6 2" xfId="95"/>
    <cellStyle name="Comma 3 7" xfId="96"/>
    <cellStyle name="Comma 3 7 2" xfId="97"/>
    <cellStyle name="Comma 3 8" xfId="98"/>
    <cellStyle name="Comma 3 8 2" xfId="99"/>
    <cellStyle name="Comma 3 9" xfId="100"/>
    <cellStyle name="Comma 3 9 2" xfId="101"/>
    <cellStyle name="Conservative" xfId="102"/>
    <cellStyle name="Cost in billions" xfId="103"/>
    <cellStyle name="Coverage/Infiltration" xfId="104"/>
    <cellStyle name="Coverage/Infiltration 2" xfId="105"/>
    <cellStyle name="Coverage/Infiltration 3" xfId="106"/>
    <cellStyle name="Coverage/Infiltration 4" xfId="107"/>
    <cellStyle name="Coverage/Infiltration 5" xfId="108"/>
    <cellStyle name="Cumulative" xfId="109"/>
    <cellStyle name="Currency" xfId="2" builtinId="4"/>
    <cellStyle name="Currency 2" xfId="110"/>
    <cellStyle name="derived" xfId="111"/>
    <cellStyle name="Employment Areas" xfId="112"/>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2" xfId="113"/>
    <cellStyle name="Input Cell" xfId="114"/>
    <cellStyle name="Input Cell 10" xfId="115"/>
    <cellStyle name="Input Cell 11" xfId="116"/>
    <cellStyle name="Input Cell 12" xfId="117"/>
    <cellStyle name="Input Cell 13" xfId="118"/>
    <cellStyle name="Input Cell 14" xfId="119"/>
    <cellStyle name="Input Cell 15" xfId="120"/>
    <cellStyle name="Input Cell 16" xfId="121"/>
    <cellStyle name="Input Cell 17" xfId="122"/>
    <cellStyle name="Input Cell 18" xfId="123"/>
    <cellStyle name="Input Cell 19" xfId="124"/>
    <cellStyle name="Input Cell 2" xfId="125"/>
    <cellStyle name="Input Cell 2 2" xfId="126"/>
    <cellStyle name="Input Cell 2 2 10" xfId="127"/>
    <cellStyle name="Input Cell 2 2 11" xfId="128"/>
    <cellStyle name="Input Cell 2 2 12" xfId="129"/>
    <cellStyle name="Input Cell 2 2 13" xfId="130"/>
    <cellStyle name="Input Cell 2 2 14" xfId="131"/>
    <cellStyle name="Input Cell 2 2 15" xfId="132"/>
    <cellStyle name="Input Cell 2 2 16" xfId="133"/>
    <cellStyle name="Input Cell 2 2 17" xfId="134"/>
    <cellStyle name="Input Cell 2 2 18" xfId="135"/>
    <cellStyle name="Input Cell 2 2 19" xfId="136"/>
    <cellStyle name="Input Cell 2 2 2" xfId="137"/>
    <cellStyle name="Input Cell 2 2 20" xfId="138"/>
    <cellStyle name="Input Cell 2 2 21" xfId="139"/>
    <cellStyle name="Input Cell 2 2 3" xfId="140"/>
    <cellStyle name="Input Cell 2 2 4" xfId="141"/>
    <cellStyle name="Input Cell 2 2 5" xfId="142"/>
    <cellStyle name="Input Cell 2 2 6" xfId="143"/>
    <cellStyle name="Input Cell 2 2 7" xfId="144"/>
    <cellStyle name="Input Cell 2 2 8" xfId="145"/>
    <cellStyle name="Input Cell 2 2 9" xfId="146"/>
    <cellStyle name="Input Cell 20" xfId="147"/>
    <cellStyle name="Input Cell 21" xfId="148"/>
    <cellStyle name="Input Cell 22" xfId="149"/>
    <cellStyle name="Input Cell 23" xfId="150"/>
    <cellStyle name="Input Cell 24" xfId="151"/>
    <cellStyle name="Input Cell 25" xfId="152"/>
    <cellStyle name="Input Cell 26" xfId="153"/>
    <cellStyle name="Input Cell 3" xfId="154"/>
    <cellStyle name="Input Cell 3 2" xfId="155"/>
    <cellStyle name="Input Cell 3 2 10" xfId="156"/>
    <cellStyle name="Input Cell 3 2 11" xfId="157"/>
    <cellStyle name="Input Cell 3 2 12" xfId="158"/>
    <cellStyle name="Input Cell 3 2 13" xfId="159"/>
    <cellStyle name="Input Cell 3 2 14" xfId="160"/>
    <cellStyle name="Input Cell 3 2 15" xfId="161"/>
    <cellStyle name="Input Cell 3 2 16" xfId="162"/>
    <cellStyle name="Input Cell 3 2 17" xfId="163"/>
    <cellStyle name="Input Cell 3 2 18" xfId="164"/>
    <cellStyle name="Input Cell 3 2 19" xfId="165"/>
    <cellStyle name="Input Cell 3 2 2" xfId="166"/>
    <cellStyle name="Input Cell 3 2 20" xfId="167"/>
    <cellStyle name="Input Cell 3 2 21" xfId="168"/>
    <cellStyle name="Input Cell 3 2 3" xfId="169"/>
    <cellStyle name="Input Cell 3 2 4" xfId="170"/>
    <cellStyle name="Input Cell 3 2 5" xfId="171"/>
    <cellStyle name="Input Cell 3 2 6" xfId="172"/>
    <cellStyle name="Input Cell 3 2 7" xfId="173"/>
    <cellStyle name="Input Cell 3 2 8" xfId="174"/>
    <cellStyle name="Input Cell 3 2 9" xfId="175"/>
    <cellStyle name="Input Cell 4" xfId="176"/>
    <cellStyle name="Input Cell 5" xfId="177"/>
    <cellStyle name="Input Cell 6" xfId="178"/>
    <cellStyle name="Input Cell 7" xfId="179"/>
    <cellStyle name="Input Cell 8" xfId="180"/>
    <cellStyle name="Input Cell 9" xfId="181"/>
    <cellStyle name="Institutional" xfId="182"/>
    <cellStyle name="miles" xfId="183"/>
    <cellStyle name="Mixed Use" xfId="184"/>
    <cellStyle name="Normal" xfId="0" builtinId="0"/>
    <cellStyle name="Normal 2" xfId="185"/>
    <cellStyle name="Normal 2 2" xfId="186"/>
    <cellStyle name="Normal 3" xfId="187"/>
    <cellStyle name="Normal 3 10" xfId="4"/>
    <cellStyle name="Normal 3 10 2" xfId="188"/>
    <cellStyle name="Normal 3 11" xfId="189"/>
    <cellStyle name="Normal 3 12" xfId="190"/>
    <cellStyle name="Normal 3 13" xfId="191"/>
    <cellStyle name="Normal 3 14" xfId="192"/>
    <cellStyle name="Normal 3 15" xfId="193"/>
    <cellStyle name="Normal 3 16" xfId="194"/>
    <cellStyle name="Normal 3 17" xfId="195"/>
    <cellStyle name="Normal 3 18" xfId="196"/>
    <cellStyle name="Normal 3 19" xfId="197"/>
    <cellStyle name="Normal 3 2" xfId="198"/>
    <cellStyle name="Normal 3 2 2" xfId="199"/>
    <cellStyle name="Normal 3 20" xfId="200"/>
    <cellStyle name="Normal 3 21" xfId="201"/>
    <cellStyle name="Normal 3 22" xfId="202"/>
    <cellStyle name="Normal 3 23" xfId="203"/>
    <cellStyle name="Normal 3 24" xfId="204"/>
    <cellStyle name="Normal 3 25" xfId="205"/>
    <cellStyle name="Normal 3 26" xfId="206"/>
    <cellStyle name="Normal 3 27" xfId="207"/>
    <cellStyle name="Normal 3 28" xfId="208"/>
    <cellStyle name="Normal 3 29" xfId="209"/>
    <cellStyle name="Normal 3 3" xfId="210"/>
    <cellStyle name="Normal 3 3 2" xfId="211"/>
    <cellStyle name="Normal 3 30" xfId="212"/>
    <cellStyle name="Normal 3 31" xfId="213"/>
    <cellStyle name="Normal 3 32" xfId="214"/>
    <cellStyle name="Normal 3 33" xfId="215"/>
    <cellStyle name="Normal 3 34" xfId="216"/>
    <cellStyle name="Normal 3 35" xfId="217"/>
    <cellStyle name="Normal 3 36" xfId="218"/>
    <cellStyle name="Normal 3 4" xfId="219"/>
    <cellStyle name="Normal 3 4 2" xfId="220"/>
    <cellStyle name="Normal 3 5" xfId="221"/>
    <cellStyle name="Normal 3 5 2" xfId="222"/>
    <cellStyle name="Normal 3 6" xfId="223"/>
    <cellStyle name="Normal 3 6 2" xfId="224"/>
    <cellStyle name="Normal 3 7" xfId="225"/>
    <cellStyle name="Normal 3 7 2" xfId="226"/>
    <cellStyle name="Normal 3 8" xfId="227"/>
    <cellStyle name="Normal 3 8 2" xfId="228"/>
    <cellStyle name="Normal 3 9" xfId="229"/>
    <cellStyle name="Normal 3 9 2" xfId="230"/>
    <cellStyle name="Normal 3_Building Type" xfId="231"/>
    <cellStyle name="Normal 4" xfId="232"/>
    <cellStyle name="Normal 5" xfId="233"/>
    <cellStyle name="Normal 5 10" xfId="234"/>
    <cellStyle name="Normal 5 11" xfId="235"/>
    <cellStyle name="Normal 5 12" xfId="236"/>
    <cellStyle name="Normal 5 13" xfId="237"/>
    <cellStyle name="Normal 5 14" xfId="238"/>
    <cellStyle name="Normal 5 15" xfId="239"/>
    <cellStyle name="Normal 5 16" xfId="240"/>
    <cellStyle name="Normal 5 17" xfId="241"/>
    <cellStyle name="Normal 5 18" xfId="242"/>
    <cellStyle name="Normal 5 19" xfId="243"/>
    <cellStyle name="Normal 5 2" xfId="244"/>
    <cellStyle name="Normal 5 20" xfId="245"/>
    <cellStyle name="Normal 5 21" xfId="246"/>
    <cellStyle name="Normal 5 22" xfId="247"/>
    <cellStyle name="Normal 5 23" xfId="248"/>
    <cellStyle name="Normal 5 24" xfId="249"/>
    <cellStyle name="Normal 5 25" xfId="250"/>
    <cellStyle name="Normal 5 26" xfId="251"/>
    <cellStyle name="Normal 5 27" xfId="252"/>
    <cellStyle name="Normal 5 28" xfId="253"/>
    <cellStyle name="Normal 5 29" xfId="254"/>
    <cellStyle name="Normal 5 3" xfId="255"/>
    <cellStyle name="Normal 5 30" xfId="256"/>
    <cellStyle name="Normal 5 31" xfId="257"/>
    <cellStyle name="Normal 5 32" xfId="258"/>
    <cellStyle name="Normal 5 33" xfId="259"/>
    <cellStyle name="Normal 5 4" xfId="260"/>
    <cellStyle name="Normal 5 5" xfId="261"/>
    <cellStyle name="Normal 5 6" xfId="262"/>
    <cellStyle name="Normal 5 7" xfId="263"/>
    <cellStyle name="Normal 5 8" xfId="264"/>
    <cellStyle name="Normal 5 9" xfId="265"/>
    <cellStyle name="Normal 5_Main Sheet" xfId="266"/>
    <cellStyle name="Normal 6" xfId="267"/>
    <cellStyle name="Normal 7" xfId="268"/>
    <cellStyle name="Normal 7 10" xfId="269"/>
    <cellStyle name="Normal 7 10 2" xfId="270"/>
    <cellStyle name="Normal 7 11" xfId="271"/>
    <cellStyle name="Normal 7 11 2" xfId="272"/>
    <cellStyle name="Normal 7 12" xfId="273"/>
    <cellStyle name="Normal 7 12 2" xfId="274"/>
    <cellStyle name="Normal 7 13" xfId="275"/>
    <cellStyle name="Normal 7 13 2" xfId="276"/>
    <cellStyle name="Normal 7 14" xfId="277"/>
    <cellStyle name="Normal 7 14 2" xfId="278"/>
    <cellStyle name="Normal 7 15" xfId="279"/>
    <cellStyle name="Normal 7 15 2" xfId="280"/>
    <cellStyle name="Normal 7 16" xfId="281"/>
    <cellStyle name="Normal 7 16 2" xfId="282"/>
    <cellStyle name="Normal 7 17" xfId="283"/>
    <cellStyle name="Normal 7 17 2" xfId="284"/>
    <cellStyle name="Normal 7 18" xfId="285"/>
    <cellStyle name="Normal 7 18 2" xfId="286"/>
    <cellStyle name="Normal 7 19" xfId="287"/>
    <cellStyle name="Normal 7 19 2" xfId="288"/>
    <cellStyle name="Normal 7 2" xfId="289"/>
    <cellStyle name="Normal 7 2 2" xfId="290"/>
    <cellStyle name="Normal 7 20" xfId="291"/>
    <cellStyle name="Normal 7 20 2" xfId="292"/>
    <cellStyle name="Normal 7 21" xfId="293"/>
    <cellStyle name="Normal 7 21 2" xfId="294"/>
    <cellStyle name="Normal 7 22" xfId="295"/>
    <cellStyle name="Normal 7 22 2" xfId="296"/>
    <cellStyle name="Normal 7 23" xfId="297"/>
    <cellStyle name="Normal 7 23 2" xfId="298"/>
    <cellStyle name="Normal 7 24" xfId="299"/>
    <cellStyle name="Normal 7 24 2" xfId="300"/>
    <cellStyle name="Normal 7 25" xfId="301"/>
    <cellStyle name="Normal 7 25 2" xfId="302"/>
    <cellStyle name="Normal 7 26" xfId="303"/>
    <cellStyle name="Normal 7 26 2" xfId="304"/>
    <cellStyle name="Normal 7 27" xfId="305"/>
    <cellStyle name="Normal 7 27 2" xfId="306"/>
    <cellStyle name="Normal 7 28" xfId="307"/>
    <cellStyle name="Normal 7 28 2" xfId="308"/>
    <cellStyle name="Normal 7 29" xfId="309"/>
    <cellStyle name="Normal 7 3" xfId="310"/>
    <cellStyle name="Normal 7 3 2" xfId="311"/>
    <cellStyle name="Normal 7 4" xfId="312"/>
    <cellStyle name="Normal 7 4 2" xfId="313"/>
    <cellStyle name="Normal 7 5" xfId="314"/>
    <cellStyle name="Normal 7 5 2" xfId="315"/>
    <cellStyle name="Normal 7 6" xfId="316"/>
    <cellStyle name="Normal 7 6 2" xfId="317"/>
    <cellStyle name="Normal 7 7" xfId="318"/>
    <cellStyle name="Normal 7 7 2" xfId="319"/>
    <cellStyle name="Normal 7 8" xfId="320"/>
    <cellStyle name="Normal 7 8 2" xfId="321"/>
    <cellStyle name="Normal 7 9" xfId="322"/>
    <cellStyle name="Normal 7 9 2" xfId="323"/>
    <cellStyle name="Normal 7_Main Sheet" xfId="324"/>
    <cellStyle name="Normal 8" xfId="325"/>
    <cellStyle name="Normal 8 10" xfId="326"/>
    <cellStyle name="Normal 8 10 2" xfId="327"/>
    <cellStyle name="Normal 8 11" xfId="328"/>
    <cellStyle name="Normal 8 11 2" xfId="329"/>
    <cellStyle name="Normal 8 12" xfId="330"/>
    <cellStyle name="Normal 8 12 2" xfId="331"/>
    <cellStyle name="Normal 8 13" xfId="332"/>
    <cellStyle name="Normal 8 13 2" xfId="333"/>
    <cellStyle name="Normal 8 14" xfId="334"/>
    <cellStyle name="Normal 8 14 2" xfId="335"/>
    <cellStyle name="Normal 8 15" xfId="336"/>
    <cellStyle name="Normal 8 15 2" xfId="337"/>
    <cellStyle name="Normal 8 16" xfId="338"/>
    <cellStyle name="Normal 8 16 2" xfId="339"/>
    <cellStyle name="Normal 8 17" xfId="340"/>
    <cellStyle name="Normal 8 17 2" xfId="341"/>
    <cellStyle name="Normal 8 18" xfId="342"/>
    <cellStyle name="Normal 8 18 2" xfId="343"/>
    <cellStyle name="Normal 8 19" xfId="344"/>
    <cellStyle name="Normal 8 19 2" xfId="345"/>
    <cellStyle name="Normal 8 2" xfId="346"/>
    <cellStyle name="Normal 8 2 2" xfId="347"/>
    <cellStyle name="Normal 8 20" xfId="348"/>
    <cellStyle name="Normal 8 20 2" xfId="349"/>
    <cellStyle name="Normal 8 21" xfId="350"/>
    <cellStyle name="Normal 8 21 2" xfId="351"/>
    <cellStyle name="Normal 8 22" xfId="352"/>
    <cellStyle name="Normal 8 22 2" xfId="353"/>
    <cellStyle name="Normal 8 23" xfId="354"/>
    <cellStyle name="Normal 8 23 2" xfId="355"/>
    <cellStyle name="Normal 8 24" xfId="356"/>
    <cellStyle name="Normal 8 24 2" xfId="357"/>
    <cellStyle name="Normal 8 25" xfId="358"/>
    <cellStyle name="Normal 8 25 2" xfId="359"/>
    <cellStyle name="Normal 8 26" xfId="360"/>
    <cellStyle name="Normal 8 26 2" xfId="361"/>
    <cellStyle name="Normal 8 27" xfId="362"/>
    <cellStyle name="Normal 8 27 2" xfId="363"/>
    <cellStyle name="Normal 8 28" xfId="364"/>
    <cellStyle name="Normal 8 28 2" xfId="365"/>
    <cellStyle name="Normal 8 29" xfId="366"/>
    <cellStyle name="Normal 8 3" xfId="367"/>
    <cellStyle name="Normal 8 3 2" xfId="368"/>
    <cellStyle name="Normal 8 4" xfId="369"/>
    <cellStyle name="Normal 8 4 2" xfId="370"/>
    <cellStyle name="Normal 8 5" xfId="371"/>
    <cellStyle name="Normal 8 5 2" xfId="372"/>
    <cellStyle name="Normal 8 6" xfId="373"/>
    <cellStyle name="Normal 8 6 2" xfId="374"/>
    <cellStyle name="Normal 8 7" xfId="375"/>
    <cellStyle name="Normal 8 7 2" xfId="376"/>
    <cellStyle name="Normal 8 8" xfId="377"/>
    <cellStyle name="Normal 8 8 2" xfId="378"/>
    <cellStyle name="Normal 8 9" xfId="379"/>
    <cellStyle name="Normal 8 9 2" xfId="380"/>
    <cellStyle name="Normal 8_Main Sheet" xfId="381"/>
    <cellStyle name="Parks" xfId="382"/>
    <cellStyle name="Percent" xfId="3" builtinId="5"/>
    <cellStyle name="Percent 2" xfId="383"/>
    <cellStyle name="Percent 2 2" xfId="384"/>
    <cellStyle name="Percent 3" xfId="385"/>
    <cellStyle name="Percent 3 10" xfId="386"/>
    <cellStyle name="Percent 3 11" xfId="387"/>
    <cellStyle name="Percent 3 12" xfId="388"/>
    <cellStyle name="Percent 3 13" xfId="389"/>
    <cellStyle name="Percent 3 14" xfId="390"/>
    <cellStyle name="Percent 3 15" xfId="391"/>
    <cellStyle name="Percent 3 16" xfId="392"/>
    <cellStyle name="Percent 3 17" xfId="393"/>
    <cellStyle name="Percent 3 18" xfId="394"/>
    <cellStyle name="Percent 3 19" xfId="395"/>
    <cellStyle name="Percent 3 2" xfId="396"/>
    <cellStyle name="Percent 3 20" xfId="397"/>
    <cellStyle name="Percent 3 21" xfId="398"/>
    <cellStyle name="Percent 3 22" xfId="399"/>
    <cellStyle name="Percent 3 23" xfId="400"/>
    <cellStyle name="Percent 3 24" xfId="401"/>
    <cellStyle name="Percent 3 25" xfId="402"/>
    <cellStyle name="Percent 3 26" xfId="403"/>
    <cellStyle name="Percent 3 27" xfId="404"/>
    <cellStyle name="Percent 3 28" xfId="405"/>
    <cellStyle name="Percent 3 29" xfId="406"/>
    <cellStyle name="Percent 3 3" xfId="407"/>
    <cellStyle name="Percent 3 30" xfId="408"/>
    <cellStyle name="Percent 3 31" xfId="409"/>
    <cellStyle name="Percent 3 32" xfId="410"/>
    <cellStyle name="Percent 3 33" xfId="411"/>
    <cellStyle name="Percent 3 34" xfId="412"/>
    <cellStyle name="Percent 3 35" xfId="413"/>
    <cellStyle name="Percent 3 4" xfId="414"/>
    <cellStyle name="Percent 3 5" xfId="415"/>
    <cellStyle name="Percent 3 6" xfId="416"/>
    <cellStyle name="Percent 3 7" xfId="417"/>
    <cellStyle name="Percent 3 8" xfId="418"/>
    <cellStyle name="Percent 3 9" xfId="419"/>
    <cellStyle name="Percent 4" xfId="420"/>
    <cellStyle name="Percent 4 10" xfId="421"/>
    <cellStyle name="Percent 4 10 2" xfId="422"/>
    <cellStyle name="Percent 4 11" xfId="423"/>
    <cellStyle name="Percent 4 11 2" xfId="424"/>
    <cellStyle name="Percent 4 12" xfId="425"/>
    <cellStyle name="Percent 4 12 2" xfId="426"/>
    <cellStyle name="Percent 4 13" xfId="427"/>
    <cellStyle name="Percent 4 13 2" xfId="428"/>
    <cellStyle name="Percent 4 14" xfId="429"/>
    <cellStyle name="Percent 4 14 2" xfId="430"/>
    <cellStyle name="Percent 4 15" xfId="431"/>
    <cellStyle name="Percent 4 15 2" xfId="432"/>
    <cellStyle name="Percent 4 16" xfId="433"/>
    <cellStyle name="Percent 4 16 2" xfId="434"/>
    <cellStyle name="Percent 4 17" xfId="435"/>
    <cellStyle name="Percent 4 17 2" xfId="436"/>
    <cellStyle name="Percent 4 18" xfId="437"/>
    <cellStyle name="Percent 4 18 2" xfId="438"/>
    <cellStyle name="Percent 4 19" xfId="439"/>
    <cellStyle name="Percent 4 19 2" xfId="440"/>
    <cellStyle name="Percent 4 2" xfId="441"/>
    <cellStyle name="Percent 4 2 2" xfId="442"/>
    <cellStyle name="Percent 4 20" xfId="443"/>
    <cellStyle name="Percent 4 20 2" xfId="444"/>
    <cellStyle name="Percent 4 21" xfId="445"/>
    <cellStyle name="Percent 4 21 2" xfId="446"/>
    <cellStyle name="Percent 4 22" xfId="447"/>
    <cellStyle name="Percent 4 22 2" xfId="448"/>
    <cellStyle name="Percent 4 23" xfId="449"/>
    <cellStyle name="Percent 4 23 2" xfId="450"/>
    <cellStyle name="Percent 4 24" xfId="451"/>
    <cellStyle name="Percent 4 24 2" xfId="452"/>
    <cellStyle name="Percent 4 25" xfId="453"/>
    <cellStyle name="Percent 4 25 2" xfId="454"/>
    <cellStyle name="Percent 4 26" xfId="455"/>
    <cellStyle name="Percent 4 26 2" xfId="456"/>
    <cellStyle name="Percent 4 27" xfId="457"/>
    <cellStyle name="Percent 4 27 2" xfId="458"/>
    <cellStyle name="Percent 4 28" xfId="459"/>
    <cellStyle name="Percent 4 28 2" xfId="460"/>
    <cellStyle name="Percent 4 29" xfId="461"/>
    <cellStyle name="Percent 4 3" xfId="462"/>
    <cellStyle name="Percent 4 3 2" xfId="463"/>
    <cellStyle name="Percent 4 4" xfId="464"/>
    <cellStyle name="Percent 4 4 2" xfId="465"/>
    <cellStyle name="Percent 4 5" xfId="466"/>
    <cellStyle name="Percent 4 5 2" xfId="467"/>
    <cellStyle name="Percent 4 6" xfId="468"/>
    <cellStyle name="Percent 4 6 2" xfId="469"/>
    <cellStyle name="Percent 4 7" xfId="470"/>
    <cellStyle name="Percent 4 7 2" xfId="471"/>
    <cellStyle name="Percent 4 8" xfId="472"/>
    <cellStyle name="Percent 4 8 2" xfId="473"/>
    <cellStyle name="Percent 4 9" xfId="474"/>
    <cellStyle name="Percent 4 9 2" xfId="475"/>
    <cellStyle name="Rural" xfId="476"/>
    <cellStyle name="Smart Growth" xfId="477"/>
    <cellStyle name="Suburban" xfId="478"/>
    <cellStyle name="Suburban Residential" xfId="479"/>
    <cellStyle name="T trillions" xfId="480"/>
    <cellStyle name="tons" xfId="481"/>
    <cellStyle name="Trend" xfId="482"/>
    <cellStyle name="Ultra Smart Growth" xfId="48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externalLink" Target="externalLinks/externalLink2.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0</xdr:col>
      <xdr:colOff>100853</xdr:colOff>
      <xdr:row>9</xdr:row>
      <xdr:rowOff>100854</xdr:rowOff>
    </xdr:from>
    <xdr:to>
      <xdr:col>0</xdr:col>
      <xdr:colOff>3070412</xdr:colOff>
      <xdr:row>17</xdr:row>
      <xdr:rowOff>179294</xdr:rowOff>
    </xdr:to>
    <xdr:sp macro="" textlink="">
      <xdr:nvSpPr>
        <xdr:cNvPr id="2" name="TextBox 1"/>
        <xdr:cNvSpPr txBox="1"/>
      </xdr:nvSpPr>
      <xdr:spPr>
        <a:xfrm>
          <a:off x="100853" y="1467972"/>
          <a:ext cx="2969559" cy="1411940"/>
        </a:xfrm>
        <a:prstGeom prst="rect">
          <a:avLst/>
        </a:prstGeom>
        <a:solidFill>
          <a:schemeClr val="lt1"/>
        </a:solidFill>
        <a:ln w="2857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sheet takes as inputs Pop, Auto ownership per Capita and VMT by year for a single scenario, and fleet characteristics</a:t>
          </a:r>
          <a:r>
            <a:rPr lang="en-US" sz="1100" baseline="0"/>
            <a:t> from the Fleet Pop. Turnover sheet (based on new sales inputs, etc.) to allocate VMT by simplified vehicle category. Fuel use, electricity use, and GHG and pollutant emissions are then calculated using policy-based rate assumptions.</a:t>
          </a:r>
          <a:endParaRPr lang="en-US" sz="11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12700</xdr:colOff>
      <xdr:row>1</xdr:row>
      <xdr:rowOff>12700</xdr:rowOff>
    </xdr:from>
    <xdr:to>
      <xdr:col>3</xdr:col>
      <xdr:colOff>635000</xdr:colOff>
      <xdr:row>2</xdr:row>
      <xdr:rowOff>64994</xdr:rowOff>
    </xdr:to>
    <xdr:sp macro="" textlink="">
      <xdr:nvSpPr>
        <xdr:cNvPr id="2" name="PolicyGroupA" hidden="1">
          <a:extLst>
            <a:ext uri="{63B3BB69-23CF-44E3-9099-C40C66FF867C}">
              <a14:compatExt xmlns:a14="http://schemas.microsoft.com/office/drawing/2010/main" spid="_x0000_s239667"/>
            </a:ext>
          </a:extLst>
        </xdr:cNvPr>
        <xdr:cNvSpPr/>
      </xdr:nvSpPr>
      <xdr:spPr>
        <a:xfrm>
          <a:off x="14538325" y="1565275"/>
          <a:ext cx="889000" cy="330200"/>
        </a:xfrm>
        <a:prstGeom prst="rect">
          <a:avLst/>
        </a:prstGeom>
      </xdr:spPr>
    </xdr:sp>
    <xdr:clientData/>
  </xdr:twoCellAnchor>
  <xdr:twoCellAnchor editAs="oneCell">
    <xdr:from>
      <xdr:col>1</xdr:col>
      <xdr:colOff>12700</xdr:colOff>
      <xdr:row>1</xdr:row>
      <xdr:rowOff>12700</xdr:rowOff>
    </xdr:from>
    <xdr:to>
      <xdr:col>2</xdr:col>
      <xdr:colOff>25400</xdr:colOff>
      <xdr:row>2</xdr:row>
      <xdr:rowOff>64994</xdr:rowOff>
    </xdr:to>
    <xdr:sp macro="" textlink="">
      <xdr:nvSpPr>
        <xdr:cNvPr id="3" name="PolicyGroupB" hidden="1">
          <a:extLst>
            <a:ext uri="{63B3BB69-23CF-44E3-9099-C40C66FF867C}">
              <a14:compatExt xmlns:a14="http://schemas.microsoft.com/office/drawing/2010/main" spid="_x0000_s239668"/>
            </a:ext>
          </a:extLst>
        </xdr:cNvPr>
        <xdr:cNvSpPr/>
      </xdr:nvSpPr>
      <xdr:spPr>
        <a:xfrm>
          <a:off x="15414625" y="1565275"/>
          <a:ext cx="889000" cy="330200"/>
        </a:xfrm>
        <a:prstGeom prst="rect">
          <a:avLst/>
        </a:prstGeom>
      </xdr:spPr>
    </xdr:sp>
    <xdr:clientData/>
  </xdr:twoCellAnchor>
  <xdr:twoCellAnchor editAs="oneCell">
    <xdr:from>
      <xdr:col>2</xdr:col>
      <xdr:colOff>12700</xdr:colOff>
      <xdr:row>1</xdr:row>
      <xdr:rowOff>12700</xdr:rowOff>
    </xdr:from>
    <xdr:to>
      <xdr:col>2</xdr:col>
      <xdr:colOff>635000</xdr:colOff>
      <xdr:row>2</xdr:row>
      <xdr:rowOff>64994</xdr:rowOff>
    </xdr:to>
    <xdr:sp macro="" textlink="">
      <xdr:nvSpPr>
        <xdr:cNvPr id="4" name="PolicyGroupC" hidden="1">
          <a:extLst>
            <a:ext uri="{63B3BB69-23CF-44E3-9099-C40C66FF867C}">
              <a14:compatExt xmlns:a14="http://schemas.microsoft.com/office/drawing/2010/main" spid="_x0000_s239669"/>
            </a:ext>
          </a:extLst>
        </xdr:cNvPr>
        <xdr:cNvSpPr/>
      </xdr:nvSpPr>
      <xdr:spPr>
        <a:xfrm>
          <a:off x="16290925" y="1565275"/>
          <a:ext cx="889000" cy="330200"/>
        </a:xfrm>
        <a:prstGeom prst="rect">
          <a:avLst/>
        </a:prstGeom>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12700</xdr:colOff>
      <xdr:row>0</xdr:row>
      <xdr:rowOff>0</xdr:rowOff>
    </xdr:from>
    <xdr:to>
      <xdr:col>7</xdr:col>
      <xdr:colOff>25400</xdr:colOff>
      <xdr:row>0</xdr:row>
      <xdr:rowOff>332441</xdr:rowOff>
    </xdr:to>
    <xdr:sp macro="" textlink="">
      <xdr:nvSpPr>
        <xdr:cNvPr id="2" name="TransportationA" hidden="1">
          <a:extLst>
            <a:ext uri="{63B3BB69-23CF-44E3-9099-C40C66FF867C}">
              <a14:compatExt xmlns:a14="http://schemas.microsoft.com/office/drawing/2010/main" spid="_x0000_s239622"/>
            </a:ext>
          </a:extLst>
        </xdr:cNvPr>
        <xdr:cNvSpPr/>
      </xdr:nvSpPr>
      <xdr:spPr>
        <a:xfrm>
          <a:off x="17167225" y="1565275"/>
          <a:ext cx="889000" cy="330200"/>
        </a:xfrm>
        <a:prstGeom prst="rect">
          <a:avLst/>
        </a:prstGeom>
      </xdr:spPr>
    </xdr:sp>
    <xdr:clientData/>
  </xdr:twoCellAnchor>
  <xdr:twoCellAnchor editAs="oneCell">
    <xdr:from>
      <xdr:col>7</xdr:col>
      <xdr:colOff>12700</xdr:colOff>
      <xdr:row>0</xdr:row>
      <xdr:rowOff>0</xdr:rowOff>
    </xdr:from>
    <xdr:to>
      <xdr:col>8</xdr:col>
      <xdr:colOff>25400</xdr:colOff>
      <xdr:row>0</xdr:row>
      <xdr:rowOff>332441</xdr:rowOff>
    </xdr:to>
    <xdr:sp macro="" textlink="">
      <xdr:nvSpPr>
        <xdr:cNvPr id="3" name="TransportationB" hidden="1">
          <a:extLst>
            <a:ext uri="{63B3BB69-23CF-44E3-9099-C40C66FF867C}">
              <a14:compatExt xmlns:a14="http://schemas.microsoft.com/office/drawing/2010/main" spid="_x0000_s239623"/>
            </a:ext>
          </a:extLst>
        </xdr:cNvPr>
        <xdr:cNvSpPr/>
      </xdr:nvSpPr>
      <xdr:spPr>
        <a:xfrm>
          <a:off x="18043525" y="1565275"/>
          <a:ext cx="889000" cy="330200"/>
        </a:xfrm>
        <a:prstGeom prst="rect">
          <a:avLst/>
        </a:prstGeom>
      </xdr:spPr>
    </xdr:sp>
    <xdr:clientData/>
  </xdr:twoCellAnchor>
  <xdr:twoCellAnchor editAs="oneCell">
    <xdr:from>
      <xdr:col>8</xdr:col>
      <xdr:colOff>12700</xdr:colOff>
      <xdr:row>0</xdr:row>
      <xdr:rowOff>0</xdr:rowOff>
    </xdr:from>
    <xdr:to>
      <xdr:col>9</xdr:col>
      <xdr:colOff>25400</xdr:colOff>
      <xdr:row>0</xdr:row>
      <xdr:rowOff>332441</xdr:rowOff>
    </xdr:to>
    <xdr:sp macro="" textlink="">
      <xdr:nvSpPr>
        <xdr:cNvPr id="4" name="TransportationC" hidden="1">
          <a:extLst>
            <a:ext uri="{63B3BB69-23CF-44E3-9099-C40C66FF867C}">
              <a14:compatExt xmlns:a14="http://schemas.microsoft.com/office/drawing/2010/main" spid="_x0000_s239624"/>
            </a:ext>
          </a:extLst>
        </xdr:cNvPr>
        <xdr:cNvSpPr/>
      </xdr:nvSpPr>
      <xdr:spPr>
        <a:xfrm>
          <a:off x="18919825" y="1565275"/>
          <a:ext cx="889000" cy="330200"/>
        </a:xfrm>
        <a:prstGeom prst="rect">
          <a:avLst/>
        </a:prstGeom>
      </xdr:spPr>
    </xdr:sp>
    <xdr:clientData/>
  </xdr:twoCellAnchor>
  <xdr:twoCellAnchor editAs="oneCell">
    <xdr:from>
      <xdr:col>15</xdr:col>
      <xdr:colOff>25400</xdr:colOff>
      <xdr:row>0</xdr:row>
      <xdr:rowOff>0</xdr:rowOff>
    </xdr:from>
    <xdr:to>
      <xdr:col>15</xdr:col>
      <xdr:colOff>1447800</xdr:colOff>
      <xdr:row>0</xdr:row>
      <xdr:rowOff>332441</xdr:rowOff>
    </xdr:to>
    <xdr:sp macro="" textlink="">
      <xdr:nvSpPr>
        <xdr:cNvPr id="5" name="LoadScenario" hidden="1">
          <a:extLst>
            <a:ext uri="{63B3BB69-23CF-44E3-9099-C40C66FF867C}">
              <a14:compatExt xmlns:a14="http://schemas.microsoft.com/office/drawing/2010/main" spid="_x0000_s239632"/>
            </a:ext>
          </a:extLst>
        </xdr:cNvPr>
        <xdr:cNvSpPr/>
      </xdr:nvSpPr>
      <xdr:spPr>
        <a:xfrm>
          <a:off x="25066625" y="1565275"/>
          <a:ext cx="1422400" cy="330200"/>
        </a:xfrm>
        <a:prstGeom prst="rect">
          <a:avLst/>
        </a:prstGeom>
      </xdr:spPr>
    </xdr:sp>
    <xdr:clientData/>
  </xdr:twoCellAnchor>
  <xdr:twoCellAnchor editAs="oneCell">
    <xdr:from>
      <xdr:col>1</xdr:col>
      <xdr:colOff>0</xdr:colOff>
      <xdr:row>0</xdr:row>
      <xdr:rowOff>0</xdr:rowOff>
    </xdr:from>
    <xdr:to>
      <xdr:col>1</xdr:col>
      <xdr:colOff>1139265</xdr:colOff>
      <xdr:row>1</xdr:row>
      <xdr:rowOff>284630</xdr:rowOff>
    </xdr:to>
    <xdr:sp macro="" textlink="">
      <xdr:nvSpPr>
        <xdr:cNvPr id="6" name="DefaultScenarioRestore" hidden="1">
          <a:extLst>
            <a:ext uri="{63B3BB69-23CF-44E3-9099-C40C66FF867C}">
              <a14:compatExt xmlns:a14="http://schemas.microsoft.com/office/drawing/2010/main" spid="_x0000_s239633"/>
            </a:ext>
          </a:extLst>
        </xdr:cNvPr>
        <xdr:cNvSpPr/>
      </xdr:nvSpPr>
      <xdr:spPr>
        <a:xfrm>
          <a:off x="8083550" y="3530600"/>
          <a:ext cx="1139825" cy="619125"/>
        </a:xfrm>
        <a:prstGeom prst="rect">
          <a:avLst/>
        </a:prstGeom>
      </xdr:spPr>
    </xdr:sp>
    <xdr:clientData/>
  </xdr:twoCellAnchor>
  <xdr:twoCellAnchor editAs="oneCell">
    <xdr:from>
      <xdr:col>18</xdr:col>
      <xdr:colOff>419100</xdr:colOff>
      <xdr:row>0</xdr:row>
      <xdr:rowOff>0</xdr:rowOff>
    </xdr:from>
    <xdr:to>
      <xdr:col>18</xdr:col>
      <xdr:colOff>2387600</xdr:colOff>
      <xdr:row>1</xdr:row>
      <xdr:rowOff>97865</xdr:rowOff>
    </xdr:to>
    <xdr:sp macro="" textlink="">
      <xdr:nvSpPr>
        <xdr:cNvPr id="7" name="GoToResults" hidden="1">
          <a:extLst>
            <a:ext uri="{63B3BB69-23CF-44E3-9099-C40C66FF867C}">
              <a14:compatExt xmlns:a14="http://schemas.microsoft.com/office/drawing/2010/main" spid="_x0000_s239635"/>
            </a:ext>
          </a:extLst>
        </xdr:cNvPr>
        <xdr:cNvSpPr/>
      </xdr:nvSpPr>
      <xdr:spPr>
        <a:xfrm>
          <a:off x="28775025" y="1552575"/>
          <a:ext cx="1968500" cy="431800"/>
        </a:xfrm>
        <a:prstGeom prst="rect">
          <a:avLst/>
        </a:prstGeom>
      </xdr:spPr>
    </xdr:sp>
    <xdr:clientData/>
  </xdr:twoCellAnchor>
  <xdr:twoCellAnchor editAs="oneCell">
    <xdr:from>
      <xdr:col>12</xdr:col>
      <xdr:colOff>0</xdr:colOff>
      <xdr:row>0</xdr:row>
      <xdr:rowOff>0</xdr:rowOff>
    </xdr:from>
    <xdr:to>
      <xdr:col>13</xdr:col>
      <xdr:colOff>12700</xdr:colOff>
      <xdr:row>0</xdr:row>
      <xdr:rowOff>332441</xdr:rowOff>
    </xdr:to>
    <xdr:sp macro="" textlink="">
      <xdr:nvSpPr>
        <xdr:cNvPr id="8" name="BuildingsA" hidden="1">
          <a:extLst>
            <a:ext uri="{63B3BB69-23CF-44E3-9099-C40C66FF867C}">
              <a14:compatExt xmlns:a14="http://schemas.microsoft.com/office/drawing/2010/main" spid="_x0000_s239661"/>
            </a:ext>
          </a:extLst>
        </xdr:cNvPr>
        <xdr:cNvSpPr/>
      </xdr:nvSpPr>
      <xdr:spPr>
        <a:xfrm>
          <a:off x="22412325" y="1565275"/>
          <a:ext cx="889000" cy="330200"/>
        </a:xfrm>
        <a:prstGeom prst="rect">
          <a:avLst/>
        </a:prstGeom>
      </xdr:spPr>
    </xdr:sp>
    <xdr:clientData/>
  </xdr:twoCellAnchor>
  <xdr:twoCellAnchor editAs="oneCell">
    <xdr:from>
      <xdr:col>12</xdr:col>
      <xdr:colOff>0</xdr:colOff>
      <xdr:row>0</xdr:row>
      <xdr:rowOff>0</xdr:rowOff>
    </xdr:from>
    <xdr:to>
      <xdr:col>13</xdr:col>
      <xdr:colOff>12700</xdr:colOff>
      <xdr:row>0</xdr:row>
      <xdr:rowOff>332441</xdr:rowOff>
    </xdr:to>
    <xdr:sp macro="" textlink="">
      <xdr:nvSpPr>
        <xdr:cNvPr id="9" name="BuildingsB" hidden="1">
          <a:extLst>
            <a:ext uri="{63B3BB69-23CF-44E3-9099-C40C66FF867C}">
              <a14:compatExt xmlns:a14="http://schemas.microsoft.com/office/drawing/2010/main" spid="_x0000_s239662"/>
            </a:ext>
          </a:extLst>
        </xdr:cNvPr>
        <xdr:cNvSpPr/>
      </xdr:nvSpPr>
      <xdr:spPr>
        <a:xfrm>
          <a:off x="22412325" y="1565275"/>
          <a:ext cx="889000" cy="330200"/>
        </a:xfrm>
        <a:prstGeom prst="rect">
          <a:avLst/>
        </a:prstGeom>
      </xdr:spPr>
    </xdr:sp>
    <xdr:clientData/>
  </xdr:twoCellAnchor>
  <xdr:twoCellAnchor editAs="oneCell">
    <xdr:from>
      <xdr:col>12</xdr:col>
      <xdr:colOff>0</xdr:colOff>
      <xdr:row>0</xdr:row>
      <xdr:rowOff>0</xdr:rowOff>
    </xdr:from>
    <xdr:to>
      <xdr:col>13</xdr:col>
      <xdr:colOff>12700</xdr:colOff>
      <xdr:row>0</xdr:row>
      <xdr:rowOff>332441</xdr:rowOff>
    </xdr:to>
    <xdr:sp macro="" textlink="">
      <xdr:nvSpPr>
        <xdr:cNvPr id="10" name="BuildingsC" hidden="1">
          <a:extLst>
            <a:ext uri="{63B3BB69-23CF-44E3-9099-C40C66FF867C}">
              <a14:compatExt xmlns:a14="http://schemas.microsoft.com/office/drawing/2010/main" spid="_x0000_s239663"/>
            </a:ext>
          </a:extLst>
        </xdr:cNvPr>
        <xdr:cNvSpPr/>
      </xdr:nvSpPr>
      <xdr:spPr>
        <a:xfrm>
          <a:off x="22412325" y="1565275"/>
          <a:ext cx="889000" cy="330200"/>
        </a:xfrm>
        <a:prstGeom prst="rect">
          <a:avLst/>
        </a:prstGeom>
      </xdr:spPr>
    </xdr:sp>
    <xdr:clientData/>
  </xdr:twoCellAnchor>
  <xdr:twoCellAnchor editAs="oneCell">
    <xdr:from>
      <xdr:col>12</xdr:col>
      <xdr:colOff>12700</xdr:colOff>
      <xdr:row>0</xdr:row>
      <xdr:rowOff>0</xdr:rowOff>
    </xdr:from>
    <xdr:to>
      <xdr:col>13</xdr:col>
      <xdr:colOff>25400</xdr:colOff>
      <xdr:row>0</xdr:row>
      <xdr:rowOff>332441</xdr:rowOff>
    </xdr:to>
    <xdr:sp macro="" textlink="">
      <xdr:nvSpPr>
        <xdr:cNvPr id="11" name="EmissionsA" hidden="1">
          <a:extLst>
            <a:ext uri="{63B3BB69-23CF-44E3-9099-C40C66FF867C}">
              <a14:compatExt xmlns:a14="http://schemas.microsoft.com/office/drawing/2010/main" spid="_x0000_s239664"/>
            </a:ext>
          </a:extLst>
        </xdr:cNvPr>
        <xdr:cNvSpPr/>
      </xdr:nvSpPr>
      <xdr:spPr>
        <a:xfrm>
          <a:off x="22425025" y="1565275"/>
          <a:ext cx="889000" cy="330200"/>
        </a:xfrm>
        <a:prstGeom prst="rect">
          <a:avLst/>
        </a:prstGeom>
      </xdr:spPr>
    </xdr:sp>
    <xdr:clientData/>
  </xdr:twoCellAnchor>
  <xdr:twoCellAnchor editAs="oneCell">
    <xdr:from>
      <xdr:col>13</xdr:col>
      <xdr:colOff>12700</xdr:colOff>
      <xdr:row>0</xdr:row>
      <xdr:rowOff>0</xdr:rowOff>
    </xdr:from>
    <xdr:to>
      <xdr:col>14</xdr:col>
      <xdr:colOff>25400</xdr:colOff>
      <xdr:row>0</xdr:row>
      <xdr:rowOff>332441</xdr:rowOff>
    </xdr:to>
    <xdr:sp macro="" textlink="">
      <xdr:nvSpPr>
        <xdr:cNvPr id="12" name="EmissionsB" hidden="1">
          <a:extLst>
            <a:ext uri="{63B3BB69-23CF-44E3-9099-C40C66FF867C}">
              <a14:compatExt xmlns:a14="http://schemas.microsoft.com/office/drawing/2010/main" spid="_x0000_s239665"/>
            </a:ext>
          </a:extLst>
        </xdr:cNvPr>
        <xdr:cNvSpPr/>
      </xdr:nvSpPr>
      <xdr:spPr>
        <a:xfrm>
          <a:off x="23301325" y="1565275"/>
          <a:ext cx="889000" cy="330200"/>
        </a:xfrm>
        <a:prstGeom prst="rect">
          <a:avLst/>
        </a:prstGeom>
      </xdr:spPr>
    </xdr:sp>
    <xdr:clientData/>
  </xdr:twoCellAnchor>
  <xdr:twoCellAnchor editAs="oneCell">
    <xdr:from>
      <xdr:col>14</xdr:col>
      <xdr:colOff>0</xdr:colOff>
      <xdr:row>0</xdr:row>
      <xdr:rowOff>0</xdr:rowOff>
    </xdr:from>
    <xdr:to>
      <xdr:col>15</xdr:col>
      <xdr:colOff>12700</xdr:colOff>
      <xdr:row>0</xdr:row>
      <xdr:rowOff>332441</xdr:rowOff>
    </xdr:to>
    <xdr:sp macro="" textlink="">
      <xdr:nvSpPr>
        <xdr:cNvPr id="13" name="EmissionsC" hidden="1">
          <a:extLst>
            <a:ext uri="{63B3BB69-23CF-44E3-9099-C40C66FF867C}">
              <a14:compatExt xmlns:a14="http://schemas.microsoft.com/office/drawing/2010/main" spid="_x0000_s239666"/>
            </a:ext>
          </a:extLst>
        </xdr:cNvPr>
        <xdr:cNvSpPr/>
      </xdr:nvSpPr>
      <xdr:spPr>
        <a:xfrm>
          <a:off x="24177625" y="1565275"/>
          <a:ext cx="889000" cy="330200"/>
        </a:xfrm>
        <a:prstGeom prst="rect">
          <a:avLst/>
        </a:prstGeom>
      </xdr:spPr>
    </xdr:sp>
    <xdr:clientData/>
  </xdr:twoCellAnchor>
  <xdr:twoCellAnchor editAs="oneCell">
    <xdr:from>
      <xdr:col>3</xdr:col>
      <xdr:colOff>12700</xdr:colOff>
      <xdr:row>0</xdr:row>
      <xdr:rowOff>0</xdr:rowOff>
    </xdr:from>
    <xdr:to>
      <xdr:col>4</xdr:col>
      <xdr:colOff>25399</xdr:colOff>
      <xdr:row>0</xdr:row>
      <xdr:rowOff>332441</xdr:rowOff>
    </xdr:to>
    <xdr:sp macro="" textlink="">
      <xdr:nvSpPr>
        <xdr:cNvPr id="14" name="PolicyGroupA" hidden="1">
          <a:extLst>
            <a:ext uri="{63B3BB69-23CF-44E3-9099-C40C66FF867C}">
              <a14:compatExt xmlns:a14="http://schemas.microsoft.com/office/drawing/2010/main" spid="_x0000_s239667"/>
            </a:ext>
          </a:extLst>
        </xdr:cNvPr>
        <xdr:cNvSpPr/>
      </xdr:nvSpPr>
      <xdr:spPr>
        <a:xfrm>
          <a:off x="14538325" y="1565275"/>
          <a:ext cx="889000" cy="330200"/>
        </a:xfrm>
        <a:prstGeom prst="rect">
          <a:avLst/>
        </a:prstGeom>
      </xdr:spPr>
    </xdr:sp>
    <xdr:clientData/>
  </xdr:twoCellAnchor>
  <xdr:twoCellAnchor editAs="oneCell">
    <xdr:from>
      <xdr:col>4</xdr:col>
      <xdr:colOff>12700</xdr:colOff>
      <xdr:row>0</xdr:row>
      <xdr:rowOff>0</xdr:rowOff>
    </xdr:from>
    <xdr:to>
      <xdr:col>5</xdr:col>
      <xdr:colOff>25400</xdr:colOff>
      <xdr:row>0</xdr:row>
      <xdr:rowOff>332441</xdr:rowOff>
    </xdr:to>
    <xdr:sp macro="" textlink="">
      <xdr:nvSpPr>
        <xdr:cNvPr id="15" name="PolicyGroupB" hidden="1">
          <a:extLst>
            <a:ext uri="{63B3BB69-23CF-44E3-9099-C40C66FF867C}">
              <a14:compatExt xmlns:a14="http://schemas.microsoft.com/office/drawing/2010/main" spid="_x0000_s239668"/>
            </a:ext>
          </a:extLst>
        </xdr:cNvPr>
        <xdr:cNvSpPr/>
      </xdr:nvSpPr>
      <xdr:spPr>
        <a:xfrm>
          <a:off x="15414625" y="1565275"/>
          <a:ext cx="889000" cy="330200"/>
        </a:xfrm>
        <a:prstGeom prst="rect">
          <a:avLst/>
        </a:prstGeom>
      </xdr:spPr>
    </xdr:sp>
    <xdr:clientData/>
  </xdr:twoCellAnchor>
  <xdr:twoCellAnchor editAs="oneCell">
    <xdr:from>
      <xdr:col>5</xdr:col>
      <xdr:colOff>12700</xdr:colOff>
      <xdr:row>0</xdr:row>
      <xdr:rowOff>0</xdr:rowOff>
    </xdr:from>
    <xdr:to>
      <xdr:col>6</xdr:col>
      <xdr:colOff>25400</xdr:colOff>
      <xdr:row>0</xdr:row>
      <xdr:rowOff>332441</xdr:rowOff>
    </xdr:to>
    <xdr:sp macro="" textlink="">
      <xdr:nvSpPr>
        <xdr:cNvPr id="16" name="PolicyGroupC" hidden="1">
          <a:extLst>
            <a:ext uri="{63B3BB69-23CF-44E3-9099-C40C66FF867C}">
              <a14:compatExt xmlns:a14="http://schemas.microsoft.com/office/drawing/2010/main" spid="_x0000_s239669"/>
            </a:ext>
          </a:extLst>
        </xdr:cNvPr>
        <xdr:cNvSpPr/>
      </xdr:nvSpPr>
      <xdr:spPr>
        <a:xfrm>
          <a:off x="16290925" y="1565275"/>
          <a:ext cx="889000" cy="330200"/>
        </a:xfrm>
        <a:prstGeom prst="rect">
          <a:avLst/>
        </a:prstGeom>
      </xdr:spPr>
    </xdr:sp>
    <xdr:clientData/>
  </xdr:twoCellAnchor>
  <xdr:twoCellAnchor editAs="oneCell">
    <xdr:from>
      <xdr:col>16</xdr:col>
      <xdr:colOff>0</xdr:colOff>
      <xdr:row>0</xdr:row>
      <xdr:rowOff>0</xdr:rowOff>
    </xdr:from>
    <xdr:to>
      <xdr:col>16</xdr:col>
      <xdr:colOff>1158875</xdr:colOff>
      <xdr:row>0</xdr:row>
      <xdr:rowOff>332441</xdr:rowOff>
    </xdr:to>
    <xdr:sp macro="" textlink="">
      <xdr:nvSpPr>
        <xdr:cNvPr id="17" name="RestoreDefaults" hidden="1">
          <a:extLst>
            <a:ext uri="{63B3BB69-23CF-44E3-9099-C40C66FF867C}">
              <a14:compatExt xmlns:a14="http://schemas.microsoft.com/office/drawing/2010/main" spid="_x0000_s239670"/>
            </a:ext>
          </a:extLst>
        </xdr:cNvPr>
        <xdr:cNvSpPr/>
      </xdr:nvSpPr>
      <xdr:spPr>
        <a:xfrm>
          <a:off x="26498550" y="1565275"/>
          <a:ext cx="1158875" cy="330200"/>
        </a:xfrm>
        <a:prstGeom prst="rect">
          <a:avLst/>
        </a:prstGeom>
      </xdr:spPr>
    </xdr:sp>
    <xdr:clientData/>
  </xdr:twoCellAnchor>
  <xdr:twoCellAnchor editAs="oneCell">
    <xdr:from>
      <xdr:col>1</xdr:col>
      <xdr:colOff>0</xdr:colOff>
      <xdr:row>0</xdr:row>
      <xdr:rowOff>0</xdr:rowOff>
    </xdr:from>
    <xdr:to>
      <xdr:col>1</xdr:col>
      <xdr:colOff>1139265</xdr:colOff>
      <xdr:row>1</xdr:row>
      <xdr:rowOff>297330</xdr:rowOff>
    </xdr:to>
    <xdr:sp macro="" textlink="">
      <xdr:nvSpPr>
        <xdr:cNvPr id="18" name="DefineScenarios" hidden="1">
          <a:extLst>
            <a:ext uri="{63B3BB69-23CF-44E3-9099-C40C66FF867C}">
              <a14:compatExt xmlns:a14="http://schemas.microsoft.com/office/drawing/2010/main" spid="_x0000_s239739"/>
            </a:ext>
          </a:extLst>
        </xdr:cNvPr>
        <xdr:cNvSpPr/>
      </xdr:nvSpPr>
      <xdr:spPr>
        <a:xfrm>
          <a:off x="8083550" y="2924175"/>
          <a:ext cx="1139825" cy="631825"/>
        </a:xfrm>
        <a:prstGeom prst="rect">
          <a:avLst/>
        </a:prstGeom>
      </xdr:spPr>
    </xdr:sp>
    <xdr:clientData/>
  </xdr:twoCellAnchor>
  <xdr:twoCellAnchor editAs="oneCell">
    <xdr:from>
      <xdr:col>1</xdr:col>
      <xdr:colOff>0</xdr:colOff>
      <xdr:row>0</xdr:row>
      <xdr:rowOff>0</xdr:rowOff>
    </xdr:from>
    <xdr:to>
      <xdr:col>1</xdr:col>
      <xdr:colOff>1126565</xdr:colOff>
      <xdr:row>1</xdr:row>
      <xdr:rowOff>297330</xdr:rowOff>
    </xdr:to>
    <xdr:sp macro="" textlink="">
      <xdr:nvSpPr>
        <xdr:cNvPr id="19" name="RestoreDefaultLDC" hidden="1">
          <a:extLst>
            <a:ext uri="{63B3BB69-23CF-44E3-9099-C40C66FF867C}">
              <a14:compatExt xmlns:a14="http://schemas.microsoft.com/office/drawing/2010/main" spid="_x0000_s239740"/>
            </a:ext>
          </a:extLst>
        </xdr:cNvPr>
        <xdr:cNvSpPr/>
      </xdr:nvSpPr>
      <xdr:spPr>
        <a:xfrm>
          <a:off x="8816975" y="8137525"/>
          <a:ext cx="1127125" cy="631825"/>
        </a:xfrm>
        <a:prstGeom prst="rect">
          <a:avLst/>
        </a:prstGeom>
      </xdr:spPr>
    </xdr:sp>
    <xdr:clientData/>
  </xdr:twoCellAnchor>
  <xdr:twoCellAnchor editAs="oneCell">
    <xdr:from>
      <xdr:col>1</xdr:col>
      <xdr:colOff>0</xdr:colOff>
      <xdr:row>0</xdr:row>
      <xdr:rowOff>0</xdr:rowOff>
    </xdr:from>
    <xdr:to>
      <xdr:col>1</xdr:col>
      <xdr:colOff>1126564</xdr:colOff>
      <xdr:row>1</xdr:row>
      <xdr:rowOff>297330</xdr:rowOff>
    </xdr:to>
    <xdr:sp macro="" textlink="">
      <xdr:nvSpPr>
        <xdr:cNvPr id="20" name="LoadLDC" hidden="1">
          <a:extLst>
            <a:ext uri="{63B3BB69-23CF-44E3-9099-C40C66FF867C}">
              <a14:compatExt xmlns:a14="http://schemas.microsoft.com/office/drawing/2010/main" spid="_x0000_s239741"/>
            </a:ext>
          </a:extLst>
        </xdr:cNvPr>
        <xdr:cNvSpPr/>
      </xdr:nvSpPr>
      <xdr:spPr>
        <a:xfrm>
          <a:off x="7527925" y="8124825"/>
          <a:ext cx="1127125" cy="631825"/>
        </a:xfrm>
        <a:prstGeom prst="rect">
          <a:avLst/>
        </a:prstGeom>
      </xdr:spPr>
    </xdr:sp>
    <xdr:clientData/>
  </xdr:twoCellAnchor>
  <xdr:twoCellAnchor editAs="oneCell">
    <xdr:from>
      <xdr:col>9</xdr:col>
      <xdr:colOff>12700</xdr:colOff>
      <xdr:row>0</xdr:row>
      <xdr:rowOff>0</xdr:rowOff>
    </xdr:from>
    <xdr:to>
      <xdr:col>10</xdr:col>
      <xdr:colOff>25400</xdr:colOff>
      <xdr:row>0</xdr:row>
      <xdr:rowOff>332441</xdr:rowOff>
    </xdr:to>
    <xdr:sp macro="" textlink="">
      <xdr:nvSpPr>
        <xdr:cNvPr id="21" name="BuildingsA1" hidden="1">
          <a:extLst>
            <a:ext uri="{63B3BB69-23CF-44E3-9099-C40C66FF867C}">
              <a14:compatExt xmlns:a14="http://schemas.microsoft.com/office/drawing/2010/main" spid="_x0000_s239753"/>
            </a:ext>
          </a:extLst>
        </xdr:cNvPr>
        <xdr:cNvSpPr/>
      </xdr:nvSpPr>
      <xdr:spPr>
        <a:xfrm>
          <a:off x="19796125" y="1565275"/>
          <a:ext cx="889000" cy="330200"/>
        </a:xfrm>
        <a:prstGeom prst="rect">
          <a:avLst/>
        </a:prstGeom>
      </xdr:spPr>
    </xdr:sp>
    <xdr:clientData/>
  </xdr:twoCellAnchor>
  <xdr:twoCellAnchor editAs="oneCell">
    <xdr:from>
      <xdr:col>10</xdr:col>
      <xdr:colOff>12700</xdr:colOff>
      <xdr:row>0</xdr:row>
      <xdr:rowOff>0</xdr:rowOff>
    </xdr:from>
    <xdr:to>
      <xdr:col>11</xdr:col>
      <xdr:colOff>25400</xdr:colOff>
      <xdr:row>0</xdr:row>
      <xdr:rowOff>332441</xdr:rowOff>
    </xdr:to>
    <xdr:sp macro="" textlink="">
      <xdr:nvSpPr>
        <xdr:cNvPr id="22" name="BuildingsB1" hidden="1">
          <a:extLst>
            <a:ext uri="{63B3BB69-23CF-44E3-9099-C40C66FF867C}">
              <a14:compatExt xmlns:a14="http://schemas.microsoft.com/office/drawing/2010/main" spid="_x0000_s239754"/>
            </a:ext>
          </a:extLst>
        </xdr:cNvPr>
        <xdr:cNvSpPr/>
      </xdr:nvSpPr>
      <xdr:spPr>
        <a:xfrm>
          <a:off x="20672425" y="1565275"/>
          <a:ext cx="889000" cy="330200"/>
        </a:xfrm>
        <a:prstGeom prst="rect">
          <a:avLst/>
        </a:prstGeom>
      </xdr:spPr>
    </xdr:sp>
    <xdr:clientData/>
  </xdr:twoCellAnchor>
  <xdr:twoCellAnchor editAs="oneCell">
    <xdr:from>
      <xdr:col>11</xdr:col>
      <xdr:colOff>12700</xdr:colOff>
      <xdr:row>0</xdr:row>
      <xdr:rowOff>0</xdr:rowOff>
    </xdr:from>
    <xdr:to>
      <xdr:col>12</xdr:col>
      <xdr:colOff>25400</xdr:colOff>
      <xdr:row>0</xdr:row>
      <xdr:rowOff>332441</xdr:rowOff>
    </xdr:to>
    <xdr:sp macro="" textlink="">
      <xdr:nvSpPr>
        <xdr:cNvPr id="23" name="BuildingsC1" hidden="1">
          <a:extLst>
            <a:ext uri="{63B3BB69-23CF-44E3-9099-C40C66FF867C}">
              <a14:compatExt xmlns:a14="http://schemas.microsoft.com/office/drawing/2010/main" spid="_x0000_s239755"/>
            </a:ext>
          </a:extLst>
        </xdr:cNvPr>
        <xdr:cNvSpPr/>
      </xdr:nvSpPr>
      <xdr:spPr>
        <a:xfrm>
          <a:off x="21548725" y="1565275"/>
          <a:ext cx="889000" cy="330200"/>
        </a:xfrm>
        <a:prstGeom prst="rect">
          <a:avLst/>
        </a:prstGeom>
      </xdr:spPr>
    </xdr:sp>
    <xdr:clientData/>
  </xdr:twoCellAnchor>
  <xdr:twoCellAnchor editAs="oneCell">
    <xdr:from>
      <xdr:col>6</xdr:col>
      <xdr:colOff>12700</xdr:colOff>
      <xdr:row>0</xdr:row>
      <xdr:rowOff>0</xdr:rowOff>
    </xdr:from>
    <xdr:to>
      <xdr:col>7</xdr:col>
      <xdr:colOff>25400</xdr:colOff>
      <xdr:row>0</xdr:row>
      <xdr:rowOff>199091</xdr:rowOff>
    </xdr:to>
    <xdr:sp macro="" textlink="">
      <xdr:nvSpPr>
        <xdr:cNvPr id="46" name="TransportationA" hidden="1">
          <a:extLst>
            <a:ext uri="{63B3BB69-23CF-44E3-9099-C40C66FF867C}">
              <a14:compatExt xmlns:a14="http://schemas.microsoft.com/office/drawing/2010/main" spid="_x0000_s239622"/>
            </a:ext>
          </a:extLst>
        </xdr:cNvPr>
        <xdr:cNvSpPr/>
      </xdr:nvSpPr>
      <xdr:spPr>
        <a:xfrm>
          <a:off x="6594475" y="0"/>
          <a:ext cx="889000" cy="332441"/>
        </a:xfrm>
        <a:prstGeom prst="rect">
          <a:avLst/>
        </a:prstGeom>
      </xdr:spPr>
    </xdr:sp>
    <xdr:clientData/>
  </xdr:twoCellAnchor>
  <xdr:twoCellAnchor editAs="oneCell">
    <xdr:from>
      <xdr:col>7</xdr:col>
      <xdr:colOff>12700</xdr:colOff>
      <xdr:row>0</xdr:row>
      <xdr:rowOff>0</xdr:rowOff>
    </xdr:from>
    <xdr:to>
      <xdr:col>8</xdr:col>
      <xdr:colOff>25400</xdr:colOff>
      <xdr:row>0</xdr:row>
      <xdr:rowOff>199091</xdr:rowOff>
    </xdr:to>
    <xdr:sp macro="" textlink="">
      <xdr:nvSpPr>
        <xdr:cNvPr id="47" name="TransportationB" hidden="1">
          <a:extLst>
            <a:ext uri="{63B3BB69-23CF-44E3-9099-C40C66FF867C}">
              <a14:compatExt xmlns:a14="http://schemas.microsoft.com/office/drawing/2010/main" spid="_x0000_s239623"/>
            </a:ext>
          </a:extLst>
        </xdr:cNvPr>
        <xdr:cNvSpPr/>
      </xdr:nvSpPr>
      <xdr:spPr>
        <a:xfrm>
          <a:off x="7470775" y="0"/>
          <a:ext cx="889000" cy="332441"/>
        </a:xfrm>
        <a:prstGeom prst="rect">
          <a:avLst/>
        </a:prstGeom>
      </xdr:spPr>
    </xdr:sp>
    <xdr:clientData/>
  </xdr:twoCellAnchor>
  <xdr:twoCellAnchor editAs="oneCell">
    <xdr:from>
      <xdr:col>8</xdr:col>
      <xdr:colOff>12700</xdr:colOff>
      <xdr:row>0</xdr:row>
      <xdr:rowOff>0</xdr:rowOff>
    </xdr:from>
    <xdr:to>
      <xdr:col>9</xdr:col>
      <xdr:colOff>25400</xdr:colOff>
      <xdr:row>0</xdr:row>
      <xdr:rowOff>199091</xdr:rowOff>
    </xdr:to>
    <xdr:sp macro="" textlink="">
      <xdr:nvSpPr>
        <xdr:cNvPr id="48" name="TransportationC" hidden="1">
          <a:extLst>
            <a:ext uri="{63B3BB69-23CF-44E3-9099-C40C66FF867C}">
              <a14:compatExt xmlns:a14="http://schemas.microsoft.com/office/drawing/2010/main" spid="_x0000_s239624"/>
            </a:ext>
          </a:extLst>
        </xdr:cNvPr>
        <xdr:cNvSpPr/>
      </xdr:nvSpPr>
      <xdr:spPr>
        <a:xfrm>
          <a:off x="8347075" y="0"/>
          <a:ext cx="889000" cy="332441"/>
        </a:xfrm>
        <a:prstGeom prst="rect">
          <a:avLst/>
        </a:prstGeom>
      </xdr:spPr>
    </xdr:sp>
    <xdr:clientData/>
  </xdr:twoCellAnchor>
  <xdr:twoCellAnchor editAs="oneCell">
    <xdr:from>
      <xdr:col>15</xdr:col>
      <xdr:colOff>25400</xdr:colOff>
      <xdr:row>0</xdr:row>
      <xdr:rowOff>0</xdr:rowOff>
    </xdr:from>
    <xdr:to>
      <xdr:col>15</xdr:col>
      <xdr:colOff>1447800</xdr:colOff>
      <xdr:row>0</xdr:row>
      <xdr:rowOff>199091</xdr:rowOff>
    </xdr:to>
    <xdr:sp macro="" textlink="">
      <xdr:nvSpPr>
        <xdr:cNvPr id="49" name="LoadScenario" hidden="1">
          <a:extLst>
            <a:ext uri="{63B3BB69-23CF-44E3-9099-C40C66FF867C}">
              <a14:compatExt xmlns:a14="http://schemas.microsoft.com/office/drawing/2010/main" spid="_x0000_s239632"/>
            </a:ext>
          </a:extLst>
        </xdr:cNvPr>
        <xdr:cNvSpPr/>
      </xdr:nvSpPr>
      <xdr:spPr>
        <a:xfrm>
          <a:off x="14493875" y="0"/>
          <a:ext cx="1422400" cy="332441"/>
        </a:xfrm>
        <a:prstGeom prst="rect">
          <a:avLst/>
        </a:prstGeom>
      </xdr:spPr>
    </xdr:sp>
    <xdr:clientData/>
  </xdr:twoCellAnchor>
  <xdr:twoCellAnchor editAs="oneCell">
    <xdr:from>
      <xdr:col>1</xdr:col>
      <xdr:colOff>0</xdr:colOff>
      <xdr:row>0</xdr:row>
      <xdr:rowOff>0</xdr:rowOff>
    </xdr:from>
    <xdr:to>
      <xdr:col>1</xdr:col>
      <xdr:colOff>1139265</xdr:colOff>
      <xdr:row>1</xdr:row>
      <xdr:rowOff>150160</xdr:rowOff>
    </xdr:to>
    <xdr:sp macro="" textlink="">
      <xdr:nvSpPr>
        <xdr:cNvPr id="50" name="DefaultScenarioRestore" hidden="1">
          <a:extLst>
            <a:ext uri="{63B3BB69-23CF-44E3-9099-C40C66FF867C}">
              <a14:compatExt xmlns:a14="http://schemas.microsoft.com/office/drawing/2010/main" spid="_x0000_s239633"/>
            </a:ext>
          </a:extLst>
        </xdr:cNvPr>
        <xdr:cNvSpPr/>
      </xdr:nvSpPr>
      <xdr:spPr>
        <a:xfrm>
          <a:off x="209550" y="0"/>
          <a:ext cx="1139265" cy="618005"/>
        </a:xfrm>
        <a:prstGeom prst="rect">
          <a:avLst/>
        </a:prstGeom>
      </xdr:spPr>
    </xdr:sp>
    <xdr:clientData/>
  </xdr:twoCellAnchor>
  <xdr:twoCellAnchor editAs="oneCell">
    <xdr:from>
      <xdr:col>18</xdr:col>
      <xdr:colOff>419100</xdr:colOff>
      <xdr:row>0</xdr:row>
      <xdr:rowOff>0</xdr:rowOff>
    </xdr:from>
    <xdr:to>
      <xdr:col>18</xdr:col>
      <xdr:colOff>2387600</xdr:colOff>
      <xdr:row>0</xdr:row>
      <xdr:rowOff>299571</xdr:rowOff>
    </xdr:to>
    <xdr:sp macro="" textlink="">
      <xdr:nvSpPr>
        <xdr:cNvPr id="51" name="GoToResults" hidden="1">
          <a:extLst>
            <a:ext uri="{63B3BB69-23CF-44E3-9099-C40C66FF867C}">
              <a14:compatExt xmlns:a14="http://schemas.microsoft.com/office/drawing/2010/main" spid="_x0000_s239635"/>
            </a:ext>
          </a:extLst>
        </xdr:cNvPr>
        <xdr:cNvSpPr/>
      </xdr:nvSpPr>
      <xdr:spPr>
        <a:xfrm>
          <a:off x="18202275" y="0"/>
          <a:ext cx="1968500" cy="431240"/>
        </a:xfrm>
        <a:prstGeom prst="rect">
          <a:avLst/>
        </a:prstGeom>
      </xdr:spPr>
    </xdr:sp>
    <xdr:clientData/>
  </xdr:twoCellAnchor>
  <xdr:twoCellAnchor editAs="oneCell">
    <xdr:from>
      <xdr:col>12</xdr:col>
      <xdr:colOff>0</xdr:colOff>
      <xdr:row>0</xdr:row>
      <xdr:rowOff>0</xdr:rowOff>
    </xdr:from>
    <xdr:to>
      <xdr:col>13</xdr:col>
      <xdr:colOff>12700</xdr:colOff>
      <xdr:row>0</xdr:row>
      <xdr:rowOff>199091</xdr:rowOff>
    </xdr:to>
    <xdr:sp macro="" textlink="">
      <xdr:nvSpPr>
        <xdr:cNvPr id="52" name="BuildingsA" hidden="1">
          <a:extLst>
            <a:ext uri="{63B3BB69-23CF-44E3-9099-C40C66FF867C}">
              <a14:compatExt xmlns:a14="http://schemas.microsoft.com/office/drawing/2010/main" spid="_x0000_s239661"/>
            </a:ext>
          </a:extLst>
        </xdr:cNvPr>
        <xdr:cNvSpPr/>
      </xdr:nvSpPr>
      <xdr:spPr>
        <a:xfrm>
          <a:off x="11839575" y="0"/>
          <a:ext cx="889000" cy="332441"/>
        </a:xfrm>
        <a:prstGeom prst="rect">
          <a:avLst/>
        </a:prstGeom>
      </xdr:spPr>
    </xdr:sp>
    <xdr:clientData/>
  </xdr:twoCellAnchor>
  <xdr:twoCellAnchor editAs="oneCell">
    <xdr:from>
      <xdr:col>12</xdr:col>
      <xdr:colOff>0</xdr:colOff>
      <xdr:row>0</xdr:row>
      <xdr:rowOff>0</xdr:rowOff>
    </xdr:from>
    <xdr:to>
      <xdr:col>13</xdr:col>
      <xdr:colOff>12700</xdr:colOff>
      <xdr:row>0</xdr:row>
      <xdr:rowOff>199091</xdr:rowOff>
    </xdr:to>
    <xdr:sp macro="" textlink="">
      <xdr:nvSpPr>
        <xdr:cNvPr id="53" name="BuildingsB" hidden="1">
          <a:extLst>
            <a:ext uri="{63B3BB69-23CF-44E3-9099-C40C66FF867C}">
              <a14:compatExt xmlns:a14="http://schemas.microsoft.com/office/drawing/2010/main" spid="_x0000_s239662"/>
            </a:ext>
          </a:extLst>
        </xdr:cNvPr>
        <xdr:cNvSpPr/>
      </xdr:nvSpPr>
      <xdr:spPr>
        <a:xfrm>
          <a:off x="11839575" y="0"/>
          <a:ext cx="889000" cy="332441"/>
        </a:xfrm>
        <a:prstGeom prst="rect">
          <a:avLst/>
        </a:prstGeom>
      </xdr:spPr>
    </xdr:sp>
    <xdr:clientData/>
  </xdr:twoCellAnchor>
  <xdr:twoCellAnchor editAs="oneCell">
    <xdr:from>
      <xdr:col>12</xdr:col>
      <xdr:colOff>0</xdr:colOff>
      <xdr:row>0</xdr:row>
      <xdr:rowOff>0</xdr:rowOff>
    </xdr:from>
    <xdr:to>
      <xdr:col>13</xdr:col>
      <xdr:colOff>12700</xdr:colOff>
      <xdr:row>0</xdr:row>
      <xdr:rowOff>199091</xdr:rowOff>
    </xdr:to>
    <xdr:sp macro="" textlink="">
      <xdr:nvSpPr>
        <xdr:cNvPr id="54" name="BuildingsC" hidden="1">
          <a:extLst>
            <a:ext uri="{63B3BB69-23CF-44E3-9099-C40C66FF867C}">
              <a14:compatExt xmlns:a14="http://schemas.microsoft.com/office/drawing/2010/main" spid="_x0000_s239663"/>
            </a:ext>
          </a:extLst>
        </xdr:cNvPr>
        <xdr:cNvSpPr/>
      </xdr:nvSpPr>
      <xdr:spPr>
        <a:xfrm>
          <a:off x="11839575" y="0"/>
          <a:ext cx="889000" cy="332441"/>
        </a:xfrm>
        <a:prstGeom prst="rect">
          <a:avLst/>
        </a:prstGeom>
      </xdr:spPr>
    </xdr:sp>
    <xdr:clientData/>
  </xdr:twoCellAnchor>
  <xdr:twoCellAnchor editAs="oneCell">
    <xdr:from>
      <xdr:col>12</xdr:col>
      <xdr:colOff>12700</xdr:colOff>
      <xdr:row>0</xdr:row>
      <xdr:rowOff>0</xdr:rowOff>
    </xdr:from>
    <xdr:to>
      <xdr:col>13</xdr:col>
      <xdr:colOff>25400</xdr:colOff>
      <xdr:row>0</xdr:row>
      <xdr:rowOff>199091</xdr:rowOff>
    </xdr:to>
    <xdr:sp macro="" textlink="">
      <xdr:nvSpPr>
        <xdr:cNvPr id="55" name="EmissionsA" hidden="1">
          <a:extLst>
            <a:ext uri="{63B3BB69-23CF-44E3-9099-C40C66FF867C}">
              <a14:compatExt xmlns:a14="http://schemas.microsoft.com/office/drawing/2010/main" spid="_x0000_s239664"/>
            </a:ext>
          </a:extLst>
        </xdr:cNvPr>
        <xdr:cNvSpPr/>
      </xdr:nvSpPr>
      <xdr:spPr>
        <a:xfrm>
          <a:off x="11852275" y="0"/>
          <a:ext cx="889000" cy="332441"/>
        </a:xfrm>
        <a:prstGeom prst="rect">
          <a:avLst/>
        </a:prstGeom>
      </xdr:spPr>
    </xdr:sp>
    <xdr:clientData/>
  </xdr:twoCellAnchor>
  <xdr:twoCellAnchor editAs="oneCell">
    <xdr:from>
      <xdr:col>13</xdr:col>
      <xdr:colOff>12700</xdr:colOff>
      <xdr:row>0</xdr:row>
      <xdr:rowOff>0</xdr:rowOff>
    </xdr:from>
    <xdr:to>
      <xdr:col>14</xdr:col>
      <xdr:colOff>25400</xdr:colOff>
      <xdr:row>0</xdr:row>
      <xdr:rowOff>199091</xdr:rowOff>
    </xdr:to>
    <xdr:sp macro="" textlink="">
      <xdr:nvSpPr>
        <xdr:cNvPr id="56" name="EmissionsB" hidden="1">
          <a:extLst>
            <a:ext uri="{63B3BB69-23CF-44E3-9099-C40C66FF867C}">
              <a14:compatExt xmlns:a14="http://schemas.microsoft.com/office/drawing/2010/main" spid="_x0000_s239665"/>
            </a:ext>
          </a:extLst>
        </xdr:cNvPr>
        <xdr:cNvSpPr/>
      </xdr:nvSpPr>
      <xdr:spPr>
        <a:xfrm>
          <a:off x="12728575" y="0"/>
          <a:ext cx="889000" cy="332441"/>
        </a:xfrm>
        <a:prstGeom prst="rect">
          <a:avLst/>
        </a:prstGeom>
      </xdr:spPr>
    </xdr:sp>
    <xdr:clientData/>
  </xdr:twoCellAnchor>
  <xdr:twoCellAnchor editAs="oneCell">
    <xdr:from>
      <xdr:col>14</xdr:col>
      <xdr:colOff>0</xdr:colOff>
      <xdr:row>0</xdr:row>
      <xdr:rowOff>0</xdr:rowOff>
    </xdr:from>
    <xdr:to>
      <xdr:col>15</xdr:col>
      <xdr:colOff>12700</xdr:colOff>
      <xdr:row>0</xdr:row>
      <xdr:rowOff>199091</xdr:rowOff>
    </xdr:to>
    <xdr:sp macro="" textlink="">
      <xdr:nvSpPr>
        <xdr:cNvPr id="57" name="EmissionsC" hidden="1">
          <a:extLst>
            <a:ext uri="{63B3BB69-23CF-44E3-9099-C40C66FF867C}">
              <a14:compatExt xmlns:a14="http://schemas.microsoft.com/office/drawing/2010/main" spid="_x0000_s239666"/>
            </a:ext>
          </a:extLst>
        </xdr:cNvPr>
        <xdr:cNvSpPr/>
      </xdr:nvSpPr>
      <xdr:spPr>
        <a:xfrm>
          <a:off x="13604875" y="0"/>
          <a:ext cx="889000" cy="332441"/>
        </a:xfrm>
        <a:prstGeom prst="rect">
          <a:avLst/>
        </a:prstGeom>
      </xdr:spPr>
    </xdr:sp>
    <xdr:clientData/>
  </xdr:twoCellAnchor>
  <xdr:twoCellAnchor editAs="oneCell">
    <xdr:from>
      <xdr:col>3</xdr:col>
      <xdr:colOff>12700</xdr:colOff>
      <xdr:row>0</xdr:row>
      <xdr:rowOff>0</xdr:rowOff>
    </xdr:from>
    <xdr:to>
      <xdr:col>4</xdr:col>
      <xdr:colOff>25399</xdr:colOff>
      <xdr:row>0</xdr:row>
      <xdr:rowOff>199091</xdr:rowOff>
    </xdr:to>
    <xdr:sp macro="" textlink="">
      <xdr:nvSpPr>
        <xdr:cNvPr id="58" name="PolicyGroupA" hidden="1">
          <a:extLst>
            <a:ext uri="{63B3BB69-23CF-44E3-9099-C40C66FF867C}">
              <a14:compatExt xmlns:a14="http://schemas.microsoft.com/office/drawing/2010/main" spid="_x0000_s239667"/>
            </a:ext>
          </a:extLst>
        </xdr:cNvPr>
        <xdr:cNvSpPr/>
      </xdr:nvSpPr>
      <xdr:spPr>
        <a:xfrm>
          <a:off x="3965575" y="0"/>
          <a:ext cx="888999" cy="332441"/>
        </a:xfrm>
        <a:prstGeom prst="rect">
          <a:avLst/>
        </a:prstGeom>
      </xdr:spPr>
    </xdr:sp>
    <xdr:clientData/>
  </xdr:twoCellAnchor>
  <xdr:twoCellAnchor editAs="oneCell">
    <xdr:from>
      <xdr:col>4</xdr:col>
      <xdr:colOff>12700</xdr:colOff>
      <xdr:row>0</xdr:row>
      <xdr:rowOff>0</xdr:rowOff>
    </xdr:from>
    <xdr:to>
      <xdr:col>5</xdr:col>
      <xdr:colOff>25400</xdr:colOff>
      <xdr:row>0</xdr:row>
      <xdr:rowOff>199091</xdr:rowOff>
    </xdr:to>
    <xdr:sp macro="" textlink="">
      <xdr:nvSpPr>
        <xdr:cNvPr id="59" name="PolicyGroupB" hidden="1">
          <a:extLst>
            <a:ext uri="{63B3BB69-23CF-44E3-9099-C40C66FF867C}">
              <a14:compatExt xmlns:a14="http://schemas.microsoft.com/office/drawing/2010/main" spid="_x0000_s239668"/>
            </a:ext>
          </a:extLst>
        </xdr:cNvPr>
        <xdr:cNvSpPr/>
      </xdr:nvSpPr>
      <xdr:spPr>
        <a:xfrm>
          <a:off x="4841875" y="0"/>
          <a:ext cx="889000" cy="332441"/>
        </a:xfrm>
        <a:prstGeom prst="rect">
          <a:avLst/>
        </a:prstGeom>
      </xdr:spPr>
    </xdr:sp>
    <xdr:clientData/>
  </xdr:twoCellAnchor>
  <xdr:twoCellAnchor editAs="oneCell">
    <xdr:from>
      <xdr:col>5</xdr:col>
      <xdr:colOff>12700</xdr:colOff>
      <xdr:row>0</xdr:row>
      <xdr:rowOff>0</xdr:rowOff>
    </xdr:from>
    <xdr:to>
      <xdr:col>6</xdr:col>
      <xdr:colOff>25400</xdr:colOff>
      <xdr:row>0</xdr:row>
      <xdr:rowOff>199091</xdr:rowOff>
    </xdr:to>
    <xdr:sp macro="" textlink="">
      <xdr:nvSpPr>
        <xdr:cNvPr id="60" name="PolicyGroupC" hidden="1">
          <a:extLst>
            <a:ext uri="{63B3BB69-23CF-44E3-9099-C40C66FF867C}">
              <a14:compatExt xmlns:a14="http://schemas.microsoft.com/office/drawing/2010/main" spid="_x0000_s239669"/>
            </a:ext>
          </a:extLst>
        </xdr:cNvPr>
        <xdr:cNvSpPr/>
      </xdr:nvSpPr>
      <xdr:spPr>
        <a:xfrm>
          <a:off x="5718175" y="0"/>
          <a:ext cx="889000" cy="332441"/>
        </a:xfrm>
        <a:prstGeom prst="rect">
          <a:avLst/>
        </a:prstGeom>
      </xdr:spPr>
    </xdr:sp>
    <xdr:clientData/>
  </xdr:twoCellAnchor>
  <xdr:twoCellAnchor editAs="oneCell">
    <xdr:from>
      <xdr:col>16</xdr:col>
      <xdr:colOff>0</xdr:colOff>
      <xdr:row>0</xdr:row>
      <xdr:rowOff>0</xdr:rowOff>
    </xdr:from>
    <xdr:to>
      <xdr:col>16</xdr:col>
      <xdr:colOff>1158875</xdr:colOff>
      <xdr:row>0</xdr:row>
      <xdr:rowOff>199091</xdr:rowOff>
    </xdr:to>
    <xdr:sp macro="" textlink="">
      <xdr:nvSpPr>
        <xdr:cNvPr id="61" name="RestoreDefaults" hidden="1">
          <a:extLst>
            <a:ext uri="{63B3BB69-23CF-44E3-9099-C40C66FF867C}">
              <a14:compatExt xmlns:a14="http://schemas.microsoft.com/office/drawing/2010/main" spid="_x0000_s239670"/>
            </a:ext>
          </a:extLst>
        </xdr:cNvPr>
        <xdr:cNvSpPr/>
      </xdr:nvSpPr>
      <xdr:spPr>
        <a:xfrm>
          <a:off x="15925800" y="0"/>
          <a:ext cx="1158875" cy="332441"/>
        </a:xfrm>
        <a:prstGeom prst="rect">
          <a:avLst/>
        </a:prstGeom>
      </xdr:spPr>
    </xdr:sp>
    <xdr:clientData/>
  </xdr:twoCellAnchor>
  <xdr:twoCellAnchor editAs="oneCell">
    <xdr:from>
      <xdr:col>1</xdr:col>
      <xdr:colOff>0</xdr:colOff>
      <xdr:row>0</xdr:row>
      <xdr:rowOff>0</xdr:rowOff>
    </xdr:from>
    <xdr:to>
      <xdr:col>1</xdr:col>
      <xdr:colOff>1139265</xdr:colOff>
      <xdr:row>1</xdr:row>
      <xdr:rowOff>162860</xdr:rowOff>
    </xdr:to>
    <xdr:sp macro="" textlink="">
      <xdr:nvSpPr>
        <xdr:cNvPr id="62" name="DefineScenarios" hidden="1">
          <a:extLst>
            <a:ext uri="{63B3BB69-23CF-44E3-9099-C40C66FF867C}">
              <a14:compatExt xmlns:a14="http://schemas.microsoft.com/office/drawing/2010/main" spid="_x0000_s239739"/>
            </a:ext>
          </a:extLst>
        </xdr:cNvPr>
        <xdr:cNvSpPr/>
      </xdr:nvSpPr>
      <xdr:spPr>
        <a:xfrm>
          <a:off x="209550" y="0"/>
          <a:ext cx="1139265" cy="630705"/>
        </a:xfrm>
        <a:prstGeom prst="rect">
          <a:avLst/>
        </a:prstGeom>
      </xdr:spPr>
    </xdr:sp>
    <xdr:clientData/>
  </xdr:twoCellAnchor>
  <xdr:twoCellAnchor editAs="oneCell">
    <xdr:from>
      <xdr:col>1</xdr:col>
      <xdr:colOff>0</xdr:colOff>
      <xdr:row>0</xdr:row>
      <xdr:rowOff>0</xdr:rowOff>
    </xdr:from>
    <xdr:to>
      <xdr:col>1</xdr:col>
      <xdr:colOff>1126565</xdr:colOff>
      <xdr:row>1</xdr:row>
      <xdr:rowOff>162860</xdr:rowOff>
    </xdr:to>
    <xdr:sp macro="" textlink="">
      <xdr:nvSpPr>
        <xdr:cNvPr id="63" name="RestoreDefaultLDC" hidden="1">
          <a:extLst>
            <a:ext uri="{63B3BB69-23CF-44E3-9099-C40C66FF867C}">
              <a14:compatExt xmlns:a14="http://schemas.microsoft.com/office/drawing/2010/main" spid="_x0000_s239740"/>
            </a:ext>
          </a:extLst>
        </xdr:cNvPr>
        <xdr:cNvSpPr/>
      </xdr:nvSpPr>
      <xdr:spPr>
        <a:xfrm>
          <a:off x="209550" y="0"/>
          <a:ext cx="1126565" cy="630705"/>
        </a:xfrm>
        <a:prstGeom prst="rect">
          <a:avLst/>
        </a:prstGeom>
      </xdr:spPr>
    </xdr:sp>
    <xdr:clientData/>
  </xdr:twoCellAnchor>
  <xdr:twoCellAnchor editAs="oneCell">
    <xdr:from>
      <xdr:col>1</xdr:col>
      <xdr:colOff>0</xdr:colOff>
      <xdr:row>0</xdr:row>
      <xdr:rowOff>0</xdr:rowOff>
    </xdr:from>
    <xdr:to>
      <xdr:col>1</xdr:col>
      <xdr:colOff>1126564</xdr:colOff>
      <xdr:row>1</xdr:row>
      <xdr:rowOff>162860</xdr:rowOff>
    </xdr:to>
    <xdr:sp macro="" textlink="">
      <xdr:nvSpPr>
        <xdr:cNvPr id="64" name="LoadLDC" hidden="1">
          <a:extLst>
            <a:ext uri="{63B3BB69-23CF-44E3-9099-C40C66FF867C}">
              <a14:compatExt xmlns:a14="http://schemas.microsoft.com/office/drawing/2010/main" spid="_x0000_s239741"/>
            </a:ext>
          </a:extLst>
        </xdr:cNvPr>
        <xdr:cNvSpPr/>
      </xdr:nvSpPr>
      <xdr:spPr>
        <a:xfrm>
          <a:off x="209550" y="0"/>
          <a:ext cx="1126564" cy="630705"/>
        </a:xfrm>
        <a:prstGeom prst="rect">
          <a:avLst/>
        </a:prstGeom>
      </xdr:spPr>
    </xdr:sp>
    <xdr:clientData/>
  </xdr:twoCellAnchor>
  <xdr:twoCellAnchor editAs="oneCell">
    <xdr:from>
      <xdr:col>9</xdr:col>
      <xdr:colOff>12700</xdr:colOff>
      <xdr:row>0</xdr:row>
      <xdr:rowOff>0</xdr:rowOff>
    </xdr:from>
    <xdr:to>
      <xdr:col>10</xdr:col>
      <xdr:colOff>25400</xdr:colOff>
      <xdr:row>0</xdr:row>
      <xdr:rowOff>199091</xdr:rowOff>
    </xdr:to>
    <xdr:sp macro="" textlink="">
      <xdr:nvSpPr>
        <xdr:cNvPr id="65" name="BuildingsA1" hidden="1">
          <a:extLst>
            <a:ext uri="{63B3BB69-23CF-44E3-9099-C40C66FF867C}">
              <a14:compatExt xmlns:a14="http://schemas.microsoft.com/office/drawing/2010/main" spid="_x0000_s239753"/>
            </a:ext>
          </a:extLst>
        </xdr:cNvPr>
        <xdr:cNvSpPr/>
      </xdr:nvSpPr>
      <xdr:spPr>
        <a:xfrm>
          <a:off x="9223375" y="0"/>
          <a:ext cx="889000" cy="332441"/>
        </a:xfrm>
        <a:prstGeom prst="rect">
          <a:avLst/>
        </a:prstGeom>
      </xdr:spPr>
    </xdr:sp>
    <xdr:clientData/>
  </xdr:twoCellAnchor>
  <xdr:twoCellAnchor editAs="oneCell">
    <xdr:from>
      <xdr:col>10</xdr:col>
      <xdr:colOff>12700</xdr:colOff>
      <xdr:row>0</xdr:row>
      <xdr:rowOff>0</xdr:rowOff>
    </xdr:from>
    <xdr:to>
      <xdr:col>11</xdr:col>
      <xdr:colOff>25400</xdr:colOff>
      <xdr:row>0</xdr:row>
      <xdr:rowOff>199091</xdr:rowOff>
    </xdr:to>
    <xdr:sp macro="" textlink="">
      <xdr:nvSpPr>
        <xdr:cNvPr id="66" name="BuildingsB1" hidden="1">
          <a:extLst>
            <a:ext uri="{63B3BB69-23CF-44E3-9099-C40C66FF867C}">
              <a14:compatExt xmlns:a14="http://schemas.microsoft.com/office/drawing/2010/main" spid="_x0000_s239754"/>
            </a:ext>
          </a:extLst>
        </xdr:cNvPr>
        <xdr:cNvSpPr/>
      </xdr:nvSpPr>
      <xdr:spPr>
        <a:xfrm>
          <a:off x="10099675" y="0"/>
          <a:ext cx="889000" cy="332441"/>
        </a:xfrm>
        <a:prstGeom prst="rect">
          <a:avLst/>
        </a:prstGeom>
      </xdr:spPr>
    </xdr:sp>
    <xdr:clientData/>
  </xdr:twoCellAnchor>
  <xdr:twoCellAnchor editAs="oneCell">
    <xdr:from>
      <xdr:col>11</xdr:col>
      <xdr:colOff>12700</xdr:colOff>
      <xdr:row>0</xdr:row>
      <xdr:rowOff>0</xdr:rowOff>
    </xdr:from>
    <xdr:to>
      <xdr:col>12</xdr:col>
      <xdr:colOff>25400</xdr:colOff>
      <xdr:row>0</xdr:row>
      <xdr:rowOff>199091</xdr:rowOff>
    </xdr:to>
    <xdr:sp macro="" textlink="">
      <xdr:nvSpPr>
        <xdr:cNvPr id="67" name="BuildingsC1" hidden="1">
          <a:extLst>
            <a:ext uri="{63B3BB69-23CF-44E3-9099-C40C66FF867C}">
              <a14:compatExt xmlns:a14="http://schemas.microsoft.com/office/drawing/2010/main" spid="_x0000_s239755"/>
            </a:ext>
          </a:extLst>
        </xdr:cNvPr>
        <xdr:cNvSpPr/>
      </xdr:nvSpPr>
      <xdr:spPr>
        <a:xfrm>
          <a:off x="10975975" y="0"/>
          <a:ext cx="889000" cy="332441"/>
        </a:xfrm>
        <a:prstGeom prst="rect">
          <a:avLst/>
        </a:prstGeom>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leet%20mix%20module%20-%20Dec%2018%20201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lanning/California%20Vision%2008-29/07)%20Rapid%20Fire%20Model/California%20at%2050%20million/Mccarg/DELL%20LAPTOP/Denton/redevted5.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puts &amp; Output Metrics"/>
      <sheetName val="Impact Policy Assumptions"/>
      <sheetName val="Fleet Mix Policy Options"/>
      <sheetName val="Fleet Mix Engine"/>
      <sheetName val="Appendix Table"/>
      <sheetName val="Start here"/>
      <sheetName val="Study Area Selection"/>
      <sheetName val="New Proj worksheet"/>
      <sheetName val="OPR assumptions"/>
      <sheetName val="Sheet1"/>
      <sheetName val="Subarea Inputs"/>
      <sheetName val="Policy Package Selection"/>
      <sheetName val="Main Sheet"/>
      <sheetName val="energy check"/>
      <sheetName val="Big Results Table"/>
      <sheetName val="Public Results"/>
      <sheetName val="Transportation post-calcs"/>
      <sheetName val="Cumulatives"/>
      <sheetName val="Results"/>
      <sheetName val="Metrics Summary"/>
      <sheetName val="VMT Assumptions OLD"/>
      <sheetName val="VMT Assumptions"/>
      <sheetName val="Fiscal Impacts"/>
      <sheetName val="Vehicle Fleet Pop. Turnover"/>
      <sheetName val="Base Year Travel"/>
      <sheetName val="Increment Travel"/>
      <sheetName val="Base+Increment Travel (Total)"/>
      <sheetName val="Base+Increment EV Travel"/>
      <sheetName val="Auto Fuel CO2e Factors"/>
      <sheetName val="Per Mile Auto Costs"/>
      <sheetName val="Fuel Economy Elasticity"/>
      <sheetName val="Auto Efficiency and Fuel Cost"/>
      <sheetName val="Base Res Energy &amp; Water"/>
      <sheetName val="Increment Res Energy &amp; Water"/>
      <sheetName val="Base Commercial Energy"/>
      <sheetName val="Increment Commercial Energy"/>
      <sheetName val="Commercial Building Sheet"/>
      <sheetName val="Energy &amp; Water Conservation"/>
      <sheetName val="Energy Costs"/>
      <sheetName val="GHG Emissions from Electricity"/>
      <sheetName val="Water Demand Factors"/>
      <sheetName val="Water Costs"/>
      <sheetName val="MODEL ENDS HERE"/>
      <sheetName val="Veh Manuf"/>
      <sheetName val="MPG &amp; CO2"/>
      <sheetName val="ARB Inventory CO2e Rates"/>
      <sheetName val="EMFAC Pollutant Emission Rates"/>
      <sheetName val="US Census Housing Units"/>
      <sheetName val="US Census Population"/>
      <sheetName val="CEC Water Energy Proxies"/>
      <sheetName val="CA DOF Estimates"/>
      <sheetName val="CA DOF Projections"/>
    </sheetNames>
    <sheetDataSet>
      <sheetData sheetId="0">
        <row r="5">
          <cell r="C5" t="str">
            <v>Scenario 1</v>
          </cell>
          <cell r="J5">
            <v>298284709821.59491</v>
          </cell>
          <cell r="K5">
            <v>301343008292.92798</v>
          </cell>
          <cell r="L5">
            <v>304587470770.01654</v>
          </cell>
          <cell r="M5">
            <v>308018410384.02216</v>
          </cell>
        </row>
        <row r="6">
          <cell r="B6"/>
          <cell r="J6">
            <v>295114279594.16498</v>
          </cell>
        </row>
        <row r="7">
          <cell r="B7"/>
          <cell r="C7" t="str">
            <v>Scenario 3</v>
          </cell>
          <cell r="D7">
            <v>297091684000</v>
          </cell>
          <cell r="E7">
            <v>295233110365.66669</v>
          </cell>
          <cell r="F7">
            <v>293374536731.33337</v>
          </cell>
          <cell r="G7">
            <v>291515963097</v>
          </cell>
          <cell r="I7">
            <v>293448531000</v>
          </cell>
          <cell r="O7">
            <v>299658985120.72815</v>
          </cell>
          <cell r="S7">
            <v>303833011970.0368</v>
          </cell>
          <cell r="AB7">
            <v>310194847600.80237</v>
          </cell>
          <cell r="AC7">
            <v>310749388724.47699</v>
          </cell>
          <cell r="AD7">
            <v>311312483389.51385</v>
          </cell>
          <cell r="AL7">
            <v>313371076376.61438</v>
          </cell>
        </row>
        <row r="8">
          <cell r="B8"/>
          <cell r="C8" t="str">
            <v>Scenario 4</v>
          </cell>
          <cell r="D8">
            <v>297091684000</v>
          </cell>
          <cell r="E8">
            <v>295233110365.66669</v>
          </cell>
          <cell r="F8">
            <v>293374536731.33337</v>
          </cell>
          <cell r="G8">
            <v>291515963097</v>
          </cell>
          <cell r="O8">
            <v>295055943309.04431</v>
          </cell>
          <cell r="AB8">
            <v>301024745050.37805</v>
          </cell>
          <cell r="AC8">
            <v>301519618773.53369</v>
          </cell>
          <cell r="AD8">
            <v>302022833007.73065</v>
          </cell>
          <cell r="AE8">
            <v>302534340795.89172</v>
          </cell>
          <cell r="AJ8">
            <v>304034890700.37738</v>
          </cell>
          <cell r="AL8">
            <v>303991118646.88269</v>
          </cell>
          <cell r="AM8">
            <v>303983889994.74554</v>
          </cell>
        </row>
        <row r="9">
          <cell r="B9"/>
          <cell r="C9" t="str">
            <v>INPUT TOTAL VMT (paste in from rows above)</v>
          </cell>
          <cell r="D9">
            <v>297091684000</v>
          </cell>
          <cell r="E9">
            <v>295233110365.66669</v>
          </cell>
          <cell r="F9">
            <v>293374536731.33337</v>
          </cell>
          <cell r="G9">
            <v>291515963097</v>
          </cell>
          <cell r="I9">
            <v>293448531000</v>
          </cell>
          <cell r="AB9">
            <v>323264806154.23395</v>
          </cell>
        </row>
        <row r="10">
          <cell r="B10"/>
          <cell r="C10" t="str">
            <v>VMT allocated to vehicle category:</v>
          </cell>
          <cell r="D10"/>
          <cell r="E10"/>
          <cell r="F10"/>
          <cell r="G10"/>
          <cell r="AB10"/>
          <cell r="AC10"/>
          <cell r="AD10"/>
        </row>
        <row r="12">
          <cell r="C12" t="str">
            <v>Internal Combustion Engines (ICE) - Diesel</v>
          </cell>
        </row>
        <row r="13">
          <cell r="B13"/>
          <cell r="C13" t="str">
            <v>Hybrid and Plug-in Hybrid Electric Vehicles</v>
          </cell>
          <cell r="F13">
            <v>159549830.23762169</v>
          </cell>
          <cell r="H13">
            <v>487919056.84696323</v>
          </cell>
          <cell r="J13">
            <v>719542390.64314759</v>
          </cell>
        </row>
        <row r="15">
          <cell r="C15" t="str">
            <v>Other Zero Emission (Fuel Cell, etc.)</v>
          </cell>
        </row>
        <row r="16">
          <cell r="C16" t="str">
            <v>Fuel-using vehicle VMT</v>
          </cell>
        </row>
        <row r="17">
          <cell r="C17" t="str">
            <v>Electricity-using vehicle VMT</v>
          </cell>
        </row>
        <row r="18">
          <cell r="C18" t="str">
            <v>FCV/Other</v>
          </cell>
        </row>
        <row r="20">
          <cell r="C20" t="str">
            <v>Fuel use</v>
          </cell>
        </row>
        <row r="22">
          <cell r="C22" t="str">
            <v>FCV use</v>
          </cell>
        </row>
        <row r="23">
          <cell r="C23" t="str">
            <v>Transportation Fuel Cost</v>
          </cell>
        </row>
        <row r="24">
          <cell r="C24" t="str">
            <v>Transportation Electricity Cost</v>
          </cell>
          <cell r="D24">
            <v>137622.87635084792</v>
          </cell>
          <cell r="E24">
            <v>2041506.5694419474</v>
          </cell>
          <cell r="F24">
            <v>5658880.6695958022</v>
          </cell>
          <cell r="G24">
            <v>10668415.520110751</v>
          </cell>
          <cell r="I24">
            <v>26261107.314029559</v>
          </cell>
          <cell r="K24">
            <v>28629264.925103914</v>
          </cell>
          <cell r="M24">
            <v>38280436.010933883</v>
          </cell>
          <cell r="O24">
            <v>55254496.4726924</v>
          </cell>
          <cell r="Q24">
            <v>80765972.162372917</v>
          </cell>
          <cell r="S24">
            <v>127307782.68258886</v>
          </cell>
          <cell r="U24">
            <v>203421787.63766012</v>
          </cell>
        </row>
        <row r="25">
          <cell r="C25" t="str">
            <v xml:space="preserve">Transportation Fuel Cell Fuel Cost </v>
          </cell>
          <cell r="D25">
            <v>0</v>
          </cell>
          <cell r="E25">
            <v>0</v>
          </cell>
          <cell r="F25">
            <v>0</v>
          </cell>
          <cell r="G25">
            <v>0</v>
          </cell>
          <cell r="I25">
            <v>0</v>
          </cell>
          <cell r="K25">
            <v>0</v>
          </cell>
          <cell r="M25">
            <v>0</v>
          </cell>
          <cell r="O25">
            <v>0</v>
          </cell>
          <cell r="Q25">
            <v>0</v>
          </cell>
          <cell r="S25">
            <v>0</v>
          </cell>
          <cell r="U25">
            <v>0</v>
          </cell>
        </row>
        <row r="26">
          <cell r="C26" t="str">
            <v>Auto Ownership and Maintenance Costs</v>
          </cell>
          <cell r="D26">
            <v>118481894210.36894</v>
          </cell>
          <cell r="E26">
            <v>117764188213.54843</v>
          </cell>
          <cell r="F26">
            <v>117046186288.49878</v>
          </cell>
          <cell r="G26">
            <v>116327888435.21994</v>
          </cell>
          <cell r="I26">
            <v>117145793181.14561</v>
          </cell>
          <cell r="K26">
            <v>118450935956.58746</v>
          </cell>
          <cell r="M26">
            <v>119617926665.76103</v>
          </cell>
          <cell r="O26">
            <v>120696422794.86684</v>
          </cell>
          <cell r="Q26">
            <v>121686423766.82133</v>
          </cell>
          <cell r="S26">
            <v>122553778683.68988</v>
          </cell>
          <cell r="U26">
            <v>124152223772.99136</v>
          </cell>
        </row>
        <row r="28">
          <cell r="C28" t="str">
            <v>TTW GHG from transportation fuel</v>
          </cell>
          <cell r="D28">
            <v>0.5127849032346149</v>
          </cell>
          <cell r="E28">
            <v>0.55573403066673099</v>
          </cell>
          <cell r="F28">
            <v>0.63694771745486567</v>
          </cell>
          <cell r="G28">
            <v>0.74913562691905544</v>
          </cell>
          <cell r="I28">
            <v>1.0598113633116852</v>
          </cell>
          <cell r="K28">
            <v>1.4537413718546948</v>
          </cell>
          <cell r="M28">
            <v>1.9482223250571464</v>
          </cell>
          <cell r="O28">
            <v>2.5302317031604509</v>
          </cell>
          <cell r="Q28">
            <v>3.2024998899692458</v>
          </cell>
          <cell r="S28">
            <v>3.9483806326100921</v>
          </cell>
          <cell r="U28">
            <v>4.8698471669376069</v>
          </cell>
        </row>
        <row r="29">
          <cell r="C29" t="str">
            <v>GHG from transportation electricity</v>
          </cell>
          <cell r="E29">
            <v>5.1593262597816273E-3</v>
          </cell>
        </row>
        <row r="30">
          <cell r="C30" t="str">
            <v>GHG from Fuel Cell Vehicles</v>
          </cell>
          <cell r="D30">
            <v>0</v>
          </cell>
          <cell r="E30">
            <v>0</v>
          </cell>
          <cell r="F30">
            <v>0</v>
          </cell>
          <cell r="G30">
            <v>0</v>
          </cell>
          <cell r="I30">
            <v>0</v>
          </cell>
          <cell r="K30">
            <v>0</v>
          </cell>
          <cell r="M30">
            <v>0</v>
          </cell>
          <cell r="O30">
            <v>0</v>
          </cell>
          <cell r="Q30">
            <v>0</v>
          </cell>
          <cell r="S30">
            <v>0</v>
          </cell>
          <cell r="U30">
            <v>0</v>
          </cell>
        </row>
        <row r="31">
          <cell r="C31" t="str">
            <v>Total GHG from transportation</v>
          </cell>
          <cell r="D31">
            <v>0.51319017667845446</v>
          </cell>
          <cell r="E31">
            <v>0.56089335692651265</v>
          </cell>
          <cell r="F31">
            <v>0.65091878829434047</v>
          </cell>
          <cell r="G31">
            <v>0.77505692052592678</v>
          </cell>
          <cell r="I31">
            <v>1.117590484107629</v>
          </cell>
          <cell r="K31">
            <v>1.5109232485708608</v>
          </cell>
          <cell r="M31">
            <v>2.0177685591410595</v>
          </cell>
          <cell r="O31">
            <v>2.6216777821915396</v>
          </cell>
          <cell r="Q31">
            <v>3.3243962365422477</v>
          </cell>
          <cell r="S31">
            <v>4.1237162870409634</v>
          </cell>
          <cell r="U31">
            <v>5.1368031632090272</v>
          </cell>
        </row>
        <row r="33">
          <cell r="E33"/>
          <cell r="G33"/>
          <cell r="I33"/>
          <cell r="K33"/>
          <cell r="M33"/>
          <cell r="O33"/>
          <cell r="Q33"/>
          <cell r="S33"/>
        </row>
        <row r="34">
          <cell r="C34" t="str">
            <v>WTT GHG per gallon gasoline/diesel (from Auto Fuel CO2e Factors sheet)</v>
          </cell>
          <cell r="D34">
            <v>6.4436347530891078</v>
          </cell>
          <cell r="E34">
            <v>6.4652473105229546</v>
          </cell>
          <cell r="F34">
            <v>6.4868598679568015</v>
          </cell>
          <cell r="G34">
            <v>6.5084724253906483</v>
          </cell>
          <cell r="I34">
            <v>6.5516975402583419</v>
          </cell>
          <cell r="K34">
            <v>6.5949226551260356</v>
          </cell>
          <cell r="M34">
            <v>6.6381477699937292</v>
          </cell>
          <cell r="O34">
            <v>6.6813728848614229</v>
          </cell>
          <cell r="Q34">
            <v>6.7245979997291165</v>
          </cell>
          <cell r="S34">
            <v>6.7678231145968129</v>
          </cell>
          <cell r="U34">
            <v>6.5794416762957484</v>
          </cell>
        </row>
        <row r="35">
          <cell r="C35" t="str">
            <v>TTW GHG per gallon gasoline/diesel</v>
          </cell>
          <cell r="D35">
            <v>19.62</v>
          </cell>
          <cell r="E35">
            <v>19.4892</v>
          </cell>
          <cell r="F35">
            <v>19.3584</v>
          </cell>
          <cell r="G35">
            <v>19.227599999999999</v>
          </cell>
          <cell r="I35">
            <v>18.965999999999998</v>
          </cell>
          <cell r="K35">
            <v>18.704399999999996</v>
          </cell>
          <cell r="M35">
            <v>18.442799999999995</v>
          </cell>
          <cell r="O35">
            <v>18.181199999999993</v>
          </cell>
          <cell r="Q35">
            <v>17.919599999999992</v>
          </cell>
          <cell r="S35">
            <v>17.658000000000001</v>
          </cell>
          <cell r="U35">
            <v>17.658000000000001</v>
          </cell>
        </row>
        <row r="36">
          <cell r="C36" t="str">
            <v xml:space="preserve"> GHG per kWh</v>
          </cell>
          <cell r="D36">
            <v>0.81200000000000006</v>
          </cell>
          <cell r="E36">
            <v>0.79853333333333343</v>
          </cell>
          <cell r="F36">
            <v>0.7850666666666668</v>
          </cell>
          <cell r="G36">
            <v>0.77160000000000017</v>
          </cell>
          <cell r="I36">
            <v>0.74466666666666692</v>
          </cell>
          <cell r="K36">
            <v>0.71773333333333367</v>
          </cell>
          <cell r="M36">
            <v>0.69080000000000041</v>
          </cell>
          <cell r="O36">
            <v>0.66386666666666716</v>
          </cell>
          <cell r="Q36">
            <v>0.63693333333333391</v>
          </cell>
          <cell r="S36">
            <v>0.61</v>
          </cell>
          <cell r="U36">
            <v>0.61</v>
          </cell>
        </row>
        <row r="37">
          <cell r="C37" t="str">
            <v>GHG per gallon gas equivalent for FCV</v>
          </cell>
          <cell r="D37">
            <v>7.4737902303079178</v>
          </cell>
          <cell r="E37">
            <v>7.4737902303079178</v>
          </cell>
          <cell r="F37">
            <v>7.4737902303079178</v>
          </cell>
          <cell r="G37">
            <v>7.4737902303079178</v>
          </cell>
          <cell r="I37">
            <v>7.4737902303079178</v>
          </cell>
          <cell r="K37">
            <v>7.4737902303079178</v>
          </cell>
          <cell r="M37">
            <v>7.4737902303079178</v>
          </cell>
          <cell r="O37">
            <v>7.4737902303079178</v>
          </cell>
          <cell r="Q37">
            <v>7.4737902303079178</v>
          </cell>
          <cell r="S37">
            <v>7.4737902303079178</v>
          </cell>
          <cell r="U37">
            <v>6.9707852711877685</v>
          </cell>
        </row>
        <row r="38">
          <cell r="C38" t="str">
            <v>Btu (HHV) per gallon, gasoline</v>
          </cell>
          <cell r="D38">
            <v>125000</v>
          </cell>
          <cell r="E38">
            <v>125000</v>
          </cell>
          <cell r="F38">
            <v>125000</v>
          </cell>
          <cell r="G38">
            <v>125000</v>
          </cell>
          <cell r="I38">
            <v>125000</v>
          </cell>
          <cell r="K38">
            <v>125000</v>
          </cell>
          <cell r="M38">
            <v>125000</v>
          </cell>
          <cell r="O38">
            <v>125000</v>
          </cell>
          <cell r="Q38">
            <v>125000</v>
          </cell>
          <cell r="S38">
            <v>125000</v>
          </cell>
          <cell r="U38">
            <v>125000</v>
          </cell>
        </row>
        <row r="39">
          <cell r="C39" t="str">
            <v>Gas use in Btu</v>
          </cell>
          <cell r="D39">
            <v>7202459989631.7998</v>
          </cell>
          <cell r="E39">
            <v>7858100993980.2266</v>
          </cell>
          <cell r="F39">
            <v>9067320209065.0176</v>
          </cell>
          <cell r="G39">
            <v>10736926976946.119</v>
          </cell>
          <cell r="I39">
            <v>15399174920549.957</v>
          </cell>
          <cell r="K39">
            <v>21418447858674.473</v>
          </cell>
          <cell r="M39">
            <v>29110943794924.066</v>
          </cell>
          <cell r="O39">
            <v>38351501836448.664</v>
          </cell>
          <cell r="Q39">
            <v>49249909757068.117</v>
          </cell>
          <cell r="S39">
            <v>61620061465291.102</v>
          </cell>
          <cell r="U39">
            <v>76000849379837.984</v>
          </cell>
        </row>
        <row r="40">
          <cell r="C40" t="str">
            <v>Upstream (WTT) Criteria Pollutant emissions for gas/EtOH/BioGaso blend</v>
          </cell>
          <cell r="F40"/>
          <cell r="U40"/>
        </row>
        <row r="41">
          <cell r="C41" t="str">
            <v>WTT VOC</v>
          </cell>
          <cell r="D41">
            <v>4.9232078630621485</v>
          </cell>
          <cell r="E41">
            <v>4.9662649635827023</v>
          </cell>
          <cell r="F41">
            <v>5.0095600455344087</v>
          </cell>
          <cell r="G41">
            <v>5.0530950874100995</v>
          </cell>
          <cell r="I41">
            <v>5.1409049713463979</v>
          </cell>
          <cell r="K41">
            <v>5.5301956274267052</v>
          </cell>
          <cell r="M41">
            <v>5.9944352318917957</v>
          </cell>
          <cell r="O41">
            <v>6.5130426441693201</v>
          </cell>
          <cell r="Q41">
            <v>7.1238022937569605</v>
          </cell>
          <cell r="S41">
            <v>7.8897501555406082</v>
          </cell>
          <cell r="U41">
            <v>7.6570143980158054</v>
          </cell>
        </row>
        <row r="42">
          <cell r="C42" t="str">
            <v>WTT NOx</v>
          </cell>
          <cell r="D42">
            <v>46.389798964508607</v>
          </cell>
          <cell r="E42">
            <v>46.36933112212931</v>
          </cell>
          <cell r="F42">
            <v>46.348750151686048</v>
          </cell>
          <cell r="G42">
            <v>46.328055112672395</v>
          </cell>
          <cell r="I42">
            <v>46.286365392328335</v>
          </cell>
          <cell r="K42">
            <v>46.512859862748677</v>
          </cell>
          <cell r="M42">
            <v>46.825377675381148</v>
          </cell>
          <cell r="O42">
            <v>47.143617464561565</v>
          </cell>
          <cell r="Q42">
            <v>47.609584851598022</v>
          </cell>
          <cell r="S42">
            <v>48.460999945350594</v>
          </cell>
          <cell r="U42">
            <v>46.805613489994961</v>
          </cell>
        </row>
        <row r="43">
          <cell r="C43" t="str">
            <v>WTT PM2.5</v>
          </cell>
          <cell r="D43">
            <v>4.3380991944817326</v>
          </cell>
          <cell r="E43">
            <v>4.3374997916902647</v>
          </cell>
          <cell r="F43">
            <v>4.3368970759322396</v>
          </cell>
          <cell r="G43">
            <v>4.3362910196648246</v>
          </cell>
          <cell r="I43">
            <v>4.335070631493549</v>
          </cell>
          <cell r="K43">
            <v>4.4296229754553735</v>
          </cell>
          <cell r="M43">
            <v>4.5451272949502872</v>
          </cell>
          <cell r="O43">
            <v>4.6770717971979083</v>
          </cell>
          <cell r="Q43">
            <v>4.8334620760174838</v>
          </cell>
          <cell r="S43">
            <v>5.0280124432486959</v>
          </cell>
          <cell r="U43">
            <v>4.8984771145115182</v>
          </cell>
        </row>
        <row r="44">
          <cell r="C44" t="str">
            <v>WTT SOx</v>
          </cell>
          <cell r="D44">
            <v>15.339455005623465</v>
          </cell>
          <cell r="E44">
            <v>15.3541227445206</v>
          </cell>
          <cell r="F44">
            <v>15.368871553658234</v>
          </cell>
          <cell r="G44">
            <v>15.383702107025467</v>
          </cell>
          <cell r="I44">
            <v>15.413596133424569</v>
          </cell>
          <cell r="K44">
            <v>15.452144854897846</v>
          </cell>
          <cell r="M44">
            <v>15.490051400962953</v>
          </cell>
          <cell r="O44">
            <v>15.534981751498645</v>
          </cell>
          <cell r="Q44">
            <v>15.567975992477056</v>
          </cell>
          <cell r="S44">
            <v>15.562616949722548</v>
          </cell>
          <cell r="U44">
            <v>15.021205885320329</v>
          </cell>
        </row>
        <row r="45">
          <cell r="C45"/>
          <cell r="D45"/>
          <cell r="E45"/>
          <cell r="F45"/>
          <cell r="G45"/>
          <cell r="I45"/>
          <cell r="K45"/>
          <cell r="M45"/>
          <cell r="O45"/>
          <cell r="Q45"/>
          <cell r="S45"/>
          <cell r="U45"/>
        </row>
        <row r="46">
          <cell r="C46" t="str">
            <v>WTT GHG per gallon gasoline/diesel (from ARB Vision)</v>
          </cell>
          <cell r="D46">
            <v>7.1592078420215604</v>
          </cell>
          <cell r="E46">
            <v>7.1592078420215604</v>
          </cell>
          <cell r="F46">
            <v>7.1592078420215604</v>
          </cell>
          <cell r="G46">
            <v>7.1592078420215604</v>
          </cell>
          <cell r="I46">
            <v>7.1592078420215604</v>
          </cell>
          <cell r="K46">
            <v>7.5696423418371062</v>
          </cell>
          <cell r="M46">
            <v>7.4943141106668723</v>
          </cell>
          <cell r="O46">
            <v>7.4075537837448922</v>
          </cell>
          <cell r="Q46">
            <v>7.3001357608178683</v>
          </cell>
          <cell r="S46">
            <v>7.1592078420215604</v>
          </cell>
          <cell r="U46">
            <v>6.9326650393940685</v>
          </cell>
        </row>
        <row r="47">
          <cell r="C47"/>
          <cell r="I47"/>
          <cell r="Q47"/>
          <cell r="U47"/>
        </row>
        <row r="48">
          <cell r="C48" t="str">
            <v>Fuel cost per gallon</v>
          </cell>
          <cell r="D48">
            <v>3.84</v>
          </cell>
          <cell r="E48">
            <v>3.984</v>
          </cell>
          <cell r="F48">
            <v>4.1280000000000001</v>
          </cell>
          <cell r="G48">
            <v>4.2720000000000002</v>
          </cell>
          <cell r="I48">
            <v>4.5600000000000005</v>
          </cell>
          <cell r="K48">
            <v>4.8480000000000008</v>
          </cell>
          <cell r="M48">
            <v>5.136000000000001</v>
          </cell>
          <cell r="O48">
            <v>5.4240000000000013</v>
          </cell>
          <cell r="Q48">
            <v>5.7120000000000015</v>
          </cell>
          <cell r="S48">
            <v>6</v>
          </cell>
          <cell r="U48">
            <v>6.5333333333333332</v>
          </cell>
          <cell r="AB48">
            <v>8.4</v>
          </cell>
        </row>
        <row r="49">
          <cell r="C49" t="str">
            <v>Electricity cost per kWh</v>
          </cell>
          <cell r="D49">
            <v>0.12507309566675362</v>
          </cell>
          <cell r="E49">
            <v>0.14332311071397646</v>
          </cell>
          <cell r="F49">
            <v>0.14423569962698213</v>
          </cell>
          <cell r="G49">
            <v>0.14404588510979596</v>
          </cell>
          <cell r="I49">
            <v>0.15352157092482996</v>
          </cell>
          <cell r="K49">
            <v>0.16299725673986395</v>
          </cell>
          <cell r="M49">
            <v>0.17247294255489795</v>
          </cell>
          <cell r="O49">
            <v>0.18194862836993195</v>
          </cell>
          <cell r="Q49">
            <v>0.19142431418496594</v>
          </cell>
          <cell r="S49">
            <v>0.20089999999999994</v>
          </cell>
          <cell r="U49">
            <v>0.21084</v>
          </cell>
        </row>
        <row r="50">
          <cell r="C50" t="str">
            <v>FCV cost per gallon gas equivalent (from ARB Vision, conv from 2005$)</v>
          </cell>
          <cell r="D50">
            <v>14.63</v>
          </cell>
          <cell r="E50">
            <v>14.63</v>
          </cell>
          <cell r="F50">
            <v>14.63</v>
          </cell>
          <cell r="G50">
            <v>14.63</v>
          </cell>
          <cell r="I50">
            <v>14.63</v>
          </cell>
          <cell r="K50">
            <v>14.288000000000002</v>
          </cell>
          <cell r="M50">
            <v>13.946000000000003</v>
          </cell>
          <cell r="O50">
            <v>13.604000000000005</v>
          </cell>
          <cell r="Q50">
            <v>13.262000000000006</v>
          </cell>
          <cell r="S50">
            <v>12.92</v>
          </cell>
          <cell r="U50">
            <v>12.402666666666667</v>
          </cell>
        </row>
        <row r="51">
          <cell r="C51" t="str">
            <v>Auto Ownership and Maintenance Costs per mile</v>
          </cell>
          <cell r="D51">
            <v>0.39880582524271846</v>
          </cell>
          <cell r="E51">
            <v>0.39888543689320388</v>
          </cell>
          <cell r="F51">
            <v>0.3989650485436893</v>
          </cell>
          <cell r="G51">
            <v>0.39904466019417473</v>
          </cell>
          <cell r="I51">
            <v>0.39920388349514557</v>
          </cell>
          <cell r="K51">
            <v>0.39936310679611642</v>
          </cell>
          <cell r="M51">
            <v>0.39952233009708726</v>
          </cell>
          <cell r="O51">
            <v>0.39968155339805811</v>
          </cell>
          <cell r="Q51">
            <v>0.39984077669902895</v>
          </cell>
          <cell r="S51">
            <v>0.4</v>
          </cell>
          <cell r="U51">
            <v>0.4</v>
          </cell>
        </row>
        <row r="54">
          <cell r="B54"/>
        </row>
        <row r="55">
          <cell r="C55" t="str">
            <v>Internal Combustion Engines (ICE) - Gasoline</v>
          </cell>
          <cell r="E55">
            <v>3.9169473455734835E-3</v>
          </cell>
        </row>
        <row r="57">
          <cell r="C57" t="str">
            <v>Hybrid and Plug-in Hybrid Electric Vehicles</v>
          </cell>
          <cell r="E57">
            <v>1.9459586597513678E-4</v>
          </cell>
          <cell r="AB57">
            <v>3.6457766404104225E-2</v>
          </cell>
        </row>
        <row r="58">
          <cell r="E58">
            <v>0</v>
          </cell>
          <cell r="I58">
            <v>0</v>
          </cell>
          <cell r="K58">
            <v>6.1982693670779626E-6</v>
          </cell>
        </row>
        <row r="59">
          <cell r="B59"/>
          <cell r="E59">
            <v>0</v>
          </cell>
        </row>
        <row r="60">
          <cell r="C60" t="str">
            <v>PHEV-Gas portion of all HEV/PHEV (from ARB Vision)</v>
          </cell>
          <cell r="E60">
            <v>0</v>
          </cell>
        </row>
        <row r="61">
          <cell r="C61" t="str">
            <v>PHEV-Electricity portion of all HEV/PHEV (from ARB Vision)</v>
          </cell>
          <cell r="E61">
            <v>1</v>
          </cell>
          <cell r="I61">
            <v>1</v>
          </cell>
          <cell r="K61">
            <v>0.95258643110385255</v>
          </cell>
        </row>
        <row r="62">
          <cell r="C62"/>
          <cell r="E62"/>
        </row>
        <row r="64">
          <cell r="C64" t="str">
            <v>Total share of gas-using cars</v>
          </cell>
          <cell r="E64">
            <v>4.0352130996512744E-3</v>
          </cell>
          <cell r="I64">
            <v>8.8194075117319169E-3</v>
          </cell>
          <cell r="K64">
            <v>1.3047983858591952E-2</v>
          </cell>
        </row>
        <row r="65">
          <cell r="C65" t="str">
            <v>ICE-Gas share of gas-using cars</v>
          </cell>
          <cell r="E65">
            <v>0.97069157163273201</v>
          </cell>
          <cell r="I65">
            <v>0.82556824590121436</v>
          </cell>
          <cell r="K65">
            <v>0.75326225129791813</v>
          </cell>
        </row>
        <row r="66">
          <cell r="C66" t="str">
            <v>ICE-Diesel share of gas-using cars</v>
          </cell>
          <cell r="D66">
            <v>0</v>
          </cell>
          <cell r="E66">
            <v>2.9308428367268092E-2</v>
          </cell>
        </row>
        <row r="67">
          <cell r="C67" t="str">
            <v>PHEV share of gas-using cars (scaled to gas share)</v>
          </cell>
          <cell r="E67">
            <v>0</v>
          </cell>
        </row>
        <row r="68">
          <cell r="C68" t="str">
            <v>EV share of gas-using cars</v>
          </cell>
          <cell r="E68">
            <v>0</v>
          </cell>
        </row>
        <row r="69">
          <cell r="I69">
            <v>0</v>
          </cell>
          <cell r="K69">
            <v>0</v>
          </cell>
        </row>
        <row r="70">
          <cell r="C70"/>
          <cell r="D70"/>
        </row>
        <row r="71">
          <cell r="D71"/>
          <cell r="E71"/>
          <cell r="I71"/>
          <cell r="K71"/>
        </row>
        <row r="72">
          <cell r="D72">
            <v>1.0000000000000001E-5</v>
          </cell>
          <cell r="I72">
            <v>2.4151416493775708E-3</v>
          </cell>
          <cell r="K72">
            <v>2.4825934680297265E-3</v>
          </cell>
        </row>
        <row r="77">
          <cell r="C77" t="str">
            <v>Other Zero Emission (Fuel Cell, etc.) share of electricity-using cars</v>
          </cell>
          <cell r="D77">
            <v>0</v>
          </cell>
        </row>
        <row r="79">
          <cell r="D79"/>
        </row>
        <row r="81">
          <cell r="C81"/>
          <cell r="D81"/>
        </row>
        <row r="82">
          <cell r="C82"/>
          <cell r="D82"/>
        </row>
        <row r="83">
          <cell r="D83"/>
        </row>
        <row r="84">
          <cell r="C84"/>
          <cell r="D84"/>
        </row>
        <row r="85">
          <cell r="C85" t="str">
            <v>Internal Combustion Engines (ICE) - Gasoline</v>
          </cell>
          <cell r="D85">
            <v>18.682550390589764</v>
          </cell>
        </row>
        <row r="86">
          <cell r="D86">
            <v>25.038469595635764</v>
          </cell>
        </row>
        <row r="93">
          <cell r="D93">
            <v>25.038469595635764</v>
          </cell>
          <cell r="E93">
            <v>25.242061754709034</v>
          </cell>
          <cell r="F93">
            <v>25.670599990343007</v>
          </cell>
        </row>
        <row r="103">
          <cell r="D103"/>
          <cell r="E103">
            <v>0</v>
          </cell>
          <cell r="F103">
            <v>0</v>
          </cell>
        </row>
        <row r="107">
          <cell r="M107"/>
          <cell r="N107"/>
          <cell r="O107"/>
          <cell r="P107"/>
        </row>
        <row r="108">
          <cell r="M108"/>
          <cell r="N108"/>
          <cell r="O108"/>
          <cell r="P108"/>
        </row>
        <row r="109">
          <cell r="M109"/>
          <cell r="N109"/>
          <cell r="O109"/>
          <cell r="P109"/>
        </row>
        <row r="111">
          <cell r="M111">
            <v>0</v>
          </cell>
          <cell r="N111">
            <v>0</v>
          </cell>
          <cell r="O111">
            <v>0</v>
          </cell>
          <cell r="P111">
            <v>0</v>
          </cell>
        </row>
        <row r="113">
          <cell r="M113"/>
          <cell r="N113"/>
          <cell r="O113"/>
          <cell r="P113"/>
        </row>
        <row r="114">
          <cell r="M114">
            <v>2617.8325929928928</v>
          </cell>
          <cell r="N114">
            <v>2844.5745533880281</v>
          </cell>
          <cell r="O114">
            <v>3040.4210103797218</v>
          </cell>
          <cell r="P114">
            <v>3187.3969768773536</v>
          </cell>
        </row>
        <row r="115">
          <cell r="M115">
            <v>2544.605185795373</v>
          </cell>
          <cell r="N115">
            <v>2744.9317183229205</v>
          </cell>
          <cell r="O115">
            <v>2910.6878038580194</v>
          </cell>
          <cell r="P115">
            <v>3025.2839008589408</v>
          </cell>
        </row>
        <row r="117">
          <cell r="M117">
            <v>2506.018585364171</v>
          </cell>
          <cell r="N117">
            <v>2693.0860791534187</v>
          </cell>
          <cell r="O117">
            <v>2843.9352166124945</v>
          </cell>
          <cell r="P117">
            <v>2942.7002449399452</v>
          </cell>
        </row>
        <row r="118">
          <cell r="M118">
            <v>3.8418578835374703E-7</v>
          </cell>
          <cell r="N118">
            <v>3.4759985415946175E-7</v>
          </cell>
          <cell r="O118">
            <v>3.1101391996517647E-7</v>
          </cell>
          <cell r="P118">
            <v>2.744279857708912E-7</v>
          </cell>
        </row>
        <row r="120">
          <cell r="M120">
            <v>373.78562574446545</v>
          </cell>
          <cell r="N120">
            <v>445.64364955805701</v>
          </cell>
          <cell r="O120">
            <v>528.43829774171422</v>
          </cell>
          <cell r="P120">
            <v>623.15500886975997</v>
          </cell>
        </row>
        <row r="121">
          <cell r="M121">
            <v>363.32989519307949</v>
          </cell>
          <cell r="N121">
            <v>430.03316164947427</v>
          </cell>
          <cell r="O121">
            <v>505.89010636267204</v>
          </cell>
          <cell r="P121">
            <v>591.46094124749368</v>
          </cell>
        </row>
        <row r="122">
          <cell r="M122">
            <v>361.4168998149047</v>
          </cell>
          <cell r="N122">
            <v>427.26952120044149</v>
          </cell>
          <cell r="O122">
            <v>501.99939799899283</v>
          </cell>
          <cell r="P122">
            <v>586.10396032217875</v>
          </cell>
        </row>
        <row r="124">
          <cell r="M124">
            <v>5.4774245268855298E-8</v>
          </cell>
          <cell r="N124">
            <v>5.4342983307254296E-8</v>
          </cell>
          <cell r="O124">
            <v>5.3911721345653295E-8</v>
          </cell>
          <cell r="P124">
            <v>5.3480459384052293E-8</v>
          </cell>
        </row>
        <row r="126">
          <cell r="M126">
            <v>167.42625646957583</v>
          </cell>
          <cell r="N126">
            <v>198.00817338384044</v>
          </cell>
          <cell r="O126">
            <v>232.86519831828585</v>
          </cell>
          <cell r="P126">
            <v>272.2945293587357</v>
          </cell>
        </row>
        <row r="127">
          <cell r="M127">
            <v>162.74292007485349</v>
          </cell>
          <cell r="N127">
            <v>191.07212885706588</v>
          </cell>
          <cell r="O127">
            <v>222.92895963225914</v>
          </cell>
          <cell r="P127">
            <v>258.44545311954806</v>
          </cell>
        </row>
        <row r="128">
          <cell r="M128">
            <v>161.88605016667148</v>
          </cell>
          <cell r="N128">
            <v>189.84418945358655</v>
          </cell>
          <cell r="O128">
            <v>221.21445374088336</v>
          </cell>
          <cell r="P128">
            <v>256.10466057342376</v>
          </cell>
        </row>
        <row r="129">
          <cell r="M129">
            <v>160.27507317074819</v>
          </cell>
          <cell r="N129">
            <v>187.46320241931667</v>
          </cell>
          <cell r="O129">
            <v>217.81639317711335</v>
          </cell>
          <cell r="P129">
            <v>251.3904556139606</v>
          </cell>
        </row>
        <row r="132">
          <cell r="M132">
            <v>33.355130696924022</v>
          </cell>
          <cell r="N132">
            <v>39.952981090182519</v>
          </cell>
          <cell r="O132">
            <v>47.60051800537601</v>
          </cell>
          <cell r="P132">
            <v>56.403855698558303</v>
          </cell>
        </row>
        <row r="133">
          <cell r="M133">
            <v>32.422103220603354</v>
          </cell>
          <cell r="N133">
            <v>38.55346484252896</v>
          </cell>
          <cell r="O133">
            <v>45.569428293836289</v>
          </cell>
          <cell r="P133">
            <v>53.535119041993475</v>
          </cell>
        </row>
        <row r="134">
          <cell r="M134">
            <v>32.251395182447673</v>
          </cell>
          <cell r="N134">
            <v>38.305698101749037</v>
          </cell>
          <cell r="O134">
            <v>45.218962148005389</v>
          </cell>
          <cell r="P134">
            <v>53.050240681408013</v>
          </cell>
        </row>
        <row r="136">
          <cell r="M136">
            <v>4.8951056751071682E-9</v>
          </cell>
          <cell r="N136">
            <v>4.8821537771412258E-9</v>
          </cell>
          <cell r="O136">
            <v>4.8692018791752833E-9</v>
          </cell>
          <cell r="P136">
            <v>4.8562499812093409E-9</v>
          </cell>
        </row>
      </sheetData>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puts &amp; Output Metrics"/>
      <sheetName val="Impact Policy Assumptions"/>
      <sheetName val="Fleet Mix Policy Options"/>
      <sheetName val="Fleet Mix Engine"/>
    </sheetNames>
    <sheetDataSet>
      <sheetData sheetId="0">
        <row r="1">
          <cell r="A1" t="str">
            <v>Transportation Impacts Metrics Calcs</v>
          </cell>
          <cell r="B1"/>
          <cell r="I1"/>
        </row>
        <row r="2">
          <cell r="A2" t="str">
            <v>Key:</v>
          </cell>
          <cell r="B2"/>
          <cell r="I2"/>
        </row>
        <row r="3">
          <cell r="A3" t="str">
            <v>Cells this color = Inputs (could be derived from the ARB VISION model/scenarios).</v>
          </cell>
          <cell r="B3"/>
          <cell r="C3" t="str">
            <v>Cells this color = Outputs resulting from Fleet Pop Turnover module.</v>
          </cell>
          <cell r="I3"/>
        </row>
        <row r="4">
          <cell r="A4" t="str">
            <v>Cells this color = Input assumptions. Horizon year-inputs based on policy assumptions. A linear trend is assumed in between horizon years.</v>
          </cell>
          <cell r="C4" t="str">
            <v>Cells this color = Results metrics.</v>
          </cell>
          <cell r="D4">
            <v>2005</v>
          </cell>
          <cell r="E4">
            <v>2006</v>
          </cell>
          <cell r="F4">
            <v>2007</v>
          </cell>
          <cell r="G4">
            <v>2008</v>
          </cell>
          <cell r="H4">
            <v>2009</v>
          </cell>
          <cell r="I4">
            <v>2010</v>
          </cell>
          <cell r="J4">
            <v>2011</v>
          </cell>
          <cell r="K4">
            <v>2012</v>
          </cell>
          <cell r="L4">
            <v>2013</v>
          </cell>
          <cell r="M4">
            <v>2014</v>
          </cell>
          <cell r="N4">
            <v>2015</v>
          </cell>
          <cell r="O4">
            <v>2016</v>
          </cell>
          <cell r="P4">
            <v>2017</v>
          </cell>
          <cell r="Q4">
            <v>2018</v>
          </cell>
          <cell r="R4">
            <v>2019</v>
          </cell>
          <cell r="S4">
            <v>2020</v>
          </cell>
          <cell r="T4">
            <v>2021</v>
          </cell>
          <cell r="U4">
            <v>2022</v>
          </cell>
          <cell r="V4">
            <v>2023</v>
          </cell>
          <cell r="W4">
            <v>2024</v>
          </cell>
          <cell r="X4">
            <v>2025</v>
          </cell>
          <cell r="Y4">
            <v>2026</v>
          </cell>
          <cell r="Z4">
            <v>2027</v>
          </cell>
          <cell r="AA4">
            <v>2028</v>
          </cell>
          <cell r="AB4">
            <v>2029</v>
          </cell>
          <cell r="AC4">
            <v>2030</v>
          </cell>
          <cell r="AD4">
            <v>2031</v>
          </cell>
          <cell r="AE4">
            <v>2032</v>
          </cell>
          <cell r="AF4">
            <v>2033</v>
          </cell>
          <cell r="AG4">
            <v>2034</v>
          </cell>
          <cell r="AH4">
            <v>2035</v>
          </cell>
          <cell r="AI4">
            <v>2036</v>
          </cell>
          <cell r="AJ4">
            <v>2037</v>
          </cell>
          <cell r="AK4">
            <v>2038</v>
          </cell>
          <cell r="AL4">
            <v>2039</v>
          </cell>
          <cell r="AM4">
            <v>2040</v>
          </cell>
          <cell r="AN4">
            <v>2041</v>
          </cell>
          <cell r="AO4">
            <v>2042</v>
          </cell>
          <cell r="AP4">
            <v>2043</v>
          </cell>
          <cell r="AQ4">
            <v>2044</v>
          </cell>
          <cell r="AR4">
            <v>2045</v>
          </cell>
          <cell r="AS4">
            <v>2046</v>
          </cell>
          <cell r="AT4">
            <v>2047</v>
          </cell>
          <cell r="AU4">
            <v>2048</v>
          </cell>
          <cell r="AV4">
            <v>2049</v>
          </cell>
          <cell r="AW4">
            <v>2050</v>
          </cell>
          <cell r="AX4" t="str">
            <v>2050 CALC</v>
          </cell>
        </row>
        <row r="5">
          <cell r="A5" t="str">
            <v>Total VMT</v>
          </cell>
          <cell r="B5"/>
          <cell r="C5" t="str">
            <v>Scenario 1</v>
          </cell>
          <cell r="D5">
            <v>297091684000</v>
          </cell>
          <cell r="E5">
            <v>295233110365.66669</v>
          </cell>
          <cell r="F5">
            <v>293374536731.33337</v>
          </cell>
          <cell r="G5">
            <v>291515963097</v>
          </cell>
          <cell r="H5">
            <v>292482247048.5</v>
          </cell>
          <cell r="I5">
            <v>293448531000</v>
          </cell>
          <cell r="J5">
            <v>298284709821.59491</v>
          </cell>
          <cell r="K5">
            <v>301343008292.92798</v>
          </cell>
          <cell r="L5">
            <v>304587470770.01654</v>
          </cell>
          <cell r="M5">
            <v>308018410384.02216</v>
          </cell>
          <cell r="N5">
            <v>311636182093.95111</v>
          </cell>
          <cell r="O5">
            <v>315441183059.99426</v>
          </cell>
          <cell r="P5">
            <v>319433853063.43353</v>
          </cell>
          <cell r="Q5">
            <v>323614674973.73602</v>
          </cell>
          <cell r="R5">
            <v>327984175263.52942</v>
          </cell>
          <cell r="S5">
            <v>325727243276.93341</v>
          </cell>
          <cell r="T5">
            <v>329554797107.29913</v>
          </cell>
          <cell r="U5">
            <v>333382350937.66486</v>
          </cell>
          <cell r="V5">
            <v>337209904768.03064</v>
          </cell>
          <cell r="W5">
            <v>341037458598.39636</v>
          </cell>
          <cell r="X5">
            <v>344865012428.76208</v>
          </cell>
          <cell r="Y5">
            <v>348692566259.12781</v>
          </cell>
          <cell r="Z5">
            <v>352520120089.49353</v>
          </cell>
          <cell r="AA5">
            <v>356347673919.85925</v>
          </cell>
          <cell r="AB5">
            <v>360175227750.22498</v>
          </cell>
          <cell r="AC5">
            <v>364002781580.5907</v>
          </cell>
          <cell r="AD5">
            <v>367830335410.95642</v>
          </cell>
          <cell r="AE5">
            <v>371657889241.32214</v>
          </cell>
          <cell r="AF5">
            <v>375485443071.68787</v>
          </cell>
          <cell r="AG5">
            <v>379312996902.05359</v>
          </cell>
          <cell r="AH5">
            <v>383140550732.41931</v>
          </cell>
          <cell r="AI5">
            <v>386807828059.04309</v>
          </cell>
          <cell r="AJ5">
            <v>390475105385.66687</v>
          </cell>
          <cell r="AK5">
            <v>394142382712.29065</v>
          </cell>
          <cell r="AL5">
            <v>397809660038.91443</v>
          </cell>
          <cell r="AM5">
            <v>401476937365.53815</v>
          </cell>
          <cell r="AN5">
            <v>405144214692.16193</v>
          </cell>
          <cell r="AO5">
            <v>408811492018.78571</v>
          </cell>
          <cell r="AP5">
            <v>412478769345.40942</v>
          </cell>
          <cell r="AQ5">
            <v>416146046672.0332</v>
          </cell>
          <cell r="AR5">
            <v>419813323998.65698</v>
          </cell>
          <cell r="AS5">
            <v>423480601325.28076</v>
          </cell>
          <cell r="AT5">
            <v>427147878651.90454</v>
          </cell>
          <cell r="AU5">
            <v>430815155978.52832</v>
          </cell>
          <cell r="AV5">
            <v>434482433305.1521</v>
          </cell>
          <cell r="AW5">
            <v>438149710631.77582</v>
          </cell>
          <cell r="AX5">
            <v>438149710631.77582</v>
          </cell>
        </row>
        <row r="6">
          <cell r="B6"/>
          <cell r="C6" t="str">
            <v>Scenario 2</v>
          </cell>
          <cell r="D6">
            <v>297091684000</v>
          </cell>
          <cell r="E6">
            <v>295233110365.66669</v>
          </cell>
          <cell r="F6">
            <v>293374536731.33337</v>
          </cell>
          <cell r="G6">
            <v>291515963097</v>
          </cell>
          <cell r="H6">
            <v>292482247048.5</v>
          </cell>
          <cell r="I6">
            <v>293448531000</v>
          </cell>
          <cell r="J6">
            <v>295114279594.16498</v>
          </cell>
          <cell r="K6">
            <v>296599595558.18274</v>
          </cell>
          <cell r="L6">
            <v>298028945791.23004</v>
          </cell>
          <cell r="M6">
            <v>299402355399.49139</v>
          </cell>
          <cell r="N6">
            <v>300719852741.38678</v>
          </cell>
          <cell r="O6">
            <v>301981469419.13196</v>
          </cell>
          <cell r="P6">
            <v>303187240269.29724</v>
          </cell>
          <cell r="Q6">
            <v>304337203352.36847</v>
          </cell>
          <cell r="R6">
            <v>305431399941.31555</v>
          </cell>
          <cell r="S6">
            <v>306384446709.22467</v>
          </cell>
          <cell r="T6">
            <v>308400217468.48383</v>
          </cell>
          <cell r="U6">
            <v>310380559432.47839</v>
          </cell>
          <cell r="V6">
            <v>312325617858.2088</v>
          </cell>
          <cell r="W6">
            <v>314235551261.48206</v>
          </cell>
          <cell r="X6">
            <v>316110531319.54553</v>
          </cell>
          <cell r="Y6">
            <v>317950742765.48663</v>
          </cell>
          <cell r="Z6">
            <v>319756383274.48975</v>
          </cell>
          <cell r="AA6">
            <v>321527663342.04773</v>
          </cell>
          <cell r="AB6">
            <v>323264806154.23395</v>
          </cell>
          <cell r="AC6">
            <v>324968047450.14557</v>
          </cell>
          <cell r="AD6">
            <v>326637635376.63837</v>
          </cell>
          <cell r="AE6">
            <v>328273830335.47705</v>
          </cell>
          <cell r="AF6">
            <v>329876904823.03394</v>
          </cell>
          <cell r="AG6">
            <v>331447143262.67358</v>
          </cell>
          <cell r="AH6">
            <v>332984841829.96826</v>
          </cell>
          <cell r="AI6">
            <v>333847466582.1535</v>
          </cell>
          <cell r="AJ6">
            <v>334677535012.00403</v>
          </cell>
          <cell r="AK6">
            <v>335475460815.79364</v>
          </cell>
          <cell r="AL6">
            <v>336241669028.80304</v>
          </cell>
          <cell r="AM6">
            <v>336976595754.17993</v>
          </cell>
          <cell r="AN6">
            <v>337680687885.42078</v>
          </cell>
          <cell r="AO6">
            <v>338354402822.72168</v>
          </cell>
          <cell r="AP6">
            <v>338998208183.4502</v>
          </cell>
          <cell r="AQ6">
            <v>339612581506.99561</v>
          </cell>
          <cell r="AR6">
            <v>340198009954.258</v>
          </cell>
          <cell r="AS6">
            <v>340754990002.04175</v>
          </cell>
          <cell r="AT6">
            <v>341284027132.6214</v>
          </cell>
          <cell r="AU6">
            <v>341785635518.7522</v>
          </cell>
          <cell r="AV6">
            <v>342260337704.40009</v>
          </cell>
          <cell r="AW6">
            <v>342708664281.46863</v>
          </cell>
          <cell r="AX6">
            <v>342708664281.46863</v>
          </cell>
        </row>
        <row r="7">
          <cell r="B7"/>
          <cell r="C7" t="str">
            <v>Scenario 3</v>
          </cell>
          <cell r="D7">
            <v>297091684000</v>
          </cell>
          <cell r="E7">
            <v>295233110365.66669</v>
          </cell>
          <cell r="F7">
            <v>293374536731.33337</v>
          </cell>
          <cell r="G7">
            <v>291515963097</v>
          </cell>
          <cell r="H7">
            <v>292482247048.5</v>
          </cell>
          <cell r="I7">
            <v>293448531000</v>
          </cell>
          <cell r="J7">
            <v>294404001131.43848</v>
          </cell>
          <cell r="K7">
            <v>295634376466.87854</v>
          </cell>
          <cell r="L7">
            <v>296775009324.5238</v>
          </cell>
          <cell r="M7">
            <v>297825949687.5708</v>
          </cell>
          <cell r="N7">
            <v>298787253995.57031</v>
          </cell>
          <cell r="O7">
            <v>299658985120.72815</v>
          </cell>
          <cell r="P7">
            <v>300441212341.40759</v>
          </cell>
          <cell r="Q7">
            <v>301134011312.84839</v>
          </cell>
          <cell r="R7">
            <v>301737464035.1203</v>
          </cell>
          <cell r="S7">
            <v>303833011970.0368</v>
          </cell>
          <cell r="T7">
            <v>304869311196.38965</v>
          </cell>
          <cell r="U7">
            <v>305806052411.82056</v>
          </cell>
          <cell r="V7">
            <v>306644437954.77783</v>
          </cell>
          <cell r="W7">
            <v>307385774244.55042</v>
          </cell>
          <cell r="X7">
            <v>308031469476.96649</v>
          </cell>
          <cell r="Y7">
            <v>308583031141.43896</v>
          </cell>
          <cell r="Z7">
            <v>309111619968.11414</v>
          </cell>
          <cell r="AA7">
            <v>309648908447.58368</v>
          </cell>
          <cell r="AB7">
            <v>310194847600.80237</v>
          </cell>
          <cell r="AC7">
            <v>310749388724.47699</v>
          </cell>
          <cell r="AD7">
            <v>311312483389.51385</v>
          </cell>
          <cell r="AE7">
            <v>311884083439.47516</v>
          </cell>
          <cell r="AF7">
            <v>312464140989.0437</v>
          </cell>
          <cell r="AG7">
            <v>313052608422.49677</v>
          </cell>
          <cell r="AH7">
            <v>313649438392.18805</v>
          </cell>
          <cell r="AI7">
            <v>313564626367.62524</v>
          </cell>
          <cell r="AJ7">
            <v>313490004415.80347</v>
          </cell>
          <cell r="AK7">
            <v>313425508848.76819</v>
          </cell>
          <cell r="AL7">
            <v>313371076376.61438</v>
          </cell>
          <cell r="AM7">
            <v>313326644104.99902</v>
          </cell>
          <cell r="AN7">
            <v>313292149532.66888</v>
          </cell>
          <cell r="AO7">
            <v>313267530549.0033</v>
          </cell>
          <cell r="AP7">
            <v>313252725431.57324</v>
          </cell>
          <cell r="AQ7">
            <v>313247672843.7146</v>
          </cell>
          <cell r="AR7">
            <v>313252311832.11768</v>
          </cell>
          <cell r="AS7">
            <v>313266581824.43066</v>
          </cell>
          <cell r="AT7">
            <v>313290422626.87933</v>
          </cell>
          <cell r="AU7">
            <v>313323774421.90021</v>
          </cell>
          <cell r="AV7">
            <v>313366577765.78979</v>
          </cell>
          <cell r="AW7">
            <v>313418773586.36755</v>
          </cell>
          <cell r="AX7">
            <v>313418773586.36755</v>
          </cell>
        </row>
        <row r="8">
          <cell r="B8"/>
          <cell r="C8" t="str">
            <v>Scenario 4</v>
          </cell>
          <cell r="D8">
            <v>297091684000</v>
          </cell>
          <cell r="E8">
            <v>295233110365.66669</v>
          </cell>
          <cell r="F8">
            <v>293374536731.33337</v>
          </cell>
          <cell r="G8">
            <v>291515963097</v>
          </cell>
          <cell r="H8">
            <v>292482247048.5</v>
          </cell>
          <cell r="I8">
            <v>293448531000</v>
          </cell>
          <cell r="J8">
            <v>293353167974.88483</v>
          </cell>
          <cell r="K8">
            <v>294019311262.63904</v>
          </cell>
          <cell r="L8">
            <v>294522164259.30389</v>
          </cell>
          <cell r="M8">
            <v>294862193679.92395</v>
          </cell>
          <cell r="N8">
            <v>295039925305.57379</v>
          </cell>
          <cell r="O8">
            <v>295055943309.04431</v>
          </cell>
          <cell r="P8">
            <v>294910889503.56561</v>
          </cell>
          <cell r="Q8">
            <v>294605462515.91626</v>
          </cell>
          <cell r="R8">
            <v>294140416885.41162</v>
          </cell>
          <cell r="S8">
            <v>296954085259.93219</v>
          </cell>
          <cell r="T8">
            <v>297371736946.784</v>
          </cell>
          <cell r="U8">
            <v>297798163904.74152</v>
          </cell>
          <cell r="V8">
            <v>298233316729.02844</v>
          </cell>
          <cell r="W8">
            <v>298677146293.01721</v>
          </cell>
          <cell r="X8">
            <v>299129603746.66345</v>
          </cell>
          <cell r="Y8">
            <v>299590640514.94836</v>
          </cell>
          <cell r="Z8">
            <v>300060208296.33044</v>
          </cell>
          <cell r="AA8">
            <v>300538259061.20605</v>
          </cell>
          <cell r="AB8">
            <v>301024745050.37805</v>
          </cell>
          <cell r="AC8">
            <v>301519618773.53369</v>
          </cell>
          <cell r="AD8">
            <v>302022833007.73065</v>
          </cell>
          <cell r="AE8">
            <v>302534340795.89172</v>
          </cell>
          <cell r="AF8">
            <v>303054095445.30811</v>
          </cell>
          <cell r="AG8">
            <v>303582050526.151</v>
          </cell>
          <cell r="AH8">
            <v>304118159869.99139</v>
          </cell>
          <cell r="AI8">
            <v>304071557143.29968</v>
          </cell>
          <cell r="AJ8">
            <v>304034890700.37738</v>
          </cell>
          <cell r="AK8">
            <v>304008098439.45087</v>
          </cell>
          <cell r="AL8">
            <v>303991118646.88269</v>
          </cell>
          <cell r="AM8">
            <v>303983889994.74554</v>
          </cell>
          <cell r="AN8">
            <v>303986351538.41187</v>
          </cell>
          <cell r="AO8">
            <v>303998442714.15771</v>
          </cell>
          <cell r="AP8">
            <v>304020103336.78278</v>
          </cell>
          <cell r="AQ8">
            <v>304051273597.2439</v>
          </cell>
          <cell r="AR8">
            <v>304091894060.30475</v>
          </cell>
          <cell r="AS8">
            <v>304141905662.19897</v>
          </cell>
          <cell r="AT8">
            <v>304201249708.3089</v>
          </cell>
          <cell r="AU8">
            <v>304269867870.85815</v>
          </cell>
          <cell r="AV8">
            <v>304347702186.61902</v>
          </cell>
          <cell r="AW8">
            <v>304434695054.63385</v>
          </cell>
          <cell r="AX8">
            <v>304434695054.63385</v>
          </cell>
        </row>
        <row r="9">
          <cell r="B9"/>
          <cell r="C9" t="str">
            <v>INPUT TOTAL VMT (paste in from rows above)</v>
          </cell>
          <cell r="D9">
            <v>297091684000</v>
          </cell>
          <cell r="E9">
            <v>295233110365.66669</v>
          </cell>
          <cell r="F9">
            <v>293374536731.33337</v>
          </cell>
          <cell r="G9">
            <v>291515963097</v>
          </cell>
          <cell r="H9">
            <v>292482247048.5</v>
          </cell>
          <cell r="I9">
            <v>293448531000</v>
          </cell>
          <cell r="J9">
            <v>295114279594.16498</v>
          </cell>
          <cell r="K9">
            <v>296599595558.18274</v>
          </cell>
          <cell r="L9">
            <v>298028945791.23004</v>
          </cell>
          <cell r="M9">
            <v>299402355399.49139</v>
          </cell>
          <cell r="N9">
            <v>300719852741.38678</v>
          </cell>
          <cell r="O9">
            <v>301981469419.13196</v>
          </cell>
          <cell r="P9">
            <v>303187240269.29724</v>
          </cell>
          <cell r="Q9">
            <v>304337203352.36847</v>
          </cell>
          <cell r="R9">
            <v>305431399941.31555</v>
          </cell>
          <cell r="S9">
            <v>306384446709.22467</v>
          </cell>
          <cell r="T9">
            <v>308400217468.48383</v>
          </cell>
          <cell r="U9">
            <v>310380559432.47839</v>
          </cell>
          <cell r="V9">
            <v>312325617858.2088</v>
          </cell>
          <cell r="W9">
            <v>314235551261.48206</v>
          </cell>
          <cell r="X9">
            <v>316110531319.54553</v>
          </cell>
          <cell r="Y9">
            <v>317950742765.48663</v>
          </cell>
          <cell r="Z9">
            <v>319756383274.48975</v>
          </cell>
          <cell r="AA9">
            <v>321527663342.04773</v>
          </cell>
          <cell r="AB9">
            <v>323264806154.23395</v>
          </cell>
          <cell r="AC9">
            <v>324968047450.14557</v>
          </cell>
          <cell r="AD9">
            <v>326637635376.63837</v>
          </cell>
          <cell r="AE9">
            <v>328273830335.47705</v>
          </cell>
          <cell r="AF9">
            <v>329876904823.03394</v>
          </cell>
          <cell r="AG9">
            <v>331447143262.67358</v>
          </cell>
          <cell r="AH9">
            <v>332984841829.96826</v>
          </cell>
          <cell r="AI9">
            <v>333847466582.1535</v>
          </cell>
          <cell r="AJ9">
            <v>334677535012.00403</v>
          </cell>
          <cell r="AK9">
            <v>335475460815.79364</v>
          </cell>
          <cell r="AL9">
            <v>336241669028.80304</v>
          </cell>
          <cell r="AM9">
            <v>336976595754.17993</v>
          </cell>
          <cell r="AN9">
            <v>337680687885.42078</v>
          </cell>
          <cell r="AO9">
            <v>338354402822.72168</v>
          </cell>
          <cell r="AP9">
            <v>338998208183.4502</v>
          </cell>
          <cell r="AQ9">
            <v>339612581506.99561</v>
          </cell>
          <cell r="AR9">
            <v>340198009954.258</v>
          </cell>
          <cell r="AS9">
            <v>340754990002.04175</v>
          </cell>
          <cell r="AT9">
            <v>341284027132.6214</v>
          </cell>
          <cell r="AU9">
            <v>341785635518.7522</v>
          </cell>
          <cell r="AV9">
            <v>342260337704.40009</v>
          </cell>
          <cell r="AW9">
            <v>342708664281.46863</v>
          </cell>
          <cell r="AX9">
            <v>342708664281.46863</v>
          </cell>
        </row>
        <row r="10">
          <cell r="B10"/>
          <cell r="C10" t="str">
            <v>VMT allocated to vehicle category:</v>
          </cell>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row>
        <row r="11">
          <cell r="B11"/>
          <cell r="C11" t="str">
            <v>Internal Combustion Engines (ICE) - Gasoline</v>
          </cell>
          <cell r="D11">
            <v>1076482573.5400219</v>
          </cell>
          <cell r="E11">
            <v>1156412547.9722013</v>
          </cell>
          <cell r="F11">
            <v>1306534896.3190637</v>
          </cell>
          <cell r="G11">
            <v>1517998689.1479542</v>
          </cell>
          <cell r="H11">
            <v>1800507662.2137458</v>
          </cell>
          <cell r="I11">
            <v>2136605441.7118433</v>
          </cell>
          <cell r="J11">
            <v>2528554007.4381881</v>
          </cell>
          <cell r="K11">
            <v>2915145051.2212887</v>
          </cell>
          <cell r="L11">
            <v>3303401153.0444708</v>
          </cell>
          <cell r="M11">
            <v>3690393851.1131926</v>
          </cell>
          <cell r="N11">
            <v>4078326241.9652624</v>
          </cell>
          <cell r="O11">
            <v>4469629129.9631224</v>
          </cell>
          <cell r="P11">
            <v>4866283681.5929966</v>
          </cell>
          <cell r="Q11">
            <v>5268269772.1250067</v>
          </cell>
          <cell r="R11">
            <v>5674035253.5619993</v>
          </cell>
          <cell r="S11">
            <v>6056912347.767972</v>
          </cell>
          <cell r="T11">
            <v>6477678075.7804031</v>
          </cell>
          <cell r="U11">
            <v>6894335918.8331623</v>
          </cell>
          <cell r="V11">
            <v>7310384075.250783</v>
          </cell>
          <cell r="W11">
            <v>7725423918.1699114</v>
          </cell>
          <cell r="X11">
            <v>8165994438.93853</v>
          </cell>
          <cell r="Y11">
            <v>8609428415.4709167</v>
          </cell>
          <cell r="Z11">
            <v>9055582463.7423496</v>
          </cell>
          <cell r="AA11">
            <v>9504648684.1498566</v>
          </cell>
          <cell r="AB11">
            <v>9956522483.2270641</v>
          </cell>
          <cell r="AC11">
            <v>10411158226.203018</v>
          </cell>
          <cell r="AD11">
            <v>10878228872.101982</v>
          </cell>
          <cell r="AE11">
            <v>11357700993.25535</v>
          </cell>
          <cell r="AF11">
            <v>11849370838.9778</v>
          </cell>
          <cell r="AG11">
            <v>12352953725.437159</v>
          </cell>
          <cell r="AH11">
            <v>12868104372.406</v>
          </cell>
          <cell r="AI11">
            <v>13336403987.415615</v>
          </cell>
          <cell r="AJ11">
            <v>13787142934.354092</v>
          </cell>
          <cell r="AK11">
            <v>14219872037.550964</v>
          </cell>
          <cell r="AL11">
            <v>14634187438.959627</v>
          </cell>
          <cell r="AM11">
            <v>15029733937.731766</v>
          </cell>
          <cell r="AN11">
            <v>15317772501.509636</v>
          </cell>
          <cell r="AO11">
            <v>15497797144.25852</v>
          </cell>
          <cell r="AP11">
            <v>15569669965.974533</v>
          </cell>
          <cell r="AQ11">
            <v>15533686182.09811</v>
          </cell>
          <cell r="AR11">
            <v>15390626349.687269</v>
          </cell>
          <cell r="AS11">
            <v>15194638501.109318</v>
          </cell>
          <cell r="AT11">
            <v>14947557085.221983</v>
          </cell>
          <cell r="AU11">
            <v>14651570377.078697</v>
          </cell>
          <cell r="AV11">
            <v>14309211200.575438</v>
          </cell>
          <cell r="AW11">
            <v>13923428427.52779</v>
          </cell>
          <cell r="AX11">
            <v>13923428427.52779</v>
          </cell>
        </row>
        <row r="12">
          <cell r="B12"/>
          <cell r="C12" t="str">
            <v>Internal Combustion Engines (ICE) - Diesel</v>
          </cell>
          <cell r="D12">
            <v>0</v>
          </cell>
          <cell r="E12">
            <v>34915966.426127329</v>
          </cell>
          <cell r="F12">
            <v>100251974.4738694</v>
          </cell>
          <cell r="G12">
            <v>192151550.61086446</v>
          </cell>
          <cell r="H12">
            <v>310252605.96036279</v>
          </cell>
          <cell r="I12">
            <v>451436736.89625299</v>
          </cell>
          <cell r="J12">
            <v>615493165.12599826</v>
          </cell>
          <cell r="K12">
            <v>918323150.82577682</v>
          </cell>
          <cell r="L12">
            <v>1362031666.7302651</v>
          </cell>
          <cell r="M12">
            <v>1941296350.9865038</v>
          </cell>
          <cell r="N12">
            <v>2658882934.8579187</v>
          </cell>
          <cell r="O12">
            <v>3521761468.7094874</v>
          </cell>
          <cell r="P12">
            <v>4540417933.1506577</v>
          </cell>
          <cell r="Q12">
            <v>5722852079.33146</v>
          </cell>
          <cell r="R12">
            <v>7072105569.8053007</v>
          </cell>
          <cell r="S12">
            <v>8585414246.4205465</v>
          </cell>
          <cell r="T12">
            <v>10330762900.471899</v>
          </cell>
          <cell r="U12">
            <v>12157978377.190895</v>
          </cell>
          <cell r="V12">
            <v>14082679188.595356</v>
          </cell>
          <cell r="W12">
            <v>16099581601.246675</v>
          </cell>
          <cell r="X12">
            <v>18203427616.475479</v>
          </cell>
          <cell r="Y12">
            <v>20272132104.03632</v>
          </cell>
          <cell r="Z12">
            <v>22296760016.514011</v>
          </cell>
          <cell r="AA12">
            <v>24272067038.031559</v>
          </cell>
          <cell r="AB12">
            <v>26191508574.342094</v>
          </cell>
          <cell r="AC12">
            <v>28049380692.520992</v>
          </cell>
          <cell r="AD12">
            <v>29840918219.478561</v>
          </cell>
          <cell r="AE12">
            <v>31562249698.342445</v>
          </cell>
          <cell r="AF12">
            <v>33210093714.887226</v>
          </cell>
          <cell r="AG12">
            <v>34781975832.253906</v>
          </cell>
          <cell r="AH12">
            <v>36276569078.599648</v>
          </cell>
          <cell r="AI12">
            <v>37608414645.046326</v>
          </cell>
          <cell r="AJ12">
            <v>38861961574.752808</v>
          </cell>
          <cell r="AK12">
            <v>40038826106.261459</v>
          </cell>
          <cell r="AL12">
            <v>41140986529.327934</v>
          </cell>
          <cell r="AM12">
            <v>42170797539.578445</v>
          </cell>
          <cell r="AN12">
            <v>43130925639.788033</v>
          </cell>
          <cell r="AO12">
            <v>44024299259.765961</v>
          </cell>
          <cell r="AP12">
            <v>44854042533.823242</v>
          </cell>
          <cell r="AQ12">
            <v>45623417945.269943</v>
          </cell>
          <cell r="AR12">
            <v>46335776485.713661</v>
          </cell>
          <cell r="AS12">
            <v>46994514834.886795</v>
          </cell>
          <cell r="AT12">
            <v>47603031222.443756</v>
          </cell>
          <cell r="AU12">
            <v>48164712037.101341</v>
          </cell>
          <cell r="AV12">
            <v>48682892022.180534</v>
          </cell>
          <cell r="AW12">
            <v>49160813054.353065</v>
          </cell>
          <cell r="AX12">
            <v>49160813054.353065</v>
          </cell>
        </row>
        <row r="13">
          <cell r="B13"/>
          <cell r="C13" t="str">
            <v>Hybrid and Plug-in Hybrid Electric Vehicles</v>
          </cell>
          <cell r="D13">
            <v>2970916.8400000003</v>
          </cell>
          <cell r="E13">
            <v>57451142.776140042</v>
          </cell>
          <cell r="F13">
            <v>159549830.23762169</v>
          </cell>
          <cell r="G13">
            <v>303223428.86180371</v>
          </cell>
          <cell r="H13">
            <v>487919056.84696323</v>
          </cell>
          <cell r="I13">
            <v>708719769.16676521</v>
          </cell>
          <cell r="J13">
            <v>719542390.64314759</v>
          </cell>
          <cell r="K13">
            <v>771056347.62657142</v>
          </cell>
          <cell r="L13">
            <v>862211624.1697849</v>
          </cell>
          <cell r="M13">
            <v>991681257.57640934</v>
          </cell>
          <cell r="N13">
            <v>1159605754.1280861</v>
          </cell>
          <cell r="O13">
            <v>1367315288.7806678</v>
          </cell>
          <cell r="P13">
            <v>1617261165.0022407</v>
          </cell>
          <cell r="Q13">
            <v>1911729868.0800333</v>
          </cell>
          <cell r="R13">
            <v>2252241238.5784574</v>
          </cell>
          <cell r="S13">
            <v>2902351325.5791526</v>
          </cell>
          <cell r="T13">
            <v>3687723423.0089445</v>
          </cell>
          <cell r="U13">
            <v>4543059580.4409351</v>
          </cell>
          <cell r="V13">
            <v>5477483993.5660295</v>
          </cell>
          <cell r="W13">
            <v>6489332203.9043188</v>
          </cell>
          <cell r="X13">
            <v>7576844771.2550783</v>
          </cell>
          <cell r="Y13">
            <v>8654919648.9557972</v>
          </cell>
          <cell r="Z13">
            <v>9718307984.5235882</v>
          </cell>
          <cell r="AA13">
            <v>10763454482.024025</v>
          </cell>
          <cell r="AB13">
            <v>11785512789.439095</v>
          </cell>
          <cell r="AC13">
            <v>12779511010.718956</v>
          </cell>
          <cell r="AD13">
            <v>13741340467.814943</v>
          </cell>
          <cell r="AE13">
            <v>14667975920.561886</v>
          </cell>
          <cell r="AF13">
            <v>15557127048.09898</v>
          </cell>
          <cell r="AG13">
            <v>16406774337.493744</v>
          </cell>
          <cell r="AH13">
            <v>17215646414.400715</v>
          </cell>
          <cell r="AI13">
            <v>17941371268.161888</v>
          </cell>
          <cell r="AJ13">
            <v>18625066679.704262</v>
          </cell>
          <cell r="AK13">
            <v>19267349144.163647</v>
          </cell>
          <cell r="AL13">
            <v>19869046843.383125</v>
          </cell>
          <cell r="AM13">
            <v>20431230854.289398</v>
          </cell>
          <cell r="AN13">
            <v>20955179632.231186</v>
          </cell>
          <cell r="AO13">
            <v>21442349554.360207</v>
          </cell>
          <cell r="AP13">
            <v>21894337640.015091</v>
          </cell>
          <cell r="AQ13">
            <v>22312847628.301914</v>
          </cell>
          <cell r="AR13">
            <v>22699659670.454281</v>
          </cell>
          <cell r="AS13">
            <v>23056603358.044243</v>
          </cell>
          <cell r="AT13">
            <v>23385527212.545254</v>
          </cell>
          <cell r="AU13">
            <v>23688289041.635712</v>
          </cell>
          <cell r="AV13">
            <v>23966732985.969055</v>
          </cell>
          <cell r="AW13">
            <v>24222665917.198017</v>
          </cell>
          <cell r="AX13">
            <v>24222665917.198017</v>
          </cell>
        </row>
        <row r="14">
          <cell r="B14"/>
          <cell r="C14" t="str">
            <v>Battery Electric Vehicles (BEV)</v>
          </cell>
          <cell r="D14">
            <v>0</v>
          </cell>
          <cell r="E14">
            <v>0</v>
          </cell>
          <cell r="F14">
            <v>0</v>
          </cell>
          <cell r="G14">
            <v>0</v>
          </cell>
          <cell r="H14">
            <v>0</v>
          </cell>
          <cell r="I14">
            <v>0</v>
          </cell>
          <cell r="J14">
            <v>0</v>
          </cell>
          <cell r="K14">
            <v>1838404.187435997</v>
          </cell>
          <cell r="L14">
            <v>5502557.1074492866</v>
          </cell>
          <cell r="M14">
            <v>10940283.372764489</v>
          </cell>
          <cell r="N14">
            <v>18175881.876957521</v>
          </cell>
          <cell r="O14">
            <v>27286989.388688207</v>
          </cell>
          <cell r="P14">
            <v>38398815.412862778</v>
          </cell>
          <cell r="Q14">
            <v>51614562.639751434</v>
          </cell>
          <cell r="R14">
            <v>66980702.76506196</v>
          </cell>
          <cell r="S14">
            <v>84475875.049955919</v>
          </cell>
          <cell r="T14">
            <v>103735883.23496437</v>
          </cell>
          <cell r="U14">
            <v>123032250.60636452</v>
          </cell>
          <cell r="V14">
            <v>142502568.21012715</v>
          </cell>
          <cell r="W14">
            <v>162056081.35246146</v>
          </cell>
          <cell r="X14">
            <v>181607423.24413428</v>
          </cell>
          <cell r="Y14">
            <v>200729140.31486979</v>
          </cell>
          <cell r="Z14">
            <v>219329707.4405545</v>
          </cell>
          <cell r="AA14">
            <v>237354283.33818176</v>
          </cell>
          <cell r="AB14">
            <v>254742702.80999246</v>
          </cell>
          <cell r="AC14">
            <v>271449792.28804892</v>
          </cell>
          <cell r="AD14">
            <v>287447042.15023243</v>
          </cell>
          <cell r="AE14">
            <v>302719032.43133962</v>
          </cell>
          <cell r="AF14">
            <v>317255932.93362975</v>
          </cell>
          <cell r="AG14">
            <v>331052099.69732308</v>
          </cell>
          <cell r="AH14">
            <v>344108924.39743483</v>
          </cell>
          <cell r="AI14">
            <v>355634264.24305511</v>
          </cell>
          <cell r="AJ14">
            <v>366428956.34660709</v>
          </cell>
          <cell r="AK14">
            <v>376514411.04563165</v>
          </cell>
          <cell r="AL14">
            <v>385915678.09400189</v>
          </cell>
          <cell r="AM14">
            <v>394660689.93566328</v>
          </cell>
          <cell r="AN14">
            <v>402779616.84911817</v>
          </cell>
          <cell r="AO14">
            <v>410304373.86025071</v>
          </cell>
          <cell r="AP14">
            <v>417267991.37931424</v>
          </cell>
          <cell r="AQ14">
            <v>423704082.56720114</v>
          </cell>
          <cell r="AR14">
            <v>429646389.56707001</v>
          </cell>
          <cell r="AS14">
            <v>435128402.122114</v>
          </cell>
          <cell r="AT14">
            <v>440182900.5073809</v>
          </cell>
          <cell r="AU14">
            <v>444841892.31864071</v>
          </cell>
          <cell r="AV14">
            <v>449136344.44875395</v>
          </cell>
          <cell r="AW14">
            <v>453095914.623164</v>
          </cell>
          <cell r="AX14">
            <v>453095914.623164</v>
          </cell>
        </row>
        <row r="15">
          <cell r="B15"/>
          <cell r="C15" t="str">
            <v>Other Zero Emission (Fuel Cell, etc.)</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row>
        <row r="16">
          <cell r="B16"/>
          <cell r="C16" t="str">
            <v>Fuel-using vehicle VMT</v>
          </cell>
          <cell r="D16">
            <v>1076482573.5400219</v>
          </cell>
          <cell r="E16">
            <v>1191328514.3983288</v>
          </cell>
          <cell r="F16">
            <v>1406786870.792933</v>
          </cell>
          <cell r="G16">
            <v>1710150239.7588186</v>
          </cell>
          <cell r="H16">
            <v>2110760268.1741085</v>
          </cell>
          <cell r="I16">
            <v>2588042178.6080961</v>
          </cell>
          <cell r="J16">
            <v>3167143725.4613233</v>
          </cell>
          <cell r="K16">
            <v>3870026735.3080702</v>
          </cell>
          <cell r="L16">
            <v>4713622848.0765409</v>
          </cell>
          <cell r="M16">
            <v>5692227890.6758366</v>
          </cell>
          <cell r="N16">
            <v>6811796061.8750639</v>
          </cell>
          <cell r="O16">
            <v>8082194138.5429802</v>
          </cell>
          <cell r="P16">
            <v>9516179771.4972382</v>
          </cell>
          <cell r="Q16">
            <v>11121919342.104776</v>
          </cell>
          <cell r="R16">
            <v>12900939365.116314</v>
          </cell>
          <cell r="S16">
            <v>14841821479.26552</v>
          </cell>
          <cell r="T16">
            <v>17080034215.809469</v>
          </cell>
          <cell r="U16">
            <v>19419922667.586952</v>
          </cell>
          <cell r="V16">
            <v>21881762935.526657</v>
          </cell>
          <cell r="W16">
            <v>24460251846.25354</v>
          </cell>
          <cell r="X16">
            <v>27175827666.552624</v>
          </cell>
          <cell r="Y16">
            <v>29873071150.708622</v>
          </cell>
          <cell r="Z16">
            <v>32539905245.537701</v>
          </cell>
          <cell r="AA16">
            <v>35167618880.03334</v>
          </cell>
          <cell r="AB16">
            <v>37745453082.323845</v>
          </cell>
          <cell r="AC16">
            <v>40263117137.119263</v>
          </cell>
          <cell r="AD16">
            <v>42718606885.744568</v>
          </cell>
          <cell r="AE16">
            <v>45112311571.157333</v>
          </cell>
          <cell r="AF16">
            <v>47441682114.402618</v>
          </cell>
          <cell r="AG16">
            <v>49704925752.975838</v>
          </cell>
          <cell r="AH16">
            <v>51901259573.425529</v>
          </cell>
          <cell r="AI16">
            <v>53881976645.281334</v>
          </cell>
          <cell r="AJ16">
            <v>55768856244.09758</v>
          </cell>
          <cell r="AK16">
            <v>57566225683.361732</v>
          </cell>
          <cell r="AL16">
            <v>59279863003.076744</v>
          </cell>
          <cell r="AM16">
            <v>60917650873.680672</v>
          </cell>
          <cell r="AN16">
            <v>62379387392.855232</v>
          </cell>
          <cell r="AO16">
            <v>63669356062.406082</v>
          </cell>
          <cell r="AP16">
            <v>64792117537.295242</v>
          </cell>
          <cell r="AQ16">
            <v>65752784181.444275</v>
          </cell>
          <cell r="AR16">
            <v>66556389277.080368</v>
          </cell>
          <cell r="AS16">
            <v>67260898338.137527</v>
          </cell>
          <cell r="AT16">
            <v>67871764220.634369</v>
          </cell>
          <cell r="AU16">
            <v>68393539544.157845</v>
          </cell>
          <cell r="AV16">
            <v>68831714286.943481</v>
          </cell>
          <cell r="AW16">
            <v>69189923073.137192</v>
          </cell>
          <cell r="AX16">
            <v>69189923073.137192</v>
          </cell>
          <cell r="AY16"/>
        </row>
        <row r="17">
          <cell r="B17"/>
          <cell r="C17" t="str">
            <v>Electricity-using vehicle VMT</v>
          </cell>
          <cell r="D17">
            <v>2970916.8400000003</v>
          </cell>
          <cell r="E17">
            <v>57451142.776140042</v>
          </cell>
          <cell r="F17">
            <v>159549830.23762169</v>
          </cell>
          <cell r="G17">
            <v>303223428.86180371</v>
          </cell>
          <cell r="H17">
            <v>487919056.84696323</v>
          </cell>
          <cell r="I17">
            <v>708719769.16676521</v>
          </cell>
          <cell r="J17">
            <v>696445837.7460103</v>
          </cell>
          <cell r="K17">
            <v>736336218.55300319</v>
          </cell>
          <cell r="L17">
            <v>819524152.97542953</v>
          </cell>
          <cell r="M17">
            <v>942083852.37303305</v>
          </cell>
          <cell r="N17">
            <v>1103194750.9531605</v>
          </cell>
          <cell r="O17">
            <v>1303798738.298985</v>
          </cell>
          <cell r="P17">
            <v>1546181823.6615193</v>
          </cell>
          <cell r="Q17">
            <v>1832546940.0714743</v>
          </cell>
          <cell r="R17">
            <v>2164423399.5945058</v>
          </cell>
          <cell r="S17">
            <v>2787332315.5521069</v>
          </cell>
          <cell r="T17">
            <v>3519866066.6867414</v>
          </cell>
          <cell r="U17">
            <v>4298483459.4844046</v>
          </cell>
          <cell r="V17">
            <v>5131286890.0956392</v>
          </cell>
          <cell r="W17">
            <v>6016141958.4198284</v>
          </cell>
          <cell r="X17">
            <v>6952046583.3605986</v>
          </cell>
          <cell r="Y17">
            <v>7864138158.0692835</v>
          </cell>
          <cell r="Z17">
            <v>8750074926.682806</v>
          </cell>
          <cell r="AA17">
            <v>9609905607.5102787</v>
          </cell>
          <cell r="AB17">
            <v>10442833467.494402</v>
          </cell>
          <cell r="AC17">
            <v>11248382584.611757</v>
          </cell>
          <cell r="AD17">
            <v>12029327715.801153</v>
          </cell>
          <cell r="AE17">
            <v>12778334073.433687</v>
          </cell>
          <cell r="AF17">
            <v>13492165420.495022</v>
          </cell>
          <cell r="AG17">
            <v>14167830241.90629</v>
          </cell>
          <cell r="AH17">
            <v>14803169216.378265</v>
          </cell>
          <cell r="AI17">
            <v>15359847519.585556</v>
          </cell>
          <cell r="AJ17">
            <v>15871743901.06019</v>
          </cell>
          <cell r="AK17">
            <v>16336336015.659969</v>
          </cell>
          <cell r="AL17">
            <v>16750273486.687943</v>
          </cell>
          <cell r="AM17">
            <v>17108772147.854603</v>
          </cell>
          <cell r="AN17">
            <v>17427269997.522736</v>
          </cell>
          <cell r="AO17">
            <v>17705394269.838856</v>
          </cell>
          <cell r="AP17">
            <v>17943200593.896935</v>
          </cell>
          <cell r="AQ17">
            <v>18140871656.792896</v>
          </cell>
          <cell r="AR17">
            <v>18299319618.341911</v>
          </cell>
          <cell r="AS17">
            <v>18419986758.02494</v>
          </cell>
          <cell r="AT17">
            <v>18504534200.084007</v>
          </cell>
          <cell r="AU17">
            <v>18555873803.976543</v>
          </cell>
          <cell r="AV17">
            <v>18576258266.230297</v>
          </cell>
          <cell r="AW17">
            <v>18570080240.56485</v>
          </cell>
          <cell r="AX17">
            <v>18570080240.56485</v>
          </cell>
        </row>
        <row r="18">
          <cell r="B18"/>
          <cell r="C18" t="str">
            <v>FCV/Other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row>
        <row r="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row>
        <row r="20">
          <cell r="C20" t="str">
            <v>Fuel use</v>
          </cell>
          <cell r="D20">
            <v>57619679.9170544</v>
          </cell>
          <cell r="E20">
            <v>62864807.951841816</v>
          </cell>
          <cell r="F20">
            <v>72538561.672520146</v>
          </cell>
          <cell r="G20">
            <v>85895415.815568954</v>
          </cell>
          <cell r="H20">
            <v>103192660.98138088</v>
          </cell>
          <cell r="I20">
            <v>123193399.36439966</v>
          </cell>
          <cell r="J20">
            <v>145572759.58137357</v>
          </cell>
          <cell r="K20">
            <v>171347582.86939579</v>
          </cell>
          <cell r="L20">
            <v>200596949.7275165</v>
          </cell>
          <cell r="M20">
            <v>232887550.35939252</v>
          </cell>
          <cell r="N20">
            <v>268250526.09951344</v>
          </cell>
          <cell r="O20">
            <v>306812014.6915893</v>
          </cell>
          <cell r="P20">
            <v>348733273.72001499</v>
          </cell>
          <cell r="Q20">
            <v>393999278.05654496</v>
          </cell>
          <cell r="R20">
            <v>442397219.01335686</v>
          </cell>
          <cell r="S20">
            <v>492960491.72232878</v>
          </cell>
          <cell r="T20">
            <v>549915625.63740993</v>
          </cell>
          <cell r="U20">
            <v>608006795.03870392</v>
          </cell>
          <cell r="V20">
            <v>667759546.73805213</v>
          </cell>
          <cell r="W20">
            <v>729057203.49351048</v>
          </cell>
          <cell r="X20">
            <v>792475157.98208225</v>
          </cell>
          <cell r="Y20">
            <v>853976342.59020627</v>
          </cell>
          <cell r="Z20">
            <v>913426945.43912864</v>
          </cell>
          <cell r="AA20">
            <v>970754960.94289482</v>
          </cell>
          <cell r="AB20">
            <v>1025839141.6142108</v>
          </cell>
          <cell r="AC20">
            <v>1078565552.206583</v>
          </cell>
          <cell r="AD20">
            <v>1129035874.5158355</v>
          </cell>
          <cell r="AE20">
            <v>1177296839.1600389</v>
          </cell>
          <cell r="AF20">
            <v>1223355476.3446743</v>
          </cell>
          <cell r="AG20">
            <v>1267237438.7967117</v>
          </cell>
          <cell r="AH20">
            <v>1308990606.8850822</v>
          </cell>
          <cell r="AI20">
            <v>1345820311.4680595</v>
          </cell>
          <cell r="AJ20">
            <v>1380646605.910399</v>
          </cell>
          <cell r="AK20">
            <v>1413578473.1145771</v>
          </cell>
          <cell r="AL20">
            <v>1444744944.8088953</v>
          </cell>
          <cell r="AM20">
            <v>1474305745.442549</v>
          </cell>
          <cell r="AN20">
            <v>1499859726.8787596</v>
          </cell>
          <cell r="AO20">
            <v>1521474653.6707802</v>
          </cell>
          <cell r="AP20">
            <v>1539239382.4917533</v>
          </cell>
          <cell r="AQ20">
            <v>1553262603.1063783</v>
          </cell>
          <cell r="AR20">
            <v>1563659427.152071</v>
          </cell>
          <cell r="AS20">
            <v>1571900745.5797825</v>
          </cell>
          <cell r="AT20">
            <v>1578110721.1616995</v>
          </cell>
          <cell r="AU20">
            <v>1582400718.160269</v>
          </cell>
          <cell r="AV20">
            <v>1584898346.0408411</v>
          </cell>
          <cell r="AW20">
            <v>1585704882.3490303</v>
          </cell>
          <cell r="AX20">
            <v>1585704882.3490303</v>
          </cell>
        </row>
        <row r="21">
          <cell r="C21" t="str">
            <v>kWh use</v>
          </cell>
          <cell r="D21">
            <v>1100339.5703703705</v>
          </cell>
          <cell r="E21">
            <v>14244084.985819845</v>
          </cell>
          <cell r="F21">
            <v>39233564.812529929</v>
          </cell>
          <cell r="G21">
            <v>74062619.088209108</v>
          </cell>
          <cell r="H21">
            <v>118448482.75735989</v>
          </cell>
          <cell r="I21">
            <v>171058094.02437657</v>
          </cell>
          <cell r="J21">
            <v>167157873.68046525</v>
          </cell>
          <cell r="K21">
            <v>175642618.15028512</v>
          </cell>
          <cell r="L21">
            <v>194238951.53620809</v>
          </cell>
          <cell r="M21">
            <v>221950385.05097261</v>
          </cell>
          <cell r="N21">
            <v>258419998.66662925</v>
          </cell>
          <cell r="O21">
            <v>303681852.22232497</v>
          </cell>
          <cell r="P21">
            <v>358076656.52845728</v>
          </cell>
          <cell r="Q21">
            <v>421921178.1233384</v>
          </cell>
          <cell r="R21">
            <v>495377816.99099666</v>
          </cell>
          <cell r="S21">
            <v>633687320.47082579</v>
          </cell>
          <cell r="T21">
            <v>794976031.20389521</v>
          </cell>
          <cell r="U21">
            <v>964815915.56469417</v>
          </cell>
          <cell r="V21">
            <v>1144902056.4195111</v>
          </cell>
          <cell r="W21">
            <v>1334555841.0957181</v>
          </cell>
          <cell r="X21">
            <v>1533369631.9705119</v>
          </cell>
          <cell r="Y21">
            <v>1725056900.6737177</v>
          </cell>
          <cell r="Z21">
            <v>1909254759.4231098</v>
          </cell>
          <cell r="AA21">
            <v>2086031459.7581632</v>
          </cell>
          <cell r="AB21">
            <v>2255270657.3325701</v>
          </cell>
          <cell r="AC21">
            <v>2416926413.5851283</v>
          </cell>
          <cell r="AD21">
            <v>2571646279.0889716</v>
          </cell>
          <cell r="AE21">
            <v>2717921931.8259068</v>
          </cell>
          <cell r="AF21">
            <v>2855145867.9384308</v>
          </cell>
          <cell r="AG21">
            <v>2982780162.1038876</v>
          </cell>
          <cell r="AH21">
            <v>3100476547.392652</v>
          </cell>
          <cell r="AI21">
            <v>3203774736.947947</v>
          </cell>
          <cell r="AJ21">
            <v>3298041967.8665767</v>
          </cell>
          <cell r="AK21">
            <v>3382846315.7054796</v>
          </cell>
          <cell r="AL21">
            <v>3457584516.0930009</v>
          </cell>
          <cell r="AM21">
            <v>3521358786.5854616</v>
          </cell>
          <cell r="AN21">
            <v>3577412931.3646603</v>
          </cell>
          <cell r="AO21">
            <v>3625717148.5918837</v>
          </cell>
          <cell r="AP21">
            <v>3666319691.1780257</v>
          </cell>
          <cell r="AQ21">
            <v>3699282968.8451304</v>
          </cell>
          <cell r="AR21">
            <v>3724804474.2743869</v>
          </cell>
          <cell r="AS21">
            <v>3743179385.8983068</v>
          </cell>
          <cell r="AT21">
            <v>3754741598.8240385</v>
          </cell>
          <cell r="AU21">
            <v>3760074374.7542076</v>
          </cell>
          <cell r="AV21">
            <v>3759622027.7162824</v>
          </cell>
          <cell r="AW21">
            <v>3754256115.4835372</v>
          </cell>
          <cell r="AX21">
            <v>11364562364.780361</v>
          </cell>
        </row>
        <row r="22">
          <cell r="C22" t="str">
            <v>FCV use</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row>
        <row r="23">
          <cell r="C23" t="str">
            <v>Transportation Fuel Cost</v>
          </cell>
          <cell r="D23">
            <v>221259570.88148889</v>
          </cell>
          <cell r="E23">
            <v>250453394.8801378</v>
          </cell>
          <cell r="F23">
            <v>299439182.58416319</v>
          </cell>
          <cell r="G23">
            <v>366945216.36411059</v>
          </cell>
          <cell r="H23">
            <v>455698790.89377803</v>
          </cell>
          <cell r="I23">
            <v>561761901.10166252</v>
          </cell>
          <cell r="J23">
            <v>684774261.07078135</v>
          </cell>
          <cell r="K23">
            <v>830693081.75083089</v>
          </cell>
          <cell r="L23">
            <v>1001379973.0397625</v>
          </cell>
          <cell r="M23">
            <v>1196110458.6458402</v>
          </cell>
          <cell r="N23">
            <v>1416362777.8054314</v>
          </cell>
          <cell r="O23">
            <v>1664148367.6871808</v>
          </cell>
          <cell r="P23">
            <v>1941746868.0730441</v>
          </cell>
          <cell r="Q23">
            <v>2250523876.2589855</v>
          </cell>
          <cell r="R23">
            <v>2590678114.5422187</v>
          </cell>
          <cell r="S23">
            <v>2957762950.3339729</v>
          </cell>
          <cell r="T23">
            <v>3446137920.6611023</v>
          </cell>
          <cell r="U23">
            <v>3972311060.9195323</v>
          </cell>
          <cell r="V23">
            <v>4540764917.8187542</v>
          </cell>
          <cell r="W23">
            <v>5152004238.0208073</v>
          </cell>
          <cell r="X23">
            <v>5811484491.8686028</v>
          </cell>
          <cell r="Y23">
            <v>6490220203.6855669</v>
          </cell>
          <cell r="Z23">
            <v>7185625304.1211452</v>
          </cell>
          <cell r="AA23">
            <v>7895473682.3355436</v>
          </cell>
          <cell r="AB23">
            <v>8617048789.5593719</v>
          </cell>
          <cell r="AC23">
            <v>9347568119.1237202</v>
          </cell>
          <cell r="AD23">
            <v>10086053812.341467</v>
          </cell>
          <cell r="AE23">
            <v>10831130920.272362</v>
          </cell>
          <cell r="AF23">
            <v>11581098509.396255</v>
          </cell>
          <cell r="AG23">
            <v>12334444404.288</v>
          </cell>
          <cell r="AH23">
            <v>13089906068.850822</v>
          </cell>
          <cell r="AI23">
            <v>13906809885.169949</v>
          </cell>
          <cell r="AJ23">
            <v>14726897129.710924</v>
          </cell>
          <cell r="AK23">
            <v>15549363204.260349</v>
          </cell>
          <cell r="AL23">
            <v>16373776041.167484</v>
          </cell>
          <cell r="AM23">
            <v>17200233696.829742</v>
          </cell>
          <cell r="AN23">
            <v>17998316722.54512</v>
          </cell>
          <cell r="AO23">
            <v>18764854061.939629</v>
          </cell>
          <cell r="AP23">
            <v>19497032178.228882</v>
          </cell>
          <cell r="AQ23">
            <v>20192413840.382927</v>
          </cell>
          <cell r="AR23">
            <v>20848792362.027622</v>
          </cell>
          <cell r="AS23">
            <v>21482643522.923706</v>
          </cell>
          <cell r="AT23">
            <v>22093550096.263805</v>
          </cell>
          <cell r="AU23">
            <v>22681076960.297203</v>
          </cell>
          <cell r="AV23">
            <v>23245175741.93235</v>
          </cell>
          <cell r="AW23">
            <v>23785573235.235455</v>
          </cell>
          <cell r="AX23">
            <v>23785573235.235455</v>
          </cell>
        </row>
        <row r="24">
          <cell r="C24" t="str">
            <v>Transportation Electricity Cost</v>
          </cell>
          <cell r="D24">
            <v>137622.87635084792</v>
          </cell>
          <cell r="E24">
            <v>2041506.5694419474</v>
          </cell>
          <cell r="F24">
            <v>5658880.6695958022</v>
          </cell>
          <cell r="G24">
            <v>10668415.520110751</v>
          </cell>
          <cell r="H24">
            <v>17623206.842634417</v>
          </cell>
          <cell r="I24">
            <v>26261107.314029559</v>
          </cell>
          <cell r="J24">
            <v>26454307.106131926</v>
          </cell>
          <cell r="K24">
            <v>28629264.925103914</v>
          </cell>
          <cell r="L24">
            <v>32580689.891328663</v>
          </cell>
          <cell r="M24">
            <v>38280436.010933883</v>
          </cell>
          <cell r="N24">
            <v>45794810.942909591</v>
          </cell>
          <cell r="O24">
            <v>55254496.4726924</v>
          </cell>
          <cell r="P24">
            <v>66848067.454124793</v>
          </cell>
          <cell r="Q24">
            <v>80765972.162372917</v>
          </cell>
          <cell r="R24">
            <v>97174381.156719148</v>
          </cell>
          <cell r="S24">
            <v>127307782.68258886</v>
          </cell>
          <cell r="T24">
            <v>159710684.66886255</v>
          </cell>
          <cell r="U24">
            <v>203421787.63766012</v>
          </cell>
          <cell r="V24">
            <v>252771476.01629966</v>
          </cell>
          <cell r="W24">
            <v>307908723.6576041</v>
          </cell>
          <cell r="X24">
            <v>369020735.63002342</v>
          </cell>
          <cell r="Y24">
            <v>432299259.30883366</v>
          </cell>
          <cell r="Z24">
            <v>497437235.02009702</v>
          </cell>
          <cell r="AA24">
            <v>564229789.23538804</v>
          </cell>
          <cell r="AB24">
            <v>632422997.72919929</v>
          </cell>
          <cell r="AC24">
            <v>701778753.44857788</v>
          </cell>
          <cell r="AD24">
            <v>772265377.6104182</v>
          </cell>
          <cell r="AE24">
            <v>843208100.12966931</v>
          </cell>
          <cell r="AF24">
            <v>914160603.99652684</v>
          </cell>
          <cell r="AG24">
            <v>984675387.11373544</v>
          </cell>
          <cell r="AH24">
            <v>1054348054.7063453</v>
          </cell>
          <cell r="AI24">
            <v>1121321157.9317815</v>
          </cell>
          <cell r="AJ24">
            <v>1154314688.7533019</v>
          </cell>
          <cell r="AK24">
            <v>1183996210.4969177</v>
          </cell>
          <cell r="AL24">
            <v>1210154580.6325502</v>
          </cell>
          <cell r="AM24">
            <v>1232475575.3049114</v>
          </cell>
          <cell r="AN24">
            <v>1252094525.9776311</v>
          </cell>
          <cell r="AO24">
            <v>1269001002.0071592</v>
          </cell>
          <cell r="AP24">
            <v>1283211891.9123089</v>
          </cell>
          <cell r="AQ24">
            <v>1294749039.0957956</v>
          </cell>
          <cell r="AR24">
            <v>1303681565.9960353</v>
          </cell>
          <cell r="AS24">
            <v>1310112785.0644073</v>
          </cell>
          <cell r="AT24">
            <v>1314159559.5884135</v>
          </cell>
          <cell r="AU24">
            <v>1316026031.1639726</v>
          </cell>
          <cell r="AV24">
            <v>1315867709.7006989</v>
          </cell>
          <cell r="AW24">
            <v>1313989640.4192379</v>
          </cell>
          <cell r="AX24">
            <v>3977596827.6731262</v>
          </cell>
        </row>
        <row r="25">
          <cell r="C25" t="str">
            <v xml:space="preserve">Transportation Fuel Cell Fuel Cost </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row>
        <row r="26">
          <cell r="A26"/>
          <cell r="B26"/>
          <cell r="C26" t="str">
            <v>Auto Ownership and Maintenance Costs</v>
          </cell>
          <cell r="D26">
            <v>118481894210.36894</v>
          </cell>
          <cell r="E26">
            <v>117764188213.54843</v>
          </cell>
          <cell r="F26">
            <v>117046186288.49878</v>
          </cell>
          <cell r="G26">
            <v>116327888435.21994</v>
          </cell>
          <cell r="H26">
            <v>116736763880.72256</v>
          </cell>
          <cell r="I26">
            <v>117145793181.14561</v>
          </cell>
          <cell r="J26">
            <v>117834261023.74316</v>
          </cell>
          <cell r="K26">
            <v>118450935956.58746</v>
          </cell>
          <cell r="L26">
            <v>119045492282.62387</v>
          </cell>
          <cell r="M26">
            <v>119617926665.76103</v>
          </cell>
          <cell r="N26">
            <v>120168237077.50227</v>
          </cell>
          <cell r="O26">
            <v>120696422794.86684</v>
          </cell>
          <cell r="P26">
            <v>121202484397.90695</v>
          </cell>
          <cell r="Q26">
            <v>121686423766.82133</v>
          </cell>
          <cell r="R26">
            <v>122148244078.66676</v>
          </cell>
          <cell r="S26">
            <v>122553778683.68988</v>
          </cell>
          <cell r="T26">
            <v>123360086987.39354</v>
          </cell>
          <cell r="U26">
            <v>124152223772.99136</v>
          </cell>
          <cell r="V26">
            <v>124930247143.28352</v>
          </cell>
          <cell r="W26">
            <v>125694220504.59283</v>
          </cell>
          <cell r="X26">
            <v>126444212527.81822</v>
          </cell>
          <cell r="Y26">
            <v>127180297106.19466</v>
          </cell>
          <cell r="Z26">
            <v>127902553309.7959</v>
          </cell>
          <cell r="AA26">
            <v>128611065336.81909</v>
          </cell>
          <cell r="AB26">
            <v>129305922461.69359</v>
          </cell>
          <cell r="AC26">
            <v>129987218980.05823</v>
          </cell>
          <cell r="AD26">
            <v>130655054150.65535</v>
          </cell>
          <cell r="AE26">
            <v>131309532134.19083</v>
          </cell>
          <cell r="AF26">
            <v>131950761929.21358</v>
          </cell>
          <cell r="AG26">
            <v>132578857305.06944</v>
          </cell>
          <cell r="AH26">
            <v>133193936731.9873</v>
          </cell>
          <cell r="AI26">
            <v>133538986632.8614</v>
          </cell>
          <cell r="AJ26">
            <v>133871014004.80162</v>
          </cell>
          <cell r="AK26">
            <v>134190184326.31746</v>
          </cell>
          <cell r="AL26">
            <v>134496667611.52122</v>
          </cell>
          <cell r="AM26">
            <v>134790638301.67198</v>
          </cell>
          <cell r="AN26">
            <v>135072275154.16832</v>
          </cell>
          <cell r="AO26">
            <v>135341761129.08868</v>
          </cell>
          <cell r="AP26">
            <v>135599283273.38008</v>
          </cell>
          <cell r="AQ26">
            <v>135845032602.79825</v>
          </cell>
          <cell r="AR26">
            <v>136079203981.7032</v>
          </cell>
          <cell r="AS26">
            <v>136301996000.81671</v>
          </cell>
          <cell r="AT26">
            <v>136513610853.04857</v>
          </cell>
          <cell r="AU26">
            <v>136714254207.50089</v>
          </cell>
          <cell r="AV26">
            <v>136904135081.76004</v>
          </cell>
          <cell r="AW26">
            <v>137083465712.58746</v>
          </cell>
          <cell r="AX26">
            <v>137083465712.58746</v>
          </cell>
        </row>
        <row r="27">
          <cell r="C27" t="str">
            <v>WTT GHG from transportation fuel</v>
          </cell>
          <cell r="D27">
            <v>0.16840971576666663</v>
          </cell>
          <cell r="E27">
            <v>0.18435635875942386</v>
          </cell>
          <cell r="F27">
            <v>0.21343657463140839</v>
          </cell>
          <cell r="G27">
            <v>0.2535796756059211</v>
          </cell>
          <cell r="H27">
            <v>0.30565607440565395</v>
          </cell>
          <cell r="I27">
            <v>0.36610584741890806</v>
          </cell>
          <cell r="J27">
            <v>0.43403986717401655</v>
          </cell>
          <cell r="K27">
            <v>0.51256987168465873</v>
          </cell>
          <cell r="L27">
            <v>0.60203305799070173</v>
          </cell>
          <cell r="M27">
            <v>0.70122691145217098</v>
          </cell>
          <cell r="N27">
            <v>0.81033494647591431</v>
          </cell>
          <cell r="O27">
            <v>0.92982979637829066</v>
          </cell>
          <cell r="P27">
            <v>1.0602958198178596</v>
          </cell>
          <cell r="Q27">
            <v>1.2017859971327436</v>
          </cell>
          <cell r="R27">
            <v>1.3537474964187572</v>
          </cell>
          <cell r="S27">
            <v>1.5133051144300016</v>
          </cell>
          <cell r="T27">
            <v>1.6646530358717526</v>
          </cell>
          <cell r="U27">
            <v>1.8145246011632161</v>
          </cell>
          <cell r="V27">
            <v>1.9643201807883495</v>
          </cell>
          <cell r="W27">
            <v>2.1134885660399978</v>
          </cell>
          <cell r="X27">
            <v>2.2634751847312842</v>
          </cell>
          <cell r="Y27">
            <v>2.4026500419434771</v>
          </cell>
          <cell r="Z27">
            <v>2.530888054028122</v>
          </cell>
          <cell r="AA27">
            <v>2.6482556151994792</v>
          </cell>
          <cell r="AB27">
            <v>2.7546991952651472</v>
          </cell>
          <cell r="AC27">
            <v>2.85020530806535</v>
          </cell>
          <cell r="AD27">
            <v>2.9353405137263628</v>
          </cell>
          <cell r="AE27">
            <v>3.01051347741409</v>
          </cell>
          <cell r="AF27">
            <v>3.0760250548215229</v>
          </cell>
          <cell r="AG27">
            <v>3.1322209293448924</v>
          </cell>
          <cell r="AH27">
            <v>3.1794963906485623</v>
          </cell>
          <cell r="AI27">
            <v>3.2284859413129521</v>
          </cell>
          <cell r="AJ27">
            <v>3.2705148292427446</v>
          </cell>
          <cell r="AK27">
            <v>3.3060186659034563</v>
          </cell>
          <cell r="AL27">
            <v>3.3354662408553453</v>
          </cell>
          <cell r="AM27">
            <v>3.3593807608058732</v>
          </cell>
          <cell r="AN27">
            <v>3.372507973601115</v>
          </cell>
          <cell r="AO27">
            <v>3.3753596669385661</v>
          </cell>
          <cell r="AP27">
            <v>3.3684856360230606</v>
          </cell>
          <cell r="AQ27">
            <v>3.3524677949711141</v>
          </cell>
          <cell r="AR27">
            <v>3.3278886522317856</v>
          </cell>
          <cell r="AS27">
            <v>3.2981615663488051</v>
          </cell>
          <cell r="AT27">
            <v>3.2637377692927259</v>
          </cell>
          <cell r="AU27">
            <v>3.2250274746766237</v>
          </cell>
          <cell r="AV27">
            <v>3.182460121489191</v>
          </cell>
          <cell r="AW27">
            <v>3.1363977174890882</v>
          </cell>
          <cell r="AX27">
            <v>3.1363977174890882</v>
          </cell>
          <cell r="AY27">
            <v>2204624420.1837778</v>
          </cell>
        </row>
        <row r="28">
          <cell r="C28" t="str">
            <v>TTW GHG from transportation fuel</v>
          </cell>
          <cell r="D28">
            <v>0.5127849032346149</v>
          </cell>
          <cell r="E28">
            <v>0.55573403066673099</v>
          </cell>
          <cell r="F28">
            <v>0.63694771745486567</v>
          </cell>
          <cell r="G28">
            <v>0.74913562691905544</v>
          </cell>
          <cell r="H28">
            <v>0.89387089709591472</v>
          </cell>
          <cell r="I28">
            <v>1.0598113633116852</v>
          </cell>
          <cell r="J28">
            <v>1.2437002947824203</v>
          </cell>
          <cell r="K28">
            <v>1.4537413718546948</v>
          </cell>
          <cell r="L28">
            <v>1.6899964780161583</v>
          </cell>
          <cell r="M28">
            <v>1.9482223250571464</v>
          </cell>
          <cell r="N28">
            <v>2.2281362707235215</v>
          </cell>
          <cell r="O28">
            <v>2.5302317031604509</v>
          </cell>
          <cell r="P28">
            <v>2.8552596198816591</v>
          </cell>
          <cell r="Q28">
            <v>3.2024998899692458</v>
          </cell>
          <cell r="R28">
            <v>3.5696400609264676</v>
          </cell>
          <cell r="S28">
            <v>3.9483806326100921</v>
          </cell>
          <cell r="T28">
            <v>4.4045643460195016</v>
          </cell>
          <cell r="U28">
            <v>4.8698471669376069</v>
          </cell>
          <cell r="V28">
            <v>5.3484384770253071</v>
          </cell>
          <cell r="W28">
            <v>5.8394037467004267</v>
          </cell>
          <cell r="X28">
            <v>6.3473515994534377</v>
          </cell>
          <cell r="Y28">
            <v>6.8399470310688262</v>
          </cell>
          <cell r="Z28">
            <v>7.3161182716190698</v>
          </cell>
          <cell r="AA28">
            <v>7.7752885903807201</v>
          </cell>
          <cell r="AB28">
            <v>8.2164868522656249</v>
          </cell>
          <cell r="AC28">
            <v>8.6388004897796726</v>
          </cell>
          <cell r="AD28">
            <v>9.0430439260664244</v>
          </cell>
          <cell r="AE28">
            <v>9.4295914512980943</v>
          </cell>
          <cell r="AF28">
            <v>9.798499374099066</v>
          </cell>
          <cell r="AG28">
            <v>10.149973160692376</v>
          </cell>
          <cell r="AH28">
            <v>10.484396310211418</v>
          </cell>
          <cell r="AI28">
            <v>10.779384843211519</v>
          </cell>
          <cell r="AJ28">
            <v>11.05832700752428</v>
          </cell>
          <cell r="AK28">
            <v>11.322095704708039</v>
          </cell>
          <cell r="AL28">
            <v>11.571724417943646</v>
          </cell>
          <cell r="AM28">
            <v>11.808492464605102</v>
          </cell>
          <cell r="AN28">
            <v>12.013167782572864</v>
          </cell>
          <cell r="AO28">
            <v>12.186293133902177</v>
          </cell>
          <cell r="AP28">
            <v>12.328580218563333</v>
          </cell>
          <cell r="AQ28">
            <v>12.440899590219576</v>
          </cell>
          <cell r="AR28">
            <v>12.524173238700499</v>
          </cell>
          <cell r="AS28">
            <v>12.590182305580196</v>
          </cell>
          <cell r="AT28">
            <v>12.63992127600145</v>
          </cell>
          <cell r="AU28">
            <v>12.67428212509085</v>
          </cell>
          <cell r="AV28">
            <v>12.694286944374973</v>
          </cell>
          <cell r="AW28">
            <v>12.700746919144196</v>
          </cell>
          <cell r="AX28">
            <v>12.700746919144196</v>
          </cell>
        </row>
        <row r="29">
          <cell r="C29" t="str">
            <v>GHG from transportation electricity</v>
          </cell>
          <cell r="D29">
            <v>4.0527344383959089E-4</v>
          </cell>
          <cell r="E29">
            <v>5.1593262597816273E-3</v>
          </cell>
          <cell r="F29">
            <v>1.3971070839474747E-2</v>
          </cell>
          <cell r="G29">
            <v>2.5921293606871326E-2</v>
          </cell>
          <cell r="H29">
            <v>4.0732445054576426E-2</v>
          </cell>
          <cell r="I29">
            <v>5.7779120795943675E-2</v>
          </cell>
          <cell r="J29">
            <v>5.5440661963168977E-2</v>
          </cell>
          <cell r="K29">
            <v>5.718187671616614E-2</v>
          </cell>
          <cell r="L29">
            <v>6.2049579820870455E-2</v>
          </cell>
          <cell r="M29">
            <v>6.9546234083913E-2</v>
          </cell>
          <cell r="N29">
            <v>7.939514662650457E-2</v>
          </cell>
          <cell r="O29">
            <v>9.1446079031088895E-2</v>
          </cell>
          <cell r="P29">
            <v>0.10563842769495169</v>
          </cell>
          <cell r="Q29">
            <v>0.12189634657300195</v>
          </cell>
          <cell r="R29">
            <v>0.14009259512522368</v>
          </cell>
          <cell r="S29">
            <v>0.17533565443087168</v>
          </cell>
          <cell r="T29">
            <v>0.21996280844696067</v>
          </cell>
          <cell r="U29">
            <v>0.26695599627142064</v>
          </cell>
          <cell r="V29">
            <v>0.31678423228101765</v>
          </cell>
          <cell r="W29">
            <v>0.36925975037531622</v>
          </cell>
          <cell r="X29">
            <v>0.42426976084390866</v>
          </cell>
          <cell r="Y29">
            <v>0.47730792591113963</v>
          </cell>
          <cell r="Z29">
            <v>0.52827383775011072</v>
          </cell>
          <cell r="AA29">
            <v>0.57718638095572106</v>
          </cell>
          <cell r="AB29">
            <v>0.62401336408048491</v>
          </cell>
          <cell r="AC29">
            <v>0.6687420763324522</v>
          </cell>
          <cell r="AD29">
            <v>0.71155168920496004</v>
          </cell>
          <cell r="AE29">
            <v>0.75202486338947372</v>
          </cell>
          <cell r="AF29">
            <v>0.78999350796325629</v>
          </cell>
          <cell r="AG29">
            <v>0.82530878376630601</v>
          </cell>
          <cell r="AH29">
            <v>0.85787432843180589</v>
          </cell>
          <cell r="AI29">
            <v>0.88645602019383263</v>
          </cell>
          <cell r="AJ29">
            <v>0.91253892589600694</v>
          </cell>
          <cell r="AK29">
            <v>0.93600353588042262</v>
          </cell>
          <cell r="AL29">
            <v>0.95668293225243028</v>
          </cell>
          <cell r="AM29">
            <v>0.97432870658217219</v>
          </cell>
          <cell r="AN29">
            <v>0.98983839068177093</v>
          </cell>
          <cell r="AO29">
            <v>1.0032037386470944</v>
          </cell>
          <cell r="AP29">
            <v>1.0144381016301018</v>
          </cell>
          <cell r="AQ29">
            <v>1.0235587478466841</v>
          </cell>
          <cell r="AR29">
            <v>1.030620321767991</v>
          </cell>
          <cell r="AS29">
            <v>1.0357044966451145</v>
          </cell>
          <cell r="AT29">
            <v>1.0389036582892137</v>
          </cell>
          <cell r="AU29">
            <v>1.0403791900340413</v>
          </cell>
          <cell r="AV29">
            <v>1.0402540296254892</v>
          </cell>
          <cell r="AW29">
            <v>1.0387693293599891</v>
          </cell>
          <cell r="AX29">
            <v>3.144473489020926</v>
          </cell>
        </row>
        <row r="30">
          <cell r="C30" t="str">
            <v>GHG from Fuel Cell Vehicles</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row>
        <row r="31">
          <cell r="C31" t="str">
            <v>Total GHG from transportation</v>
          </cell>
          <cell r="D31">
            <v>0.51319017667845446</v>
          </cell>
          <cell r="E31">
            <v>0.56089335692651265</v>
          </cell>
          <cell r="F31">
            <v>0.65091878829434047</v>
          </cell>
          <cell r="G31">
            <v>0.77505692052592678</v>
          </cell>
          <cell r="H31">
            <v>0.93460334215049112</v>
          </cell>
          <cell r="I31">
            <v>1.117590484107629</v>
          </cell>
          <cell r="J31">
            <v>1.2991409567455892</v>
          </cell>
          <cell r="K31">
            <v>1.5109232485708608</v>
          </cell>
          <cell r="L31">
            <v>1.7520460578370287</v>
          </cell>
          <cell r="M31">
            <v>2.0177685591410595</v>
          </cell>
          <cell r="N31">
            <v>2.3075314173500261</v>
          </cell>
          <cell r="O31">
            <v>2.6216777821915396</v>
          </cell>
          <cell r="P31">
            <v>2.9608980475766109</v>
          </cell>
          <cell r="Q31">
            <v>3.3243962365422477</v>
          </cell>
          <cell r="R31">
            <v>3.7097326560516914</v>
          </cell>
          <cell r="S31">
            <v>4.1237162870409634</v>
          </cell>
          <cell r="T31">
            <v>4.6245271544664623</v>
          </cell>
          <cell r="U31">
            <v>5.1368031632090272</v>
          </cell>
          <cell r="V31">
            <v>5.6652227093063248</v>
          </cell>
          <cell r="W31">
            <v>6.2086634970757428</v>
          </cell>
          <cell r="X31">
            <v>6.7716213602973463</v>
          </cell>
          <cell r="Y31">
            <v>7.3172549569799656</v>
          </cell>
          <cell r="Z31">
            <v>7.8443921093691804</v>
          </cell>
          <cell r="AA31">
            <v>8.3524749713364415</v>
          </cell>
          <cell r="AB31">
            <v>8.8405002163461095</v>
          </cell>
          <cell r="AC31">
            <v>9.307542566112124</v>
          </cell>
          <cell r="AD31">
            <v>9.7545956152713842</v>
          </cell>
          <cell r="AE31">
            <v>10.181616314687568</v>
          </cell>
          <cell r="AF31">
            <v>10.588492882062322</v>
          </cell>
          <cell r="AG31">
            <v>10.975281944458683</v>
          </cell>
          <cell r="AH31">
            <v>11.342270638643223</v>
          </cell>
          <cell r="AI31">
            <v>11.665840863405352</v>
          </cell>
          <cell r="AJ31">
            <v>11.970865933420287</v>
          </cell>
          <cell r="AK31">
            <v>12.258099240588461</v>
          </cell>
          <cell r="AL31">
            <v>12.528407350196076</v>
          </cell>
          <cell r="AM31">
            <v>12.782821171187274</v>
          </cell>
          <cell r="AN31">
            <v>13.003006173254635</v>
          </cell>
          <cell r="AO31">
            <v>13.189496872549272</v>
          </cell>
          <cell r="AP31">
            <v>13.343018320193435</v>
          </cell>
          <cell r="AQ31">
            <v>13.46445833806626</v>
          </cell>
          <cell r="AR31">
            <v>13.554793560468489</v>
          </cell>
          <cell r="AS31">
            <v>13.625886802225311</v>
          </cell>
          <cell r="AT31">
            <v>13.678824934290663</v>
          </cell>
          <cell r="AU31">
            <v>13.714661315124891</v>
          </cell>
          <cell r="AV31">
            <v>13.734540974000462</v>
          </cell>
          <cell r="AW31">
            <v>13.739516248504184</v>
          </cell>
          <cell r="AX31">
            <v>15.845220408165122</v>
          </cell>
        </row>
        <row r="32">
          <cell r="AX32"/>
        </row>
        <row r="33">
          <cell r="A33" t="str">
            <v>IMPACT ASSUMPTIONS</v>
          </cell>
          <cell r="B33"/>
          <cell r="C33"/>
          <cell r="D33"/>
          <cell r="E33"/>
          <cell r="F33"/>
          <cell r="G33"/>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row>
        <row r="34">
          <cell r="A34"/>
          <cell r="C34" t="str">
            <v>WTT GHG per gallon gasoline/diesel (from Auto Fuel CO2e Factors sheet)</v>
          </cell>
          <cell r="D34">
            <v>6.4436347530891078</v>
          </cell>
          <cell r="E34">
            <v>6.4652473105229546</v>
          </cell>
          <cell r="F34">
            <v>6.4868598679568015</v>
          </cell>
          <cell r="G34">
            <v>6.5084724253906483</v>
          </cell>
          <cell r="H34">
            <v>6.5300849828244951</v>
          </cell>
          <cell r="I34">
            <v>6.5516975402583419</v>
          </cell>
          <cell r="J34">
            <v>6.5733100976921888</v>
          </cell>
          <cell r="K34">
            <v>6.5949226551260356</v>
          </cell>
          <cell r="L34">
            <v>6.6165352125598824</v>
          </cell>
          <cell r="M34">
            <v>6.6381477699937292</v>
          </cell>
          <cell r="N34">
            <v>6.6597603274275761</v>
          </cell>
          <cell r="O34">
            <v>6.6813728848614229</v>
          </cell>
          <cell r="P34">
            <v>6.7029854422952697</v>
          </cell>
          <cell r="Q34">
            <v>6.7245979997291165</v>
          </cell>
          <cell r="R34">
            <v>6.7462105571629634</v>
          </cell>
          <cell r="S34">
            <v>6.7678231145968129</v>
          </cell>
          <cell r="T34">
            <v>6.6736323954462806</v>
          </cell>
          <cell r="U34">
            <v>6.5794416762957484</v>
          </cell>
          <cell r="V34">
            <v>6.4852509571452162</v>
          </cell>
          <cell r="W34">
            <v>6.3910602379946839</v>
          </cell>
          <cell r="X34">
            <v>6.2968695188441517</v>
          </cell>
          <cell r="Y34">
            <v>6.2026787996936195</v>
          </cell>
          <cell r="Z34">
            <v>6.1084880805430872</v>
          </cell>
          <cell r="AA34">
            <v>6.014297361392555</v>
          </cell>
          <cell r="AB34">
            <v>5.9201066422420228</v>
          </cell>
          <cell r="AC34">
            <v>5.8259159230914905</v>
          </cell>
          <cell r="AD34">
            <v>5.7317252039409583</v>
          </cell>
          <cell r="AE34">
            <v>5.6375344847904261</v>
          </cell>
          <cell r="AF34">
            <v>5.5433437656398938</v>
          </cell>
          <cell r="AG34">
            <v>5.4491530464893616</v>
          </cell>
          <cell r="AH34">
            <v>5.3549623273388249</v>
          </cell>
          <cell r="AI34">
            <v>5.288669583738459</v>
          </cell>
          <cell r="AJ34">
            <v>5.222376840138093</v>
          </cell>
          <cell r="AK34">
            <v>5.156084096537727</v>
          </cell>
          <cell r="AL34">
            <v>5.0897913529373611</v>
          </cell>
          <cell r="AM34">
            <v>5.0234986093369951</v>
          </cell>
          <cell r="AN34">
            <v>4.9572058657366291</v>
          </cell>
          <cell r="AO34">
            <v>4.8909131221362632</v>
          </cell>
          <cell r="AP34">
            <v>4.8246203785358972</v>
          </cell>
          <cell r="AQ34">
            <v>4.7583276349355312</v>
          </cell>
          <cell r="AR34">
            <v>4.6920348913351653</v>
          </cell>
          <cell r="AS34">
            <v>4.6257421477347993</v>
          </cell>
          <cell r="AT34">
            <v>4.5594494041344333</v>
          </cell>
          <cell r="AU34">
            <v>4.4931566605340674</v>
          </cell>
          <cell r="AV34">
            <v>4.4268639169337014</v>
          </cell>
          <cell r="AW34">
            <v>4.3605711733333328</v>
          </cell>
          <cell r="AX34">
            <v>4.3605711733333328</v>
          </cell>
        </row>
        <row r="35">
          <cell r="A35"/>
          <cell r="C35" t="str">
            <v>TTW GHG per gallon gasoline/diesel</v>
          </cell>
          <cell r="D35">
            <v>19.62</v>
          </cell>
          <cell r="E35">
            <v>19.4892</v>
          </cell>
          <cell r="F35">
            <v>19.3584</v>
          </cell>
          <cell r="G35">
            <v>19.227599999999999</v>
          </cell>
          <cell r="H35">
            <v>19.096799999999998</v>
          </cell>
          <cell r="I35">
            <v>18.965999999999998</v>
          </cell>
          <cell r="J35">
            <v>18.835199999999997</v>
          </cell>
          <cell r="K35">
            <v>18.704399999999996</v>
          </cell>
          <cell r="L35">
            <v>18.573599999999995</v>
          </cell>
          <cell r="M35">
            <v>18.442799999999995</v>
          </cell>
          <cell r="N35">
            <v>18.311999999999994</v>
          </cell>
          <cell r="O35">
            <v>18.181199999999993</v>
          </cell>
          <cell r="P35">
            <v>18.050399999999993</v>
          </cell>
          <cell r="Q35">
            <v>17.919599999999992</v>
          </cell>
          <cell r="R35">
            <v>17.788799999999991</v>
          </cell>
          <cell r="S35">
            <v>17.658000000000001</v>
          </cell>
          <cell r="T35">
            <v>17.658000000000001</v>
          </cell>
          <cell r="U35">
            <v>17.658000000000001</v>
          </cell>
          <cell r="V35">
            <v>17.658000000000001</v>
          </cell>
          <cell r="W35">
            <v>17.658000000000001</v>
          </cell>
          <cell r="X35">
            <v>17.658000000000001</v>
          </cell>
          <cell r="Y35">
            <v>17.658000000000001</v>
          </cell>
          <cell r="Z35">
            <v>17.658000000000001</v>
          </cell>
          <cell r="AA35">
            <v>17.658000000000001</v>
          </cell>
          <cell r="AB35">
            <v>17.658000000000001</v>
          </cell>
          <cell r="AC35">
            <v>17.658000000000001</v>
          </cell>
          <cell r="AD35">
            <v>17.658000000000001</v>
          </cell>
          <cell r="AE35">
            <v>17.658000000000001</v>
          </cell>
          <cell r="AF35">
            <v>17.658000000000001</v>
          </cell>
          <cell r="AG35">
            <v>17.658000000000001</v>
          </cell>
          <cell r="AH35">
            <v>17.658000000000001</v>
          </cell>
          <cell r="AI35">
            <v>17.658000000000001</v>
          </cell>
          <cell r="AJ35">
            <v>17.658000000000001</v>
          </cell>
          <cell r="AK35">
            <v>17.658000000000001</v>
          </cell>
          <cell r="AL35">
            <v>17.658000000000001</v>
          </cell>
          <cell r="AM35">
            <v>17.658000000000001</v>
          </cell>
          <cell r="AN35">
            <v>17.658000000000001</v>
          </cell>
          <cell r="AO35">
            <v>17.658000000000001</v>
          </cell>
          <cell r="AP35">
            <v>17.658000000000001</v>
          </cell>
          <cell r="AQ35">
            <v>17.658000000000001</v>
          </cell>
          <cell r="AR35">
            <v>17.658000000000001</v>
          </cell>
          <cell r="AS35">
            <v>17.658000000000001</v>
          </cell>
          <cell r="AT35">
            <v>17.658000000000001</v>
          </cell>
          <cell r="AU35">
            <v>17.658000000000001</v>
          </cell>
          <cell r="AV35">
            <v>17.658000000000001</v>
          </cell>
          <cell r="AW35">
            <v>17.658000000000001</v>
          </cell>
          <cell r="AX35">
            <v>17.658000000000001</v>
          </cell>
        </row>
        <row r="36">
          <cell r="A36"/>
          <cell r="C36" t="str">
            <v xml:space="preserve"> GHG per kWh</v>
          </cell>
          <cell r="D36">
            <v>0.81200000000000006</v>
          </cell>
          <cell r="E36">
            <v>0.79853333333333343</v>
          </cell>
          <cell r="F36">
            <v>0.7850666666666668</v>
          </cell>
          <cell r="G36">
            <v>0.77160000000000017</v>
          </cell>
          <cell r="H36">
            <v>0.75813333333333355</v>
          </cell>
          <cell r="I36">
            <v>0.74466666666666692</v>
          </cell>
          <cell r="J36">
            <v>0.73120000000000029</v>
          </cell>
          <cell r="K36">
            <v>0.71773333333333367</v>
          </cell>
          <cell r="L36">
            <v>0.70426666666666704</v>
          </cell>
          <cell r="M36">
            <v>0.69080000000000041</v>
          </cell>
          <cell r="N36">
            <v>0.67733333333333379</v>
          </cell>
          <cell r="O36">
            <v>0.66386666666666716</v>
          </cell>
          <cell r="P36">
            <v>0.65040000000000053</v>
          </cell>
          <cell r="Q36">
            <v>0.63693333333333391</v>
          </cell>
          <cell r="R36">
            <v>0.62346666666666728</v>
          </cell>
          <cell r="S36">
            <v>0.61</v>
          </cell>
          <cell r="T36">
            <v>0.61</v>
          </cell>
          <cell r="U36">
            <v>0.61</v>
          </cell>
          <cell r="V36">
            <v>0.61</v>
          </cell>
          <cell r="W36">
            <v>0.61</v>
          </cell>
          <cell r="X36">
            <v>0.61</v>
          </cell>
          <cell r="Y36">
            <v>0.61</v>
          </cell>
          <cell r="Z36">
            <v>0.61</v>
          </cell>
          <cell r="AA36">
            <v>0.61</v>
          </cell>
          <cell r="AB36">
            <v>0.61</v>
          </cell>
          <cell r="AC36">
            <v>0.61</v>
          </cell>
          <cell r="AD36">
            <v>0.61</v>
          </cell>
          <cell r="AE36">
            <v>0.61</v>
          </cell>
          <cell r="AF36">
            <v>0.61</v>
          </cell>
          <cell r="AG36">
            <v>0.61</v>
          </cell>
          <cell r="AH36">
            <v>0.61</v>
          </cell>
          <cell r="AI36">
            <v>0.61</v>
          </cell>
          <cell r="AJ36">
            <v>0.61</v>
          </cell>
          <cell r="AK36">
            <v>0.61</v>
          </cell>
          <cell r="AL36">
            <v>0.61</v>
          </cell>
          <cell r="AM36">
            <v>0.61</v>
          </cell>
          <cell r="AN36">
            <v>0.61</v>
          </cell>
          <cell r="AO36">
            <v>0.61</v>
          </cell>
          <cell r="AP36">
            <v>0.61</v>
          </cell>
          <cell r="AQ36">
            <v>0.61</v>
          </cell>
          <cell r="AR36">
            <v>0.61</v>
          </cell>
          <cell r="AS36">
            <v>0.61</v>
          </cell>
          <cell r="AT36">
            <v>0.61</v>
          </cell>
          <cell r="AU36">
            <v>0.61</v>
          </cell>
          <cell r="AV36">
            <v>0.61</v>
          </cell>
          <cell r="AW36">
            <v>0.61</v>
          </cell>
          <cell r="AX36">
            <v>0.61</v>
          </cell>
        </row>
        <row r="37">
          <cell r="A37"/>
          <cell r="C37" t="str">
            <v>GHG per gallon gas equivalent for FCV</v>
          </cell>
          <cell r="D37">
            <v>7.4737902303079178</v>
          </cell>
          <cell r="E37">
            <v>7.4737902303079178</v>
          </cell>
          <cell r="F37">
            <v>7.4737902303079178</v>
          </cell>
          <cell r="G37">
            <v>7.4737902303079178</v>
          </cell>
          <cell r="H37">
            <v>7.4737902303079178</v>
          </cell>
          <cell r="I37">
            <v>7.4737902303079178</v>
          </cell>
          <cell r="J37">
            <v>7.4737902303079178</v>
          </cell>
          <cell r="K37">
            <v>7.4737902303079178</v>
          </cell>
          <cell r="L37">
            <v>7.4737902303079178</v>
          </cell>
          <cell r="M37">
            <v>7.4737902303079178</v>
          </cell>
          <cell r="N37">
            <v>7.4737902303079178</v>
          </cell>
          <cell r="O37">
            <v>7.4737902303079178</v>
          </cell>
          <cell r="P37">
            <v>7.4737902303079178</v>
          </cell>
          <cell r="Q37">
            <v>7.4737902303079178</v>
          </cell>
          <cell r="R37">
            <v>7.4737902303079178</v>
          </cell>
          <cell r="S37">
            <v>7.4737902303079178</v>
          </cell>
          <cell r="T37">
            <v>7.2222877507478422</v>
          </cell>
          <cell r="U37">
            <v>6.9707852711877685</v>
          </cell>
          <cell r="V37">
            <v>6.719282791627692</v>
          </cell>
          <cell r="W37">
            <v>6.4677803120676156</v>
          </cell>
          <cell r="X37">
            <v>6.2162778325075418</v>
          </cell>
          <cell r="Y37">
            <v>5.9647753529474672</v>
          </cell>
          <cell r="Z37">
            <v>5.7132728733873908</v>
          </cell>
          <cell r="AA37">
            <v>5.461770393827317</v>
          </cell>
          <cell r="AB37">
            <v>5.2102679142672406</v>
          </cell>
          <cell r="AC37">
            <v>4.9587654347071668</v>
          </cell>
          <cell r="AD37">
            <v>4.7486631392327654</v>
          </cell>
          <cell r="AE37">
            <v>4.538560843758364</v>
          </cell>
          <cell r="AF37">
            <v>4.3284585482839626</v>
          </cell>
          <cell r="AG37">
            <v>4.1183562528095621</v>
          </cell>
          <cell r="AH37">
            <v>3.9082539573351611</v>
          </cell>
          <cell r="AI37">
            <v>3.6981516618607597</v>
          </cell>
          <cell r="AJ37">
            <v>3.4880493663863597</v>
          </cell>
          <cell r="AK37">
            <v>3.2779470709119578</v>
          </cell>
          <cell r="AL37">
            <v>3.0678447754375564</v>
          </cell>
          <cell r="AM37">
            <v>2.8577424799631577</v>
          </cell>
          <cell r="AN37">
            <v>2.8225962067571713</v>
          </cell>
          <cell r="AO37">
            <v>2.7874499335511875</v>
          </cell>
          <cell r="AP37">
            <v>2.7523036603452025</v>
          </cell>
          <cell r="AQ37">
            <v>2.7171573871392187</v>
          </cell>
          <cell r="AR37">
            <v>2.6820111139332328</v>
          </cell>
          <cell r="AS37">
            <v>2.646864840727249</v>
          </cell>
          <cell r="AT37">
            <v>2.611718567521264</v>
          </cell>
          <cell r="AU37">
            <v>2.5765722943152793</v>
          </cell>
          <cell r="AV37">
            <v>2.5414260211092943</v>
          </cell>
          <cell r="AW37">
            <v>2.5062797479033105</v>
          </cell>
          <cell r="AX37">
            <v>2.5062797479033105</v>
          </cell>
        </row>
        <row r="38">
          <cell r="A38"/>
          <cell r="C38" t="str">
            <v>Btu (HHV) per gallon, gasoline</v>
          </cell>
          <cell r="D38">
            <v>125000</v>
          </cell>
          <cell r="E38">
            <v>125000</v>
          </cell>
          <cell r="F38">
            <v>125000</v>
          </cell>
          <cell r="G38">
            <v>125000</v>
          </cell>
          <cell r="H38">
            <v>125000</v>
          </cell>
          <cell r="I38">
            <v>125000</v>
          </cell>
          <cell r="J38">
            <v>125000</v>
          </cell>
          <cell r="K38">
            <v>125000</v>
          </cell>
          <cell r="L38">
            <v>125000</v>
          </cell>
          <cell r="M38">
            <v>125000</v>
          </cell>
          <cell r="N38">
            <v>125000</v>
          </cell>
          <cell r="O38">
            <v>125000</v>
          </cell>
          <cell r="P38">
            <v>125000</v>
          </cell>
          <cell r="Q38">
            <v>125000</v>
          </cell>
          <cell r="R38">
            <v>125000</v>
          </cell>
          <cell r="S38">
            <v>125000</v>
          </cell>
          <cell r="T38">
            <v>125000</v>
          </cell>
          <cell r="U38">
            <v>125000</v>
          </cell>
          <cell r="V38">
            <v>125000</v>
          </cell>
          <cell r="W38">
            <v>125000</v>
          </cell>
          <cell r="X38">
            <v>125000</v>
          </cell>
          <cell r="Y38">
            <v>125000</v>
          </cell>
          <cell r="Z38">
            <v>125000</v>
          </cell>
          <cell r="AA38">
            <v>125000</v>
          </cell>
          <cell r="AB38">
            <v>125000</v>
          </cell>
          <cell r="AC38">
            <v>125000</v>
          </cell>
          <cell r="AD38">
            <v>125000</v>
          </cell>
          <cell r="AE38">
            <v>125000</v>
          </cell>
          <cell r="AF38">
            <v>125000</v>
          </cell>
          <cell r="AG38">
            <v>125000</v>
          </cell>
          <cell r="AH38">
            <v>125000</v>
          </cell>
          <cell r="AI38">
            <v>125000</v>
          </cell>
          <cell r="AJ38">
            <v>125000</v>
          </cell>
          <cell r="AK38">
            <v>125000</v>
          </cell>
          <cell r="AL38">
            <v>125000</v>
          </cell>
          <cell r="AM38">
            <v>125000</v>
          </cell>
          <cell r="AN38">
            <v>125000</v>
          </cell>
          <cell r="AO38">
            <v>125000</v>
          </cell>
          <cell r="AP38">
            <v>125000</v>
          </cell>
          <cell r="AQ38">
            <v>125000</v>
          </cell>
          <cell r="AR38">
            <v>125000</v>
          </cell>
          <cell r="AS38">
            <v>125000</v>
          </cell>
          <cell r="AT38">
            <v>125000</v>
          </cell>
          <cell r="AU38">
            <v>125000</v>
          </cell>
          <cell r="AV38">
            <v>125000</v>
          </cell>
          <cell r="AW38">
            <v>125000</v>
          </cell>
          <cell r="AX38">
            <v>125000</v>
          </cell>
        </row>
        <row r="39">
          <cell r="A39"/>
          <cell r="C39" t="str">
            <v>Gas use in Btu</v>
          </cell>
          <cell r="D39">
            <v>7202459989631.7998</v>
          </cell>
          <cell r="E39">
            <v>7858100993980.2266</v>
          </cell>
          <cell r="F39">
            <v>9067320209065.0176</v>
          </cell>
          <cell r="G39">
            <v>10736926976946.119</v>
          </cell>
          <cell r="H39">
            <v>12899082622672.609</v>
          </cell>
          <cell r="I39">
            <v>15399174920549.957</v>
          </cell>
          <cell r="J39">
            <v>18196594947671.695</v>
          </cell>
          <cell r="K39">
            <v>21418447858674.473</v>
          </cell>
          <cell r="L39">
            <v>25074618715939.562</v>
          </cell>
          <cell r="M39">
            <v>29110943794924.066</v>
          </cell>
          <cell r="N39">
            <v>33531315762439.18</v>
          </cell>
          <cell r="O39">
            <v>38351501836448.664</v>
          </cell>
          <cell r="P39">
            <v>43591659215001.875</v>
          </cell>
          <cell r="Q39">
            <v>49249909757068.117</v>
          </cell>
          <cell r="R39">
            <v>55299652376669.609</v>
          </cell>
          <cell r="S39">
            <v>61620061465291.102</v>
          </cell>
          <cell r="T39">
            <v>68739453204676.242</v>
          </cell>
          <cell r="U39">
            <v>76000849379837.984</v>
          </cell>
          <cell r="V39">
            <v>83469943342256.516</v>
          </cell>
          <cell r="W39">
            <v>91132150436688.812</v>
          </cell>
          <cell r="X39">
            <v>99059394747760.281</v>
          </cell>
          <cell r="Y39">
            <v>106747042823775.78</v>
          </cell>
          <cell r="Z39">
            <v>114178368179891.08</v>
          </cell>
          <cell r="AA39">
            <v>121344370117861.86</v>
          </cell>
          <cell r="AB39">
            <v>128229892701776.36</v>
          </cell>
          <cell r="AC39">
            <v>134820694025822.88</v>
          </cell>
          <cell r="AD39">
            <v>141129484314479.44</v>
          </cell>
          <cell r="AE39">
            <v>147162104895004.88</v>
          </cell>
          <cell r="AF39">
            <v>152919434543084.28</v>
          </cell>
          <cell r="AG39">
            <v>158404679849588.97</v>
          </cell>
          <cell r="AH39">
            <v>163623825860635.28</v>
          </cell>
          <cell r="AI39">
            <v>168227538933507.44</v>
          </cell>
          <cell r="AJ39">
            <v>172580825738799.88</v>
          </cell>
          <cell r="AK39">
            <v>176697309139322.12</v>
          </cell>
          <cell r="AL39">
            <v>180593118101111.91</v>
          </cell>
          <cell r="AM39">
            <v>184288218180318.62</v>
          </cell>
          <cell r="AN39">
            <v>187482465859844.94</v>
          </cell>
          <cell r="AO39">
            <v>190184331708847.53</v>
          </cell>
          <cell r="AP39">
            <v>192404922811469.16</v>
          </cell>
          <cell r="AQ39">
            <v>194157825388297.28</v>
          </cell>
          <cell r="AR39">
            <v>195457428394008.88</v>
          </cell>
          <cell r="AS39">
            <v>196487593197472.81</v>
          </cell>
          <cell r="AT39">
            <v>197263840145212.44</v>
          </cell>
          <cell r="AU39">
            <v>197800089770033.62</v>
          </cell>
          <cell r="AV39">
            <v>198112293255105.12</v>
          </cell>
          <cell r="AW39">
            <v>198213110293628.78</v>
          </cell>
          <cell r="AX39">
            <v>198213110293628.78</v>
          </cell>
        </row>
        <row r="40">
          <cell r="A40"/>
          <cell r="B40"/>
          <cell r="C40" t="str">
            <v>Upstream (WTT) Criteria Pollutant emissions for gas/EtOH/BioGaso blend</v>
          </cell>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row>
        <row r="41">
          <cell r="A41"/>
          <cell r="C41" t="str">
            <v>WTT VOC</v>
          </cell>
          <cell r="D41">
            <v>4.9232078630621485</v>
          </cell>
          <cell r="E41">
            <v>4.9662649635827023</v>
          </cell>
          <cell r="F41">
            <v>5.0095600455344087</v>
          </cell>
          <cell r="G41">
            <v>5.0530950874100995</v>
          </cell>
          <cell r="H41">
            <v>5.0968828013920167</v>
          </cell>
          <cell r="I41">
            <v>5.1409049713463979</v>
          </cell>
          <cell r="J41">
            <v>5.3266087348885103</v>
          </cell>
          <cell r="K41">
            <v>5.5301956274267052</v>
          </cell>
          <cell r="L41">
            <v>5.7536615502540611</v>
          </cell>
          <cell r="M41">
            <v>5.9944352318917957</v>
          </cell>
          <cell r="N41">
            <v>6.2402116574712112</v>
          </cell>
          <cell r="O41">
            <v>6.5130426441693201</v>
          </cell>
          <cell r="P41">
            <v>6.8054538347799989</v>
          </cell>
          <cell r="Q41">
            <v>7.1238022937569605</v>
          </cell>
          <cell r="R41">
            <v>7.4502271765767913</v>
          </cell>
          <cell r="S41">
            <v>7.8897501555406082</v>
          </cell>
          <cell r="T41">
            <v>7.7733822767782064</v>
          </cell>
          <cell r="U41">
            <v>7.6570143980158054</v>
          </cell>
          <cell r="V41">
            <v>7.5406465192534045</v>
          </cell>
          <cell r="W41">
            <v>7.4242786404910035</v>
          </cell>
          <cell r="X41">
            <v>7.3079107617286017</v>
          </cell>
          <cell r="Y41">
            <v>7.1915428829662007</v>
          </cell>
          <cell r="Z41">
            <v>7.0751750042037997</v>
          </cell>
          <cell r="AA41">
            <v>6.9588071254413979</v>
          </cell>
          <cell r="AB41">
            <v>6.8424392466789969</v>
          </cell>
          <cell r="AC41">
            <v>6.726071367916596</v>
          </cell>
          <cell r="AD41">
            <v>6.2902798710538201</v>
          </cell>
          <cell r="AE41">
            <v>5.8661609408083093</v>
          </cell>
          <cell r="AF41">
            <v>5.4535388478196065</v>
          </cell>
          <cell r="AG41">
            <v>5.0522413725651756</v>
          </cell>
          <cell r="AH41">
            <v>4.6620997181684025</v>
          </cell>
          <cell r="AI41">
            <v>4.2829484257929771</v>
          </cell>
          <cell r="AJ41">
            <v>3.9146252925346241</v>
          </cell>
          <cell r="AK41">
            <v>3.5569712917245608</v>
          </cell>
          <cell r="AL41">
            <v>3.2098304955624872</v>
          </cell>
          <cell r="AM41">
            <v>2.8730500000000001</v>
          </cell>
          <cell r="AN41">
            <v>2.7777449999999999</v>
          </cell>
          <cell r="AO41">
            <v>2.6824399999999997</v>
          </cell>
          <cell r="AP41">
            <v>2.587135</v>
          </cell>
          <cell r="AQ41">
            <v>2.4918299999999993</v>
          </cell>
          <cell r="AR41">
            <v>2.3965249999999996</v>
          </cell>
          <cell r="AS41">
            <v>2.3012199999999994</v>
          </cell>
          <cell r="AT41">
            <v>2.2059149999999992</v>
          </cell>
          <cell r="AU41">
            <v>2.1106099999999994</v>
          </cell>
          <cell r="AV41">
            <v>2.0153049999999992</v>
          </cell>
          <cell r="AW41">
            <v>1.92</v>
          </cell>
          <cell r="AX41">
            <v>1.92</v>
          </cell>
        </row>
        <row r="42">
          <cell r="A42"/>
          <cell r="C42" t="str">
            <v>WTT NOx</v>
          </cell>
          <cell r="D42">
            <v>46.389798964508607</v>
          </cell>
          <cell r="E42">
            <v>46.36933112212931</v>
          </cell>
          <cell r="F42">
            <v>46.348750151686048</v>
          </cell>
          <cell r="G42">
            <v>46.328055112672395</v>
          </cell>
          <cell r="H42">
            <v>46.307286814222287</v>
          </cell>
          <cell r="I42">
            <v>46.286365392328335</v>
          </cell>
          <cell r="J42">
            <v>46.390414705203028</v>
          </cell>
          <cell r="K42">
            <v>46.512859862748677</v>
          </cell>
          <cell r="L42">
            <v>46.661209523961432</v>
          </cell>
          <cell r="M42">
            <v>46.825377675381148</v>
          </cell>
          <cell r="N42">
            <v>46.958214347711724</v>
          </cell>
          <cell r="O42">
            <v>47.143617464561565</v>
          </cell>
          <cell r="P42">
            <v>47.352906938997037</v>
          </cell>
          <cell r="Q42">
            <v>47.609584851598022</v>
          </cell>
          <cell r="R42">
            <v>47.846484369064463</v>
          </cell>
          <cell r="S42">
            <v>48.460999945350594</v>
          </cell>
          <cell r="T42">
            <v>47.633306717672781</v>
          </cell>
          <cell r="U42">
            <v>46.805613489994961</v>
          </cell>
          <cell r="V42">
            <v>45.977920262317134</v>
          </cell>
          <cell r="W42">
            <v>45.150227034639315</v>
          </cell>
          <cell r="X42">
            <v>44.322533806961495</v>
          </cell>
          <cell r="Y42">
            <v>43.494840579283682</v>
          </cell>
          <cell r="Z42">
            <v>42.667147351605855</v>
          </cell>
          <cell r="AA42">
            <v>41.839454123928029</v>
          </cell>
          <cell r="AB42">
            <v>41.011760896250209</v>
          </cell>
          <cell r="AC42">
            <v>40.184067668572389</v>
          </cell>
          <cell r="AD42">
            <v>38.734256881576961</v>
          </cell>
          <cell r="AE42">
            <v>37.29938296624276</v>
          </cell>
          <cell r="AF42">
            <v>35.879221049412877</v>
          </cell>
          <cell r="AG42">
            <v>34.473550749316118</v>
          </cell>
          <cell r="AH42">
            <v>33.08215606399115</v>
          </cell>
          <cell r="AI42">
            <v>31.704825263020503</v>
          </cell>
          <cell r="AJ42">
            <v>30.341350782460104</v>
          </cell>
          <cell r="AK42">
            <v>28.991529122855205</v>
          </cell>
          <cell r="AL42">
            <v>27.655160750237155</v>
          </cell>
          <cell r="AM42">
            <v>26.332050000000002</v>
          </cell>
          <cell r="AN42">
            <v>25.244844999999998</v>
          </cell>
          <cell r="AO42">
            <v>24.157640000000001</v>
          </cell>
          <cell r="AP42">
            <v>23.070434999999996</v>
          </cell>
          <cell r="AQ42">
            <v>21.983229999999999</v>
          </cell>
          <cell r="AR42">
            <v>20.896024999999995</v>
          </cell>
          <cell r="AS42">
            <v>19.808819999999994</v>
          </cell>
          <cell r="AT42">
            <v>18.721614999999993</v>
          </cell>
          <cell r="AU42">
            <v>17.634409999999992</v>
          </cell>
          <cell r="AV42">
            <v>16.547204999999991</v>
          </cell>
          <cell r="AW42">
            <v>15.46</v>
          </cell>
          <cell r="AX42">
            <v>15.46</v>
          </cell>
        </row>
        <row r="43">
          <cell r="A43"/>
          <cell r="C43" t="str">
            <v>WTT PM2.5</v>
          </cell>
          <cell r="D43">
            <v>4.3380991944817326</v>
          </cell>
          <cell r="E43">
            <v>4.3374997916902647</v>
          </cell>
          <cell r="F43">
            <v>4.3368970759322396</v>
          </cell>
          <cell r="G43">
            <v>4.3362910196648246</v>
          </cell>
          <cell r="H43">
            <v>4.335683267679995</v>
          </cell>
          <cell r="I43">
            <v>4.335070631493549</v>
          </cell>
          <cell r="J43">
            <v>4.3797833201451999</v>
          </cell>
          <cell r="K43">
            <v>4.4296229754553735</v>
          </cell>
          <cell r="L43">
            <v>4.4849136526944191</v>
          </cell>
          <cell r="M43">
            <v>4.5451272949502872</v>
          </cell>
          <cell r="N43">
            <v>4.6076369676105911</v>
          </cell>
          <cell r="O43">
            <v>4.6770717971979083</v>
          </cell>
          <cell r="P43">
            <v>4.7517939203650963</v>
          </cell>
          <cell r="Q43">
            <v>4.8334620760174838</v>
          </cell>
          <cell r="R43">
            <v>4.9175026644118534</v>
          </cell>
          <cell r="S43">
            <v>5.0280124432486959</v>
          </cell>
          <cell r="T43">
            <v>4.9632447788801075</v>
          </cell>
          <cell r="U43">
            <v>4.8984771145115182</v>
          </cell>
          <cell r="V43">
            <v>4.8337094501429281</v>
          </cell>
          <cell r="W43">
            <v>4.7689417857743397</v>
          </cell>
          <cell r="X43">
            <v>4.7041741214057504</v>
          </cell>
          <cell r="Y43">
            <v>4.6394064570371611</v>
          </cell>
          <cell r="Z43">
            <v>4.5746387926685728</v>
          </cell>
          <cell r="AA43">
            <v>4.5098711282999835</v>
          </cell>
          <cell r="AB43">
            <v>4.4451034639313933</v>
          </cell>
          <cell r="AC43">
            <v>4.3803357995628041</v>
          </cell>
          <cell r="AD43">
            <v>4.2285558914560077</v>
          </cell>
          <cell r="AE43">
            <v>4.0807446434516281</v>
          </cell>
          <cell r="AF43">
            <v>3.9368423077560082</v>
          </cell>
          <cell r="AG43">
            <v>3.796790329916615</v>
          </cell>
          <cell r="AH43">
            <v>3.6605313191768465</v>
          </cell>
          <cell r="AI43">
            <v>3.528009019710221</v>
          </cell>
          <cell r="AJ43">
            <v>3.3991682827036414</v>
          </cell>
          <cell r="AK43">
            <v>3.2739550392606711</v>
          </cell>
          <cell r="AL43">
            <v>3.1523162740968216</v>
          </cell>
          <cell r="AM43">
            <v>3.0342000000000002</v>
          </cell>
          <cell r="AN43">
            <v>2.9637799999999999</v>
          </cell>
          <cell r="AO43">
            <v>2.8933599999999995</v>
          </cell>
          <cell r="AP43">
            <v>2.8229399999999996</v>
          </cell>
          <cell r="AQ43">
            <v>2.7525199999999996</v>
          </cell>
          <cell r="AR43">
            <v>2.6820999999999997</v>
          </cell>
          <cell r="AS43">
            <v>2.6116799999999998</v>
          </cell>
          <cell r="AT43">
            <v>2.5412599999999994</v>
          </cell>
          <cell r="AU43">
            <v>2.4708399999999995</v>
          </cell>
          <cell r="AV43">
            <v>2.4004199999999996</v>
          </cell>
          <cell r="AW43">
            <v>2.33</v>
          </cell>
          <cell r="AX43">
            <v>2.33</v>
          </cell>
        </row>
        <row r="44">
          <cell r="A44"/>
          <cell r="B44"/>
          <cell r="C44" t="str">
            <v>WTT SOx</v>
          </cell>
          <cell r="D44">
            <v>15.339455005623465</v>
          </cell>
          <cell r="E44">
            <v>15.3541227445206</v>
          </cell>
          <cell r="F44">
            <v>15.368871553658234</v>
          </cell>
          <cell r="G44">
            <v>15.383702107025467</v>
          </cell>
          <cell r="H44">
            <v>15.398601537711574</v>
          </cell>
          <cell r="I44">
            <v>15.413596133424569</v>
          </cell>
          <cell r="J44">
            <v>15.432233138486676</v>
          </cell>
          <cell r="K44">
            <v>15.452144854897846</v>
          </cell>
          <cell r="L44">
            <v>15.470933670671906</v>
          </cell>
          <cell r="M44">
            <v>15.490051400962953</v>
          </cell>
          <cell r="N44">
            <v>15.515232025775862</v>
          </cell>
          <cell r="O44">
            <v>15.534981751498645</v>
          </cell>
          <cell r="P44">
            <v>15.552179695102078</v>
          </cell>
          <cell r="Q44">
            <v>15.567975992477056</v>
          </cell>
          <cell r="R44">
            <v>15.580164950122565</v>
          </cell>
          <cell r="S44">
            <v>15.562616949722548</v>
          </cell>
          <cell r="T44">
            <v>15.291911417521439</v>
          </cell>
          <cell r="U44">
            <v>15.021205885320329</v>
          </cell>
          <cell r="V44">
            <v>14.75050035311922</v>
          </cell>
          <cell r="W44">
            <v>14.479794820918109</v>
          </cell>
          <cell r="X44">
            <v>14.209089288716998</v>
          </cell>
          <cell r="Y44">
            <v>13.93838375651589</v>
          </cell>
          <cell r="Z44">
            <v>13.667678224314781</v>
          </cell>
          <cell r="AA44">
            <v>13.396972692113669</v>
          </cell>
          <cell r="AB44">
            <v>13.12626715991256</v>
          </cell>
          <cell r="AC44">
            <v>12.855561627711449</v>
          </cell>
          <cell r="AD44">
            <v>12.374302728656751</v>
          </cell>
          <cell r="AE44">
            <v>11.901827318729609</v>
          </cell>
          <cell r="AF44">
            <v>11.438003163351498</v>
          </cell>
          <cell r="AG44">
            <v>10.982700669061668</v>
          </cell>
          <cell r="AH44">
            <v>10.535792817906044</v>
          </cell>
          <cell r="AI44">
            <v>10.097155103772355</v>
          </cell>
          <cell r="AJ44">
            <v>9.666665470604471</v>
          </cell>
          <cell r="AK44">
            <v>9.244204252431576</v>
          </cell>
          <cell r="AL44">
            <v>8.8296541151502499</v>
          </cell>
          <cell r="AM44">
            <v>8.4229000000000003</v>
          </cell>
          <cell r="AN44">
            <v>8.0556099999999979</v>
          </cell>
          <cell r="AO44">
            <v>7.6883199999999992</v>
          </cell>
          <cell r="AP44">
            <v>7.3210299999999986</v>
          </cell>
          <cell r="AQ44">
            <v>6.953739999999998</v>
          </cell>
          <cell r="AR44">
            <v>6.5864499999999984</v>
          </cell>
          <cell r="AS44">
            <v>6.2191599999999978</v>
          </cell>
          <cell r="AT44">
            <v>5.8518699999999981</v>
          </cell>
          <cell r="AU44">
            <v>5.4845799999999976</v>
          </cell>
          <cell r="AV44">
            <v>5.1172899999999961</v>
          </cell>
          <cell r="AW44">
            <v>4.75</v>
          </cell>
          <cell r="AX44">
            <v>4.75</v>
          </cell>
        </row>
        <row r="45">
          <cell r="A45"/>
          <cell r="B45"/>
          <cell r="C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row>
        <row r="46">
          <cell r="A46"/>
          <cell r="B46"/>
          <cell r="C46" t="str">
            <v>WTT GHG per gallon gasoline/diesel (from ARB Vision)</v>
          </cell>
          <cell r="D46">
            <v>7.1592078420215604</v>
          </cell>
          <cell r="E46">
            <v>7.1592078420215604</v>
          </cell>
          <cell r="F46">
            <v>7.1592078420215604</v>
          </cell>
          <cell r="G46">
            <v>7.1592078420215604</v>
          </cell>
          <cell r="H46">
            <v>7.1592078420215604</v>
          </cell>
          <cell r="I46">
            <v>7.1592078420215604</v>
          </cell>
          <cell r="J46">
            <v>7.6013430114652962</v>
          </cell>
          <cell r="K46">
            <v>7.5696423418371062</v>
          </cell>
          <cell r="L46">
            <v>7.5337414152490512</v>
          </cell>
          <cell r="M46">
            <v>7.4943141106668723</v>
          </cell>
          <cell r="N46">
            <v>7.4540894496792616</v>
          </cell>
          <cell r="O46">
            <v>7.4075537837448922</v>
          </cell>
          <cell r="P46">
            <v>7.3560746636735548</v>
          </cell>
          <cell r="Q46">
            <v>7.3001357608178683</v>
          </cell>
          <cell r="R46">
            <v>7.2387832821149027</v>
          </cell>
          <cell r="S46">
            <v>7.1592078420215604</v>
          </cell>
          <cell r="T46">
            <v>7.0459364407078144</v>
          </cell>
          <cell r="U46">
            <v>6.9326650393940685</v>
          </cell>
          <cell r="V46">
            <v>6.8193936380803208</v>
          </cell>
          <cell r="W46">
            <v>6.7061222367665732</v>
          </cell>
          <cell r="X46">
            <v>6.5928508354528272</v>
          </cell>
          <cell r="Y46">
            <v>6.4795794341390796</v>
          </cell>
          <cell r="Z46">
            <v>6.3663080328253328</v>
          </cell>
          <cell r="AA46">
            <v>6.2530366315115842</v>
          </cell>
          <cell r="AB46">
            <v>6.1397652301978383</v>
          </cell>
          <cell r="AC46">
            <v>6.0264938288840888</v>
          </cell>
          <cell r="AD46">
            <v>5.8680822604164682</v>
          </cell>
          <cell r="AE46">
            <v>5.7111133736746238</v>
          </cell>
          <cell r="AF46">
            <v>5.555565449224833</v>
          </cell>
          <cell r="AG46">
            <v>5.4014172014350539</v>
          </cell>
          <cell r="AH46">
            <v>5.2486477676983538</v>
          </cell>
          <cell r="AI46">
            <v>5.097236697975994</v>
          </cell>
          <cell r="AJ46">
            <v>4.9471639446491809</v>
          </cell>
          <cell r="AK46">
            <v>4.7984098526689021</v>
          </cell>
          <cell r="AL46">
            <v>4.6509551499936777</v>
          </cell>
          <cell r="AM46">
            <v>4.5047809383054549</v>
          </cell>
          <cell r="AN46">
            <v>4.3374592934422616</v>
          </cell>
          <cell r="AO46">
            <v>4.1701376485790709</v>
          </cell>
          <cell r="AP46">
            <v>4.0028160037158793</v>
          </cell>
          <cell r="AQ46">
            <v>3.8354943588526869</v>
          </cell>
          <cell r="AR46">
            <v>3.6681727139894962</v>
          </cell>
          <cell r="AS46">
            <v>3.5008510691263051</v>
          </cell>
          <cell r="AT46">
            <v>3.3335294242631126</v>
          </cell>
          <cell r="AU46">
            <v>3.1662077793999206</v>
          </cell>
          <cell r="AV46">
            <v>2.9988861345367295</v>
          </cell>
          <cell r="AW46">
            <v>2.8315644896735397</v>
          </cell>
          <cell r="AX46">
            <v>2.8315644896735397</v>
          </cell>
        </row>
        <row r="47">
          <cell r="A47"/>
          <cell r="C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row>
        <row r="48">
          <cell r="A48"/>
          <cell r="B48"/>
          <cell r="C48" t="str">
            <v>Fuel cost per gallon</v>
          </cell>
          <cell r="D48">
            <v>3.84</v>
          </cell>
          <cell r="E48">
            <v>3.984</v>
          </cell>
          <cell r="F48">
            <v>4.1280000000000001</v>
          </cell>
          <cell r="G48">
            <v>4.2720000000000002</v>
          </cell>
          <cell r="H48">
            <v>4.4160000000000004</v>
          </cell>
          <cell r="I48">
            <v>4.5600000000000005</v>
          </cell>
          <cell r="J48">
            <v>4.7040000000000006</v>
          </cell>
          <cell r="K48">
            <v>4.8480000000000008</v>
          </cell>
          <cell r="L48">
            <v>4.9920000000000009</v>
          </cell>
          <cell r="M48">
            <v>5.136000000000001</v>
          </cell>
          <cell r="N48">
            <v>5.2800000000000011</v>
          </cell>
          <cell r="O48">
            <v>5.4240000000000013</v>
          </cell>
          <cell r="P48">
            <v>5.5680000000000014</v>
          </cell>
          <cell r="Q48">
            <v>5.7120000000000015</v>
          </cell>
          <cell r="R48">
            <v>5.8560000000000016</v>
          </cell>
          <cell r="S48">
            <v>6</v>
          </cell>
          <cell r="T48">
            <v>6.2666666666666666</v>
          </cell>
          <cell r="U48">
            <v>6.5333333333333332</v>
          </cell>
          <cell r="V48">
            <v>6.8</v>
          </cell>
          <cell r="W48">
            <v>7.0666666666666664</v>
          </cell>
          <cell r="X48">
            <v>7.333333333333333</v>
          </cell>
          <cell r="Y48">
            <v>7.6</v>
          </cell>
          <cell r="Z48">
            <v>7.8666666666666663</v>
          </cell>
          <cell r="AA48">
            <v>8.1333333333333329</v>
          </cell>
          <cell r="AB48">
            <v>8.4</v>
          </cell>
          <cell r="AC48">
            <v>8.6666666666666679</v>
          </cell>
          <cell r="AD48">
            <v>8.9333333333333353</v>
          </cell>
          <cell r="AE48">
            <v>9.2000000000000028</v>
          </cell>
          <cell r="AF48">
            <v>9.4666666666666703</v>
          </cell>
          <cell r="AG48">
            <v>9.7333333333333378</v>
          </cell>
          <cell r="AH48">
            <v>10</v>
          </cell>
          <cell r="AI48">
            <v>10.333333333333334</v>
          </cell>
          <cell r="AJ48">
            <v>10.666666666666668</v>
          </cell>
          <cell r="AK48">
            <v>11.000000000000002</v>
          </cell>
          <cell r="AL48">
            <v>11.333333333333336</v>
          </cell>
          <cell r="AM48">
            <v>11.66666666666667</v>
          </cell>
          <cell r="AN48">
            <v>12.000000000000004</v>
          </cell>
          <cell r="AO48">
            <v>12.333333333333337</v>
          </cell>
          <cell r="AP48">
            <v>12.666666666666671</v>
          </cell>
          <cell r="AQ48">
            <v>13.000000000000005</v>
          </cell>
          <cell r="AR48">
            <v>13.333333333333339</v>
          </cell>
          <cell r="AS48">
            <v>13.666666666666673</v>
          </cell>
          <cell r="AT48">
            <v>14.000000000000007</v>
          </cell>
          <cell r="AU48">
            <v>14.333333333333341</v>
          </cell>
          <cell r="AV48">
            <v>14.666666666666675</v>
          </cell>
          <cell r="AW48">
            <v>15</v>
          </cell>
          <cell r="AX48">
            <v>15</v>
          </cell>
        </row>
        <row r="49">
          <cell r="A49"/>
          <cell r="C49" t="str">
            <v>Electricity cost per kWh</v>
          </cell>
          <cell r="D49">
            <v>0.12507309566675362</v>
          </cell>
          <cell r="E49">
            <v>0.14332311071397646</v>
          </cell>
          <cell r="F49">
            <v>0.14423569962698213</v>
          </cell>
          <cell r="G49">
            <v>0.14404588510979596</v>
          </cell>
          <cell r="H49">
            <v>0.14878372801731296</v>
          </cell>
          <cell r="I49">
            <v>0.15352157092482996</v>
          </cell>
          <cell r="J49">
            <v>0.15825941383234696</v>
          </cell>
          <cell r="K49">
            <v>0.16299725673986395</v>
          </cell>
          <cell r="L49">
            <v>0.16773509964738095</v>
          </cell>
          <cell r="M49">
            <v>0.17247294255489795</v>
          </cell>
          <cell r="N49">
            <v>0.17721078546241495</v>
          </cell>
          <cell r="O49">
            <v>0.18194862836993195</v>
          </cell>
          <cell r="P49">
            <v>0.18668647127744895</v>
          </cell>
          <cell r="Q49">
            <v>0.19142431418496594</v>
          </cell>
          <cell r="R49">
            <v>0.19616215709248294</v>
          </cell>
          <cell r="S49">
            <v>0.20089999999999994</v>
          </cell>
          <cell r="T49">
            <v>0.2009</v>
          </cell>
          <cell r="U49">
            <v>0.21084</v>
          </cell>
          <cell r="V49">
            <v>0.22078</v>
          </cell>
          <cell r="W49">
            <v>0.23072000000000001</v>
          </cell>
          <cell r="X49">
            <v>0.24066000000000001</v>
          </cell>
          <cell r="Y49">
            <v>0.25059999999999999</v>
          </cell>
          <cell r="Z49">
            <v>0.26053999999999999</v>
          </cell>
          <cell r="AA49">
            <v>0.27048</v>
          </cell>
          <cell r="AB49">
            <v>0.28042</v>
          </cell>
          <cell r="AC49">
            <v>0.29036000000000001</v>
          </cell>
          <cell r="AD49">
            <v>0.30030000000000001</v>
          </cell>
          <cell r="AE49">
            <v>0.31024000000000002</v>
          </cell>
          <cell r="AF49">
            <v>0.32018000000000002</v>
          </cell>
          <cell r="AG49">
            <v>0.33012000000000002</v>
          </cell>
          <cell r="AH49">
            <v>0.34006000000000003</v>
          </cell>
          <cell r="AI49">
            <v>0.35000000000000003</v>
          </cell>
          <cell r="AJ49">
            <v>0.35</v>
          </cell>
          <cell r="AK49">
            <v>0.35</v>
          </cell>
          <cell r="AL49">
            <v>0.35</v>
          </cell>
          <cell r="AM49">
            <v>0.35</v>
          </cell>
          <cell r="AN49">
            <v>0.35</v>
          </cell>
          <cell r="AO49">
            <v>0.35</v>
          </cell>
          <cell r="AP49">
            <v>0.35</v>
          </cell>
          <cell r="AQ49">
            <v>0.35</v>
          </cell>
          <cell r="AR49">
            <v>0.35</v>
          </cell>
          <cell r="AS49">
            <v>0.35</v>
          </cell>
          <cell r="AT49">
            <v>0.35</v>
          </cell>
          <cell r="AU49">
            <v>0.35</v>
          </cell>
          <cell r="AV49">
            <v>0.35</v>
          </cell>
          <cell r="AW49">
            <v>0.35</v>
          </cell>
          <cell r="AX49">
            <v>0.35</v>
          </cell>
        </row>
        <row r="50">
          <cell r="A50"/>
          <cell r="C50" t="str">
            <v>FCV cost per gallon gas equivalent (from ARB Vision, conv from 2005$)</v>
          </cell>
          <cell r="D50">
            <v>14.63</v>
          </cell>
          <cell r="E50">
            <v>14.63</v>
          </cell>
          <cell r="F50">
            <v>14.63</v>
          </cell>
          <cell r="G50">
            <v>14.63</v>
          </cell>
          <cell r="H50">
            <v>14.63</v>
          </cell>
          <cell r="I50">
            <v>14.63</v>
          </cell>
          <cell r="J50">
            <v>14.459000000000001</v>
          </cell>
          <cell r="K50">
            <v>14.288000000000002</v>
          </cell>
          <cell r="L50">
            <v>14.117000000000003</v>
          </cell>
          <cell r="M50">
            <v>13.946000000000003</v>
          </cell>
          <cell r="N50">
            <v>13.775000000000004</v>
          </cell>
          <cell r="O50">
            <v>13.604000000000005</v>
          </cell>
          <cell r="P50">
            <v>13.433000000000005</v>
          </cell>
          <cell r="Q50">
            <v>13.262000000000006</v>
          </cell>
          <cell r="R50">
            <v>13.091000000000006</v>
          </cell>
          <cell r="S50">
            <v>12.92</v>
          </cell>
          <cell r="T50">
            <v>12.661333333333333</v>
          </cell>
          <cell r="U50">
            <v>12.402666666666667</v>
          </cell>
          <cell r="V50">
            <v>12.144</v>
          </cell>
          <cell r="W50">
            <v>11.885333333333334</v>
          </cell>
          <cell r="X50">
            <v>11.626666666666667</v>
          </cell>
          <cell r="Y50">
            <v>11.368</v>
          </cell>
          <cell r="Z50">
            <v>11.109333333333334</v>
          </cell>
          <cell r="AA50">
            <v>10.850666666666667</v>
          </cell>
          <cell r="AB50">
            <v>10.592000000000001</v>
          </cell>
          <cell r="AC50">
            <v>10.333333333333334</v>
          </cell>
          <cell r="AD50">
            <v>10.074666666666667</v>
          </cell>
          <cell r="AE50">
            <v>9.8160000000000007</v>
          </cell>
          <cell r="AF50">
            <v>9.5573333333333341</v>
          </cell>
          <cell r="AG50">
            <v>9.2986666666666675</v>
          </cell>
          <cell r="AH50">
            <v>9.0399999999999991</v>
          </cell>
          <cell r="AI50">
            <v>9.0453333333333319</v>
          </cell>
          <cell r="AJ50">
            <v>9.0506666666666646</v>
          </cell>
          <cell r="AK50">
            <v>9.0559999999999974</v>
          </cell>
          <cell r="AL50">
            <v>9.0613333333333301</v>
          </cell>
          <cell r="AM50">
            <v>9.0666666666666629</v>
          </cell>
          <cell r="AN50">
            <v>9.0719999999999956</v>
          </cell>
          <cell r="AO50">
            <v>9.0773333333333284</v>
          </cell>
          <cell r="AP50">
            <v>9.0826666666666611</v>
          </cell>
          <cell r="AQ50">
            <v>9.0879999999999939</v>
          </cell>
          <cell r="AR50">
            <v>9.0933333333333266</v>
          </cell>
          <cell r="AS50">
            <v>9.0986666666666594</v>
          </cell>
          <cell r="AT50">
            <v>9.1039999999999921</v>
          </cell>
          <cell r="AU50">
            <v>9.1093333333333248</v>
          </cell>
          <cell r="AV50">
            <v>9.1146666666666576</v>
          </cell>
          <cell r="AW50">
            <v>9.1199999999999992</v>
          </cell>
          <cell r="AX50">
            <v>9.1199999999999992</v>
          </cell>
        </row>
        <row r="51">
          <cell r="A51"/>
          <cell r="B51"/>
          <cell r="C51" t="str">
            <v>Auto Ownership and Maintenance Costs per mile</v>
          </cell>
          <cell r="D51">
            <v>0.39880582524271846</v>
          </cell>
          <cell r="E51">
            <v>0.39888543689320388</v>
          </cell>
          <cell r="F51">
            <v>0.3989650485436893</v>
          </cell>
          <cell r="G51">
            <v>0.39904466019417473</v>
          </cell>
          <cell r="H51">
            <v>0.39912427184466015</v>
          </cell>
          <cell r="I51">
            <v>0.39920388349514557</v>
          </cell>
          <cell r="J51">
            <v>0.399283495145631</v>
          </cell>
          <cell r="K51">
            <v>0.39936310679611642</v>
          </cell>
          <cell r="L51">
            <v>0.39944271844660184</v>
          </cell>
          <cell r="M51">
            <v>0.39952233009708726</v>
          </cell>
          <cell r="N51">
            <v>0.39960194174757269</v>
          </cell>
          <cell r="O51">
            <v>0.39968155339805811</v>
          </cell>
          <cell r="P51">
            <v>0.39976116504854353</v>
          </cell>
          <cell r="Q51">
            <v>0.39984077669902895</v>
          </cell>
          <cell r="R51">
            <v>0.39992038834951438</v>
          </cell>
          <cell r="S51">
            <v>0.4</v>
          </cell>
          <cell r="T51">
            <v>0.4</v>
          </cell>
          <cell r="U51">
            <v>0.4</v>
          </cell>
          <cell r="V51">
            <v>0.4</v>
          </cell>
          <cell r="W51">
            <v>0.4</v>
          </cell>
          <cell r="X51">
            <v>0.4</v>
          </cell>
          <cell r="Y51">
            <v>0.4</v>
          </cell>
          <cell r="Z51">
            <v>0.4</v>
          </cell>
          <cell r="AA51">
            <v>0.4</v>
          </cell>
          <cell r="AB51">
            <v>0.4</v>
          </cell>
          <cell r="AC51">
            <v>0.4</v>
          </cell>
          <cell r="AD51">
            <v>0.4</v>
          </cell>
          <cell r="AE51">
            <v>0.4</v>
          </cell>
          <cell r="AF51">
            <v>0.4</v>
          </cell>
          <cell r="AG51">
            <v>0.4</v>
          </cell>
          <cell r="AH51">
            <v>0.4</v>
          </cell>
          <cell r="AI51">
            <v>0.4</v>
          </cell>
          <cell r="AJ51">
            <v>0.4</v>
          </cell>
          <cell r="AK51">
            <v>0.4</v>
          </cell>
          <cell r="AL51">
            <v>0.4</v>
          </cell>
          <cell r="AM51">
            <v>0.4</v>
          </cell>
          <cell r="AN51">
            <v>0.4</v>
          </cell>
          <cell r="AO51">
            <v>0.4</v>
          </cell>
          <cell r="AP51">
            <v>0.4</v>
          </cell>
          <cell r="AQ51">
            <v>0.4</v>
          </cell>
          <cell r="AR51">
            <v>0.4</v>
          </cell>
          <cell r="AS51">
            <v>0.4</v>
          </cell>
          <cell r="AT51">
            <v>0.4</v>
          </cell>
          <cell r="AU51">
            <v>0.4</v>
          </cell>
          <cell r="AV51">
            <v>0.4</v>
          </cell>
          <cell r="AW51">
            <v>0.4</v>
          </cell>
          <cell r="AX51">
            <v>0.4</v>
          </cell>
        </row>
        <row r="52">
          <cell r="AX52"/>
        </row>
        <row r="53">
          <cell r="A53" t="str">
            <v>Total Vehicle Fleet</v>
          </cell>
          <cell r="B53"/>
          <cell r="AX53"/>
        </row>
        <row r="54">
          <cell r="A54" t="str">
            <v>Fleet Percentage by Type</v>
          </cell>
          <cell r="B54"/>
          <cell r="C54" t="str">
            <v>Control Total</v>
          </cell>
          <cell r="D54">
            <v>3.6334019042418633E-3</v>
          </cell>
          <cell r="E54">
            <v>4.2298089656264111E-3</v>
          </cell>
          <cell r="F54">
            <v>5.3390342545814578E-3</v>
          </cell>
          <cell r="G54">
            <v>6.906564042774857E-3</v>
          </cell>
          <cell r="H54">
            <v>8.8849130203453117E-3</v>
          </cell>
          <cell r="I54">
            <v>1.1234549161109487E-2</v>
          </cell>
          <cell r="J54">
            <v>1.3091842145085159E-2</v>
          </cell>
          <cell r="K54">
            <v>1.553057732662168E-2</v>
          </cell>
          <cell r="L54">
            <v>1.8565804024042523E-2</v>
          </cell>
          <cell r="M54">
            <v>2.2158515534043594E-2</v>
          </cell>
          <cell r="N54">
            <v>2.6320147275527443E-2</v>
          </cell>
          <cell r="O54">
            <v>3.1081353749606327E-2</v>
          </cell>
          <cell r="P54">
            <v>3.6486896959558514E-2</v>
          </cell>
          <cell r="Q54">
            <v>4.2566160625381308E-2</v>
          </cell>
          <cell r="R54">
            <v>4.9324865641205924E-2</v>
          </cell>
          <cell r="S54">
            <v>5.7539323500806303E-2</v>
          </cell>
          <cell r="T54">
            <v>6.6795997913332739E-2</v>
          </cell>
          <cell r="U54">
            <v>7.6417176934147402E-2</v>
          </cell>
          <cell r="V54">
            <v>8.6490022851362203E-2</v>
          </cell>
          <cell r="W54">
            <v>9.6985823794689965E-2</v>
          </cell>
          <cell r="X54">
            <v>0.10796183887785281</v>
          </cell>
          <cell r="Y54">
            <v>0.11868885406760012</v>
          </cell>
          <cell r="Z54">
            <v>0.12912949461520454</v>
          </cell>
          <cell r="AA54">
            <v>0.1392649205424927</v>
          </cell>
          <cell r="AB54">
            <v>0.14906753111511609</v>
          </cell>
          <cell r="AC54">
            <v>0.15851250646306561</v>
          </cell>
          <cell r="AD54">
            <v>0.16761061394048221</v>
          </cell>
          <cell r="AE54">
            <v>0.1763486464499168</v>
          </cell>
          <cell r="AF54">
            <v>0.18471692514389954</v>
          </cell>
          <cell r="AG54">
            <v>0.19270872382889309</v>
          </cell>
          <cell r="AH54">
            <v>0.20032271866556922</v>
          </cell>
          <cell r="AI54">
            <v>0.20740557019571629</v>
          </cell>
          <cell r="AJ54">
            <v>0.21405858670074224</v>
          </cell>
          <cell r="AK54">
            <v>0.22029200442652017</v>
          </cell>
          <cell r="AL54">
            <v>0.22611753239677088</v>
          </cell>
          <cell r="AM54">
            <v>0.23154849329196303</v>
          </cell>
          <cell r="AN54">
            <v>0.23633764160495122</v>
          </cell>
          <cell r="AO54">
            <v>0.2405015263681396</v>
          </cell>
          <cell r="AP54">
            <v>0.24405827563082469</v>
          </cell>
          <cell r="AQ54">
            <v>0.24702752608860298</v>
          </cell>
          <cell r="AR54">
            <v>0.24943035059738217</v>
          </cell>
          <cell r="AS54">
            <v>0.25144425646018886</v>
          </cell>
          <cell r="AT54">
            <v>0.25309212138179832</v>
          </cell>
          <cell r="AU54">
            <v>0.25439750625027036</v>
          </cell>
          <cell r="AV54">
            <v>0.25538446300682788</v>
          </cell>
          <cell r="AW54">
            <v>0.25607757392916164</v>
          </cell>
          <cell r="AX54">
            <v>0.25607757392916164</v>
          </cell>
        </row>
        <row r="55">
          <cell r="C55" t="str">
            <v>Internal Combustion Engines (ICE) - Gasoline</v>
          </cell>
          <cell r="D55">
            <v>3.6234019042418633E-3</v>
          </cell>
          <cell r="E55">
            <v>3.9169473455734835E-3</v>
          </cell>
          <cell r="F55">
            <v>4.4534706756624983E-3</v>
          </cell>
          <cell r="G55">
            <v>5.2072575135202808E-3</v>
          </cell>
          <cell r="H55">
            <v>6.1559553797984256E-3</v>
          </cell>
          <cell r="I55">
            <v>7.2810227893485117E-3</v>
          </cell>
          <cell r="J55">
            <v>8.5680503529527718E-3</v>
          </cell>
          <cell r="K55">
            <v>9.8285536962218704E-3</v>
          </cell>
          <cell r="L55">
            <v>1.1084162124837735E-2</v>
          </cell>
          <cell r="M55">
            <v>1.2325867798164495E-2</v>
          </cell>
          <cell r="N55">
            <v>1.3561878954072725E-2</v>
          </cell>
          <cell r="O55">
            <v>1.4801004639657372E-2</v>
          </cell>
          <cell r="P55">
            <v>1.6050423748937E-2</v>
          </cell>
          <cell r="Q55">
            <v>1.7310633448994684E-2</v>
          </cell>
          <cell r="R55">
            <v>1.8577118314135964E-2</v>
          </cell>
          <cell r="S55">
            <v>1.9768994192829598E-2</v>
          </cell>
          <cell r="T55">
            <v>2.1004129403515655E-2</v>
          </cell>
          <cell r="U55">
            <v>2.2212524944987697E-2</v>
          </cell>
          <cell r="V55">
            <v>2.340629028570301E-2</v>
          </cell>
          <cell r="W55">
            <v>2.4584818258648979E-2</v>
          </cell>
          <cell r="X55">
            <v>2.5832718716618144E-2</v>
          </cell>
          <cell r="Y55">
            <v>2.7077868542112634E-2</v>
          </cell>
          <cell r="Z55">
            <v>2.8320255473895356E-2</v>
          </cell>
          <cell r="AA55">
            <v>2.9560904916721323E-2</v>
          </cell>
          <cell r="AB55">
            <v>3.0799896226490781E-2</v>
          </cell>
          <cell r="AC55">
            <v>3.2037482786058308E-2</v>
          </cell>
          <cell r="AD55">
            <v>3.3303660368342265E-2</v>
          </cell>
          <cell r="AE55">
            <v>3.4598252872147711E-2</v>
          </cell>
          <cell r="AF55">
            <v>3.5920583301624356E-2</v>
          </cell>
          <cell r="AG55">
            <v>3.7269754700065036E-2</v>
          </cell>
          <cell r="AH55">
            <v>3.8644715181890554E-2</v>
          </cell>
          <cell r="AI55">
            <v>3.9947596799072248E-2</v>
          </cell>
          <cell r="AJ55">
            <v>4.1195304411034285E-2</v>
          </cell>
          <cell r="AK55">
            <v>4.2387219628439408E-2</v>
          </cell>
          <cell r="AL55">
            <v>4.3522825357216618E-2</v>
          </cell>
          <cell r="AM55">
            <v>4.4601714561493651E-2</v>
          </cell>
          <cell r="AN55">
            <v>4.5361707231262052E-2</v>
          </cell>
          <cell r="AO55">
            <v>4.5803444598232337E-2</v>
          </cell>
          <cell r="AP55">
            <v>4.5928472747410354E-2</v>
          </cell>
          <cell r="AQ55">
            <v>4.5739430833713492E-2</v>
          </cell>
          <cell r="AR55">
            <v>4.5240200998696752E-2</v>
          </cell>
          <cell r="AS55">
            <v>4.4591096086423483E-2</v>
          </cell>
          <cell r="AT55">
            <v>4.3797997845980152E-2</v>
          </cell>
          <cell r="AU55">
            <v>4.2867718401450587E-2</v>
          </cell>
          <cell r="AV55">
            <v>4.1807973709573884E-2</v>
          </cell>
          <cell r="AW55">
            <v>4.0627593868162018E-2</v>
          </cell>
          <cell r="AX55">
            <v>4.0627593868162018E-2</v>
          </cell>
          <cell r="AY55" t="str">
            <v>These resulting on-road fleet percentages come close to those in the VISION model.</v>
          </cell>
        </row>
        <row r="56">
          <cell r="A56"/>
          <cell r="B56"/>
          <cell r="C56" t="str">
            <v>Internal Combustion Engines (ICE) - Diesel</v>
          </cell>
          <cell r="D56">
            <v>0</v>
          </cell>
          <cell r="E56">
            <v>1.1826575407779121E-4</v>
          </cell>
          <cell r="F56">
            <v>3.4172009469819183E-4</v>
          </cell>
          <cell r="G56">
            <v>6.5914589571524533E-4</v>
          </cell>
          <cell r="H56">
            <v>1.0607570513806812E-3</v>
          </cell>
          <cell r="I56">
            <v>1.5383847223834049E-3</v>
          </cell>
          <cell r="J56">
            <v>2.0856095678338971E-3</v>
          </cell>
          <cell r="K56">
            <v>3.0961712847165129E-3</v>
          </cell>
          <cell r="L56">
            <v>4.5701321497958504E-3</v>
          </cell>
          <cell r="M56">
            <v>6.4839047388128915E-3</v>
          </cell>
          <cell r="N56">
            <v>8.8417273107156864E-3</v>
          </cell>
          <cell r="O56">
            <v>1.1662177402751479E-2</v>
          </cell>
          <cell r="P56">
            <v>1.4975623410529293E-2</v>
          </cell>
          <cell r="Q56">
            <v>1.8804313164123457E-2</v>
          </cell>
          <cell r="R56">
            <v>2.3154481075502088E-2</v>
          </cell>
          <cell r="S56">
            <v>2.8021703903816524E-2</v>
          </cell>
          <cell r="T56">
            <v>3.3497910556848504E-2</v>
          </cell>
          <cell r="U56">
            <v>3.9171198091212271E-2</v>
          </cell>
          <cell r="V56">
            <v>4.5089734505828094E-2</v>
          </cell>
          <cell r="W56">
            <v>5.1234118916894521E-2</v>
          </cell>
          <cell r="X56">
            <v>5.758564113789124E-2</v>
          </cell>
          <cell r="Y56">
            <v>6.3758719126467314E-2</v>
          </cell>
          <cell r="Z56">
            <v>6.9730461009667205E-2</v>
          </cell>
          <cell r="AA56">
            <v>7.5489824999009289E-2</v>
          </cell>
          <cell r="AB56">
            <v>8.1021837440125713E-2</v>
          </cell>
          <cell r="AC56">
            <v>8.6314272780385101E-2</v>
          </cell>
          <cell r="AD56">
            <v>9.1357868743660489E-2</v>
          </cell>
          <cell r="AE56">
            <v>9.6146103593111987E-2</v>
          </cell>
          <cell r="AF56">
            <v>0.10067420067707723</v>
          </cell>
          <cell r="AG56">
            <v>0.10493973636299833</v>
          </cell>
          <cell r="AH56">
            <v>0.10894360499786208</v>
          </cell>
          <cell r="AI56">
            <v>0.11265149030505407</v>
          </cell>
          <cell r="AJ56">
            <v>0.11611762819204141</v>
          </cell>
          <cell r="AK56">
            <v>0.11934949283293897</v>
          </cell>
          <cell r="AL56">
            <v>0.12235540778797326</v>
          </cell>
          <cell r="AM56">
            <v>0.1251445888851625</v>
          </cell>
          <cell r="AN56">
            <v>0.12772695385654653</v>
          </cell>
          <cell r="AO56">
            <v>0.1301129788544001</v>
          </cell>
          <cell r="AP56">
            <v>0.13231350918984888</v>
          </cell>
          <cell r="AQ56">
            <v>0.13433959879466409</v>
          </cell>
          <cell r="AR56">
            <v>0.13620237370566579</v>
          </cell>
          <cell r="AS56">
            <v>0.1379129175323455</v>
          </cell>
          <cell r="AT56">
            <v>0.13948215397711958</v>
          </cell>
          <cell r="AU56">
            <v>0.14092082004557727</v>
          </cell>
          <cell r="AV56">
            <v>0.14223936185158118</v>
          </cell>
          <cell r="AW56">
            <v>0.14344782661805422</v>
          </cell>
          <cell r="AX56">
            <v>0.14344782661805422</v>
          </cell>
          <cell r="AY56"/>
        </row>
        <row r="57">
          <cell r="A57"/>
          <cell r="B57"/>
          <cell r="C57" t="str">
            <v>Hybrid and Plug-in Hybrid Electric Vehicles</v>
          </cell>
          <cell r="D57">
            <v>1.0000000000000001E-5</v>
          </cell>
          <cell r="E57">
            <v>1.9459586597513678E-4</v>
          </cell>
          <cell r="F57">
            <v>5.4384348422076691E-4</v>
          </cell>
          <cell r="G57">
            <v>1.0401606335393308E-3</v>
          </cell>
          <cell r="H57">
            <v>1.6682005891662051E-3</v>
          </cell>
          <cell r="I57">
            <v>2.4151416493775708E-3</v>
          </cell>
          <cell r="J57">
            <v>2.4381822242984896E-3</v>
          </cell>
          <cell r="K57">
            <v>2.599654076316218E-3</v>
          </cell>
          <cell r="L57">
            <v>2.8930465860647178E-3</v>
          </cell>
          <cell r="M57">
            <v>3.3122025919041717E-3</v>
          </cell>
          <cell r="N57">
            <v>3.8560997671321837E-3</v>
          </cell>
          <cell r="O57">
            <v>4.5278118932619571E-3</v>
          </cell>
          <cell r="P57">
            <v>5.3341993006227953E-3</v>
          </cell>
          <cell r="Q57">
            <v>6.2816173869699047E-3</v>
          </cell>
          <cell r="R57">
            <v>7.3739675718056319E-3</v>
          </cell>
          <cell r="S57">
            <v>9.4729068552674937E-3</v>
          </cell>
          <cell r="T57">
            <v>1.1957590215985506E-2</v>
          </cell>
          <cell r="U57">
            <v>1.4637062284918179E-2</v>
          </cell>
          <cell r="V57">
            <v>1.7537735236475945E-2</v>
          </cell>
          <cell r="W57">
            <v>2.0651171319900744E-2</v>
          </cell>
          <cell r="X57">
            <v>2.3968972940024893E-2</v>
          </cell>
          <cell r="Y57">
            <v>2.7220944897554378E-2</v>
          </cell>
          <cell r="Z57">
            <v>3.0392850597703507E-2</v>
          </cell>
          <cell r="AA57">
            <v>3.347598265774613E-2</v>
          </cell>
          <cell r="AB57">
            <v>3.6457766404104225E-2</v>
          </cell>
          <cell r="AC57">
            <v>3.9325438642331456E-2</v>
          </cell>
          <cell r="AD57">
            <v>4.206906669517773E-2</v>
          </cell>
          <cell r="AE57">
            <v>4.4682135964271216E-2</v>
          </cell>
          <cell r="AF57">
            <v>4.7160400806006017E-2</v>
          </cell>
          <cell r="AG57">
            <v>4.9500424640834179E-2</v>
          </cell>
          <cell r="AH57">
            <v>5.1700991311765247E-2</v>
          </cell>
          <cell r="AI57">
            <v>5.3741223355208118E-2</v>
          </cell>
          <cell r="AJ57">
            <v>5.5650782413693312E-2</v>
          </cell>
          <cell r="AK57">
            <v>5.743296125835911E-2</v>
          </cell>
          <cell r="AL57">
            <v>5.9091566196339297E-2</v>
          </cell>
          <cell r="AM57">
            <v>6.0631008538034242E-2</v>
          </cell>
          <cell r="AN57">
            <v>6.2056198011956012E-2</v>
          </cell>
          <cell r="AO57">
            <v>6.3372456145028414E-2</v>
          </cell>
          <cell r="AP57">
            <v>6.4585408156986143E-2</v>
          </cell>
          <cell r="AQ57">
            <v>6.5700886372616021E-2</v>
          </cell>
          <cell r="AR57">
            <v>6.6724845549526901E-2</v>
          </cell>
          <cell r="AS57">
            <v>6.766328897459753E-2</v>
          </cell>
          <cell r="AT57">
            <v>6.8522184905705372E-2</v>
          </cell>
          <cell r="AU57">
            <v>6.9307444725353426E-2</v>
          </cell>
          <cell r="AV57">
            <v>7.0024862204946456E-2</v>
          </cell>
          <cell r="AW57">
            <v>7.0680051139015848E-2</v>
          </cell>
          <cell r="AX57">
            <v>7.0680051139015848E-2</v>
          </cell>
        </row>
        <row r="58">
          <cell r="A58"/>
          <cell r="B58"/>
          <cell r="C58" t="str">
            <v>Battery Electric Vehicles (BEV)</v>
          </cell>
          <cell r="D58">
            <v>0</v>
          </cell>
          <cell r="E58">
            <v>0</v>
          </cell>
          <cell r="F58">
            <v>0</v>
          </cell>
          <cell r="G58">
            <v>0</v>
          </cell>
          <cell r="H58">
            <v>0</v>
          </cell>
          <cell r="I58">
            <v>0</v>
          </cell>
          <cell r="J58">
            <v>0</v>
          </cell>
          <cell r="K58">
            <v>6.1982693670779626E-6</v>
          </cell>
          <cell r="L58">
            <v>1.8463163344220399E-5</v>
          </cell>
          <cell r="M58">
            <v>3.6540405162033249E-5</v>
          </cell>
          <cell r="N58">
            <v>6.0441243606847686E-5</v>
          </cell>
          <cell r="O58">
            <v>9.0359813935521718E-5</v>
          </cell>
          <cell r="P58">
            <v>1.2665049946942406E-4</v>
          </cell>
          <cell r="Q58">
            <v>1.6959662529326369E-4</v>
          </cell>
          <cell r="R58">
            <v>2.1929867976223591E-4</v>
          </cell>
          <cell r="S58">
            <v>2.7571854889268601E-4</v>
          </cell>
          <cell r="T58">
            <v>3.3636773698308238E-4</v>
          </cell>
          <cell r="U58">
            <v>3.9639161302926099E-4</v>
          </cell>
          <cell r="V58">
            <v>4.5626282335514728E-4</v>
          </cell>
          <cell r="W58">
            <v>5.1571529924572784E-4</v>
          </cell>
          <cell r="X58">
            <v>5.7450608331853839E-4</v>
          </cell>
          <cell r="Y58">
            <v>6.3132150146578872E-4</v>
          </cell>
          <cell r="Z58">
            <v>6.8592753393846844E-4</v>
          </cell>
          <cell r="AA58">
            <v>7.3820796901596431E-4</v>
          </cell>
          <cell r="AB58">
            <v>7.8803104439538441E-4</v>
          </cell>
          <cell r="AC58">
            <v>8.3531225429076352E-4</v>
          </cell>
          <cell r="AD58">
            <v>8.800181333017056E-4</v>
          </cell>
          <cell r="AE58">
            <v>9.2215402038590196E-4</v>
          </cell>
          <cell r="AF58">
            <v>9.6174035919193899E-4</v>
          </cell>
          <cell r="AG58">
            <v>9.98808124995552E-4</v>
          </cell>
          <cell r="AH58">
            <v>1.0334071740513246E-3</v>
          </cell>
          <cell r="AI58">
            <v>1.0652597363818553E-3</v>
          </cell>
          <cell r="AJ58">
            <v>1.0948716839732438E-3</v>
          </cell>
          <cell r="AK58">
            <v>1.1223307067826701E-3</v>
          </cell>
          <cell r="AL58">
            <v>1.1477330552417157E-3</v>
          </cell>
          <cell r="AM58">
            <v>1.1711813072726367E-3</v>
          </cell>
          <cell r="AN58">
            <v>1.1927825051866344E-3</v>
          </cell>
          <cell r="AO58">
            <v>1.2126467704787832E-3</v>
          </cell>
          <cell r="AP58">
            <v>1.2308855365793204E-3</v>
          </cell>
          <cell r="AQ58">
            <v>1.2476100876094114E-3</v>
          </cell>
          <cell r="AR58">
            <v>1.2629303434927176E-3</v>
          </cell>
          <cell r="AS58">
            <v>1.2769538668223369E-3</v>
          </cell>
          <cell r="AT58">
            <v>1.2897846529932322E-3</v>
          </cell>
          <cell r="AU58">
            <v>1.3015230778890773E-3</v>
          </cell>
          <cell r="AV58">
            <v>1.312265240726372E-3</v>
          </cell>
          <cell r="AW58">
            <v>1.3221023039295956E-3</v>
          </cell>
          <cell r="AX58">
            <v>1.3221023039295956E-3</v>
          </cell>
        </row>
        <row r="59">
          <cell r="A59"/>
          <cell r="B59"/>
          <cell r="C59" t="str">
            <v>Other Zero Emission (Fuel Cell, etc.)</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row>
        <row r="60">
          <cell r="A60"/>
          <cell r="B60"/>
          <cell r="C60" t="str">
            <v>PHEV-Gas portion of all HEV/PHEV (from ARB Vision)</v>
          </cell>
          <cell r="D60">
            <v>0</v>
          </cell>
          <cell r="E60">
            <v>0</v>
          </cell>
          <cell r="F60">
            <v>0</v>
          </cell>
          <cell r="G60">
            <v>0</v>
          </cell>
          <cell r="H60">
            <v>0</v>
          </cell>
          <cell r="I60">
            <v>0</v>
          </cell>
          <cell r="J60">
            <v>3.2098946771562581E-2</v>
          </cell>
          <cell r="K60">
            <v>4.7413568896147402E-2</v>
          </cell>
          <cell r="L60">
            <v>5.5891183731379523E-2</v>
          </cell>
          <cell r="M60">
            <v>6.1045510453721905E-2</v>
          </cell>
          <cell r="N60">
            <v>6.432089939736918E-2</v>
          </cell>
          <cell r="O60">
            <v>6.641009620491177E-2</v>
          </cell>
          <cell r="P60">
            <v>6.7693554462758945E-2</v>
          </cell>
          <cell r="Q60">
            <v>6.8418395732693912E-2</v>
          </cell>
          <cell r="R60">
            <v>6.8730888635498727E-2</v>
          </cell>
          <cell r="S60">
            <v>6.8735608717939448E-2</v>
          </cell>
          <cell r="T60">
            <v>7.3647941671169337E-2</v>
          </cell>
          <cell r="U60">
            <v>8.0916476012233229E-2</v>
          </cell>
          <cell r="V60">
            <v>8.921973523876188E-2</v>
          </cell>
          <cell r="W60">
            <v>9.7890862553585312E-2</v>
          </cell>
          <cell r="X60">
            <v>0.10643026688337906</v>
          </cell>
          <cell r="Y60">
            <v>0.11456035080822594</v>
          </cell>
          <cell r="Z60">
            <v>0.1221985110137002</v>
          </cell>
          <cell r="AA60">
            <v>0.12922460536948124</v>
          </cell>
          <cell r="AB60">
            <v>0.13554115576422954</v>
          </cell>
          <cell r="AC60">
            <v>0.14105220590078266</v>
          </cell>
          <cell r="AD60">
            <v>0.14550689569530498</v>
          </cell>
          <cell r="AE60">
            <v>0.14946580846824542</v>
          </cell>
          <cell r="AF60">
            <v>0.15312708787247994</v>
          </cell>
          <cell r="AG60">
            <v>0.15664238091040647</v>
          </cell>
          <cell r="AH60">
            <v>0.16012097693375182</v>
          </cell>
          <cell r="AI60">
            <v>0.16370866913788043</v>
          </cell>
          <cell r="AJ60">
            <v>0.16750284917853595</v>
          </cell>
          <cell r="AK60">
            <v>0.17166489872589488</v>
          </cell>
          <cell r="AL60">
            <v>0.17638938910430577</v>
          </cell>
          <cell r="AM60">
            <v>0.18193320915808045</v>
          </cell>
          <cell r="AN60">
            <v>0.18757602275629121</v>
          </cell>
          <cell r="AO60">
            <v>0.19341442260641983</v>
          </cell>
          <cell r="AP60">
            <v>0.19952213715356126</v>
          </cell>
          <cell r="AQ60">
            <v>0.20596564502358702</v>
          </cell>
          <cell r="AR60">
            <v>0.21277792318473018</v>
          </cell>
          <cell r="AS60">
            <v>0.2199693043846343</v>
          </cell>
          <cell r="AT60">
            <v>0.22754141331113817</v>
          </cell>
          <cell r="AU60">
            <v>0.23544364559951736</v>
          </cell>
          <cell r="AV60">
            <v>0.24365486391517022</v>
          </cell>
          <cell r="AW60">
            <v>0.25206480624914679</v>
          </cell>
          <cell r="AX60">
            <v>0.25206480624914679</v>
          </cell>
        </row>
        <row r="61">
          <cell r="A61"/>
          <cell r="B61"/>
          <cell r="C61" t="str">
            <v>PHEV-Electricity portion of all HEV/PHEV (from ARB Vision)</v>
          </cell>
          <cell r="D61">
            <v>1</v>
          </cell>
          <cell r="E61">
            <v>1</v>
          </cell>
          <cell r="F61">
            <v>1</v>
          </cell>
          <cell r="G61">
            <v>1</v>
          </cell>
          <cell r="H61">
            <v>1</v>
          </cell>
          <cell r="I61">
            <v>1</v>
          </cell>
          <cell r="J61">
            <v>0.96790105322843745</v>
          </cell>
          <cell r="K61">
            <v>0.95258643110385255</v>
          </cell>
          <cell r="L61">
            <v>0.94410881626862042</v>
          </cell>
          <cell r="M61">
            <v>0.93895448954627814</v>
          </cell>
          <cell r="N61">
            <v>0.93567910060263082</v>
          </cell>
          <cell r="O61">
            <v>0.93358990379508822</v>
          </cell>
          <cell r="P61">
            <v>0.93230644553724107</v>
          </cell>
          <cell r="Q61">
            <v>0.93158160426730607</v>
          </cell>
          <cell r="R61">
            <v>0.9312691113645013</v>
          </cell>
          <cell r="S61">
            <v>0.93126439128206051</v>
          </cell>
          <cell r="T61">
            <v>0.92635205832883072</v>
          </cell>
          <cell r="U61">
            <v>0.91908352398776683</v>
          </cell>
          <cell r="V61">
            <v>0.91078026476123808</v>
          </cell>
          <cell r="W61">
            <v>0.90210913744641474</v>
          </cell>
          <cell r="X61">
            <v>0.89356973311662091</v>
          </cell>
          <cell r="Y61">
            <v>0.88543964919177409</v>
          </cell>
          <cell r="Z61">
            <v>0.87780148898629984</v>
          </cell>
          <cell r="AA61">
            <v>0.87077539463051878</v>
          </cell>
          <cell r="AB61">
            <v>0.86445884423577046</v>
          </cell>
          <cell r="AC61">
            <v>0.8589477940992174</v>
          </cell>
          <cell r="AD61">
            <v>0.85449310430469505</v>
          </cell>
          <cell r="AE61">
            <v>0.85053419153175458</v>
          </cell>
          <cell r="AF61">
            <v>0.84687291212752003</v>
          </cell>
          <cell r="AG61">
            <v>0.8433576190895935</v>
          </cell>
          <cell r="AH61">
            <v>0.83987902306624818</v>
          </cell>
          <cell r="AI61">
            <v>0.8362913308621196</v>
          </cell>
          <cell r="AJ61">
            <v>0.83249715082146403</v>
          </cell>
          <cell r="AK61">
            <v>0.82833510127410515</v>
          </cell>
          <cell r="AL61">
            <v>0.82361061089569421</v>
          </cell>
          <cell r="AM61">
            <v>0.81806679084191958</v>
          </cell>
          <cell r="AN61">
            <v>0.81242397724370874</v>
          </cell>
          <cell r="AO61">
            <v>0.80658557739358017</v>
          </cell>
          <cell r="AP61">
            <v>0.80047786284643874</v>
          </cell>
          <cell r="AQ61">
            <v>0.79403435497641295</v>
          </cell>
          <cell r="AR61">
            <v>0.78722207681526979</v>
          </cell>
          <cell r="AS61">
            <v>0.78003069561536575</v>
          </cell>
          <cell r="AT61">
            <v>0.7724585866888618</v>
          </cell>
          <cell r="AU61">
            <v>0.76455635440048264</v>
          </cell>
          <cell r="AV61">
            <v>0.75634513608482978</v>
          </cell>
          <cell r="AW61">
            <v>0.74793519375085316</v>
          </cell>
          <cell r="AX61">
            <v>0.74793519375085316</v>
          </cell>
        </row>
        <row r="62">
          <cell r="A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row>
        <row r="63">
          <cell r="A63" t="str">
            <v>Weighted fleet (and VMT) percentage by fuel type</v>
          </cell>
          <cell r="B63"/>
          <cell r="C63"/>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t="str">
            <v>Percent of gas-using cars</v>
          </cell>
        </row>
        <row r="64">
          <cell r="A64"/>
          <cell r="B64"/>
          <cell r="C64" t="str">
            <v>Total share of gas-using cars</v>
          </cell>
          <cell r="D64">
            <v>3.6234019042418633E-3</v>
          </cell>
          <cell r="E64">
            <v>4.0352130996512744E-3</v>
          </cell>
          <cell r="F64">
            <v>4.7951907703606906E-3</v>
          </cell>
          <cell r="G64">
            <v>5.8664034092355266E-3</v>
          </cell>
          <cell r="H64">
            <v>7.2167124311791064E-3</v>
          </cell>
          <cell r="I64">
            <v>8.8194075117319169E-3</v>
          </cell>
          <cell r="J64">
            <v>1.0731923002223795E-2</v>
          </cell>
          <cell r="K64">
            <v>1.3047983858591952E-2</v>
          </cell>
          <cell r="L64">
            <v>1.581599007291877E-2</v>
          </cell>
          <cell r="M64">
            <v>1.9011967634926321E-2</v>
          </cell>
          <cell r="N64">
            <v>2.2651634069976341E-2</v>
          </cell>
          <cell r="O64">
            <v>2.6763874465838118E-2</v>
          </cell>
          <cell r="P64">
            <v>3.1387138070338216E-2</v>
          </cell>
          <cell r="Q64">
            <v>3.6544724797341221E-2</v>
          </cell>
          <cell r="R64">
            <v>4.2238418733617604E-2</v>
          </cell>
          <cell r="S64">
            <v>4.8441824115671273E-2</v>
          </cell>
          <cell r="T64">
            <v>5.5382691867118805E-2</v>
          </cell>
          <cell r="U64">
            <v>6.2568102535467116E-2</v>
          </cell>
          <cell r="V64">
            <v>7.0060736886016994E-2</v>
          </cell>
          <cell r="W64">
            <v>7.7840498148790446E-2</v>
          </cell>
          <cell r="X64">
            <v>8.5969384041436711E-2</v>
          </cell>
          <cell r="Y64">
            <v>9.3955028665375168E-2</v>
          </cell>
          <cell r="Z64">
            <v>0.10176467757206378</v>
          </cell>
          <cell r="AA64">
            <v>0.10937665056403345</v>
          </cell>
          <cell r="AB64">
            <v>0.11676326146161108</v>
          </cell>
          <cell r="AC64">
            <v>0.12389869543496014</v>
          </cell>
          <cell r="AD64">
            <v>0.13078286841161682</v>
          </cell>
          <cell r="AE64">
            <v>0.13742280804124757</v>
          </cell>
          <cell r="AF64">
            <v>0.14381631881702425</v>
          </cell>
          <cell r="AG64">
            <v>0.14996335543487976</v>
          </cell>
          <cell r="AH64">
            <v>0.15586673341703591</v>
          </cell>
          <cell r="AI64">
            <v>0.16139699125744902</v>
          </cell>
          <cell r="AJ64">
            <v>0.16663459721638407</v>
          </cell>
          <cell r="AK64">
            <v>0.17159593593932285</v>
          </cell>
          <cell r="AL64">
            <v>0.1763013584077788</v>
          </cell>
          <cell r="AM64">
            <v>0.18077709740447168</v>
          </cell>
          <cell r="AN64">
            <v>0.18472891589826815</v>
          </cell>
          <cell r="AO64">
            <v>0.18817357046707375</v>
          </cell>
          <cell r="AP64">
            <v>0.19112820060167615</v>
          </cell>
          <cell r="AQ64">
            <v>0.19361115506873483</v>
          </cell>
          <cell r="AR64">
            <v>0.19564014876521277</v>
          </cell>
          <cell r="AS64">
            <v>0.1973878602268877</v>
          </cell>
          <cell r="AT64">
            <v>0.19887178661971106</v>
          </cell>
          <cell r="AU64">
            <v>0.2001065359003521</v>
          </cell>
          <cell r="AV64">
            <v>0.20110923383237983</v>
          </cell>
          <cell r="AW64">
            <v>0.20189137388225203</v>
          </cell>
          <cell r="AX64">
            <v>0.20189137388225203</v>
          </cell>
        </row>
        <row r="65">
          <cell r="A65"/>
          <cell r="B65"/>
          <cell r="C65" t="str">
            <v>ICE-Gas share of gas-using cars</v>
          </cell>
          <cell r="D65">
            <v>1</v>
          </cell>
          <cell r="E65">
            <v>0.97069157163273201</v>
          </cell>
          <cell r="F65">
            <v>0.92873691349041188</v>
          </cell>
          <cell r="G65">
            <v>0.88764054400392123</v>
          </cell>
          <cell r="H65">
            <v>0.85301381182963831</v>
          </cell>
          <cell r="I65">
            <v>0.82556824590121436</v>
          </cell>
          <cell r="J65">
            <v>0.79837046456421279</v>
          </cell>
          <cell r="K65">
            <v>0.75326225129791813</v>
          </cell>
          <cell r="L65">
            <v>0.70081999759324598</v>
          </cell>
          <cell r="M65">
            <v>0.64832152225638184</v>
          </cell>
          <cell r="N65">
            <v>0.59871525878339826</v>
          </cell>
          <cell r="O65">
            <v>0.55302174797410719</v>
          </cell>
          <cell r="P65">
            <v>0.51136945690837388</v>
          </cell>
          <cell r="Q65">
            <v>0.47368350822152322</v>
          </cell>
          <cell r="R65">
            <v>0.43981566713695214</v>
          </cell>
          <cell r="S65">
            <v>0.4080976419390076</v>
          </cell>
          <cell r="T65">
            <v>0.37925439691359591</v>
          </cell>
          <cell r="U65">
            <v>0.35501356194070915</v>
          </cell>
          <cell r="V65">
            <v>0.33408569943794769</v>
          </cell>
          <cell r="W65">
            <v>0.31583582894929096</v>
          </cell>
          <cell r="X65">
            <v>0.30048742357124408</v>
          </cell>
          <cell r="Y65">
            <v>0.28820031164645393</v>
          </cell>
          <cell r="Z65">
            <v>0.278291605197104</v>
          </cell>
          <cell r="AA65">
            <v>0.27026705210190349</v>
          </cell>
          <cell r="AB65">
            <v>0.26378071185187851</v>
          </cell>
          <cell r="AC65">
            <v>0.25857804776383775</v>
          </cell>
          <cell r="AD65">
            <v>0.25464849313080257</v>
          </cell>
          <cell r="AE65">
            <v>0.25176499713033818</v>
          </cell>
          <cell r="AF65">
            <v>0.249767089000002</v>
          </cell>
          <cell r="AG65">
            <v>0.24852574545285558</v>
          </cell>
          <cell r="AH65">
            <v>0.24793433681896079</v>
          </cell>
          <cell r="AI65">
            <v>0.24751140952405165</v>
          </cell>
          <cell r="AJ65">
            <v>0.24721939560690356</v>
          </cell>
          <cell r="AK65">
            <v>0.24701761959809895</v>
          </cell>
          <cell r="AL65">
            <v>0.24686608061493132</v>
          </cell>
          <cell r="AM65">
            <v>0.24672215231834113</v>
          </cell>
          <cell r="AN65">
            <v>0.24555823873422797</v>
          </cell>
          <cell r="AO65">
            <v>0.24341061544690695</v>
          </cell>
          <cell r="AP65">
            <v>0.24030191569232809</v>
          </cell>
          <cell r="AQ65">
            <v>0.23624377850271755</v>
          </cell>
          <cell r="AR65">
            <v>0.23124190655257271</v>
          </cell>
          <cell r="AS65">
            <v>0.22590597028190182</v>
          </cell>
          <cell r="AT65">
            <v>0.22023233456303218</v>
          </cell>
          <cell r="AU65">
            <v>0.21422447901850444</v>
          </cell>
          <cell r="AV65">
            <v>0.20788689267455476</v>
          </cell>
          <cell r="AW65">
            <v>0.20123491700966392</v>
          </cell>
          <cell r="AX65">
            <v>0.20123491700966392</v>
          </cell>
        </row>
        <row r="66">
          <cell r="A66"/>
          <cell r="B66"/>
          <cell r="C66" t="str">
            <v>ICE-Diesel share of gas-using cars</v>
          </cell>
          <cell r="D66">
            <v>0</v>
          </cell>
          <cell r="E66">
            <v>2.9308428367268092E-2</v>
          </cell>
          <cell r="F66">
            <v>7.1263086509588E-2</v>
          </cell>
          <cell r="G66">
            <v>0.11235945599607872</v>
          </cell>
          <cell r="H66">
            <v>0.1469861881703618</v>
          </cell>
          <cell r="I66">
            <v>0.17443175409878567</v>
          </cell>
          <cell r="J66">
            <v>0.1943369857761495</v>
          </cell>
          <cell r="K66">
            <v>0.2372911645409278</v>
          </cell>
          <cell r="L66">
            <v>0.28895643767639601</v>
          </cell>
          <cell r="M66">
            <v>0.34104332930282832</v>
          </cell>
          <cell r="N66">
            <v>0.39033507619809971</v>
          </cell>
          <cell r="O66">
            <v>0.43574324104820056</v>
          </cell>
          <cell r="P66">
            <v>0.47712612016326855</v>
          </cell>
          <cell r="Q66">
            <v>0.51455615737709837</v>
          </cell>
          <cell r="R66">
            <v>0.54818531966191741</v>
          </cell>
          <cell r="S66">
            <v>0.57846095631958883</v>
          </cell>
          <cell r="T66">
            <v>0.6048443914069932</v>
          </cell>
          <cell r="U66">
            <v>0.62605699236296697</v>
          </cell>
          <cell r="V66">
            <v>0.64358064887592248</v>
          </cell>
          <cell r="W66">
            <v>0.65819361560304512</v>
          </cell>
          <cell r="X66">
            <v>0.6698389406877141</v>
          </cell>
          <cell r="Y66">
            <v>0.67860890504910287</v>
          </cell>
          <cell r="Z66">
            <v>0.6852128132601627</v>
          </cell>
          <cell r="AA66">
            <v>0.69018227025350842</v>
          </cell>
          <cell r="AB66">
            <v>0.69389837544717548</v>
          </cell>
          <cell r="AC66">
            <v>0.69665199038108716</v>
          </cell>
          <cell r="AD66">
            <v>0.6985461463968442</v>
          </cell>
          <cell r="AE66">
            <v>0.69963716331755976</v>
          </cell>
          <cell r="AF66">
            <v>0.70001931286507058</v>
          </cell>
          <cell r="AG66">
            <v>0.69976919400531468</v>
          </cell>
          <cell r="AH66">
            <v>0.69895353940839544</v>
          </cell>
          <cell r="AI66">
            <v>0.69797763531638835</v>
          </cell>
          <cell r="AJ66">
            <v>0.69683985277833005</v>
          </cell>
          <cell r="AK66">
            <v>0.69552633737865166</v>
          </cell>
          <cell r="AL66">
            <v>0.69401284762066062</v>
          </cell>
          <cell r="AM66">
            <v>0.6922590896852564</v>
          </cell>
          <cell r="AN66">
            <v>0.69142913135963457</v>
          </cell>
          <cell r="AO66">
            <v>0.69145193201915156</v>
          </cell>
          <cell r="AP66">
            <v>0.69227622492820418</v>
          </cell>
          <cell r="AQ66">
            <v>0.69386290654054272</v>
          </cell>
          <cell r="AR66">
            <v>0.69618825463643408</v>
          </cell>
          <cell r="AS66">
            <v>0.69868996692005947</v>
          </cell>
          <cell r="AT66">
            <v>0.70136722934883555</v>
          </cell>
          <cell r="AU66">
            <v>0.70422897189001465</v>
          </cell>
          <cell r="AV66">
            <v>0.70727414719373149</v>
          </cell>
          <cell r="AW66">
            <v>0.71051983975163047</v>
          </cell>
          <cell r="AX66">
            <v>0.71051983975163047</v>
          </cell>
        </row>
        <row r="67">
          <cell r="A67"/>
          <cell r="B67"/>
          <cell r="C67" t="str">
            <v>PHEV share of gas-using cars (scaled to gas share)</v>
          </cell>
          <cell r="D67">
            <v>0</v>
          </cell>
          <cell r="E67">
            <v>0</v>
          </cell>
          <cell r="F67">
            <v>0</v>
          </cell>
          <cell r="G67">
            <v>0</v>
          </cell>
          <cell r="H67">
            <v>0</v>
          </cell>
          <cell r="I67">
            <v>0</v>
          </cell>
          <cell r="J67">
            <v>7.2925496596378987E-3</v>
          </cell>
          <cell r="K67">
            <v>9.4465841611541257E-3</v>
          </cell>
          <cell r="L67">
            <v>1.0223564730357926E-2</v>
          </cell>
          <cell r="M67">
            <v>1.06351484407897E-2</v>
          </cell>
          <cell r="N67">
            <v>1.0949665018501994E-2</v>
          </cell>
          <cell r="O67">
            <v>1.1235010977692314E-2</v>
          </cell>
          <cell r="P67">
            <v>1.1504422928357447E-2</v>
          </cell>
          <cell r="Q67">
            <v>1.1760334401378383E-2</v>
          </cell>
          <cell r="R67">
            <v>1.1999013201130414E-2</v>
          </cell>
          <cell r="S67">
            <v>1.344140174140364E-2</v>
          </cell>
          <cell r="T67">
            <v>1.5901211679410922E-2</v>
          </cell>
          <cell r="U67">
            <v>1.8929445696323821E-2</v>
          </cell>
          <cell r="V67">
            <v>2.2333651686129784E-2</v>
          </cell>
          <cell r="W67">
            <v>2.5970555447663964E-2</v>
          </cell>
          <cell r="X67">
            <v>2.9673635741041978E-2</v>
          </cell>
          <cell r="Y67">
            <v>3.3190783304443208E-2</v>
          </cell>
          <cell r="Z67">
            <v>3.6495581542733302E-2</v>
          </cell>
          <cell r="AA67">
            <v>3.9550677644588098E-2</v>
          </cell>
          <cell r="AB67">
            <v>4.2320912700946088E-2</v>
          </cell>
          <cell r="AC67">
            <v>4.4769961855075091E-2</v>
          </cell>
          <cell r="AD67">
            <v>4.6805360472353161E-2</v>
          </cell>
          <cell r="AE67">
            <v>4.8597839552102E-2</v>
          </cell>
          <cell r="AF67">
            <v>5.0213598134927429E-2</v>
          </cell>
          <cell r="AG67">
            <v>5.1705060541829925E-2</v>
          </cell>
          <cell r="AH67">
            <v>5.3112123772643668E-2</v>
          </cell>
          <cell r="AI67">
            <v>5.4510955159559983E-2</v>
          </cell>
          <cell r="AJ67">
            <v>5.5940751614766429E-2</v>
          </cell>
          <cell r="AK67">
            <v>5.7456043023249276E-2</v>
          </cell>
          <cell r="AL67">
            <v>5.9121071764408152E-2</v>
          </cell>
          <cell r="AM67">
            <v>6.1018757996402537E-2</v>
          </cell>
          <cell r="AN67">
            <v>6.3012629906137513E-2</v>
          </cell>
          <cell r="AO67">
            <v>6.5137452533941612E-2</v>
          </cell>
          <cell r="AP67">
            <v>6.7421859379467805E-2</v>
          </cell>
          <cell r="AQ67">
            <v>6.9893314956739727E-2</v>
          </cell>
          <cell r="AR67">
            <v>7.2569838810993201E-2</v>
          </cell>
          <cell r="AS67">
            <v>7.5404062798038643E-2</v>
          </cell>
          <cell r="AT67">
            <v>7.8400436088132297E-2</v>
          </cell>
          <cell r="AU67">
            <v>8.1546549091480916E-2</v>
          </cell>
          <cell r="AV67">
            <v>8.483896013171377E-2</v>
          </cell>
          <cell r="AW67">
            <v>8.8245243238705764E-2</v>
          </cell>
          <cell r="AX67">
            <v>8.8245243238705764E-2</v>
          </cell>
        </row>
        <row r="68">
          <cell r="A68"/>
          <cell r="B68"/>
          <cell r="C68" t="str">
            <v>EV share of gas-using cars</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row>
        <row r="69">
          <cell r="A69"/>
          <cell r="B69"/>
          <cell r="C69" t="str">
            <v>Other Zero Emission (Fuel Cell, etc.) share of gas-using cars</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row>
        <row r="70">
          <cell r="A70"/>
          <cell r="B70"/>
          <cell r="C70"/>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row>
        <row r="71">
          <cell r="A71"/>
          <cell r="B71"/>
          <cell r="C71"/>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t="str">
            <v>Percent of kWh-using cars</v>
          </cell>
        </row>
        <row r="72">
          <cell r="A72"/>
          <cell r="B72"/>
          <cell r="C72" t="str">
            <v>Total share of electricity-using cars</v>
          </cell>
          <cell r="D72">
            <v>1.0000000000000001E-5</v>
          </cell>
          <cell r="E72">
            <v>1.9459586597513678E-4</v>
          </cell>
          <cell r="F72">
            <v>5.4384348422076691E-4</v>
          </cell>
          <cell r="G72">
            <v>1.0401606335393308E-3</v>
          </cell>
          <cell r="H72">
            <v>1.6682005891662051E-3</v>
          </cell>
          <cell r="I72">
            <v>2.4151416493775708E-3</v>
          </cell>
          <cell r="J72">
            <v>2.3599191428613623E-3</v>
          </cell>
          <cell r="K72">
            <v>2.4825934680297265E-3</v>
          </cell>
          <cell r="L72">
            <v>2.7498139511237547E-3</v>
          </cell>
          <cell r="M72">
            <v>3.1465478991172741E-3</v>
          </cell>
          <cell r="N72">
            <v>3.6685132055511035E-3</v>
          </cell>
          <cell r="O72">
            <v>4.3174792837682085E-3</v>
          </cell>
          <cell r="P72">
            <v>5.0997588892202992E-3</v>
          </cell>
          <cell r="Q72">
            <v>6.0214358280400908E-3</v>
          </cell>
          <cell r="R72">
            <v>7.0864469075883159E-3</v>
          </cell>
          <cell r="S72">
            <v>9.0974993851350265E-3</v>
          </cell>
          <cell r="T72">
            <v>1.1413306046213944E-2</v>
          </cell>
          <cell r="U72">
            <v>1.3849074398680295E-2</v>
          </cell>
          <cell r="V72">
            <v>1.6429285965345201E-2</v>
          </cell>
          <cell r="W72">
            <v>1.9145325645899526E-2</v>
          </cell>
          <cell r="X72">
            <v>2.1992454836416091E-2</v>
          </cell>
          <cell r="Y72">
            <v>2.4733825402224952E-2</v>
          </cell>
          <cell r="Z72">
            <v>2.7364817043140761E-2</v>
          </cell>
          <cell r="AA72">
            <v>2.9888269978459257E-2</v>
          </cell>
          <cell r="AB72">
            <v>3.2304269653505024E-2</v>
          </cell>
          <cell r="AC72">
            <v>3.4613811028105491E-2</v>
          </cell>
          <cell r="AD72">
            <v>3.6827745528865384E-2</v>
          </cell>
          <cell r="AE72">
            <v>3.8925838408669255E-2</v>
          </cell>
          <cell r="AF72">
            <v>4.0900606326875297E-2</v>
          </cell>
          <cell r="AG72">
            <v>4.2745368394013314E-2</v>
          </cell>
          <cell r="AH72">
            <v>4.4455985248533302E-2</v>
          </cell>
          <cell r="AI72">
            <v>4.6008578938267278E-2</v>
          </cell>
          <cell r="AJ72">
            <v>4.7423989484358164E-2</v>
          </cell>
          <cell r="AK72">
            <v>4.8696068487197319E-2</v>
          </cell>
          <cell r="AL72">
            <v>4.9816173988992081E-2</v>
          </cell>
          <cell r="AM72">
            <v>5.0771395887491334E-2</v>
          </cell>
          <cell r="AN72">
            <v>5.1608725706683067E-2</v>
          </cell>
          <cell r="AO72">
            <v>5.2327955901065863E-2</v>
          </cell>
          <cell r="AP72">
            <v>5.2930075029148545E-2</v>
          </cell>
          <cell r="AQ72">
            <v>5.3416371019868174E-2</v>
          </cell>
          <cell r="AR72">
            <v>5.3790201832169392E-2</v>
          </cell>
          <cell r="AS72">
            <v>5.4056396233301163E-2</v>
          </cell>
          <cell r="AT72">
            <v>5.4220334762087263E-2</v>
          </cell>
          <cell r="AU72">
            <v>5.4290970349918248E-2</v>
          </cell>
          <cell r="AV72">
            <v>5.4275229174448048E-2</v>
          </cell>
          <cell r="AW72">
            <v>5.4186200046909626E-2</v>
          </cell>
          <cell r="AX72">
            <v>5.4186200046909626E-2</v>
          </cell>
        </row>
        <row r="73">
          <cell r="A73"/>
          <cell r="B73"/>
          <cell r="C73" t="str">
            <v>ICE-electricity share of electricity-using cars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row>
        <row r="74">
          <cell r="A74"/>
          <cell r="B74"/>
          <cell r="C74" t="str">
            <v>ICE-Diesel share of electricity-using cars</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row>
        <row r="75">
          <cell r="A75"/>
          <cell r="B75"/>
          <cell r="C75" t="str">
            <v>PHEV share of electricity-using cars (scaled to electricity share)</v>
          </cell>
          <cell r="D75">
            <v>1</v>
          </cell>
          <cell r="E75">
            <v>1</v>
          </cell>
          <cell r="F75">
            <v>1</v>
          </cell>
          <cell r="G75">
            <v>1</v>
          </cell>
          <cell r="H75">
            <v>1</v>
          </cell>
          <cell r="I75">
            <v>1</v>
          </cell>
          <cell r="J75">
            <v>1</v>
          </cell>
          <cell r="K75">
            <v>0.99750330875880489</v>
          </cell>
          <cell r="L75">
            <v>0.99328566816795916</v>
          </cell>
          <cell r="M75">
            <v>0.98838714479055478</v>
          </cell>
          <cell r="N75">
            <v>0.98352432164742121</v>
          </cell>
          <cell r="O75">
            <v>0.97907116444652464</v>
          </cell>
          <cell r="P75">
            <v>0.97516539463519858</v>
          </cell>
          <cell r="Q75">
            <v>0.97183452084575894</v>
          </cell>
          <cell r="R75">
            <v>0.96905378920889029</v>
          </cell>
          <cell r="S75">
            <v>0.96969293019758818</v>
          </cell>
          <cell r="T75">
            <v>0.97052845725672421</v>
          </cell>
          <cell r="U75">
            <v>0.97137775409257432</v>
          </cell>
          <cell r="V75">
            <v>0.97222868819025021</v>
          </cell>
          <cell r="W75">
            <v>0.97306312210175527</v>
          </cell>
          <cell r="X75">
            <v>0.97387712796994153</v>
          </cell>
          <cell r="Y75">
            <v>0.97447537971991183</v>
          </cell>
          <cell r="Z75">
            <v>0.97493396236279961</v>
          </cell>
          <cell r="AA75">
            <v>0.97530108067318722</v>
          </cell>
          <cell r="AB75">
            <v>0.97560597862611376</v>
          </cell>
          <cell r="AC75">
            <v>0.97586766006168701</v>
          </cell>
          <cell r="AD75">
            <v>0.97610447990600047</v>
          </cell>
          <cell r="AE75">
            <v>0.97630997666114427</v>
          </cell>
          <cell r="AF75">
            <v>0.97648591437726473</v>
          </cell>
          <cell r="AG75">
            <v>0.97663353569002254</v>
          </cell>
          <cell r="AH75">
            <v>0.97675437473100624</v>
          </cell>
          <cell r="AI75">
            <v>0.97684649774097165</v>
          </cell>
          <cell r="AJ75">
            <v>0.97691312570119471</v>
          </cell>
          <cell r="AK75">
            <v>0.9769523343126203</v>
          </cell>
          <cell r="AL75">
            <v>0.97696063420094581</v>
          </cell>
          <cell r="AM75">
            <v>0.97693226103398934</v>
          </cell>
          <cell r="AN75">
            <v>0.97688796828726632</v>
          </cell>
          <cell r="AO75">
            <v>0.97682602445294286</v>
          </cell>
          <cell r="AP75">
            <v>0.97674506344641532</v>
          </cell>
          <cell r="AQ75">
            <v>0.97664367564121191</v>
          </cell>
          <cell r="AR75">
            <v>0.97652118228830631</v>
          </cell>
          <cell r="AS75">
            <v>0.976377377039506</v>
          </cell>
          <cell r="AT75">
            <v>0.97621215990914367</v>
          </cell>
          <cell r="AU75">
            <v>0.97602689601050696</v>
          </cell>
          <cell r="AV75">
            <v>0.97582202303543353</v>
          </cell>
          <cell r="AW75">
            <v>0.97560075622972209</v>
          </cell>
          <cell r="AX75">
            <v>0.97560075622972209</v>
          </cell>
        </row>
        <row r="76">
          <cell r="A76"/>
          <cell r="B76"/>
          <cell r="C76" t="str">
            <v>EV share of electricity-using cars</v>
          </cell>
          <cell r="D76">
            <v>0</v>
          </cell>
          <cell r="E76">
            <v>0</v>
          </cell>
          <cell r="F76">
            <v>0</v>
          </cell>
          <cell r="G76">
            <v>0</v>
          </cell>
          <cell r="H76">
            <v>0</v>
          </cell>
          <cell r="I76">
            <v>0</v>
          </cell>
          <cell r="J76">
            <v>0</v>
          </cell>
          <cell r="K76">
            <v>2.4966912411950909E-3</v>
          </cell>
          <cell r="L76">
            <v>6.7143318320409045E-3</v>
          </cell>
          <cell r="M76">
            <v>1.1612855209445315E-2</v>
          </cell>
          <cell r="N76">
            <v>1.6475678352578776E-2</v>
          </cell>
          <cell r="O76">
            <v>2.0928835553475428E-2</v>
          </cell>
          <cell r="P76">
            <v>2.4834605364801397E-2</v>
          </cell>
          <cell r="Q76">
            <v>2.8165479154241103E-2</v>
          </cell>
          <cell r="R76">
            <v>3.0946210791109756E-2</v>
          </cell>
          <cell r="S76">
            <v>3.0307069802411837E-2</v>
          </cell>
          <cell r="T76">
            <v>2.9471542743275802E-2</v>
          </cell>
          <cell r="U76">
            <v>2.8622245907425691E-2</v>
          </cell>
          <cell r="V76">
            <v>2.7771311809749767E-2</v>
          </cell>
          <cell r="W76">
            <v>2.6936877898244671E-2</v>
          </cell>
          <cell r="X76">
            <v>2.6122872030058485E-2</v>
          </cell>
          <cell r="Y76">
            <v>2.5524620280088079E-2</v>
          </cell>
          <cell r="Z76">
            <v>2.5066037637200368E-2</v>
          </cell>
          <cell r="AA76">
            <v>2.469891932681274E-2</v>
          </cell>
          <cell r="AB76">
            <v>2.4394021373886184E-2</v>
          </cell>
          <cell r="AC76">
            <v>2.413233993831284E-2</v>
          </cell>
          <cell r="AD76">
            <v>2.3895520093999569E-2</v>
          </cell>
          <cell r="AE76">
            <v>2.3690023338855743E-2</v>
          </cell>
          <cell r="AF76">
            <v>2.3514085622735402E-2</v>
          </cell>
          <cell r="AG76">
            <v>2.3366464309977492E-2</v>
          </cell>
          <cell r="AH76">
            <v>2.3245625268993875E-2</v>
          </cell>
          <cell r="AI76">
            <v>2.3153502259028343E-2</v>
          </cell>
          <cell r="AJ76">
            <v>2.3086874298805352E-2</v>
          </cell>
          <cell r="AK76">
            <v>2.3047665687379711E-2</v>
          </cell>
          <cell r="AL76">
            <v>2.3039365799054162E-2</v>
          </cell>
          <cell r="AM76">
            <v>2.3067738966010651E-2</v>
          </cell>
          <cell r="AN76">
            <v>2.3112031712733707E-2</v>
          </cell>
          <cell r="AO76">
            <v>2.3173975547057111E-2</v>
          </cell>
          <cell r="AP76">
            <v>2.3254936553584571E-2</v>
          </cell>
          <cell r="AQ76">
            <v>2.3356324358788129E-2</v>
          </cell>
          <cell r="AR76">
            <v>2.34788177116937E-2</v>
          </cell>
          <cell r="AS76">
            <v>2.3622622960493916E-2</v>
          </cell>
          <cell r="AT76">
            <v>2.3787840090856362E-2</v>
          </cell>
          <cell r="AU76">
            <v>2.3973103989493112E-2</v>
          </cell>
          <cell r="AV76">
            <v>2.417797696456649E-2</v>
          </cell>
          <cell r="AW76">
            <v>2.4399243770277971E-2</v>
          </cell>
          <cell r="AX76">
            <v>2.4399243770277971E-2</v>
          </cell>
        </row>
        <row r="77">
          <cell r="A77"/>
          <cell r="B77"/>
          <cell r="C77" t="str">
            <v>Other Zero Emission (Fuel Cell, etc.) share of electricity-using cars</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row>
        <row r="78">
          <cell r="A78"/>
          <cell r="B78"/>
          <cell r="C78"/>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row>
        <row r="79">
          <cell r="A79"/>
          <cell r="B79"/>
          <cell r="C79"/>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t="str">
            <v>Percent of other cars/ZEV</v>
          </cell>
        </row>
        <row r="80">
          <cell r="A80"/>
          <cell r="B80"/>
          <cell r="C80" t="str">
            <v>Total share of other/ZEV cars</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row>
        <row r="81">
          <cell r="A81"/>
          <cell r="B81"/>
          <cell r="C81"/>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row>
        <row r="82">
          <cell r="A82"/>
          <cell r="B82"/>
          <cell r="C82"/>
          <cell r="D82"/>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row>
        <row r="83">
          <cell r="A83"/>
          <cell r="B83"/>
          <cell r="C83"/>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row>
        <row r="84">
          <cell r="A84"/>
          <cell r="B84"/>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row>
        <row r="85">
          <cell r="A85" t="str">
            <v>On-Road Total Fleet MPG by Vehicle Class</v>
          </cell>
          <cell r="B85"/>
          <cell r="C85" t="str">
            <v>Internal Combustion Engines (ICE) - Gasoline</v>
          </cell>
          <cell r="D85">
            <v>18.682550390589764</v>
          </cell>
          <cell r="E85">
            <v>18.760683703603355</v>
          </cell>
          <cell r="F85">
            <v>18.912003179543031</v>
          </cell>
          <cell r="G85">
            <v>19.107565488023766</v>
          </cell>
          <cell r="H85">
            <v>19.342263526513619</v>
          </cell>
          <cell r="I85">
            <v>19.611899544327059</v>
          </cell>
          <cell r="J85">
            <v>19.913205573150346</v>
          </cell>
          <cell r="K85">
            <v>20.240914277686109</v>
          </cell>
          <cell r="L85">
            <v>20.599293125740498</v>
          </cell>
          <cell r="M85">
            <v>20.983693511194819</v>
          </cell>
          <cell r="N85">
            <v>21.39502604410886</v>
          </cell>
          <cell r="O85">
            <v>21.83537747529844</v>
          </cell>
          <cell r="P85">
            <v>22.307582772990603</v>
          </cell>
          <cell r="Q85">
            <v>22.812806941592086</v>
          </cell>
          <cell r="R85">
            <v>23.35026676272485</v>
          </cell>
          <cell r="S85">
            <v>23.918430716297323</v>
          </cell>
          <cell r="T85">
            <v>24.517265399661323</v>
          </cell>
          <cell r="U85">
            <v>25.099673321755997</v>
          </cell>
          <cell r="V85">
            <v>25.671579746734206</v>
          </cell>
          <cell r="W85">
            <v>26.231773598499082</v>
          </cell>
          <cell r="X85">
            <v>26.779116507693413</v>
          </cell>
          <cell r="Y85">
            <v>27.319131230477748</v>
          </cell>
          <cell r="Z85">
            <v>27.849569373042677</v>
          </cell>
          <cell r="AA85">
            <v>28.369562281821715</v>
          </cell>
          <cell r="AB85">
            <v>28.877930252018505</v>
          </cell>
          <cell r="AC85">
            <v>29.373791941999432</v>
          </cell>
          <cell r="AD85">
            <v>29.856341936768857</v>
          </cell>
          <cell r="AE85">
            <v>30.32537468648124</v>
          </cell>
          <cell r="AF85">
            <v>30.780737244228476</v>
          </cell>
          <cell r="AG85">
            <v>31.222259251623022</v>
          </cell>
          <cell r="AH85">
            <v>31.649818816143984</v>
          </cell>
          <cell r="AI85">
            <v>32.051082335513691</v>
          </cell>
          <cell r="AJ85">
            <v>32.432315225218069</v>
          </cell>
          <cell r="AK85">
            <v>32.793459282418134</v>
          </cell>
          <cell r="AL85">
            <v>33.134622196822107</v>
          </cell>
          <cell r="AM85">
            <v>33.456042591071771</v>
          </cell>
          <cell r="AN85">
            <v>33.759537420449867</v>
          </cell>
          <cell r="AO85">
            <v>34.045308647817663</v>
          </cell>
          <cell r="AP85">
            <v>34.31369034897358</v>
          </cell>
          <cell r="AQ85">
            <v>34.565141128125639</v>
          </cell>
          <cell r="AR85">
            <v>34.800236907424662</v>
          </cell>
          <cell r="AS85">
            <v>35.019044654677543</v>
          </cell>
          <cell r="AT85">
            <v>35.22243496509774</v>
          </cell>
          <cell r="AU85">
            <v>35.4112970649659</v>
          </cell>
          <cell r="AV85">
            <v>35.58651816128117</v>
          </cell>
          <cell r="AW85">
            <v>35.748982184192485</v>
          </cell>
          <cell r="AX85">
            <v>35.748982184192485</v>
          </cell>
        </row>
        <row r="86">
          <cell r="C86" t="str">
            <v>Internal Combustion Engines (ICE) - Diesel</v>
          </cell>
          <cell r="D86">
            <v>25.038469595635764</v>
          </cell>
          <cell r="E86">
            <v>25.242061754709034</v>
          </cell>
          <cell r="F86">
            <v>25.670599990343007</v>
          </cell>
          <cell r="G86">
            <v>26.246390383903321</v>
          </cell>
          <cell r="H86">
            <v>26.909603541354478</v>
          </cell>
          <cell r="I86">
            <v>27.615384134027348</v>
          </cell>
          <cell r="J86">
            <v>28.337403794277844</v>
          </cell>
          <cell r="K86">
            <v>28.996923659951388</v>
          </cell>
          <cell r="L86">
            <v>29.630126241705103</v>
          </cell>
          <cell r="M86">
            <v>30.243374052785491</v>
          </cell>
          <cell r="N86">
            <v>30.848929670165102</v>
          </cell>
          <cell r="O86">
            <v>31.456562465901396</v>
          </cell>
          <cell r="P86">
            <v>32.074198835129103</v>
          </cell>
          <cell r="Q86">
            <v>32.705601364436902</v>
          </cell>
          <cell r="R86">
            <v>33.351232267019682</v>
          </cell>
          <cell r="S86">
            <v>33.987290860092642</v>
          </cell>
          <cell r="T86">
            <v>34.628023098998106</v>
          </cell>
          <cell r="U86">
            <v>35.223842956316396</v>
          </cell>
          <cell r="V86">
            <v>35.788714202053164</v>
          </cell>
          <cell r="W86">
            <v>36.326798930779205</v>
          </cell>
          <cell r="X86">
            <v>36.857414103481176</v>
          </cell>
          <cell r="Y86">
            <v>37.366610816600179</v>
          </cell>
          <cell r="Z86">
            <v>37.855963755262266</v>
          </cell>
          <cell r="AA86">
            <v>38.327957349442897</v>
          </cell>
          <cell r="AB86">
            <v>38.784310371879208</v>
          </cell>
          <cell r="AC86">
            <v>39.226620801969794</v>
          </cell>
          <cell r="AD86">
            <v>39.660020336154098</v>
          </cell>
          <cell r="AE86">
            <v>40.085017213285468</v>
          </cell>
          <cell r="AF86">
            <v>40.502035942730821</v>
          </cell>
          <cell r="AG86">
            <v>40.911412966393542</v>
          </cell>
          <cell r="AH86">
            <v>41.313491166375698</v>
          </cell>
          <cell r="AI86">
            <v>41.671795786135569</v>
          </cell>
          <cell r="AJ86">
            <v>41.996714174398086</v>
          </cell>
          <cell r="AK86">
            <v>42.291653341959531</v>
          </cell>
          <cell r="AL86">
            <v>42.559513102610822</v>
          </cell>
          <cell r="AM86">
            <v>42.802775109959704</v>
          </cell>
          <cell r="AN86">
            <v>43.012181272068808</v>
          </cell>
          <cell r="AO86">
            <v>43.193421136345989</v>
          </cell>
          <cell r="AP86">
            <v>43.350842564349549</v>
          </cell>
          <cell r="AQ86">
            <v>43.487832698961952</v>
          </cell>
          <cell r="AR86">
            <v>43.607087083562803</v>
          </cell>
          <cell r="AS86">
            <v>43.715286753721443</v>
          </cell>
          <cell r="AT86">
            <v>43.813470211634019</v>
          </cell>
          <cell r="AU86">
            <v>43.902567615721061</v>
          </cell>
          <cell r="AV86">
            <v>43.983389000235761</v>
          </cell>
          <cell r="AW86">
            <v>44.056665176152841</v>
          </cell>
          <cell r="AX86">
            <v>44.056665176152841</v>
          </cell>
        </row>
        <row r="87">
          <cell r="C87" t="str">
            <v>Plug-in Hybrid Electric Vehicles (gas portion)</v>
          </cell>
          <cell r="D87">
            <v>44.823675666494879</v>
          </cell>
          <cell r="E87">
            <v>46.927074074074078</v>
          </cell>
          <cell r="F87">
            <v>47.178275240959444</v>
          </cell>
          <cell r="G87">
            <v>47.428192839009398</v>
          </cell>
          <cell r="H87">
            <v>47.677098076975732</v>
          </cell>
          <cell r="I87">
            <v>47.925449803351491</v>
          </cell>
          <cell r="J87">
            <v>48.173872449093935</v>
          </cell>
          <cell r="K87">
            <v>48.525033302962939</v>
          </cell>
          <cell r="L87">
            <v>48.883770798360615</v>
          </cell>
          <cell r="M87">
            <v>49.221467847651923</v>
          </cell>
          <cell r="N87">
            <v>49.541596272391537</v>
          </cell>
          <cell r="O87">
            <v>49.850638617567888</v>
          </cell>
          <cell r="P87">
            <v>50.153857412881621</v>
          </cell>
          <cell r="Q87">
            <v>50.453872896296268</v>
          </cell>
          <cell r="R87">
            <v>50.751638754107745</v>
          </cell>
          <cell r="S87">
            <v>51.047606467560342</v>
          </cell>
          <cell r="T87">
            <v>51.349933300801169</v>
          </cell>
          <cell r="U87">
            <v>51.636361741871291</v>
          </cell>
          <cell r="V87">
            <v>51.916904451253849</v>
          </cell>
          <cell r="W87">
            <v>52.194639963107676</v>
          </cell>
          <cell r="X87">
            <v>52.471534150215746</v>
          </cell>
          <cell r="Y87">
            <v>52.739009890419425</v>
          </cell>
          <cell r="Z87">
            <v>53.000646384522312</v>
          </cell>
          <cell r="AA87">
            <v>53.25943391372688</v>
          </cell>
          <cell r="AB87">
            <v>53.517239420926884</v>
          </cell>
          <cell r="AC87">
            <v>53.775442985823055</v>
          </cell>
          <cell r="AD87">
            <v>54.035099982182096</v>
          </cell>
          <cell r="AE87">
            <v>54.297014542782414</v>
          </cell>
          <cell r="AF87">
            <v>54.56175682300578</v>
          </cell>
          <cell r="AG87">
            <v>54.829736405971822</v>
          </cell>
          <cell r="AH87">
            <v>55.101275280995445</v>
          </cell>
          <cell r="AI87">
            <v>55.356596884731964</v>
          </cell>
          <cell r="AJ87">
            <v>55.601803905499693</v>
          </cell>
          <cell r="AK87">
            <v>55.838088332857041</v>
          </cell>
          <cell r="AL87">
            <v>56.066403191472624</v>
          </cell>
          <cell r="AM87">
            <v>56.287505022808112</v>
          </cell>
          <cell r="AN87">
            <v>56.502004483948575</v>
          </cell>
          <cell r="AO87">
            <v>56.710408164594185</v>
          </cell>
          <cell r="AP87">
            <v>56.913155589774448</v>
          </cell>
          <cell r="AQ87">
            <v>57.110649304907191</v>
          </cell>
          <cell r="AR87">
            <v>57.303281152827971</v>
          </cell>
          <cell r="AS87">
            <v>57.491453537612159</v>
          </cell>
          <cell r="AT87">
            <v>57.675552159860217</v>
          </cell>
          <cell r="AU87">
            <v>57.855927748970771</v>
          </cell>
          <cell r="AV87">
            <v>58.032887336070409</v>
          </cell>
          <cell r="AW87">
            <v>58.206711631332226</v>
          </cell>
          <cell r="AX87">
            <v>58.206711631332226</v>
          </cell>
        </row>
        <row r="88">
          <cell r="C88" t="str">
            <v>Battery Electric Vehicles (BEV)</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row>
        <row r="89">
          <cell r="C89" t="str">
            <v>Other Zero Emission (Fuel Cell, etc.)</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row>
        <row r="90">
          <cell r="C90" t="str">
            <v>AVERAGE mpg</v>
          </cell>
          <cell r="D90">
            <v>18.682550390589764</v>
          </cell>
          <cell r="E90">
            <v>18.950642707935373</v>
          </cell>
          <cell r="F90">
            <v>19.393641648754492</v>
          </cell>
          <cell r="G90">
            <v>19.909679969776057</v>
          </cell>
          <cell r="H90">
            <v>20.45455798988413</v>
          </cell>
          <cell r="I90">
            <v>21.00796140021108</v>
          </cell>
          <cell r="J90">
            <v>21.756431179632372</v>
          </cell>
          <cell r="K90">
            <v>22.585826251531508</v>
          </cell>
          <cell r="L90">
            <v>23.49797868053005</v>
          </cell>
          <cell r="M90">
            <v>24.44195871308526</v>
          </cell>
          <cell r="N90">
            <v>25.393411751774451</v>
          </cell>
          <cell r="O90">
            <v>26.342495572304387</v>
          </cell>
          <cell r="P90">
            <v>27.287845722279503</v>
          </cell>
          <cell r="Q90">
            <v>28.228273404370579</v>
          </cell>
          <cell r="R90">
            <v>29.161438658878208</v>
          </cell>
          <cell r="S90">
            <v>30.107527334311232</v>
          </cell>
          <cell r="T90">
            <v>31.059372419199612</v>
          </cell>
          <cell r="U90">
            <v>31.940305315750194</v>
          </cell>
          <cell r="V90">
            <v>32.768925644593452</v>
          </cell>
          <cell r="W90">
            <v>33.550524882059229</v>
          </cell>
          <cell r="X90">
            <v>34.292340135622354</v>
          </cell>
          <cell r="Y90">
            <v>34.981146035146871</v>
          </cell>
          <cell r="Z90">
            <v>35.623982200234074</v>
          </cell>
          <cell r="AA90">
            <v>36.227081287202502</v>
          </cell>
          <cell r="AB90">
            <v>36.794709376101039</v>
          </cell>
          <cell r="AC90">
            <v>37.330245764614844</v>
          </cell>
          <cell r="AD90">
            <v>37.836359189262772</v>
          </cell>
          <cell r="AE90">
            <v>38.318553206465268</v>
          </cell>
          <cell r="AF90">
            <v>38.779964639677765</v>
          </cell>
          <cell r="AG90">
            <v>39.223056572707073</v>
          </cell>
          <cell r="AH90">
            <v>39.649833467431442</v>
          </cell>
          <cell r="AI90">
            <v>40.036531018398229</v>
          </cell>
          <cell r="AJ90">
            <v>40.393288192182659</v>
          </cell>
          <cell r="AK90">
            <v>40.723756606539467</v>
          </cell>
          <cell r="AL90">
            <v>41.031369042733026</v>
          </cell>
          <cell r="AM90">
            <v>41.319550616954793</v>
          </cell>
          <cell r="AN90">
            <v>41.590147581779583</v>
          </cell>
          <cell r="AO90">
            <v>41.847135546290204</v>
          </cell>
          <cell r="AP90">
            <v>42.093593936252063</v>
          </cell>
          <cell r="AQ90">
            <v>42.332046139490465</v>
          </cell>
          <cell r="AR90">
            <v>42.564504854040408</v>
          </cell>
          <cell r="AS90">
            <v>42.78953268981936</v>
          </cell>
          <cell r="AT90">
            <v>43.008239732806402</v>
          </cell>
          <cell r="AU90">
            <v>43.221377972877534</v>
          </cell>
          <cell r="AV90">
            <v>43.42973444252037</v>
          </cell>
          <cell r="AW90">
            <v>43.633543569999404</v>
          </cell>
          <cell r="AX90">
            <v>43.633543569999404</v>
          </cell>
        </row>
        <row r="91">
          <cell r="A91"/>
          <cell r="B91"/>
          <cell r="C91"/>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row>
        <row r="92">
          <cell r="A92" t="str">
            <v>On-Road Total Fleet MPGe by Vehicle Class</v>
          </cell>
          <cell r="B92"/>
          <cell r="C92" t="str">
            <v>Internal Combustion Engines (ICE) - Gasoline</v>
          </cell>
          <cell r="D92">
            <v>18.682550390589764</v>
          </cell>
          <cell r="E92">
            <v>18.760683703603355</v>
          </cell>
          <cell r="F92">
            <v>18.912003179543031</v>
          </cell>
          <cell r="G92">
            <v>19.107565488023766</v>
          </cell>
          <cell r="H92">
            <v>19.342263526513619</v>
          </cell>
          <cell r="I92">
            <v>19.611899544327059</v>
          </cell>
          <cell r="J92">
            <v>19.913205573150346</v>
          </cell>
          <cell r="K92">
            <v>20.240914277686109</v>
          </cell>
          <cell r="L92">
            <v>20.599293125740498</v>
          </cell>
          <cell r="M92">
            <v>20.983693511194819</v>
          </cell>
          <cell r="N92">
            <v>21.39502604410886</v>
          </cell>
          <cell r="O92">
            <v>21.83537747529844</v>
          </cell>
          <cell r="P92">
            <v>22.307582772990603</v>
          </cell>
          <cell r="Q92">
            <v>22.812806941592086</v>
          </cell>
          <cell r="R92">
            <v>23.35026676272485</v>
          </cell>
          <cell r="S92">
            <v>23.918430716297323</v>
          </cell>
          <cell r="T92">
            <v>24.516705996018931</v>
          </cell>
          <cell r="U92">
            <v>25.098007238002399</v>
          </cell>
          <cell r="V92">
            <v>25.668248760250361</v>
          </cell>
          <cell r="W92">
            <v>26.226217441235921</v>
          </cell>
          <cell r="X92">
            <v>26.770773927611952</v>
          </cell>
          <cell r="Y92">
            <v>27.307393397954993</v>
          </cell>
          <cell r="Z92">
            <v>27.833822774086446</v>
          </cell>
          <cell r="AA92">
            <v>28.349183610982138</v>
          </cell>
          <cell r="AB92">
            <v>28.852295403694743</v>
          </cell>
          <cell r="AC92">
            <v>29.342281801319952</v>
          </cell>
          <cell r="AD92">
            <v>29.818352674358877</v>
          </cell>
          <cell r="AE92">
            <v>30.280319386112563</v>
          </cell>
          <cell r="AF92">
            <v>30.728050612226873</v>
          </cell>
          <cell r="AG92">
            <v>31.161400908883195</v>
          </cell>
          <cell r="AH92">
            <v>31.580275683234916</v>
          </cell>
          <cell r="AI92">
            <v>31.980322633351939</v>
          </cell>
          <cell r="AJ92">
            <v>32.367898847401477</v>
          </cell>
          <cell r="AK92">
            <v>32.743128724049477</v>
          </cell>
          <cell r="AL92">
            <v>33.106257874885024</v>
          </cell>
          <cell r="AM92">
            <v>33.457613025831684</v>
          </cell>
          <cell r="AN92">
            <v>33.799263261343114</v>
          </cell>
          <cell r="AO92">
            <v>34.131437579366313</v>
          </cell>
          <cell r="AP92">
            <v>34.45441140206686</v>
          </cell>
          <cell r="AQ92">
            <v>34.768491667040998</v>
          </cell>
          <cell r="AR92">
            <v>35.074004232612133</v>
          </cell>
          <cell r="AS92">
            <v>35.370445846767922</v>
          </cell>
          <cell r="AT92">
            <v>35.658263332311627</v>
          </cell>
          <cell r="AU92">
            <v>35.937907080082027</v>
          </cell>
          <cell r="AV92">
            <v>36.209831884689862</v>
          </cell>
          <cell r="AW92">
            <v>36.474488674179412</v>
          </cell>
          <cell r="AX92">
            <v>36.474488674179412</v>
          </cell>
        </row>
        <row r="93">
          <cell r="C93" t="str">
            <v>Internal Combustion Engines (ICE) - Diesel</v>
          </cell>
          <cell r="D93">
            <v>25.038469595635764</v>
          </cell>
          <cell r="E93">
            <v>25.242061754709034</v>
          </cell>
          <cell r="F93">
            <v>25.670599990343007</v>
          </cell>
          <cell r="G93">
            <v>26.246390383903321</v>
          </cell>
          <cell r="H93">
            <v>26.909603541354478</v>
          </cell>
          <cell r="I93">
            <v>27.615384134027348</v>
          </cell>
          <cell r="J93">
            <v>28.337403794277844</v>
          </cell>
          <cell r="K93">
            <v>28.996923659951388</v>
          </cell>
          <cell r="L93">
            <v>29.630126241705103</v>
          </cell>
          <cell r="M93">
            <v>30.243374052785491</v>
          </cell>
          <cell r="N93">
            <v>30.848929670165102</v>
          </cell>
          <cell r="O93">
            <v>31.456562465901396</v>
          </cell>
          <cell r="P93">
            <v>32.074198835129103</v>
          </cell>
          <cell r="Q93">
            <v>32.705601364436902</v>
          </cell>
          <cell r="R93">
            <v>33.351232267019682</v>
          </cell>
          <cell r="S93">
            <v>33.987290860092642</v>
          </cell>
          <cell r="T93">
            <v>34.628023098998106</v>
          </cell>
          <cell r="U93">
            <v>35.223842956316396</v>
          </cell>
          <cell r="V93">
            <v>35.788714202053164</v>
          </cell>
          <cell r="W93">
            <v>36.326798930779205</v>
          </cell>
          <cell r="X93">
            <v>36.857414103481176</v>
          </cell>
          <cell r="Y93">
            <v>37.366610816600179</v>
          </cell>
          <cell r="Z93">
            <v>37.855963755262266</v>
          </cell>
          <cell r="AA93">
            <v>38.327957349442897</v>
          </cell>
          <cell r="AB93">
            <v>38.784310371879208</v>
          </cell>
          <cell r="AC93">
            <v>39.226620801969794</v>
          </cell>
          <cell r="AD93">
            <v>39.660020336154098</v>
          </cell>
          <cell r="AE93">
            <v>40.085017213285468</v>
          </cell>
          <cell r="AF93">
            <v>40.502035942730821</v>
          </cell>
          <cell r="AG93">
            <v>40.911412966393542</v>
          </cell>
          <cell r="AH93">
            <v>41.313491166375698</v>
          </cell>
          <cell r="AI93">
            <v>41.696052328584408</v>
          </cell>
          <cell r="AJ93">
            <v>42.067282452846563</v>
          </cell>
          <cell r="AK93">
            <v>42.428766113626537</v>
          </cell>
          <cell r="AL93">
            <v>42.781886310949211</v>
          </cell>
          <cell r="AM93">
            <v>43.12784621325661</v>
          </cell>
          <cell r="AN93">
            <v>43.447309981259302</v>
          </cell>
          <cell r="AO93">
            <v>43.743767227340584</v>
          </cell>
          <cell r="AP93">
            <v>44.019598861909579</v>
          </cell>
          <cell r="AQ93">
            <v>44.276292415628475</v>
          </cell>
          <cell r="AR93">
            <v>44.514561081996987</v>
          </cell>
          <cell r="AS93">
            <v>44.748053762307705</v>
          </cell>
          <cell r="AT93">
            <v>44.976896117720614</v>
          </cell>
          <cell r="AU93">
            <v>45.2011309608285</v>
          </cell>
          <cell r="AV93">
            <v>45.420711669007027</v>
          </cell>
          <cell r="AW93">
            <v>45.635482356874846</v>
          </cell>
          <cell r="AX93">
            <v>45.635482356874846</v>
          </cell>
        </row>
        <row r="94">
          <cell r="C94" t="str">
            <v>Plug-in Hybrid Electric Vehicles (gas portion)</v>
          </cell>
          <cell r="D94">
            <v>52.937102833542227</v>
          </cell>
          <cell r="E94">
            <v>55.289666666666669</v>
          </cell>
          <cell r="F94">
            <v>55.499837010926811</v>
          </cell>
          <cell r="G94">
            <v>55.708933442563996</v>
          </cell>
          <cell r="H94">
            <v>55.917182871498404</v>
          </cell>
          <cell r="I94">
            <v>56.124969198597014</v>
          </cell>
          <cell r="J94">
            <v>56.332814861199083</v>
          </cell>
          <cell r="K94">
            <v>56.626617626781041</v>
          </cell>
          <cell r="L94">
            <v>56.926759476604353</v>
          </cell>
          <cell r="M94">
            <v>57.209297595297002</v>
          </cell>
          <cell r="N94">
            <v>57.477136722277187</v>
          </cell>
          <cell r="O94">
            <v>57.735700553337395</v>
          </cell>
          <cell r="P94">
            <v>57.989392044453403</v>
          </cell>
          <cell r="Q94">
            <v>58.24040344784153</v>
          </cell>
          <cell r="R94">
            <v>58.489532676105476</v>
          </cell>
          <cell r="S94">
            <v>58.737157466218832</v>
          </cell>
          <cell r="T94">
            <v>58.992003118707792</v>
          </cell>
          <cell r="U94">
            <v>59.234777551825665</v>
          </cell>
          <cell r="V94">
            <v>59.473536096202189</v>
          </cell>
          <cell r="W94">
            <v>59.710636725319503</v>
          </cell>
          <cell r="X94">
            <v>59.947584065995194</v>
          </cell>
          <cell r="Y94">
            <v>60.176893215436017</v>
          </cell>
          <cell r="Z94">
            <v>60.4015261323771</v>
          </cell>
          <cell r="AA94">
            <v>60.6239789195726</v>
          </cell>
          <cell r="AB94">
            <v>60.845806081887957</v>
          </cell>
          <cell r="AC94">
            <v>61.068157283587389</v>
          </cell>
          <cell r="AD94">
            <v>61.291910748942087</v>
          </cell>
          <cell r="AE94">
            <v>61.517734549147931</v>
          </cell>
          <cell r="AF94">
            <v>61.746100734175435</v>
          </cell>
          <cell r="AG94">
            <v>61.977347734502885</v>
          </cell>
          <cell r="AH94">
            <v>62.211741539444759</v>
          </cell>
          <cell r="AI94">
            <v>62.425247819426268</v>
          </cell>
          <cell r="AJ94">
            <v>62.623748530482871</v>
          </cell>
          <cell r="AK94">
            <v>62.80875491756548</v>
          </cell>
          <cell r="AL94">
            <v>62.981474094261806</v>
          </cell>
          <cell r="AM94">
            <v>63.142872672692022</v>
          </cell>
          <cell r="AN94">
            <v>63.293741865967519</v>
          </cell>
          <cell r="AO94">
            <v>63.434751587813089</v>
          </cell>
          <cell r="AP94">
            <v>63.566497455488012</v>
          </cell>
          <cell r="AQ94">
            <v>63.689540066079608</v>
          </cell>
          <cell r="AR94">
            <v>63.804438693443679</v>
          </cell>
          <cell r="AS94">
            <v>63.911778091781848</v>
          </cell>
          <cell r="AT94">
            <v>64.012131191221343</v>
          </cell>
          <cell r="AU94">
            <v>64.106026318339374</v>
          </cell>
          <cell r="AV94">
            <v>64.193934061125105</v>
          </cell>
          <cell r="AW94">
            <v>64.276292975660851</v>
          </cell>
          <cell r="AX94">
            <v>64.276292975660851</v>
          </cell>
        </row>
        <row r="95">
          <cell r="C95" t="str">
            <v>Battery Electric Vehicles (BEV)</v>
          </cell>
          <cell r="D95">
            <v>115.56216736447276</v>
          </cell>
          <cell r="E95">
            <v>119.77677365755208</v>
          </cell>
          <cell r="F95">
            <v>119.92423298090149</v>
          </cell>
          <cell r="G95">
            <v>119.96241759918458</v>
          </cell>
          <cell r="H95">
            <v>119.97776527175139</v>
          </cell>
          <cell r="I95">
            <v>119.98542501854796</v>
          </cell>
          <cell r="J95">
            <v>119.98629612103136</v>
          </cell>
          <cell r="K95">
            <v>119.98778719974001</v>
          </cell>
          <cell r="L95">
            <v>119.98957592130485</v>
          </cell>
          <cell r="M95">
            <v>119.99134882799422</v>
          </cell>
          <cell r="N95">
            <v>119.99293695384752</v>
          </cell>
          <cell r="O95">
            <v>119.99428046584401</v>
          </cell>
          <cell r="P95">
            <v>119.99538299313851</v>
          </cell>
          <cell r="Q95">
            <v>119.99627158723017</v>
          </cell>
          <cell r="R95">
            <v>119.99698002960055</v>
          </cell>
          <cell r="S95">
            <v>119.99776487548279</v>
          </cell>
          <cell r="T95">
            <v>119.99832401378526</v>
          </cell>
          <cell r="U95">
            <v>119.99870315395034</v>
          </cell>
          <cell r="V95">
            <v>119.99897484774895</v>
          </cell>
          <cell r="W95">
            <v>119.99917542171571</v>
          </cell>
          <cell r="X95">
            <v>119.99932711830127</v>
          </cell>
          <cell r="Y95">
            <v>119.99943887527941</v>
          </cell>
          <cell r="Z95">
            <v>119.99952401002189</v>
          </cell>
          <cell r="AA95">
            <v>119.99959069417638</v>
          </cell>
          <cell r="AB95">
            <v>119.99964403226366</v>
          </cell>
          <cell r="AC95">
            <v>119.99968742398924</v>
          </cell>
          <cell r="AD95">
            <v>119.99972323923829</v>
          </cell>
          <cell r="AE95">
            <v>119.99975318244955</v>
          </cell>
          <cell r="AF95">
            <v>119.99977849889088</v>
          </cell>
          <cell r="AG95">
            <v>119.99980011101808</v>
          </cell>
          <cell r="AH95">
            <v>119.99981872078929</v>
          </cell>
          <cell r="AI95">
            <v>119.99983463290978</v>
          </cell>
          <cell r="AJ95">
            <v>119.9998485764566</v>
          </cell>
          <cell r="AK95">
            <v>119.99986087261037</v>
          </cell>
          <cell r="AL95">
            <v>119.99987177887454</v>
          </cell>
          <cell r="AM95">
            <v>119.99988150380476</v>
          </cell>
          <cell r="AN95">
            <v>119.99989021789112</v>
          </cell>
          <cell r="AO95">
            <v>119.99989806162169</v>
          </cell>
          <cell r="AP95">
            <v>119.99990515167389</v>
          </cell>
          <cell r="AQ95">
            <v>119.99991158556897</v>
          </cell>
          <cell r="AR95">
            <v>119.99991744530705</v>
          </cell>
          <cell r="AS95">
            <v>119.99992280021512</v>
          </cell>
          <cell r="AT95">
            <v>119.99992770894175</v>
          </cell>
          <cell r="AU95">
            <v>119.9999322216285</v>
          </cell>
          <cell r="AV95">
            <v>119.99993638145385</v>
          </cell>
          <cell r="AW95">
            <v>119.99994022580756</v>
          </cell>
          <cell r="AX95"/>
        </row>
        <row r="96">
          <cell r="C96" t="str">
            <v>Other Zero Emission (Fuel Cell, etc.)</v>
          </cell>
          <cell r="D96">
            <v>57.781083682236378</v>
          </cell>
          <cell r="E96">
            <v>0</v>
          </cell>
          <cell r="F96">
            <v>0</v>
          </cell>
          <cell r="G96">
            <v>0</v>
          </cell>
          <cell r="H96">
            <v>0</v>
          </cell>
          <cell r="I96">
            <v>0</v>
          </cell>
          <cell r="J96">
            <v>0</v>
          </cell>
          <cell r="K96">
            <v>64.666666666666657</v>
          </cell>
          <cell r="L96">
            <v>65.111573819799943</v>
          </cell>
          <cell r="M96">
            <v>65.5554039380132</v>
          </cell>
          <cell r="N96">
            <v>66.001666930396809</v>
          </cell>
          <cell r="O96">
            <v>66.45226195608943</v>
          </cell>
          <cell r="P96">
            <v>66.908943226112029</v>
          </cell>
          <cell r="Q96">
            <v>67.37167166162466</v>
          </cell>
          <cell r="R96">
            <v>67.839382171769401</v>
          </cell>
          <cell r="S96">
            <v>68.311111784586942</v>
          </cell>
          <cell r="T96">
            <v>68.716463668105362</v>
          </cell>
          <cell r="U96">
            <v>69.056639829386611</v>
          </cell>
          <cell r="V96">
            <v>69.363085250778767</v>
          </cell>
          <cell r="W96">
            <v>69.64901411981397</v>
          </cell>
          <cell r="X96">
            <v>69.922084673374968</v>
          </cell>
          <cell r="Y96">
            <v>70.18409627946258</v>
          </cell>
          <cell r="Z96">
            <v>70.438733101288378</v>
          </cell>
          <cell r="AA96">
            <v>70.689061112904639</v>
          </cell>
          <cell r="AB96">
            <v>70.937036650455113</v>
          </cell>
          <cell r="AC96">
            <v>71.184148043086921</v>
          </cell>
          <cell r="AD96">
            <v>71.431597601760842</v>
          </cell>
          <cell r="AE96">
            <v>71.680332950605049</v>
          </cell>
          <cell r="AF96">
            <v>71.931030472839197</v>
          </cell>
          <cell r="AG96">
            <v>72.18415972691669</v>
          </cell>
          <cell r="AH96">
            <v>72.440083014113469</v>
          </cell>
          <cell r="AI96">
            <v>72.671826648209603</v>
          </cell>
          <cell r="AJ96">
            <v>72.885655478783718</v>
          </cell>
          <cell r="AK96">
            <v>73.083169771768937</v>
          </cell>
          <cell r="AL96">
            <v>73.265647650365594</v>
          </cell>
          <cell r="AM96">
            <v>73.434116868155698</v>
          </cell>
          <cell r="AN96">
            <v>73.589425838237602</v>
          </cell>
          <cell r="AO96">
            <v>73.732303612472649</v>
          </cell>
          <cell r="AP96">
            <v>73.86341255659876</v>
          </cell>
          <cell r="AQ96">
            <v>73.983392927248303</v>
          </cell>
          <cell r="AR96">
            <v>74.092901109669867</v>
          </cell>
          <cell r="AS96">
            <v>74.192639690177657</v>
          </cell>
          <cell r="AT96">
            <v>74.283310209252548</v>
          </cell>
          <cell r="AU96">
            <v>74.365569891037211</v>
          </cell>
          <cell r="AV96">
            <v>74.440013805096399</v>
          </cell>
          <cell r="AW96">
            <v>74.507204806901328</v>
          </cell>
          <cell r="AX96"/>
        </row>
        <row r="97">
          <cell r="C97" t="str">
            <v>AVERAGE MPGe</v>
          </cell>
          <cell r="D97">
            <v>18.682550390589764</v>
          </cell>
          <cell r="E97">
            <v>3.6507514915883311E-3</v>
          </cell>
          <cell r="F97">
            <v>1.0285169702756905E-2</v>
          </cell>
          <cell r="G97">
            <v>1.9874937423417054E-2</v>
          </cell>
          <cell r="H97">
            <v>3.2266775410738018E-2</v>
          </cell>
          <cell r="I97">
            <v>4.7365515412913284E-2</v>
          </cell>
          <cell r="J97">
            <v>4.6993555027811065E-2</v>
          </cell>
          <cell r="K97">
            <v>5.0249961572733162E-2</v>
          </cell>
          <cell r="L97">
            <v>5.664422362044888E-2</v>
          </cell>
          <cell r="M97">
            <v>6.6026196733370832E-2</v>
          </cell>
          <cell r="N97">
            <v>7.8487935575923137E-2</v>
          </cell>
          <cell r="O97">
            <v>9.4273789902859978E-2</v>
          </cell>
          <cell r="P97">
            <v>0.11376329354357644</v>
          </cell>
          <cell r="Q97">
            <v>0.13736585305626428</v>
          </cell>
          <cell r="R97">
            <v>0.16547042569207374</v>
          </cell>
          <cell r="S97">
            <v>0.21759790873490961</v>
          </cell>
          <cell r="T97">
            <v>0.27981666877761252</v>
          </cell>
          <cell r="U97">
            <v>0.34758416949771176</v>
          </cell>
          <cell r="V97">
            <v>0.42171099911177062</v>
          </cell>
          <cell r="W97">
            <v>0.50210947337263157</v>
          </cell>
          <cell r="X97">
            <v>0.58875503653891126</v>
          </cell>
          <cell r="Y97">
            <v>0.6754163004948891</v>
          </cell>
          <cell r="Z97">
            <v>0.76166746782408024</v>
          </cell>
          <cell r="AA97">
            <v>0.84730805343394666</v>
          </cell>
          <cell r="AB97">
            <v>0.93205233084353856</v>
          </cell>
          <cell r="AC97">
            <v>1.0156481974043077</v>
          </cell>
          <cell r="AD97">
            <v>1.0981427043812513</v>
          </cell>
          <cell r="AE97">
            <v>1.1786868193867126</v>
          </cell>
          <cell r="AF97">
            <v>1.2567959012829908</v>
          </cell>
          <cell r="AG97">
            <v>1.3320055615237534</v>
          </cell>
          <cell r="AH97">
            <v>1.4039322699185064</v>
          </cell>
          <cell r="AI97">
            <v>1.4713691983478283</v>
          </cell>
          <cell r="AJ97">
            <v>1.5350148945699364</v>
          </cell>
          <cell r="AK97">
            <v>1.594461638831431</v>
          </cell>
          <cell r="AL97">
            <v>1.6492271024197116</v>
          </cell>
          <cell r="AM97">
            <v>1.6986897163849872</v>
          </cell>
          <cell r="AN97">
            <v>1.7443369067426269</v>
          </cell>
          <cell r="AO97">
            <v>1.7860283604930627</v>
          </cell>
          <cell r="AP97">
            <v>1.82367458059655</v>
          </cell>
          <cell r="AQ97">
            <v>1.8572066506878568</v>
          </cell>
          <cell r="AR97">
            <v>1.8866377667345702</v>
          </cell>
          <cell r="AS97">
            <v>1.9119988356414082</v>
          </cell>
          <cell r="AT97">
            <v>1.9334029749125978</v>
          </cell>
          <cell r="AU97">
            <v>1.9511038477228504</v>
          </cell>
          <cell r="AV97">
            <v>1.9652969239097784</v>
          </cell>
          <cell r="AW97">
            <v>1.9764139399078251</v>
          </cell>
          <cell r="AX97">
            <v>1.9764139399078251</v>
          </cell>
        </row>
        <row r="98">
          <cell r="A98"/>
          <cell r="B98"/>
          <cell r="C98"/>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row>
        <row r="99">
          <cell r="A99" t="str">
            <v>On-Road Total Fleet mi/kWh by Vehicle Class</v>
          </cell>
          <cell r="B99"/>
          <cell r="C99" t="str">
            <v>Internal Combustion Engines (ICE) - Gasoline</v>
          </cell>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row>
        <row r="100">
          <cell r="C100" t="str">
            <v>Internal Combustion Engines (ICE) - Diesel</v>
          </cell>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row>
        <row r="101">
          <cell r="C101" t="str">
            <v>Plug-in Hybrid Electric Vehicles (electricity portion)</v>
          </cell>
          <cell r="D101">
            <v>2.7</v>
          </cell>
          <cell r="E101">
            <v>4.0333333333333332</v>
          </cell>
          <cell r="F101">
            <v>4.0666666666666664</v>
          </cell>
          <cell r="G101">
            <v>4.0941494183545206</v>
          </cell>
          <cell r="H101">
            <v>4.1192512178181193</v>
          </cell>
          <cell r="I101">
            <v>4.1431524956999075</v>
          </cell>
          <cell r="J101">
            <v>4.1663956498831665</v>
          </cell>
          <cell r="K101">
            <v>4.1949273483691218</v>
          </cell>
          <cell r="L101">
            <v>4.2263332178197048</v>
          </cell>
          <cell r="M101">
            <v>4.2566928586618253</v>
          </cell>
          <cell r="N101">
            <v>4.2855546257005717</v>
          </cell>
          <cell r="O101">
            <v>4.3133256835061617</v>
          </cell>
          <cell r="P101">
            <v>4.3404415033825998</v>
          </cell>
          <cell r="Q101">
            <v>4.367173967404292</v>
          </cell>
          <cell r="R101">
            <v>4.3936427196187662</v>
          </cell>
          <cell r="S101">
            <v>4.4199031738571462</v>
          </cell>
          <cell r="T101">
            <v>4.4466626847008159</v>
          </cell>
          <cell r="U101">
            <v>4.4725777347613365</v>
          </cell>
          <cell r="V101">
            <v>4.4978835111015583</v>
          </cell>
          <cell r="W101">
            <v>4.5229406701109021</v>
          </cell>
          <cell r="X101">
            <v>4.5479248063621842</v>
          </cell>
          <cell r="Y101">
            <v>4.572233702283012</v>
          </cell>
          <cell r="Z101">
            <v>4.5959811537823354</v>
          </cell>
          <cell r="AA101">
            <v>4.6194369057328286</v>
          </cell>
          <cell r="AB101">
            <v>4.6427821052198155</v>
          </cell>
          <cell r="AC101">
            <v>4.6661464223727842</v>
          </cell>
          <cell r="AD101">
            <v>4.6896285945137306</v>
          </cell>
          <cell r="AE101">
            <v>4.7133037710403096</v>
          </cell>
          <cell r="AF101">
            <v>4.7372259689851237</v>
          </cell>
          <cell r="AG101">
            <v>4.7614340176031451</v>
          </cell>
          <cell r="AH101">
            <v>4.7859580887018325</v>
          </cell>
          <cell r="AI101">
            <v>4.8057155760120667</v>
          </cell>
          <cell r="AJ101">
            <v>4.8238544616612851</v>
          </cell>
          <cell r="AK101">
            <v>4.8405275780367756</v>
          </cell>
          <cell r="AL101">
            <v>4.8558579856682043</v>
          </cell>
          <cell r="AM101">
            <v>4.8699459063815711</v>
          </cell>
          <cell r="AN101">
            <v>4.8828756683926269</v>
          </cell>
          <cell r="AO101">
            <v>4.894721515363841</v>
          </cell>
          <cell r="AP101">
            <v>4.9055525959613622</v>
          </cell>
          <cell r="AQ101">
            <v>4.9154370389499134</v>
          </cell>
          <cell r="AR101">
            <v>4.9244452028807997</v>
          </cell>
          <cell r="AS101">
            <v>4.9326457053189845</v>
          </cell>
          <cell r="AT101">
            <v>4.9401009818116171</v>
          </cell>
          <cell r="AU101">
            <v>4.9468661582043021</v>
          </cell>
          <cell r="AV101">
            <v>4.952992300140302</v>
          </cell>
          <cell r="AW101">
            <v>4.9585270683921072</v>
          </cell>
          <cell r="AX101">
            <v>1.5692390746039799</v>
          </cell>
        </row>
        <row r="102">
          <cell r="C102" t="str">
            <v>Battery Electric Vehicles (BEV)</v>
          </cell>
          <cell r="D102">
            <v>0</v>
          </cell>
          <cell r="E102">
            <v>2.7824426899293302</v>
          </cell>
          <cell r="F102">
            <v>2.8704659466027187</v>
          </cell>
          <cell r="G102">
            <v>2.9427823681651666</v>
          </cell>
          <cell r="H102">
            <v>3.0085556189534679</v>
          </cell>
          <cell r="I102">
            <v>3.0710280948716528</v>
          </cell>
          <cell r="J102">
            <v>3.1015327196877398</v>
          </cell>
          <cell r="K102">
            <v>3.119040114688759</v>
          </cell>
          <cell r="L102">
            <v>3.1571748263835362</v>
          </cell>
          <cell r="M102">
            <v>3.2127394362697896</v>
          </cell>
          <cell r="N102">
            <v>3.2807104150351174</v>
          </cell>
          <cell r="O102">
            <v>3.356706068374347</v>
          </cell>
          <cell r="P102">
            <v>3.4375700988566393</v>
          </cell>
          <cell r="Q102">
            <v>3.5209459686458082</v>
          </cell>
          <cell r="R102">
            <v>3.6050134197917272</v>
          </cell>
          <cell r="S102">
            <v>3.7167457314273551</v>
          </cell>
          <cell r="T102">
            <v>3.801134633759788</v>
          </cell>
          <cell r="U102">
            <v>3.8667257551043521</v>
          </cell>
          <cell r="V102">
            <v>3.9207820174125967</v>
          </cell>
          <cell r="W102">
            <v>3.9672906976129445</v>
          </cell>
          <cell r="X102">
            <v>4.0086000327714384</v>
          </cell>
          <cell r="Y102">
            <v>4.0447662641045161</v>
          </cell>
          <cell r="Z102">
            <v>4.0772747760991646</v>
          </cell>
          <cell r="AA102">
            <v>4.1073307355950286</v>
          </cell>
          <cell r="AB102">
            <v>4.1357072777401971</v>
          </cell>
          <cell r="AC102">
            <v>4.1629418810073</v>
          </cell>
          <cell r="AD102">
            <v>4.1894203479858394</v>
          </cell>
          <cell r="AE102">
            <v>4.2154190803954199</v>
          </cell>
          <cell r="AF102">
            <v>4.2411335788261892</v>
          </cell>
          <cell r="AG102">
            <v>4.2667114900322378</v>
          </cell>
          <cell r="AH102">
            <v>4.2922665064934034</v>
          </cell>
          <cell r="AI102">
            <v>4.3125459417402308</v>
          </cell>
          <cell r="AJ102">
            <v>4.3309488836577446</v>
          </cell>
          <cell r="AK102">
            <v>4.3476907339366306</v>
          </cell>
          <cell r="AL102">
            <v>4.3629428010154667</v>
          </cell>
          <cell r="AM102">
            <v>4.3768427960783516</v>
          </cell>
          <cell r="AN102">
            <v>4.3895044932160543</v>
          </cell>
          <cell r="AO102">
            <v>4.4010254893825946</v>
          </cell>
          <cell r="AP102">
            <v>4.4114936108231646</v>
          </cell>
          <cell r="AQ102">
            <v>4.4209920325917453</v>
          </cell>
          <cell r="AR102">
            <v>4.4296032967005825</v>
          </cell>
          <cell r="AS102">
            <v>4.437405668038596</v>
          </cell>
          <cell r="AT102">
            <v>4.444468983538532</v>
          </cell>
          <cell r="AU102">
            <v>4.4508538613651751</v>
          </cell>
          <cell r="AV102">
            <v>4.4566153882151314</v>
          </cell>
          <cell r="AW102">
            <v>4.4618040555294902</v>
          </cell>
          <cell r="AX102">
            <v>4.224847291656773</v>
          </cell>
        </row>
        <row r="103">
          <cell r="C103" t="str">
            <v>Other Zero Emission (Fuel Cell, etc.)</v>
          </cell>
          <cell r="D103"/>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row>
        <row r="104">
          <cell r="C104" t="str">
            <v>AVERAGE mi/kWh</v>
          </cell>
          <cell r="D104">
            <v>2.7</v>
          </cell>
          <cell r="E104">
            <v>4.0333333333333332</v>
          </cell>
          <cell r="F104">
            <v>4.0666666666666664</v>
          </cell>
          <cell r="G104">
            <v>4.0941494183545206</v>
          </cell>
          <cell r="H104">
            <v>4.1192512178181193</v>
          </cell>
          <cell r="I104">
            <v>4.1431524956999075</v>
          </cell>
          <cell r="J104">
            <v>4.1663956498831665</v>
          </cell>
          <cell r="K104">
            <v>4.1922411901362784</v>
          </cell>
          <cell r="L104">
            <v>4.2191545335985916</v>
          </cell>
          <cell r="M104">
            <v>4.2445695787221824</v>
          </cell>
          <cell r="N104">
            <v>4.2689991356911969</v>
          </cell>
          <cell r="O104">
            <v>4.2933047488938394</v>
          </cell>
          <cell r="P104">
            <v>4.3180190483560335</v>
          </cell>
          <cell r="Q104">
            <v>4.3433395503455241</v>
          </cell>
          <cell r="R104">
            <v>4.3692376310702734</v>
          </cell>
          <cell r="S104">
            <v>4.3985925321673411</v>
          </cell>
          <cell r="T104">
            <v>4.4276379771555243</v>
          </cell>
          <cell r="U104">
            <v>4.4552368904160939</v>
          </cell>
          <cell r="V104">
            <v>4.4818566455744495</v>
          </cell>
          <cell r="W104">
            <v>4.5079731946475619</v>
          </cell>
          <cell r="X104">
            <v>4.5338360943190326</v>
          </cell>
          <cell r="Y104">
            <v>4.5587702962133942</v>
          </cell>
          <cell r="Z104">
            <v>4.5829792401966731</v>
          </cell>
          <cell r="AA104">
            <v>4.6067884367498317</v>
          </cell>
          <cell r="AB104">
            <v>4.6304125110401175</v>
          </cell>
          <cell r="AC104">
            <v>4.6540029193220489</v>
          </cell>
          <cell r="AD104">
            <v>4.6776758583076399</v>
          </cell>
          <cell r="AE104">
            <v>4.7015088710988735</v>
          </cell>
          <cell r="AF104">
            <v>4.7255608100461401</v>
          </cell>
          <cell r="AG104">
            <v>4.7498741013193175</v>
          </cell>
          <cell r="AH104">
            <v>4.7744819191833594</v>
          </cell>
          <cell r="AI104">
            <v>4.7942969717708692</v>
          </cell>
          <cell r="AJ104">
            <v>4.8124748125407377</v>
          </cell>
          <cell r="AK104">
            <v>4.8291688392155319</v>
          </cell>
          <cell r="AL104">
            <v>4.8445015324210807</v>
          </cell>
          <cell r="AM104">
            <v>4.858571132549768</v>
          </cell>
          <cell r="AN104">
            <v>4.8714728581457969</v>
          </cell>
          <cell r="AO104">
            <v>4.8832806157300723</v>
          </cell>
          <cell r="AP104">
            <v>4.8940632856082447</v>
          </cell>
          <cell r="AQ104">
            <v>4.9038886210038291</v>
          </cell>
          <cell r="AR104">
            <v>4.9128268999694873</v>
          </cell>
          <cell r="AS104">
            <v>4.9209468366433686</v>
          </cell>
          <cell r="AT104">
            <v>4.9283109670927852</v>
          </cell>
          <cell r="AU104">
            <v>4.9349752038321109</v>
          </cell>
          <cell r="AV104">
            <v>4.9409909105980327</v>
          </cell>
          <cell r="AW104">
            <v>4.946407402514966</v>
          </cell>
          <cell r="AX104">
            <v>1.6340339068502043</v>
          </cell>
        </row>
        <row r="105">
          <cell r="D105"/>
          <cell r="E105"/>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row>
        <row r="106">
          <cell r="A106" t="str">
            <v>On-Road Total Fleet mi/gal gas equiv for FCV</v>
          </cell>
          <cell r="B106"/>
          <cell r="C106" t="str">
            <v>Internal Combustion Engines (ICE) - Gasoline</v>
          </cell>
          <cell r="D106"/>
          <cell r="E106" t="str">
            <v>Not built out yet.</v>
          </cell>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E106"/>
          <cell r="AF106"/>
          <cell r="AG106"/>
          <cell r="AH106"/>
          <cell r="AI106"/>
          <cell r="AJ106"/>
          <cell r="AK106"/>
          <cell r="AL106"/>
          <cell r="AM106"/>
          <cell r="AN106"/>
          <cell r="AO106"/>
          <cell r="AP106"/>
          <cell r="AQ106"/>
          <cell r="AR106"/>
          <cell r="AS106"/>
          <cell r="AT106"/>
          <cell r="AU106"/>
          <cell r="AV106"/>
          <cell r="AW106"/>
          <cell r="AX106"/>
        </row>
        <row r="107">
          <cell r="C107" t="str">
            <v>Internal Combustion Engines (ICE) - Diesel</v>
          </cell>
          <cell r="D107"/>
          <cell r="E107"/>
          <cell r="F107"/>
          <cell r="G107"/>
          <cell r="H107"/>
          <cell r="I107"/>
          <cell r="J107"/>
          <cell r="K107"/>
          <cell r="L107"/>
          <cell r="M107"/>
          <cell r="N107"/>
          <cell r="O107"/>
          <cell r="P107"/>
          <cell r="Q107"/>
          <cell r="R107"/>
          <cell r="S107"/>
          <cell r="T107"/>
          <cell r="U107"/>
          <cell r="V107"/>
          <cell r="W107"/>
          <cell r="X107"/>
          <cell r="Y107"/>
          <cell r="Z107"/>
          <cell r="AA107"/>
          <cell r="AB107"/>
          <cell r="AC107"/>
          <cell r="AD107"/>
          <cell r="AE107"/>
          <cell r="AF107"/>
          <cell r="AG107"/>
          <cell r="AH107"/>
          <cell r="AI107"/>
          <cell r="AJ107"/>
          <cell r="AK107"/>
          <cell r="AL107"/>
          <cell r="AM107"/>
          <cell r="AN107"/>
          <cell r="AO107"/>
          <cell r="AP107"/>
          <cell r="AQ107"/>
          <cell r="AR107"/>
          <cell r="AS107"/>
          <cell r="AT107"/>
          <cell r="AU107"/>
          <cell r="AV107"/>
          <cell r="AW107"/>
          <cell r="AX107"/>
        </row>
        <row r="108">
          <cell r="C108" t="str">
            <v>Plug-in Hybrid Electric Vehicles (electricity portion)</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cell r="AJ108"/>
          <cell r="AK108"/>
          <cell r="AL108"/>
          <cell r="AM108"/>
          <cell r="AN108"/>
          <cell r="AO108"/>
          <cell r="AP108"/>
          <cell r="AQ108"/>
          <cell r="AR108"/>
          <cell r="AS108"/>
          <cell r="AT108"/>
          <cell r="AU108"/>
          <cell r="AV108"/>
          <cell r="AW108"/>
          <cell r="AX108"/>
        </row>
        <row r="109">
          <cell r="C109" t="str">
            <v>Battery Electric Vehicles (BEV)</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cell r="AD109"/>
          <cell r="AE109"/>
          <cell r="AF109"/>
          <cell r="AG109"/>
          <cell r="AH109"/>
          <cell r="AI109"/>
          <cell r="AJ109"/>
          <cell r="AK109"/>
          <cell r="AL109"/>
          <cell r="AM109"/>
          <cell r="AN109"/>
          <cell r="AO109"/>
          <cell r="AP109"/>
          <cell r="AQ109"/>
          <cell r="AR109"/>
          <cell r="AS109"/>
          <cell r="AT109"/>
          <cell r="AU109"/>
          <cell r="AV109"/>
          <cell r="AW109"/>
          <cell r="AX109"/>
        </row>
        <row r="110">
          <cell r="C110" t="str">
            <v>Fuel Cell Vehicles/other (FCV)</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row>
        <row r="111">
          <cell r="C111" t="str">
            <v>AVERAGE mpgge</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row>
        <row r="112">
          <cell r="F112"/>
          <cell r="U112"/>
          <cell r="AJ112"/>
          <cell r="AX112"/>
          <cell r="AY112"/>
        </row>
        <row r="113">
          <cell r="A113" t="str">
            <v>CRITERIA POLLUTANT EMISSIONS</v>
          </cell>
          <cell r="B113"/>
          <cell r="C113"/>
          <cell r="D113"/>
          <cell r="E113"/>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cell r="AJ113"/>
          <cell r="AK113"/>
          <cell r="AL113"/>
          <cell r="AM113"/>
          <cell r="AN113"/>
          <cell r="AO113"/>
          <cell r="AP113"/>
          <cell r="AQ113"/>
          <cell r="AR113"/>
          <cell r="AS113"/>
          <cell r="AT113"/>
          <cell r="AU113"/>
          <cell r="AV113"/>
          <cell r="AW113"/>
          <cell r="AX113"/>
        </row>
        <row r="114">
          <cell r="A114" t="str">
            <v>NOx (tons)</v>
          </cell>
          <cell r="B114"/>
          <cell r="C114" t="str">
            <v>Scenario 1</v>
          </cell>
          <cell r="D114">
            <v>770.14601947636754</v>
          </cell>
          <cell r="E114">
            <v>845.26555995607282</v>
          </cell>
          <cell r="F114">
            <v>1002.9055406028152</v>
          </cell>
          <cell r="G114">
            <v>1215.4764894216542</v>
          </cell>
          <cell r="H114">
            <v>1473.7512190481566</v>
          </cell>
          <cell r="I114">
            <v>1749.0295506225789</v>
          </cell>
          <cell r="J114">
            <v>1928.8973068000168</v>
          </cell>
          <cell r="K114">
            <v>2139.5937073254481</v>
          </cell>
          <cell r="L114">
            <v>2377.0604924070403</v>
          </cell>
          <cell r="M114">
            <v>2617.8325929928928</v>
          </cell>
          <cell r="N114">
            <v>2844.5745533880281</v>
          </cell>
          <cell r="O114">
            <v>3040.4210103797218</v>
          </cell>
          <cell r="P114">
            <v>3187.3969768773536</v>
          </cell>
          <cell r="Q114">
            <v>3263.2286902709416</v>
          </cell>
          <cell r="R114">
            <v>3241.4006128754982</v>
          </cell>
          <cell r="S114">
            <v>3071.4803224206116</v>
          </cell>
          <cell r="T114">
            <v>3496.6671193008851</v>
          </cell>
          <cell r="U114">
            <v>3918.9326792801758</v>
          </cell>
          <cell r="V114">
            <v>4340.3841975013929</v>
          </cell>
          <cell r="W114">
            <v>4756.9721940387572</v>
          </cell>
          <cell r="X114">
            <v>5168.8139110622951</v>
          </cell>
          <cell r="Y114">
            <v>5538.8011712584876</v>
          </cell>
          <cell r="Z114">
            <v>5864.909272914193</v>
          </cell>
          <cell r="AA114">
            <v>6146.1797198110107</v>
          </cell>
          <cell r="AB114">
            <v>6381.4429067495148</v>
          </cell>
          <cell r="AC114">
            <v>6569.8635040686477</v>
          </cell>
          <cell r="AD114">
            <v>6712.252331566503</v>
          </cell>
          <cell r="AE114">
            <v>6808.5075942557705</v>
          </cell>
          <cell r="AF114">
            <v>6858.8165158165111</v>
          </cell>
          <cell r="AG114">
            <v>6863.6132064137528</v>
          </cell>
          <cell r="AH114">
            <v>6823.6430009542482</v>
          </cell>
          <cell r="AI114">
            <v>7132.6925698224813</v>
          </cell>
          <cell r="AJ114">
            <v>7431.4427494940164</v>
          </cell>
          <cell r="AK114">
            <v>7719.830595129316</v>
          </cell>
          <cell r="AL114">
            <v>7997.8585199998279</v>
          </cell>
          <cell r="AM114">
            <v>8265.6018294829191</v>
          </cell>
          <cell r="AN114">
            <v>8513.7187951330943</v>
          </cell>
          <cell r="AO114">
            <v>8742.180785971068</v>
          </cell>
          <cell r="AP114">
            <v>8951.0388781422116</v>
          </cell>
          <cell r="AQ114">
            <v>9140.4238775311751</v>
          </cell>
          <cell r="AR114">
            <v>9310.5461182676972</v>
          </cell>
          <cell r="AS114">
            <v>9467.5637550491138</v>
          </cell>
          <cell r="AT114">
            <v>9611.965013438501</v>
          </cell>
          <cell r="AU114">
            <v>9744.2944158052051</v>
          </cell>
          <cell r="AV114">
            <v>9865.1464722229084</v>
          </cell>
          <cell r="AW114">
            <v>9975.1680561641915</v>
          </cell>
          <cell r="AX114">
            <v>9975.1680561641915</v>
          </cell>
          <cell r="AZ114"/>
          <cell r="BA114"/>
          <cell r="BB114"/>
          <cell r="BC114"/>
          <cell r="BD114"/>
          <cell r="BE114"/>
        </row>
        <row r="115">
          <cell r="A115"/>
          <cell r="B115"/>
          <cell r="C115" t="str">
            <v>Scenario 2</v>
          </cell>
          <cell r="D115">
            <v>770.14601947636754</v>
          </cell>
          <cell r="E115">
            <v>845.26555995607282</v>
          </cell>
          <cell r="F115">
            <v>1002.9055406028152</v>
          </cell>
          <cell r="G115">
            <v>1215.4764894216542</v>
          </cell>
          <cell r="H115">
            <v>1473.7512190481566</v>
          </cell>
          <cell r="I115">
            <v>1749.0295506225789</v>
          </cell>
          <cell r="J115">
            <v>1908.3953027558116</v>
          </cell>
          <cell r="K115">
            <v>2105.9145584512098</v>
          </cell>
          <cell r="L115">
            <v>2325.8764743115962</v>
          </cell>
          <cell r="M115">
            <v>2544.605185795373</v>
          </cell>
          <cell r="N115">
            <v>2744.9317183229205</v>
          </cell>
          <cell r="O115">
            <v>2910.6878038580194</v>
          </cell>
          <cell r="P115">
            <v>3025.2839008589408</v>
          </cell>
          <cell r="Q115">
            <v>3068.8407241632985</v>
          </cell>
          <cell r="R115">
            <v>3018.5161408038475</v>
          </cell>
          <cell r="S115">
            <v>2889.0853270232169</v>
          </cell>
          <cell r="T115">
            <v>3272.2112057624954</v>
          </cell>
          <cell r="U115">
            <v>3648.5450233105921</v>
          </cell>
          <cell r="V115">
            <v>4020.0870646405397</v>
          </cell>
          <cell r="W115">
            <v>4383.1249091308455</v>
          </cell>
          <cell r="X115">
            <v>4737.8436571766597</v>
          </cell>
          <cell r="Y115">
            <v>5050.4831959143712</v>
          </cell>
          <cell r="Z115">
            <v>5319.8160061444742</v>
          </cell>
          <cell r="AA115">
            <v>5545.6144333793109</v>
          </cell>
          <cell r="AB115">
            <v>5727.4785862432327</v>
          </cell>
          <cell r="AC115">
            <v>5865.328022111471</v>
          </cell>
          <cell r="AD115">
            <v>5960.5584927754271</v>
          </cell>
          <cell r="AE115">
            <v>6013.7425614643053</v>
          </cell>
          <cell r="AF115">
            <v>6025.7067344011157</v>
          </cell>
          <cell r="AG115">
            <v>5997.4875849382761</v>
          </cell>
          <cell r="AH115">
            <v>5930.381634189841</v>
          </cell>
          <cell r="AI115">
            <v>6156.1094983349449</v>
          </cell>
          <cell r="AJ115">
            <v>6369.5147441652562</v>
          </cell>
          <cell r="AK115">
            <v>6570.7567618053845</v>
          </cell>
          <cell r="AL115">
            <v>6760.0502641336343</v>
          </cell>
          <cell r="AM115">
            <v>6937.6696570311169</v>
          </cell>
          <cell r="AN115">
            <v>7096.0372009458633</v>
          </cell>
          <cell r="AO115">
            <v>7235.4995320669423</v>
          </cell>
          <cell r="AP115">
            <v>7356.4662391862821</v>
          </cell>
          <cell r="AQ115">
            <v>7459.4075179644406</v>
          </cell>
          <cell r="AR115">
            <v>7544.8516756274876</v>
          </cell>
          <cell r="AS115">
            <v>7618.1047788241685</v>
          </cell>
          <cell r="AT115">
            <v>7679.7996487709506</v>
          </cell>
          <cell r="AU115">
            <v>7730.6004985437394</v>
          </cell>
          <cell r="AV115">
            <v>7771.1964955669155</v>
          </cell>
          <cell r="AW115">
            <v>7802.3023582097048</v>
          </cell>
          <cell r="AX115">
            <v>7802.3023582097048</v>
          </cell>
          <cell r="AZ115"/>
          <cell r="BA115"/>
          <cell r="BB115"/>
          <cell r="BC115"/>
          <cell r="BD115"/>
          <cell r="BE115"/>
        </row>
        <row r="116">
          <cell r="A116"/>
          <cell r="B116"/>
          <cell r="C116" t="str">
            <v>Scenario 3</v>
          </cell>
          <cell r="D116">
            <v>770.14601947636754</v>
          </cell>
          <cell r="E116">
            <v>845.26555995607282</v>
          </cell>
          <cell r="F116">
            <v>1002.9055406028152</v>
          </cell>
          <cell r="G116">
            <v>1215.4764894216542</v>
          </cell>
          <cell r="H116">
            <v>1473.7512190481566</v>
          </cell>
          <cell r="I116">
            <v>1749.0295506225789</v>
          </cell>
          <cell r="J116">
            <v>1903.8021936599728</v>
          </cell>
          <cell r="K116">
            <v>2099.0613160095027</v>
          </cell>
          <cell r="L116">
            <v>2316.0905076483564</v>
          </cell>
          <cell r="M116">
            <v>2531.2073949058581</v>
          </cell>
          <cell r="N116">
            <v>2727.2912082341345</v>
          </cell>
          <cell r="O116">
            <v>2888.3022358461185</v>
          </cell>
          <cell r="P116">
            <v>2997.8832949687503</v>
          </cell>
          <cell r="Q116">
            <v>3036.5407422027843</v>
          </cell>
          <cell r="R116">
            <v>2982.0097267348042</v>
          </cell>
          <cell r="S116">
            <v>2865.0262967851681</v>
          </cell>
          <cell r="T116">
            <v>3234.7473182046851</v>
          </cell>
          <cell r="U116">
            <v>3594.7713757121787</v>
          </cell>
          <cell r="V116">
            <v>3946.9619780776848</v>
          </cell>
          <cell r="W116">
            <v>4287.5805694010551</v>
          </cell>
          <cell r="X116">
            <v>4616.755214640375</v>
          </cell>
          <cell r="Y116">
            <v>4901.681939059562</v>
          </cell>
          <cell r="Z116">
            <v>5142.7181116819111</v>
          </cell>
          <cell r="AA116">
            <v>5340.7331677718921</v>
          </cell>
          <cell r="AB116">
            <v>5495.9102054212572</v>
          </cell>
          <cell r="AC116">
            <v>5608.6963375047008</v>
          </cell>
          <cell r="AD116">
            <v>5680.9016041116338</v>
          </cell>
          <cell r="AE116">
            <v>5713.4940817746892</v>
          </cell>
          <cell r="AF116">
            <v>5707.6359426453282</v>
          </cell>
          <cell r="AG116">
            <v>5664.6411671091591</v>
          </cell>
          <cell r="AH116">
            <v>5586.0226513397602</v>
          </cell>
          <cell r="AI116">
            <v>5782.0962204263615</v>
          </cell>
          <cell r="AJ116">
            <v>5966.2779732236049</v>
          </cell>
          <cell r="AK116">
            <v>6138.8775697104038</v>
          </cell>
          <cell r="AL116">
            <v>6300.2430179172916</v>
          </cell>
          <cell r="AM116">
            <v>6450.7647680445052</v>
          </cell>
          <cell r="AN116">
            <v>6583.5353563436502</v>
          </cell>
          <cell r="AO116">
            <v>6699.03229214568</v>
          </cell>
          <cell r="AP116">
            <v>6797.7736853505894</v>
          </cell>
          <cell r="AQ116">
            <v>6880.3164930659032</v>
          </cell>
          <cell r="AR116">
            <v>6947.2547183286542</v>
          </cell>
          <cell r="AS116">
            <v>7003.5589032116832</v>
          </cell>
          <cell r="AT116">
            <v>7049.868984106447</v>
          </cell>
          <cell r="AU116">
            <v>7086.8423802399802</v>
          </cell>
          <cell r="AV116">
            <v>7115.1488580150353</v>
          </cell>
          <cell r="AW116">
            <v>7135.4718778037586</v>
          </cell>
          <cell r="AX116">
            <v>7135.4718778037586</v>
          </cell>
          <cell r="AZ116"/>
          <cell r="BA116"/>
          <cell r="BB116"/>
          <cell r="BC116"/>
          <cell r="BD116"/>
          <cell r="BE116"/>
        </row>
        <row r="117">
          <cell r="A117"/>
          <cell r="B117"/>
          <cell r="C117" t="str">
            <v>Scenario 4</v>
          </cell>
          <cell r="D117">
            <v>770.14601947636754</v>
          </cell>
          <cell r="E117">
            <v>845.26555995607282</v>
          </cell>
          <cell r="F117">
            <v>1002.9055406028152</v>
          </cell>
          <cell r="G117">
            <v>1215.4764894216542</v>
          </cell>
          <cell r="H117">
            <v>1473.7512190481566</v>
          </cell>
          <cell r="I117">
            <v>1749.0295506225789</v>
          </cell>
          <cell r="J117">
            <v>1897.0068428463665</v>
          </cell>
          <cell r="K117">
            <v>2087.594040337548</v>
          </cell>
          <cell r="L117">
            <v>2298.5088619342037</v>
          </cell>
          <cell r="M117">
            <v>2506.018585364171</v>
          </cell>
          <cell r="N117">
            <v>2693.0860791534187</v>
          </cell>
          <cell r="O117">
            <v>2843.9352166124945</v>
          </cell>
          <cell r="P117">
            <v>2942.7002449399452</v>
          </cell>
          <cell r="Q117">
            <v>2970.7089076553807</v>
          </cell>
          <cell r="R117">
            <v>2906.9296614623745</v>
          </cell>
          <cell r="S117">
            <v>2800.1607122645137</v>
          </cell>
          <cell r="T117">
            <v>3155.1959914352637</v>
          </cell>
          <cell r="U117">
            <v>3500.6380903893091</v>
          </cell>
          <cell r="V117">
            <v>3838.6985577709029</v>
          </cell>
          <cell r="W117">
            <v>4166.1079863483646</v>
          </cell>
          <cell r="X117">
            <v>4483.3346420599555</v>
          </cell>
          <cell r="Y117">
            <v>4758.8424622425937</v>
          </cell>
          <cell r="Z117">
            <v>4992.1289531586153</v>
          </cell>
          <cell r="AA117">
            <v>5183.5953706399368</v>
          </cell>
          <cell r="AB117">
            <v>5333.4379381304252</v>
          </cell>
          <cell r="AC117">
            <v>5442.1087952657517</v>
          </cell>
          <cell r="AD117">
            <v>5511.3819331337172</v>
          </cell>
          <cell r="AE117">
            <v>5542.2134615163068</v>
          </cell>
          <cell r="AF117">
            <v>5535.7470532599755</v>
          </cell>
          <cell r="AG117">
            <v>5493.2728069940176</v>
          </cell>
          <cell r="AH117">
            <v>5416.2728249280035</v>
          </cell>
          <cell r="AI117">
            <v>5607.0450983719711</v>
          </cell>
          <cell r="AJ117">
            <v>5786.3301729746117</v>
          </cell>
          <cell r="AK117">
            <v>5954.4243969649442</v>
          </cell>
          <cell r="AL117">
            <v>6111.6614363673762</v>
          </cell>
          <cell r="AM117">
            <v>6258.4162710851151</v>
          </cell>
          <cell r="AN117">
            <v>6387.9828977021853</v>
          </cell>
          <cell r="AO117">
            <v>6500.8185844705004</v>
          </cell>
          <cell r="AP117">
            <v>6597.4201994031455</v>
          </cell>
          <cell r="AQ117">
            <v>6678.3225346179497</v>
          </cell>
          <cell r="AR117">
            <v>6744.09658291098</v>
          </cell>
          <cell r="AS117">
            <v>6799.5626563003643</v>
          </cell>
          <cell r="AT117">
            <v>6845.3383836733647</v>
          </cell>
          <cell r="AU117">
            <v>6882.0586584459907</v>
          </cell>
          <cell r="AV117">
            <v>6910.3706626655694</v>
          </cell>
          <cell r="AW117">
            <v>6930.9351840453646</v>
          </cell>
          <cell r="AX117">
            <v>6930.9351840453646</v>
          </cell>
          <cell r="AZ117"/>
          <cell r="BA117"/>
          <cell r="BB117"/>
          <cell r="BC117"/>
          <cell r="BD117"/>
          <cell r="BE117"/>
        </row>
        <row r="118">
          <cell r="C118" t="str">
            <v>Emissions per mile (tons) (regional rates from EMFAC to 2035, no change thereafter)</v>
          </cell>
          <cell r="D118">
            <v>7.134591961023142E-7</v>
          </cell>
          <cell r="E118">
            <v>6.7687326190802898E-7</v>
          </cell>
          <cell r="F118">
            <v>6.4028732771374375E-7</v>
          </cell>
          <cell r="G118">
            <v>6.0370139351945853E-7</v>
          </cell>
          <cell r="H118">
            <v>5.6711545932517331E-7</v>
          </cell>
          <cell r="I118">
            <v>5.3052952513088808E-7</v>
          </cell>
          <cell r="J118">
            <v>4.9394359093660286E-7</v>
          </cell>
          <cell r="K118">
            <v>4.5735765674231758E-7</v>
          </cell>
          <cell r="L118">
            <v>4.207717225480323E-7</v>
          </cell>
          <cell r="M118">
            <v>3.8418578835374703E-7</v>
          </cell>
          <cell r="N118">
            <v>3.4759985415946175E-7</v>
          </cell>
          <cell r="O118">
            <v>3.1101391996517647E-7</v>
          </cell>
          <cell r="P118">
            <v>2.744279857708912E-7</v>
          </cell>
          <cell r="Q118">
            <v>2.3784205157660592E-7</v>
          </cell>
          <cell r="R118">
            <v>2.0125611738232064E-7</v>
          </cell>
          <cell r="S118">
            <v>1.646701831880351E-7</v>
          </cell>
          <cell r="T118">
            <v>1.5964992971467567E-7</v>
          </cell>
          <cell r="U118">
            <v>1.5462967624131624E-7</v>
          </cell>
          <cell r="V118">
            <v>1.4960942276795681E-7</v>
          </cell>
          <cell r="W118">
            <v>1.4458916929459737E-7</v>
          </cell>
          <cell r="X118">
            <v>1.3956891582123794E-7</v>
          </cell>
          <cell r="Y118">
            <v>1.3454866234787851E-7</v>
          </cell>
          <cell r="Z118">
            <v>1.2952840887451908E-7</v>
          </cell>
          <cell r="AA118">
            <v>1.2450815540115965E-7</v>
          </cell>
          <cell r="AB118">
            <v>1.1948790192780021E-7</v>
          </cell>
          <cell r="AC118">
            <v>1.144676484544408E-7</v>
          </cell>
          <cell r="AD118">
            <v>1.0944739498108138E-7</v>
          </cell>
          <cell r="AE118">
            <v>1.0442714150772196E-7</v>
          </cell>
          <cell r="AF118">
            <v>9.9406888034362541E-8</v>
          </cell>
          <cell r="AG118">
            <v>9.4386634561003122E-8</v>
          </cell>
          <cell r="AH118">
            <v>8.9366381087643743E-8</v>
          </cell>
          <cell r="AI118">
            <v>8.9366381087643743E-8</v>
          </cell>
          <cell r="AJ118">
            <v>8.9366381087643743E-8</v>
          </cell>
          <cell r="AK118">
            <v>8.9366381087643743E-8</v>
          </cell>
          <cell r="AL118">
            <v>8.9366381087643743E-8</v>
          </cell>
          <cell r="AM118">
            <v>8.9366381087643743E-8</v>
          </cell>
          <cell r="AN118">
            <v>8.9366381087643743E-8</v>
          </cell>
          <cell r="AO118">
            <v>8.9366381087643743E-8</v>
          </cell>
          <cell r="AP118">
            <v>8.9366381087643743E-8</v>
          </cell>
          <cell r="AQ118">
            <v>8.9366381087643743E-8</v>
          </cell>
          <cell r="AR118">
            <v>8.9366381087643743E-8</v>
          </cell>
          <cell r="AS118">
            <v>8.9366381087643743E-8</v>
          </cell>
          <cell r="AT118">
            <v>8.9366381087643743E-8</v>
          </cell>
          <cell r="AU118">
            <v>8.9366381087643743E-8</v>
          </cell>
          <cell r="AV118">
            <v>8.9366381087643743E-8</v>
          </cell>
          <cell r="AW118">
            <v>8.9366381087643743E-8</v>
          </cell>
          <cell r="AX118">
            <v>8.9366381087643743E-8</v>
          </cell>
          <cell r="AZ118"/>
          <cell r="BA118"/>
          <cell r="BB118"/>
          <cell r="BC118"/>
          <cell r="BD118"/>
          <cell r="BE118"/>
        </row>
        <row r="119">
          <cell r="C119"/>
          <cell r="D119"/>
          <cell r="S119"/>
          <cell r="AH119"/>
          <cell r="AW119"/>
          <cell r="AX119"/>
        </row>
        <row r="120">
          <cell r="A120" t="str">
            <v>PM-10 (tons) PLUS TIRE and BRAKE WEAR FROM BEV/ZEV</v>
          </cell>
          <cell r="B120"/>
          <cell r="C120" t="str">
            <v>Scenario 1</v>
          </cell>
          <cell r="D120">
            <v>63.315995305862273</v>
          </cell>
          <cell r="E120">
            <v>72.70937254531529</v>
          </cell>
          <cell r="F120">
            <v>90.523420703355853</v>
          </cell>
          <cell r="G120">
            <v>115.49077200947177</v>
          </cell>
          <cell r="H120">
            <v>147.9442564402103</v>
          </cell>
          <cell r="I120">
            <v>186.2647196185651</v>
          </cell>
          <cell r="J120">
            <v>218.95106298433947</v>
          </cell>
          <cell r="K120">
            <v>260.37002525880513</v>
          </cell>
          <cell r="L120">
            <v>312.14922397247761</v>
          </cell>
          <cell r="M120">
            <v>373.78562574446545</v>
          </cell>
          <cell r="N120">
            <v>445.64364955805701</v>
          </cell>
          <cell r="O120">
            <v>528.43829774171422</v>
          </cell>
          <cell r="P120">
            <v>623.15500886975997</v>
          </cell>
          <cell r="Q120">
            <v>730.55057791142303</v>
          </cell>
          <cell r="R120">
            <v>851.00490200680701</v>
          </cell>
          <cell r="S120">
            <v>977.8329280126087</v>
          </cell>
          <cell r="T120">
            <v>1149.1296201916989</v>
          </cell>
          <cell r="U120">
            <v>1330.6738696886853</v>
          </cell>
          <cell r="V120">
            <v>1524.2380434593611</v>
          </cell>
          <cell r="W120">
            <v>1729.6020181675278</v>
          </cell>
          <cell r="X120">
            <v>1948.0738474448435</v>
          </cell>
          <cell r="Y120">
            <v>2166.6502347076566</v>
          </cell>
          <cell r="Z120">
            <v>2384.4910791411762</v>
          </cell>
          <cell r="AA120">
            <v>2601.0705143681157</v>
          </cell>
          <cell r="AB120">
            <v>2815.6808304118176</v>
          </cell>
          <cell r="AC120">
            <v>3027.6436001125921</v>
          </cell>
          <cell r="AD120">
            <v>3236.9463220703656</v>
          </cell>
          <cell r="AE120">
            <v>3443.1168616621244</v>
          </cell>
          <cell r="AF120">
            <v>3645.7410183173856</v>
          </cell>
          <cell r="AG120">
            <v>3844.4547653177592</v>
          </cell>
          <cell r="AH120">
            <v>4038.996767722751</v>
          </cell>
          <cell r="AI120">
            <v>4221.8370615818867</v>
          </cell>
          <cell r="AJ120">
            <v>4398.578868569206</v>
          </cell>
          <cell r="AK120">
            <v>4569.1856000239823</v>
          </cell>
          <cell r="AL120">
            <v>4733.6593979111385</v>
          </cell>
          <cell r="AM120">
            <v>4892.0455362341054</v>
          </cell>
          <cell r="AN120">
            <v>5038.8423531767266</v>
          </cell>
          <cell r="AO120">
            <v>5174.0342021105453</v>
          </cell>
          <cell r="AP120">
            <v>5297.6524942400056</v>
          </cell>
          <cell r="AQ120">
            <v>5409.7756831111201</v>
          </cell>
          <cell r="AR120">
            <v>5510.5291206249603</v>
          </cell>
          <cell r="AS120">
            <v>5603.5417498500128</v>
          </cell>
          <cell r="AT120">
            <v>5689.1026474717528</v>
          </cell>
          <cell r="AU120">
            <v>5767.5340501140654</v>
          </cell>
          <cell r="AV120">
            <v>5839.1876206057286</v>
          </cell>
          <cell r="AW120">
            <v>5904.4458292445925</v>
          </cell>
          <cell r="AX120">
            <v>5904.4458292445925</v>
          </cell>
          <cell r="AZ120"/>
          <cell r="BA120"/>
          <cell r="BB120"/>
          <cell r="BC120"/>
          <cell r="BD120"/>
          <cell r="BE120"/>
        </row>
        <row r="121">
          <cell r="A121"/>
          <cell r="B121"/>
          <cell r="C121" t="str">
            <v>Scenario 2</v>
          </cell>
          <cell r="D121">
            <v>63.315995305862273</v>
          </cell>
          <cell r="E121">
            <v>72.70937254531529</v>
          </cell>
          <cell r="F121">
            <v>90.523420703355853</v>
          </cell>
          <cell r="G121">
            <v>115.49077200947177</v>
          </cell>
          <cell r="H121">
            <v>147.9442564402103</v>
          </cell>
          <cell r="I121">
            <v>186.2647196185651</v>
          </cell>
          <cell r="J121">
            <v>216.6238599948579</v>
          </cell>
          <cell r="K121">
            <v>256.27156450288805</v>
          </cell>
          <cell r="L121">
            <v>305.42787566042534</v>
          </cell>
          <cell r="M121">
            <v>363.32989519307949</v>
          </cell>
          <cell r="N121">
            <v>430.03316164947427</v>
          </cell>
          <cell r="O121">
            <v>505.89010636267204</v>
          </cell>
          <cell r="P121">
            <v>591.46094124749368</v>
          </cell>
          <cell r="Q121">
            <v>687.03225466231788</v>
          </cell>
          <cell r="R121">
            <v>792.48829114397722</v>
          </cell>
          <cell r="S121">
            <v>919.76586793659851</v>
          </cell>
          <cell r="T121">
            <v>1075.365395610401</v>
          </cell>
          <cell r="U121">
            <v>1238.8637218932436</v>
          </cell>
          <cell r="V121">
            <v>1411.7574304761802</v>
          </cell>
          <cell r="W121">
            <v>1593.6737444489058</v>
          </cell>
          <cell r="X121">
            <v>1785.6455041020042</v>
          </cell>
          <cell r="Y121">
            <v>1975.6315967068085</v>
          </cell>
          <cell r="Z121">
            <v>2162.8729821801503</v>
          </cell>
          <cell r="AA121">
            <v>2346.9105760481589</v>
          </cell>
          <cell r="AB121">
            <v>2527.1324835990195</v>
          </cell>
          <cell r="AC121">
            <v>2702.9667873174872</v>
          </cell>
          <cell r="AD121">
            <v>2874.4461527375079</v>
          </cell>
          <cell r="AE121">
            <v>3041.1978144141694</v>
          </cell>
          <cell r="AF121">
            <v>3202.9091542686124</v>
          </cell>
          <cell r="AG121">
            <v>3359.3195059861778</v>
          </cell>
          <cell r="AH121">
            <v>3510.264568135447</v>
          </cell>
          <cell r="AI121">
            <v>3643.7980441197669</v>
          </cell>
          <cell r="AJ121">
            <v>3770.0368422582364</v>
          </cell>
          <cell r="AK121">
            <v>3889.0759074744251</v>
          </cell>
          <cell r="AL121">
            <v>4001.0429520786947</v>
          </cell>
          <cell r="AM121">
            <v>4106.1009927294135</v>
          </cell>
          <cell r="AN121">
            <v>4199.787853961494</v>
          </cell>
          <cell r="AO121">
            <v>4282.3092961364318</v>
          </cell>
          <cell r="AP121">
            <v>4353.9082168422274</v>
          </cell>
          <cell r="AQ121">
            <v>4414.8632428630681</v>
          </cell>
          <cell r="AR121">
            <v>4465.4872379362505</v>
          </cell>
          <cell r="AS121">
            <v>4508.9073902573018</v>
          </cell>
          <cell r="AT121">
            <v>4545.4980800274216</v>
          </cell>
          <cell r="AU121">
            <v>4575.652140688675</v>
          </cell>
          <cell r="AV121">
            <v>4599.7770536886992</v>
          </cell>
          <cell r="AW121">
            <v>4618.2952866612086</v>
          </cell>
          <cell r="AX121">
            <v>4618.2952866612086</v>
          </cell>
          <cell r="AZ121"/>
          <cell r="BA121"/>
          <cell r="BB121"/>
          <cell r="BC121"/>
          <cell r="BD121"/>
          <cell r="BE121"/>
        </row>
        <row r="122">
          <cell r="A122"/>
          <cell r="B122"/>
          <cell r="C122" t="str">
            <v>Scenario 3</v>
          </cell>
          <cell r="D122">
            <v>63.315995305862273</v>
          </cell>
          <cell r="E122">
            <v>72.70937254531529</v>
          </cell>
          <cell r="F122">
            <v>90.523420703355853</v>
          </cell>
          <cell r="G122">
            <v>115.49077200947177</v>
          </cell>
          <cell r="H122">
            <v>147.9442564402103</v>
          </cell>
          <cell r="I122">
            <v>186.2647196185651</v>
          </cell>
          <cell r="J122">
            <v>216.10249158639382</v>
          </cell>
          <cell r="K122">
            <v>255.43758424694377</v>
          </cell>
          <cell r="L122">
            <v>304.14280870083036</v>
          </cell>
          <cell r="M122">
            <v>361.4168998149047</v>
          </cell>
          <cell r="N122">
            <v>427.26952120044149</v>
          </cell>
          <cell r="O122">
            <v>501.99939799899283</v>
          </cell>
          <cell r="P122">
            <v>586.10396032217875</v>
          </cell>
          <cell r="Q122">
            <v>679.80114316892673</v>
          </cell>
          <cell r="R122">
            <v>782.90381176674703</v>
          </cell>
          <cell r="S122">
            <v>912.1064628572019</v>
          </cell>
          <cell r="T122">
            <v>1063.0534249791162</v>
          </cell>
          <cell r="U122">
            <v>1220.6048760305991</v>
          </cell>
          <cell r="V122">
            <v>1386.0776671652441</v>
          </cell>
          <cell r="W122">
            <v>1558.9344867697841</v>
          </cell>
          <cell r="X122">
            <v>1740.0084910093267</v>
          </cell>
          <cell r="Y122">
            <v>1917.4240048253307</v>
          </cell>
          <cell r="Z122">
            <v>2090.8704447443347</v>
          </cell>
          <cell r="AA122">
            <v>2260.2045825347986</v>
          </cell>
          <cell r="AB122">
            <v>2424.9576838965399</v>
          </cell>
          <cell r="AC122">
            <v>2584.7011221321118</v>
          </cell>
          <cell r="AD122">
            <v>2739.5831749342519</v>
          </cell>
          <cell r="AE122">
            <v>2889.3597516968821</v>
          </cell>
          <cell r="AF122">
            <v>3033.8415418665745</v>
          </cell>
          <cell r="AG122">
            <v>3172.8851952726386</v>
          </cell>
          <cell r="AH122">
            <v>3306.4343240161015</v>
          </cell>
          <cell r="AI122">
            <v>3422.4197773935616</v>
          </cell>
          <cell r="AJ122">
            <v>3531.3659946876501</v>
          </cell>
          <cell r="AK122">
            <v>3633.4568027345595</v>
          </cell>
          <cell r="AL122">
            <v>3728.8987416207583</v>
          </cell>
          <cell r="AM122">
            <v>3817.9234422162485</v>
          </cell>
          <cell r="AN122">
            <v>3896.4637645942153</v>
          </cell>
          <cell r="AO122">
            <v>3964.8027247648211</v>
          </cell>
          <cell r="AP122">
            <v>4023.2472688076368</v>
          </cell>
          <cell r="AQ122">
            <v>4072.1272180595706</v>
          </cell>
          <cell r="AR122">
            <v>4111.7941898849731</v>
          </cell>
          <cell r="AS122">
            <v>4145.1777592467715</v>
          </cell>
          <cell r="AT122">
            <v>4172.6565011144685</v>
          </cell>
          <cell r="AU122">
            <v>4194.619229641572</v>
          </cell>
          <cell r="AV122">
            <v>4211.4619633343054</v>
          </cell>
          <cell r="AW122">
            <v>4223.5887086188459</v>
          </cell>
          <cell r="AX122">
            <v>4223.5887086188459</v>
          </cell>
          <cell r="AZ122"/>
          <cell r="BA122"/>
          <cell r="BB122"/>
          <cell r="BC122"/>
          <cell r="BD122"/>
          <cell r="BE122"/>
        </row>
        <row r="123">
          <cell r="A123"/>
          <cell r="B123"/>
          <cell r="C123" t="str">
            <v>Scenario 4</v>
          </cell>
          <cell r="D123">
            <v>63.315995305862273</v>
          </cell>
          <cell r="E123">
            <v>72.70937254531529</v>
          </cell>
          <cell r="F123">
            <v>90.523420703355853</v>
          </cell>
          <cell r="G123">
            <v>115.49077200947177</v>
          </cell>
          <cell r="H123">
            <v>147.9442564402103</v>
          </cell>
          <cell r="I123">
            <v>186.2647196185651</v>
          </cell>
          <cell r="J123">
            <v>215.33114451739985</v>
          </cell>
          <cell r="K123">
            <v>254.04211610449499</v>
          </cell>
          <cell r="L123">
            <v>301.83403402582218</v>
          </cell>
          <cell r="M123">
            <v>357.82033104977467</v>
          </cell>
          <cell r="N123">
            <v>421.91079416726211</v>
          </cell>
          <cell r="O123">
            <v>494.28821851442467</v>
          </cell>
          <cell r="P123">
            <v>575.31534682984579</v>
          </cell>
          <cell r="Q123">
            <v>665.06313693695097</v>
          </cell>
          <cell r="R123">
            <v>763.19211573755808</v>
          </cell>
          <cell r="S123">
            <v>891.45593028628377</v>
          </cell>
          <cell r="T123">
            <v>1036.9100196169929</v>
          </cell>
          <cell r="U123">
            <v>1188.6419123110743</v>
          </cell>
          <cell r="V123">
            <v>1348.0581701719541</v>
          </cell>
          <cell r="W123">
            <v>1514.767900077677</v>
          </cell>
          <cell r="X123">
            <v>1689.7236224442645</v>
          </cell>
          <cell r="Y123">
            <v>1861.5485226764226</v>
          </cell>
          <cell r="Z123">
            <v>2029.6455411004708</v>
          </cell>
          <cell r="AA123">
            <v>2193.7036812521305</v>
          </cell>
          <cell r="AB123">
            <v>2353.2701274662404</v>
          </cell>
          <cell r="AC123">
            <v>2507.9312309759421</v>
          </cell>
          <cell r="AD123">
            <v>2657.8332572635491</v>
          </cell>
          <cell r="AE123">
            <v>2802.7417691914152</v>
          </cell>
          <cell r="AF123">
            <v>2942.4755790681666</v>
          </cell>
          <cell r="AG123">
            <v>3076.898156251601</v>
          </cell>
          <cell r="AH123">
            <v>3205.9573500444708</v>
          </cell>
          <cell r="AI123">
            <v>3318.8071083311806</v>
          </cell>
          <cell r="AJ123">
            <v>3424.8571217403842</v>
          </cell>
          <cell r="AK123">
            <v>3524.2833214772068</v>
          </cell>
          <cell r="AL123">
            <v>3617.2837419874918</v>
          </cell>
          <cell r="AM123">
            <v>3704.0808418389702</v>
          </cell>
          <cell r="AN123">
            <v>3780.7260905435128</v>
          </cell>
          <cell r="AO123">
            <v>3847.4905199561208</v>
          </cell>
          <cell r="AP123">
            <v>3904.6685028108736</v>
          </cell>
          <cell r="AQ123">
            <v>3952.5767443410323</v>
          </cell>
          <cell r="AR123">
            <v>3991.553249440627</v>
          </cell>
          <cell r="AS123">
            <v>4024.4390437804332</v>
          </cell>
          <cell r="AT123">
            <v>4051.5995082117674</v>
          </cell>
          <cell r="AU123">
            <v>4073.4101366116865</v>
          </cell>
          <cell r="AV123">
            <v>4090.2535954077462</v>
          </cell>
          <cell r="AW123">
            <v>4102.5204898590691</v>
          </cell>
          <cell r="AX123">
            <v>4102.5204898590691</v>
          </cell>
          <cell r="AZ123"/>
          <cell r="BA123"/>
          <cell r="BB123"/>
          <cell r="BC123"/>
          <cell r="BD123"/>
          <cell r="BE123"/>
        </row>
        <row r="124">
          <cell r="C124" t="str">
            <v>Emissions per mile (tons) (regional rates from EMFAC to 2035, no change thereafter)</v>
          </cell>
          <cell r="D124">
            <v>5.8655602923264316E-8</v>
          </cell>
          <cell r="E124">
            <v>5.8224340961663314E-8</v>
          </cell>
          <cell r="F124">
            <v>5.7793079000062312E-8</v>
          </cell>
          <cell r="G124">
            <v>5.736181703846131E-8</v>
          </cell>
          <cell r="H124">
            <v>5.6930555076860308E-8</v>
          </cell>
          <cell r="I124">
            <v>5.6499293115259306E-8</v>
          </cell>
          <cell r="J124">
            <v>5.6068031153658304E-8</v>
          </cell>
          <cell r="K124">
            <v>5.5636769192057302E-8</v>
          </cell>
          <cell r="L124">
            <v>5.52055072304563E-8</v>
          </cell>
          <cell r="M124">
            <v>5.4774245268855298E-8</v>
          </cell>
          <cell r="N124">
            <v>5.4342983307254296E-8</v>
          </cell>
          <cell r="O124">
            <v>5.3911721345653295E-8</v>
          </cell>
          <cell r="P124">
            <v>5.3480459384052293E-8</v>
          </cell>
          <cell r="Q124">
            <v>5.3049197422451291E-8</v>
          </cell>
          <cell r="R124">
            <v>5.2617935460850289E-8</v>
          </cell>
          <cell r="S124">
            <v>5.2186673499249333E-8</v>
          </cell>
          <cell r="T124">
            <v>5.2216976877425855E-8</v>
          </cell>
          <cell r="U124">
            <v>5.2247280255602377E-8</v>
          </cell>
          <cell r="V124">
            <v>5.2277583633778899E-8</v>
          </cell>
          <cell r="W124">
            <v>5.2307887011955421E-8</v>
          </cell>
          <cell r="X124">
            <v>5.2338190390131943E-8</v>
          </cell>
          <cell r="Y124">
            <v>5.2368493768308465E-8</v>
          </cell>
          <cell r="Z124">
            <v>5.2398797146484988E-8</v>
          </cell>
          <cell r="AA124">
            <v>5.242910052466151E-8</v>
          </cell>
          <cell r="AB124">
            <v>5.2459403902838032E-8</v>
          </cell>
          <cell r="AC124">
            <v>5.2489707281014554E-8</v>
          </cell>
          <cell r="AD124">
            <v>5.2520010659191076E-8</v>
          </cell>
          <cell r="AE124">
            <v>5.2550314037367598E-8</v>
          </cell>
          <cell r="AF124">
            <v>5.258061741554412E-8</v>
          </cell>
          <cell r="AG124">
            <v>5.2610920793720642E-8</v>
          </cell>
          <cell r="AH124">
            <v>5.2641224171897191E-8</v>
          </cell>
          <cell r="AI124">
            <v>5.2641224171897191E-8</v>
          </cell>
          <cell r="AJ124">
            <v>5.2641224171897191E-8</v>
          </cell>
          <cell r="AK124">
            <v>5.2641224171897191E-8</v>
          </cell>
          <cell r="AL124">
            <v>5.2641224171897191E-8</v>
          </cell>
          <cell r="AM124">
            <v>5.2641224171897191E-8</v>
          </cell>
          <cell r="AN124">
            <v>5.2641224171897191E-8</v>
          </cell>
          <cell r="AO124">
            <v>5.2641224171897191E-8</v>
          </cell>
          <cell r="AP124">
            <v>5.2641224171897191E-8</v>
          </cell>
          <cell r="AQ124">
            <v>5.2641224171897191E-8</v>
          </cell>
          <cell r="AR124">
            <v>5.2641224171897191E-8</v>
          </cell>
          <cell r="AS124">
            <v>5.2641224171897191E-8</v>
          </cell>
          <cell r="AT124">
            <v>5.2641224171897191E-8</v>
          </cell>
          <cell r="AU124">
            <v>5.2641224171897191E-8</v>
          </cell>
          <cell r="AV124">
            <v>5.2641224171897191E-8</v>
          </cell>
          <cell r="AW124">
            <v>5.2641224171897191E-8</v>
          </cell>
          <cell r="AX124">
            <v>5.2641224171897191E-8</v>
          </cell>
          <cell r="AZ124"/>
          <cell r="BA124"/>
          <cell r="BB124"/>
          <cell r="BC124"/>
          <cell r="BD124"/>
          <cell r="BE124"/>
        </row>
        <row r="125">
          <cell r="C125"/>
          <cell r="D125"/>
          <cell r="S125"/>
          <cell r="AH125"/>
          <cell r="AW125"/>
          <cell r="AX125"/>
        </row>
        <row r="126">
          <cell r="A126" t="str">
            <v>PM-2.5 (tons) PLUS TIRE and BRAKE WEAR FROM BEV/ZEV</v>
          </cell>
          <cell r="B126"/>
          <cell r="C126" t="str">
            <v>Scenario 1</v>
          </cell>
          <cell r="D126">
            <v>30.254171237432352</v>
          </cell>
          <cell r="E126">
            <v>34.515870908208164</v>
          </cell>
          <cell r="F126">
            <v>42.685897323929041</v>
          </cell>
          <cell r="G126">
            <v>54.088143443308617</v>
          </cell>
          <cell r="H126">
            <v>68.804739361318127</v>
          </cell>
          <cell r="I126">
            <v>86.009838204667219</v>
          </cell>
          <cell r="J126">
            <v>100.36708068719051</v>
          </cell>
          <cell r="K126">
            <v>118.45928173802659</v>
          </cell>
          <cell r="L126">
            <v>140.92595525814744</v>
          </cell>
          <cell r="M126">
            <v>167.42625646957583</v>
          </cell>
          <cell r="N126">
            <v>198.00817338384044</v>
          </cell>
          <cell r="O126">
            <v>232.86519831828585</v>
          </cell>
          <cell r="P126">
            <v>272.2945293587357</v>
          </cell>
          <cell r="Q126">
            <v>316.47532583610291</v>
          </cell>
          <cell r="R126">
            <v>365.40866493009412</v>
          </cell>
          <cell r="S126">
            <v>416.08008026102692</v>
          </cell>
          <cell r="T126">
            <v>489.30484326605716</v>
          </cell>
          <cell r="U126">
            <v>566.99901466410904</v>
          </cell>
          <cell r="V126">
            <v>649.927386092304</v>
          </cell>
          <cell r="W126">
            <v>738.00672511727657</v>
          </cell>
          <cell r="X126">
            <v>831.80626036448064</v>
          </cell>
          <cell r="Y126">
            <v>925.78007961059404</v>
          </cell>
          <cell r="Z126">
            <v>1019.5688802856167</v>
          </cell>
          <cell r="AA126">
            <v>1112.9468095764721</v>
          </cell>
          <cell r="AB126">
            <v>1205.6095162506954</v>
          </cell>
          <cell r="AC126">
            <v>1297.2643426036827</v>
          </cell>
          <cell r="AD126">
            <v>1387.9034401617989</v>
          </cell>
          <cell r="AE126">
            <v>1477.3216452220511</v>
          </cell>
          <cell r="AF126">
            <v>1565.338116762071</v>
          </cell>
          <cell r="AG126">
            <v>1651.793090214428</v>
          </cell>
          <cell r="AH126">
            <v>1736.5705357038546</v>
          </cell>
          <cell r="AI126">
            <v>1815.1858951291981</v>
          </cell>
          <cell r="AJ126">
            <v>1891.179276156123</v>
          </cell>
          <cell r="AK126">
            <v>1964.5349251230216</v>
          </cell>
          <cell r="AL126">
            <v>2035.2537391571743</v>
          </cell>
          <cell r="AM126">
            <v>2103.3551605037524</v>
          </cell>
          <cell r="AN126">
            <v>2166.4728159329984</v>
          </cell>
          <cell r="AO126">
            <v>2224.599934763432</v>
          </cell>
          <cell r="AP126">
            <v>2277.7499829381122</v>
          </cell>
          <cell r="AQ126">
            <v>2325.956657327853</v>
          </cell>
          <cell r="AR126">
            <v>2369.2738246490635</v>
          </cell>
          <cell r="AS126">
            <v>2409.2622912069169</v>
          </cell>
          <cell r="AT126">
            <v>2446.0463427936388</v>
          </cell>
          <cell r="AU126">
            <v>2479.7645277827041</v>
          </cell>
          <cell r="AV126">
            <v>2510.5680517831579</v>
          </cell>
          <cell r="AW126">
            <v>2538.6213723477463</v>
          </cell>
          <cell r="AX126">
            <v>2538.6213723477463</v>
          </cell>
          <cell r="AZ126"/>
          <cell r="BA126"/>
          <cell r="BB126"/>
          <cell r="BC126"/>
          <cell r="BD126"/>
          <cell r="BE126"/>
        </row>
        <row r="127">
          <cell r="A127"/>
          <cell r="B127"/>
          <cell r="C127" t="str">
            <v>Scenario 2</v>
          </cell>
          <cell r="D127">
            <v>30.254171237432352</v>
          </cell>
          <cell r="E127">
            <v>34.515870908208164</v>
          </cell>
          <cell r="F127">
            <v>42.685897323929041</v>
          </cell>
          <cell r="G127">
            <v>54.088143443308617</v>
          </cell>
          <cell r="H127">
            <v>68.804739361318127</v>
          </cell>
          <cell r="I127">
            <v>86.009838204667219</v>
          </cell>
          <cell r="J127">
            <v>99.300291757111296</v>
          </cell>
          <cell r="K127">
            <v>116.59462501767314</v>
          </cell>
          <cell r="L127">
            <v>137.89146931759544</v>
          </cell>
          <cell r="M127">
            <v>162.74292007485349</v>
          </cell>
          <cell r="N127">
            <v>191.07212885706588</v>
          </cell>
          <cell r="O127">
            <v>222.92895963225914</v>
          </cell>
          <cell r="P127">
            <v>258.44545311954806</v>
          </cell>
          <cell r="Q127">
            <v>297.62313962679809</v>
          </cell>
          <cell r="R127">
            <v>340.28251512625957</v>
          </cell>
          <cell r="S127">
            <v>391.37182353863039</v>
          </cell>
          <cell r="T127">
            <v>457.89568653283055</v>
          </cell>
          <cell r="U127">
            <v>527.87878804662807</v>
          </cell>
          <cell r="V127">
            <v>601.96622208913823</v>
          </cell>
          <cell r="W127">
            <v>680.00726681171363</v>
          </cell>
          <cell r="X127">
            <v>762.45113143524725</v>
          </cell>
          <cell r="Y127">
            <v>844.16042219533369</v>
          </cell>
          <cell r="Z127">
            <v>924.8086536921229</v>
          </cell>
          <cell r="AA127">
            <v>1004.1967811121089</v>
          </cell>
          <cell r="AB127">
            <v>1082.0597768560372</v>
          </cell>
          <cell r="AC127">
            <v>1158.1490081258605</v>
          </cell>
          <cell r="AD127">
            <v>1232.4744703806402</v>
          </cell>
          <cell r="AE127">
            <v>1304.872166455363</v>
          </cell>
          <cell r="AF127">
            <v>1375.2034932028071</v>
          </cell>
          <cell r="AG127">
            <v>1443.3518109952001</v>
          </cell>
          <cell r="AH127">
            <v>1509.2416191722164</v>
          </cell>
          <cell r="AI127">
            <v>1566.6570542415213</v>
          </cell>
          <cell r="AJ127">
            <v>1620.9361613068163</v>
          </cell>
          <cell r="AK127">
            <v>1672.1197420056467</v>
          </cell>
          <cell r="AL127">
            <v>1720.262685638095</v>
          </cell>
          <cell r="AM127">
            <v>1765.4350615990861</v>
          </cell>
          <cell r="AN127">
            <v>1805.7175796652757</v>
          </cell>
          <cell r="AO127">
            <v>1841.1986872711457</v>
          </cell>
          <cell r="AP127">
            <v>1871.9828032150276</v>
          </cell>
          <cell r="AQ127">
            <v>1898.1897129279657</v>
          </cell>
          <cell r="AR127">
            <v>1919.9539273910793</v>
          </cell>
          <cell r="AS127">
            <v>1938.6204359380163</v>
          </cell>
          <cell r="AT127">
            <v>1954.3502101808026</v>
          </cell>
          <cell r="AU127">
            <v>1967.3121599912133</v>
          </cell>
          <cell r="AV127">
            <v>1977.6814972624859</v>
          </cell>
          <cell r="AW127">
            <v>1985.6398818093605</v>
          </cell>
          <cell r="AX127">
            <v>1985.6398818093605</v>
          </cell>
          <cell r="AZ127"/>
          <cell r="BA127"/>
          <cell r="BB127"/>
          <cell r="BC127"/>
          <cell r="BD127"/>
          <cell r="BE127"/>
        </row>
        <row r="128">
          <cell r="A128"/>
          <cell r="B128"/>
          <cell r="C128" t="str">
            <v>Scenario 3</v>
          </cell>
          <cell r="D128">
            <v>30.254171237432352</v>
          </cell>
          <cell r="E128">
            <v>34.515870908208164</v>
          </cell>
          <cell r="F128">
            <v>42.685897323929041</v>
          </cell>
          <cell r="G128">
            <v>54.088143443308617</v>
          </cell>
          <cell r="H128">
            <v>68.804739361318127</v>
          </cell>
          <cell r="I128">
            <v>86.009838204667219</v>
          </cell>
          <cell r="J128">
            <v>99.061296684848003</v>
          </cell>
          <cell r="K128">
            <v>116.21519308419825</v>
          </cell>
          <cell r="L128">
            <v>137.31130036331487</v>
          </cell>
          <cell r="M128">
            <v>161.88605016667148</v>
          </cell>
          <cell r="N128">
            <v>189.84418945358655</v>
          </cell>
          <cell r="O128">
            <v>221.21445374088336</v>
          </cell>
          <cell r="P128">
            <v>256.10466057342376</v>
          </cell>
          <cell r="Q128">
            <v>294.49061405605568</v>
          </cell>
          <cell r="R128">
            <v>336.16708429263593</v>
          </cell>
          <cell r="S128">
            <v>388.11265135400754</v>
          </cell>
          <cell r="T128">
            <v>452.65319103521034</v>
          </cell>
          <cell r="U128">
            <v>520.09870920924538</v>
          </cell>
          <cell r="V128">
            <v>591.01650100340385</v>
          </cell>
          <cell r="W128">
            <v>665.18431591117269</v>
          </cell>
          <cell r="X128">
            <v>742.96462518980059</v>
          </cell>
          <cell r="Y128">
            <v>819.28911247364886</v>
          </cell>
          <cell r="Z128">
            <v>894.02156158960247</v>
          </cell>
          <cell r="AA128">
            <v>967.09699534359595</v>
          </cell>
          <cell r="AB128">
            <v>1038.3108868853292</v>
          </cell>
          <cell r="AC128">
            <v>1107.4753322699614</v>
          </cell>
          <cell r="AD128">
            <v>1174.6493561464679</v>
          </cell>
          <cell r="AE128">
            <v>1239.7237368105593</v>
          </cell>
          <cell r="AF128">
            <v>1302.6124954678639</v>
          </cell>
          <cell r="AG128">
            <v>1363.2491891634511</v>
          </cell>
          <cell r="AH128">
            <v>1421.6046101377797</v>
          </cell>
          <cell r="AI128">
            <v>1471.4750987590921</v>
          </cell>
          <cell r="AJ128">
            <v>1518.3190719615625</v>
          </cell>
          <cell r="AK128">
            <v>1562.215548403288</v>
          </cell>
          <cell r="AL128">
            <v>1603.2533118396952</v>
          </cell>
          <cell r="AM128">
            <v>1641.5319348755761</v>
          </cell>
          <cell r="AN128">
            <v>1675.3020302251259</v>
          </cell>
          <cell r="AO128">
            <v>1704.6852684630269</v>
          </cell>
          <cell r="AP128">
            <v>1729.8136123209515</v>
          </cell>
          <cell r="AQ128">
            <v>1750.8288637366513</v>
          </cell>
          <cell r="AR128">
            <v>1767.8822002729405</v>
          </cell>
          <cell r="AS128">
            <v>1782.2336142976253</v>
          </cell>
          <cell r="AT128">
            <v>1794.04588152772</v>
          </cell>
          <cell r="AU128">
            <v>1803.4861836688538</v>
          </cell>
          <cell r="AV128">
            <v>1810.7248034188481</v>
          </cell>
          <cell r="AW128">
            <v>1815.9354618176235</v>
          </cell>
          <cell r="AX128">
            <v>1815.9354618176235</v>
          </cell>
          <cell r="AZ128"/>
          <cell r="BA128"/>
          <cell r="BB128"/>
          <cell r="BC128"/>
          <cell r="BD128"/>
          <cell r="BE128"/>
        </row>
        <row r="129">
          <cell r="A129"/>
          <cell r="B129"/>
          <cell r="C129" t="str">
            <v>Scenario 4</v>
          </cell>
          <cell r="D129">
            <v>30.254171237432352</v>
          </cell>
          <cell r="E129">
            <v>34.515870908208164</v>
          </cell>
          <cell r="F129">
            <v>42.685897323929041</v>
          </cell>
          <cell r="G129">
            <v>54.088143443308617</v>
          </cell>
          <cell r="H129">
            <v>68.804739361318127</v>
          </cell>
          <cell r="I129">
            <v>86.009838204667219</v>
          </cell>
          <cell r="J129">
            <v>98.707711493452592</v>
          </cell>
          <cell r="K129">
            <v>115.58030374285234</v>
          </cell>
          <cell r="L129">
            <v>136.26895826676673</v>
          </cell>
          <cell r="M129">
            <v>160.27507317074819</v>
          </cell>
          <cell r="N129">
            <v>187.46320241931667</v>
          </cell>
          <cell r="O129">
            <v>217.81639317711335</v>
          </cell>
          <cell r="P129">
            <v>251.3904556139606</v>
          </cell>
          <cell r="Q129">
            <v>288.10609330490718</v>
          </cell>
          <cell r="R129">
            <v>327.70317942845912</v>
          </cell>
          <cell r="S129">
            <v>379.3255927436947</v>
          </cell>
          <cell r="T129">
            <v>441.52120501868006</v>
          </cell>
          <cell r="U129">
            <v>506.47931729997532</v>
          </cell>
          <cell r="V129">
            <v>574.80517993880653</v>
          </cell>
          <cell r="W129">
            <v>646.33880251452206</v>
          </cell>
          <cell r="X129">
            <v>721.49353541110167</v>
          </cell>
          <cell r="Y129">
            <v>795.41428141718336</v>
          </cell>
          <cell r="Z129">
            <v>867.8428071376245</v>
          </cell>
          <cell r="AA129">
            <v>938.64257032602393</v>
          </cell>
          <cell r="AB129">
            <v>1007.6159305196652</v>
          </cell>
          <cell r="AC129">
            <v>1074.5814862509778</v>
          </cell>
          <cell r="AD129">
            <v>1139.5974953248949</v>
          </cell>
          <cell r="AE129">
            <v>1202.5589743113223</v>
          </cell>
          <cell r="AF129">
            <v>1263.3835366843296</v>
          </cell>
          <cell r="AG129">
            <v>1322.0077810877372</v>
          </cell>
          <cell r="AH129">
            <v>1378.4044387709193</v>
          </cell>
          <cell r="AI129">
            <v>1426.9266586617252</v>
          </cell>
          <cell r="AJ129">
            <v>1472.5253328327844</v>
          </cell>
          <cell r="AK129">
            <v>1515.2760857502042</v>
          </cell>
          <cell r="AL129">
            <v>1555.2640447095175</v>
          </cell>
          <cell r="AM129">
            <v>1592.584839184181</v>
          </cell>
          <cell r="AN129">
            <v>1625.5400994014556</v>
          </cell>
          <cell r="AO129">
            <v>1654.2463434443373</v>
          </cell>
          <cell r="AP129">
            <v>1678.8301281230704</v>
          </cell>
          <cell r="AQ129">
            <v>1699.4276159731917</v>
          </cell>
          <cell r="AR129">
            <v>1716.1841316102227</v>
          </cell>
          <cell r="AS129">
            <v>1730.3215830774429</v>
          </cell>
          <cell r="AT129">
            <v>1741.9970729355884</v>
          </cell>
          <cell r="AU129">
            <v>1751.3720553900137</v>
          </cell>
          <cell r="AV129">
            <v>1758.6110718697271</v>
          </cell>
          <cell r="AW129">
            <v>1763.8820809341269</v>
          </cell>
          <cell r="AX129">
            <v>1763.8820809341269</v>
          </cell>
          <cell r="AZ129"/>
          <cell r="BA129"/>
          <cell r="BB129"/>
          <cell r="BC129"/>
          <cell r="BD129"/>
          <cell r="BE129"/>
        </row>
        <row r="130">
          <cell r="C130" t="str">
            <v>Emissions per mile (tons) (regional rates from EMFAC to 2035, no change thereafter)</v>
          </cell>
          <cell r="D130">
            <v>2.8027304100690215E-8</v>
          </cell>
          <cell r="E130">
            <v>2.7639680635337178E-8</v>
          </cell>
          <cell r="F130">
            <v>2.725205716998414E-8</v>
          </cell>
          <cell r="G130">
            <v>2.6864433704631102E-8</v>
          </cell>
          <cell r="H130">
            <v>2.6476810239278064E-8</v>
          </cell>
          <cell r="I130">
            <v>2.6089186773925027E-8</v>
          </cell>
          <cell r="J130">
            <v>2.5701563308571989E-8</v>
          </cell>
          <cell r="K130">
            <v>2.5313939843218951E-8</v>
          </cell>
          <cell r="L130">
            <v>2.4926316377865913E-8</v>
          </cell>
          <cell r="M130">
            <v>2.4538692912512876E-8</v>
          </cell>
          <cell r="N130">
            <v>2.4151069447159838E-8</v>
          </cell>
          <cell r="O130">
            <v>2.37634459818068E-8</v>
          </cell>
          <cell r="P130">
            <v>2.3375822516453762E-8</v>
          </cell>
          <cell r="Q130">
            <v>2.2988199051100724E-8</v>
          </cell>
          <cell r="R130">
            <v>2.2600575585747687E-8</v>
          </cell>
          <cell r="S130">
            <v>2.2212952120394626E-8</v>
          </cell>
          <cell r="T130">
            <v>2.2241534133705804E-8</v>
          </cell>
          <cell r="U130">
            <v>2.2270116147016982E-8</v>
          </cell>
          <cell r="V130">
            <v>2.229869816032816E-8</v>
          </cell>
          <cell r="W130">
            <v>2.2327280173639337E-8</v>
          </cell>
          <cell r="X130">
            <v>2.2355862186950515E-8</v>
          </cell>
          <cell r="Y130">
            <v>2.2384444200261693E-8</v>
          </cell>
          <cell r="Z130">
            <v>2.2413026213572871E-8</v>
          </cell>
          <cell r="AA130">
            <v>2.2441608226884049E-8</v>
          </cell>
          <cell r="AB130">
            <v>2.2470190240195227E-8</v>
          </cell>
          <cell r="AC130">
            <v>2.2498772253506405E-8</v>
          </cell>
          <cell r="AD130">
            <v>2.2527354266817583E-8</v>
          </cell>
          <cell r="AE130">
            <v>2.2555936280128761E-8</v>
          </cell>
          <cell r="AF130">
            <v>2.2584518293439939E-8</v>
          </cell>
          <cell r="AG130">
            <v>2.2613100306751117E-8</v>
          </cell>
          <cell r="AH130">
            <v>2.2641682320062308E-8</v>
          </cell>
          <cell r="AI130">
            <v>2.2641682320062308E-8</v>
          </cell>
          <cell r="AJ130">
            <v>2.2641682320062308E-8</v>
          </cell>
          <cell r="AK130">
            <v>2.2641682320062308E-8</v>
          </cell>
          <cell r="AL130">
            <v>2.2641682320062308E-8</v>
          </cell>
          <cell r="AM130">
            <v>2.2641682320062308E-8</v>
          </cell>
          <cell r="AN130">
            <v>2.2641682320062308E-8</v>
          </cell>
          <cell r="AO130">
            <v>2.2641682320062308E-8</v>
          </cell>
          <cell r="AP130">
            <v>2.2641682320062308E-8</v>
          </cell>
          <cell r="AQ130">
            <v>2.2641682320062308E-8</v>
          </cell>
          <cell r="AR130">
            <v>2.2641682320062308E-8</v>
          </cell>
          <cell r="AS130">
            <v>2.2641682320062308E-8</v>
          </cell>
          <cell r="AT130">
            <v>2.2641682320062308E-8</v>
          </cell>
          <cell r="AU130">
            <v>2.2641682320062308E-8</v>
          </cell>
          <cell r="AV130">
            <v>2.2641682320062308E-8</v>
          </cell>
          <cell r="AW130">
            <v>2.2641682320062308E-8</v>
          </cell>
          <cell r="AX130">
            <v>2.2641682320062308E-8</v>
          </cell>
          <cell r="AZ130"/>
          <cell r="BA130"/>
          <cell r="BB130"/>
          <cell r="BC130"/>
          <cell r="BD130"/>
          <cell r="BE130"/>
        </row>
        <row r="131">
          <cell r="C131"/>
          <cell r="D131"/>
          <cell r="S131"/>
          <cell r="AH131"/>
          <cell r="AW131"/>
          <cell r="AX131"/>
        </row>
        <row r="132">
          <cell r="A132" t="str">
            <v>SOx (tons)</v>
          </cell>
          <cell r="B132"/>
          <cell r="C132" t="str">
            <v>Scenario 1</v>
          </cell>
          <cell r="D132">
            <v>5.4098676499709279</v>
          </cell>
          <cell r="E132">
            <v>6.2423009204064721</v>
          </cell>
          <cell r="F132">
            <v>7.8093929062677203</v>
          </cell>
          <cell r="G132">
            <v>10.012138933315885</v>
          </cell>
          <cell r="H132">
            <v>12.8890990590137</v>
          </cell>
          <cell r="I132">
            <v>16.308795417492412</v>
          </cell>
          <cell r="J132">
            <v>19.267594460498973</v>
          </cell>
          <cell r="K132">
            <v>23.021284858157017</v>
          </cell>
          <cell r="L132">
            <v>27.727028995109048</v>
          </cell>
          <cell r="M132">
            <v>33.355130696924022</v>
          </cell>
          <cell r="N132">
            <v>39.952981090182519</v>
          </cell>
          <cell r="O132">
            <v>47.60051800537601</v>
          </cell>
          <cell r="P132">
            <v>56.403855698558303</v>
          </cell>
          <cell r="Q132">
            <v>66.450777547567512</v>
          </cell>
          <cell r="R132">
            <v>77.796825701530537</v>
          </cell>
          <cell r="S132">
            <v>89.855561415892623</v>
          </cell>
          <cell r="T132">
            <v>105.56791372476387</v>
          </cell>
          <cell r="U132">
            <v>122.22369216346456</v>
          </cell>
          <cell r="V132">
            <v>139.98567764944909</v>
          </cell>
          <cell r="W132">
            <v>158.83384062738762</v>
          </cell>
          <cell r="X132">
            <v>178.88917560011279</v>
          </cell>
          <cell r="Y132">
            <v>198.95360802664933</v>
          </cell>
          <cell r="Z132">
            <v>218.95009021385761</v>
          </cell>
          <cell r="AA132">
            <v>238.83040997697233</v>
          </cell>
          <cell r="AB132">
            <v>258.52961666686491</v>
          </cell>
          <cell r="AC132">
            <v>277.98540310239991</v>
          </cell>
          <cell r="AD132">
            <v>297.19683705531742</v>
          </cell>
          <cell r="AE132">
            <v>316.12051482743232</v>
          </cell>
          <cell r="AF132">
            <v>334.71835862385461</v>
          </cell>
          <cell r="AG132">
            <v>352.95690609080702</v>
          </cell>
          <cell r="AH132">
            <v>370.81213888093424</v>
          </cell>
          <cell r="AI132">
            <v>387.60658894759717</v>
          </cell>
          <cell r="AJ132">
            <v>403.84134699393303</v>
          </cell>
          <cell r="AK132">
            <v>419.51299245550473</v>
          </cell>
          <cell r="AL132">
            <v>434.62165647492139</v>
          </cell>
          <cell r="AM132">
            <v>449.17143131610248</v>
          </cell>
          <cell r="AN132">
            <v>462.65466640218801</v>
          </cell>
          <cell r="AO132">
            <v>475.06980586123922</v>
          </cell>
          <cell r="AP132">
            <v>486.41962528610395</v>
          </cell>
          <cell r="AQ132">
            <v>496.71123296334702</v>
          </cell>
          <cell r="AR132">
            <v>505.95605892360089</v>
          </cell>
          <cell r="AS132">
            <v>514.48875117154012</v>
          </cell>
          <cell r="AT132">
            <v>522.33584098455913</v>
          </cell>
          <cell r="AU132">
            <v>529.52691893537974</v>
          </cell>
          <cell r="AV132">
            <v>536.09429204123262</v>
          </cell>
          <cell r="AW132">
            <v>542.07311286445417</v>
          </cell>
          <cell r="AX132">
            <v>542.07311286445417</v>
          </cell>
          <cell r="AZ132"/>
          <cell r="BA132"/>
          <cell r="BB132"/>
          <cell r="BC132"/>
          <cell r="BD132"/>
          <cell r="BE132"/>
        </row>
        <row r="133">
          <cell r="A133"/>
          <cell r="B133"/>
          <cell r="C133" t="str">
            <v>Scenario 2</v>
          </cell>
          <cell r="D133">
            <v>5.4098676499709279</v>
          </cell>
          <cell r="E133">
            <v>6.2423009204064721</v>
          </cell>
          <cell r="F133">
            <v>7.8093929062677203</v>
          </cell>
          <cell r="G133">
            <v>10.012138933315885</v>
          </cell>
          <cell r="H133">
            <v>12.8890990590137</v>
          </cell>
          <cell r="I133">
            <v>16.308795417492412</v>
          </cell>
          <cell r="J133">
            <v>19.062801650555869</v>
          </cell>
          <cell r="K133">
            <v>22.658908918575801</v>
          </cell>
          <cell r="L133">
            <v>27.12999717435741</v>
          </cell>
          <cell r="M133">
            <v>32.422103220603354</v>
          </cell>
          <cell r="N133">
            <v>38.55346484252896</v>
          </cell>
          <cell r="O133">
            <v>45.569428293836289</v>
          </cell>
          <cell r="P133">
            <v>53.535119041993475</v>
          </cell>
          <cell r="Q133">
            <v>62.492357001604915</v>
          </cell>
          <cell r="R133">
            <v>72.447377578253509</v>
          </cell>
          <cell r="S133">
            <v>84.519631183409203</v>
          </cell>
          <cell r="T133">
            <v>98.791362881636601</v>
          </cell>
          <cell r="U133">
            <v>113.79084058559634</v>
          </cell>
          <cell r="V133">
            <v>129.65548355775709</v>
          </cell>
          <cell r="W133">
            <v>146.35119459795382</v>
          </cell>
          <cell r="X133">
            <v>163.97358476006107</v>
          </cell>
          <cell r="Y133">
            <v>181.41323781745729</v>
          </cell>
          <cell r="Z133">
            <v>198.60054781166218</v>
          </cell>
          <cell r="AA133">
            <v>215.49343316939681</v>
          </cell>
          <cell r="AB133">
            <v>232.03574254390205</v>
          </cell>
          <cell r="AC133">
            <v>248.17495425052937</v>
          </cell>
          <cell r="AD133">
            <v>263.9142635930441</v>
          </cell>
          <cell r="AE133">
            <v>279.21939841465962</v>
          </cell>
          <cell r="AF133">
            <v>294.06161588320953</v>
          </cell>
          <cell r="AG133">
            <v>308.41695163120937</v>
          </cell>
          <cell r="AH133">
            <v>322.27030309859691</v>
          </cell>
          <cell r="AI133">
            <v>334.53686395135043</v>
          </cell>
          <cell r="AJ133">
            <v>346.13378595381789</v>
          </cell>
          <cell r="AK133">
            <v>357.0697307245826</v>
          </cell>
          <cell r="AL133">
            <v>367.3563662453426</v>
          </cell>
          <cell r="AM133">
            <v>377.00860435009662</v>
          </cell>
          <cell r="AN133">
            <v>385.61465359390007</v>
          </cell>
          <cell r="AO133">
            <v>393.19335096846913</v>
          </cell>
          <cell r="AP133">
            <v>399.76695445183321</v>
          </cell>
          <cell r="AQ133">
            <v>405.36101553585087</v>
          </cell>
          <cell r="AR133">
            <v>410.00424362581447</v>
          </cell>
          <cell r="AS133">
            <v>413.9849823415164</v>
          </cell>
          <cell r="AT133">
            <v>417.33762061402683</v>
          </cell>
          <cell r="AU133">
            <v>420.09825327880469</v>
          </cell>
          <cell r="AV133">
            <v>422.30433124684356</v>
          </cell>
          <cell r="AW133">
            <v>423.99469392506342</v>
          </cell>
          <cell r="AX133">
            <v>423.99469392506342</v>
          </cell>
          <cell r="AZ133"/>
          <cell r="BA133"/>
          <cell r="BB133"/>
          <cell r="BC133"/>
          <cell r="BD133"/>
          <cell r="BE133"/>
        </row>
        <row r="134">
          <cell r="A134"/>
          <cell r="B134"/>
          <cell r="C134" t="str">
            <v>Scenario 3</v>
          </cell>
          <cell r="D134">
            <v>5.4098676499709279</v>
          </cell>
          <cell r="E134">
            <v>6.2423009204064721</v>
          </cell>
          <cell r="F134">
            <v>7.8093929062677203</v>
          </cell>
          <cell r="G134">
            <v>10.012138933315885</v>
          </cell>
          <cell r="H134">
            <v>12.8890990590137</v>
          </cell>
          <cell r="I134">
            <v>16.308795417492412</v>
          </cell>
          <cell r="J134">
            <v>19.01692146654635</v>
          </cell>
          <cell r="K134">
            <v>22.58517041116087</v>
          </cell>
          <cell r="L134">
            <v>27.015849561251418</v>
          </cell>
          <cell r="M134">
            <v>32.251395182447673</v>
          </cell>
          <cell r="N134">
            <v>38.305698101749037</v>
          </cell>
          <cell r="O134">
            <v>45.218962148005389</v>
          </cell>
          <cell r="P134">
            <v>53.050240681408013</v>
          </cell>
          <cell r="Q134">
            <v>61.834616119867825</v>
          </cell>
          <cell r="R134">
            <v>71.57118747665487</v>
          </cell>
          <cell r="S134">
            <v>83.81578891771693</v>
          </cell>
          <cell r="T134">
            <v>97.660290258890655</v>
          </cell>
          <cell r="U134">
            <v>112.11374779313165</v>
          </cell>
          <cell r="V134">
            <v>127.2970598952692</v>
          </cell>
          <cell r="W134">
            <v>143.16099843735654</v>
          </cell>
          <cell r="X134">
            <v>159.78279514512491</v>
          </cell>
          <cell r="Y134">
            <v>176.06830016492231</v>
          </cell>
          <cell r="Z134">
            <v>191.98909004396253</v>
          </cell>
          <cell r="AA134">
            <v>207.53208499991544</v>
          </cell>
          <cell r="AB134">
            <v>222.65427731716599</v>
          </cell>
          <cell r="AC134">
            <v>237.31630212631387</v>
          </cell>
          <cell r="AD134">
            <v>251.53196050519023</v>
          </cell>
          <cell r="AE134">
            <v>265.27879503548246</v>
          </cell>
          <cell r="AF134">
            <v>278.53938502936188</v>
          </cell>
          <cell r="AG134">
            <v>291.30053811731949</v>
          </cell>
          <cell r="AH134">
            <v>303.55705990055088</v>
          </cell>
          <cell r="AI134">
            <v>314.21213952896255</v>
          </cell>
          <cell r="AJ134">
            <v>324.2209910600339</v>
          </cell>
          <cell r="AK134">
            <v>333.60044211488918</v>
          </cell>
          <cell r="AL134">
            <v>342.36940423420123</v>
          </cell>
          <cell r="AM134">
            <v>350.54909536179508</v>
          </cell>
          <cell r="AN134">
            <v>357.76414835047007</v>
          </cell>
          <cell r="AO134">
            <v>364.04051213341643</v>
          </cell>
          <cell r="AP134">
            <v>369.40634197024633</v>
          </cell>
          <cell r="AQ134">
            <v>373.8919041653777</v>
          </cell>
          <cell r="AR134">
            <v>377.5294781825271</v>
          </cell>
          <cell r="AS134">
            <v>380.58917447987204</v>
          </cell>
          <cell r="AT134">
            <v>383.10576864312691</v>
          </cell>
          <cell r="AU134">
            <v>385.11498631469186</v>
          </cell>
          <cell r="AV134">
            <v>386.65322411032184</v>
          </cell>
          <cell r="AW134">
            <v>387.75762280693039</v>
          </cell>
          <cell r="AX134">
            <v>387.75762280693039</v>
          </cell>
          <cell r="AZ134"/>
          <cell r="BA134"/>
          <cell r="BB134"/>
          <cell r="BC134"/>
          <cell r="BD134"/>
          <cell r="BE134"/>
        </row>
        <row r="135">
          <cell r="A135"/>
          <cell r="B135"/>
          <cell r="C135" t="str">
            <v>Scenario 4</v>
          </cell>
          <cell r="D135">
            <v>5.4098676499709279</v>
          </cell>
          <cell r="E135">
            <v>6.2423009204064721</v>
          </cell>
          <cell r="F135">
            <v>7.8093929062677203</v>
          </cell>
          <cell r="G135">
            <v>10.012138933315885</v>
          </cell>
          <cell r="H135">
            <v>12.8890990590137</v>
          </cell>
          <cell r="I135">
            <v>16.308795417492412</v>
          </cell>
          <cell r="J135">
            <v>18.949043273533267</v>
          </cell>
          <cell r="K135">
            <v>22.46178650940081</v>
          </cell>
          <cell r="L135">
            <v>26.810769883197274</v>
          </cell>
          <cell r="M135">
            <v>31.930451804856688</v>
          </cell>
          <cell r="N135">
            <v>37.825275862957163</v>
          </cell>
          <cell r="O135">
            <v>44.524356667164035</v>
          </cell>
          <cell r="P135">
            <v>52.073726989072028</v>
          </cell>
          <cell r="Q135">
            <v>60.4940491513007</v>
          </cell>
          <cell r="R135">
            <v>69.769191534389321</v>
          </cell>
          <cell r="S135">
            <v>81.918158816971228</v>
          </cell>
          <cell r="T135">
            <v>95.258555316857084</v>
          </cell>
          <cell r="U135">
            <v>109.17791841579434</v>
          </cell>
          <cell r="V135">
            <v>123.80535787842554</v>
          </cell>
          <cell r="W135">
            <v>139.10506619512765</v>
          </cell>
          <cell r="X135">
            <v>155.1651987975518</v>
          </cell>
          <cell r="Y135">
            <v>170.93750951137051</v>
          </cell>
          <cell r="Z135">
            <v>186.36726226971609</v>
          </cell>
          <cell r="AA135">
            <v>201.4259692950761</v>
          </cell>
          <cell r="AB135">
            <v>216.07208366668792</v>
          </cell>
          <cell r="AC135">
            <v>230.26761609920632</v>
          </cell>
          <cell r="AD135">
            <v>244.02617741709568</v>
          </cell>
          <cell r="AE135">
            <v>257.3261979198204</v>
          </cell>
          <cell r="AF135">
            <v>270.15100391607979</v>
          </cell>
          <cell r="AG135">
            <v>282.48803013222874</v>
          </cell>
          <cell r="AH135">
            <v>294.33247177400204</v>
          </cell>
          <cell r="AI135">
            <v>304.69946704984562</v>
          </cell>
          <cell r="AJ135">
            <v>314.4422220523474</v>
          </cell>
          <cell r="AK135">
            <v>323.57684101214193</v>
          </cell>
          <cell r="AL135">
            <v>332.12145609296721</v>
          </cell>
          <cell r="AM135">
            <v>340.09644454784285</v>
          </cell>
          <cell r="AN135">
            <v>347.13738703805581</v>
          </cell>
          <cell r="AO135">
            <v>353.2691325509449</v>
          </cell>
          <cell r="AP135">
            <v>358.51868201411537</v>
          </cell>
          <cell r="AQ135">
            <v>362.91509723649273</v>
          </cell>
          <cell r="AR135">
            <v>366.48940725344193</v>
          </cell>
          <cell r="AS135">
            <v>369.50355868339926</v>
          </cell>
          <cell r="AT135">
            <v>371.99111487202737</v>
          </cell>
          <cell r="AU135">
            <v>373.9865773583897</v>
          </cell>
          <cell r="AV135">
            <v>375.52511547346984</v>
          </cell>
          <cell r="AW135">
            <v>376.64263791080111</v>
          </cell>
          <cell r="AX135">
            <v>376.64263791080111</v>
          </cell>
          <cell r="AZ135"/>
          <cell r="BA135"/>
          <cell r="BB135"/>
          <cell r="BC135"/>
          <cell r="BD135"/>
          <cell r="BE135"/>
        </row>
        <row r="136">
          <cell r="C136" t="str">
            <v>Emissions per mile (tons) (regional rates from EMFAC to 2035, no change thereafter)</v>
          </cell>
          <cell r="D136">
            <v>5.0116727568006501E-9</v>
          </cell>
          <cell r="E136">
            <v>4.9987208588347076E-9</v>
          </cell>
          <cell r="F136">
            <v>4.9857689608687652E-9</v>
          </cell>
          <cell r="G136">
            <v>4.9728170629028228E-9</v>
          </cell>
          <cell r="H136">
            <v>4.9598651649368804E-9</v>
          </cell>
          <cell r="I136">
            <v>4.9469132669709379E-9</v>
          </cell>
          <cell r="J136">
            <v>4.9339613690049955E-9</v>
          </cell>
          <cell r="K136">
            <v>4.9210094710390531E-9</v>
          </cell>
          <cell r="L136">
            <v>4.9080575730731106E-9</v>
          </cell>
          <cell r="M136">
            <v>4.8951056751071682E-9</v>
          </cell>
          <cell r="N136">
            <v>4.8821537771412258E-9</v>
          </cell>
          <cell r="O136">
            <v>4.8692018791752833E-9</v>
          </cell>
          <cell r="P136">
            <v>4.8562499812093409E-9</v>
          </cell>
          <cell r="Q136">
            <v>4.8432980832433985E-9</v>
          </cell>
          <cell r="R136">
            <v>4.8303461852774561E-9</v>
          </cell>
          <cell r="S136">
            <v>4.8173942873115128E-9</v>
          </cell>
          <cell r="T136">
            <v>4.8199927048398086E-9</v>
          </cell>
          <cell r="U136">
            <v>4.8225911223681044E-9</v>
          </cell>
          <cell r="V136">
            <v>4.8251895398964002E-9</v>
          </cell>
          <cell r="W136">
            <v>4.8277879574246959E-9</v>
          </cell>
          <cell r="X136">
            <v>4.8303863749529917E-9</v>
          </cell>
          <cell r="Y136">
            <v>4.8329847924812875E-9</v>
          </cell>
          <cell r="Z136">
            <v>4.8355832100095833E-9</v>
          </cell>
          <cell r="AA136">
            <v>4.8381816275378791E-9</v>
          </cell>
          <cell r="AB136">
            <v>4.8407800450661749E-9</v>
          </cell>
          <cell r="AC136">
            <v>4.8433784625944706E-9</v>
          </cell>
          <cell r="AD136">
            <v>4.8459768801227664E-9</v>
          </cell>
          <cell r="AE136">
            <v>4.8485752976510622E-9</v>
          </cell>
          <cell r="AF136">
            <v>4.851173715179358E-9</v>
          </cell>
          <cell r="AG136">
            <v>4.8537721327076538E-9</v>
          </cell>
          <cell r="AH136">
            <v>4.8563705502359463E-9</v>
          </cell>
          <cell r="AI136">
            <v>4.8563705502359463E-9</v>
          </cell>
          <cell r="AJ136">
            <v>4.8563705502359463E-9</v>
          </cell>
          <cell r="AK136">
            <v>4.8563705502359463E-9</v>
          </cell>
          <cell r="AL136">
            <v>4.8563705502359463E-9</v>
          </cell>
          <cell r="AM136">
            <v>4.8563705502359463E-9</v>
          </cell>
          <cell r="AN136">
            <v>4.8563705502359463E-9</v>
          </cell>
          <cell r="AO136">
            <v>4.8563705502359463E-9</v>
          </cell>
          <cell r="AP136">
            <v>4.8563705502359463E-9</v>
          </cell>
          <cell r="AQ136">
            <v>4.8563705502359463E-9</v>
          </cell>
          <cell r="AR136">
            <v>4.8563705502359463E-9</v>
          </cell>
          <cell r="AS136">
            <v>4.8563705502359463E-9</v>
          </cell>
          <cell r="AT136">
            <v>4.8563705502359463E-9</v>
          </cell>
          <cell r="AU136">
            <v>4.8563705502359463E-9</v>
          </cell>
          <cell r="AV136">
            <v>4.8563705502359463E-9</v>
          </cell>
          <cell r="AW136">
            <v>4.8563705502359463E-9</v>
          </cell>
          <cell r="AX136">
            <v>4.8563705502359463E-9</v>
          </cell>
          <cell r="AZ136"/>
          <cell r="BA136"/>
          <cell r="BB136"/>
          <cell r="BC136"/>
          <cell r="BD136"/>
          <cell r="BE136"/>
        </row>
        <row r="137">
          <cell r="C137"/>
          <cell r="D137"/>
          <cell r="S137"/>
          <cell r="AH137"/>
          <cell r="AW137"/>
          <cell r="AX137"/>
        </row>
        <row r="138">
          <cell r="A138" t="str">
            <v>CO (tons)</v>
          </cell>
          <cell r="B138"/>
          <cell r="C138" t="str">
            <v>Scenario 1</v>
          </cell>
          <cell r="D138">
            <v>7106.56649541143</v>
          </cell>
          <cell r="E138">
            <v>7807.5925038356554</v>
          </cell>
          <cell r="F138">
            <v>9274.0761397495062</v>
          </cell>
          <cell r="G138">
            <v>11253.877668173343</v>
          </cell>
          <cell r="H138">
            <v>13664.517549606024</v>
          </cell>
          <cell r="I138">
            <v>16242.970960091692</v>
          </cell>
          <cell r="J138">
            <v>17946.413512310231</v>
          </cell>
          <cell r="K138">
            <v>19949.237668914244</v>
          </cell>
          <cell r="L138">
            <v>22218.781847157534</v>
          </cell>
          <cell r="M138">
            <v>24542.004288830802</v>
          </cell>
          <cell r="N138">
            <v>26763.301829478158</v>
          </cell>
          <cell r="O138">
            <v>28732.162984428647</v>
          </cell>
          <cell r="P138">
            <v>30288.71286391079</v>
          </cell>
          <cell r="Q138">
            <v>31233.715259381686</v>
          </cell>
          <cell r="R138">
            <v>31328.729711813168</v>
          </cell>
          <cell r="S138">
            <v>30102.403013325489</v>
          </cell>
          <cell r="T138">
            <v>34389.020248228073</v>
          </cell>
          <cell r="U138">
            <v>38684.573842230478</v>
          </cell>
          <cell r="V138">
            <v>43013.408220883844</v>
          </cell>
          <cell r="W138">
            <v>47339.430080597602</v>
          </cell>
          <cell r="X138">
            <v>51668.080938528823</v>
          </cell>
          <cell r="Y138">
            <v>55631.570854466503</v>
          </cell>
          <cell r="Z138">
            <v>59209.406031827719</v>
          </cell>
          <cell r="AA138">
            <v>62391.456120038871</v>
          </cell>
          <cell r="AB138">
            <v>65165.136116022222</v>
          </cell>
          <cell r="AC138">
            <v>67520.876587572275</v>
          </cell>
          <cell r="AD138">
            <v>69465.723963229335</v>
          </cell>
          <cell r="AE138">
            <v>70997.204582211081</v>
          </cell>
          <cell r="AF138">
            <v>72115.563089994495</v>
          </cell>
          <cell r="AG138">
            <v>72823.368579870046</v>
          </cell>
          <cell r="AH138">
            <v>73126.252723955389</v>
          </cell>
          <cell r="AI138">
            <v>76438.213340026225</v>
          </cell>
          <cell r="AJ138">
            <v>79639.799521620531</v>
          </cell>
          <cell r="AK138">
            <v>82730.336714069606</v>
          </cell>
          <cell r="AL138">
            <v>85709.850779438319</v>
          </cell>
          <cell r="AM138">
            <v>88579.1487353353</v>
          </cell>
          <cell r="AN138">
            <v>91238.119014509968</v>
          </cell>
          <cell r="AO138">
            <v>93686.454790209158</v>
          </cell>
          <cell r="AP138">
            <v>95924.703425053391</v>
          </cell>
          <cell r="AQ138">
            <v>97954.266713388788</v>
          </cell>
          <cell r="AR138">
            <v>99777.398721954407</v>
          </cell>
          <cell r="AS138">
            <v>101460.09393150602</v>
          </cell>
          <cell r="AT138">
            <v>103007.5844601229</v>
          </cell>
          <cell r="AU138">
            <v>104425.70573623953</v>
          </cell>
          <cell r="AV138">
            <v>105720.82888652374</v>
          </cell>
          <cell r="AW138">
            <v>106899.88619524507</v>
          </cell>
          <cell r="AX138">
            <v>106899.88619524507</v>
          </cell>
          <cell r="AZ138"/>
          <cell r="BA138"/>
          <cell r="BB138"/>
          <cell r="BC138"/>
          <cell r="BD138"/>
          <cell r="BE138"/>
        </row>
        <row r="139">
          <cell r="A139"/>
          <cell r="B139"/>
          <cell r="C139" t="str">
            <v>Scenario 2</v>
          </cell>
          <cell r="D139">
            <v>7106.56649541143</v>
          </cell>
          <cell r="E139">
            <v>7807.5925038356554</v>
          </cell>
          <cell r="F139">
            <v>9274.0761397495062</v>
          </cell>
          <cell r="G139">
            <v>11253.877668173343</v>
          </cell>
          <cell r="H139">
            <v>13664.517549606024</v>
          </cell>
          <cell r="I139">
            <v>16242.970960091692</v>
          </cell>
          <cell r="J139">
            <v>17755.6633665605</v>
          </cell>
          <cell r="K139">
            <v>19635.218543190236</v>
          </cell>
          <cell r="L139">
            <v>21740.356272479774</v>
          </cell>
          <cell r="M139">
            <v>23855.502277085714</v>
          </cell>
          <cell r="N139">
            <v>25825.807937178473</v>
          </cell>
          <cell r="O139">
            <v>27506.17631299443</v>
          </cell>
          <cell r="P139">
            <v>28748.209297324149</v>
          </cell>
          <cell r="Q139">
            <v>29373.14741093207</v>
          </cell>
          <cell r="R139">
            <v>29174.510528057766</v>
          </cell>
          <cell r="S139">
            <v>28314.819476166776</v>
          </cell>
          <cell r="T139">
            <v>32181.541328401843</v>
          </cell>
          <cell r="U139">
            <v>36015.52282773226</v>
          </cell>
          <cell r="V139">
            <v>39839.248814522187</v>
          </cell>
          <cell r="W139">
            <v>43619.055715807874</v>
          </cell>
          <cell r="X139">
            <v>47360.050828912259</v>
          </cell>
          <cell r="Y139">
            <v>50726.918167918921</v>
          </cell>
          <cell r="Z139">
            <v>53706.397024265207</v>
          </cell>
          <cell r="AA139">
            <v>56294.962944799583</v>
          </cell>
          <cell r="AB139">
            <v>58487.073711712357</v>
          </cell>
          <cell r="AC139">
            <v>60280.109210999508</v>
          </cell>
          <cell r="AD139">
            <v>61686.374479486862</v>
          </cell>
          <cell r="AE139">
            <v>62709.618081538138</v>
          </cell>
          <cell r="AF139">
            <v>63356.008017481938</v>
          </cell>
          <cell r="AG139">
            <v>63633.721163515424</v>
          </cell>
          <cell r="AH139">
            <v>63553.527942570276</v>
          </cell>
          <cell r="AI139">
            <v>65972.563176096592</v>
          </cell>
          <cell r="AJ139">
            <v>68259.541837937897</v>
          </cell>
          <cell r="AK139">
            <v>70416.172048306878</v>
          </cell>
          <cell r="AL139">
            <v>72444.754799239541</v>
          </cell>
          <cell r="AM139">
            <v>74348.230788807065</v>
          </cell>
          <cell r="AN139">
            <v>76045.392413171387</v>
          </cell>
          <cell r="AO139">
            <v>77539.954433723426</v>
          </cell>
          <cell r="AP139">
            <v>78836.306249719157</v>
          </cell>
          <cell r="AQ139">
            <v>79939.486759984138</v>
          </cell>
          <cell r="AR139">
            <v>80855.157621748105</v>
          </cell>
          <cell r="AS139">
            <v>81640.181828967819</v>
          </cell>
          <cell r="AT139">
            <v>82301.341073504664</v>
          </cell>
          <cell r="AU139">
            <v>82845.753461221466</v>
          </cell>
          <cell r="AV139">
            <v>83280.804523752522</v>
          </cell>
          <cell r="AW139">
            <v>83614.153611988106</v>
          </cell>
          <cell r="AX139">
            <v>83614.153611988106</v>
          </cell>
          <cell r="AZ139"/>
          <cell r="BA139"/>
          <cell r="BB139"/>
          <cell r="BC139"/>
          <cell r="BD139"/>
          <cell r="BE139"/>
        </row>
        <row r="140">
          <cell r="A140"/>
          <cell r="B140"/>
          <cell r="C140" t="str">
            <v>Scenario 3</v>
          </cell>
          <cell r="D140">
            <v>7106.56649541143</v>
          </cell>
          <cell r="E140">
            <v>7807.5925038356554</v>
          </cell>
          <cell r="F140">
            <v>9274.0761397495062</v>
          </cell>
          <cell r="G140">
            <v>11253.877668173343</v>
          </cell>
          <cell r="H140">
            <v>13664.517549606024</v>
          </cell>
          <cell r="I140">
            <v>16242.970960091692</v>
          </cell>
          <cell r="J140">
            <v>17712.929191521485</v>
          </cell>
          <cell r="K140">
            <v>19571.319980671466</v>
          </cell>
          <cell r="L140">
            <v>21648.88520594671</v>
          </cell>
          <cell r="M140">
            <v>23729.898889630211</v>
          </cell>
          <cell r="N140">
            <v>25659.836440537678</v>
          </cell>
          <cell r="O140">
            <v>27294.631337341005</v>
          </cell>
          <cell r="P140">
            <v>28487.83097290275</v>
          </cell>
          <cell r="Q140">
            <v>29063.99088676762</v>
          </cell>
          <cell r="R140">
            <v>28821.669359775886</v>
          </cell>
          <cell r="S140">
            <v>28079.026129535549</v>
          </cell>
          <cell r="T140">
            <v>31813.09150351246</v>
          </cell>
          <cell r="U140">
            <v>35484.712321013118</v>
          </cell>
          <cell r="V140">
            <v>39114.575823286475</v>
          </cell>
          <cell r="W140">
            <v>42668.237757295661</v>
          </cell>
          <cell r="X140">
            <v>46149.636301065708</v>
          </cell>
          <cell r="Y140">
            <v>49232.362323071531</v>
          </cell>
          <cell r="Z140">
            <v>51918.498754629167</v>
          </cell>
          <cell r="AA140">
            <v>54215.160355923057</v>
          </cell>
          <cell r="AB140">
            <v>56122.375746543636</v>
          </cell>
          <cell r="AC140">
            <v>57642.612055379235</v>
          </cell>
          <cell r="AD140">
            <v>58792.179316266462</v>
          </cell>
          <cell r="AE140">
            <v>59578.711279582574</v>
          </cell>
          <cell r="AF140">
            <v>60011.720530412698</v>
          </cell>
          <cell r="AG140">
            <v>60102.199698493343</v>
          </cell>
          <cell r="AH140">
            <v>59863.170459897497</v>
          </cell>
          <cell r="AI140">
            <v>61964.412474391756</v>
          </cell>
          <cell r="AJ140">
            <v>63938.214650195616</v>
          </cell>
          <cell r="AK140">
            <v>65787.895489445466</v>
          </cell>
          <cell r="AL140">
            <v>67517.184455008435</v>
          </cell>
          <cell r="AM140">
            <v>69130.265845508417</v>
          </cell>
          <cell r="AN140">
            <v>70553.115134797699</v>
          </cell>
          <cell r="AO140">
            <v>71790.849599382171</v>
          </cell>
          <cell r="AP140">
            <v>72849.021615826743</v>
          </cell>
          <cell r="AQ140">
            <v>73733.599870681341</v>
          </cell>
          <cell r="AR140">
            <v>74450.950056904796</v>
          </cell>
          <cell r="AS140">
            <v>75054.339485776873</v>
          </cell>
          <cell r="AT140">
            <v>75550.626099643356</v>
          </cell>
          <cell r="AU140">
            <v>75946.85519740617</v>
          </cell>
          <cell r="AV140">
            <v>76250.204397710797</v>
          </cell>
          <cell r="AW140">
            <v>76467.998071995389</v>
          </cell>
          <cell r="AX140">
            <v>76467.998071995389</v>
          </cell>
          <cell r="AZ140"/>
          <cell r="BA140"/>
          <cell r="BB140"/>
          <cell r="BC140"/>
          <cell r="BD140"/>
          <cell r="BE140"/>
        </row>
        <row r="141">
          <cell r="A141"/>
          <cell r="B141"/>
          <cell r="C141" t="str">
            <v>Scenario 4</v>
          </cell>
          <cell r="D141">
            <v>7106.56649541143</v>
          </cell>
          <cell r="E141">
            <v>7807.5925038356554</v>
          </cell>
          <cell r="F141">
            <v>9274.0761397495062</v>
          </cell>
          <cell r="G141">
            <v>11253.877668173343</v>
          </cell>
          <cell r="H141">
            <v>13664.517549606024</v>
          </cell>
          <cell r="I141">
            <v>16242.970960091692</v>
          </cell>
          <cell r="J141">
            <v>17649.705413235173</v>
          </cell>
          <cell r="K141">
            <v>19464.400892710255</v>
          </cell>
          <cell r="L141">
            <v>21484.546623952439</v>
          </cell>
          <cell r="M141">
            <v>23493.755496253067</v>
          </cell>
          <cell r="N141">
            <v>25338.016014838824</v>
          </cell>
          <cell r="O141">
            <v>26875.360314215639</v>
          </cell>
          <cell r="P141">
            <v>27963.445849429747</v>
          </cell>
          <cell r="Q141">
            <v>28433.887093739984</v>
          </cell>
          <cell r="R141">
            <v>28096.006798251721</v>
          </cell>
          <cell r="S141">
            <v>27443.303363323314</v>
          </cell>
          <cell r="T141">
            <v>31030.720149960791</v>
          </cell>
          <cell r="U141">
            <v>34555.503700937217</v>
          </cell>
          <cell r="V141">
            <v>38041.680318845771</v>
          </cell>
          <cell r="W141">
            <v>41459.392589073192</v>
          </cell>
          <cell r="X141">
            <v>44815.948329015424</v>
          </cell>
          <cell r="Y141">
            <v>47797.686437503937</v>
          </cell>
          <cell r="Z141">
            <v>50398.220398035475</v>
          </cell>
          <cell r="AA141">
            <v>52620.014033898588</v>
          </cell>
          <cell r="AB141">
            <v>54463.26391747946</v>
          </cell>
          <cell r="AC141">
            <v>55930.531298514616</v>
          </cell>
          <cell r="AD141">
            <v>57037.804467289177</v>
          </cell>
          <cell r="AE141">
            <v>57792.645086792836</v>
          </cell>
          <cell r="AF141">
            <v>58204.431471381387</v>
          </cell>
          <cell r="AG141">
            <v>58283.970600161985</v>
          </cell>
          <cell r="AH141">
            <v>58044.0294666923</v>
          </cell>
          <cell r="AI141">
            <v>60088.459616193984</v>
          </cell>
          <cell r="AJ141">
            <v>62009.786050357157</v>
          </cell>
          <cell r="AK141">
            <v>63811.184614618986</v>
          </cell>
          <cell r="AL141">
            <v>65496.231074303469</v>
          </cell>
          <cell r="AM141">
            <v>67068.943939049015</v>
          </cell>
          <cell r="AN141">
            <v>68457.457652510479</v>
          </cell>
          <cell r="AO141">
            <v>69666.672575645673</v>
          </cell>
          <cell r="AP141">
            <v>70701.913444213817</v>
          </cell>
          <cell r="AQ141">
            <v>71568.911411435809</v>
          </cell>
          <cell r="AR141">
            <v>72273.785578721683</v>
          </cell>
          <cell r="AS141">
            <v>72868.193301943786</v>
          </cell>
          <cell r="AT141">
            <v>73358.753462847977</v>
          </cell>
          <cell r="AU141">
            <v>73752.2699602293</v>
          </cell>
          <cell r="AV141">
            <v>74055.678385229417</v>
          </cell>
          <cell r="AW141">
            <v>74276.060135469845</v>
          </cell>
          <cell r="AX141">
            <v>74276.060135469845</v>
          </cell>
          <cell r="AZ141"/>
          <cell r="BA141"/>
          <cell r="BB141"/>
          <cell r="BC141"/>
          <cell r="BD141"/>
          <cell r="BE141"/>
        </row>
        <row r="142">
          <cell r="C142" t="str">
            <v>Emissions per mile (tons) (regional rates from EMFAC to 2035, no change thereafter)</v>
          </cell>
          <cell r="D142">
            <v>6.5834855866829074E-6</v>
          </cell>
          <cell r="E142">
            <v>6.2521778433686044E-6</v>
          </cell>
          <cell r="F142">
            <v>5.9208701000543015E-6</v>
          </cell>
          <cell r="G142">
            <v>5.5895623567399985E-6</v>
          </cell>
          <cell r="H142">
            <v>5.2582546134256956E-6</v>
          </cell>
          <cell r="I142">
            <v>4.9269468701113926E-6</v>
          </cell>
          <cell r="J142">
            <v>4.5956391267970897E-6</v>
          </cell>
          <cell r="K142">
            <v>4.2643313834827868E-6</v>
          </cell>
          <cell r="L142">
            <v>3.9330236401684838E-6</v>
          </cell>
          <cell r="M142">
            <v>3.6017158968541809E-6</v>
          </cell>
          <cell r="N142">
            <v>3.2704081535398779E-6</v>
          </cell>
          <cell r="O142">
            <v>2.939100410225575E-6</v>
          </cell>
          <cell r="P142">
            <v>2.607792666911272E-6</v>
          </cell>
          <cell r="Q142">
            <v>2.2764849235969691E-6</v>
          </cell>
          <cell r="R142">
            <v>1.9451771802826662E-6</v>
          </cell>
          <cell r="S142">
            <v>1.6138694369683662E-6</v>
          </cell>
          <cell r="T142">
            <v>1.5701250585969042E-6</v>
          </cell>
          <cell r="U142">
            <v>1.5263806802254422E-6</v>
          </cell>
          <cell r="V142">
            <v>1.4826363018539802E-6</v>
          </cell>
          <cell r="W142">
            <v>1.4388919234825182E-6</v>
          </cell>
          <cell r="X142">
            <v>1.3951475451110562E-6</v>
          </cell>
          <cell r="Y142">
            <v>1.3514031667395942E-6</v>
          </cell>
          <cell r="Z142">
            <v>1.3076587883681322E-6</v>
          </cell>
          <cell r="AA142">
            <v>1.2639144099966702E-6</v>
          </cell>
          <cell r="AB142">
            <v>1.2201700316252082E-6</v>
          </cell>
          <cell r="AC142">
            <v>1.1764256532537462E-6</v>
          </cell>
          <cell r="AD142">
            <v>1.1326812748822841E-6</v>
          </cell>
          <cell r="AE142">
            <v>1.0889368965108221E-6</v>
          </cell>
          <cell r="AF142">
            <v>1.0451925181393601E-6</v>
          </cell>
          <cell r="AG142">
            <v>1.0014481397678981E-6</v>
          </cell>
          <cell r="AH142">
            <v>9.577037613964355E-7</v>
          </cell>
          <cell r="AI142">
            <v>9.577037613964355E-7</v>
          </cell>
          <cell r="AJ142">
            <v>9.577037613964355E-7</v>
          </cell>
          <cell r="AK142">
            <v>9.577037613964355E-7</v>
          </cell>
          <cell r="AL142">
            <v>9.577037613964355E-7</v>
          </cell>
          <cell r="AM142">
            <v>9.577037613964355E-7</v>
          </cell>
          <cell r="AN142">
            <v>9.577037613964355E-7</v>
          </cell>
          <cell r="AO142">
            <v>9.577037613964355E-7</v>
          </cell>
          <cell r="AP142">
            <v>9.577037613964355E-7</v>
          </cell>
          <cell r="AQ142">
            <v>9.577037613964355E-7</v>
          </cell>
          <cell r="AR142">
            <v>9.577037613964355E-7</v>
          </cell>
          <cell r="AS142">
            <v>9.577037613964355E-7</v>
          </cell>
          <cell r="AT142">
            <v>9.577037613964355E-7</v>
          </cell>
          <cell r="AU142">
            <v>9.577037613964355E-7</v>
          </cell>
          <cell r="AV142">
            <v>9.577037613964355E-7</v>
          </cell>
          <cell r="AW142">
            <v>9.577037613964355E-7</v>
          </cell>
          <cell r="AX142">
            <v>9.577037613964355E-7</v>
          </cell>
          <cell r="AZ142"/>
          <cell r="BA142"/>
          <cell r="BB142"/>
          <cell r="BC142"/>
          <cell r="BD142"/>
          <cell r="BE142"/>
        </row>
        <row r="143">
          <cell r="C143"/>
          <cell r="D143"/>
          <cell r="S143"/>
          <cell r="AH143"/>
          <cell r="AW143"/>
          <cell r="AX143"/>
        </row>
        <row r="144">
          <cell r="A144" t="str">
            <v>ROG/VOC (tons)</v>
          </cell>
          <cell r="B144"/>
          <cell r="C144" t="str">
            <v>Scenario 1</v>
          </cell>
          <cell r="D144">
            <v>682.64312222152137</v>
          </cell>
          <cell r="E144">
            <v>751.27009262876993</v>
          </cell>
          <cell r="F144">
            <v>894.08039043822282</v>
          </cell>
          <cell r="G144">
            <v>1087.2545217266031</v>
          </cell>
          <cell r="H144">
            <v>1323.306477335155</v>
          </cell>
          <cell r="I144">
            <v>1577.2669147966931</v>
          </cell>
          <cell r="J144">
            <v>1748.0599378813683</v>
          </cell>
          <cell r="K144">
            <v>1950.0547487348524</v>
          </cell>
          <cell r="L144">
            <v>2180.8984867156505</v>
          </cell>
          <cell r="M144">
            <v>2420.6977777548127</v>
          </cell>
          <cell r="N144">
            <v>2655.2204828778849</v>
          </cell>
          <cell r="O144">
            <v>2870.8471332190757</v>
          </cell>
          <cell r="P144">
            <v>3053.2023737557292</v>
          </cell>
          <cell r="Q144">
            <v>3184.1800156189815</v>
          </cell>
          <cell r="R144">
            <v>3241.8976535709839</v>
          </cell>
          <cell r="S144">
            <v>3180.0969351211406</v>
          </cell>
          <cell r="T144">
            <v>3639.7342226613928</v>
          </cell>
          <cell r="U144">
            <v>4102.4489609778693</v>
          </cell>
          <cell r="V144">
            <v>4571.0226627083994</v>
          </cell>
          <cell r="W144">
            <v>5041.8464454379018</v>
          </cell>
          <cell r="X144">
            <v>5515.7389349135592</v>
          </cell>
          <cell r="Y144">
            <v>5953.6126048070964</v>
          </cell>
          <cell r="Z144">
            <v>6353.2654963960049</v>
          </cell>
          <cell r="AA144">
            <v>6713.5855872035481</v>
          </cell>
          <cell r="AB144">
            <v>7033.1796375018712</v>
          </cell>
          <cell r="AC144">
            <v>7310.9581845604589</v>
          </cell>
          <cell r="AD144">
            <v>7547.6145145590035</v>
          </cell>
          <cell r="AE144">
            <v>7742.8034809904111</v>
          </cell>
          <cell r="AF144">
            <v>7896.4606178129698</v>
          </cell>
          <cell r="AG144">
            <v>8008.7616137947671</v>
          </cell>
          <cell r="AH144">
            <v>8080.2063998790745</v>
          </cell>
          <cell r="AI144">
            <v>8446.1669731241491</v>
          </cell>
          <cell r="AJ144">
            <v>8799.9315404394947</v>
          </cell>
          <cell r="AK144">
            <v>9141.4255657898557</v>
          </cell>
          <cell r="AL144">
            <v>9470.6519068469188</v>
          </cell>
          <cell r="AM144">
            <v>9787.699736357863</v>
          </cell>
          <cell r="AN144">
            <v>10081.507060903527</v>
          </cell>
          <cell r="AO144">
            <v>10352.039977153683</v>
          </cell>
          <cell r="AP144">
            <v>10599.358966847574</v>
          </cell>
          <cell r="AQ144">
            <v>10823.618923573009</v>
          </cell>
          <cell r="AR144">
            <v>11025.068914167296</v>
          </cell>
          <cell r="AS144">
            <v>11211.001108075692</v>
          </cell>
          <cell r="AT144">
            <v>11381.993636850328</v>
          </cell>
          <cell r="AU144">
            <v>11538.691295820188</v>
          </cell>
          <cell r="AV144">
            <v>11681.798073177726</v>
          </cell>
          <cell r="AW144">
            <v>11812.079963153927</v>
          </cell>
          <cell r="AX144">
            <v>11812.079963153927</v>
          </cell>
          <cell r="AZ144"/>
          <cell r="BA144"/>
          <cell r="BB144"/>
          <cell r="BC144"/>
          <cell r="BD144"/>
          <cell r="BE144"/>
        </row>
        <row r="145">
          <cell r="A145"/>
          <cell r="B145"/>
          <cell r="C145" t="str">
            <v>Scenario 2</v>
          </cell>
          <cell r="D145">
            <v>682.64312222152137</v>
          </cell>
          <cell r="E145">
            <v>751.27009262876993</v>
          </cell>
          <cell r="F145">
            <v>894.08039043822282</v>
          </cell>
          <cell r="G145">
            <v>1087.2545217266031</v>
          </cell>
          <cell r="H145">
            <v>1323.306477335155</v>
          </cell>
          <cell r="I145">
            <v>1577.2669147966931</v>
          </cell>
          <cell r="J145">
            <v>1729.4800312219452</v>
          </cell>
          <cell r="K145">
            <v>1919.3591152738375</v>
          </cell>
          <cell r="L145">
            <v>2133.9383239579306</v>
          </cell>
          <cell r="M145">
            <v>2352.9847305766793</v>
          </cell>
          <cell r="N145">
            <v>2562.210547061024</v>
          </cell>
          <cell r="O145">
            <v>2748.3495571417311</v>
          </cell>
          <cell r="P145">
            <v>2897.9145222245497</v>
          </cell>
          <cell r="Q145">
            <v>2994.5009168778552</v>
          </cell>
          <cell r="R145">
            <v>3018.9790040969565</v>
          </cell>
          <cell r="S145">
            <v>2991.2519141679968</v>
          </cell>
          <cell r="T145">
            <v>3406.0946332721273</v>
          </cell>
          <cell r="U145">
            <v>3819.3995572056651</v>
          </cell>
          <cell r="V145">
            <v>4233.7056450235814</v>
          </cell>
          <cell r="W145">
            <v>4645.6110823404215</v>
          </cell>
          <cell r="X145">
            <v>5055.8424383383845</v>
          </cell>
          <cell r="Y145">
            <v>5428.7235605408532</v>
          </cell>
          <cell r="Z145">
            <v>5762.7836862033873</v>
          </cell>
          <cell r="AA145">
            <v>6057.5770363688835</v>
          </cell>
          <cell r="AB145">
            <v>6312.4259443562678</v>
          </cell>
          <cell r="AC145">
            <v>6526.9495906318007</v>
          </cell>
          <cell r="AD145">
            <v>6702.3698711950046</v>
          </cell>
          <cell r="AE145">
            <v>6838.9769995954284</v>
          </cell>
          <cell r="AF145">
            <v>6937.3128458772326</v>
          </cell>
          <cell r="AG145">
            <v>6998.1286685240484</v>
          </cell>
          <cell r="AH145">
            <v>7022.4523216711241</v>
          </cell>
          <cell r="AI145">
            <v>7289.7476259889545</v>
          </cell>
          <cell r="AJ145">
            <v>7542.4511207181931</v>
          </cell>
          <cell r="AK145">
            <v>7780.7515474305737</v>
          </cell>
          <cell r="AL145">
            <v>8004.903158051814</v>
          </cell>
          <cell r="AM145">
            <v>8215.2308898854062</v>
          </cell>
          <cell r="AN145">
            <v>8402.7615742565122</v>
          </cell>
          <cell r="AO145">
            <v>8567.9056798770744</v>
          </cell>
          <cell r="AP145">
            <v>8711.1482206872115</v>
          </cell>
          <cell r="AQ145">
            <v>8833.0459781576246</v>
          </cell>
          <cell r="AR145">
            <v>8934.2245464802472</v>
          </cell>
          <cell r="AS145">
            <v>9020.967096343722</v>
          </cell>
          <cell r="AT145">
            <v>9094.0229820215027</v>
          </cell>
          <cell r="AU145">
            <v>9154.1787304092741</v>
          </cell>
          <cell r="AV145">
            <v>9202.2504180562191</v>
          </cell>
          <cell r="AW145">
            <v>9239.0843776236925</v>
          </cell>
          <cell r="AX145">
            <v>9239.0843776236925</v>
          </cell>
          <cell r="AZ145"/>
          <cell r="BA145"/>
          <cell r="BB145"/>
          <cell r="BC145"/>
          <cell r="BD145"/>
          <cell r="BE145"/>
        </row>
        <row r="146">
          <cell r="A146"/>
          <cell r="B146"/>
          <cell r="C146" t="str">
            <v>Scenario 3</v>
          </cell>
          <cell r="D146">
            <v>682.64312222152137</v>
          </cell>
          <cell r="E146">
            <v>751.27009262876993</v>
          </cell>
          <cell r="F146">
            <v>894.08039043822282</v>
          </cell>
          <cell r="G146">
            <v>1087.2545217266031</v>
          </cell>
          <cell r="H146">
            <v>1323.306477335155</v>
          </cell>
          <cell r="I146">
            <v>1577.2669147966931</v>
          </cell>
          <cell r="J146">
            <v>1725.3175338342153</v>
          </cell>
          <cell r="K146">
            <v>1913.1129770832422</v>
          </cell>
          <cell r="L146">
            <v>2124.9599239739664</v>
          </cell>
          <cell r="M146">
            <v>2340.5958548632811</v>
          </cell>
          <cell r="N146">
            <v>2545.7443083187945</v>
          </cell>
          <cell r="O146">
            <v>2727.2125029202762</v>
          </cell>
          <cell r="P146">
            <v>2871.6675264618084</v>
          </cell>
          <cell r="Q146">
            <v>2962.9833718862465</v>
          </cell>
          <cell r="R146">
            <v>2982.4669920856636</v>
          </cell>
          <cell r="S146">
            <v>2966.3420855868039</v>
          </cell>
          <cell r="T146">
            <v>3367.0979003817047</v>
          </cell>
          <cell r="U146">
            <v>3763.1077903466789</v>
          </cell>
          <cell r="V146">
            <v>4156.6948522730818</v>
          </cell>
          <cell r="W146">
            <v>4544.345010141802</v>
          </cell>
          <cell r="X146">
            <v>4926.6266746143301</v>
          </cell>
          <cell r="Y146">
            <v>5268.7782924169505</v>
          </cell>
          <cell r="Z146">
            <v>5570.9392961171434</v>
          </cell>
          <cell r="AA146">
            <v>5833.781447145162</v>
          </cell>
          <cell r="AB146">
            <v>6057.2074860098337</v>
          </cell>
          <cell r="AC146">
            <v>6241.3693021172094</v>
          </cell>
          <cell r="AD146">
            <v>6387.9087502909497</v>
          </cell>
          <cell r="AE146">
            <v>6497.5269914226819</v>
          </cell>
          <cell r="AF146">
            <v>6571.1223412931968</v>
          </cell>
          <cell r="AG146">
            <v>6609.7490302443221</v>
          </cell>
          <cell r="AH146">
            <v>6614.6801599838909</v>
          </cell>
          <cell r="AI146">
            <v>6846.8603762641287</v>
          </cell>
          <cell r="AJ146">
            <v>7064.9589165138323</v>
          </cell>
          <cell r="AK146">
            <v>7269.3424641223673</v>
          </cell>
          <cell r="AL146">
            <v>7460.4231122656411</v>
          </cell>
          <cell r="AM146">
            <v>7638.6632119497581</v>
          </cell>
          <cell r="AN146">
            <v>7795.8833005652432</v>
          </cell>
          <cell r="AO146">
            <v>7932.648820054389</v>
          </cell>
          <cell r="AP146">
            <v>8049.5732894610846</v>
          </cell>
          <cell r="AQ146">
            <v>8147.3162286904662</v>
          </cell>
          <cell r="AR146">
            <v>8226.5810255283122</v>
          </cell>
          <cell r="AS146">
            <v>8293.2535397510237</v>
          </cell>
          <cell r="AT146">
            <v>8348.0915510556097</v>
          </cell>
          <cell r="AU146">
            <v>8391.873541412031</v>
          </cell>
          <cell r="AV146">
            <v>8425.3926136794471</v>
          </cell>
          <cell r="AW146">
            <v>8449.4580864098843</v>
          </cell>
          <cell r="AX146">
            <v>8449.4580864098843</v>
          </cell>
          <cell r="AZ146"/>
          <cell r="BA146"/>
          <cell r="BB146"/>
          <cell r="BC146"/>
          <cell r="BD146"/>
          <cell r="BE146"/>
        </row>
        <row r="147">
          <cell r="A147"/>
          <cell r="B147"/>
          <cell r="C147" t="str">
            <v>Scenario 4</v>
          </cell>
          <cell r="D147">
            <v>682.64312222152137</v>
          </cell>
          <cell r="E147">
            <v>751.27009262876993</v>
          </cell>
          <cell r="F147">
            <v>894.08039043822282</v>
          </cell>
          <cell r="G147">
            <v>1087.2545217266031</v>
          </cell>
          <cell r="H147">
            <v>1323.306477335155</v>
          </cell>
          <cell r="I147">
            <v>1577.2669147966931</v>
          </cell>
          <cell r="J147">
            <v>1719.1592585962137</v>
          </cell>
          <cell r="K147">
            <v>1902.6615463734838</v>
          </cell>
          <cell r="L147">
            <v>2108.8291672454575</v>
          </cell>
          <cell r="M147">
            <v>2317.3038783461193</v>
          </cell>
          <cell r="N147">
            <v>2513.8161033623014</v>
          </cell>
          <cell r="O147">
            <v>2685.319972398519</v>
          </cell>
          <cell r="P147">
            <v>2818.80777269995</v>
          </cell>
          <cell r="Q147">
            <v>2898.7462521948364</v>
          </cell>
          <cell r="R147">
            <v>2907.3754139358339</v>
          </cell>
          <cell r="S147">
            <v>2899.18266248283</v>
          </cell>
          <cell r="T147">
            <v>3284.2917090509513</v>
          </cell>
          <cell r="U147">
            <v>3664.5664194759829</v>
          </cell>
          <cell r="V147">
            <v>4042.6785520456719</v>
          </cell>
          <cell r="W147">
            <v>4415.5979655721785</v>
          </cell>
          <cell r="X147">
            <v>4784.2510620341827</v>
          </cell>
          <cell r="Y147">
            <v>5115.2412934622962</v>
          </cell>
          <cell r="Z147">
            <v>5407.8109576455108</v>
          </cell>
          <cell r="AA147">
            <v>5662.1369300430088</v>
          </cell>
          <cell r="AB147">
            <v>5878.1419269087664</v>
          </cell>
          <cell r="AC147">
            <v>6055.9903281669267</v>
          </cell>
          <cell r="AD147">
            <v>6197.2917910388251</v>
          </cell>
          <cell r="AE147">
            <v>6302.742427492447</v>
          </cell>
          <cell r="AF147">
            <v>6373.229039651279</v>
          </cell>
          <cell r="AG147">
            <v>6409.7889941766407</v>
          </cell>
          <cell r="AH147">
            <v>6413.6711632414144</v>
          </cell>
          <cell r="AI147">
            <v>6639.5738584125793</v>
          </cell>
          <cell r="AJ147">
            <v>6851.8740046840758</v>
          </cell>
          <cell r="AK147">
            <v>7050.9225223570329</v>
          </cell>
          <cell r="AL147">
            <v>7237.1145215427896</v>
          </cell>
          <cell r="AM147">
            <v>7410.8940341189373</v>
          </cell>
          <cell r="AN147">
            <v>7564.3201564198234</v>
          </cell>
          <cell r="AO147">
            <v>7697.9343619450228</v>
          </cell>
          <cell r="AP147">
            <v>7812.3250161906008</v>
          </cell>
          <cell r="AQ147">
            <v>7908.1253924231214</v>
          </cell>
          <cell r="AR147">
            <v>7986.0116308867946</v>
          </cell>
          <cell r="AS147">
            <v>8051.6916966690151</v>
          </cell>
          <cell r="AT147">
            <v>8105.8969540698945</v>
          </cell>
          <cell r="AU147">
            <v>8149.3792111547982</v>
          </cell>
          <cell r="AV147">
            <v>8182.9048275530249</v>
          </cell>
          <cell r="AW147">
            <v>8207.2562740223439</v>
          </cell>
          <cell r="AX147">
            <v>8207.2562740223439</v>
          </cell>
          <cell r="AZ147"/>
          <cell r="BA147"/>
          <cell r="BB147"/>
          <cell r="BC147"/>
          <cell r="BD147"/>
          <cell r="BE147"/>
        </row>
        <row r="148">
          <cell r="C148" t="str">
            <v>Emissions per mile (tons) (regional rates from EMFAC to 2035, no change thereafter)</v>
          </cell>
          <cell r="D148">
            <v>6.323969752334551E-7</v>
          </cell>
          <cell r="E148">
            <v>6.0160340402134602E-7</v>
          </cell>
          <cell r="F148">
            <v>5.7080983280923695E-7</v>
          </cell>
          <cell r="G148">
            <v>5.4001626159712787E-7</v>
          </cell>
          <cell r="H148">
            <v>5.0922269038501879E-7</v>
          </cell>
          <cell r="I148">
            <v>4.7842911917290972E-7</v>
          </cell>
          <cell r="J148">
            <v>4.4763554796080059E-7</v>
          </cell>
          <cell r="K148">
            <v>4.1684197674869146E-7</v>
          </cell>
          <cell r="L148">
            <v>3.8604840553658233E-7</v>
          </cell>
          <cell r="M148">
            <v>3.552548343244732E-7</v>
          </cell>
          <cell r="N148">
            <v>3.2446126311236407E-7</v>
          </cell>
          <cell r="O148">
            <v>2.9366769190025494E-7</v>
          </cell>
          <cell r="P148">
            <v>2.6287412068814581E-7</v>
          </cell>
          <cell r="Q148">
            <v>2.3208054947603668E-7</v>
          </cell>
          <cell r="R148">
            <v>2.0128697826392755E-7</v>
          </cell>
          <cell r="S148">
            <v>1.7049340705181823E-7</v>
          </cell>
          <cell r="T148">
            <v>1.6618205079360581E-7</v>
          </cell>
          <cell r="U148">
            <v>1.6187069453539339E-7</v>
          </cell>
          <cell r="V148">
            <v>1.5755933827718097E-7</v>
          </cell>
          <cell r="W148">
            <v>1.5324798201896855E-7</v>
          </cell>
          <cell r="X148">
            <v>1.4893662576075613E-7</v>
          </cell>
          <cell r="Y148">
            <v>1.446252695025437E-7</v>
          </cell>
          <cell r="Z148">
            <v>1.4031391324433128E-7</v>
          </cell>
          <cell r="AA148">
            <v>1.3600255698611886E-7</v>
          </cell>
          <cell r="AB148">
            <v>1.3169120072790644E-7</v>
          </cell>
          <cell r="AC148">
            <v>1.2737984446969402E-7</v>
          </cell>
          <cell r="AD148">
            <v>1.230684882114816E-7</v>
          </cell>
          <cell r="AE148">
            <v>1.1875713195326918E-7</v>
          </cell>
          <cell r="AF148">
            <v>1.1444577569505676E-7</v>
          </cell>
          <cell r="AG148">
            <v>1.1013441943684434E-7</v>
          </cell>
          <cell r="AH148">
            <v>1.0582306317863197E-7</v>
          </cell>
          <cell r="AI148">
            <v>1.0582306317863197E-7</v>
          </cell>
          <cell r="AJ148">
            <v>1.0582306317863197E-7</v>
          </cell>
          <cell r="AK148">
            <v>1.0582306317863197E-7</v>
          </cell>
          <cell r="AL148">
            <v>1.0582306317863197E-7</v>
          </cell>
          <cell r="AM148">
            <v>1.0582306317863197E-7</v>
          </cell>
          <cell r="AN148">
            <v>1.0582306317863197E-7</v>
          </cell>
          <cell r="AO148">
            <v>1.0582306317863197E-7</v>
          </cell>
          <cell r="AP148">
            <v>1.0582306317863197E-7</v>
          </cell>
          <cell r="AQ148">
            <v>1.0582306317863197E-7</v>
          </cell>
          <cell r="AR148">
            <v>1.0582306317863197E-7</v>
          </cell>
          <cell r="AS148">
            <v>1.0582306317863197E-7</v>
          </cell>
          <cell r="AT148">
            <v>1.0582306317863197E-7</v>
          </cell>
          <cell r="AU148">
            <v>1.0582306317863197E-7</v>
          </cell>
          <cell r="AV148">
            <v>1.0582306317863197E-7</v>
          </cell>
          <cell r="AW148">
            <v>1.0582306317863197E-7</v>
          </cell>
          <cell r="AX148">
            <v>1.0582306317863197E-7</v>
          </cell>
          <cell r="AZ148"/>
          <cell r="BA148"/>
          <cell r="BB148"/>
          <cell r="BC148"/>
          <cell r="BD148"/>
          <cell r="BE148"/>
        </row>
        <row r="149">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cell r="AR149"/>
          <cell r="AS149"/>
          <cell r="AT149"/>
          <cell r="AU149"/>
          <cell r="AV149"/>
          <cell r="AW149"/>
          <cell r="AX149"/>
          <cell r="AZ149"/>
          <cell r="BA149"/>
          <cell r="BB149"/>
          <cell r="BC149"/>
          <cell r="BD149"/>
          <cell r="BE149"/>
        </row>
        <row r="150">
          <cell r="C150" t="str">
            <v>PM2.5 from Tire and Brake Wear only (lbs/mi)</v>
          </cell>
          <cell r="D150">
            <v>3.9129110840438489E-5</v>
          </cell>
          <cell r="E150">
            <v>3.9129110840438489E-5</v>
          </cell>
          <cell r="F150">
            <v>3.9129110840438489E-5</v>
          </cell>
          <cell r="G150">
            <v>3.9129110840438489E-5</v>
          </cell>
          <cell r="H150">
            <v>3.9129110840438489E-5</v>
          </cell>
          <cell r="I150">
            <v>3.9129110840438489E-5</v>
          </cell>
          <cell r="J150">
            <v>3.9129110840438489E-5</v>
          </cell>
          <cell r="K150">
            <v>3.9129110840438489E-5</v>
          </cell>
          <cell r="L150">
            <v>3.9129110840438489E-5</v>
          </cell>
          <cell r="M150">
            <v>3.9129110840438489E-5</v>
          </cell>
          <cell r="N150">
            <v>3.9129110840438489E-5</v>
          </cell>
          <cell r="O150">
            <v>3.9129110840438489E-5</v>
          </cell>
          <cell r="P150">
            <v>3.9129110840438489E-5</v>
          </cell>
          <cell r="Q150">
            <v>3.9129110840438489E-5</v>
          </cell>
          <cell r="R150">
            <v>3.9129110840438489E-5</v>
          </cell>
          <cell r="S150">
            <v>3.9129110840438489E-5</v>
          </cell>
          <cell r="T150">
            <v>3.9129110840438489E-5</v>
          </cell>
          <cell r="U150">
            <v>3.9129110840438489E-5</v>
          </cell>
          <cell r="V150">
            <v>3.9129110840438489E-5</v>
          </cell>
          <cell r="W150">
            <v>3.9129110840438489E-5</v>
          </cell>
          <cell r="X150">
            <v>3.9129110840438489E-5</v>
          </cell>
          <cell r="Y150">
            <v>3.9129110840438489E-5</v>
          </cell>
          <cell r="Z150">
            <v>3.9129110840438489E-5</v>
          </cell>
          <cell r="AA150">
            <v>3.9129110840438489E-5</v>
          </cell>
          <cell r="AB150">
            <v>3.9129110840438489E-5</v>
          </cell>
          <cell r="AC150">
            <v>3.9129110840438489E-5</v>
          </cell>
          <cell r="AD150">
            <v>3.9129110840438489E-5</v>
          </cell>
          <cell r="AE150">
            <v>3.9129110840438489E-5</v>
          </cell>
          <cell r="AF150">
            <v>3.9129110840438489E-5</v>
          </cell>
          <cell r="AG150">
            <v>3.9129110840438489E-5</v>
          </cell>
          <cell r="AH150">
            <v>3.9129110840438489E-5</v>
          </cell>
          <cell r="AI150">
            <v>3.9129110840438489E-5</v>
          </cell>
          <cell r="AJ150">
            <v>3.9129110840438489E-5</v>
          </cell>
          <cell r="AK150">
            <v>3.9129110840438489E-5</v>
          </cell>
          <cell r="AL150">
            <v>3.9129110840438489E-5</v>
          </cell>
          <cell r="AM150">
            <v>3.9129110840438489E-5</v>
          </cell>
          <cell r="AN150">
            <v>3.9129110840438489E-5</v>
          </cell>
          <cell r="AO150">
            <v>3.9129110840438489E-5</v>
          </cell>
          <cell r="AP150">
            <v>3.9129110840438489E-5</v>
          </cell>
          <cell r="AQ150">
            <v>3.9129110840438489E-5</v>
          </cell>
          <cell r="AR150">
            <v>3.9129110840438489E-5</v>
          </cell>
          <cell r="AS150">
            <v>3.9129110840438489E-5</v>
          </cell>
          <cell r="AT150">
            <v>3.9129110840438489E-5</v>
          </cell>
          <cell r="AU150">
            <v>3.9129110840438489E-5</v>
          </cell>
          <cell r="AV150">
            <v>3.9129110840438489E-5</v>
          </cell>
          <cell r="AW150">
            <v>3.9129110840438489E-5</v>
          </cell>
          <cell r="AX150">
            <v>3.9129110840438489E-5</v>
          </cell>
        </row>
        <row r="151">
          <cell r="C151" t="str">
            <v>PM10 from Tire and Brake Wear only (lbs/mi)</v>
          </cell>
          <cell r="D151">
            <v>9.8666978844068565E-5</v>
          </cell>
          <cell r="E151">
            <v>9.8666978844068565E-5</v>
          </cell>
          <cell r="F151">
            <v>9.8666978844068565E-5</v>
          </cell>
          <cell r="G151">
            <v>9.8666978844068565E-5</v>
          </cell>
          <cell r="H151">
            <v>9.8666978844068565E-5</v>
          </cell>
          <cell r="I151">
            <v>9.8666978844068565E-5</v>
          </cell>
          <cell r="J151">
            <v>9.8666978844068565E-5</v>
          </cell>
          <cell r="K151">
            <v>9.8666978844068565E-5</v>
          </cell>
          <cell r="L151">
            <v>9.8666978844068565E-5</v>
          </cell>
          <cell r="M151">
            <v>9.8666978844068565E-5</v>
          </cell>
          <cell r="N151">
            <v>9.8666978844068565E-5</v>
          </cell>
          <cell r="O151">
            <v>9.8666978844068565E-5</v>
          </cell>
          <cell r="P151">
            <v>9.8666978844068565E-5</v>
          </cell>
          <cell r="Q151">
            <v>9.8666978844068565E-5</v>
          </cell>
          <cell r="R151">
            <v>9.8666978844068565E-5</v>
          </cell>
          <cell r="S151">
            <v>9.8666978844068565E-5</v>
          </cell>
          <cell r="T151">
            <v>9.8666978844068565E-5</v>
          </cell>
          <cell r="U151">
            <v>9.8666978844068565E-5</v>
          </cell>
          <cell r="V151">
            <v>9.8666978844068565E-5</v>
          </cell>
          <cell r="W151">
            <v>9.8666978844068565E-5</v>
          </cell>
          <cell r="X151">
            <v>9.8666978844068565E-5</v>
          </cell>
          <cell r="Y151">
            <v>9.8666978844068565E-5</v>
          </cell>
          <cell r="Z151">
            <v>9.8666978844068565E-5</v>
          </cell>
          <cell r="AA151">
            <v>9.8666978844068565E-5</v>
          </cell>
          <cell r="AB151">
            <v>9.8666978844068565E-5</v>
          </cell>
          <cell r="AC151">
            <v>9.8666978844068565E-5</v>
          </cell>
          <cell r="AD151">
            <v>9.8666978844068565E-5</v>
          </cell>
          <cell r="AE151">
            <v>9.8666978844068565E-5</v>
          </cell>
          <cell r="AF151">
            <v>9.8666978844068565E-5</v>
          </cell>
          <cell r="AG151">
            <v>9.8666978844068565E-5</v>
          </cell>
          <cell r="AH151">
            <v>9.8666978844068565E-5</v>
          </cell>
          <cell r="AI151">
            <v>9.8666978844068565E-5</v>
          </cell>
          <cell r="AJ151">
            <v>9.8666978844068565E-5</v>
          </cell>
          <cell r="AK151">
            <v>9.8666978844068565E-5</v>
          </cell>
          <cell r="AL151">
            <v>9.8666978844068565E-5</v>
          </cell>
          <cell r="AM151">
            <v>9.8666978844068565E-5</v>
          </cell>
          <cell r="AN151">
            <v>9.8666978844068565E-5</v>
          </cell>
          <cell r="AO151">
            <v>9.8666978844068565E-5</v>
          </cell>
          <cell r="AP151">
            <v>9.8666978844068565E-5</v>
          </cell>
          <cell r="AQ151">
            <v>9.8666978844068565E-5</v>
          </cell>
          <cell r="AR151">
            <v>9.8666978844068565E-5</v>
          </cell>
          <cell r="AS151">
            <v>9.8666978844068565E-5</v>
          </cell>
          <cell r="AT151">
            <v>9.8666978844068565E-5</v>
          </cell>
          <cell r="AU151">
            <v>9.8666978844068565E-5</v>
          </cell>
          <cell r="AV151">
            <v>9.8666978844068565E-5</v>
          </cell>
          <cell r="AW151">
            <v>9.8666978844068565E-5</v>
          </cell>
          <cell r="AX151">
            <v>9.8666978844068565E-5</v>
          </cell>
        </row>
        <row r="152">
          <cell r="C152"/>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row>
        <row r="153">
          <cell r="A153"/>
          <cell r="B153"/>
          <cell r="C153" t="str">
            <v>Criteria Pollutant Emissions from Tire and Brake Wear only (for all non-ICE vehicles) (tons)</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row>
        <row r="154">
          <cell r="A154"/>
          <cell r="B154"/>
          <cell r="C154" t="str">
            <v>PM2.5 from Tire and Brake Wear only (tons)</v>
          </cell>
          <cell r="D154"/>
          <cell r="E154"/>
          <cell r="F154"/>
          <cell r="G154"/>
          <cell r="H154"/>
          <cell r="I154"/>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cell r="AN154"/>
          <cell r="AO154"/>
          <cell r="AP154"/>
          <cell r="AQ154"/>
          <cell r="AR154"/>
          <cell r="AS154"/>
          <cell r="AT154"/>
          <cell r="AU154"/>
          <cell r="AV154"/>
          <cell r="AW154"/>
          <cell r="AX154"/>
        </row>
        <row r="155">
          <cell r="A155"/>
          <cell r="B155"/>
          <cell r="C155" t="str">
            <v>Scenario 1</v>
          </cell>
          <cell r="D155">
            <v>0</v>
          </cell>
          <cell r="E155">
            <v>0</v>
          </cell>
          <cell r="F155">
            <v>0</v>
          </cell>
          <cell r="G155">
            <v>0</v>
          </cell>
          <cell r="H155">
            <v>0</v>
          </cell>
          <cell r="I155">
            <v>0</v>
          </cell>
          <cell r="J155">
            <v>0</v>
          </cell>
          <cell r="K155">
            <v>3.6542777122586037E-2</v>
          </cell>
          <cell r="L155">
            <v>0.11002417737023838</v>
          </cell>
          <cell r="M155">
            <v>0.22020137034020881</v>
          </cell>
          <cell r="N155">
            <v>0.368511673907784</v>
          </cell>
          <cell r="O155">
            <v>0.55765256535382113</v>
          </cell>
          <cell r="P155">
            <v>0.79151259582423139</v>
          </cell>
          <cell r="Q155">
            <v>1.0737802139256212</v>
          </cell>
          <cell r="R155">
            <v>1.4072099292689428</v>
          </cell>
          <cell r="S155">
            <v>1.7570739960977975</v>
          </cell>
          <cell r="T155">
            <v>2.1687622973454306</v>
          </cell>
          <cell r="U155">
            <v>2.5854553696576361</v>
          </cell>
          <cell r="V155">
            <v>3.0101309535387464</v>
          </cell>
          <cell r="W155">
            <v>3.4409794761627701</v>
          </cell>
          <cell r="X155">
            <v>3.876267602311215</v>
          </cell>
          <cell r="Y155">
            <v>4.3068847763042477</v>
          </cell>
          <cell r="Z155">
            <v>4.7307732152578046</v>
          </cell>
          <cell r="AA155">
            <v>5.1466263706897992</v>
          </cell>
          <cell r="AB155">
            <v>5.5529933045496573</v>
          </cell>
          <cell r="AC155">
            <v>5.9487201507992733</v>
          </cell>
          <cell r="AD155">
            <v>6.3329950396622383</v>
          </cell>
          <cell r="AE155">
            <v>6.7052782361761603</v>
          </cell>
          <cell r="AF155">
            <v>7.065142566764246</v>
          </cell>
          <cell r="AG155">
            <v>7.4122451376447342</v>
          </cell>
          <cell r="AH155">
            <v>7.746393864630968</v>
          </cell>
          <cell r="AI155">
            <v>8.0615908093631141</v>
          </cell>
          <cell r="AJ155">
            <v>8.3642413976165795</v>
          </cell>
          <cell r="AK155">
            <v>8.6545395427344811</v>
          </cell>
          <cell r="AL155">
            <v>8.9327709505123938</v>
          </cell>
          <cell r="AM155">
            <v>9.1992986507537644</v>
          </cell>
          <cell r="AN155">
            <v>9.4545504994011775</v>
          </cell>
          <cell r="AO155">
            <v>9.6990097009376282</v>
          </cell>
          <cell r="AP155">
            <v>9.9332016513899664</v>
          </cell>
          <cell r="AQ155">
            <v>10.157682511946485</v>
          </cell>
          <cell r="AR155">
            <v>10.373029176954473</v>
          </cell>
          <cell r="AS155">
            <v>10.579830556207931</v>
          </cell>
          <cell r="AT155">
            <v>10.778676618458237</v>
          </cell>
          <cell r="AU155">
            <v>10.970156670773624</v>
          </cell>
          <cell r="AV155">
            <v>11.154852473939499</v>
          </cell>
          <cell r="AW155">
            <v>11.333331049507885</v>
          </cell>
          <cell r="AX155">
            <v>11.333331049507885</v>
          </cell>
        </row>
        <row r="156">
          <cell r="A156"/>
          <cell r="B156"/>
          <cell r="C156" t="str">
            <v>Scenario 2</v>
          </cell>
          <cell r="D156">
            <v>0</v>
          </cell>
          <cell r="E156">
            <v>0</v>
          </cell>
          <cell r="F156">
            <v>0</v>
          </cell>
          <cell r="G156">
            <v>0</v>
          </cell>
          <cell r="H156">
            <v>0</v>
          </cell>
          <cell r="I156">
            <v>0</v>
          </cell>
          <cell r="J156">
            <v>0</v>
          </cell>
          <cell r="K156">
            <v>3.596756060985469E-2</v>
          </cell>
          <cell r="L156">
            <v>0.10765508348161286</v>
          </cell>
          <cell r="M156">
            <v>0.21404178035935398</v>
          </cell>
          <cell r="N156">
            <v>0.35560304829309397</v>
          </cell>
          <cell r="O156">
            <v>0.53385781614592487</v>
          </cell>
          <cell r="P156">
            <v>0.75125575221572272</v>
          </cell>
          <cell r="Q156">
            <v>1.0098159712557946</v>
          </cell>
          <cell r="R156">
            <v>1.3104476713322872</v>
          </cell>
          <cell r="S156">
            <v>1.6527329390863787</v>
          </cell>
          <cell r="T156">
            <v>2.0295464366158527</v>
          </cell>
          <cell r="U156">
            <v>2.4070712854625214</v>
          </cell>
          <cell r="V156">
            <v>2.7879993932706055</v>
          </cell>
          <cell r="W156">
            <v>3.1705551848037907</v>
          </cell>
          <cell r="X156">
            <v>3.5530684967830775</v>
          </cell>
          <cell r="Y156">
            <v>3.9271763901432348</v>
          </cell>
          <cell r="Z156">
            <v>4.2910882165212012</v>
          </cell>
          <cell r="AA156">
            <v>4.6437310305962782</v>
          </cell>
          <cell r="AB156">
            <v>4.9839277270225386</v>
          </cell>
          <cell r="AC156">
            <v>5.3107945050265348</v>
          </cell>
          <cell r="AD156">
            <v>5.623773586526319</v>
          </cell>
          <cell r="AE156">
            <v>5.9225632867580904</v>
          </cell>
          <cell r="AF156">
            <v>6.2069712822733587</v>
          </cell>
          <cell r="AG156">
            <v>6.4768871515082234</v>
          </cell>
          <cell r="AH156">
            <v>6.7323381219656477</v>
          </cell>
          <cell r="AI156">
            <v>6.9578262721121469</v>
          </cell>
          <cell r="AJ156">
            <v>7.1690196240162933</v>
          </cell>
          <cell r="AK156">
            <v>7.3663370614134696</v>
          </cell>
          <cell r="AL156">
            <v>7.5502686716015894</v>
          </cell>
          <cell r="AM156">
            <v>7.7213609404282479</v>
          </cell>
          <cell r="AN156">
            <v>7.8802041359792456</v>
          </cell>
          <cell r="AO156">
            <v>8.0274226615472308</v>
          </cell>
          <cell r="AP156">
            <v>8.1636627424241599</v>
          </cell>
          <cell r="AQ156">
            <v>8.2895820051591578</v>
          </cell>
          <cell r="AR156">
            <v>8.4058405997820476</v>
          </cell>
          <cell r="AS156">
            <v>8.5130937382295446</v>
          </cell>
          <cell r="AT156">
            <v>8.6119827520095082</v>
          </cell>
          <cell r="AU156">
            <v>8.7031338555032463</v>
          </cell>
          <cell r="AV156">
            <v>8.787152902202326</v>
          </cell>
          <cell r="AW156">
            <v>8.8646201323198195</v>
          </cell>
          <cell r="AX156">
            <v>8.8646201323198195</v>
          </cell>
        </row>
        <row r="157">
          <cell r="A157"/>
          <cell r="B157"/>
          <cell r="C157" t="str">
            <v>Scenario 3</v>
          </cell>
          <cell r="D157">
            <v>0</v>
          </cell>
          <cell r="E157">
            <v>0</v>
          </cell>
          <cell r="F157">
            <v>0</v>
          </cell>
          <cell r="G157">
            <v>0</v>
          </cell>
          <cell r="H157">
            <v>0</v>
          </cell>
          <cell r="I157">
            <v>0</v>
          </cell>
          <cell r="J157">
            <v>0</v>
          </cell>
          <cell r="K157">
            <v>3.5850511980361661E-2</v>
          </cell>
          <cell r="L157">
            <v>0.10720213205890623</v>
          </cell>
          <cell r="M157">
            <v>0.21291481298898066</v>
          </cell>
          <cell r="N157">
            <v>0.35331773856420573</v>
          </cell>
          <cell r="O157">
            <v>0.52975201323701127</v>
          </cell>
          <cell r="P157">
            <v>0.74445147748852858</v>
          </cell>
          <cell r="Q157">
            <v>0.9991875155662624</v>
          </cell>
          <cell r="R157">
            <v>1.2945989088695726</v>
          </cell>
          <cell r="S157">
            <v>1.638969707040246</v>
          </cell>
          <cell r="T157">
            <v>2.0063099476750317</v>
          </cell>
          <cell r="U157">
            <v>2.3715949511369896</v>
          </cell>
          <cell r="V157">
            <v>2.7372858903807549</v>
          </cell>
          <cell r="W157">
            <v>3.1014427118560346</v>
          </cell>
          <cell r="X157">
            <v>3.4622601962920938</v>
          </cell>
          <cell r="Y157">
            <v>3.8114708704779927</v>
          </cell>
          <cell r="Z157">
            <v>4.1482369060207489</v>
          </cell>
          <cell r="AA157">
            <v>4.4721696099244035</v>
          </cell>
          <cell r="AB157">
            <v>4.7824219410991429</v>
          </cell>
          <cell r="AC157">
            <v>5.0784258914916531</v>
          </cell>
          <cell r="AD157">
            <v>5.3599179384920266</v>
          </cell>
          <cell r="AE157">
            <v>5.6268671200964997</v>
          </cell>
          <cell r="AF157">
            <v>5.8793323251885434</v>
          </cell>
          <cell r="AG157">
            <v>6.1174351882433218</v>
          </cell>
          <cell r="AH157">
            <v>6.3414119976640997</v>
          </cell>
          <cell r="AI157">
            <v>6.5351048419857047</v>
          </cell>
          <cell r="AJ157">
            <v>6.7151683590272659</v>
          </cell>
          <cell r="AK157">
            <v>6.8821663921725555</v>
          </cell>
          <cell r="AL157">
            <v>7.0367120987308152</v>
          </cell>
          <cell r="AM157">
            <v>7.1794544246409808</v>
          </cell>
          <cell r="AN157">
            <v>7.3110668779342856</v>
          </cell>
          <cell r="AO157">
            <v>7.4322392523249752</v>
          </cell>
          <cell r="AP157">
            <v>7.5436670219350308</v>
          </cell>
          <cell r="AQ157">
            <v>7.64604261844684</v>
          </cell>
          <cell r="AR157">
            <v>7.7400482181775452</v>
          </cell>
          <cell r="AS157">
            <v>7.8263498829764888</v>
          </cell>
          <cell r="AT157">
            <v>7.905590363254837</v>
          </cell>
          <cell r="AU157">
            <v>7.9783889828093431</v>
          </cell>
          <cell r="AV157">
            <v>8.0453378026117424</v>
          </cell>
          <cell r="AW157">
            <v>8.1069977498404757</v>
          </cell>
          <cell r="AX157">
            <v>8.1069977498404757</v>
          </cell>
        </row>
        <row r="158">
          <cell r="A158"/>
          <cell r="B158"/>
          <cell r="C158" t="str">
            <v>Scenario 4</v>
          </cell>
          <cell r="D158">
            <v>0</v>
          </cell>
          <cell r="E158">
            <v>0</v>
          </cell>
          <cell r="F158">
            <v>0</v>
          </cell>
          <cell r="G158">
            <v>0</v>
          </cell>
          <cell r="H158">
            <v>0</v>
          </cell>
          <cell r="I158">
            <v>0</v>
          </cell>
          <cell r="J158">
            <v>0</v>
          </cell>
          <cell r="K158">
            <v>3.5654658862244525E-2</v>
          </cell>
          <cell r="L158">
            <v>0.10638835129367384</v>
          </cell>
          <cell r="M158">
            <v>0.21079603335686645</v>
          </cell>
          <cell r="N158">
            <v>0.34888649967867424</v>
          </cell>
          <cell r="O158">
            <v>0.52161452766897054</v>
          </cell>
          <cell r="P158">
            <v>0.73074810778257238</v>
          </cell>
          <cell r="Q158">
            <v>0.97752525156552572</v>
          </cell>
          <cell r="R158">
            <v>1.2620039210973586</v>
          </cell>
          <cell r="S158">
            <v>1.6018626381878218</v>
          </cell>
          <cell r="T158">
            <v>1.9569692720216336</v>
          </cell>
          <cell r="U158">
            <v>2.3094919685345348</v>
          </cell>
          <cell r="V158">
            <v>2.6622033498100333</v>
          </cell>
          <cell r="W158">
            <v>3.0135749152511715</v>
          </cell>
          <cell r="X158">
            <v>3.3622036162189675</v>
          </cell>
          <cell r="Y158">
            <v>3.7004011373107186</v>
          </cell>
          <cell r="Z158">
            <v>4.0267681629422674</v>
          </cell>
          <cell r="AA158">
            <v>4.3405871363523012</v>
          </cell>
          <cell r="AB158">
            <v>4.6410420955650329</v>
          </cell>
          <cell r="AC158">
            <v>4.9275882570757688</v>
          </cell>
          <cell r="AD158">
            <v>5.1999765086414937</v>
          </cell>
          <cell r="AE158">
            <v>5.4581834255572961</v>
          </cell>
          <cell r="AF158">
            <v>5.7022726959726553</v>
          </cell>
          <cell r="AG158">
            <v>5.9323687726675374</v>
          </cell>
          <cell r="AH158">
            <v>6.1487071604306305</v>
          </cell>
          <cell r="AI158">
            <v>6.3372566236714958</v>
          </cell>
          <cell r="AJ158">
            <v>6.5126334151423588</v>
          </cell>
          <cell r="AK158">
            <v>6.6753798237839161</v>
          </cell>
          <cell r="AL158">
            <v>6.8260862081554441</v>
          </cell>
          <cell r="AM158">
            <v>6.9653779054646723</v>
          </cell>
          <cell r="AN158">
            <v>7.0939043617651238</v>
          </cell>
          <cell r="AO158">
            <v>7.2123311171963307</v>
          </cell>
          <cell r="AP158">
            <v>7.321329525185388</v>
          </cell>
          <cell r="AQ158">
            <v>7.4215682913547134</v>
          </cell>
          <cell r="AR158">
            <v>7.5137064720055919</v>
          </cell>
          <cell r="AS158">
            <v>7.5983877818210459</v>
          </cell>
          <cell r="AT158">
            <v>7.6762335982681691</v>
          </cell>
          <cell r="AU158">
            <v>7.7478428379740265</v>
          </cell>
          <cell r="AV158">
            <v>7.8137882188894281</v>
          </cell>
          <cell r="AW158">
            <v>7.8746124858445246</v>
          </cell>
          <cell r="AX158">
            <v>7.8746124858445246</v>
          </cell>
        </row>
        <row r="159">
          <cell r="A159"/>
          <cell r="B159"/>
          <cell r="C159" t="str">
            <v>PM10 from Tire and Brake Wear only (tons)</v>
          </cell>
          <cell r="D159"/>
          <cell r="E159"/>
          <cell r="F159"/>
          <cell r="G159"/>
          <cell r="H159"/>
          <cell r="I159"/>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cell r="AQ159"/>
          <cell r="AR159"/>
          <cell r="AS159"/>
          <cell r="AT159"/>
          <cell r="AU159"/>
          <cell r="AV159"/>
          <cell r="AW159"/>
          <cell r="AX159"/>
        </row>
        <row r="160">
          <cell r="A160"/>
          <cell r="B160"/>
          <cell r="C160" t="str">
            <v>Scenario 1</v>
          </cell>
          <cell r="D160">
            <v>0</v>
          </cell>
          <cell r="E160">
            <v>0</v>
          </cell>
          <cell r="F160">
            <v>0</v>
          </cell>
          <cell r="G160">
            <v>0</v>
          </cell>
          <cell r="H160">
            <v>0</v>
          </cell>
          <cell r="I160">
            <v>0</v>
          </cell>
          <cell r="J160">
            <v>0</v>
          </cell>
          <cell r="K160">
            <v>9.2145344982679511E-2</v>
          </cell>
          <cell r="L160">
            <v>0.2774341902424815</v>
          </cell>
          <cell r="M160">
            <v>0.55525422076135311</v>
          </cell>
          <cell r="N160">
            <v>0.92922974103656275</v>
          </cell>
          <cell r="O160">
            <v>1.4061626417343207</v>
          </cell>
          <cell r="P160">
            <v>1.9958581953335301</v>
          </cell>
          <cell r="Q160">
            <v>2.7076171007976688</v>
          </cell>
          <cell r="R160">
            <v>3.5483850600778455</v>
          </cell>
          <cell r="S160">
            <v>4.4305934654992942</v>
          </cell>
          <cell r="T160">
            <v>5.4686963008842335</v>
          </cell>
          <cell r="U160">
            <v>6.5194190407377723</v>
          </cell>
          <cell r="V160">
            <v>7.5902702804006568</v>
          </cell>
          <cell r="W160">
            <v>8.6766870466822361</v>
          </cell>
          <cell r="X160">
            <v>9.7742986052198031</v>
          </cell>
          <cell r="Y160">
            <v>10.860132008629362</v>
          </cell>
          <cell r="Z160">
            <v>11.928998403499047</v>
          </cell>
          <cell r="AA160">
            <v>12.977603230134765</v>
          </cell>
          <cell r="AB160">
            <v>14.002287839748815</v>
          </cell>
          <cell r="AC160">
            <v>15.000142672846353</v>
          </cell>
          <cell r="AD160">
            <v>15.969120539079004</v>
          </cell>
          <cell r="AE160">
            <v>16.907860456380682</v>
          </cell>
          <cell r="AF160">
            <v>17.815285274635809</v>
          </cell>
          <cell r="AG160">
            <v>18.690530361533959</v>
          </cell>
          <cell r="AH160">
            <v>19.533111362435477</v>
          </cell>
          <cell r="AI160">
            <v>20.327904027273174</v>
          </cell>
          <cell r="AJ160">
            <v>21.091060116102277</v>
          </cell>
          <cell r="AK160">
            <v>21.823068595917235</v>
          </cell>
          <cell r="AL160">
            <v>22.524649895245098</v>
          </cell>
          <cell r="AM160">
            <v>23.19671942088063</v>
          </cell>
          <cell r="AN160">
            <v>23.840356043575767</v>
          </cell>
          <cell r="AO160">
            <v>24.456778199565772</v>
          </cell>
          <cell r="AP160">
            <v>25.047310714218568</v>
          </cell>
          <cell r="AQ160">
            <v>25.613355989557107</v>
          </cell>
          <cell r="AR160">
            <v>26.156368707815076</v>
          </cell>
          <cell r="AS160">
            <v>26.677833849073483</v>
          </cell>
          <cell r="AT160">
            <v>27.179239063653547</v>
          </cell>
          <cell r="AU160">
            <v>27.662070333392972</v>
          </cell>
          <cell r="AV160">
            <v>28.127794611613023</v>
          </cell>
          <cell r="AW160">
            <v>28.577841685555889</v>
          </cell>
          <cell r="AX160">
            <v>28.577841685555889</v>
          </cell>
        </row>
        <row r="161">
          <cell r="A161"/>
          <cell r="B161"/>
          <cell r="C161" t="str">
            <v>Scenario 2</v>
          </cell>
          <cell r="D161">
            <v>0</v>
          </cell>
          <cell r="E161">
            <v>0</v>
          </cell>
          <cell r="F161">
            <v>0</v>
          </cell>
          <cell r="G161">
            <v>0</v>
          </cell>
          <cell r="H161">
            <v>0</v>
          </cell>
          <cell r="I161">
            <v>0</v>
          </cell>
          <cell r="J161">
            <v>0</v>
          </cell>
          <cell r="K161">
            <v>9.0694893534297286E-2</v>
          </cell>
          <cell r="L161">
            <v>0.27146034285448895</v>
          </cell>
          <cell r="M161">
            <v>0.53972235404433444</v>
          </cell>
          <cell r="N161">
            <v>0.89667967631302847</v>
          </cell>
          <cell r="O161">
            <v>1.3461624023660113</v>
          </cell>
          <cell r="P161">
            <v>1.8943475539891128</v>
          </cell>
          <cell r="Q161">
            <v>2.5463264800111034</v>
          </cell>
          <cell r="R161">
            <v>3.3043917913406067</v>
          </cell>
          <cell r="S161">
            <v>4.1674896881940899</v>
          </cell>
          <cell r="T161">
            <v>5.1176530982574988</v>
          </cell>
          <cell r="U161">
            <v>6.069610233858155</v>
          </cell>
          <cell r="V161">
            <v>7.0301489414070266</v>
          </cell>
          <cell r="W161">
            <v>7.9947919751779848</v>
          </cell>
          <cell r="X161">
            <v>8.9593278935774023</v>
          </cell>
          <cell r="Y161">
            <v>9.9026689204176641</v>
          </cell>
          <cell r="Z161">
            <v>10.82029980195647</v>
          </cell>
          <cell r="AA161">
            <v>11.709515026338719</v>
          </cell>
          <cell r="AB161">
            <v>12.567346434417185</v>
          </cell>
          <cell r="AC161">
            <v>13.391565456455865</v>
          </cell>
          <cell r="AD161">
            <v>14.180765613313536</v>
          </cell>
          <cell r="AE161">
            <v>14.934186184299946</v>
          </cell>
          <cell r="AF161">
            <v>15.651342211458841</v>
          </cell>
          <cell r="AG161">
            <v>16.331955258560125</v>
          </cell>
          <cell r="AH161">
            <v>16.976093981788445</v>
          </cell>
          <cell r="AI161">
            <v>17.544679213147706</v>
          </cell>
          <cell r="AJ161">
            <v>18.077219041852405</v>
          </cell>
          <cell r="AK161">
            <v>18.574769714563136</v>
          </cell>
          <cell r="AL161">
            <v>19.038567023047626</v>
          </cell>
          <cell r="AM161">
            <v>19.469988972233796</v>
          </cell>
          <cell r="AN161">
            <v>19.870523967236995</v>
          </cell>
          <cell r="AO161">
            <v>20.241746487649078</v>
          </cell>
          <cell r="AP161">
            <v>20.58528603886489</v>
          </cell>
          <cell r="AQ161">
            <v>20.902800875401759</v>
          </cell>
          <cell r="AR161">
            <v>21.195955614922269</v>
          </cell>
          <cell r="AS161">
            <v>21.466402423317991</v>
          </cell>
          <cell r="AT161">
            <v>21.715758465941246</v>
          </cell>
          <cell r="AU161">
            <v>21.945602789179375</v>
          </cell>
          <cell r="AV161">
            <v>22.157463097913748</v>
          </cell>
          <cell r="AW161">
            <v>22.352802511228809</v>
          </cell>
          <cell r="AX161">
            <v>22.352802511228809</v>
          </cell>
        </row>
        <row r="162">
          <cell r="A162"/>
          <cell r="B162"/>
          <cell r="C162" t="str">
            <v>Scenario 3</v>
          </cell>
          <cell r="D162">
            <v>0</v>
          </cell>
          <cell r="E162">
            <v>0</v>
          </cell>
          <cell r="F162">
            <v>0</v>
          </cell>
          <cell r="G162">
            <v>0</v>
          </cell>
          <cell r="H162">
            <v>0</v>
          </cell>
          <cell r="I162">
            <v>0</v>
          </cell>
          <cell r="J162">
            <v>0</v>
          </cell>
          <cell r="K162">
            <v>9.0399746662777253E-2</v>
          </cell>
          <cell r="L162">
            <v>0.27031819197291562</v>
          </cell>
          <cell r="M162">
            <v>0.53688062155151062</v>
          </cell>
          <cell r="N162">
            <v>0.89091709694873245</v>
          </cell>
          <cell r="O162">
            <v>1.3358093133218047</v>
          </cell>
          <cell r="P162">
            <v>1.8771900664782166</v>
          </cell>
          <cell r="Q162">
            <v>2.5195260342524319</v>
          </cell>
          <cell r="R162">
            <v>3.2644279517075003</v>
          </cell>
          <cell r="S162">
            <v>4.1327846694509001</v>
          </cell>
          <cell r="T162">
            <v>5.0590605538962539</v>
          </cell>
          <cell r="U162">
            <v>5.9801540041309806</v>
          </cell>
          <cell r="V162">
            <v>6.9022710517931811</v>
          </cell>
          <cell r="W162">
            <v>7.8205197067892485</v>
          </cell>
          <cell r="X162">
            <v>8.7303479737436458</v>
          </cell>
          <cell r="Y162">
            <v>9.6109088007587715</v>
          </cell>
          <cell r="Z162">
            <v>10.460089540893517</v>
          </cell>
          <cell r="AA162">
            <v>11.276910075694239</v>
          </cell>
          <cell r="AB162">
            <v>12.059234527715901</v>
          </cell>
          <cell r="AC162">
            <v>12.805630622179551</v>
          </cell>
          <cell r="AD162">
            <v>13.515433867119532</v>
          </cell>
          <cell r="AE162">
            <v>14.188566189528185</v>
          </cell>
          <cell r="AF162">
            <v>14.82517608212857</v>
          </cell>
          <cell r="AG162">
            <v>15.425570255344972</v>
          </cell>
          <cell r="AH162">
            <v>15.990344528054569</v>
          </cell>
          <cell r="AI162">
            <v>16.478755518298094</v>
          </cell>
          <cell r="AJ162">
            <v>16.932799140678789</v>
          </cell>
          <cell r="AK162">
            <v>17.353897168449937</v>
          </cell>
          <cell r="AL162">
            <v>17.743595723615329</v>
          </cell>
          <cell r="AM162">
            <v>18.103531171884605</v>
          </cell>
          <cell r="AN162">
            <v>18.435401814119754</v>
          </cell>
          <cell r="AO162">
            <v>18.740947016750219</v>
          </cell>
          <cell r="AP162">
            <v>19.021920469778312</v>
          </cell>
          <cell r="AQ162">
            <v>19.280068191467418</v>
          </cell>
          <cell r="AR162">
            <v>19.517110340410596</v>
          </cell>
          <cell r="AS162">
            <v>19.734726441365421</v>
          </cell>
          <cell r="AT162">
            <v>19.934537237554981</v>
          </cell>
          <cell r="AU162">
            <v>20.118104400242427</v>
          </cell>
          <cell r="AV162">
            <v>20.28692085543905</v>
          </cell>
          <cell r="AW162">
            <v>20.442401022968347</v>
          </cell>
          <cell r="AX162">
            <v>20.442401022968347</v>
          </cell>
        </row>
        <row r="163">
          <cell r="A163"/>
          <cell r="B163"/>
          <cell r="C163" t="str">
            <v>Scenario 4</v>
          </cell>
          <cell r="D163">
            <v>0</v>
          </cell>
          <cell r="E163">
            <v>0</v>
          </cell>
          <cell r="F163">
            <v>0</v>
          </cell>
          <cell r="G163">
            <v>0</v>
          </cell>
          <cell r="H163">
            <v>0</v>
          </cell>
          <cell r="I163">
            <v>0</v>
          </cell>
          <cell r="J163">
            <v>0</v>
          </cell>
          <cell r="K163">
            <v>8.9905888380624882E-2</v>
          </cell>
          <cell r="L163">
            <v>0.2682661829233281</v>
          </cell>
          <cell r="M163">
            <v>0.53153796027843603</v>
          </cell>
          <cell r="N163">
            <v>0.87974339675516955</v>
          </cell>
          <cell r="O163">
            <v>1.3152900349855332</v>
          </cell>
          <cell r="P163">
            <v>1.8426359951019584</v>
          </cell>
          <cell r="Q163">
            <v>2.4649030157895022</v>
          </cell>
          <cell r="R163">
            <v>3.1822372527657801</v>
          </cell>
          <cell r="S163">
            <v>4.0392164206767989</v>
          </cell>
          <cell r="T163">
            <v>4.9346443508116007</v>
          </cell>
          <cell r="U163">
            <v>5.8235566897790942</v>
          </cell>
          <cell r="V163">
            <v>6.7129448114842836</v>
          </cell>
          <cell r="W163">
            <v>7.5989544873790704</v>
          </cell>
          <cell r="X163">
            <v>8.4780478254079874</v>
          </cell>
          <cell r="Y163">
            <v>9.3308381633931461</v>
          </cell>
          <cell r="Z163">
            <v>10.153797022455961</v>
          </cell>
          <cell r="AA163">
            <v>10.945115029567827</v>
          </cell>
          <cell r="AB163">
            <v>11.702734675593643</v>
          </cell>
          <cell r="AC163">
            <v>12.425282248190417</v>
          </cell>
          <cell r="AD163">
            <v>13.112129592210133</v>
          </cell>
          <cell r="AE163">
            <v>13.763217640507785</v>
          </cell>
          <cell r="AF163">
            <v>14.378706987514539</v>
          </cell>
          <cell r="AG163">
            <v>14.958911450220972</v>
          </cell>
          <cell r="AH163">
            <v>15.504424871561516</v>
          </cell>
          <cell r="AI163">
            <v>15.979866441816183</v>
          </cell>
          <cell r="AJ163">
            <v>16.422092135222773</v>
          </cell>
          <cell r="AK163">
            <v>16.832469373894643</v>
          </cell>
          <cell r="AL163">
            <v>17.212486791082778</v>
          </cell>
          <cell r="AM163">
            <v>17.563721221315742</v>
          </cell>
          <cell r="AN163">
            <v>17.887810291379513</v>
          </cell>
          <cell r="AO163">
            <v>18.186432210501341</v>
          </cell>
          <cell r="AP163">
            <v>18.461279846547775</v>
          </cell>
          <cell r="AQ163">
            <v>18.714039390747875</v>
          </cell>
          <cell r="AR163">
            <v>18.946372702845935</v>
          </cell>
          <cell r="AS163">
            <v>19.159902957548645</v>
          </cell>
          <cell r="AT163">
            <v>19.356197004602475</v>
          </cell>
          <cell r="AU163">
            <v>19.536765057066262</v>
          </cell>
          <cell r="AV163">
            <v>19.703051266077679</v>
          </cell>
          <cell r="AW163">
            <v>19.85642420330942</v>
          </cell>
          <cell r="AX163">
            <v>19.85642420330942</v>
          </cell>
        </row>
        <row r="165">
          <cell r="A165"/>
          <cell r="B165"/>
          <cell r="C165" t="str">
            <v>WTT VOC</v>
          </cell>
          <cell r="D165">
            <v>35.459207654345796</v>
          </cell>
          <cell r="E165">
            <v>39.025411646698409</v>
          </cell>
          <cell r="F165">
            <v>45.423285039398813</v>
          </cell>
          <cell r="G165">
            <v>54.254712961087407</v>
          </cell>
          <cell r="H165">
            <v>65.745112373234647</v>
          </cell>
          <cell r="I165">
            <v>79.165694903688049</v>
          </cell>
          <cell r="J165">
            <v>96.926141593496197</v>
          </cell>
          <cell r="K165">
            <v>118.44820669430845</v>
          </cell>
          <cell r="L165">
            <v>144.27086959318231</v>
          </cell>
          <cell r="M165">
            <v>174.50366711791469</v>
          </cell>
          <cell r="N165">
            <v>209.24250751112115</v>
          </cell>
          <cell r="O165">
            <v>249.78496692872815</v>
          </cell>
          <cell r="P165">
            <v>296.66102436915736</v>
          </cell>
          <cell r="Q165">
            <v>350.84662009472521</v>
          </cell>
          <cell r="R165">
            <v>411.9949729919133</v>
          </cell>
          <cell r="S165">
            <v>486.1668895302023</v>
          </cell>
          <cell r="T165">
            <v>534.33804725665516</v>
          </cell>
          <cell r="U165">
            <v>581.93959796285003</v>
          </cell>
          <cell r="V165">
            <v>629.41733772606551</v>
          </cell>
          <cell r="W165">
            <v>676.59047794912169</v>
          </cell>
          <cell r="X165">
            <v>723.91721692747922</v>
          </cell>
          <cell r="Y165">
            <v>767.67593609701294</v>
          </cell>
          <cell r="Z165">
            <v>807.83193656714388</v>
          </cell>
          <cell r="AA165">
            <v>844.41206740837538</v>
          </cell>
          <cell r="AB165">
            <v>877.4052504200713</v>
          </cell>
          <cell r="AC165">
            <v>906.8136098897312</v>
          </cell>
          <cell r="AD165">
            <v>887.74395439557588</v>
          </cell>
          <cell r="AE165">
            <v>863.27659170221284</v>
          </cell>
          <cell r="AF165">
            <v>833.9520768673176</v>
          </cell>
          <cell r="AG165">
            <v>800.29867714403474</v>
          </cell>
          <cell r="AH165">
            <v>762.83059243050354</v>
          </cell>
          <cell r="AI165">
            <v>720.50987305029253</v>
          </cell>
          <cell r="AJ165">
            <v>675.58926544361657</v>
          </cell>
          <cell r="AK165">
            <v>628.50725593354866</v>
          </cell>
          <cell r="AL165">
            <v>579.67329776966676</v>
          </cell>
          <cell r="AM165">
            <v>529.46926524296441</v>
          </cell>
          <cell r="AN165">
            <v>520.77848212985486</v>
          </cell>
          <cell r="AO165">
            <v>510.15805874908096</v>
          </cell>
          <cell r="AP165">
            <v>497.77750997785023</v>
          </cell>
          <cell r="AQ165">
            <v>483.80829403732071</v>
          </cell>
          <cell r="AR165">
            <v>468.41861358195206</v>
          </cell>
          <cell r="AS165">
            <v>452.16117921788828</v>
          </cell>
          <cell r="AT165">
            <v>435.14726393392613</v>
          </cell>
          <cell r="AU165">
            <v>417.47884746953054</v>
          </cell>
          <cell r="AV165">
            <v>399.25669515847949</v>
          </cell>
          <cell r="AW165">
            <v>380.56917176376726</v>
          </cell>
          <cell r="AX165">
            <v>380.56917176376726</v>
          </cell>
        </row>
        <row r="166">
          <cell r="C166" t="str">
            <v>WTT NOx</v>
          </cell>
          <cell r="D166">
            <v>334.12067096893594</v>
          </cell>
          <cell r="E166">
            <v>364.37488698100253</v>
          </cell>
          <cell r="F166">
            <v>420.25895891528819</v>
          </cell>
          <cell r="G166">
            <v>497.42094472869883</v>
          </cell>
          <cell r="H166">
            <v>597.32151864845105</v>
          </cell>
          <cell r="I166">
            <v>712.77183711295402</v>
          </cell>
          <cell r="J166">
            <v>844.14758584509207</v>
          </cell>
          <cell r="K166">
            <v>996.23326372811516</v>
          </cell>
          <cell r="L166">
            <v>1170.0120376379009</v>
          </cell>
          <cell r="M166">
            <v>1363.1309376841127</v>
          </cell>
          <cell r="N166">
            <v>1574.5707129334239</v>
          </cell>
          <cell r="O166">
            <v>1808.0285317689661</v>
          </cell>
          <cell r="P166">
            <v>2064.1917821244565</v>
          </cell>
          <cell r="Q166">
            <v>2344.76775751268</v>
          </cell>
          <cell r="R166">
            <v>2645.893953055021</v>
          </cell>
          <cell r="S166">
            <v>2986.1697953019725</v>
          </cell>
          <cell r="T166">
            <v>3274.2874581034584</v>
          </cell>
          <cell r="U166">
            <v>3557.2663809840201</v>
          </cell>
          <cell r="V166">
            <v>3837.7743992903993</v>
          </cell>
          <cell r="W166">
            <v>4114.6372823714037</v>
          </cell>
          <cell r="X166">
            <v>4390.563372604749</v>
          </cell>
          <cell r="Y166">
            <v>4642.945609930096</v>
          </cell>
          <cell r="Z166">
            <v>4871.6652594973184</v>
          </cell>
          <cell r="AA166">
            <v>5076.9822067432242</v>
          </cell>
          <cell r="AB166">
            <v>5258.9336992370718</v>
          </cell>
          <cell r="AC166">
            <v>5417.6438918575595</v>
          </cell>
          <cell r="AD166">
            <v>5466.5456990015336</v>
          </cell>
          <cell r="AE166">
            <v>5489.055708597175</v>
          </cell>
          <cell r="AF166">
            <v>5486.6301947225438</v>
          </cell>
          <cell r="AG166">
            <v>5460.7717697239777</v>
          </cell>
          <cell r="AH166">
            <v>5413.0289429088471</v>
          </cell>
          <cell r="AI166">
            <v>5333.6247263148316</v>
          </cell>
          <cell r="AJ166">
            <v>5236.3353720675459</v>
          </cell>
          <cell r="AK166">
            <v>5122.7251838428065</v>
          </cell>
          <cell r="AL166">
            <v>4994.3317114728134</v>
          </cell>
          <cell r="AM166">
            <v>4852.6865755350591</v>
          </cell>
          <cell r="AN166">
            <v>4732.9657908495774</v>
          </cell>
          <cell r="AO166">
            <v>4594.4046190629242</v>
          </cell>
          <cell r="AP166">
            <v>4438.8652654020161</v>
          </cell>
          <cell r="AQ166">
            <v>4268.2161318107783</v>
          </cell>
          <cell r="AR166">
            <v>4084.2833101569177</v>
          </cell>
          <cell r="AS166">
            <v>3892.1873658819618</v>
          </cell>
          <cell r="AT166">
            <v>3693.0976686202102</v>
          </cell>
          <cell r="AU166">
            <v>3488.087881041577</v>
          </cell>
          <cell r="AV166">
            <v>3278.2047295123398</v>
          </cell>
          <cell r="AW166">
            <v>3064.3746851395013</v>
          </cell>
          <cell r="AX166">
            <v>3064.3746851395013</v>
          </cell>
        </row>
        <row r="167">
          <cell r="C167" t="str">
            <v>WTT PM2.5</v>
          </cell>
          <cell r="D167">
            <v>31.244985879308619</v>
          </cell>
          <cell r="E167">
            <v>34.084511424470293</v>
          </cell>
          <cell r="F167">
            <v>39.324034501235374</v>
          </cell>
          <cell r="G167">
            <v>46.558440028928445</v>
          </cell>
          <cell r="H167">
            <v>55.926336695543426</v>
          </cell>
          <cell r="I167">
            <v>66.756510947308129</v>
          </cell>
          <cell r="J167">
            <v>79.697143035250917</v>
          </cell>
          <cell r="K167">
            <v>94.875648733377389</v>
          </cell>
          <cell r="L167">
            <v>112.45749981522434</v>
          </cell>
          <cell r="M167">
            <v>132.31294522407308</v>
          </cell>
          <cell r="N167">
            <v>154.50013007963847</v>
          </cell>
          <cell r="O167">
            <v>179.37272761943785</v>
          </cell>
          <cell r="P167">
            <v>207.13858123647302</v>
          </cell>
          <cell r="Q167">
            <v>238.04757105807218</v>
          </cell>
          <cell r="R167">
            <v>271.93618790332209</v>
          </cell>
          <cell r="S167">
            <v>309.82643580123317</v>
          </cell>
          <cell r="T167">
            <v>341.17073222118279</v>
          </cell>
          <cell r="U167">
            <v>372.28842137057325</v>
          </cell>
          <cell r="V167">
            <v>403.46945393636014</v>
          </cell>
          <cell r="W167">
            <v>434.60392024499851</v>
          </cell>
          <cell r="X167">
            <v>465.99264125453061</v>
          </cell>
          <cell r="Y167">
            <v>495.24291974624771</v>
          </cell>
          <cell r="Z167">
            <v>522.32479235932465</v>
          </cell>
          <cell r="AA167">
            <v>547.24747137629242</v>
          </cell>
          <cell r="AB167">
            <v>569.995140228217</v>
          </cell>
          <cell r="AC167">
            <v>590.55991256321499</v>
          </cell>
          <cell r="AD167">
            <v>596.77391235614027</v>
          </cell>
          <cell r="AE167">
            <v>600.53097126935768</v>
          </cell>
          <cell r="AF167">
            <v>602.0196995873398</v>
          </cell>
          <cell r="AG167">
            <v>601.42935666645656</v>
          </cell>
          <cell r="AH167">
            <v>598.95013912639388</v>
          </cell>
          <cell r="AI167">
            <v>593.50827472106664</v>
          </cell>
          <cell r="AJ167">
            <v>586.63126905413276</v>
          </cell>
          <cell r="AK167">
            <v>578.49904568048419</v>
          </cell>
          <cell r="AL167">
            <v>569.28662518002443</v>
          </cell>
          <cell r="AM167">
            <v>559.16731160272286</v>
          </cell>
          <cell r="AN167">
            <v>555.6567826660912</v>
          </cell>
          <cell r="AO167">
            <v>550.27173799311095</v>
          </cell>
          <cell r="AP167">
            <v>543.14755280140866</v>
          </cell>
          <cell r="AQ167">
            <v>534.42329753779597</v>
          </cell>
          <cell r="AR167">
            <v>524.23636869557117</v>
          </cell>
          <cell r="AS167">
            <v>513.16271740197578</v>
          </cell>
          <cell r="AT167">
            <v>501.29870640742246</v>
          </cell>
          <cell r="AU167">
            <v>488.73237380738976</v>
          </cell>
          <cell r="AV167">
            <v>475.55271097541942</v>
          </cell>
          <cell r="AW167">
            <v>461.83654698415506</v>
          </cell>
          <cell r="AX167">
            <v>461.83654698415506</v>
          </cell>
        </row>
        <row r="168">
          <cell r="C168" t="str">
            <v>WTT SOx</v>
          </cell>
          <cell r="D168">
            <v>110.48181094076025</v>
          </cell>
          <cell r="E168">
            <v>120.65424720041173</v>
          </cell>
          <cell r="F168">
            <v>139.35447962900977</v>
          </cell>
          <cell r="G168">
            <v>165.1736861582246</v>
          </cell>
          <cell r="H168">
            <v>198.62783350855511</v>
          </cell>
          <cell r="I168">
            <v>237.35666301331742</v>
          </cell>
          <cell r="J168">
            <v>280.8140955590784</v>
          </cell>
          <cell r="K168">
            <v>330.96095887931449</v>
          </cell>
          <cell r="L168">
            <v>387.92776297168933</v>
          </cell>
          <cell r="M168">
            <v>450.93001571391733</v>
          </cell>
          <cell r="N168">
            <v>520.24614418379929</v>
          </cell>
          <cell r="O168">
            <v>595.78988117179676</v>
          </cell>
          <cell r="P168">
            <v>677.94531731936149</v>
          </cell>
          <cell r="Q168">
            <v>766.72141272969805</v>
          </cell>
          <cell r="R168">
            <v>861.57770571294986</v>
          </cell>
          <cell r="S168">
            <v>958.96941300268452</v>
          </cell>
          <cell r="T168">
            <v>1051.1576292947693</v>
          </cell>
          <cell r="U168">
            <v>1141.6244059937662</v>
          </cell>
          <cell r="V168">
            <v>1231.2234287447959</v>
          </cell>
          <cell r="W168">
            <v>1319.5748399122965</v>
          </cell>
          <cell r="X168">
            <v>1407.5437848571894</v>
          </cell>
          <cell r="Y168">
            <v>1487.8812477510226</v>
          </cell>
          <cell r="Z168">
            <v>1560.553196460093</v>
          </cell>
          <cell r="AA168">
            <v>1625.6472128107291</v>
          </cell>
          <cell r="AB168">
            <v>1683.1798294904381</v>
          </cell>
          <cell r="AC168">
            <v>1733.1957407397947</v>
          </cell>
          <cell r="AD168">
            <v>1746.3789628465831</v>
          </cell>
          <cell r="AE168">
            <v>1751.4979603211214</v>
          </cell>
          <cell r="AF168">
            <v>1749.0929760417202</v>
          </cell>
          <cell r="AG168">
            <v>1739.7111833665799</v>
          </cell>
          <cell r="AH168">
            <v>1723.9067293407904</v>
          </cell>
          <cell r="AI168">
            <v>1698.6195533375273</v>
          </cell>
          <cell r="AJ168">
            <v>1668.281109057664</v>
          </cell>
          <cell r="AK168">
            <v>1633.4260165389383</v>
          </cell>
          <cell r="AL168">
            <v>1594.5747684092976</v>
          </cell>
          <cell r="AM168">
            <v>1552.2412329110057</v>
          </cell>
          <cell r="AN168">
            <v>1510.2856268052249</v>
          </cell>
          <cell r="AO168">
            <v>1462.1980011637665</v>
          </cell>
          <cell r="AP168">
            <v>1408.6022120504497</v>
          </cell>
          <cell r="AQ168">
            <v>1350.1230367156181</v>
          </cell>
          <cell r="AR168">
            <v>1287.3705792457195</v>
          </cell>
          <cell r="AS168">
            <v>1221.9877801099944</v>
          </cell>
          <cell r="AT168">
            <v>1154.3623482305641</v>
          </cell>
          <cell r="AU168">
            <v>1084.8504163509306</v>
          </cell>
          <cell r="AV168">
            <v>1013.7980571514161</v>
          </cell>
          <cell r="AW168">
            <v>941.51227389473672</v>
          </cell>
          <cell r="AX168">
            <v>941.51227389473672</v>
          </cell>
        </row>
        <row r="169">
          <cell r="C169" t="str">
            <v>UPSTREAM Total pollutant emissions (tons)</v>
          </cell>
          <cell r="D169">
            <v>563.61846140795978</v>
          </cell>
          <cell r="E169">
            <v>615.24226420009461</v>
          </cell>
          <cell r="F169">
            <v>710.28530724460154</v>
          </cell>
          <cell r="G169">
            <v>841.5120342453888</v>
          </cell>
          <cell r="H169">
            <v>1011.5025853991941</v>
          </cell>
          <cell r="I169">
            <v>1208.1876537058017</v>
          </cell>
          <cell r="J169">
            <v>1434.7501239077453</v>
          </cell>
          <cell r="K169">
            <v>1698.1284825988882</v>
          </cell>
          <cell r="L169">
            <v>2000.3268704925381</v>
          </cell>
          <cell r="M169">
            <v>2337.8645494908783</v>
          </cell>
          <cell r="N169">
            <v>2710.0947166115561</v>
          </cell>
          <cell r="O169">
            <v>3122.8178930461208</v>
          </cell>
          <cell r="P169">
            <v>3578.0284893430571</v>
          </cell>
          <cell r="Q169">
            <v>4078.9695830995151</v>
          </cell>
          <cell r="R169">
            <v>4620.2252421429484</v>
          </cell>
          <cell r="S169">
            <v>5226.1978031524004</v>
          </cell>
          <cell r="T169">
            <v>5733.0634569961558</v>
          </cell>
          <cell r="U169">
            <v>6231.4893913849091</v>
          </cell>
          <cell r="V169">
            <v>6726.168435138884</v>
          </cell>
          <cell r="W169">
            <v>7215.0670615879062</v>
          </cell>
          <cell r="X169">
            <v>7702.9610365144799</v>
          </cell>
          <cell r="Y169">
            <v>8150.1998374750583</v>
          </cell>
          <cell r="Z169">
            <v>8556.5437900493489</v>
          </cell>
          <cell r="AA169">
            <v>8922.415661666244</v>
          </cell>
          <cell r="AB169">
            <v>9247.8450884671365</v>
          </cell>
          <cell r="AC169">
            <v>9533.0118429434951</v>
          </cell>
          <cell r="AD169">
            <v>9587.2778737008812</v>
          </cell>
          <cell r="AE169">
            <v>9594.9044295245185</v>
          </cell>
          <cell r="AF169">
            <v>9558.8960572688884</v>
          </cell>
          <cell r="AG169">
            <v>9482.3031929708941</v>
          </cell>
          <cell r="AH169">
            <v>9368.2200790799798</v>
          </cell>
          <cell r="AI169">
            <v>9200.1685363734359</v>
          </cell>
          <cell r="AJ169">
            <v>9002.3861106913428</v>
          </cell>
          <cell r="AK169">
            <v>8777.8681460249645</v>
          </cell>
          <cell r="AL169">
            <v>8529.527514505522</v>
          </cell>
          <cell r="AM169">
            <v>8260.2309575509498</v>
          </cell>
          <cell r="AN169">
            <v>8068.5638269322835</v>
          </cell>
          <cell r="AO169">
            <v>7845.1760035489688</v>
          </cell>
          <cell r="AP169">
            <v>7593.1439810228312</v>
          </cell>
          <cell r="AQ169">
            <v>7315.5583145674982</v>
          </cell>
          <cell r="AR169">
            <v>7015.4413123417571</v>
          </cell>
          <cell r="AS169">
            <v>6701.4925896614359</v>
          </cell>
          <cell r="AT169">
            <v>6375.6574087417484</v>
          </cell>
          <cell r="AU169">
            <v>6039.7213059244968</v>
          </cell>
          <cell r="AV169">
            <v>5695.4287482427826</v>
          </cell>
          <cell r="AW169">
            <v>5344.3215016460526</v>
          </cell>
          <cell r="AX169">
            <v>5344.3215016460526</v>
          </cell>
          <cell r="AY169">
            <v>1.1023099999999999</v>
          </cell>
        </row>
      </sheetData>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theme="9" tint="-0.249977111117893"/>
  </sheetPr>
  <dimension ref="A1:BM173"/>
  <sheetViews>
    <sheetView zoomScale="125" zoomScaleNormal="125" zoomScalePageLayoutView="125" workbookViewId="0">
      <pane xSplit="3" ySplit="8" topLeftCell="E10" activePane="bottomRight" state="frozen"/>
      <selection activeCell="A75" sqref="A75"/>
      <selection pane="topRight" activeCell="A75" sqref="A75"/>
      <selection pane="bottomLeft" activeCell="A75" sqref="A75"/>
      <selection pane="bottomRight" activeCell="H159" sqref="H159"/>
    </sheetView>
  </sheetViews>
  <sheetFormatPr baseColWidth="10" defaultColWidth="8.83203125" defaultRowHeight="14" x14ac:dyDescent="0"/>
  <cols>
    <col min="1" max="1" width="46.1640625" style="65" customWidth="1"/>
    <col min="2" max="2" width="5.5" style="65" customWidth="1"/>
    <col min="3" max="3" width="56.6640625" style="65" customWidth="1"/>
    <col min="4" max="4" width="30.83203125" style="65" bestFit="1" customWidth="1"/>
    <col min="5" max="8" width="16" style="65" customWidth="1"/>
    <col min="9" max="9" width="18.33203125" style="65" customWidth="1"/>
    <col min="10" max="18" width="16" style="65" customWidth="1"/>
    <col min="19" max="19" width="18.33203125" style="65" bestFit="1" customWidth="1"/>
    <col min="20" max="33" width="16" style="65" customWidth="1"/>
    <col min="34" max="34" width="22.33203125" style="65" bestFit="1" customWidth="1"/>
    <col min="35" max="48" width="16" style="65" customWidth="1"/>
    <col min="49" max="49" width="18.33203125" style="65" bestFit="1" customWidth="1"/>
    <col min="50" max="50" width="27.5" style="65" customWidth="1"/>
    <col min="51" max="51" width="25.83203125" style="65" customWidth="1"/>
    <col min="52" max="16384" width="8.83203125" style="65"/>
  </cols>
  <sheetData>
    <row r="1" spans="1:50" s="402" customFormat="1" ht="29">
      <c r="A1" s="401" t="s">
        <v>191</v>
      </c>
      <c r="B1" s="401"/>
      <c r="I1" s="403"/>
    </row>
    <row r="2" spans="1:50" s="408" customFormat="1" ht="15">
      <c r="A2" s="409" t="s">
        <v>190</v>
      </c>
      <c r="B2" s="407"/>
      <c r="I2" s="407"/>
    </row>
    <row r="3" spans="1:50" s="408" customFormat="1" ht="28">
      <c r="A3" s="410" t="s">
        <v>208</v>
      </c>
      <c r="B3" s="407"/>
      <c r="C3" s="557" t="s">
        <v>209</v>
      </c>
      <c r="D3" s="675" t="s">
        <v>219</v>
      </c>
      <c r="E3" s="676"/>
      <c r="I3" s="407"/>
    </row>
    <row r="4" spans="1:50" s="408" customFormat="1" ht="42">
      <c r="A4" s="411" t="s">
        <v>199</v>
      </c>
      <c r="B4" s="65"/>
      <c r="C4" s="564" t="s">
        <v>204</v>
      </c>
      <c r="D4" s="677">
        <f>D6*D7</f>
        <v>470203.52</v>
      </c>
      <c r="E4" s="678"/>
      <c r="I4" s="407"/>
    </row>
    <row r="5" spans="1:50">
      <c r="D5" s="247">
        <v>2005</v>
      </c>
      <c r="E5" s="247">
        <v>2006</v>
      </c>
      <c r="F5" s="247">
        <v>2007</v>
      </c>
      <c r="G5" s="247">
        <v>2008</v>
      </c>
      <c r="H5" s="247">
        <v>2009</v>
      </c>
      <c r="I5" s="247">
        <v>2010</v>
      </c>
      <c r="J5" s="247">
        <v>2011</v>
      </c>
      <c r="K5" s="247">
        <v>2012</v>
      </c>
      <c r="L5" s="247">
        <v>2013</v>
      </c>
      <c r="M5" s="247">
        <v>2014</v>
      </c>
      <c r="N5" s="247">
        <v>2015</v>
      </c>
      <c r="O5" s="247">
        <v>2016</v>
      </c>
      <c r="P5" s="247">
        <v>2017</v>
      </c>
      <c r="Q5" s="247">
        <v>2018</v>
      </c>
      <c r="R5" s="247">
        <v>2019</v>
      </c>
      <c r="S5" s="247">
        <v>2020</v>
      </c>
      <c r="T5" s="247">
        <v>2021</v>
      </c>
      <c r="U5" s="247">
        <v>2022</v>
      </c>
      <c r="V5" s="247">
        <v>2023</v>
      </c>
      <c r="W5" s="247">
        <v>2024</v>
      </c>
      <c r="X5" s="247">
        <v>2025</v>
      </c>
      <c r="Y5" s="247">
        <v>2026</v>
      </c>
      <c r="Z5" s="247">
        <v>2027</v>
      </c>
      <c r="AA5" s="247">
        <v>2028</v>
      </c>
      <c r="AB5" s="247">
        <v>2029</v>
      </c>
      <c r="AC5" s="247">
        <v>2030</v>
      </c>
      <c r="AD5" s="247">
        <v>2031</v>
      </c>
      <c r="AE5" s="247">
        <v>2032</v>
      </c>
      <c r="AF5" s="247">
        <v>2033</v>
      </c>
      <c r="AG5" s="247">
        <v>2034</v>
      </c>
      <c r="AH5" s="247">
        <v>2035</v>
      </c>
      <c r="AI5" s="247">
        <v>2036</v>
      </c>
      <c r="AJ5" s="247">
        <v>2037</v>
      </c>
      <c r="AK5" s="247">
        <v>2038</v>
      </c>
      <c r="AL5" s="247">
        <v>2039</v>
      </c>
      <c r="AM5" s="247">
        <v>2040</v>
      </c>
      <c r="AN5" s="247">
        <v>2041</v>
      </c>
      <c r="AO5" s="247">
        <v>2042</v>
      </c>
      <c r="AP5" s="247">
        <v>2043</v>
      </c>
      <c r="AQ5" s="247">
        <v>2044</v>
      </c>
      <c r="AR5" s="247">
        <v>2045</v>
      </c>
      <c r="AS5" s="247">
        <v>2046</v>
      </c>
      <c r="AT5" s="247">
        <v>2047</v>
      </c>
      <c r="AU5" s="247">
        <v>2048</v>
      </c>
      <c r="AV5" s="247">
        <v>2049</v>
      </c>
      <c r="AW5" s="247">
        <v>2050</v>
      </c>
      <c r="AX5" s="246" t="s">
        <v>201</v>
      </c>
    </row>
    <row r="6" spans="1:50">
      <c r="C6" s="244" t="s">
        <v>216</v>
      </c>
      <c r="D6" s="674">
        <v>734693</v>
      </c>
      <c r="E6" s="672">
        <f>D6+($S6-$D6)/15</f>
        <v>735848.8</v>
      </c>
      <c r="F6" s="672">
        <f t="shared" ref="F6:T7" si="0">E6+($S6-$D6)/15</f>
        <v>737004.60000000009</v>
      </c>
      <c r="G6" s="672">
        <f t="shared" si="0"/>
        <v>738160.40000000014</v>
      </c>
      <c r="H6" s="672">
        <f t="shared" si="0"/>
        <v>739316.20000000019</v>
      </c>
      <c r="I6" s="672">
        <f t="shared" si="0"/>
        <v>740472.00000000023</v>
      </c>
      <c r="J6" s="672">
        <f t="shared" si="0"/>
        <v>741627.80000000028</v>
      </c>
      <c r="K6" s="672">
        <f t="shared" si="0"/>
        <v>742783.60000000033</v>
      </c>
      <c r="L6" s="672">
        <f t="shared" si="0"/>
        <v>743939.40000000037</v>
      </c>
      <c r="M6" s="672">
        <f t="shared" si="0"/>
        <v>745095.20000000042</v>
      </c>
      <c r="N6" s="672">
        <f t="shared" si="0"/>
        <v>746251.00000000047</v>
      </c>
      <c r="O6" s="672">
        <f t="shared" si="0"/>
        <v>747406.80000000051</v>
      </c>
      <c r="P6" s="672">
        <f t="shared" si="0"/>
        <v>748562.60000000056</v>
      </c>
      <c r="Q6" s="672">
        <f t="shared" si="0"/>
        <v>749718.40000000061</v>
      </c>
      <c r="R6" s="672">
        <f t="shared" si="0"/>
        <v>750874.20000000065</v>
      </c>
      <c r="S6" s="674">
        <v>752030</v>
      </c>
      <c r="T6" s="672">
        <f>S6+($AH6-$S6)/15</f>
        <v>765191.73333333328</v>
      </c>
      <c r="U6" s="672">
        <f t="shared" ref="U6:AI6" si="1">T6+($AH6-$S6)/15</f>
        <v>778353.46666666656</v>
      </c>
      <c r="V6" s="672">
        <f t="shared" si="1"/>
        <v>791515.19999999984</v>
      </c>
      <c r="W6" s="672">
        <f t="shared" si="1"/>
        <v>804676.93333333312</v>
      </c>
      <c r="X6" s="672">
        <f t="shared" si="1"/>
        <v>817838.6666666664</v>
      </c>
      <c r="Y6" s="672">
        <f t="shared" si="1"/>
        <v>831000.39999999967</v>
      </c>
      <c r="Z6" s="672">
        <f t="shared" si="1"/>
        <v>844162.13333333295</v>
      </c>
      <c r="AA6" s="672">
        <f t="shared" si="1"/>
        <v>857323.86666666623</v>
      </c>
      <c r="AB6" s="672">
        <f t="shared" si="1"/>
        <v>870485.59999999951</v>
      </c>
      <c r="AC6" s="672">
        <f t="shared" si="1"/>
        <v>883647.33333333279</v>
      </c>
      <c r="AD6" s="672">
        <f t="shared" si="1"/>
        <v>896809.06666666607</v>
      </c>
      <c r="AE6" s="672">
        <f t="shared" si="1"/>
        <v>909970.79999999935</v>
      </c>
      <c r="AF6" s="672">
        <f t="shared" si="1"/>
        <v>923132.53333333263</v>
      </c>
      <c r="AG6" s="672">
        <f t="shared" si="1"/>
        <v>936294.26666666591</v>
      </c>
      <c r="AH6" s="674">
        <v>949456</v>
      </c>
      <c r="AI6" s="672">
        <f>AH6+($AW6-$AH6)/15</f>
        <v>954471.73333333328</v>
      </c>
      <c r="AJ6" s="672">
        <f t="shared" ref="AJ6:AV6" si="2">AI6+($AW6-$AH6)/15</f>
        <v>959487.46666666656</v>
      </c>
      <c r="AK6" s="672">
        <f t="shared" si="2"/>
        <v>964503.19999999984</v>
      </c>
      <c r="AL6" s="672">
        <f t="shared" si="2"/>
        <v>969518.93333333312</v>
      </c>
      <c r="AM6" s="672">
        <f t="shared" si="2"/>
        <v>974534.6666666664</v>
      </c>
      <c r="AN6" s="672">
        <f t="shared" si="2"/>
        <v>979550.39999999967</v>
      </c>
      <c r="AO6" s="672">
        <f t="shared" si="2"/>
        <v>984566.13333333295</v>
      </c>
      <c r="AP6" s="672">
        <f t="shared" si="2"/>
        <v>989581.86666666623</v>
      </c>
      <c r="AQ6" s="672">
        <f t="shared" si="2"/>
        <v>994597.59999999951</v>
      </c>
      <c r="AR6" s="672">
        <f t="shared" si="2"/>
        <v>999613.33333333279</v>
      </c>
      <c r="AS6" s="672">
        <f t="shared" si="2"/>
        <v>1004629.0666666661</v>
      </c>
      <c r="AT6" s="672">
        <f t="shared" si="2"/>
        <v>1009644.7999999993</v>
      </c>
      <c r="AU6" s="672">
        <f t="shared" si="2"/>
        <v>1014660.5333333326</v>
      </c>
      <c r="AV6" s="672">
        <f t="shared" si="2"/>
        <v>1019676.2666666659</v>
      </c>
      <c r="AW6" s="674">
        <v>1024692</v>
      </c>
      <c r="AX6" s="680">
        <f>AW6</f>
        <v>1024692</v>
      </c>
    </row>
    <row r="7" spans="1:50" s="39" customFormat="1" ht="15">
      <c r="A7" s="39" t="s">
        <v>215</v>
      </c>
      <c r="B7" s="407"/>
      <c r="C7" s="244" t="s">
        <v>217</v>
      </c>
      <c r="D7" s="679">
        <v>0.64</v>
      </c>
      <c r="E7" s="673">
        <f t="shared" ref="E7:R7" si="3">D7+($S7-$D7)/15</f>
        <v>0.63733333333333331</v>
      </c>
      <c r="F7" s="673">
        <f t="shared" si="3"/>
        <v>0.6346666666666666</v>
      </c>
      <c r="G7" s="673">
        <f t="shared" si="3"/>
        <v>0.6319999999999999</v>
      </c>
      <c r="H7" s="673">
        <f t="shared" si="3"/>
        <v>0.62933333333333319</v>
      </c>
      <c r="I7" s="673">
        <f t="shared" si="3"/>
        <v>0.62666666666666648</v>
      </c>
      <c r="J7" s="673">
        <f t="shared" si="3"/>
        <v>0.62399999999999978</v>
      </c>
      <c r="K7" s="673">
        <f t="shared" si="3"/>
        <v>0.62133333333333307</v>
      </c>
      <c r="L7" s="673">
        <f t="shared" si="3"/>
        <v>0.61866666666666636</v>
      </c>
      <c r="M7" s="673">
        <f t="shared" si="3"/>
        <v>0.61599999999999966</v>
      </c>
      <c r="N7" s="673">
        <f t="shared" si="3"/>
        <v>0.61333333333333295</v>
      </c>
      <c r="O7" s="673">
        <f t="shared" si="3"/>
        <v>0.61066666666666625</v>
      </c>
      <c r="P7" s="673">
        <f t="shared" si="3"/>
        <v>0.60799999999999954</v>
      </c>
      <c r="Q7" s="673">
        <f t="shared" si="3"/>
        <v>0.60533333333333283</v>
      </c>
      <c r="R7" s="673">
        <f t="shared" si="3"/>
        <v>0.60266666666666613</v>
      </c>
      <c r="S7" s="679">
        <v>0.6</v>
      </c>
      <c r="T7" s="673">
        <f t="shared" ref="T7:AG7" si="4">S7+($AH7-$S7)/15</f>
        <v>0.59666666666666668</v>
      </c>
      <c r="U7" s="673">
        <f t="shared" si="4"/>
        <v>0.59333333333333338</v>
      </c>
      <c r="V7" s="673">
        <f t="shared" si="4"/>
        <v>0.59000000000000008</v>
      </c>
      <c r="W7" s="673">
        <f t="shared" si="4"/>
        <v>0.58666666666666678</v>
      </c>
      <c r="X7" s="673">
        <f t="shared" si="4"/>
        <v>0.58333333333333348</v>
      </c>
      <c r="Y7" s="673">
        <f t="shared" si="4"/>
        <v>0.58000000000000018</v>
      </c>
      <c r="Z7" s="673">
        <f t="shared" si="4"/>
        <v>0.57666666666666688</v>
      </c>
      <c r="AA7" s="673">
        <f t="shared" si="4"/>
        <v>0.57333333333333358</v>
      </c>
      <c r="AB7" s="673">
        <f t="shared" si="4"/>
        <v>0.57000000000000028</v>
      </c>
      <c r="AC7" s="673">
        <f t="shared" si="4"/>
        <v>0.56666666666666698</v>
      </c>
      <c r="AD7" s="673">
        <f t="shared" si="4"/>
        <v>0.56333333333333369</v>
      </c>
      <c r="AE7" s="673">
        <f t="shared" si="4"/>
        <v>0.56000000000000039</v>
      </c>
      <c r="AF7" s="673">
        <f t="shared" si="4"/>
        <v>0.55666666666666709</v>
      </c>
      <c r="AG7" s="673">
        <f t="shared" si="4"/>
        <v>0.55333333333333379</v>
      </c>
      <c r="AH7" s="679">
        <v>0.55000000000000004</v>
      </c>
      <c r="AI7" s="673">
        <f t="shared" ref="AI7:AV7" si="5">AH7+($AW7-$AH7)/15</f>
        <v>0.54800000000000004</v>
      </c>
      <c r="AJ7" s="673">
        <f t="shared" si="5"/>
        <v>0.54600000000000004</v>
      </c>
      <c r="AK7" s="673">
        <f t="shared" si="5"/>
        <v>0.54400000000000004</v>
      </c>
      <c r="AL7" s="673">
        <f t="shared" si="5"/>
        <v>0.54200000000000004</v>
      </c>
      <c r="AM7" s="673">
        <f t="shared" si="5"/>
        <v>0.54</v>
      </c>
      <c r="AN7" s="673">
        <f t="shared" si="5"/>
        <v>0.53800000000000003</v>
      </c>
      <c r="AO7" s="673">
        <f t="shared" si="5"/>
        <v>0.53600000000000003</v>
      </c>
      <c r="AP7" s="673">
        <f t="shared" si="5"/>
        <v>0.53400000000000003</v>
      </c>
      <c r="AQ7" s="673">
        <f t="shared" si="5"/>
        <v>0.53200000000000003</v>
      </c>
      <c r="AR7" s="673">
        <f t="shared" si="5"/>
        <v>0.53</v>
      </c>
      <c r="AS7" s="673">
        <f t="shared" si="5"/>
        <v>0.52800000000000002</v>
      </c>
      <c r="AT7" s="673">
        <f t="shared" si="5"/>
        <v>0.52600000000000002</v>
      </c>
      <c r="AU7" s="673">
        <f t="shared" si="5"/>
        <v>0.52400000000000002</v>
      </c>
      <c r="AV7" s="673">
        <f t="shared" si="5"/>
        <v>0.52200000000000002</v>
      </c>
      <c r="AW7" s="679">
        <v>0.52</v>
      </c>
      <c r="AX7" s="681">
        <f>AW7</f>
        <v>0.52</v>
      </c>
    </row>
    <row r="8" spans="1:50">
      <c r="C8" s="244" t="s">
        <v>218</v>
      </c>
      <c r="D8" s="672">
        <f>E8</f>
        <v>736.62986666669633</v>
      </c>
      <c r="E8" s="672">
        <f>(E6-D6)*E7</f>
        <v>736.62986666669633</v>
      </c>
      <c r="F8" s="672">
        <f t="shared" ref="F8:AW8" si="6">(F6-E6)*F7</f>
        <v>733.54773333336277</v>
      </c>
      <c r="G8" s="672">
        <f t="shared" si="6"/>
        <v>730.46560000002933</v>
      </c>
      <c r="H8" s="672">
        <f t="shared" si="6"/>
        <v>727.38346666669577</v>
      </c>
      <c r="I8" s="672">
        <f t="shared" si="6"/>
        <v>724.30133333336232</v>
      </c>
      <c r="J8" s="672">
        <f t="shared" si="6"/>
        <v>721.21920000002876</v>
      </c>
      <c r="K8" s="672">
        <f t="shared" si="6"/>
        <v>718.13706666669532</v>
      </c>
      <c r="L8" s="672">
        <f t="shared" si="6"/>
        <v>715.05493333336176</v>
      </c>
      <c r="M8" s="672">
        <f t="shared" si="6"/>
        <v>711.97280000002831</v>
      </c>
      <c r="N8" s="672">
        <f t="shared" si="6"/>
        <v>708.89066666669476</v>
      </c>
      <c r="O8" s="672">
        <f t="shared" si="6"/>
        <v>705.80853333336131</v>
      </c>
      <c r="P8" s="672">
        <f t="shared" si="6"/>
        <v>702.72640000002775</v>
      </c>
      <c r="Q8" s="672">
        <f t="shared" si="6"/>
        <v>699.64426666669431</v>
      </c>
      <c r="R8" s="672">
        <f t="shared" si="6"/>
        <v>696.56213333336075</v>
      </c>
      <c r="S8" s="672">
        <f t="shared" si="6"/>
        <v>693.47999999960882</v>
      </c>
      <c r="T8" s="672">
        <f t="shared" si="6"/>
        <v>7853.167555555523</v>
      </c>
      <c r="U8" s="672">
        <f t="shared" si="6"/>
        <v>7809.2951111110797</v>
      </c>
      <c r="V8" s="672">
        <f t="shared" si="6"/>
        <v>7765.4226666666355</v>
      </c>
      <c r="W8" s="672">
        <f t="shared" si="6"/>
        <v>7721.5502222221921</v>
      </c>
      <c r="X8" s="672">
        <f t="shared" si="6"/>
        <v>7677.6777777777479</v>
      </c>
      <c r="Y8" s="672">
        <f t="shared" si="6"/>
        <v>7633.8053333333046</v>
      </c>
      <c r="Z8" s="672">
        <f t="shared" si="6"/>
        <v>7589.9328888888604</v>
      </c>
      <c r="AA8" s="672">
        <f t="shared" si="6"/>
        <v>7546.060444444417</v>
      </c>
      <c r="AB8" s="672">
        <f t="shared" si="6"/>
        <v>7502.1879999999728</v>
      </c>
      <c r="AC8" s="672">
        <f t="shared" si="6"/>
        <v>7458.3155555555286</v>
      </c>
      <c r="AD8" s="672">
        <f t="shared" si="6"/>
        <v>7414.4431111110853</v>
      </c>
      <c r="AE8" s="672">
        <f t="shared" si="6"/>
        <v>7370.570666666641</v>
      </c>
      <c r="AF8" s="672">
        <f t="shared" si="6"/>
        <v>7326.6982222221977</v>
      </c>
      <c r="AG8" s="672">
        <f t="shared" si="6"/>
        <v>7282.8257777777535</v>
      </c>
      <c r="AH8" s="672">
        <f t="shared" si="6"/>
        <v>7238.9533333337522</v>
      </c>
      <c r="AI8" s="672">
        <f t="shared" si="6"/>
        <v>2748.6218666666373</v>
      </c>
      <c r="AJ8" s="672">
        <f t="shared" si="6"/>
        <v>2738.5903999999705</v>
      </c>
      <c r="AK8" s="672">
        <f t="shared" si="6"/>
        <v>2728.5589333333041</v>
      </c>
      <c r="AL8" s="672">
        <f t="shared" si="6"/>
        <v>2718.5274666666373</v>
      </c>
      <c r="AM8" s="672">
        <f t="shared" si="6"/>
        <v>2708.495999999971</v>
      </c>
      <c r="AN8" s="672">
        <f t="shared" si="6"/>
        <v>2698.4645333333042</v>
      </c>
      <c r="AO8" s="672">
        <f t="shared" si="6"/>
        <v>2688.4330666666378</v>
      </c>
      <c r="AP8" s="672">
        <f t="shared" si="6"/>
        <v>2678.401599999971</v>
      </c>
      <c r="AQ8" s="672">
        <f t="shared" si="6"/>
        <v>2668.3701333333047</v>
      </c>
      <c r="AR8" s="672">
        <f t="shared" si="6"/>
        <v>2658.3386666666379</v>
      </c>
      <c r="AS8" s="672">
        <f t="shared" si="6"/>
        <v>2648.3071999999715</v>
      </c>
      <c r="AT8" s="672">
        <f t="shared" si="6"/>
        <v>2638.2757333333047</v>
      </c>
      <c r="AU8" s="672">
        <f t="shared" si="6"/>
        <v>2628.2442666666384</v>
      </c>
      <c r="AV8" s="672">
        <f t="shared" si="6"/>
        <v>2618.2127999999716</v>
      </c>
      <c r="AW8" s="672">
        <f t="shared" si="6"/>
        <v>2608.1813333337291</v>
      </c>
      <c r="AX8" s="680">
        <f>AW8</f>
        <v>2608.1813333337291</v>
      </c>
    </row>
    <row r="9" spans="1:50" s="39" customFormat="1">
      <c r="A9" s="39" t="s">
        <v>157</v>
      </c>
      <c r="B9" s="661"/>
      <c r="C9" s="244" t="s">
        <v>192</v>
      </c>
      <c r="D9" s="548">
        <v>297091684000</v>
      </c>
      <c r="E9" s="548">
        <v>295233110365.66669</v>
      </c>
      <c r="F9" s="548">
        <v>293374536731.33337</v>
      </c>
      <c r="G9" s="548">
        <v>291515963097</v>
      </c>
      <c r="H9" s="548">
        <v>292482247048.5</v>
      </c>
      <c r="I9" s="548">
        <v>293448531000</v>
      </c>
      <c r="J9" s="548">
        <v>298284709821.59491</v>
      </c>
      <c r="K9" s="548">
        <v>301343008292.92798</v>
      </c>
      <c r="L9" s="548">
        <v>304587470770.01654</v>
      </c>
      <c r="M9" s="548">
        <v>308018410384.02216</v>
      </c>
      <c r="N9" s="548">
        <v>311636182093.95111</v>
      </c>
      <c r="O9" s="548">
        <v>315441183059.99426</v>
      </c>
      <c r="P9" s="548">
        <v>319433853063.43353</v>
      </c>
      <c r="Q9" s="548">
        <v>323614674973.73602</v>
      </c>
      <c r="R9" s="548">
        <v>327984175263.52942</v>
      </c>
      <c r="S9" s="548">
        <v>325727243276.93341</v>
      </c>
      <c r="T9" s="548">
        <v>329554797107.29913</v>
      </c>
      <c r="U9" s="548">
        <v>333382350937.66486</v>
      </c>
      <c r="V9" s="548">
        <v>337209904768.03064</v>
      </c>
      <c r="W9" s="548">
        <v>341037458598.39636</v>
      </c>
      <c r="X9" s="548">
        <v>344865012428.76208</v>
      </c>
      <c r="Y9" s="548">
        <v>348692566259.12781</v>
      </c>
      <c r="Z9" s="548">
        <v>352520120089.49353</v>
      </c>
      <c r="AA9" s="548">
        <v>356347673919.85925</v>
      </c>
      <c r="AB9" s="548">
        <v>360175227750.22498</v>
      </c>
      <c r="AC9" s="548">
        <v>364002781580.5907</v>
      </c>
      <c r="AD9" s="548">
        <v>367830335410.95642</v>
      </c>
      <c r="AE9" s="548">
        <v>371657889241.32214</v>
      </c>
      <c r="AF9" s="548">
        <v>375485443071.68787</v>
      </c>
      <c r="AG9" s="548">
        <v>379312996902.05359</v>
      </c>
      <c r="AH9" s="548">
        <v>383140550732.41931</v>
      </c>
      <c r="AI9" s="548">
        <v>386807828059.04309</v>
      </c>
      <c r="AJ9" s="548">
        <v>390475105385.66687</v>
      </c>
      <c r="AK9" s="548">
        <v>394142382712.29065</v>
      </c>
      <c r="AL9" s="548">
        <v>397809660038.91443</v>
      </c>
      <c r="AM9" s="548">
        <v>401476937365.53815</v>
      </c>
      <c r="AN9" s="548">
        <v>405144214692.16193</v>
      </c>
      <c r="AO9" s="548">
        <v>408811492018.78571</v>
      </c>
      <c r="AP9" s="548">
        <v>412478769345.40942</v>
      </c>
      <c r="AQ9" s="548">
        <v>416146046672.0332</v>
      </c>
      <c r="AR9" s="548">
        <v>419813323998.65698</v>
      </c>
      <c r="AS9" s="548">
        <v>423480601325.28076</v>
      </c>
      <c r="AT9" s="548">
        <v>427147878651.90454</v>
      </c>
      <c r="AU9" s="548">
        <v>430815155978.52832</v>
      </c>
      <c r="AV9" s="548">
        <v>434482433305.1521</v>
      </c>
      <c r="AW9" s="548">
        <v>438149710631.77582</v>
      </c>
      <c r="AX9" s="680">
        <f>AW9</f>
        <v>438149710631.77582</v>
      </c>
    </row>
    <row r="10" spans="1:50" s="39" customFormat="1">
      <c r="B10" s="661"/>
      <c r="C10" s="244" t="s">
        <v>193</v>
      </c>
      <c r="D10" s="548">
        <v>297091684000</v>
      </c>
      <c r="E10" s="548">
        <v>295233110365.66669</v>
      </c>
      <c r="F10" s="548">
        <v>293374536731.33337</v>
      </c>
      <c r="G10" s="548">
        <v>291515963097</v>
      </c>
      <c r="H10" s="548">
        <v>292482247048.5</v>
      </c>
      <c r="I10" s="548">
        <v>293448531000</v>
      </c>
      <c r="J10" s="548">
        <v>295114279594.16498</v>
      </c>
      <c r="K10" s="548">
        <v>296599595558.18274</v>
      </c>
      <c r="L10" s="548">
        <v>298028945791.23004</v>
      </c>
      <c r="M10" s="548">
        <v>299402355399.49139</v>
      </c>
      <c r="N10" s="548">
        <v>300719852741.38678</v>
      </c>
      <c r="O10" s="548">
        <v>301981469419.13196</v>
      </c>
      <c r="P10" s="548">
        <v>303187240269.29724</v>
      </c>
      <c r="Q10" s="548">
        <v>304337203352.36847</v>
      </c>
      <c r="R10" s="548">
        <v>305431399941.31555</v>
      </c>
      <c r="S10" s="548">
        <v>306384446709.22467</v>
      </c>
      <c r="T10" s="548">
        <v>308400217468.48383</v>
      </c>
      <c r="U10" s="548">
        <v>310380559432.47839</v>
      </c>
      <c r="V10" s="548">
        <v>312325617858.2088</v>
      </c>
      <c r="W10" s="548">
        <v>314235551261.48206</v>
      </c>
      <c r="X10" s="548">
        <v>316110531319.54553</v>
      </c>
      <c r="Y10" s="548">
        <v>317950742765.48663</v>
      </c>
      <c r="Z10" s="548">
        <v>319756383274.48975</v>
      </c>
      <c r="AA10" s="548">
        <v>321527663342.04773</v>
      </c>
      <c r="AB10" s="548">
        <v>323264806154.23395</v>
      </c>
      <c r="AC10" s="548">
        <v>324968047450.14557</v>
      </c>
      <c r="AD10" s="548">
        <v>326637635376.63837</v>
      </c>
      <c r="AE10" s="548">
        <v>328273830335.47705</v>
      </c>
      <c r="AF10" s="548">
        <v>329876904823.03394</v>
      </c>
      <c r="AG10" s="548">
        <v>331447143262.67358</v>
      </c>
      <c r="AH10" s="548">
        <v>332984841829.96826</v>
      </c>
      <c r="AI10" s="548">
        <v>333847466582.1535</v>
      </c>
      <c r="AJ10" s="548">
        <v>334677535012.00403</v>
      </c>
      <c r="AK10" s="548">
        <v>335475460815.79364</v>
      </c>
      <c r="AL10" s="548">
        <v>336241669028.80304</v>
      </c>
      <c r="AM10" s="548">
        <v>336976595754.17993</v>
      </c>
      <c r="AN10" s="548">
        <v>337680687885.42078</v>
      </c>
      <c r="AO10" s="548">
        <v>338354402822.72168</v>
      </c>
      <c r="AP10" s="548">
        <v>338998208183.4502</v>
      </c>
      <c r="AQ10" s="548">
        <v>339612581506.99561</v>
      </c>
      <c r="AR10" s="548">
        <v>340198009954.258</v>
      </c>
      <c r="AS10" s="548">
        <v>340754990002.04175</v>
      </c>
      <c r="AT10" s="548">
        <v>341284027132.6214</v>
      </c>
      <c r="AU10" s="548">
        <v>341785635518.7522</v>
      </c>
      <c r="AV10" s="548">
        <v>342260337704.40009</v>
      </c>
      <c r="AW10" s="548">
        <v>342708664281.46863</v>
      </c>
      <c r="AX10" s="680">
        <f t="shared" ref="AX10:AX12" si="7">AW10</f>
        <v>342708664281.46863</v>
      </c>
    </row>
    <row r="11" spans="1:50" s="39" customFormat="1">
      <c r="B11" s="661"/>
      <c r="C11" s="244" t="s">
        <v>194</v>
      </c>
      <c r="D11" s="548">
        <v>297091684000</v>
      </c>
      <c r="E11" s="548">
        <v>295233110365.66669</v>
      </c>
      <c r="F11" s="548">
        <v>293374536731.33337</v>
      </c>
      <c r="G11" s="548">
        <v>291515963097</v>
      </c>
      <c r="H11" s="548">
        <v>292482247048.5</v>
      </c>
      <c r="I11" s="548">
        <v>293448531000</v>
      </c>
      <c r="J11" s="548">
        <v>294404001131.43848</v>
      </c>
      <c r="K11" s="548">
        <v>295634376466.87854</v>
      </c>
      <c r="L11" s="548">
        <v>296775009324.5238</v>
      </c>
      <c r="M11" s="548">
        <v>297825949687.5708</v>
      </c>
      <c r="N11" s="548">
        <v>298787253995.57031</v>
      </c>
      <c r="O11" s="548">
        <v>299658985120.72815</v>
      </c>
      <c r="P11" s="548">
        <v>300441212341.40759</v>
      </c>
      <c r="Q11" s="548">
        <v>301134011312.84839</v>
      </c>
      <c r="R11" s="548">
        <v>301737464035.1203</v>
      </c>
      <c r="S11" s="548">
        <v>303833011970.0368</v>
      </c>
      <c r="T11" s="548">
        <v>304869311196.38965</v>
      </c>
      <c r="U11" s="548">
        <v>305806052411.82056</v>
      </c>
      <c r="V11" s="548">
        <v>306644437954.77783</v>
      </c>
      <c r="W11" s="548">
        <v>307385774244.55042</v>
      </c>
      <c r="X11" s="548">
        <v>308031469476.96649</v>
      </c>
      <c r="Y11" s="548">
        <v>308583031141.43896</v>
      </c>
      <c r="Z11" s="548">
        <v>309111619968.11414</v>
      </c>
      <c r="AA11" s="548">
        <v>309648908447.58368</v>
      </c>
      <c r="AB11" s="548">
        <v>310194847600.80237</v>
      </c>
      <c r="AC11" s="548">
        <v>310749388724.47699</v>
      </c>
      <c r="AD11" s="548">
        <v>311312483389.51385</v>
      </c>
      <c r="AE11" s="548">
        <v>311884083439.47516</v>
      </c>
      <c r="AF11" s="548">
        <v>312464140989.0437</v>
      </c>
      <c r="AG11" s="548">
        <v>313052608422.49677</v>
      </c>
      <c r="AH11" s="548">
        <v>313649438392.18805</v>
      </c>
      <c r="AI11" s="548">
        <v>313564626367.62524</v>
      </c>
      <c r="AJ11" s="548">
        <v>313490004415.80347</v>
      </c>
      <c r="AK11" s="548">
        <v>313425508848.76819</v>
      </c>
      <c r="AL11" s="548">
        <v>313371076376.61438</v>
      </c>
      <c r="AM11" s="548">
        <v>313326644104.99902</v>
      </c>
      <c r="AN11" s="548">
        <v>313292149532.66888</v>
      </c>
      <c r="AO11" s="548">
        <v>313267530549.0033</v>
      </c>
      <c r="AP11" s="548">
        <v>313252725431.57324</v>
      </c>
      <c r="AQ11" s="548">
        <v>313247672843.7146</v>
      </c>
      <c r="AR11" s="548">
        <v>313252311832.11768</v>
      </c>
      <c r="AS11" s="548">
        <v>313266581824.43066</v>
      </c>
      <c r="AT11" s="548">
        <v>313290422626.87933</v>
      </c>
      <c r="AU11" s="548">
        <v>313323774421.90021</v>
      </c>
      <c r="AV11" s="548">
        <v>313366577765.78979</v>
      </c>
      <c r="AW11" s="548">
        <v>313418773586.36755</v>
      </c>
      <c r="AX11" s="680">
        <f t="shared" si="7"/>
        <v>313418773586.36755</v>
      </c>
    </row>
    <row r="12" spans="1:50" s="39" customFormat="1">
      <c r="B12" s="661"/>
      <c r="C12" s="244" t="s">
        <v>195</v>
      </c>
      <c r="D12" s="548">
        <v>297091684000</v>
      </c>
      <c r="E12" s="548">
        <v>295233110365.66669</v>
      </c>
      <c r="F12" s="548">
        <v>293374536731.33337</v>
      </c>
      <c r="G12" s="548">
        <v>291515963097</v>
      </c>
      <c r="H12" s="548">
        <v>292482247048.5</v>
      </c>
      <c r="I12" s="548">
        <v>293448531000</v>
      </c>
      <c r="J12" s="548">
        <v>293353167974.88483</v>
      </c>
      <c r="K12" s="548">
        <v>294019311262.63904</v>
      </c>
      <c r="L12" s="548">
        <v>294522164259.30389</v>
      </c>
      <c r="M12" s="548">
        <v>294862193679.92395</v>
      </c>
      <c r="N12" s="548">
        <v>295039925305.57379</v>
      </c>
      <c r="O12" s="548">
        <v>295055943309.04431</v>
      </c>
      <c r="P12" s="548">
        <v>294910889503.56561</v>
      </c>
      <c r="Q12" s="548">
        <v>294605462515.91626</v>
      </c>
      <c r="R12" s="548">
        <v>294140416885.41162</v>
      </c>
      <c r="S12" s="548">
        <v>296954085259.93219</v>
      </c>
      <c r="T12" s="548">
        <v>297371736946.784</v>
      </c>
      <c r="U12" s="548">
        <v>297798163904.74152</v>
      </c>
      <c r="V12" s="548">
        <v>298233316729.02844</v>
      </c>
      <c r="W12" s="548">
        <v>298677146293.01721</v>
      </c>
      <c r="X12" s="548">
        <v>299129603746.66345</v>
      </c>
      <c r="Y12" s="548">
        <v>299590640514.94836</v>
      </c>
      <c r="Z12" s="548">
        <v>300060208296.33044</v>
      </c>
      <c r="AA12" s="548">
        <v>300538259061.20605</v>
      </c>
      <c r="AB12" s="548">
        <v>301024745050.37805</v>
      </c>
      <c r="AC12" s="548">
        <v>301519618773.53369</v>
      </c>
      <c r="AD12" s="548">
        <v>302022833007.73065</v>
      </c>
      <c r="AE12" s="548">
        <v>302534340795.89172</v>
      </c>
      <c r="AF12" s="548">
        <v>303054095445.30811</v>
      </c>
      <c r="AG12" s="548">
        <v>303582050526.151</v>
      </c>
      <c r="AH12" s="548">
        <v>304118159869.99139</v>
      </c>
      <c r="AI12" s="548">
        <v>304071557143.29968</v>
      </c>
      <c r="AJ12" s="548">
        <v>304034890700.37738</v>
      </c>
      <c r="AK12" s="548">
        <v>304008098439.45087</v>
      </c>
      <c r="AL12" s="548">
        <v>303991118646.88269</v>
      </c>
      <c r="AM12" s="548">
        <v>303983889994.74554</v>
      </c>
      <c r="AN12" s="548">
        <v>303986351538.41187</v>
      </c>
      <c r="AO12" s="548">
        <v>303998442714.15771</v>
      </c>
      <c r="AP12" s="548">
        <v>304020103336.78278</v>
      </c>
      <c r="AQ12" s="548">
        <v>304051273597.2439</v>
      </c>
      <c r="AR12" s="548">
        <v>304091894060.30475</v>
      </c>
      <c r="AS12" s="548">
        <v>304141905662.19897</v>
      </c>
      <c r="AT12" s="548">
        <v>304201249708.3089</v>
      </c>
      <c r="AU12" s="548">
        <v>304269867870.85815</v>
      </c>
      <c r="AV12" s="548">
        <v>304347702186.61902</v>
      </c>
      <c r="AW12" s="548">
        <v>304434695054.63385</v>
      </c>
      <c r="AX12" s="680">
        <f t="shared" si="7"/>
        <v>304434695054.63385</v>
      </c>
    </row>
    <row r="13" spans="1:50" s="39" customFormat="1">
      <c r="B13" s="661"/>
      <c r="C13" s="244" t="s">
        <v>156</v>
      </c>
      <c r="D13" s="245">
        <v>297091684000</v>
      </c>
      <c r="E13" s="245">
        <v>295233110365.66669</v>
      </c>
      <c r="F13" s="245">
        <v>293374536731.33337</v>
      </c>
      <c r="G13" s="245">
        <v>291515963097</v>
      </c>
      <c r="H13" s="245">
        <v>292482247048.5</v>
      </c>
      <c r="I13" s="245">
        <v>293448531000</v>
      </c>
      <c r="J13" s="245">
        <v>295114279594.16498</v>
      </c>
      <c r="K13" s="245">
        <v>296599595558.18274</v>
      </c>
      <c r="L13" s="245">
        <v>298028945791.23004</v>
      </c>
      <c r="M13" s="245">
        <v>299402355399.49139</v>
      </c>
      <c r="N13" s="245">
        <v>300719852741.38678</v>
      </c>
      <c r="O13" s="245">
        <v>301981469419.13196</v>
      </c>
      <c r="P13" s="245">
        <v>303187240269.29724</v>
      </c>
      <c r="Q13" s="245">
        <v>304337203352.36847</v>
      </c>
      <c r="R13" s="245">
        <v>305431399941.31555</v>
      </c>
      <c r="S13" s="245">
        <v>306384446709.22467</v>
      </c>
      <c r="T13" s="245">
        <v>308400217468.48383</v>
      </c>
      <c r="U13" s="245">
        <v>310380559432.47839</v>
      </c>
      <c r="V13" s="245">
        <v>312325617858.2088</v>
      </c>
      <c r="W13" s="245">
        <v>314235551261.48206</v>
      </c>
      <c r="X13" s="245">
        <v>316110531319.54553</v>
      </c>
      <c r="Y13" s="245">
        <v>317950742765.48663</v>
      </c>
      <c r="Z13" s="245">
        <v>319756383274.48975</v>
      </c>
      <c r="AA13" s="245">
        <v>321527663342.04773</v>
      </c>
      <c r="AB13" s="245">
        <v>323264806154.23395</v>
      </c>
      <c r="AC13" s="245">
        <v>324968047450.14557</v>
      </c>
      <c r="AD13" s="245">
        <v>326637635376.63837</v>
      </c>
      <c r="AE13" s="245">
        <v>328273830335.47705</v>
      </c>
      <c r="AF13" s="245">
        <v>329876904823.03394</v>
      </c>
      <c r="AG13" s="245">
        <v>331447143262.67358</v>
      </c>
      <c r="AH13" s="245">
        <v>332984841829.96826</v>
      </c>
      <c r="AI13" s="245">
        <v>333847466582.1535</v>
      </c>
      <c r="AJ13" s="245">
        <v>334677535012.00403</v>
      </c>
      <c r="AK13" s="245">
        <v>335475460815.79364</v>
      </c>
      <c r="AL13" s="245">
        <v>336241669028.80304</v>
      </c>
      <c r="AM13" s="245">
        <v>336976595754.17993</v>
      </c>
      <c r="AN13" s="245">
        <v>337680687885.42078</v>
      </c>
      <c r="AO13" s="245">
        <v>338354402822.72168</v>
      </c>
      <c r="AP13" s="245">
        <v>338998208183.4502</v>
      </c>
      <c r="AQ13" s="245">
        <v>339612581506.99561</v>
      </c>
      <c r="AR13" s="245">
        <v>340198009954.258</v>
      </c>
      <c r="AS13" s="245">
        <v>340754990002.04175</v>
      </c>
      <c r="AT13" s="245">
        <v>341284027132.6214</v>
      </c>
      <c r="AU13" s="245">
        <v>341785635518.7522</v>
      </c>
      <c r="AV13" s="245">
        <v>342260337704.40009</v>
      </c>
      <c r="AW13" s="245">
        <v>342708664281.46863</v>
      </c>
      <c r="AX13" s="682">
        <f>AW13</f>
        <v>342708664281.46863</v>
      </c>
    </row>
    <row r="14" spans="1:50" s="39" customFormat="1" ht="15">
      <c r="B14" s="661"/>
      <c r="C14" s="551" t="s">
        <v>203</v>
      </c>
      <c r="D14" s="552"/>
      <c r="E14" s="552"/>
      <c r="F14" s="552"/>
      <c r="G14" s="552"/>
      <c r="H14" s="552"/>
      <c r="I14" s="552"/>
      <c r="J14" s="552"/>
      <c r="K14" s="552"/>
      <c r="L14" s="552"/>
      <c r="M14" s="552"/>
      <c r="N14" s="552"/>
      <c r="O14" s="552"/>
      <c r="P14" s="552"/>
      <c r="Q14" s="552"/>
      <c r="R14" s="552"/>
      <c r="S14" s="552"/>
      <c r="T14" s="552"/>
      <c r="U14" s="552"/>
      <c r="V14" s="552"/>
      <c r="W14" s="552"/>
      <c r="X14" s="552"/>
      <c r="Y14" s="552"/>
      <c r="Z14" s="552"/>
      <c r="AA14" s="552"/>
      <c r="AB14" s="552"/>
      <c r="AC14" s="552"/>
      <c r="AD14" s="552"/>
      <c r="AE14" s="552"/>
      <c r="AF14" s="552"/>
      <c r="AG14" s="552"/>
      <c r="AH14" s="552"/>
      <c r="AI14" s="552"/>
      <c r="AJ14" s="552"/>
      <c r="AK14" s="552"/>
      <c r="AL14" s="552"/>
      <c r="AM14" s="552"/>
      <c r="AN14" s="552"/>
      <c r="AO14" s="552"/>
      <c r="AP14" s="552"/>
      <c r="AQ14" s="552"/>
      <c r="AR14" s="552"/>
      <c r="AS14" s="552"/>
      <c r="AT14" s="552"/>
      <c r="AU14" s="552"/>
      <c r="AV14" s="552"/>
      <c r="AW14" s="552"/>
      <c r="AX14" s="553"/>
    </row>
    <row r="15" spans="1:50">
      <c r="B15" s="661"/>
      <c r="C15" s="549" t="s">
        <v>4</v>
      </c>
      <c r="D15" s="8">
        <f t="shared" ref="D15:S15" si="8">D59*D$13</f>
        <v>1076482573.5400219</v>
      </c>
      <c r="E15" s="8">
        <f t="shared" si="8"/>
        <v>1154443515.0223949</v>
      </c>
      <c r="F15" s="8">
        <f t="shared" si="8"/>
        <v>1297983385.0231466</v>
      </c>
      <c r="G15" s="8">
        <f t="shared" si="8"/>
        <v>1494400201.4171786</v>
      </c>
      <c r="H15" s="8">
        <f t="shared" si="8"/>
        <v>1758215585.9406204</v>
      </c>
      <c r="I15" s="8">
        <f t="shared" si="8"/>
        <v>2072636082.9196007</v>
      </c>
      <c r="J15" s="8">
        <f t="shared" si="8"/>
        <v>2440065931.3297086</v>
      </c>
      <c r="K15" s="8">
        <f t="shared" si="8"/>
        <v>2803663651.2045803</v>
      </c>
      <c r="L15" s="8">
        <f t="shared" si="8"/>
        <v>3170104754.3031282</v>
      </c>
      <c r="M15" s="8">
        <f t="shared" si="8"/>
        <v>3536605075.3413057</v>
      </c>
      <c r="N15" s="8">
        <f t="shared" si="8"/>
        <v>3905240242.7146201</v>
      </c>
      <c r="O15" s="8">
        <f t="shared" si="8"/>
        <v>4278338282.5157857</v>
      </c>
      <c r="P15" s="8">
        <f t="shared" si="8"/>
        <v>4657869924.5273428</v>
      </c>
      <c r="Q15" s="8">
        <f t="shared" si="8"/>
        <v>5043888127.0350599</v>
      </c>
      <c r="R15" s="8">
        <f t="shared" si="8"/>
        <v>5434890767.6477842</v>
      </c>
      <c r="S15" s="8">
        <f t="shared" si="8"/>
        <v>5805896717.3028631</v>
      </c>
      <c r="T15" s="8">
        <f t="shared" ref="T15:AX15" si="9">T59*T$13</f>
        <v>6278067079.3697386</v>
      </c>
      <c r="U15" s="8">
        <f t="shared" si="9"/>
        <v>6739865701.6398964</v>
      </c>
      <c r="V15" s="8">
        <f t="shared" si="9"/>
        <v>7195338221.8801756</v>
      </c>
      <c r="W15" s="8">
        <f t="shared" si="9"/>
        <v>7644442319.1993465</v>
      </c>
      <c r="X15" s="8">
        <f t="shared" si="9"/>
        <v>8116774149.6644392</v>
      </c>
      <c r="Y15" s="8">
        <f t="shared" si="9"/>
        <v>8587313001.5126896</v>
      </c>
      <c r="Z15" s="8">
        <f t="shared" si="9"/>
        <v>9056275439.8036194</v>
      </c>
      <c r="AA15" s="8">
        <f t="shared" si="9"/>
        <v>9524295586.0537472</v>
      </c>
      <c r="AB15" s="8">
        <f t="shared" si="9"/>
        <v>9991730054.8724632</v>
      </c>
      <c r="AC15" s="8">
        <f t="shared" si="9"/>
        <v>10459057069.82999</v>
      </c>
      <c r="AD15" s="8">
        <f t="shared" si="9"/>
        <v>10937044546.564339</v>
      </c>
      <c r="AE15" s="8">
        <f t="shared" si="9"/>
        <v>11426171050.13064</v>
      </c>
      <c r="AF15" s="8">
        <f t="shared" si="9"/>
        <v>11926557428.432869</v>
      </c>
      <c r="AG15" s="8">
        <f t="shared" si="9"/>
        <v>12438029236.106308</v>
      </c>
      <c r="AH15" s="8">
        <f t="shared" si="9"/>
        <v>12960268182.209272</v>
      </c>
      <c r="AI15" s="8">
        <f t="shared" si="9"/>
        <v>13403338289.797104</v>
      </c>
      <c r="AJ15" s="8">
        <f t="shared" si="9"/>
        <v>13833205977.863527</v>
      </c>
      <c r="AK15" s="8">
        <f t="shared" si="9"/>
        <v>14248987169.29701</v>
      </c>
      <c r="AL15" s="8">
        <f t="shared" si="9"/>
        <v>14649949502.637659</v>
      </c>
      <c r="AM15" s="8">
        <f t="shared" si="9"/>
        <v>15035384477.187674</v>
      </c>
      <c r="AN15" s="8">
        <f t="shared" si="9"/>
        <v>15319857934.956877</v>
      </c>
      <c r="AO15" s="8">
        <f t="shared" si="9"/>
        <v>15501384527.234825</v>
      </c>
      <c r="AP15" s="8">
        <f t="shared" si="9"/>
        <v>15578492836.879116</v>
      </c>
      <c r="AQ15" s="8">
        <f t="shared" si="9"/>
        <v>15550345010.820047</v>
      </c>
      <c r="AR15" s="8">
        <f t="shared" si="9"/>
        <v>15416849976.845572</v>
      </c>
      <c r="AS15" s="8">
        <f t="shared" si="9"/>
        <v>15230343017.55497</v>
      </c>
      <c r="AT15" s="8">
        <f t="shared" si="9"/>
        <v>14992657698.830526</v>
      </c>
      <c r="AU15" s="8">
        <f t="shared" si="9"/>
        <v>14705951860.530281</v>
      </c>
      <c r="AV15" s="8">
        <f t="shared" si="9"/>
        <v>14372618184.473156</v>
      </c>
      <c r="AW15" s="8">
        <f t="shared" si="9"/>
        <v>13995419871.105057</v>
      </c>
      <c r="AX15" s="243">
        <f t="shared" si="9"/>
        <v>13995419871.105057</v>
      </c>
    </row>
    <row r="16" spans="1:50">
      <c r="B16" s="661"/>
      <c r="C16" s="549" t="s">
        <v>3</v>
      </c>
      <c r="D16" s="8">
        <f t="shared" ref="D16:S16" si="10">D60*D$13</f>
        <v>0</v>
      </c>
      <c r="E16" s="8">
        <f t="shared" si="10"/>
        <v>33343190.390440091</v>
      </c>
      <c r="F16" s="8">
        <f t="shared" si="10"/>
        <v>95838700.226656869</v>
      </c>
      <c r="G16" s="8">
        <f t="shared" si="10"/>
        <v>181249130.69440889</v>
      </c>
      <c r="H16" s="8">
        <f t="shared" si="10"/>
        <v>291273814.06734055</v>
      </c>
      <c r="I16" s="8">
        <f t="shared" si="10"/>
        <v>423094848.74105334</v>
      </c>
      <c r="J16" s="8">
        <f t="shared" si="10"/>
        <v>576564305.92878938</v>
      </c>
      <c r="K16" s="8">
        <f t="shared" si="10"/>
        <v>858859127.75557947</v>
      </c>
      <c r="L16" s="8">
        <f t="shared" si="10"/>
        <v>1272500401.9425051</v>
      </c>
      <c r="M16" s="8">
        <f t="shared" si="10"/>
        <v>1813051942.600837</v>
      </c>
      <c r="N16" s="8">
        <f t="shared" si="10"/>
        <v>2483731500.5029073</v>
      </c>
      <c r="O16" s="8">
        <f t="shared" si="10"/>
        <v>3291851499.9228058</v>
      </c>
      <c r="P16" s="8">
        <f t="shared" si="10"/>
        <v>4248275005.4665189</v>
      </c>
      <c r="Q16" s="8">
        <f t="shared" si="10"/>
        <v>5361597314.7107735</v>
      </c>
      <c r="R16" s="8">
        <f t="shared" si="10"/>
        <v>6635502321.8591738</v>
      </c>
      <c r="S16" s="8">
        <f t="shared" si="10"/>
        <v>8068029945.5913534</v>
      </c>
      <c r="T16" s="8">
        <f t="shared" ref="T16:AX16" si="11">T60*T$13</f>
        <v>10048783073.852922</v>
      </c>
      <c r="U16" s="8">
        <f t="shared" si="11"/>
        <v>12091548473.692863</v>
      </c>
      <c r="V16" s="8">
        <f t="shared" si="11"/>
        <v>14211188557.718733</v>
      </c>
      <c r="W16" s="8">
        <f t="shared" si="11"/>
        <v>16401575950.099291</v>
      </c>
      <c r="X16" s="8">
        <f t="shared" si="11"/>
        <v>18657023931.272419</v>
      </c>
      <c r="Y16" s="8">
        <f t="shared" si="11"/>
        <v>20845135904.702927</v>
      </c>
      <c r="Z16" s="8">
        <f t="shared" si="11"/>
        <v>22960398404.763325</v>
      </c>
      <c r="AA16" s="8">
        <f t="shared" si="11"/>
        <v>25001232958.472836</v>
      </c>
      <c r="AB16" s="8">
        <f t="shared" si="11"/>
        <v>26964622243.067616</v>
      </c>
      <c r="AC16" s="8">
        <f t="shared" si="11"/>
        <v>28848359890.232437</v>
      </c>
      <c r="AD16" s="8">
        <f t="shared" si="11"/>
        <v>30651066667.422844</v>
      </c>
      <c r="AE16" s="8">
        <f t="shared" si="11"/>
        <v>32372185536.878517</v>
      </c>
      <c r="AF16" s="8">
        <f t="shared" si="11"/>
        <v>34010891303.885983</v>
      </c>
      <c r="AG16" s="8">
        <f t="shared" si="11"/>
        <v>35566407956.787933</v>
      </c>
      <c r="AH16" s="8">
        <f t="shared" si="11"/>
        <v>37038733629.338615</v>
      </c>
      <c r="AI16" s="8">
        <f t="shared" si="11"/>
        <v>38264940821.734245</v>
      </c>
      <c r="AJ16" s="8">
        <f t="shared" si="11"/>
        <v>39425622262.045372</v>
      </c>
      <c r="AK16" s="8">
        <f t="shared" si="11"/>
        <v>40521210586.411545</v>
      </c>
      <c r="AL16" s="8">
        <f t="shared" si="11"/>
        <v>41552789722.712791</v>
      </c>
      <c r="AM16" s="8">
        <f t="shared" si="11"/>
        <v>42521782766.916977</v>
      </c>
      <c r="AN16" s="8">
        <f t="shared" si="11"/>
        <v>43429900112.389107</v>
      </c>
      <c r="AO16" s="8">
        <f t="shared" si="11"/>
        <v>44279098400.890129</v>
      </c>
      <c r="AP16" s="8">
        <f t="shared" si="11"/>
        <v>45071523218.529213</v>
      </c>
      <c r="AQ16" s="8">
        <f t="shared" si="11"/>
        <v>45809462061.3134</v>
      </c>
      <c r="AR16" s="8">
        <f t="shared" si="11"/>
        <v>46495310147.493103</v>
      </c>
      <c r="AS16" s="8">
        <f t="shared" si="11"/>
        <v>47131552341.449158</v>
      </c>
      <c r="AT16" s="8">
        <f t="shared" si="11"/>
        <v>47720785097.430573</v>
      </c>
      <c r="AU16" s="8">
        <f t="shared" si="11"/>
        <v>48265826206.145363</v>
      </c>
      <c r="AV16" s="8">
        <f t="shared" si="11"/>
        <v>48769620391.508034</v>
      </c>
      <c r="AW16" s="8">
        <f t="shared" si="11"/>
        <v>49235095154.134796</v>
      </c>
      <c r="AX16" s="243">
        <f t="shared" si="11"/>
        <v>49235095154.134796</v>
      </c>
    </row>
    <row r="17" spans="1:51">
      <c r="B17" s="661"/>
      <c r="C17" s="549" t="s">
        <v>122</v>
      </c>
      <c r="D17" s="8">
        <f t="shared" ref="D17:S17" si="12">D61*D$13</f>
        <v>2970916.8400000008</v>
      </c>
      <c r="E17" s="8">
        <f t="shared" si="12"/>
        <v>55001459.834944956</v>
      </c>
      <c r="F17" s="8">
        <f t="shared" si="12"/>
        <v>152661027.52257848</v>
      </c>
      <c r="G17" s="8">
        <f t="shared" si="12"/>
        <v>286188166.88349348</v>
      </c>
      <c r="H17" s="8">
        <f t="shared" si="12"/>
        <v>458253383.73368812</v>
      </c>
      <c r="I17" s="8">
        <f t="shared" si="12"/>
        <v>664410416.89992881</v>
      </c>
      <c r="J17" s="8">
        <f t="shared" si="12"/>
        <v>677087845.12825549</v>
      </c>
      <c r="K17" s="8">
        <f t="shared" si="12"/>
        <v>727334884.75182629</v>
      </c>
      <c r="L17" s="8">
        <f t="shared" si="12"/>
        <v>814364845.70692968</v>
      </c>
      <c r="M17" s="8">
        <f t="shared" si="12"/>
        <v>937049269.66569769</v>
      </c>
      <c r="N17" s="8">
        <f t="shared" si="12"/>
        <v>1095672123.4624465</v>
      </c>
      <c r="O17" s="8">
        <f t="shared" si="12"/>
        <v>1291667282.8376191</v>
      </c>
      <c r="P17" s="8">
        <f t="shared" si="12"/>
        <v>1527588358.8856061</v>
      </c>
      <c r="Q17" s="8">
        <f t="shared" si="12"/>
        <v>1805867143.7165394</v>
      </c>
      <c r="R17" s="8">
        <f t="shared" si="12"/>
        <v>2128166182.9955492</v>
      </c>
      <c r="S17" s="8">
        <f t="shared" si="12"/>
        <v>2739951745.8416519</v>
      </c>
      <c r="T17" s="8">
        <f t="shared" ref="T17:AX17" si="13">T61*T$13</f>
        <v>3637499492.1939487</v>
      </c>
      <c r="U17" s="8">
        <f t="shared" si="13"/>
        <v>4599466142.3121805</v>
      </c>
      <c r="V17" s="8">
        <f t="shared" si="13"/>
        <v>5633490878.9268579</v>
      </c>
      <c r="W17" s="8">
        <f t="shared" si="13"/>
        <v>6736527268.1098328</v>
      </c>
      <c r="X17" s="8">
        <f t="shared" si="13"/>
        <v>7905709327.7711849</v>
      </c>
      <c r="Y17" s="8">
        <f t="shared" si="13"/>
        <v>9047825988.5441475</v>
      </c>
      <c r="Z17" s="8">
        <f t="shared" si="13"/>
        <v>10159304782.858011</v>
      </c>
      <c r="AA17" s="8">
        <f t="shared" si="13"/>
        <v>11238476868.760033</v>
      </c>
      <c r="AB17" s="8">
        <f t="shared" si="13"/>
        <v>12282406331.181643</v>
      </c>
      <c r="AC17" s="8">
        <f t="shared" si="13"/>
        <v>13288124701.754482</v>
      </c>
      <c r="AD17" s="8">
        <f t="shared" si="13"/>
        <v>14253464449.833212</v>
      </c>
      <c r="AE17" s="8">
        <f t="shared" si="13"/>
        <v>15177232202.163685</v>
      </c>
      <c r="AF17" s="8">
        <f t="shared" si="13"/>
        <v>16058441869.716749</v>
      </c>
      <c r="AG17" s="8">
        <f t="shared" si="13"/>
        <v>16895999173.35206</v>
      </c>
      <c r="AH17" s="8">
        <f t="shared" si="13"/>
        <v>17689381689.730488</v>
      </c>
      <c r="AI17" s="8">
        <f t="shared" si="13"/>
        <v>18352344992.84832</v>
      </c>
      <c r="AJ17" s="8">
        <f t="shared" si="13"/>
        <v>18980248303.663891</v>
      </c>
      <c r="AK17" s="8">
        <f t="shared" si="13"/>
        <v>19573112600.979141</v>
      </c>
      <c r="AL17" s="8">
        <f t="shared" si="13"/>
        <v>20131328709.165028</v>
      </c>
      <c r="AM17" s="8">
        <f t="shared" si="13"/>
        <v>20655505799.209667</v>
      </c>
      <c r="AN17" s="8">
        <f t="shared" si="13"/>
        <v>21146443668.644665</v>
      </c>
      <c r="AO17" s="8">
        <f t="shared" si="13"/>
        <v>21605109016.952488</v>
      </c>
      <c r="AP17" s="8">
        <f t="shared" si="13"/>
        <v>22032603654.907925</v>
      </c>
      <c r="AQ17" s="8">
        <f t="shared" si="13"/>
        <v>22430136294.026569</v>
      </c>
      <c r="AR17" s="8">
        <f t="shared" si="13"/>
        <v>22798999802.961544</v>
      </c>
      <c r="AS17" s="8">
        <f t="shared" si="13"/>
        <v>23140555472.736759</v>
      </c>
      <c r="AT17" s="8">
        <f t="shared" si="13"/>
        <v>23456214273.265884</v>
      </c>
      <c r="AU17" s="8">
        <f t="shared" si="13"/>
        <v>23747502995.259533</v>
      </c>
      <c r="AV17" s="8">
        <f t="shared" si="13"/>
        <v>24016025005.571945</v>
      </c>
      <c r="AW17" s="8">
        <f t="shared" si="13"/>
        <v>24263394950.415154</v>
      </c>
      <c r="AX17" s="243">
        <f t="shared" si="13"/>
        <v>24263394950.415154</v>
      </c>
    </row>
    <row r="18" spans="1:51">
      <c r="B18" s="661"/>
      <c r="C18" s="549" t="s">
        <v>1</v>
      </c>
      <c r="D18" s="8">
        <f t="shared" ref="D18:S18" si="14">D62*D$13</f>
        <v>0</v>
      </c>
      <c r="E18" s="8">
        <f t="shared" si="14"/>
        <v>0</v>
      </c>
      <c r="F18" s="8">
        <f t="shared" si="14"/>
        <v>0</v>
      </c>
      <c r="G18" s="8">
        <f t="shared" si="14"/>
        <v>0</v>
      </c>
      <c r="H18" s="8">
        <f t="shared" si="14"/>
        <v>0</v>
      </c>
      <c r="I18" s="8">
        <f t="shared" si="14"/>
        <v>0</v>
      </c>
      <c r="J18" s="8">
        <f t="shared" si="14"/>
        <v>0</v>
      </c>
      <c r="K18" s="8">
        <f t="shared" si="14"/>
        <v>1700023.2418152883</v>
      </c>
      <c r="L18" s="8">
        <f t="shared" si="14"/>
        <v>5095050.1274633352</v>
      </c>
      <c r="M18" s="8">
        <f t="shared" si="14"/>
        <v>10143638.563565781</v>
      </c>
      <c r="N18" s="8">
        <f t="shared" si="14"/>
        <v>16876700.546342596</v>
      </c>
      <c r="O18" s="8">
        <f t="shared" si="14"/>
        <v>25376936.295792591</v>
      </c>
      <c r="P18" s="8">
        <f t="shared" si="14"/>
        <v>35774585.190083131</v>
      </c>
      <c r="Q18" s="8">
        <f t="shared" si="14"/>
        <v>48180268.379048273</v>
      </c>
      <c r="R18" s="8">
        <f t="shared" si="14"/>
        <v>62648636.456024311</v>
      </c>
      <c r="S18" s="8">
        <f t="shared" si="14"/>
        <v>79168519.098638266</v>
      </c>
      <c r="T18" s="8">
        <f t="shared" ref="T18:AX18" si="15">T62*T$13</f>
        <v>101020553.06205294</v>
      </c>
      <c r="U18" s="8">
        <f t="shared" si="15"/>
        <v>122564706.49144672</v>
      </c>
      <c r="V18" s="8">
        <f t="shared" si="15"/>
        <v>143959504.1620692</v>
      </c>
      <c r="W18" s="8">
        <f t="shared" si="15"/>
        <v>165132671.86802822</v>
      </c>
      <c r="X18" s="8">
        <f t="shared" si="15"/>
        <v>186019546.48028982</v>
      </c>
      <c r="Y18" s="8">
        <f t="shared" si="15"/>
        <v>206184469.49000695</v>
      </c>
      <c r="Z18" s="8">
        <f t="shared" si="15"/>
        <v>225569168.53938508</v>
      </c>
      <c r="AA18" s="8">
        <f t="shared" si="15"/>
        <v>244153328.46601215</v>
      </c>
      <c r="AB18" s="8">
        <f t="shared" si="15"/>
        <v>261909155.31552932</v>
      </c>
      <c r="AC18" s="8">
        <f t="shared" si="15"/>
        <v>278822422.13236713</v>
      </c>
      <c r="AD18" s="8">
        <f t="shared" si="15"/>
        <v>294893310.12230992</v>
      </c>
      <c r="AE18" s="8">
        <f t="shared" si="15"/>
        <v>310135985.9141981</v>
      </c>
      <c r="AF18" s="8">
        <f t="shared" si="15"/>
        <v>324564259.46296597</v>
      </c>
      <c r="AG18" s="8">
        <f t="shared" si="15"/>
        <v>338189929.57557046</v>
      </c>
      <c r="AH18" s="8">
        <f t="shared" si="15"/>
        <v>351027002.06255877</v>
      </c>
      <c r="AI18" s="8">
        <f t="shared" si="15"/>
        <v>361589686.83279043</v>
      </c>
      <c r="AJ18" s="8">
        <f t="shared" si="15"/>
        <v>371534131.58214998</v>
      </c>
      <c r="AK18" s="8">
        <f t="shared" si="15"/>
        <v>380871065.60140085</v>
      </c>
      <c r="AL18" s="8">
        <f t="shared" si="15"/>
        <v>389617608.070916</v>
      </c>
      <c r="AM18" s="8">
        <f t="shared" si="15"/>
        <v>397793563.14576656</v>
      </c>
      <c r="AN18" s="8">
        <f t="shared" si="15"/>
        <v>405420894.32074767</v>
      </c>
      <c r="AO18" s="8">
        <f t="shared" si="15"/>
        <v>412523313.39297289</v>
      </c>
      <c r="AP18" s="8">
        <f t="shared" si="15"/>
        <v>419125728.50685704</v>
      </c>
      <c r="AQ18" s="8">
        <f t="shared" si="15"/>
        <v>425253786.52816832</v>
      </c>
      <c r="AR18" s="8">
        <f t="shared" si="15"/>
        <v>430933517.70228833</v>
      </c>
      <c r="AS18" s="8">
        <f t="shared" si="15"/>
        <v>436191104.1937322</v>
      </c>
      <c r="AT18" s="8">
        <f t="shared" si="15"/>
        <v>441052457.14882416</v>
      </c>
      <c r="AU18" s="8">
        <f t="shared" si="15"/>
        <v>445544386.95401794</v>
      </c>
      <c r="AV18" s="8">
        <f t="shared" si="15"/>
        <v>449694134.15880835</v>
      </c>
      <c r="AW18" s="8">
        <f t="shared" si="15"/>
        <v>453528510.01642442</v>
      </c>
      <c r="AX18" s="243">
        <f t="shared" si="15"/>
        <v>453528510.01642442</v>
      </c>
    </row>
    <row r="19" spans="1:51">
      <c r="B19" s="661"/>
      <c r="C19" s="550" t="s">
        <v>0</v>
      </c>
      <c r="D19" s="154">
        <f t="shared" ref="D19:S19" si="16">D63*D$13</f>
        <v>0</v>
      </c>
      <c r="E19" s="154">
        <f t="shared" si="16"/>
        <v>0</v>
      </c>
      <c r="F19" s="154">
        <f t="shared" si="16"/>
        <v>0</v>
      </c>
      <c r="G19" s="154">
        <f t="shared" si="16"/>
        <v>0</v>
      </c>
      <c r="H19" s="154">
        <f t="shared" si="16"/>
        <v>0</v>
      </c>
      <c r="I19" s="154">
        <f t="shared" si="16"/>
        <v>0</v>
      </c>
      <c r="J19" s="154">
        <f t="shared" si="16"/>
        <v>0</v>
      </c>
      <c r="K19" s="154">
        <f t="shared" si="16"/>
        <v>0</v>
      </c>
      <c r="L19" s="154">
        <f t="shared" si="16"/>
        <v>0</v>
      </c>
      <c r="M19" s="154">
        <f t="shared" si="16"/>
        <v>0</v>
      </c>
      <c r="N19" s="154">
        <f t="shared" si="16"/>
        <v>0</v>
      </c>
      <c r="O19" s="154">
        <f t="shared" si="16"/>
        <v>0</v>
      </c>
      <c r="P19" s="154">
        <f t="shared" si="16"/>
        <v>0</v>
      </c>
      <c r="Q19" s="154">
        <f t="shared" si="16"/>
        <v>0</v>
      </c>
      <c r="R19" s="154">
        <f t="shared" si="16"/>
        <v>0</v>
      </c>
      <c r="S19" s="154">
        <f t="shared" si="16"/>
        <v>0</v>
      </c>
      <c r="T19" s="154">
        <f t="shared" ref="T19:AX19" si="17">T63*T$13</f>
        <v>0</v>
      </c>
      <c r="U19" s="154">
        <f t="shared" si="17"/>
        <v>0</v>
      </c>
      <c r="V19" s="154">
        <f t="shared" si="17"/>
        <v>0</v>
      </c>
      <c r="W19" s="154">
        <f t="shared" si="17"/>
        <v>0</v>
      </c>
      <c r="X19" s="154">
        <f t="shared" si="17"/>
        <v>0</v>
      </c>
      <c r="Y19" s="154">
        <f t="shared" si="17"/>
        <v>0</v>
      </c>
      <c r="Z19" s="154">
        <f t="shared" si="17"/>
        <v>0</v>
      </c>
      <c r="AA19" s="154">
        <f t="shared" si="17"/>
        <v>0</v>
      </c>
      <c r="AB19" s="154">
        <f t="shared" si="17"/>
        <v>0</v>
      </c>
      <c r="AC19" s="154">
        <f t="shared" si="17"/>
        <v>0</v>
      </c>
      <c r="AD19" s="154">
        <f t="shared" si="17"/>
        <v>0</v>
      </c>
      <c r="AE19" s="154">
        <f t="shared" si="17"/>
        <v>0</v>
      </c>
      <c r="AF19" s="154">
        <f t="shared" si="17"/>
        <v>0</v>
      </c>
      <c r="AG19" s="154">
        <f t="shared" si="17"/>
        <v>0</v>
      </c>
      <c r="AH19" s="154">
        <f t="shared" si="17"/>
        <v>0</v>
      </c>
      <c r="AI19" s="154">
        <f t="shared" si="17"/>
        <v>0</v>
      </c>
      <c r="AJ19" s="154">
        <f t="shared" si="17"/>
        <v>0</v>
      </c>
      <c r="AK19" s="154">
        <f t="shared" si="17"/>
        <v>0</v>
      </c>
      <c r="AL19" s="154">
        <f t="shared" si="17"/>
        <v>0</v>
      </c>
      <c r="AM19" s="154">
        <f t="shared" si="17"/>
        <v>0</v>
      </c>
      <c r="AN19" s="154">
        <f t="shared" si="17"/>
        <v>0</v>
      </c>
      <c r="AO19" s="154">
        <f t="shared" si="17"/>
        <v>0</v>
      </c>
      <c r="AP19" s="154">
        <f t="shared" si="17"/>
        <v>0</v>
      </c>
      <c r="AQ19" s="154">
        <f t="shared" si="17"/>
        <v>0</v>
      </c>
      <c r="AR19" s="154">
        <f t="shared" si="17"/>
        <v>0</v>
      </c>
      <c r="AS19" s="154">
        <f t="shared" si="17"/>
        <v>0</v>
      </c>
      <c r="AT19" s="154">
        <f t="shared" si="17"/>
        <v>0</v>
      </c>
      <c r="AU19" s="154">
        <f t="shared" si="17"/>
        <v>0</v>
      </c>
      <c r="AV19" s="154">
        <f t="shared" si="17"/>
        <v>0</v>
      </c>
      <c r="AW19" s="154">
        <f t="shared" si="17"/>
        <v>0</v>
      </c>
      <c r="AX19" s="547">
        <f t="shared" si="17"/>
        <v>0</v>
      </c>
    </row>
    <row r="20" spans="1:51" s="216" customFormat="1">
      <c r="B20" s="661"/>
      <c r="C20" s="242" t="s">
        <v>205</v>
      </c>
      <c r="D20" s="241">
        <f t="shared" ref="D20:S20" si="18">D15+D16+(D64*D17)</f>
        <v>1076482573.5400219</v>
      </c>
      <c r="E20" s="241">
        <f t="shared" si="18"/>
        <v>1187786705.4128349</v>
      </c>
      <c r="F20" s="241">
        <f t="shared" si="18"/>
        <v>1393822085.2498035</v>
      </c>
      <c r="G20" s="241">
        <f t="shared" si="18"/>
        <v>1675649332.1115875</v>
      </c>
      <c r="H20" s="241">
        <f t="shared" si="18"/>
        <v>2049489400.007961</v>
      </c>
      <c r="I20" s="241">
        <f t="shared" si="18"/>
        <v>2495730931.6606541</v>
      </c>
      <c r="J20" s="241">
        <f t="shared" si="18"/>
        <v>3038364043.9589419</v>
      </c>
      <c r="K20" s="241">
        <f t="shared" si="18"/>
        <v>3697008321.628912</v>
      </c>
      <c r="L20" s="241">
        <f t="shared" si="18"/>
        <v>4488120971.4614153</v>
      </c>
      <c r="M20" s="241">
        <f t="shared" si="18"/>
        <v>5406859668.9291725</v>
      </c>
      <c r="N20" s="241">
        <f t="shared" si="18"/>
        <v>6459446359.6432571</v>
      </c>
      <c r="O20" s="241">
        <f t="shared" si="18"/>
        <v>7655969530.9565744</v>
      </c>
      <c r="P20" s="241">
        <f t="shared" si="18"/>
        <v>9009552815.7627621</v>
      </c>
      <c r="Q20" s="241">
        <f t="shared" si="18"/>
        <v>10529039974.625301</v>
      </c>
      <c r="R20" s="241">
        <f t="shared" si="18"/>
        <v>12216663842.428259</v>
      </c>
      <c r="S20" s="241">
        <f t="shared" si="18"/>
        <v>14062258914.002424</v>
      </c>
      <c r="T20" s="241">
        <f t="shared" ref="T20:AX20" si="19">T15+T16+(T64*T17)</f>
        <v>16594744503.652668</v>
      </c>
      <c r="U20" s="241">
        <f t="shared" si="19"/>
        <v>19203586767.106243</v>
      </c>
      <c r="V20" s="241">
        <f t="shared" si="19"/>
        <v>21909145344.286743</v>
      </c>
      <c r="W20" s="241">
        <f t="shared" si="19"/>
        <v>24705462734.189655</v>
      </c>
      <c r="X20" s="241">
        <f t="shared" si="19"/>
        <v>27615204834.593967</v>
      </c>
      <c r="Y20" s="241">
        <f t="shared" si="19"/>
        <v>30468971025.515015</v>
      </c>
      <c r="Z20" s="241">
        <f t="shared" si="19"/>
        <v>33258125761.966557</v>
      </c>
      <c r="AA20" s="241">
        <f t="shared" si="19"/>
        <v>35977816282.846138</v>
      </c>
      <c r="AB20" s="241">
        <f t="shared" si="19"/>
        <v>38621123847.634331</v>
      </c>
      <c r="AC20" s="241">
        <f t="shared" si="19"/>
        <v>41181736261.529572</v>
      </c>
      <c r="AD20" s="241">
        <f t="shared" si="19"/>
        <v>43662088578.985802</v>
      </c>
      <c r="AE20" s="241">
        <f t="shared" si="19"/>
        <v>46066833868.41584</v>
      </c>
      <c r="AF20" s="241">
        <f t="shared" si="19"/>
        <v>48396431171.598076</v>
      </c>
      <c r="AG20" s="241">
        <f t="shared" si="19"/>
        <v>50651066731.268372</v>
      </c>
      <c r="AH20" s="241">
        <f t="shared" si="19"/>
        <v>52831442889.061554</v>
      </c>
      <c r="AI20" s="241">
        <f t="shared" si="19"/>
        <v>54672717085.869789</v>
      </c>
      <c r="AJ20" s="241">
        <f t="shared" si="19"/>
        <v>56438073908.888672</v>
      </c>
      <c r="AK20" s="241">
        <f t="shared" si="19"/>
        <v>58130214148.106178</v>
      </c>
      <c r="AL20" s="241">
        <f t="shared" si="19"/>
        <v>59753691998.21804</v>
      </c>
      <c r="AM20" s="241">
        <f t="shared" si="19"/>
        <v>61315089700.93821</v>
      </c>
      <c r="AN20" s="241">
        <f t="shared" si="19"/>
        <v>62716323846.150307</v>
      </c>
      <c r="AO20" s="241">
        <f t="shared" si="19"/>
        <v>63959222613.987572</v>
      </c>
      <c r="AP20" s="241">
        <f t="shared" si="19"/>
        <v>65046008223.692917</v>
      </c>
      <c r="AQ20" s="241">
        <f t="shared" si="19"/>
        <v>65979644561.899597</v>
      </c>
      <c r="AR20" s="241">
        <f t="shared" si="19"/>
        <v>66763283953.101906</v>
      </c>
      <c r="AS20" s="241">
        <f t="shared" si="19"/>
        <v>67452107249.416077</v>
      </c>
      <c r="AT20" s="241">
        <f t="shared" si="19"/>
        <v>68050702942.928909</v>
      </c>
      <c r="AU20" s="241">
        <f t="shared" si="19"/>
        <v>68562976745.765007</v>
      </c>
      <c r="AV20" s="241">
        <f t="shared" si="19"/>
        <v>68993859880.497147</v>
      </c>
      <c r="AW20" s="241">
        <f t="shared" si="19"/>
        <v>69346462972.362778</v>
      </c>
      <c r="AX20" s="240">
        <f t="shared" si="19"/>
        <v>69346462972.362778</v>
      </c>
      <c r="AY20" s="239"/>
    </row>
    <row r="21" spans="1:51" s="229" customFormat="1">
      <c r="B21" s="662"/>
      <c r="C21" s="238" t="s">
        <v>206</v>
      </c>
      <c r="D21" s="237">
        <f t="shared" ref="D21:S21" si="20">(D65*D17)+D18</f>
        <v>2970916.8400000008</v>
      </c>
      <c r="E21" s="237">
        <f t="shared" si="20"/>
        <v>55001459.834944956</v>
      </c>
      <c r="F21" s="237">
        <f t="shared" si="20"/>
        <v>152661027.52257848</v>
      </c>
      <c r="G21" s="237">
        <f t="shared" si="20"/>
        <v>286188166.88349348</v>
      </c>
      <c r="H21" s="237">
        <f t="shared" si="20"/>
        <v>458253383.73368812</v>
      </c>
      <c r="I21" s="237">
        <f t="shared" si="20"/>
        <v>664410416.89992881</v>
      </c>
      <c r="J21" s="237">
        <f t="shared" si="20"/>
        <v>655354038.42781162</v>
      </c>
      <c r="K21" s="237">
        <f t="shared" si="20"/>
        <v>694549365.32488942</v>
      </c>
      <c r="L21" s="237">
        <f t="shared" si="20"/>
        <v>773944080.61861038</v>
      </c>
      <c r="M21" s="237">
        <f t="shared" si="20"/>
        <v>889990257.24223363</v>
      </c>
      <c r="N21" s="237">
        <f t="shared" si="20"/>
        <v>1042074207.5830592</v>
      </c>
      <c r="O21" s="237">
        <f t="shared" si="20"/>
        <v>1231264470.6154284</v>
      </c>
      <c r="P21" s="237">
        <f t="shared" si="20"/>
        <v>1459955058.3067899</v>
      </c>
      <c r="Q21" s="237">
        <f t="shared" si="20"/>
        <v>1730492879.2161198</v>
      </c>
      <c r="R21" s="237">
        <f t="shared" si="20"/>
        <v>2044544066.5302722</v>
      </c>
      <c r="S21" s="237">
        <f t="shared" si="20"/>
        <v>2630788013.8320832</v>
      </c>
      <c r="T21" s="237">
        <f t="shared" ref="T21:AX21" si="21">(T65*T17)+T18</f>
        <v>3470625694.8259935</v>
      </c>
      <c r="U21" s="237">
        <f t="shared" si="21"/>
        <v>4349858257.0301447</v>
      </c>
      <c r="V21" s="237">
        <f t="shared" si="21"/>
        <v>5274831818.4010925</v>
      </c>
      <c r="W21" s="237">
        <f t="shared" si="21"/>
        <v>6242215475.0868425</v>
      </c>
      <c r="X21" s="237">
        <f t="shared" si="21"/>
        <v>7250322120.594368</v>
      </c>
      <c r="Y21" s="237">
        <f t="shared" si="21"/>
        <v>8217488338.7347536</v>
      </c>
      <c r="Z21" s="237">
        <f t="shared" si="21"/>
        <v>9143422033.9977856</v>
      </c>
      <c r="AA21" s="237">
        <f t="shared" si="21"/>
        <v>10030342458.906487</v>
      </c>
      <c r="AB21" s="237">
        <f t="shared" si="21"/>
        <v>10879543936.802921</v>
      </c>
      <c r="AC21" s="237">
        <f t="shared" si="21"/>
        <v>11692627822.419701</v>
      </c>
      <c r="AD21" s="237">
        <f t="shared" si="21"/>
        <v>12474380394.956903</v>
      </c>
      <c r="AE21" s="237">
        <f t="shared" si="21"/>
        <v>13218890906.671198</v>
      </c>
      <c r="AF21" s="237">
        <f t="shared" si="21"/>
        <v>13924023689.900486</v>
      </c>
      <c r="AG21" s="237">
        <f t="shared" si="21"/>
        <v>14587559564.553505</v>
      </c>
      <c r="AH21" s="237">
        <f t="shared" si="21"/>
        <v>15207967614.279379</v>
      </c>
      <c r="AI21" s="237">
        <f t="shared" si="21"/>
        <v>15709496705.342669</v>
      </c>
      <c r="AJ21" s="237">
        <f t="shared" si="21"/>
        <v>16172536766.266264</v>
      </c>
      <c r="AK21" s="237">
        <f t="shared" si="21"/>
        <v>16593967274.18292</v>
      </c>
      <c r="AL21" s="237">
        <f t="shared" si="21"/>
        <v>16969993544.368351</v>
      </c>
      <c r="AM21" s="237">
        <f t="shared" si="21"/>
        <v>17295376905.521877</v>
      </c>
      <c r="AN21" s="237">
        <f t="shared" si="21"/>
        <v>17585298764.161091</v>
      </c>
      <c r="AO21" s="237">
        <f t="shared" si="21"/>
        <v>17838892644.482838</v>
      </c>
      <c r="AP21" s="237">
        <f t="shared" si="21"/>
        <v>18055737215.130188</v>
      </c>
      <c r="AQ21" s="237">
        <f t="shared" si="21"/>
        <v>18235552590.788586</v>
      </c>
      <c r="AR21" s="237">
        <f t="shared" si="21"/>
        <v>18378809491.900604</v>
      </c>
      <c r="AS21" s="237">
        <f t="shared" si="21"/>
        <v>18486534686.518547</v>
      </c>
      <c r="AT21" s="237">
        <f t="shared" si="21"/>
        <v>18560006583.746895</v>
      </c>
      <c r="AU21" s="237">
        <f t="shared" si="21"/>
        <v>18601848703.124187</v>
      </c>
      <c r="AV21" s="237">
        <f t="shared" si="21"/>
        <v>18614097835.214798</v>
      </c>
      <c r="AW21" s="237">
        <f t="shared" si="21"/>
        <v>18600975513.308655</v>
      </c>
      <c r="AX21" s="236">
        <f t="shared" si="21"/>
        <v>18600975513.308655</v>
      </c>
    </row>
    <row r="22" spans="1:51" s="229" customFormat="1">
      <c r="B22" s="71"/>
      <c r="C22" s="238" t="s">
        <v>155</v>
      </c>
      <c r="D22" s="237">
        <f>D19</f>
        <v>0</v>
      </c>
      <c r="E22" s="237">
        <f t="shared" ref="E22:AX22" si="22">E19</f>
        <v>0</v>
      </c>
      <c r="F22" s="237">
        <f t="shared" si="22"/>
        <v>0</v>
      </c>
      <c r="G22" s="237">
        <f t="shared" si="22"/>
        <v>0</v>
      </c>
      <c r="H22" s="237">
        <f t="shared" si="22"/>
        <v>0</v>
      </c>
      <c r="I22" s="237">
        <f t="shared" si="22"/>
        <v>0</v>
      </c>
      <c r="J22" s="237">
        <f t="shared" si="22"/>
        <v>0</v>
      </c>
      <c r="K22" s="237">
        <f t="shared" si="22"/>
        <v>0</v>
      </c>
      <c r="L22" s="237">
        <f t="shared" si="22"/>
        <v>0</v>
      </c>
      <c r="M22" s="237">
        <f t="shared" si="22"/>
        <v>0</v>
      </c>
      <c r="N22" s="237">
        <f t="shared" si="22"/>
        <v>0</v>
      </c>
      <c r="O22" s="237">
        <f t="shared" si="22"/>
        <v>0</v>
      </c>
      <c r="P22" s="237">
        <f t="shared" si="22"/>
        <v>0</v>
      </c>
      <c r="Q22" s="237">
        <f t="shared" si="22"/>
        <v>0</v>
      </c>
      <c r="R22" s="237">
        <f t="shared" si="22"/>
        <v>0</v>
      </c>
      <c r="S22" s="237">
        <f t="shared" si="22"/>
        <v>0</v>
      </c>
      <c r="T22" s="237">
        <f t="shared" si="22"/>
        <v>0</v>
      </c>
      <c r="U22" s="237">
        <f t="shared" si="22"/>
        <v>0</v>
      </c>
      <c r="V22" s="237">
        <f t="shared" si="22"/>
        <v>0</v>
      </c>
      <c r="W22" s="237">
        <f t="shared" si="22"/>
        <v>0</v>
      </c>
      <c r="X22" s="237">
        <f t="shared" si="22"/>
        <v>0</v>
      </c>
      <c r="Y22" s="237">
        <f t="shared" si="22"/>
        <v>0</v>
      </c>
      <c r="Z22" s="237">
        <f t="shared" si="22"/>
        <v>0</v>
      </c>
      <c r="AA22" s="237">
        <f t="shared" si="22"/>
        <v>0</v>
      </c>
      <c r="AB22" s="237">
        <f t="shared" si="22"/>
        <v>0</v>
      </c>
      <c r="AC22" s="237">
        <f t="shared" si="22"/>
        <v>0</v>
      </c>
      <c r="AD22" s="237">
        <f t="shared" si="22"/>
        <v>0</v>
      </c>
      <c r="AE22" s="237">
        <f t="shared" si="22"/>
        <v>0</v>
      </c>
      <c r="AF22" s="237">
        <f t="shared" si="22"/>
        <v>0</v>
      </c>
      <c r="AG22" s="237">
        <f t="shared" si="22"/>
        <v>0</v>
      </c>
      <c r="AH22" s="237">
        <f t="shared" si="22"/>
        <v>0</v>
      </c>
      <c r="AI22" s="237">
        <f t="shared" si="22"/>
        <v>0</v>
      </c>
      <c r="AJ22" s="237">
        <f t="shared" si="22"/>
        <v>0</v>
      </c>
      <c r="AK22" s="237">
        <f t="shared" si="22"/>
        <v>0</v>
      </c>
      <c r="AL22" s="237">
        <f t="shared" si="22"/>
        <v>0</v>
      </c>
      <c r="AM22" s="237">
        <f t="shared" si="22"/>
        <v>0</v>
      </c>
      <c r="AN22" s="237">
        <f t="shared" si="22"/>
        <v>0</v>
      </c>
      <c r="AO22" s="237">
        <f t="shared" si="22"/>
        <v>0</v>
      </c>
      <c r="AP22" s="237">
        <f t="shared" si="22"/>
        <v>0</v>
      </c>
      <c r="AQ22" s="237">
        <f t="shared" si="22"/>
        <v>0</v>
      </c>
      <c r="AR22" s="237">
        <f t="shared" si="22"/>
        <v>0</v>
      </c>
      <c r="AS22" s="237">
        <f t="shared" si="22"/>
        <v>0</v>
      </c>
      <c r="AT22" s="237">
        <f t="shared" si="22"/>
        <v>0</v>
      </c>
      <c r="AU22" s="237">
        <f t="shared" si="22"/>
        <v>0</v>
      </c>
      <c r="AV22" s="237">
        <f t="shared" si="22"/>
        <v>0</v>
      </c>
      <c r="AW22" s="237">
        <f t="shared" si="22"/>
        <v>0</v>
      </c>
      <c r="AX22" s="236">
        <f t="shared" si="22"/>
        <v>0</v>
      </c>
    </row>
    <row r="23" spans="1:51">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4"/>
    </row>
    <row r="24" spans="1:51" s="216" customFormat="1">
      <c r="C24" s="493" t="s">
        <v>68</v>
      </c>
      <c r="D24" s="232">
        <f t="shared" ref="D24:S24" si="23">D20/D94</f>
        <v>57619679.9170544</v>
      </c>
      <c r="E24" s="232">
        <f t="shared" si="23"/>
        <v>62720531.757214271</v>
      </c>
      <c r="F24" s="232">
        <f t="shared" si="23"/>
        <v>72109747.725108698</v>
      </c>
      <c r="G24" s="232">
        <f t="shared" si="23"/>
        <v>84563384.59062165</v>
      </c>
      <c r="H24" s="232">
        <f t="shared" si="23"/>
        <v>100785940.56796829</v>
      </c>
      <c r="I24" s="232">
        <f t="shared" si="23"/>
        <v>119597728.04217114</v>
      </c>
      <c r="J24" s="232">
        <f t="shared" si="23"/>
        <v>140697246.52348217</v>
      </c>
      <c r="K24" s="232">
        <f t="shared" si="23"/>
        <v>165030031.8478955</v>
      </c>
      <c r="L24" s="232">
        <f t="shared" si="23"/>
        <v>192684450.80322713</v>
      </c>
      <c r="M24" s="232">
        <f t="shared" si="23"/>
        <v>223261115.58700138</v>
      </c>
      <c r="N24" s="232">
        <f t="shared" si="23"/>
        <v>256804865.6669637</v>
      </c>
      <c r="O24" s="232">
        <f t="shared" si="23"/>
        <v>293456248.28629428</v>
      </c>
      <c r="P24" s="232">
        <f t="shared" si="23"/>
        <v>333396937.15615761</v>
      </c>
      <c r="Q24" s="232">
        <f t="shared" si="23"/>
        <v>376639853.46769899</v>
      </c>
      <c r="R24" s="232">
        <f t="shared" si="23"/>
        <v>422997922.2863484</v>
      </c>
      <c r="S24" s="232">
        <f t="shared" si="23"/>
        <v>471556748.15127832</v>
      </c>
      <c r="T24" s="232">
        <f t="shared" ref="T24:AX24" si="24">T20/T94</f>
        <v>536170246.16931909</v>
      </c>
      <c r="U24" s="232">
        <f t="shared" si="24"/>
        <v>600933096.33746278</v>
      </c>
      <c r="V24" s="232">
        <f t="shared" si="24"/>
        <v>666473933.79033422</v>
      </c>
      <c r="W24" s="232">
        <f t="shared" si="24"/>
        <v>732738518.32534766</v>
      </c>
      <c r="X24" s="232">
        <f t="shared" si="24"/>
        <v>800430630.63074279</v>
      </c>
      <c r="Y24" s="232">
        <f t="shared" si="24"/>
        <v>865216078.15512013</v>
      </c>
      <c r="Z24" s="232">
        <f t="shared" si="24"/>
        <v>927105694.90166318</v>
      </c>
      <c r="AA24" s="232">
        <f t="shared" si="24"/>
        <v>986162137.43896675</v>
      </c>
      <c r="AB24" s="232">
        <f t="shared" si="24"/>
        <v>1042384366.8453754</v>
      </c>
      <c r="AC24" s="232">
        <f t="shared" si="24"/>
        <v>1095770065.7338994</v>
      </c>
      <c r="AD24" s="232">
        <f t="shared" si="24"/>
        <v>1146536554.5757954</v>
      </c>
      <c r="AE24" s="232">
        <f t="shared" si="24"/>
        <v>1194827487.0484955</v>
      </c>
      <c r="AF24" s="232">
        <f t="shared" si="24"/>
        <v>1240716130.4577203</v>
      </c>
      <c r="AG24" s="232">
        <f t="shared" si="24"/>
        <v>1284271250.7379134</v>
      </c>
      <c r="AH24" s="232">
        <f t="shared" si="24"/>
        <v>1325573443.6849189</v>
      </c>
      <c r="AI24" s="232">
        <f t="shared" si="24"/>
        <v>1359964051.3539693</v>
      </c>
      <c r="AJ24" s="232">
        <f t="shared" si="24"/>
        <v>1392704553.3875754</v>
      </c>
      <c r="AK24" s="232">
        <f t="shared" si="24"/>
        <v>1423868856.3098407</v>
      </c>
      <c r="AL24" s="232">
        <f t="shared" si="24"/>
        <v>1453557601.1986713</v>
      </c>
      <c r="AM24" s="232">
        <f t="shared" si="24"/>
        <v>1481901107.5121572</v>
      </c>
      <c r="AN24" s="232">
        <f t="shared" si="24"/>
        <v>1506557172.7360828</v>
      </c>
      <c r="AO24" s="232">
        <f t="shared" si="24"/>
        <v>1527537191.9656703</v>
      </c>
      <c r="AP24" s="232">
        <f t="shared" si="24"/>
        <v>1544875543.9010427</v>
      </c>
      <c r="AQ24" s="232">
        <f t="shared" si="24"/>
        <v>1558631237.0987804</v>
      </c>
      <c r="AR24" s="232">
        <f t="shared" si="24"/>
        <v>1568876966.699053</v>
      </c>
      <c r="AS24" s="232">
        <f t="shared" si="24"/>
        <v>1577019607.4604223</v>
      </c>
      <c r="AT24" s="232">
        <f t="shared" si="24"/>
        <v>1583169270.2740371</v>
      </c>
      <c r="AU24" s="232">
        <f t="shared" si="24"/>
        <v>1587427720.9500515</v>
      </c>
      <c r="AV24" s="232">
        <f t="shared" si="24"/>
        <v>1589913628.8087995</v>
      </c>
      <c r="AW24" s="232">
        <f t="shared" si="24"/>
        <v>1590718878.3156703</v>
      </c>
      <c r="AX24" s="233">
        <f t="shared" si="24"/>
        <v>1590718878.3156703</v>
      </c>
    </row>
    <row r="25" spans="1:51" s="196" customFormat="1">
      <c r="C25" s="266" t="s">
        <v>67</v>
      </c>
      <c r="D25" s="558">
        <f t="shared" ref="D25:S25" si="25">D21/D108</f>
        <v>1100339.5703703705</v>
      </c>
      <c r="E25" s="558">
        <f t="shared" si="25"/>
        <v>13636725.578911973</v>
      </c>
      <c r="F25" s="558">
        <f t="shared" si="25"/>
        <v>37925160.613166049</v>
      </c>
      <c r="G25" s="558">
        <f t="shared" si="25"/>
        <v>70276096.281391814</v>
      </c>
      <c r="H25" s="558">
        <f t="shared" si="25"/>
        <v>111623868.88923025</v>
      </c>
      <c r="I25" s="558">
        <f t="shared" si="25"/>
        <v>160746290.86151487</v>
      </c>
      <c r="J25" s="558">
        <f t="shared" si="25"/>
        <v>157579882.25832978</v>
      </c>
      <c r="K25" s="558">
        <f t="shared" si="25"/>
        <v>165885540.74435514</v>
      </c>
      <c r="L25" s="558">
        <f t="shared" si="25"/>
        <v>183601639.83613393</v>
      </c>
      <c r="M25" s="558">
        <f t="shared" si="25"/>
        <v>209818712.36239216</v>
      </c>
      <c r="N25" s="558">
        <f t="shared" si="25"/>
        <v>244232738.67429712</v>
      </c>
      <c r="O25" s="558">
        <f t="shared" si="25"/>
        <v>286915402.23805588</v>
      </c>
      <c r="P25" s="558">
        <f t="shared" si="25"/>
        <v>338241552.45240086</v>
      </c>
      <c r="Q25" s="558">
        <f t="shared" si="25"/>
        <v>398570265.89948457</v>
      </c>
      <c r="R25" s="558">
        <f t="shared" si="25"/>
        <v>468104049.51336873</v>
      </c>
      <c r="S25" s="558">
        <f t="shared" si="25"/>
        <v>598305611.4862045</v>
      </c>
      <c r="T25" s="558">
        <f t="shared" ref="T25:AX25" si="26">T21/T108</f>
        <v>783376963.00237179</v>
      </c>
      <c r="U25" s="558">
        <f t="shared" si="26"/>
        <v>975039244.39841032</v>
      </c>
      <c r="V25" s="558">
        <f t="shared" si="26"/>
        <v>1174886643.3907459</v>
      </c>
      <c r="W25" s="558">
        <f t="shared" si="26"/>
        <v>1382026387.4452941</v>
      </c>
      <c r="X25" s="558">
        <f t="shared" si="26"/>
        <v>1595946335.2391675</v>
      </c>
      <c r="Y25" s="558">
        <f t="shared" si="26"/>
        <v>1798955227.5374959</v>
      </c>
      <c r="Z25" s="558">
        <f t="shared" si="26"/>
        <v>1991193790.6055148</v>
      </c>
      <c r="AA25" s="558">
        <f t="shared" si="26"/>
        <v>2173235479.3963537</v>
      </c>
      <c r="AB25" s="558">
        <f t="shared" si="26"/>
        <v>2345438967.3725891</v>
      </c>
      <c r="AC25" s="558">
        <f t="shared" si="26"/>
        <v>2508217638.5069451</v>
      </c>
      <c r="AD25" s="558">
        <f t="shared" si="26"/>
        <v>2662650595.2763262</v>
      </c>
      <c r="AE25" s="558">
        <f t="shared" si="26"/>
        <v>2807531630.4437947</v>
      </c>
      <c r="AF25" s="558">
        <f t="shared" si="26"/>
        <v>2942488157.3752723</v>
      </c>
      <c r="AG25" s="558">
        <f t="shared" si="26"/>
        <v>3067153536.9795718</v>
      </c>
      <c r="AH25" s="558">
        <f t="shared" si="26"/>
        <v>3181321018.7261186</v>
      </c>
      <c r="AI25" s="558">
        <f t="shared" si="26"/>
        <v>3274015415.623322</v>
      </c>
      <c r="AJ25" s="558">
        <f t="shared" si="26"/>
        <v>3358879175.9965472</v>
      </c>
      <c r="AK25" s="558">
        <f t="shared" si="26"/>
        <v>3435363591.9284139</v>
      </c>
      <c r="AL25" s="558">
        <f t="shared" si="26"/>
        <v>3502777049.9543791</v>
      </c>
      <c r="AM25" s="558">
        <f t="shared" si="26"/>
        <v>3560132388.1520743</v>
      </c>
      <c r="AN25" s="558">
        <f t="shared" si="26"/>
        <v>3610626328.9230876</v>
      </c>
      <c r="AO25" s="558">
        <f t="shared" si="26"/>
        <v>3654134299.1446843</v>
      </c>
      <c r="AP25" s="558">
        <f t="shared" si="26"/>
        <v>3690613548.0712681</v>
      </c>
      <c r="AQ25" s="558">
        <f t="shared" si="26"/>
        <v>3720038492.2613878</v>
      </c>
      <c r="AR25" s="558">
        <f t="shared" si="26"/>
        <v>3742522765.4972873</v>
      </c>
      <c r="AS25" s="558">
        <f t="shared" si="26"/>
        <v>3758282827.3772712</v>
      </c>
      <c r="AT25" s="558">
        <f t="shared" si="26"/>
        <v>3767581559.8324237</v>
      </c>
      <c r="AU25" s="558">
        <f t="shared" si="26"/>
        <v>3770949668.3022032</v>
      </c>
      <c r="AV25" s="558">
        <f t="shared" si="26"/>
        <v>3768792255.1858149</v>
      </c>
      <c r="AW25" s="558">
        <f t="shared" si="26"/>
        <v>3761949742.6970057</v>
      </c>
      <c r="AX25" s="231">
        <f t="shared" si="26"/>
        <v>11383789223.498898</v>
      </c>
    </row>
    <row r="26" spans="1:51" s="229" customFormat="1">
      <c r="C26" s="267" t="s">
        <v>154</v>
      </c>
      <c r="D26" s="559">
        <f t="shared" ref="D26:S26" si="27">IFERROR(D22/D115,0)</f>
        <v>0</v>
      </c>
      <c r="E26" s="559">
        <f t="shared" si="27"/>
        <v>0</v>
      </c>
      <c r="F26" s="559">
        <f t="shared" si="27"/>
        <v>0</v>
      </c>
      <c r="G26" s="559">
        <f t="shared" si="27"/>
        <v>0</v>
      </c>
      <c r="H26" s="559">
        <f t="shared" si="27"/>
        <v>0</v>
      </c>
      <c r="I26" s="559">
        <f t="shared" si="27"/>
        <v>0</v>
      </c>
      <c r="J26" s="559">
        <f t="shared" si="27"/>
        <v>0</v>
      </c>
      <c r="K26" s="559">
        <f t="shared" si="27"/>
        <v>0</v>
      </c>
      <c r="L26" s="559">
        <f t="shared" si="27"/>
        <v>0</v>
      </c>
      <c r="M26" s="559">
        <f t="shared" si="27"/>
        <v>0</v>
      </c>
      <c r="N26" s="559">
        <f t="shared" si="27"/>
        <v>0</v>
      </c>
      <c r="O26" s="559">
        <f t="shared" si="27"/>
        <v>0</v>
      </c>
      <c r="P26" s="559">
        <f t="shared" si="27"/>
        <v>0</v>
      </c>
      <c r="Q26" s="559">
        <f t="shared" si="27"/>
        <v>0</v>
      </c>
      <c r="R26" s="559">
        <f t="shared" si="27"/>
        <v>0</v>
      </c>
      <c r="S26" s="559">
        <f t="shared" si="27"/>
        <v>0</v>
      </c>
      <c r="T26" s="559">
        <f t="shared" ref="T26:AW26" si="28">IFERROR(T22/T115,0)</f>
        <v>0</v>
      </c>
      <c r="U26" s="559">
        <f t="shared" si="28"/>
        <v>0</v>
      </c>
      <c r="V26" s="559">
        <f t="shared" si="28"/>
        <v>0</v>
      </c>
      <c r="W26" s="559">
        <f t="shared" si="28"/>
        <v>0</v>
      </c>
      <c r="X26" s="559">
        <f t="shared" si="28"/>
        <v>0</v>
      </c>
      <c r="Y26" s="559">
        <f t="shared" si="28"/>
        <v>0</v>
      </c>
      <c r="Z26" s="559">
        <f t="shared" si="28"/>
        <v>0</v>
      </c>
      <c r="AA26" s="559">
        <f t="shared" si="28"/>
        <v>0</v>
      </c>
      <c r="AB26" s="559">
        <f t="shared" si="28"/>
        <v>0</v>
      </c>
      <c r="AC26" s="559">
        <f t="shared" si="28"/>
        <v>0</v>
      </c>
      <c r="AD26" s="559">
        <f t="shared" si="28"/>
        <v>0</v>
      </c>
      <c r="AE26" s="559">
        <f t="shared" si="28"/>
        <v>0</v>
      </c>
      <c r="AF26" s="559">
        <f t="shared" si="28"/>
        <v>0</v>
      </c>
      <c r="AG26" s="559">
        <f t="shared" si="28"/>
        <v>0</v>
      </c>
      <c r="AH26" s="559">
        <f t="shared" si="28"/>
        <v>0</v>
      </c>
      <c r="AI26" s="559">
        <f t="shared" si="28"/>
        <v>0</v>
      </c>
      <c r="AJ26" s="559">
        <f t="shared" si="28"/>
        <v>0</v>
      </c>
      <c r="AK26" s="559">
        <f t="shared" si="28"/>
        <v>0</v>
      </c>
      <c r="AL26" s="559">
        <f t="shared" si="28"/>
        <v>0</v>
      </c>
      <c r="AM26" s="559">
        <f t="shared" si="28"/>
        <v>0</v>
      </c>
      <c r="AN26" s="559">
        <f t="shared" si="28"/>
        <v>0</v>
      </c>
      <c r="AO26" s="559">
        <f t="shared" si="28"/>
        <v>0</v>
      </c>
      <c r="AP26" s="559">
        <f t="shared" si="28"/>
        <v>0</v>
      </c>
      <c r="AQ26" s="559">
        <f t="shared" si="28"/>
        <v>0</v>
      </c>
      <c r="AR26" s="559">
        <f t="shared" si="28"/>
        <v>0</v>
      </c>
      <c r="AS26" s="559">
        <f t="shared" si="28"/>
        <v>0</v>
      </c>
      <c r="AT26" s="559">
        <f t="shared" si="28"/>
        <v>0</v>
      </c>
      <c r="AU26" s="559">
        <f t="shared" si="28"/>
        <v>0</v>
      </c>
      <c r="AV26" s="559">
        <f t="shared" si="28"/>
        <v>0</v>
      </c>
      <c r="AW26" s="559">
        <f t="shared" si="28"/>
        <v>0</v>
      </c>
      <c r="AX26" s="230">
        <f>AW26</f>
        <v>0</v>
      </c>
    </row>
    <row r="27" spans="1:51" s="196" customFormat="1">
      <c r="C27" s="266" t="s">
        <v>153</v>
      </c>
      <c r="D27" s="560">
        <f t="shared" ref="D27:S27" si="29">D52*D24</f>
        <v>221259570.88148889</v>
      </c>
      <c r="E27" s="560">
        <f t="shared" si="29"/>
        <v>249878598.52074164</v>
      </c>
      <c r="F27" s="560">
        <f t="shared" si="29"/>
        <v>297669038.6092487</v>
      </c>
      <c r="G27" s="560">
        <f t="shared" si="29"/>
        <v>361254778.97113574</v>
      </c>
      <c r="H27" s="560">
        <f t="shared" si="29"/>
        <v>445070713.54814804</v>
      </c>
      <c r="I27" s="560">
        <f t="shared" si="29"/>
        <v>545365639.87230039</v>
      </c>
      <c r="J27" s="560">
        <f t="shared" si="29"/>
        <v>661839847.64646018</v>
      </c>
      <c r="K27" s="560">
        <f t="shared" si="29"/>
        <v>800065594.39859748</v>
      </c>
      <c r="L27" s="560">
        <f t="shared" si="29"/>
        <v>961880778.40970993</v>
      </c>
      <c r="M27" s="560">
        <f t="shared" si="29"/>
        <v>1146669089.6548393</v>
      </c>
      <c r="N27" s="560">
        <f t="shared" si="29"/>
        <v>1355929690.7215686</v>
      </c>
      <c r="O27" s="560">
        <f t="shared" si="29"/>
        <v>1591706690.7048604</v>
      </c>
      <c r="P27" s="560">
        <f t="shared" si="29"/>
        <v>1856354146.0854859</v>
      </c>
      <c r="Q27" s="560">
        <f t="shared" si="29"/>
        <v>2151366843.0074973</v>
      </c>
      <c r="R27" s="560">
        <f t="shared" si="29"/>
        <v>2477075832.9088569</v>
      </c>
      <c r="S27" s="560">
        <f t="shared" si="29"/>
        <v>2829340488.90767</v>
      </c>
      <c r="T27" s="560">
        <f t="shared" ref="T27:AX27" si="30">T52*T24</f>
        <v>3360000209.327733</v>
      </c>
      <c r="U27" s="560">
        <f t="shared" si="30"/>
        <v>3926096229.4047565</v>
      </c>
      <c r="V27" s="560">
        <f t="shared" si="30"/>
        <v>4532022749.7742729</v>
      </c>
      <c r="W27" s="560">
        <f t="shared" si="30"/>
        <v>5178018862.8324566</v>
      </c>
      <c r="X27" s="560">
        <f t="shared" si="30"/>
        <v>5869824624.6254473</v>
      </c>
      <c r="Y27" s="560">
        <f t="shared" si="30"/>
        <v>6575642193.9789124</v>
      </c>
      <c r="Z27" s="560">
        <f t="shared" si="30"/>
        <v>7293231466.5597496</v>
      </c>
      <c r="AA27" s="560">
        <f t="shared" si="30"/>
        <v>8020785384.5035954</v>
      </c>
      <c r="AB27" s="560">
        <f t="shared" si="30"/>
        <v>8756028681.5011539</v>
      </c>
      <c r="AC27" s="560">
        <f t="shared" si="30"/>
        <v>9496673903.0271282</v>
      </c>
      <c r="AD27" s="560">
        <f t="shared" si="30"/>
        <v>10242393220.877108</v>
      </c>
      <c r="AE27" s="560">
        <f t="shared" si="30"/>
        <v>10992412880.846163</v>
      </c>
      <c r="AF27" s="560">
        <f t="shared" si="30"/>
        <v>11745446034.999756</v>
      </c>
      <c r="AG27" s="560">
        <f t="shared" si="30"/>
        <v>12500240173.84903</v>
      </c>
      <c r="AH27" s="560">
        <f t="shared" si="30"/>
        <v>13255734436.84919</v>
      </c>
      <c r="AI27" s="560">
        <f t="shared" si="30"/>
        <v>14052961863.991016</v>
      </c>
      <c r="AJ27" s="560">
        <f t="shared" si="30"/>
        <v>14855515236.13414</v>
      </c>
      <c r="AK27" s="560">
        <f t="shared" si="30"/>
        <v>15662557419.408251</v>
      </c>
      <c r="AL27" s="560">
        <f t="shared" si="30"/>
        <v>16473652813.584946</v>
      </c>
      <c r="AM27" s="560">
        <f t="shared" si="30"/>
        <v>17288846254.308506</v>
      </c>
      <c r="AN27" s="560">
        <f t="shared" si="30"/>
        <v>18078686072.833</v>
      </c>
      <c r="AO27" s="560">
        <f t="shared" si="30"/>
        <v>18839625367.576607</v>
      </c>
      <c r="AP27" s="560">
        <f t="shared" si="30"/>
        <v>19568423556.07988</v>
      </c>
      <c r="AQ27" s="560">
        <f t="shared" si="30"/>
        <v>20262206082.284153</v>
      </c>
      <c r="AR27" s="560">
        <f t="shared" si="30"/>
        <v>20918359555.987385</v>
      </c>
      <c r="AS27" s="560">
        <f t="shared" si="30"/>
        <v>21552601301.959114</v>
      </c>
      <c r="AT27" s="560">
        <f t="shared" si="30"/>
        <v>22164369783.836533</v>
      </c>
      <c r="AU27" s="560">
        <f t="shared" si="30"/>
        <v>22753130666.950752</v>
      </c>
      <c r="AV27" s="560">
        <f t="shared" si="30"/>
        <v>23318733222.529072</v>
      </c>
      <c r="AW27" s="560">
        <f t="shared" si="30"/>
        <v>23860783174.735054</v>
      </c>
      <c r="AX27" s="228">
        <f t="shared" si="30"/>
        <v>23860783174.735054</v>
      </c>
    </row>
    <row r="28" spans="1:51" s="196" customFormat="1">
      <c r="C28" s="266" t="s">
        <v>152</v>
      </c>
      <c r="D28" s="560">
        <f t="shared" ref="D28:S28" si="31">D25*D53</f>
        <v>137622.87635084792</v>
      </c>
      <c r="E28" s="560">
        <f t="shared" si="31"/>
        <v>1954457.9299225155</v>
      </c>
      <c r="F28" s="560">
        <f t="shared" si="31"/>
        <v>5470162.0745056719</v>
      </c>
      <c r="G28" s="560">
        <f t="shared" si="31"/>
        <v>10122982.490914324</v>
      </c>
      <c r="H28" s="560">
        <f t="shared" si="31"/>
        <v>16607815.349055436</v>
      </c>
      <c r="I28" s="560">
        <f t="shared" si="31"/>
        <v>24678023.093399402</v>
      </c>
      <c r="J28" s="560">
        <f t="shared" si="31"/>
        <v>24938499.797973521</v>
      </c>
      <c r="K28" s="560">
        <f t="shared" si="31"/>
        <v>27038888.074138816</v>
      </c>
      <c r="L28" s="560">
        <f t="shared" si="31"/>
        <v>30796439.353336472</v>
      </c>
      <c r="M28" s="560">
        <f t="shared" si="31"/>
        <v>36188050.72422152</v>
      </c>
      <c r="N28" s="560">
        <f t="shared" si="31"/>
        <v>43280675.45610892</v>
      </c>
      <c r="O28" s="560">
        <f t="shared" si="31"/>
        <v>52203863.895421572</v>
      </c>
      <c r="P28" s="560">
        <f t="shared" si="31"/>
        <v>63145121.866744876</v>
      </c>
      <c r="Q28" s="560">
        <f t="shared" si="31"/>
        <v>76296039.804328352</v>
      </c>
      <c r="R28" s="560">
        <f t="shared" si="31"/>
        <v>91824300.096268848</v>
      </c>
      <c r="S28" s="560">
        <f t="shared" si="31"/>
        <v>120199597.34757845</v>
      </c>
      <c r="T28" s="560">
        <f t="shared" ref="T28:AX28" si="32">T25*T53</f>
        <v>157380431.8671765</v>
      </c>
      <c r="U28" s="560">
        <f t="shared" si="32"/>
        <v>205577274.28896084</v>
      </c>
      <c r="V28" s="560">
        <f t="shared" si="32"/>
        <v>259391473.12780887</v>
      </c>
      <c r="W28" s="560">
        <f t="shared" si="32"/>
        <v>318861128.11137825</v>
      </c>
      <c r="X28" s="560">
        <f t="shared" si="32"/>
        <v>384080445.03865808</v>
      </c>
      <c r="Y28" s="560">
        <f t="shared" si="32"/>
        <v>450818180.02089643</v>
      </c>
      <c r="Z28" s="560">
        <f t="shared" si="32"/>
        <v>518785630.20436078</v>
      </c>
      <c r="AA28" s="560">
        <f t="shared" si="32"/>
        <v>587816732.46712577</v>
      </c>
      <c r="AB28" s="560">
        <f t="shared" si="32"/>
        <v>657707995.23062146</v>
      </c>
      <c r="AC28" s="560">
        <f t="shared" si="32"/>
        <v>728286073.51687658</v>
      </c>
      <c r="AD28" s="560">
        <f t="shared" si="32"/>
        <v>799593973.76148081</v>
      </c>
      <c r="AE28" s="560">
        <f t="shared" si="32"/>
        <v>871008613.02888286</v>
      </c>
      <c r="AF28" s="560">
        <f t="shared" si="32"/>
        <v>942125858.22841477</v>
      </c>
      <c r="AG28" s="560">
        <f t="shared" si="32"/>
        <v>1012528725.6276963</v>
      </c>
      <c r="AH28" s="560">
        <f t="shared" si="32"/>
        <v>1081840025.6280041</v>
      </c>
      <c r="AI28" s="560">
        <f t="shared" si="32"/>
        <v>1145905395.4681628</v>
      </c>
      <c r="AJ28" s="560">
        <f t="shared" si="32"/>
        <v>1175607711.5987914</v>
      </c>
      <c r="AK28" s="560">
        <f t="shared" si="32"/>
        <v>1202377257.1749449</v>
      </c>
      <c r="AL28" s="560">
        <f t="shared" si="32"/>
        <v>1225971967.4840326</v>
      </c>
      <c r="AM28" s="560">
        <f t="shared" si="32"/>
        <v>1246046335.8532259</v>
      </c>
      <c r="AN28" s="560">
        <f t="shared" si="32"/>
        <v>1263719215.1230805</v>
      </c>
      <c r="AO28" s="560">
        <f t="shared" si="32"/>
        <v>1278947004.7006395</v>
      </c>
      <c r="AP28" s="560">
        <f t="shared" si="32"/>
        <v>1291714741.8249438</v>
      </c>
      <c r="AQ28" s="560">
        <f t="shared" si="32"/>
        <v>1302013472.2914855</v>
      </c>
      <c r="AR28" s="560">
        <f t="shared" si="32"/>
        <v>1309882967.9240506</v>
      </c>
      <c r="AS28" s="560">
        <f t="shared" si="32"/>
        <v>1315398989.5820448</v>
      </c>
      <c r="AT28" s="560">
        <f t="shared" si="32"/>
        <v>1318653545.9413483</v>
      </c>
      <c r="AU28" s="560">
        <f t="shared" si="32"/>
        <v>1319832383.905771</v>
      </c>
      <c r="AV28" s="560">
        <f t="shared" si="32"/>
        <v>1319077289.3150351</v>
      </c>
      <c r="AW28" s="560">
        <f t="shared" si="32"/>
        <v>1316682409.9439518</v>
      </c>
      <c r="AX28" s="228">
        <f t="shared" si="32"/>
        <v>3984326228.2246137</v>
      </c>
    </row>
    <row r="29" spans="1:51" s="196" customFormat="1">
      <c r="C29" s="266" t="s">
        <v>151</v>
      </c>
      <c r="D29" s="560">
        <f t="shared" ref="D29:S29" si="33">D26*D54</f>
        <v>0</v>
      </c>
      <c r="E29" s="560">
        <f t="shared" si="33"/>
        <v>0</v>
      </c>
      <c r="F29" s="560">
        <f t="shared" si="33"/>
        <v>0</v>
      </c>
      <c r="G29" s="560">
        <f t="shared" si="33"/>
        <v>0</v>
      </c>
      <c r="H29" s="560">
        <f t="shared" si="33"/>
        <v>0</v>
      </c>
      <c r="I29" s="560">
        <f t="shared" si="33"/>
        <v>0</v>
      </c>
      <c r="J29" s="560">
        <f t="shared" si="33"/>
        <v>0</v>
      </c>
      <c r="K29" s="560">
        <f t="shared" si="33"/>
        <v>0</v>
      </c>
      <c r="L29" s="560">
        <f t="shared" si="33"/>
        <v>0</v>
      </c>
      <c r="M29" s="560">
        <f t="shared" si="33"/>
        <v>0</v>
      </c>
      <c r="N29" s="560">
        <f t="shared" si="33"/>
        <v>0</v>
      </c>
      <c r="O29" s="560">
        <f t="shared" si="33"/>
        <v>0</v>
      </c>
      <c r="P29" s="560">
        <f t="shared" si="33"/>
        <v>0</v>
      </c>
      <c r="Q29" s="560">
        <f t="shared" si="33"/>
        <v>0</v>
      </c>
      <c r="R29" s="560">
        <f t="shared" si="33"/>
        <v>0</v>
      </c>
      <c r="S29" s="560">
        <f t="shared" si="33"/>
        <v>0</v>
      </c>
      <c r="T29" s="560">
        <f t="shared" ref="T29:AX29" si="34">T26*T54</f>
        <v>0</v>
      </c>
      <c r="U29" s="560">
        <f t="shared" si="34"/>
        <v>0</v>
      </c>
      <c r="V29" s="560">
        <f t="shared" si="34"/>
        <v>0</v>
      </c>
      <c r="W29" s="560">
        <f t="shared" si="34"/>
        <v>0</v>
      </c>
      <c r="X29" s="560">
        <f t="shared" si="34"/>
        <v>0</v>
      </c>
      <c r="Y29" s="560">
        <f t="shared" si="34"/>
        <v>0</v>
      </c>
      <c r="Z29" s="560">
        <f t="shared" si="34"/>
        <v>0</v>
      </c>
      <c r="AA29" s="560">
        <f t="shared" si="34"/>
        <v>0</v>
      </c>
      <c r="AB29" s="560">
        <f t="shared" si="34"/>
        <v>0</v>
      </c>
      <c r="AC29" s="560">
        <f t="shared" si="34"/>
        <v>0</v>
      </c>
      <c r="AD29" s="560">
        <f t="shared" si="34"/>
        <v>0</v>
      </c>
      <c r="AE29" s="560">
        <f t="shared" si="34"/>
        <v>0</v>
      </c>
      <c r="AF29" s="560">
        <f t="shared" si="34"/>
        <v>0</v>
      </c>
      <c r="AG29" s="560">
        <f t="shared" si="34"/>
        <v>0</v>
      </c>
      <c r="AH29" s="560">
        <f t="shared" si="34"/>
        <v>0</v>
      </c>
      <c r="AI29" s="560">
        <f t="shared" si="34"/>
        <v>0</v>
      </c>
      <c r="AJ29" s="560">
        <f t="shared" si="34"/>
        <v>0</v>
      </c>
      <c r="AK29" s="560">
        <f t="shared" si="34"/>
        <v>0</v>
      </c>
      <c r="AL29" s="560">
        <f t="shared" si="34"/>
        <v>0</v>
      </c>
      <c r="AM29" s="560">
        <f t="shared" si="34"/>
        <v>0</v>
      </c>
      <c r="AN29" s="560">
        <f t="shared" si="34"/>
        <v>0</v>
      </c>
      <c r="AO29" s="560">
        <f t="shared" si="34"/>
        <v>0</v>
      </c>
      <c r="AP29" s="560">
        <f t="shared" si="34"/>
        <v>0</v>
      </c>
      <c r="AQ29" s="560">
        <f t="shared" si="34"/>
        <v>0</v>
      </c>
      <c r="AR29" s="560">
        <f t="shared" si="34"/>
        <v>0</v>
      </c>
      <c r="AS29" s="560">
        <f t="shared" si="34"/>
        <v>0</v>
      </c>
      <c r="AT29" s="560">
        <f t="shared" si="34"/>
        <v>0</v>
      </c>
      <c r="AU29" s="560">
        <f t="shared" si="34"/>
        <v>0</v>
      </c>
      <c r="AV29" s="560">
        <f t="shared" si="34"/>
        <v>0</v>
      </c>
      <c r="AW29" s="560">
        <f t="shared" si="34"/>
        <v>0</v>
      </c>
      <c r="AX29" s="228">
        <f t="shared" si="34"/>
        <v>0</v>
      </c>
    </row>
    <row r="30" spans="1:51" s="196" customFormat="1">
      <c r="A30" s="226"/>
      <c r="B30" s="226"/>
      <c r="C30" s="565" t="s">
        <v>150</v>
      </c>
      <c r="D30" s="561">
        <f t="shared" ref="D30:S30" si="35">D13*D55</f>
        <v>118481894210.36894</v>
      </c>
      <c r="E30" s="561">
        <f t="shared" si="35"/>
        <v>117764188213.54843</v>
      </c>
      <c r="F30" s="561">
        <f t="shared" si="35"/>
        <v>117046186288.49878</v>
      </c>
      <c r="G30" s="561">
        <f t="shared" si="35"/>
        <v>116327888435.21994</v>
      </c>
      <c r="H30" s="561">
        <f t="shared" si="35"/>
        <v>116736763880.72256</v>
      </c>
      <c r="I30" s="561">
        <f t="shared" si="35"/>
        <v>117145793181.14561</v>
      </c>
      <c r="J30" s="561">
        <f t="shared" si="35"/>
        <v>117834261023.74316</v>
      </c>
      <c r="K30" s="561">
        <f t="shared" si="35"/>
        <v>118450935956.58746</v>
      </c>
      <c r="L30" s="561">
        <f t="shared" si="35"/>
        <v>119045492282.62387</v>
      </c>
      <c r="M30" s="561">
        <f t="shared" si="35"/>
        <v>119617926665.76103</v>
      </c>
      <c r="N30" s="561">
        <f t="shared" si="35"/>
        <v>120168237077.50227</v>
      </c>
      <c r="O30" s="561">
        <f t="shared" si="35"/>
        <v>120696422794.86684</v>
      </c>
      <c r="P30" s="561">
        <f t="shared" si="35"/>
        <v>121202484397.90695</v>
      </c>
      <c r="Q30" s="561">
        <f t="shared" si="35"/>
        <v>121686423766.82133</v>
      </c>
      <c r="R30" s="561">
        <f t="shared" si="35"/>
        <v>122148244078.66676</v>
      </c>
      <c r="S30" s="561">
        <f t="shared" si="35"/>
        <v>122553778683.68988</v>
      </c>
      <c r="T30" s="561">
        <f t="shared" ref="T30:AX30" si="36">T13*T55</f>
        <v>123360086987.39354</v>
      </c>
      <c r="U30" s="561">
        <f t="shared" si="36"/>
        <v>124152223772.99136</v>
      </c>
      <c r="V30" s="561">
        <f t="shared" si="36"/>
        <v>124930247143.28352</v>
      </c>
      <c r="W30" s="561">
        <f t="shared" si="36"/>
        <v>125694220504.59283</v>
      </c>
      <c r="X30" s="561">
        <f t="shared" si="36"/>
        <v>126444212527.81822</v>
      </c>
      <c r="Y30" s="561">
        <f t="shared" si="36"/>
        <v>127180297106.19466</v>
      </c>
      <c r="Z30" s="561">
        <f t="shared" si="36"/>
        <v>127902553309.7959</v>
      </c>
      <c r="AA30" s="561">
        <f t="shared" si="36"/>
        <v>128611065336.81909</v>
      </c>
      <c r="AB30" s="561">
        <f t="shared" si="36"/>
        <v>129305922461.69359</v>
      </c>
      <c r="AC30" s="561">
        <f t="shared" si="36"/>
        <v>129987218980.05823</v>
      </c>
      <c r="AD30" s="561">
        <f t="shared" si="36"/>
        <v>130655054150.65535</v>
      </c>
      <c r="AE30" s="561">
        <f t="shared" si="36"/>
        <v>131309532134.19083</v>
      </c>
      <c r="AF30" s="561">
        <f t="shared" si="36"/>
        <v>131950761929.21358</v>
      </c>
      <c r="AG30" s="561">
        <f t="shared" si="36"/>
        <v>132578857305.06944</v>
      </c>
      <c r="AH30" s="561">
        <f t="shared" si="36"/>
        <v>133193936731.9873</v>
      </c>
      <c r="AI30" s="561">
        <f t="shared" si="36"/>
        <v>133538986632.8614</v>
      </c>
      <c r="AJ30" s="561">
        <f t="shared" si="36"/>
        <v>133871014004.80162</v>
      </c>
      <c r="AK30" s="561">
        <f t="shared" si="36"/>
        <v>134190184326.31746</v>
      </c>
      <c r="AL30" s="561">
        <f t="shared" si="36"/>
        <v>134496667611.52122</v>
      </c>
      <c r="AM30" s="561">
        <f t="shared" si="36"/>
        <v>134790638301.67198</v>
      </c>
      <c r="AN30" s="561">
        <f t="shared" si="36"/>
        <v>135072275154.16832</v>
      </c>
      <c r="AO30" s="561">
        <f t="shared" si="36"/>
        <v>135341761129.08868</v>
      </c>
      <c r="AP30" s="561">
        <f t="shared" si="36"/>
        <v>135599283273.38008</v>
      </c>
      <c r="AQ30" s="561">
        <f t="shared" si="36"/>
        <v>135845032602.79825</v>
      </c>
      <c r="AR30" s="561">
        <f t="shared" si="36"/>
        <v>136079203981.7032</v>
      </c>
      <c r="AS30" s="561">
        <f t="shared" si="36"/>
        <v>136301996000.81671</v>
      </c>
      <c r="AT30" s="561">
        <f t="shared" si="36"/>
        <v>136513610853.04857</v>
      </c>
      <c r="AU30" s="561">
        <f t="shared" si="36"/>
        <v>136714254207.50089</v>
      </c>
      <c r="AV30" s="561">
        <f t="shared" si="36"/>
        <v>136904135081.76004</v>
      </c>
      <c r="AW30" s="561">
        <f t="shared" si="36"/>
        <v>137083465712.58746</v>
      </c>
      <c r="AX30" s="414">
        <f t="shared" si="36"/>
        <v>137083465712.58746</v>
      </c>
    </row>
    <row r="31" spans="1:51" s="196" customFormat="1">
      <c r="C31" s="266" t="s">
        <v>149</v>
      </c>
      <c r="D31" s="562">
        <f t="shared" ref="D31:S31" si="37">(D24*D38)/MMTinLbs</f>
        <v>0.16840971576666663</v>
      </c>
      <c r="E31" s="562">
        <f t="shared" si="37"/>
        <v>0.18393325663338894</v>
      </c>
      <c r="F31" s="562">
        <f t="shared" si="37"/>
        <v>0.21217483772927809</v>
      </c>
      <c r="G31" s="562">
        <f t="shared" si="37"/>
        <v>0.24964726497944076</v>
      </c>
      <c r="H31" s="562">
        <f t="shared" si="37"/>
        <v>0.29852738224131126</v>
      </c>
      <c r="I31" s="562">
        <f t="shared" si="37"/>
        <v>0.35542024004662909</v>
      </c>
      <c r="J31" s="562">
        <f t="shared" si="37"/>
        <v>0.41950303318022636</v>
      </c>
      <c r="K31" s="562">
        <f t="shared" si="37"/>
        <v>0.49367152329698466</v>
      </c>
      <c r="L31" s="562">
        <f t="shared" si="37"/>
        <v>0.57828600734906066</v>
      </c>
      <c r="M31" s="562">
        <f t="shared" si="37"/>
        <v>0.67224161312547848</v>
      </c>
      <c r="N31" s="562">
        <f t="shared" si="37"/>
        <v>0.77575973512832874</v>
      </c>
      <c r="O31" s="562">
        <f t="shared" si="37"/>
        <v>0.88935357979467744</v>
      </c>
      <c r="P31" s="562">
        <f t="shared" si="37"/>
        <v>1.0136669066186186</v>
      </c>
      <c r="Q31" s="562">
        <f t="shared" si="37"/>
        <v>1.148835866127268</v>
      </c>
      <c r="R31" s="562">
        <f t="shared" si="37"/>
        <v>1.2943851219557312</v>
      </c>
      <c r="S31" s="562">
        <f t="shared" si="37"/>
        <v>1.4475992512667046</v>
      </c>
      <c r="T31" s="562">
        <f t="shared" ref="T31:AX31" si="38">(T24*T38)/MMTinLbs</f>
        <v>1.6230443115620101</v>
      </c>
      <c r="U31" s="562">
        <f t="shared" si="38"/>
        <v>1.7934139813159471</v>
      </c>
      <c r="V31" s="562">
        <f t="shared" si="38"/>
        <v>1.9605383472373035</v>
      </c>
      <c r="W31" s="562">
        <f t="shared" si="38"/>
        <v>2.1241604540177845</v>
      </c>
      <c r="X31" s="562">
        <f t="shared" si="38"/>
        <v>2.2861976823915313</v>
      </c>
      <c r="Y31" s="562">
        <f t="shared" si="38"/>
        <v>2.434272874778125</v>
      </c>
      <c r="Z31" s="562">
        <f t="shared" si="38"/>
        <v>2.5687886040191548</v>
      </c>
      <c r="AA31" s="562">
        <f t="shared" si="38"/>
        <v>2.6902869653462353</v>
      </c>
      <c r="AB31" s="562">
        <f t="shared" si="38"/>
        <v>2.7991283038659867</v>
      </c>
      <c r="AC31" s="562">
        <f t="shared" si="38"/>
        <v>2.8956697637749893</v>
      </c>
      <c r="AD31" s="562">
        <f t="shared" si="38"/>
        <v>2.9808399140176007</v>
      </c>
      <c r="AE31" s="562">
        <f t="shared" si="38"/>
        <v>3.0553418078576287</v>
      </c>
      <c r="AF31" s="562">
        <f t="shared" si="38"/>
        <v>3.1196769679836578</v>
      </c>
      <c r="AG31" s="562">
        <f t="shared" si="38"/>
        <v>3.174323269944471</v>
      </c>
      <c r="AH31" s="562">
        <f t="shared" si="38"/>
        <v>3.2197755717782579</v>
      </c>
      <c r="AI31" s="562">
        <f t="shared" si="38"/>
        <v>3.2624153336620965</v>
      </c>
      <c r="AJ31" s="562">
        <f t="shared" si="38"/>
        <v>3.2990780371378823</v>
      </c>
      <c r="AK31" s="562">
        <f t="shared" si="38"/>
        <v>3.3300853870440825</v>
      </c>
      <c r="AL31" s="562">
        <f t="shared" si="38"/>
        <v>3.3558119205450181</v>
      </c>
      <c r="AM31" s="562">
        <f t="shared" si="38"/>
        <v>3.3766876954677452</v>
      </c>
      <c r="AN31" s="562">
        <f t="shared" si="38"/>
        <v>3.3875675082707928</v>
      </c>
      <c r="AO31" s="562">
        <f t="shared" si="38"/>
        <v>3.3888092812259103</v>
      </c>
      <c r="AP31" s="562">
        <f t="shared" si="38"/>
        <v>3.3808198635418272</v>
      </c>
      <c r="AQ31" s="562">
        <f t="shared" si="38"/>
        <v>3.3640551289650698</v>
      </c>
      <c r="AR31" s="562">
        <f t="shared" si="38"/>
        <v>3.3389929824647422</v>
      </c>
      <c r="AS31" s="562">
        <f t="shared" si="38"/>
        <v>3.3089019604644321</v>
      </c>
      <c r="AT31" s="562">
        <f t="shared" si="38"/>
        <v>3.2741995053258002</v>
      </c>
      <c r="AU31" s="562">
        <f t="shared" si="38"/>
        <v>3.2352728075599231</v>
      </c>
      <c r="AV31" s="562">
        <f t="shared" si="38"/>
        <v>3.1925307594243559</v>
      </c>
      <c r="AW31" s="562">
        <f t="shared" si="38"/>
        <v>3.1463150013924923</v>
      </c>
      <c r="AX31" s="227">
        <f t="shared" si="38"/>
        <v>3.1463150013924923</v>
      </c>
      <c r="AY31" s="566">
        <v>2204624420.1837778</v>
      </c>
    </row>
    <row r="32" spans="1:51" s="196" customFormat="1">
      <c r="C32" s="266" t="s">
        <v>148</v>
      </c>
      <c r="D32" s="562">
        <f t="shared" ref="D32:S32" si="39">(D24*D39)/MMTinLbs</f>
        <v>0.5127849032346149</v>
      </c>
      <c r="E32" s="562">
        <f t="shared" si="39"/>
        <v>0.55445860815639658</v>
      </c>
      <c r="F32" s="562">
        <f t="shared" si="39"/>
        <v>0.63318238135336413</v>
      </c>
      <c r="G32" s="562">
        <f t="shared" si="39"/>
        <v>0.73751833585291471</v>
      </c>
      <c r="H32" s="562">
        <f t="shared" si="39"/>
        <v>0.87302351013508883</v>
      </c>
      <c r="I32" s="562">
        <f t="shared" si="39"/>
        <v>1.0288784290336093</v>
      </c>
      <c r="J32" s="562">
        <f t="shared" si="39"/>
        <v>1.2020463682871578</v>
      </c>
      <c r="K32" s="562">
        <f t="shared" si="39"/>
        <v>1.4001422189809822</v>
      </c>
      <c r="L32" s="562">
        <f t="shared" si="39"/>
        <v>1.6233349692917243</v>
      </c>
      <c r="M32" s="562">
        <f t="shared" si="39"/>
        <v>1.8676923220349284</v>
      </c>
      <c r="N32" s="562">
        <f t="shared" si="39"/>
        <v>2.1330665926767827</v>
      </c>
      <c r="O32" s="562">
        <f t="shared" si="39"/>
        <v>2.42008874277915</v>
      </c>
      <c r="P32" s="562">
        <f t="shared" si="39"/>
        <v>2.7296931029829778</v>
      </c>
      <c r="Q32" s="562">
        <f t="shared" si="39"/>
        <v>3.0613992371712722</v>
      </c>
      <c r="R32" s="562">
        <f t="shared" si="39"/>
        <v>3.4131099025656884</v>
      </c>
      <c r="S32" s="562">
        <f t="shared" si="39"/>
        <v>3.7769467591042805</v>
      </c>
      <c r="T32" s="562">
        <f t="shared" ref="T32:AX32" si="40">(T24*T39)/MMTinLbs</f>
        <v>4.2944703506770594</v>
      </c>
      <c r="U32" s="562">
        <f t="shared" si="40"/>
        <v>4.8131901824086487</v>
      </c>
      <c r="V32" s="562">
        <f t="shared" si="40"/>
        <v>5.3381413247199223</v>
      </c>
      <c r="W32" s="562">
        <f t="shared" si="40"/>
        <v>5.8688893392147117</v>
      </c>
      <c r="X32" s="562">
        <f t="shared" si="40"/>
        <v>6.4110711766947794</v>
      </c>
      <c r="Y32" s="562">
        <f t="shared" si="40"/>
        <v>6.9299720025733622</v>
      </c>
      <c r="Z32" s="562">
        <f t="shared" si="40"/>
        <v>7.4256785920972854</v>
      </c>
      <c r="AA32" s="562">
        <f t="shared" si="40"/>
        <v>7.8986927947780208</v>
      </c>
      <c r="AB32" s="562">
        <f t="shared" si="40"/>
        <v>8.3490062893439596</v>
      </c>
      <c r="AC32" s="562">
        <f t="shared" si="40"/>
        <v>8.7766005146201955</v>
      </c>
      <c r="AD32" s="562">
        <f t="shared" si="40"/>
        <v>9.1832161049053997</v>
      </c>
      <c r="AE32" s="562">
        <f t="shared" si="40"/>
        <v>9.5700036582846071</v>
      </c>
      <c r="AF32" s="562">
        <f t="shared" si="40"/>
        <v>9.9375500112604769</v>
      </c>
      <c r="AG32" s="562">
        <f t="shared" si="40"/>
        <v>10.286405946478476</v>
      </c>
      <c r="AH32" s="562">
        <f t="shared" si="40"/>
        <v>10.617216998184702</v>
      </c>
      <c r="AI32" s="562">
        <f t="shared" si="40"/>
        <v>10.892669517289734</v>
      </c>
      <c r="AJ32" s="562">
        <f t="shared" si="40"/>
        <v>11.154905469870366</v>
      </c>
      <c r="AK32" s="562">
        <f t="shared" si="40"/>
        <v>11.404516812266497</v>
      </c>
      <c r="AL32" s="562">
        <f t="shared" si="40"/>
        <v>11.642309631962863</v>
      </c>
      <c r="AM32" s="562">
        <f t="shared" si="40"/>
        <v>11.869327726247517</v>
      </c>
      <c r="AN32" s="562">
        <f t="shared" si="40"/>
        <v>12.066811159587962</v>
      </c>
      <c r="AO32" s="562">
        <f t="shared" si="40"/>
        <v>12.234851201313154</v>
      </c>
      <c r="AP32" s="562">
        <f t="shared" si="40"/>
        <v>12.373723208568377</v>
      </c>
      <c r="AQ32" s="562">
        <f t="shared" si="40"/>
        <v>12.483899812012424</v>
      </c>
      <c r="AR32" s="562">
        <f t="shared" si="40"/>
        <v>12.56596326537222</v>
      </c>
      <c r="AS32" s="562">
        <f t="shared" si="40"/>
        <v>12.631181970766162</v>
      </c>
      <c r="AT32" s="562">
        <f t="shared" si="40"/>
        <v>12.680437864408926</v>
      </c>
      <c r="AU32" s="562">
        <f t="shared" si="40"/>
        <v>12.71454604235916</v>
      </c>
      <c r="AV32" s="562">
        <f t="shared" si="40"/>
        <v>12.734456989805761</v>
      </c>
      <c r="AW32" s="562">
        <f t="shared" si="40"/>
        <v>12.740906657904393</v>
      </c>
      <c r="AX32" s="227">
        <f t="shared" si="40"/>
        <v>12.740906657904393</v>
      </c>
    </row>
    <row r="33" spans="1:50" s="196" customFormat="1">
      <c r="C33" s="266" t="s">
        <v>147</v>
      </c>
      <c r="D33" s="562">
        <f t="shared" ref="D33:S33" si="41">(D25*D40)/MMTinLbs</f>
        <v>4.0527344383959089E-4</v>
      </c>
      <c r="E33" s="562">
        <f t="shared" si="41"/>
        <v>4.9393356222429798E-3</v>
      </c>
      <c r="F33" s="562">
        <f t="shared" si="41"/>
        <v>1.3505148157115255E-2</v>
      </c>
      <c r="G33" s="562">
        <f t="shared" si="41"/>
        <v>2.4596042479744343E-2</v>
      </c>
      <c r="H33" s="562">
        <f t="shared" si="41"/>
        <v>3.8385574896925394E-2</v>
      </c>
      <c r="I33" s="562">
        <f t="shared" si="41"/>
        <v>5.4296053104998437E-2</v>
      </c>
      <c r="J33" s="562">
        <f t="shared" si="41"/>
        <v>5.2263963354667833E-2</v>
      </c>
      <c r="K33" s="562">
        <f t="shared" si="41"/>
        <v>5.4005381152551851E-2</v>
      </c>
      <c r="L33" s="562">
        <f t="shared" si="41"/>
        <v>5.8651493514323472E-2</v>
      </c>
      <c r="M33" s="562">
        <f t="shared" si="41"/>
        <v>6.5744879342241047E-2</v>
      </c>
      <c r="N33" s="562">
        <f t="shared" si="41"/>
        <v>7.5036352442109239E-2</v>
      </c>
      <c r="O33" s="562">
        <f t="shared" si="41"/>
        <v>8.6397288334140052E-2</v>
      </c>
      <c r="P33" s="562">
        <f t="shared" si="41"/>
        <v>9.9786749933897176E-2</v>
      </c>
      <c r="Q33" s="562">
        <f t="shared" si="41"/>
        <v>0.11515008438750303</v>
      </c>
      <c r="R33" s="562">
        <f t="shared" si="41"/>
        <v>0.13237958753035137</v>
      </c>
      <c r="S33" s="562">
        <f t="shared" si="41"/>
        <v>0.16554584974440278</v>
      </c>
      <c r="T33" s="562">
        <f t="shared" ref="T33:AX33" si="42">(T25*T40)/MMTinLbs</f>
        <v>0.21675344927532478</v>
      </c>
      <c r="U33" s="562">
        <f t="shared" si="42"/>
        <v>0.2697847005765498</v>
      </c>
      <c r="V33" s="562">
        <f t="shared" si="42"/>
        <v>0.32508070123282601</v>
      </c>
      <c r="W33" s="562">
        <f t="shared" si="42"/>
        <v>0.38239442901179233</v>
      </c>
      <c r="X33" s="562">
        <f t="shared" si="42"/>
        <v>0.44158417895722063</v>
      </c>
      <c r="Y33" s="562">
        <f t="shared" si="42"/>
        <v>0.49775493673720456</v>
      </c>
      <c r="Z33" s="562">
        <f t="shared" si="42"/>
        <v>0.55094564005968527</v>
      </c>
      <c r="AA33" s="562">
        <f t="shared" si="42"/>
        <v>0.60131495881791397</v>
      </c>
      <c r="AB33" s="562">
        <f t="shared" si="42"/>
        <v>0.64896213477396503</v>
      </c>
      <c r="AC33" s="562">
        <f t="shared" si="42"/>
        <v>0.69400154760224175</v>
      </c>
      <c r="AD33" s="562">
        <f t="shared" si="42"/>
        <v>0.73673177537567325</v>
      </c>
      <c r="AE33" s="562">
        <f t="shared" si="42"/>
        <v>0.77681907126291949</v>
      </c>
      <c r="AF33" s="562">
        <f t="shared" si="42"/>
        <v>0.8141603438509003</v>
      </c>
      <c r="AG33" s="562">
        <f t="shared" si="42"/>
        <v>0.84865414735883904</v>
      </c>
      <c r="AH33" s="562">
        <f t="shared" si="42"/>
        <v>0.88024327575087058</v>
      </c>
      <c r="AI33" s="562">
        <f t="shared" si="42"/>
        <v>0.90589099224608238</v>
      </c>
      <c r="AJ33" s="562">
        <f t="shared" si="42"/>
        <v>0.92937204115116157</v>
      </c>
      <c r="AK33" s="562">
        <f t="shared" si="42"/>
        <v>0.95053459985789557</v>
      </c>
      <c r="AL33" s="562">
        <f t="shared" si="42"/>
        <v>0.96918730506217299</v>
      </c>
      <c r="AM33" s="562">
        <f t="shared" si="42"/>
        <v>0.98505701782607191</v>
      </c>
      <c r="AN33" s="562">
        <f t="shared" si="42"/>
        <v>0.99902824285121739</v>
      </c>
      <c r="AO33" s="562">
        <f t="shared" si="42"/>
        <v>1.0110665118607576</v>
      </c>
      <c r="AP33" s="562">
        <f t="shared" si="42"/>
        <v>1.0211599961030129</v>
      </c>
      <c r="AQ33" s="562">
        <f t="shared" si="42"/>
        <v>1.0293016168669147</v>
      </c>
      <c r="AR33" s="562">
        <f t="shared" si="42"/>
        <v>1.0355228156109417</v>
      </c>
      <c r="AS33" s="562">
        <f t="shared" si="42"/>
        <v>1.0398834847837837</v>
      </c>
      <c r="AT33" s="562">
        <f t="shared" si="42"/>
        <v>1.0424563614813802</v>
      </c>
      <c r="AU33" s="562">
        <f t="shared" si="42"/>
        <v>1.0433882871861648</v>
      </c>
      <c r="AV33" s="562">
        <f t="shared" si="42"/>
        <v>1.0427913501346888</v>
      </c>
      <c r="AW33" s="562">
        <f t="shared" si="42"/>
        <v>1.0408980876905463</v>
      </c>
      <c r="AX33" s="227">
        <f t="shared" si="42"/>
        <v>3.1497933900938397</v>
      </c>
    </row>
    <row r="34" spans="1:50" s="196" customFormat="1">
      <c r="C34" s="266" t="s">
        <v>146</v>
      </c>
      <c r="D34" s="562">
        <f t="shared" ref="D34:S34" si="43">(D26*D41)/MMTinLbs</f>
        <v>0</v>
      </c>
      <c r="E34" s="562">
        <f t="shared" si="43"/>
        <v>0</v>
      </c>
      <c r="F34" s="562">
        <f t="shared" si="43"/>
        <v>0</v>
      </c>
      <c r="G34" s="562">
        <f t="shared" si="43"/>
        <v>0</v>
      </c>
      <c r="H34" s="562">
        <f t="shared" si="43"/>
        <v>0</v>
      </c>
      <c r="I34" s="562">
        <f t="shared" si="43"/>
        <v>0</v>
      </c>
      <c r="J34" s="562">
        <f t="shared" si="43"/>
        <v>0</v>
      </c>
      <c r="K34" s="562">
        <f t="shared" si="43"/>
        <v>0</v>
      </c>
      <c r="L34" s="562">
        <f t="shared" si="43"/>
        <v>0</v>
      </c>
      <c r="M34" s="562">
        <f t="shared" si="43"/>
        <v>0</v>
      </c>
      <c r="N34" s="562">
        <f t="shared" si="43"/>
        <v>0</v>
      </c>
      <c r="O34" s="562">
        <f t="shared" si="43"/>
        <v>0</v>
      </c>
      <c r="P34" s="562">
        <f t="shared" si="43"/>
        <v>0</v>
      </c>
      <c r="Q34" s="562">
        <f t="shared" si="43"/>
        <v>0</v>
      </c>
      <c r="R34" s="562">
        <f t="shared" si="43"/>
        <v>0</v>
      </c>
      <c r="S34" s="562">
        <f t="shared" si="43"/>
        <v>0</v>
      </c>
      <c r="T34" s="562">
        <f t="shared" ref="T34:AW34" si="44">(T26*T41)/MMTinLbs</f>
        <v>0</v>
      </c>
      <c r="U34" s="562">
        <f t="shared" si="44"/>
        <v>0</v>
      </c>
      <c r="V34" s="562">
        <f t="shared" si="44"/>
        <v>0</v>
      </c>
      <c r="W34" s="562">
        <f t="shared" si="44"/>
        <v>0</v>
      </c>
      <c r="X34" s="562">
        <f t="shared" si="44"/>
        <v>0</v>
      </c>
      <c r="Y34" s="562">
        <f t="shared" si="44"/>
        <v>0</v>
      </c>
      <c r="Z34" s="562">
        <f t="shared" si="44"/>
        <v>0</v>
      </c>
      <c r="AA34" s="562">
        <f t="shared" si="44"/>
        <v>0</v>
      </c>
      <c r="AB34" s="562">
        <f t="shared" si="44"/>
        <v>0</v>
      </c>
      <c r="AC34" s="562">
        <f t="shared" si="44"/>
        <v>0</v>
      </c>
      <c r="AD34" s="562">
        <f t="shared" si="44"/>
        <v>0</v>
      </c>
      <c r="AE34" s="562">
        <f t="shared" si="44"/>
        <v>0</v>
      </c>
      <c r="AF34" s="562">
        <f t="shared" si="44"/>
        <v>0</v>
      </c>
      <c r="AG34" s="562">
        <f t="shared" si="44"/>
        <v>0</v>
      </c>
      <c r="AH34" s="562">
        <f t="shared" si="44"/>
        <v>0</v>
      </c>
      <c r="AI34" s="562">
        <f t="shared" si="44"/>
        <v>0</v>
      </c>
      <c r="AJ34" s="562">
        <f t="shared" si="44"/>
        <v>0</v>
      </c>
      <c r="AK34" s="562">
        <f t="shared" si="44"/>
        <v>0</v>
      </c>
      <c r="AL34" s="562">
        <f t="shared" si="44"/>
        <v>0</v>
      </c>
      <c r="AM34" s="562">
        <f t="shared" si="44"/>
        <v>0</v>
      </c>
      <c r="AN34" s="562">
        <f t="shared" si="44"/>
        <v>0</v>
      </c>
      <c r="AO34" s="562">
        <f t="shared" si="44"/>
        <v>0</v>
      </c>
      <c r="AP34" s="562">
        <f t="shared" si="44"/>
        <v>0</v>
      </c>
      <c r="AQ34" s="562">
        <f t="shared" si="44"/>
        <v>0</v>
      </c>
      <c r="AR34" s="562">
        <f t="shared" si="44"/>
        <v>0</v>
      </c>
      <c r="AS34" s="562">
        <f t="shared" si="44"/>
        <v>0</v>
      </c>
      <c r="AT34" s="562">
        <f t="shared" si="44"/>
        <v>0</v>
      </c>
      <c r="AU34" s="562">
        <f t="shared" si="44"/>
        <v>0</v>
      </c>
      <c r="AV34" s="562">
        <f t="shared" si="44"/>
        <v>0</v>
      </c>
      <c r="AW34" s="562">
        <f t="shared" si="44"/>
        <v>0</v>
      </c>
      <c r="AX34" s="227">
        <f>AW34</f>
        <v>0</v>
      </c>
    </row>
    <row r="35" spans="1:50" s="226" customFormat="1">
      <c r="C35" s="565" t="s">
        <v>145</v>
      </c>
      <c r="D35" s="563">
        <f>SUM(D32:D34)</f>
        <v>0.51319017667845446</v>
      </c>
      <c r="E35" s="563">
        <f t="shared" ref="E35:AW35" si="45">SUM(E32:E34)</f>
        <v>0.55939794377863961</v>
      </c>
      <c r="F35" s="563">
        <f t="shared" si="45"/>
        <v>0.64668752951047936</v>
      </c>
      <c r="G35" s="563">
        <f t="shared" si="45"/>
        <v>0.76211437833265905</v>
      </c>
      <c r="H35" s="563">
        <f t="shared" si="45"/>
        <v>0.91140908503201423</v>
      </c>
      <c r="I35" s="563">
        <f t="shared" si="45"/>
        <v>1.0831744821386078</v>
      </c>
      <c r="J35" s="563">
        <f t="shared" si="45"/>
        <v>1.2543103316418256</v>
      </c>
      <c r="K35" s="563">
        <f t="shared" si="45"/>
        <v>1.4541476001335341</v>
      </c>
      <c r="L35" s="563">
        <f t="shared" si="45"/>
        <v>1.6819864628060477</v>
      </c>
      <c r="M35" s="563">
        <f t="shared" si="45"/>
        <v>1.9334372013771695</v>
      </c>
      <c r="N35" s="563">
        <f t="shared" si="45"/>
        <v>2.2081029451188918</v>
      </c>
      <c r="O35" s="563">
        <f t="shared" si="45"/>
        <v>2.5064860311132899</v>
      </c>
      <c r="P35" s="563">
        <f t="shared" si="45"/>
        <v>2.829479852916875</v>
      </c>
      <c r="Q35" s="563">
        <f t="shared" si="45"/>
        <v>3.1765493215587752</v>
      </c>
      <c r="R35" s="563">
        <f t="shared" si="45"/>
        <v>3.5454894900960396</v>
      </c>
      <c r="S35" s="563">
        <f t="shared" si="45"/>
        <v>3.9424926088486831</v>
      </c>
      <c r="T35" s="563">
        <f t="shared" si="45"/>
        <v>4.5112237999523845</v>
      </c>
      <c r="U35" s="563">
        <f t="shared" si="45"/>
        <v>5.0829748829851988</v>
      </c>
      <c r="V35" s="563">
        <f t="shared" si="45"/>
        <v>5.6632220259527486</v>
      </c>
      <c r="W35" s="563">
        <f t="shared" si="45"/>
        <v>6.2512837682265037</v>
      </c>
      <c r="X35" s="563">
        <f t="shared" si="45"/>
        <v>6.8526553556519998</v>
      </c>
      <c r="Y35" s="563">
        <f t="shared" si="45"/>
        <v>7.4277269393105669</v>
      </c>
      <c r="Z35" s="563">
        <f t="shared" si="45"/>
        <v>7.9766242321569703</v>
      </c>
      <c r="AA35" s="563">
        <f t="shared" si="45"/>
        <v>8.5000077535959342</v>
      </c>
      <c r="AB35" s="563">
        <f t="shared" si="45"/>
        <v>8.997968424117925</v>
      </c>
      <c r="AC35" s="563">
        <f t="shared" si="45"/>
        <v>9.4706020622224365</v>
      </c>
      <c r="AD35" s="563">
        <f t="shared" si="45"/>
        <v>9.9199478802810734</v>
      </c>
      <c r="AE35" s="563">
        <f t="shared" si="45"/>
        <v>10.346822729547526</v>
      </c>
      <c r="AF35" s="563">
        <f t="shared" si="45"/>
        <v>10.751710355111378</v>
      </c>
      <c r="AG35" s="563">
        <f t="shared" si="45"/>
        <v>11.135060093837316</v>
      </c>
      <c r="AH35" s="563">
        <f t="shared" si="45"/>
        <v>11.497460273935573</v>
      </c>
      <c r="AI35" s="563">
        <f t="shared" si="45"/>
        <v>11.798560509535816</v>
      </c>
      <c r="AJ35" s="563">
        <f t="shared" si="45"/>
        <v>12.084277511021527</v>
      </c>
      <c r="AK35" s="563">
        <f t="shared" si="45"/>
        <v>12.355051412124393</v>
      </c>
      <c r="AL35" s="563">
        <f t="shared" si="45"/>
        <v>12.611496937025036</v>
      </c>
      <c r="AM35" s="563">
        <f t="shared" si="45"/>
        <v>12.85438474407359</v>
      </c>
      <c r="AN35" s="563">
        <f t="shared" si="45"/>
        <v>13.065839402439179</v>
      </c>
      <c r="AO35" s="563">
        <f t="shared" si="45"/>
        <v>13.245917713173911</v>
      </c>
      <c r="AP35" s="563">
        <f t="shared" si="45"/>
        <v>13.394883204671389</v>
      </c>
      <c r="AQ35" s="563">
        <f t="shared" si="45"/>
        <v>13.51320142887934</v>
      </c>
      <c r="AR35" s="563">
        <f t="shared" si="45"/>
        <v>13.601486080983161</v>
      </c>
      <c r="AS35" s="563">
        <f t="shared" si="45"/>
        <v>13.671065455549947</v>
      </c>
      <c r="AT35" s="563">
        <f t="shared" si="45"/>
        <v>13.722894225890306</v>
      </c>
      <c r="AU35" s="563">
        <f t="shared" si="45"/>
        <v>13.757934329545325</v>
      </c>
      <c r="AV35" s="563">
        <f t="shared" si="45"/>
        <v>13.777248339940449</v>
      </c>
      <c r="AW35" s="563">
        <f t="shared" si="45"/>
        <v>13.78180474559494</v>
      </c>
      <c r="AX35" s="473">
        <f>SUM(AX32:AX34)</f>
        <v>15.890700047998234</v>
      </c>
    </row>
    <row r="36" spans="1:50" ht="15" thickBot="1">
      <c r="AX36" s="217"/>
    </row>
    <row r="37" spans="1:50">
      <c r="A37" s="320" t="s">
        <v>202</v>
      </c>
      <c r="B37" s="476"/>
      <c r="C37" s="476"/>
      <c r="D37" s="476"/>
      <c r="E37" s="476"/>
      <c r="F37" s="476"/>
      <c r="G37" s="476"/>
      <c r="H37" s="476"/>
      <c r="I37" s="476"/>
      <c r="J37" s="476"/>
      <c r="K37" s="476"/>
      <c r="L37" s="476"/>
      <c r="M37" s="476"/>
      <c r="N37" s="476"/>
      <c r="O37" s="476"/>
      <c r="P37" s="476"/>
      <c r="Q37" s="476"/>
      <c r="R37" s="476"/>
      <c r="S37" s="476"/>
      <c r="T37" s="476"/>
      <c r="U37" s="476"/>
      <c r="V37" s="476"/>
      <c r="W37" s="476"/>
      <c r="X37" s="476"/>
      <c r="Y37" s="476"/>
      <c r="Z37" s="476"/>
      <c r="AA37" s="476"/>
      <c r="AB37" s="476"/>
      <c r="AC37" s="476"/>
      <c r="AD37" s="476"/>
      <c r="AE37" s="476"/>
      <c r="AF37" s="476"/>
      <c r="AG37" s="476"/>
      <c r="AH37" s="476"/>
      <c r="AI37" s="476"/>
      <c r="AJ37" s="476"/>
      <c r="AK37" s="476"/>
      <c r="AL37" s="476"/>
      <c r="AM37" s="476"/>
      <c r="AN37" s="476"/>
      <c r="AO37" s="476"/>
      <c r="AP37" s="476"/>
      <c r="AQ37" s="476"/>
      <c r="AR37" s="476"/>
      <c r="AS37" s="476"/>
      <c r="AT37" s="476"/>
      <c r="AU37" s="476"/>
      <c r="AV37" s="476"/>
      <c r="AW37" s="476"/>
      <c r="AX37" s="500"/>
    </row>
    <row r="38" spans="1:50" s="216" customFormat="1">
      <c r="A38" s="477"/>
      <c r="C38" s="209" t="s">
        <v>140</v>
      </c>
      <c r="D38" s="463">
        <v>6.4436347530891078</v>
      </c>
      <c r="E38" s="212">
        <f>D38+($S38-$D38)/15</f>
        <v>6.4652473105229546</v>
      </c>
      <c r="F38" s="212">
        <f t="shared" ref="F38:R38" si="46">E38+($S38-$D38)/15</f>
        <v>6.4868598679568015</v>
      </c>
      <c r="G38" s="212">
        <f t="shared" si="46"/>
        <v>6.5084724253906483</v>
      </c>
      <c r="H38" s="212">
        <f t="shared" si="46"/>
        <v>6.5300849828244951</v>
      </c>
      <c r="I38" s="463">
        <f t="shared" si="46"/>
        <v>6.5516975402583419</v>
      </c>
      <c r="J38" s="212">
        <f t="shared" si="46"/>
        <v>6.5733100976921888</v>
      </c>
      <c r="K38" s="212">
        <f t="shared" si="46"/>
        <v>6.5949226551260356</v>
      </c>
      <c r="L38" s="212">
        <f t="shared" si="46"/>
        <v>6.6165352125598824</v>
      </c>
      <c r="M38" s="212">
        <f t="shared" si="46"/>
        <v>6.6381477699937292</v>
      </c>
      <c r="N38" s="212">
        <f t="shared" si="46"/>
        <v>6.6597603274275761</v>
      </c>
      <c r="O38" s="212">
        <f t="shared" si="46"/>
        <v>6.6813728848614229</v>
      </c>
      <c r="P38" s="212">
        <f t="shared" si="46"/>
        <v>6.7029854422952697</v>
      </c>
      <c r="Q38" s="212">
        <f t="shared" si="46"/>
        <v>6.7245979997291165</v>
      </c>
      <c r="R38" s="212">
        <f t="shared" si="46"/>
        <v>6.7462105571629634</v>
      </c>
      <c r="S38" s="463">
        <v>6.7678231145968129</v>
      </c>
      <c r="T38" s="212">
        <v>6.6736323954462806</v>
      </c>
      <c r="U38" s="212">
        <v>6.5794416762957484</v>
      </c>
      <c r="V38" s="212">
        <v>6.4852509571452162</v>
      </c>
      <c r="W38" s="212">
        <v>6.3910602379946839</v>
      </c>
      <c r="X38" s="212">
        <v>6.2968695188441517</v>
      </c>
      <c r="Y38" s="212">
        <v>6.2026787996936195</v>
      </c>
      <c r="Z38" s="212">
        <v>6.1084880805430872</v>
      </c>
      <c r="AA38" s="212">
        <v>6.014297361392555</v>
      </c>
      <c r="AB38" s="212">
        <v>5.9201066422420228</v>
      </c>
      <c r="AC38" s="212">
        <v>5.8259159230914905</v>
      </c>
      <c r="AD38" s="212">
        <v>5.7317252039409583</v>
      </c>
      <c r="AE38" s="212">
        <v>5.6375344847904261</v>
      </c>
      <c r="AF38" s="212">
        <v>5.5433437656398938</v>
      </c>
      <c r="AG38" s="212">
        <v>5.4491530464893616</v>
      </c>
      <c r="AH38" s="463">
        <v>5.3549623273388249</v>
      </c>
      <c r="AI38" s="212">
        <v>5.288669583738459</v>
      </c>
      <c r="AJ38" s="212">
        <v>5.222376840138093</v>
      </c>
      <c r="AK38" s="212">
        <v>5.156084096537727</v>
      </c>
      <c r="AL38" s="212">
        <v>5.0897913529373611</v>
      </c>
      <c r="AM38" s="212">
        <v>5.0234986093369951</v>
      </c>
      <c r="AN38" s="212">
        <v>4.9572058657366291</v>
      </c>
      <c r="AO38" s="212">
        <v>4.8909131221362632</v>
      </c>
      <c r="AP38" s="212">
        <v>4.8246203785358972</v>
      </c>
      <c r="AQ38" s="212">
        <v>4.7583276349355312</v>
      </c>
      <c r="AR38" s="212">
        <v>4.6920348913351653</v>
      </c>
      <c r="AS38" s="212">
        <v>4.6257421477347993</v>
      </c>
      <c r="AT38" s="212">
        <v>4.5594494041344333</v>
      </c>
      <c r="AU38" s="212">
        <v>4.4931566605340674</v>
      </c>
      <c r="AV38" s="212">
        <v>4.4268639169337014</v>
      </c>
      <c r="AW38" s="463">
        <v>4.3605711733333328</v>
      </c>
      <c r="AX38" s="555">
        <f>AW38</f>
        <v>4.3605711733333328</v>
      </c>
    </row>
    <row r="39" spans="1:50" s="196" customFormat="1">
      <c r="A39" s="478"/>
      <c r="C39" s="208" t="s">
        <v>139</v>
      </c>
      <c r="D39" s="464">
        <v>19.62</v>
      </c>
      <c r="E39" s="465">
        <v>19.4892</v>
      </c>
      <c r="F39" s="465">
        <v>19.3584</v>
      </c>
      <c r="G39" s="465">
        <v>19.227599999999999</v>
      </c>
      <c r="H39" s="465">
        <v>19.096799999999998</v>
      </c>
      <c r="I39" s="464">
        <v>18.965999999999998</v>
      </c>
      <c r="J39" s="465">
        <v>18.835199999999997</v>
      </c>
      <c r="K39" s="465">
        <v>18.704399999999996</v>
      </c>
      <c r="L39" s="465">
        <v>18.573599999999995</v>
      </c>
      <c r="M39" s="465">
        <v>18.442799999999995</v>
      </c>
      <c r="N39" s="465">
        <v>18.311999999999994</v>
      </c>
      <c r="O39" s="465">
        <v>18.181199999999993</v>
      </c>
      <c r="P39" s="465">
        <v>18.050399999999993</v>
      </c>
      <c r="Q39" s="465">
        <v>17.919599999999992</v>
      </c>
      <c r="R39" s="465">
        <v>17.788799999999991</v>
      </c>
      <c r="S39" s="464">
        <f>'Impact Policy Assumptions'!D11</f>
        <v>17.658000000000001</v>
      </c>
      <c r="T39" s="465">
        <v>17.658000000000001</v>
      </c>
      <c r="U39" s="465">
        <v>17.658000000000001</v>
      </c>
      <c r="V39" s="465">
        <v>17.658000000000001</v>
      </c>
      <c r="W39" s="465">
        <v>17.658000000000001</v>
      </c>
      <c r="X39" s="465">
        <v>17.658000000000001</v>
      </c>
      <c r="Y39" s="465">
        <v>17.658000000000001</v>
      </c>
      <c r="Z39" s="465">
        <v>17.658000000000001</v>
      </c>
      <c r="AA39" s="465">
        <v>17.658000000000001</v>
      </c>
      <c r="AB39" s="465">
        <v>17.658000000000001</v>
      </c>
      <c r="AC39" s="465">
        <v>17.658000000000001</v>
      </c>
      <c r="AD39" s="465">
        <v>17.658000000000001</v>
      </c>
      <c r="AE39" s="465">
        <v>17.658000000000001</v>
      </c>
      <c r="AF39" s="465">
        <v>17.658000000000001</v>
      </c>
      <c r="AG39" s="465">
        <v>17.658000000000001</v>
      </c>
      <c r="AH39" s="464">
        <f>'Impact Policy Assumptions'!D12</f>
        <v>17.658000000000001</v>
      </c>
      <c r="AI39" s="465">
        <v>17.658000000000001</v>
      </c>
      <c r="AJ39" s="465">
        <v>17.658000000000001</v>
      </c>
      <c r="AK39" s="465">
        <v>17.658000000000001</v>
      </c>
      <c r="AL39" s="465">
        <v>17.658000000000001</v>
      </c>
      <c r="AM39" s="465">
        <v>17.658000000000001</v>
      </c>
      <c r="AN39" s="465">
        <v>17.658000000000001</v>
      </c>
      <c r="AO39" s="465">
        <v>17.658000000000001</v>
      </c>
      <c r="AP39" s="465">
        <v>17.658000000000001</v>
      </c>
      <c r="AQ39" s="465">
        <v>17.658000000000001</v>
      </c>
      <c r="AR39" s="465">
        <v>17.658000000000001</v>
      </c>
      <c r="AS39" s="465">
        <v>17.658000000000001</v>
      </c>
      <c r="AT39" s="465">
        <v>17.658000000000001</v>
      </c>
      <c r="AU39" s="465">
        <v>17.658000000000001</v>
      </c>
      <c r="AV39" s="465">
        <v>17.658000000000001</v>
      </c>
      <c r="AW39" s="464">
        <f>'Impact Policy Assumptions'!D13</f>
        <v>17.658000000000001</v>
      </c>
      <c r="AX39" s="556">
        <f>AW39</f>
        <v>17.658000000000001</v>
      </c>
    </row>
    <row r="40" spans="1:50" s="196" customFormat="1">
      <c r="A40" s="478"/>
      <c r="C40" s="208" t="s">
        <v>138</v>
      </c>
      <c r="D40" s="464">
        <v>0.81200000000000006</v>
      </c>
      <c r="E40" s="464">
        <v>0.79853333333333343</v>
      </c>
      <c r="F40" s="464">
        <v>0.7850666666666668</v>
      </c>
      <c r="G40" s="464">
        <v>0.77160000000000017</v>
      </c>
      <c r="H40" s="464">
        <v>0.75813333333333355</v>
      </c>
      <c r="I40" s="464">
        <v>0.74466666666666692</v>
      </c>
      <c r="J40" s="464">
        <v>0.73120000000000029</v>
      </c>
      <c r="K40" s="464">
        <v>0.71773333333333367</v>
      </c>
      <c r="L40" s="464">
        <v>0.70426666666666704</v>
      </c>
      <c r="M40" s="464">
        <v>0.69080000000000041</v>
      </c>
      <c r="N40" s="464">
        <v>0.67733333333333379</v>
      </c>
      <c r="O40" s="464">
        <v>0.66386666666666716</v>
      </c>
      <c r="P40" s="464">
        <v>0.65040000000000053</v>
      </c>
      <c r="Q40" s="464">
        <v>0.63693333333333391</v>
      </c>
      <c r="R40" s="464">
        <v>0.62346666666666728</v>
      </c>
      <c r="S40" s="464">
        <v>0.61</v>
      </c>
      <c r="T40" s="464">
        <v>0.61</v>
      </c>
      <c r="U40" s="464">
        <v>0.61</v>
      </c>
      <c r="V40" s="464">
        <v>0.61</v>
      </c>
      <c r="W40" s="464">
        <v>0.61</v>
      </c>
      <c r="X40" s="464">
        <v>0.61</v>
      </c>
      <c r="Y40" s="464">
        <v>0.61</v>
      </c>
      <c r="Z40" s="464">
        <v>0.61</v>
      </c>
      <c r="AA40" s="464">
        <v>0.61</v>
      </c>
      <c r="AB40" s="464">
        <v>0.61</v>
      </c>
      <c r="AC40" s="464">
        <v>0.61</v>
      </c>
      <c r="AD40" s="464">
        <v>0.61</v>
      </c>
      <c r="AE40" s="464">
        <v>0.61</v>
      </c>
      <c r="AF40" s="464">
        <v>0.61</v>
      </c>
      <c r="AG40" s="464">
        <v>0.61</v>
      </c>
      <c r="AH40" s="464">
        <v>0.61</v>
      </c>
      <c r="AI40" s="464">
        <v>0.61</v>
      </c>
      <c r="AJ40" s="464">
        <v>0.61</v>
      </c>
      <c r="AK40" s="464">
        <v>0.61</v>
      </c>
      <c r="AL40" s="464">
        <v>0.61</v>
      </c>
      <c r="AM40" s="464">
        <v>0.61</v>
      </c>
      <c r="AN40" s="464">
        <v>0.61</v>
      </c>
      <c r="AO40" s="464">
        <v>0.61</v>
      </c>
      <c r="AP40" s="464">
        <v>0.61</v>
      </c>
      <c r="AQ40" s="464">
        <v>0.61</v>
      </c>
      <c r="AR40" s="464">
        <v>0.61</v>
      </c>
      <c r="AS40" s="464">
        <v>0.61</v>
      </c>
      <c r="AT40" s="464">
        <v>0.61</v>
      </c>
      <c r="AU40" s="464">
        <v>0.61</v>
      </c>
      <c r="AV40" s="464">
        <v>0.61</v>
      </c>
      <c r="AW40" s="464">
        <v>0.61</v>
      </c>
      <c r="AX40" s="556">
        <f>AW40</f>
        <v>0.61</v>
      </c>
    </row>
    <row r="41" spans="1:50" s="196" customFormat="1">
      <c r="A41" s="478"/>
      <c r="C41" s="208" t="s">
        <v>137</v>
      </c>
      <c r="D41" s="464">
        <v>7.4737902303079178</v>
      </c>
      <c r="E41" s="464">
        <v>7.4737902303079178</v>
      </c>
      <c r="F41" s="464">
        <v>7.4737902303079178</v>
      </c>
      <c r="G41" s="464">
        <v>7.4737902303079178</v>
      </c>
      <c r="H41" s="464">
        <v>7.4737902303079178</v>
      </c>
      <c r="I41" s="464">
        <v>7.4737902303079178</v>
      </c>
      <c r="J41" s="464">
        <v>7.4737902303079178</v>
      </c>
      <c r="K41" s="464">
        <v>7.4737902303079178</v>
      </c>
      <c r="L41" s="464">
        <v>7.4737902303079178</v>
      </c>
      <c r="M41" s="464">
        <v>7.4737902303079178</v>
      </c>
      <c r="N41" s="464">
        <v>7.4737902303079178</v>
      </c>
      <c r="O41" s="464">
        <v>7.4737902303079178</v>
      </c>
      <c r="P41" s="464">
        <v>7.4737902303079178</v>
      </c>
      <c r="Q41" s="464">
        <v>7.4737902303079178</v>
      </c>
      <c r="R41" s="464">
        <v>7.4737902303079178</v>
      </c>
      <c r="S41" s="464">
        <v>7.4737902303079178</v>
      </c>
      <c r="T41" s="464">
        <v>7.2222877507478422</v>
      </c>
      <c r="U41" s="464">
        <v>6.9707852711877685</v>
      </c>
      <c r="V41" s="464">
        <v>6.719282791627692</v>
      </c>
      <c r="W41" s="464">
        <v>6.4677803120676156</v>
      </c>
      <c r="X41" s="464">
        <v>6.2162778325075418</v>
      </c>
      <c r="Y41" s="464">
        <v>5.9647753529474672</v>
      </c>
      <c r="Z41" s="464">
        <v>5.7132728733873908</v>
      </c>
      <c r="AA41" s="464">
        <v>5.461770393827317</v>
      </c>
      <c r="AB41" s="464">
        <v>5.2102679142672406</v>
      </c>
      <c r="AC41" s="464">
        <v>4.9587654347071668</v>
      </c>
      <c r="AD41" s="464">
        <v>4.7486631392327654</v>
      </c>
      <c r="AE41" s="464">
        <v>4.538560843758364</v>
      </c>
      <c r="AF41" s="464">
        <v>4.3284585482839626</v>
      </c>
      <c r="AG41" s="464">
        <v>4.1183562528095621</v>
      </c>
      <c r="AH41" s="464">
        <v>3.9082539573351611</v>
      </c>
      <c r="AI41" s="464">
        <v>3.6981516618607597</v>
      </c>
      <c r="AJ41" s="464">
        <v>3.4880493663863597</v>
      </c>
      <c r="AK41" s="464">
        <v>3.2779470709119578</v>
      </c>
      <c r="AL41" s="464">
        <v>3.0678447754375564</v>
      </c>
      <c r="AM41" s="464">
        <v>2.8577424799631577</v>
      </c>
      <c r="AN41" s="464">
        <v>2.8225962067571713</v>
      </c>
      <c r="AO41" s="464">
        <v>2.7874499335511875</v>
      </c>
      <c r="AP41" s="464">
        <v>2.7523036603452025</v>
      </c>
      <c r="AQ41" s="464">
        <v>2.7171573871392187</v>
      </c>
      <c r="AR41" s="464">
        <v>2.6820111139332328</v>
      </c>
      <c r="AS41" s="464">
        <v>2.646864840727249</v>
      </c>
      <c r="AT41" s="464">
        <v>2.611718567521264</v>
      </c>
      <c r="AU41" s="464">
        <v>2.5765722943152793</v>
      </c>
      <c r="AV41" s="464">
        <v>2.5414260211092943</v>
      </c>
      <c r="AW41" s="464">
        <v>2.5062797479033105</v>
      </c>
      <c r="AX41" s="556">
        <f>AW41</f>
        <v>2.5062797479033105</v>
      </c>
    </row>
    <row r="42" spans="1:50" s="196" customFormat="1">
      <c r="A42" s="478"/>
      <c r="C42" s="208" t="s">
        <v>135</v>
      </c>
      <c r="D42" s="466">
        <v>125000</v>
      </c>
      <c r="E42" s="466">
        <v>125000</v>
      </c>
      <c r="F42" s="466">
        <v>125000</v>
      </c>
      <c r="G42" s="466">
        <v>125000</v>
      </c>
      <c r="H42" s="466">
        <v>125000</v>
      </c>
      <c r="I42" s="466">
        <v>125000</v>
      </c>
      <c r="J42" s="466">
        <v>125000</v>
      </c>
      <c r="K42" s="466">
        <v>125000</v>
      </c>
      <c r="L42" s="466">
        <v>125000</v>
      </c>
      <c r="M42" s="466">
        <v>125000</v>
      </c>
      <c r="N42" s="466">
        <v>125000</v>
      </c>
      <c r="O42" s="466">
        <v>125000</v>
      </c>
      <c r="P42" s="466">
        <v>125000</v>
      </c>
      <c r="Q42" s="466">
        <v>125000</v>
      </c>
      <c r="R42" s="466">
        <v>125000</v>
      </c>
      <c r="S42" s="466">
        <v>125000</v>
      </c>
      <c r="T42" s="466">
        <v>125000</v>
      </c>
      <c r="U42" s="466">
        <v>125000</v>
      </c>
      <c r="V42" s="466">
        <v>125000</v>
      </c>
      <c r="W42" s="466">
        <v>125000</v>
      </c>
      <c r="X42" s="466">
        <v>125000</v>
      </c>
      <c r="Y42" s="466">
        <v>125000</v>
      </c>
      <c r="Z42" s="466">
        <v>125000</v>
      </c>
      <c r="AA42" s="466">
        <v>125000</v>
      </c>
      <c r="AB42" s="466">
        <v>125000</v>
      </c>
      <c r="AC42" s="466">
        <v>125000</v>
      </c>
      <c r="AD42" s="466">
        <v>125000</v>
      </c>
      <c r="AE42" s="466">
        <v>125000</v>
      </c>
      <c r="AF42" s="466">
        <v>125000</v>
      </c>
      <c r="AG42" s="466">
        <v>125000</v>
      </c>
      <c r="AH42" s="466">
        <v>125000</v>
      </c>
      <c r="AI42" s="466">
        <v>125000</v>
      </c>
      <c r="AJ42" s="466">
        <v>125000</v>
      </c>
      <c r="AK42" s="466">
        <v>125000</v>
      </c>
      <c r="AL42" s="466">
        <v>125000</v>
      </c>
      <c r="AM42" s="466">
        <v>125000</v>
      </c>
      <c r="AN42" s="466">
        <v>125000</v>
      </c>
      <c r="AO42" s="466">
        <v>125000</v>
      </c>
      <c r="AP42" s="466">
        <v>125000</v>
      </c>
      <c r="AQ42" s="466">
        <v>125000</v>
      </c>
      <c r="AR42" s="466">
        <v>125000</v>
      </c>
      <c r="AS42" s="466">
        <v>125000</v>
      </c>
      <c r="AT42" s="466">
        <v>125000</v>
      </c>
      <c r="AU42" s="466">
        <v>125000</v>
      </c>
      <c r="AV42" s="466">
        <v>125000</v>
      </c>
      <c r="AW42" s="466">
        <v>125000</v>
      </c>
      <c r="AX42" s="554">
        <v>125000</v>
      </c>
    </row>
    <row r="43" spans="1:50" s="196" customFormat="1">
      <c r="A43" s="478"/>
      <c r="C43" s="213" t="s">
        <v>134</v>
      </c>
      <c r="D43" s="492">
        <f t="shared" ref="D43:S43" si="47">D24*D42</f>
        <v>7202459989631.7998</v>
      </c>
      <c r="E43" s="492">
        <f t="shared" si="47"/>
        <v>7840066469651.7842</v>
      </c>
      <c r="F43" s="492">
        <f t="shared" si="47"/>
        <v>9013718465638.5879</v>
      </c>
      <c r="G43" s="492">
        <f t="shared" si="47"/>
        <v>10570423073827.707</v>
      </c>
      <c r="H43" s="492">
        <f t="shared" si="47"/>
        <v>12598242570996.037</v>
      </c>
      <c r="I43" s="492">
        <f t="shared" si="47"/>
        <v>14949716005271.393</v>
      </c>
      <c r="J43" s="492">
        <f t="shared" si="47"/>
        <v>17587155815435.271</v>
      </c>
      <c r="K43" s="492">
        <f t="shared" si="47"/>
        <v>20628753980986.938</v>
      </c>
      <c r="L43" s="492">
        <f t="shared" si="47"/>
        <v>24085556350403.391</v>
      </c>
      <c r="M43" s="492">
        <f t="shared" si="47"/>
        <v>27907639448375.172</v>
      </c>
      <c r="N43" s="492">
        <f t="shared" si="47"/>
        <v>32100608208370.461</v>
      </c>
      <c r="O43" s="492">
        <f t="shared" si="47"/>
        <v>36682031035786.789</v>
      </c>
      <c r="P43" s="492">
        <f t="shared" si="47"/>
        <v>41674617144519.703</v>
      </c>
      <c r="Q43" s="492">
        <f t="shared" si="47"/>
        <v>47079981683462.375</v>
      </c>
      <c r="R43" s="492">
        <f t="shared" si="47"/>
        <v>52874740285793.547</v>
      </c>
      <c r="S43" s="492">
        <f t="shared" si="47"/>
        <v>58944593518909.789</v>
      </c>
      <c r="T43" s="492">
        <f t="shared" ref="T43:AX43" si="48">T24*T42</f>
        <v>67021280771164.883</v>
      </c>
      <c r="U43" s="492">
        <f t="shared" si="48"/>
        <v>75116637042182.844</v>
      </c>
      <c r="V43" s="492">
        <f t="shared" si="48"/>
        <v>83309241723791.781</v>
      </c>
      <c r="W43" s="492">
        <f t="shared" si="48"/>
        <v>91592314790668.453</v>
      </c>
      <c r="X43" s="492">
        <f t="shared" si="48"/>
        <v>100053828828842.84</v>
      </c>
      <c r="Y43" s="492">
        <f t="shared" si="48"/>
        <v>108152009769390.02</v>
      </c>
      <c r="Z43" s="492">
        <f t="shared" si="48"/>
        <v>115888211862707.89</v>
      </c>
      <c r="AA43" s="492">
        <f t="shared" si="48"/>
        <v>123270267179870.84</v>
      </c>
      <c r="AB43" s="492">
        <f t="shared" si="48"/>
        <v>130298045855671.92</v>
      </c>
      <c r="AC43" s="492">
        <f t="shared" si="48"/>
        <v>136971258216737.42</v>
      </c>
      <c r="AD43" s="492">
        <f t="shared" si="48"/>
        <v>143317069321974.44</v>
      </c>
      <c r="AE43" s="492">
        <f t="shared" si="48"/>
        <v>149353435881061.94</v>
      </c>
      <c r="AF43" s="492">
        <f t="shared" si="48"/>
        <v>155089516307215.03</v>
      </c>
      <c r="AG43" s="492">
        <f t="shared" si="48"/>
        <v>160533906342239.16</v>
      </c>
      <c r="AH43" s="492">
        <f t="shared" si="48"/>
        <v>165696680460614.88</v>
      </c>
      <c r="AI43" s="492">
        <f t="shared" si="48"/>
        <v>169995506419246.16</v>
      </c>
      <c r="AJ43" s="492">
        <f t="shared" si="48"/>
        <v>174088069173446.94</v>
      </c>
      <c r="AK43" s="492">
        <f t="shared" si="48"/>
        <v>177983607038730.09</v>
      </c>
      <c r="AL43" s="492">
        <f t="shared" si="48"/>
        <v>181694700149833.91</v>
      </c>
      <c r="AM43" s="492">
        <f t="shared" si="48"/>
        <v>185237638439019.66</v>
      </c>
      <c r="AN43" s="492">
        <f t="shared" si="48"/>
        <v>188319646592010.34</v>
      </c>
      <c r="AO43" s="492">
        <f t="shared" si="48"/>
        <v>190942148995708.78</v>
      </c>
      <c r="AP43" s="492">
        <f t="shared" si="48"/>
        <v>193109442987630.34</v>
      </c>
      <c r="AQ43" s="492">
        <f t="shared" si="48"/>
        <v>194828904637347.56</v>
      </c>
      <c r="AR43" s="492">
        <f t="shared" si="48"/>
        <v>196109620837381.62</v>
      </c>
      <c r="AS43" s="492">
        <f t="shared" si="48"/>
        <v>197127450932552.78</v>
      </c>
      <c r="AT43" s="492">
        <f t="shared" si="48"/>
        <v>197896158784254.62</v>
      </c>
      <c r="AU43" s="492">
        <f t="shared" si="48"/>
        <v>198428465118756.44</v>
      </c>
      <c r="AV43" s="492">
        <f t="shared" si="48"/>
        <v>198739203601099.94</v>
      </c>
      <c r="AW43" s="492">
        <f t="shared" si="48"/>
        <v>198839859789458.78</v>
      </c>
      <c r="AX43" s="501">
        <f t="shared" si="48"/>
        <v>198839859789458.78</v>
      </c>
    </row>
    <row r="44" spans="1:50" s="196" customFormat="1">
      <c r="A44" s="216"/>
      <c r="B44" s="216"/>
      <c r="C44" s="483" t="s">
        <v>136</v>
      </c>
      <c r="D44" s="484"/>
      <c r="E44" s="484"/>
      <c r="F44" s="484"/>
      <c r="G44" s="484"/>
      <c r="H44" s="484"/>
      <c r="I44" s="484"/>
      <c r="J44" s="484"/>
      <c r="K44" s="484"/>
      <c r="L44" s="484"/>
      <c r="M44" s="484"/>
      <c r="N44" s="484"/>
      <c r="O44" s="484"/>
      <c r="P44" s="484"/>
      <c r="Q44" s="484"/>
      <c r="R44" s="484"/>
      <c r="S44" s="484"/>
      <c r="T44" s="484"/>
      <c r="U44" s="484"/>
      <c r="V44" s="484"/>
      <c r="W44" s="484"/>
      <c r="X44" s="484"/>
      <c r="Y44" s="484"/>
      <c r="Z44" s="484"/>
      <c r="AA44" s="484"/>
      <c r="AB44" s="484"/>
      <c r="AC44" s="484"/>
      <c r="AD44" s="484"/>
      <c r="AE44" s="484"/>
      <c r="AF44" s="484"/>
      <c r="AG44" s="484"/>
      <c r="AH44" s="484"/>
      <c r="AI44" s="484"/>
      <c r="AJ44" s="484"/>
      <c r="AK44" s="484"/>
      <c r="AL44" s="484"/>
      <c r="AM44" s="484"/>
      <c r="AN44" s="484"/>
      <c r="AO44" s="484"/>
      <c r="AP44" s="484"/>
      <c r="AQ44" s="484"/>
      <c r="AR44" s="484"/>
      <c r="AS44" s="484"/>
      <c r="AT44" s="484"/>
      <c r="AU44" s="484"/>
      <c r="AV44" s="484"/>
      <c r="AW44" s="484"/>
      <c r="AX44" s="485"/>
    </row>
    <row r="45" spans="1:50" s="196" customFormat="1">
      <c r="A45" s="478"/>
      <c r="C45" s="208" t="s">
        <v>133</v>
      </c>
      <c r="D45" s="467">
        <v>4.9232078630621485</v>
      </c>
      <c r="E45" s="467">
        <v>4.9662649635827023</v>
      </c>
      <c r="F45" s="467">
        <v>5.0095600455344087</v>
      </c>
      <c r="G45" s="467">
        <v>5.0530950874100995</v>
      </c>
      <c r="H45" s="467">
        <v>5.0968828013920167</v>
      </c>
      <c r="I45" s="467">
        <v>5.1409049713463979</v>
      </c>
      <c r="J45" s="467">
        <v>5.3266087348885103</v>
      </c>
      <c r="K45" s="467">
        <v>5.5301956274267052</v>
      </c>
      <c r="L45" s="467">
        <v>5.7536615502540611</v>
      </c>
      <c r="M45" s="467">
        <v>5.9944352318917957</v>
      </c>
      <c r="N45" s="467">
        <v>6.2402116574712112</v>
      </c>
      <c r="O45" s="467">
        <v>6.5130426441693201</v>
      </c>
      <c r="P45" s="467">
        <v>6.8054538347799989</v>
      </c>
      <c r="Q45" s="467">
        <v>7.1238022937569605</v>
      </c>
      <c r="R45" s="467">
        <v>7.4502271765767913</v>
      </c>
      <c r="S45" s="467">
        <v>7.8897501555406082</v>
      </c>
      <c r="T45" s="467">
        <v>7.7733822767782064</v>
      </c>
      <c r="U45" s="467">
        <v>7.6570143980158054</v>
      </c>
      <c r="V45" s="467">
        <v>7.5406465192534045</v>
      </c>
      <c r="W45" s="467">
        <v>7.4242786404910035</v>
      </c>
      <c r="X45" s="467">
        <v>7.3079107617286017</v>
      </c>
      <c r="Y45" s="467">
        <v>7.1915428829662007</v>
      </c>
      <c r="Z45" s="467">
        <v>7.0751750042037997</v>
      </c>
      <c r="AA45" s="467">
        <v>6.9588071254413979</v>
      </c>
      <c r="AB45" s="467">
        <v>6.8424392466789969</v>
      </c>
      <c r="AC45" s="467">
        <v>6.726071367916596</v>
      </c>
      <c r="AD45" s="467">
        <v>6.2902798710538201</v>
      </c>
      <c r="AE45" s="467">
        <v>5.8661609408083093</v>
      </c>
      <c r="AF45" s="467">
        <v>5.4535388478196065</v>
      </c>
      <c r="AG45" s="467">
        <v>5.0522413725651756</v>
      </c>
      <c r="AH45" s="467">
        <v>4.6620997181684025</v>
      </c>
      <c r="AI45" s="467">
        <v>4.2829484257929771</v>
      </c>
      <c r="AJ45" s="467">
        <v>3.9146252925346241</v>
      </c>
      <c r="AK45" s="467">
        <v>3.5569712917245608</v>
      </c>
      <c r="AL45" s="467">
        <v>3.2098304955624872</v>
      </c>
      <c r="AM45" s="467">
        <v>2.8730500000000001</v>
      </c>
      <c r="AN45" s="467">
        <v>2.7777449999999999</v>
      </c>
      <c r="AO45" s="467">
        <v>2.6824399999999997</v>
      </c>
      <c r="AP45" s="467">
        <v>2.587135</v>
      </c>
      <c r="AQ45" s="467">
        <v>2.4918299999999993</v>
      </c>
      <c r="AR45" s="467">
        <v>2.3965249999999996</v>
      </c>
      <c r="AS45" s="467">
        <v>2.3012199999999994</v>
      </c>
      <c r="AT45" s="467">
        <v>2.2059149999999992</v>
      </c>
      <c r="AU45" s="467">
        <v>2.1106099999999994</v>
      </c>
      <c r="AV45" s="467">
        <v>2.0153049999999992</v>
      </c>
      <c r="AW45" s="467">
        <v>1.92</v>
      </c>
      <c r="AX45" s="412">
        <v>1.92</v>
      </c>
    </row>
    <row r="46" spans="1:50" s="196" customFormat="1">
      <c r="A46" s="478"/>
      <c r="C46" s="208" t="s">
        <v>132</v>
      </c>
      <c r="D46" s="467">
        <v>46.389798964508607</v>
      </c>
      <c r="E46" s="467">
        <v>46.36933112212931</v>
      </c>
      <c r="F46" s="467">
        <v>46.348750151686048</v>
      </c>
      <c r="G46" s="467">
        <v>46.328055112672395</v>
      </c>
      <c r="H46" s="467">
        <v>46.307286814222287</v>
      </c>
      <c r="I46" s="467">
        <v>46.286365392328335</v>
      </c>
      <c r="J46" s="467">
        <v>46.390414705203028</v>
      </c>
      <c r="K46" s="467">
        <v>46.512859862748677</v>
      </c>
      <c r="L46" s="467">
        <v>46.661209523961432</v>
      </c>
      <c r="M46" s="467">
        <v>46.825377675381148</v>
      </c>
      <c r="N46" s="467">
        <v>46.958214347711724</v>
      </c>
      <c r="O46" s="467">
        <v>47.143617464561565</v>
      </c>
      <c r="P46" s="467">
        <v>47.352906938997037</v>
      </c>
      <c r="Q46" s="467">
        <v>47.609584851598022</v>
      </c>
      <c r="R46" s="467">
        <v>47.846484369064463</v>
      </c>
      <c r="S46" s="467">
        <v>48.460999945350594</v>
      </c>
      <c r="T46" s="467">
        <v>47.633306717672781</v>
      </c>
      <c r="U46" s="467">
        <v>46.805613489994961</v>
      </c>
      <c r="V46" s="467">
        <v>45.977920262317134</v>
      </c>
      <c r="W46" s="467">
        <v>45.150227034639315</v>
      </c>
      <c r="X46" s="467">
        <v>44.322533806961495</v>
      </c>
      <c r="Y46" s="467">
        <v>43.494840579283682</v>
      </c>
      <c r="Z46" s="467">
        <v>42.667147351605855</v>
      </c>
      <c r="AA46" s="467">
        <v>41.839454123928029</v>
      </c>
      <c r="AB46" s="467">
        <v>41.011760896250209</v>
      </c>
      <c r="AC46" s="467">
        <v>40.184067668572389</v>
      </c>
      <c r="AD46" s="467">
        <v>38.734256881576961</v>
      </c>
      <c r="AE46" s="467">
        <v>37.29938296624276</v>
      </c>
      <c r="AF46" s="467">
        <v>35.879221049412877</v>
      </c>
      <c r="AG46" s="467">
        <v>34.473550749316118</v>
      </c>
      <c r="AH46" s="467">
        <v>33.08215606399115</v>
      </c>
      <c r="AI46" s="467">
        <v>31.704825263020503</v>
      </c>
      <c r="AJ46" s="467">
        <v>30.341350782460104</v>
      </c>
      <c r="AK46" s="467">
        <v>28.991529122855205</v>
      </c>
      <c r="AL46" s="467">
        <v>27.655160750237155</v>
      </c>
      <c r="AM46" s="467">
        <v>26.332050000000002</v>
      </c>
      <c r="AN46" s="467">
        <v>25.244844999999998</v>
      </c>
      <c r="AO46" s="467">
        <v>24.157640000000001</v>
      </c>
      <c r="AP46" s="467">
        <v>23.070434999999996</v>
      </c>
      <c r="AQ46" s="467">
        <v>21.983229999999999</v>
      </c>
      <c r="AR46" s="467">
        <v>20.896024999999995</v>
      </c>
      <c r="AS46" s="467">
        <v>19.808819999999994</v>
      </c>
      <c r="AT46" s="467">
        <v>18.721614999999993</v>
      </c>
      <c r="AU46" s="467">
        <v>17.634409999999992</v>
      </c>
      <c r="AV46" s="467">
        <v>16.547204999999991</v>
      </c>
      <c r="AW46" s="467">
        <v>15.46</v>
      </c>
      <c r="AX46" s="412">
        <v>15.46</v>
      </c>
    </row>
    <row r="47" spans="1:50" s="196" customFormat="1">
      <c r="A47" s="478"/>
      <c r="C47" s="208" t="s">
        <v>131</v>
      </c>
      <c r="D47" s="467">
        <v>4.3380991944817326</v>
      </c>
      <c r="E47" s="467">
        <v>4.3374997916902647</v>
      </c>
      <c r="F47" s="467">
        <v>4.3368970759322396</v>
      </c>
      <c r="G47" s="467">
        <v>4.3362910196648246</v>
      </c>
      <c r="H47" s="467">
        <v>4.335683267679995</v>
      </c>
      <c r="I47" s="467">
        <v>4.335070631493549</v>
      </c>
      <c r="J47" s="467">
        <v>4.3797833201451999</v>
      </c>
      <c r="K47" s="467">
        <v>4.4296229754553735</v>
      </c>
      <c r="L47" s="467">
        <v>4.4849136526944191</v>
      </c>
      <c r="M47" s="467">
        <v>4.5451272949502872</v>
      </c>
      <c r="N47" s="467">
        <v>4.6076369676105911</v>
      </c>
      <c r="O47" s="467">
        <v>4.6770717971979083</v>
      </c>
      <c r="P47" s="467">
        <v>4.7517939203650963</v>
      </c>
      <c r="Q47" s="467">
        <v>4.8334620760174838</v>
      </c>
      <c r="R47" s="467">
        <v>4.9175026644118534</v>
      </c>
      <c r="S47" s="467">
        <v>5.0280124432486959</v>
      </c>
      <c r="T47" s="467">
        <v>4.9632447788801075</v>
      </c>
      <c r="U47" s="467">
        <v>4.8984771145115182</v>
      </c>
      <c r="V47" s="467">
        <v>4.8337094501429281</v>
      </c>
      <c r="W47" s="467">
        <v>4.7689417857743397</v>
      </c>
      <c r="X47" s="467">
        <v>4.7041741214057504</v>
      </c>
      <c r="Y47" s="467">
        <v>4.6394064570371611</v>
      </c>
      <c r="Z47" s="467">
        <v>4.5746387926685728</v>
      </c>
      <c r="AA47" s="467">
        <v>4.5098711282999835</v>
      </c>
      <c r="AB47" s="467">
        <v>4.4451034639313933</v>
      </c>
      <c r="AC47" s="467">
        <v>4.3803357995628041</v>
      </c>
      <c r="AD47" s="467">
        <v>4.2285558914560077</v>
      </c>
      <c r="AE47" s="467">
        <v>4.0807446434516281</v>
      </c>
      <c r="AF47" s="467">
        <v>3.9368423077560082</v>
      </c>
      <c r="AG47" s="467">
        <v>3.796790329916615</v>
      </c>
      <c r="AH47" s="467">
        <v>3.6605313191768465</v>
      </c>
      <c r="AI47" s="467">
        <v>3.528009019710221</v>
      </c>
      <c r="AJ47" s="467">
        <v>3.3991682827036414</v>
      </c>
      <c r="AK47" s="467">
        <v>3.2739550392606711</v>
      </c>
      <c r="AL47" s="467">
        <v>3.1523162740968216</v>
      </c>
      <c r="AM47" s="467">
        <v>3.0342000000000002</v>
      </c>
      <c r="AN47" s="467">
        <v>2.9637799999999999</v>
      </c>
      <c r="AO47" s="467">
        <v>2.8933599999999995</v>
      </c>
      <c r="AP47" s="467">
        <v>2.8229399999999996</v>
      </c>
      <c r="AQ47" s="467">
        <v>2.7525199999999996</v>
      </c>
      <c r="AR47" s="467">
        <v>2.6820999999999997</v>
      </c>
      <c r="AS47" s="467">
        <v>2.6116799999999998</v>
      </c>
      <c r="AT47" s="467">
        <v>2.5412599999999994</v>
      </c>
      <c r="AU47" s="467">
        <v>2.4708399999999995</v>
      </c>
      <c r="AV47" s="467">
        <v>2.4004199999999996</v>
      </c>
      <c r="AW47" s="467">
        <v>2.33</v>
      </c>
      <c r="AX47" s="412">
        <v>2.33</v>
      </c>
    </row>
    <row r="48" spans="1:50" s="196" customFormat="1">
      <c r="A48" s="487"/>
      <c r="B48" s="229"/>
      <c r="C48" s="486" t="s">
        <v>130</v>
      </c>
      <c r="D48" s="488">
        <v>15.339455005623465</v>
      </c>
      <c r="E48" s="488">
        <v>15.3541227445206</v>
      </c>
      <c r="F48" s="488">
        <v>15.368871553658234</v>
      </c>
      <c r="G48" s="488">
        <v>15.383702107025467</v>
      </c>
      <c r="H48" s="488">
        <v>15.398601537711574</v>
      </c>
      <c r="I48" s="488">
        <v>15.413596133424569</v>
      </c>
      <c r="J48" s="488">
        <v>15.432233138486676</v>
      </c>
      <c r="K48" s="488">
        <v>15.452144854897846</v>
      </c>
      <c r="L48" s="488">
        <v>15.470933670671906</v>
      </c>
      <c r="M48" s="488">
        <v>15.490051400962953</v>
      </c>
      <c r="N48" s="488">
        <v>15.515232025775862</v>
      </c>
      <c r="O48" s="488">
        <v>15.534981751498645</v>
      </c>
      <c r="P48" s="488">
        <v>15.552179695102078</v>
      </c>
      <c r="Q48" s="488">
        <v>15.567975992477056</v>
      </c>
      <c r="R48" s="488">
        <v>15.580164950122565</v>
      </c>
      <c r="S48" s="488">
        <v>15.562616949722548</v>
      </c>
      <c r="T48" s="488">
        <v>15.291911417521439</v>
      </c>
      <c r="U48" s="488">
        <v>15.021205885320329</v>
      </c>
      <c r="V48" s="488">
        <v>14.75050035311922</v>
      </c>
      <c r="W48" s="488">
        <v>14.479794820918109</v>
      </c>
      <c r="X48" s="488">
        <v>14.209089288716998</v>
      </c>
      <c r="Y48" s="488">
        <v>13.93838375651589</v>
      </c>
      <c r="Z48" s="488">
        <v>13.667678224314781</v>
      </c>
      <c r="AA48" s="488">
        <v>13.396972692113669</v>
      </c>
      <c r="AB48" s="488">
        <v>13.12626715991256</v>
      </c>
      <c r="AC48" s="488">
        <v>12.855561627711449</v>
      </c>
      <c r="AD48" s="488">
        <v>12.374302728656751</v>
      </c>
      <c r="AE48" s="488">
        <v>11.901827318729609</v>
      </c>
      <c r="AF48" s="488">
        <v>11.438003163351498</v>
      </c>
      <c r="AG48" s="488">
        <v>10.982700669061668</v>
      </c>
      <c r="AH48" s="488">
        <v>10.535792817906044</v>
      </c>
      <c r="AI48" s="488">
        <v>10.097155103772355</v>
      </c>
      <c r="AJ48" s="488">
        <v>9.666665470604471</v>
      </c>
      <c r="AK48" s="488">
        <v>9.244204252431576</v>
      </c>
      <c r="AL48" s="488">
        <v>8.8296541151502499</v>
      </c>
      <c r="AM48" s="488">
        <v>8.4229000000000003</v>
      </c>
      <c r="AN48" s="488">
        <v>8.0556099999999979</v>
      </c>
      <c r="AO48" s="488">
        <v>7.6883199999999992</v>
      </c>
      <c r="AP48" s="488">
        <v>7.3210299999999986</v>
      </c>
      <c r="AQ48" s="488">
        <v>6.953739999999998</v>
      </c>
      <c r="AR48" s="488">
        <v>6.5864499999999984</v>
      </c>
      <c r="AS48" s="488">
        <v>6.2191599999999978</v>
      </c>
      <c r="AT48" s="488">
        <v>5.8518699999999981</v>
      </c>
      <c r="AU48" s="488">
        <v>5.4845799999999976</v>
      </c>
      <c r="AV48" s="488">
        <v>5.1172899999999961</v>
      </c>
      <c r="AW48" s="488">
        <v>4.75</v>
      </c>
      <c r="AX48" s="413">
        <v>4.75</v>
      </c>
    </row>
    <row r="49" spans="1:51">
      <c r="A49" s="478"/>
      <c r="B49" s="196"/>
      <c r="C49" s="196"/>
      <c r="D49" s="196"/>
      <c r="E49" s="196"/>
      <c r="F49" s="196"/>
      <c r="G49" s="196"/>
      <c r="H49" s="196"/>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214"/>
    </row>
    <row r="50" spans="1:51">
      <c r="A50" s="491"/>
      <c r="B50" s="226"/>
      <c r="C50" s="489" t="s">
        <v>127</v>
      </c>
      <c r="D50" s="490">
        <f t="shared" ref="D50:H50" si="49">$S50</f>
        <v>7.1592078420215604</v>
      </c>
      <c r="E50" s="490">
        <f t="shared" si="49"/>
        <v>7.1592078420215604</v>
      </c>
      <c r="F50" s="490">
        <f t="shared" si="49"/>
        <v>7.1592078420215604</v>
      </c>
      <c r="G50" s="490">
        <f t="shared" si="49"/>
        <v>7.1592078420215604</v>
      </c>
      <c r="H50" s="490">
        <f t="shared" si="49"/>
        <v>7.1592078420215604</v>
      </c>
      <c r="I50" s="490">
        <f>$S50</f>
        <v>7.1592078420215604</v>
      </c>
      <c r="J50" s="490">
        <v>7.6013430114652962</v>
      </c>
      <c r="K50" s="490">
        <v>7.5696423418371062</v>
      </c>
      <c r="L50" s="490">
        <v>7.5337414152490512</v>
      </c>
      <c r="M50" s="490">
        <v>7.4943141106668723</v>
      </c>
      <c r="N50" s="490">
        <v>7.4540894496792616</v>
      </c>
      <c r="O50" s="490">
        <v>7.4075537837448922</v>
      </c>
      <c r="P50" s="490">
        <v>7.3560746636735548</v>
      </c>
      <c r="Q50" s="490">
        <v>7.3001357608178683</v>
      </c>
      <c r="R50" s="490">
        <v>7.2387832821149027</v>
      </c>
      <c r="S50" s="490">
        <v>7.1592078420215604</v>
      </c>
      <c r="T50" s="490">
        <v>7.0459364407078144</v>
      </c>
      <c r="U50" s="490">
        <v>6.9326650393940685</v>
      </c>
      <c r="V50" s="490">
        <v>6.8193936380803208</v>
      </c>
      <c r="W50" s="490">
        <v>6.7061222367665732</v>
      </c>
      <c r="X50" s="490">
        <v>6.5928508354528272</v>
      </c>
      <c r="Y50" s="490">
        <v>6.4795794341390796</v>
      </c>
      <c r="Z50" s="490">
        <v>6.3663080328253328</v>
      </c>
      <c r="AA50" s="490">
        <v>6.2530366315115842</v>
      </c>
      <c r="AB50" s="490">
        <v>6.1397652301978383</v>
      </c>
      <c r="AC50" s="490">
        <v>6.0264938288840888</v>
      </c>
      <c r="AD50" s="490">
        <v>5.8680822604164682</v>
      </c>
      <c r="AE50" s="490">
        <v>5.7111133736746238</v>
      </c>
      <c r="AF50" s="490">
        <v>5.555565449224833</v>
      </c>
      <c r="AG50" s="490">
        <v>5.4014172014350539</v>
      </c>
      <c r="AH50" s="490">
        <v>5.2486477676983538</v>
      </c>
      <c r="AI50" s="490">
        <v>5.097236697975994</v>
      </c>
      <c r="AJ50" s="490">
        <v>4.9471639446491809</v>
      </c>
      <c r="AK50" s="490">
        <v>4.7984098526689021</v>
      </c>
      <c r="AL50" s="490">
        <v>4.6509551499936777</v>
      </c>
      <c r="AM50" s="490">
        <v>4.5047809383054549</v>
      </c>
      <c r="AN50" s="490">
        <v>4.3374592934422616</v>
      </c>
      <c r="AO50" s="490">
        <v>4.1701376485790709</v>
      </c>
      <c r="AP50" s="490">
        <v>4.0028160037158793</v>
      </c>
      <c r="AQ50" s="490">
        <v>3.8354943588526869</v>
      </c>
      <c r="AR50" s="490">
        <v>3.6681727139894962</v>
      </c>
      <c r="AS50" s="490">
        <v>3.5008510691263051</v>
      </c>
      <c r="AT50" s="490">
        <v>3.3335294242631126</v>
      </c>
      <c r="AU50" s="490">
        <v>3.1662077793999206</v>
      </c>
      <c r="AV50" s="490">
        <v>2.9988861345367295</v>
      </c>
      <c r="AW50" s="490">
        <v>2.8315644896735397</v>
      </c>
      <c r="AX50" s="502">
        <f>AW50</f>
        <v>2.8315644896735397</v>
      </c>
    </row>
    <row r="51" spans="1:51" s="196" customFormat="1">
      <c r="A51" s="478"/>
      <c r="C51" s="208"/>
      <c r="D51" s="211"/>
      <c r="E51" s="210"/>
      <c r="F51" s="210"/>
      <c r="G51" s="210"/>
      <c r="H51" s="210"/>
      <c r="I51" s="210"/>
      <c r="J51" s="210"/>
      <c r="K51" s="210"/>
      <c r="L51" s="210"/>
      <c r="M51" s="210"/>
      <c r="N51" s="210"/>
      <c r="O51" s="210"/>
      <c r="P51" s="210"/>
      <c r="Q51" s="210"/>
      <c r="R51" s="210"/>
      <c r="S51" s="210"/>
      <c r="T51" s="210"/>
      <c r="U51" s="210"/>
      <c r="V51" s="210"/>
      <c r="W51" s="210"/>
      <c r="X51" s="210"/>
      <c r="Y51" s="210"/>
      <c r="Z51" s="210"/>
      <c r="AA51" s="210"/>
      <c r="AB51" s="210"/>
      <c r="AC51" s="210"/>
      <c r="AD51" s="210"/>
      <c r="AE51" s="210"/>
      <c r="AF51" s="210"/>
      <c r="AG51" s="210"/>
      <c r="AH51" s="210"/>
      <c r="AI51" s="210"/>
      <c r="AJ51" s="210"/>
      <c r="AK51" s="210"/>
      <c r="AL51" s="210"/>
      <c r="AM51" s="210"/>
      <c r="AN51" s="210"/>
      <c r="AO51" s="210"/>
      <c r="AP51" s="210"/>
      <c r="AQ51" s="210"/>
      <c r="AR51" s="210"/>
      <c r="AS51" s="210"/>
      <c r="AT51" s="210"/>
      <c r="AU51" s="210"/>
      <c r="AV51" s="210"/>
      <c r="AW51" s="210"/>
      <c r="AX51" s="215"/>
    </row>
    <row r="52" spans="1:51" s="196" customFormat="1">
      <c r="A52" s="477"/>
      <c r="B52" s="216"/>
      <c r="C52" s="209" t="s">
        <v>126</v>
      </c>
      <c r="D52" s="461">
        <v>3.84</v>
      </c>
      <c r="E52" s="461">
        <v>3.984</v>
      </c>
      <c r="F52" s="461">
        <v>4.1280000000000001</v>
      </c>
      <c r="G52" s="461">
        <v>4.2720000000000002</v>
      </c>
      <c r="H52" s="461">
        <v>4.4160000000000004</v>
      </c>
      <c r="I52" s="461">
        <v>4.5600000000000005</v>
      </c>
      <c r="J52" s="461">
        <v>4.7040000000000006</v>
      </c>
      <c r="K52" s="461">
        <v>4.8480000000000008</v>
      </c>
      <c r="L52" s="461">
        <v>4.9920000000000009</v>
      </c>
      <c r="M52" s="461">
        <v>5.136000000000001</v>
      </c>
      <c r="N52" s="461">
        <v>5.2800000000000011</v>
      </c>
      <c r="O52" s="461">
        <v>5.4240000000000013</v>
      </c>
      <c r="P52" s="461">
        <v>5.5680000000000014</v>
      </c>
      <c r="Q52" s="461">
        <v>5.7120000000000015</v>
      </c>
      <c r="R52" s="461">
        <v>5.8560000000000016</v>
      </c>
      <c r="S52" s="461">
        <v>6</v>
      </c>
      <c r="T52" s="461">
        <v>6.2666666666666666</v>
      </c>
      <c r="U52" s="461">
        <v>6.5333333333333332</v>
      </c>
      <c r="V52" s="461">
        <v>6.8</v>
      </c>
      <c r="W52" s="461">
        <v>7.0666666666666664</v>
      </c>
      <c r="X52" s="461">
        <v>7.333333333333333</v>
      </c>
      <c r="Y52" s="461">
        <v>7.6</v>
      </c>
      <c r="Z52" s="461">
        <v>7.8666666666666663</v>
      </c>
      <c r="AA52" s="461">
        <v>8.1333333333333329</v>
      </c>
      <c r="AB52" s="461">
        <v>8.4</v>
      </c>
      <c r="AC52" s="461">
        <v>8.6666666666666679</v>
      </c>
      <c r="AD52" s="461">
        <v>8.9333333333333353</v>
      </c>
      <c r="AE52" s="461">
        <v>9.2000000000000028</v>
      </c>
      <c r="AF52" s="461">
        <v>9.4666666666666703</v>
      </c>
      <c r="AG52" s="461">
        <v>9.7333333333333378</v>
      </c>
      <c r="AH52" s="461">
        <v>10</v>
      </c>
      <c r="AI52" s="461">
        <v>10.333333333333334</v>
      </c>
      <c r="AJ52" s="461">
        <v>10.666666666666668</v>
      </c>
      <c r="AK52" s="461">
        <v>11.000000000000002</v>
      </c>
      <c r="AL52" s="461">
        <v>11.333333333333336</v>
      </c>
      <c r="AM52" s="461">
        <v>11.66666666666667</v>
      </c>
      <c r="AN52" s="461">
        <v>12.000000000000004</v>
      </c>
      <c r="AO52" s="461">
        <v>12.333333333333337</v>
      </c>
      <c r="AP52" s="461">
        <v>12.666666666666671</v>
      </c>
      <c r="AQ52" s="461">
        <v>13.000000000000005</v>
      </c>
      <c r="AR52" s="461">
        <v>13.333333333333339</v>
      </c>
      <c r="AS52" s="461">
        <v>13.666666666666673</v>
      </c>
      <c r="AT52" s="461">
        <v>14.000000000000007</v>
      </c>
      <c r="AU52" s="461">
        <v>14.333333333333341</v>
      </c>
      <c r="AV52" s="461">
        <v>14.666666666666675</v>
      </c>
      <c r="AW52" s="461">
        <v>15</v>
      </c>
      <c r="AX52" s="503">
        <f>AW52</f>
        <v>15</v>
      </c>
    </row>
    <row r="53" spans="1:51" s="196" customFormat="1">
      <c r="A53" s="478"/>
      <c r="C53" s="208" t="s">
        <v>125</v>
      </c>
      <c r="D53" s="462">
        <v>0.12507309566675362</v>
      </c>
      <c r="E53" s="462">
        <v>0.14332311071397646</v>
      </c>
      <c r="F53" s="462">
        <v>0.14423569962698213</v>
      </c>
      <c r="G53" s="462">
        <v>0.14404588510979596</v>
      </c>
      <c r="H53" s="462">
        <v>0.14878372801731296</v>
      </c>
      <c r="I53" s="462">
        <v>0.15352157092482996</v>
      </c>
      <c r="J53" s="462">
        <v>0.15825941383234696</v>
      </c>
      <c r="K53" s="462">
        <v>0.16299725673986395</v>
      </c>
      <c r="L53" s="462">
        <v>0.16773509964738095</v>
      </c>
      <c r="M53" s="462">
        <v>0.17247294255489795</v>
      </c>
      <c r="N53" s="462">
        <v>0.17721078546241495</v>
      </c>
      <c r="O53" s="462">
        <v>0.18194862836993195</v>
      </c>
      <c r="P53" s="462">
        <v>0.18668647127744895</v>
      </c>
      <c r="Q53" s="462">
        <v>0.19142431418496594</v>
      </c>
      <c r="R53" s="462">
        <v>0.19616215709248294</v>
      </c>
      <c r="S53" s="462">
        <v>0.20089999999999994</v>
      </c>
      <c r="T53" s="462">
        <v>0.2009</v>
      </c>
      <c r="U53" s="462">
        <v>0.21084</v>
      </c>
      <c r="V53" s="462">
        <v>0.22078</v>
      </c>
      <c r="W53" s="462">
        <v>0.23072000000000001</v>
      </c>
      <c r="X53" s="462">
        <v>0.24066000000000001</v>
      </c>
      <c r="Y53" s="462">
        <v>0.25059999999999999</v>
      </c>
      <c r="Z53" s="462">
        <v>0.26053999999999999</v>
      </c>
      <c r="AA53" s="462">
        <v>0.27048</v>
      </c>
      <c r="AB53" s="462">
        <v>0.28042</v>
      </c>
      <c r="AC53" s="462">
        <v>0.29036000000000001</v>
      </c>
      <c r="AD53" s="462">
        <v>0.30030000000000001</v>
      </c>
      <c r="AE53" s="462">
        <v>0.31024000000000002</v>
      </c>
      <c r="AF53" s="462">
        <v>0.32018000000000002</v>
      </c>
      <c r="AG53" s="462">
        <v>0.33012000000000002</v>
      </c>
      <c r="AH53" s="462">
        <v>0.34006000000000003</v>
      </c>
      <c r="AI53" s="462">
        <v>0.35000000000000003</v>
      </c>
      <c r="AJ53" s="462">
        <v>0.35</v>
      </c>
      <c r="AK53" s="462">
        <v>0.35</v>
      </c>
      <c r="AL53" s="462">
        <v>0.35</v>
      </c>
      <c r="AM53" s="462">
        <v>0.35</v>
      </c>
      <c r="AN53" s="462">
        <v>0.35</v>
      </c>
      <c r="AO53" s="462">
        <v>0.35</v>
      </c>
      <c r="AP53" s="462">
        <v>0.35</v>
      </c>
      <c r="AQ53" s="462">
        <v>0.35</v>
      </c>
      <c r="AR53" s="462">
        <v>0.35</v>
      </c>
      <c r="AS53" s="462">
        <v>0.35</v>
      </c>
      <c r="AT53" s="462">
        <v>0.35</v>
      </c>
      <c r="AU53" s="462">
        <v>0.35</v>
      </c>
      <c r="AV53" s="462">
        <v>0.35</v>
      </c>
      <c r="AW53" s="462">
        <v>0.35</v>
      </c>
      <c r="AX53" s="504">
        <v>0.35</v>
      </c>
    </row>
    <row r="54" spans="1:51" s="196" customFormat="1">
      <c r="A54" s="478"/>
      <c r="C54" s="208" t="s">
        <v>124</v>
      </c>
      <c r="D54" s="468">
        <f>I54</f>
        <v>14.63</v>
      </c>
      <c r="E54" s="468">
        <f>I54</f>
        <v>14.63</v>
      </c>
      <c r="F54" s="468">
        <f>I54</f>
        <v>14.63</v>
      </c>
      <c r="G54" s="468">
        <f>I54</f>
        <v>14.63</v>
      </c>
      <c r="H54" s="468">
        <f>I54</f>
        <v>14.63</v>
      </c>
      <c r="I54" s="468">
        <v>14.63</v>
      </c>
      <c r="J54" s="468">
        <f>I54+(($S54-$I54)/10)</f>
        <v>14.459000000000001</v>
      </c>
      <c r="K54" s="468">
        <f t="shared" ref="K54:R54" si="50">J54+(($S54-$I54)/10)</f>
        <v>14.288000000000002</v>
      </c>
      <c r="L54" s="468">
        <f t="shared" si="50"/>
        <v>14.117000000000003</v>
      </c>
      <c r="M54" s="468">
        <f t="shared" si="50"/>
        <v>13.946000000000003</v>
      </c>
      <c r="N54" s="468">
        <f t="shared" si="50"/>
        <v>13.775000000000004</v>
      </c>
      <c r="O54" s="468">
        <f t="shared" si="50"/>
        <v>13.604000000000005</v>
      </c>
      <c r="P54" s="468">
        <f t="shared" si="50"/>
        <v>13.433000000000005</v>
      </c>
      <c r="Q54" s="468">
        <f t="shared" si="50"/>
        <v>13.262000000000006</v>
      </c>
      <c r="R54" s="468">
        <f t="shared" si="50"/>
        <v>13.091000000000006</v>
      </c>
      <c r="S54" s="468">
        <v>12.92</v>
      </c>
      <c r="T54" s="468">
        <f t="shared" ref="T54:AG54" si="51">S54+(($AH54-$S54)/15)</f>
        <v>12.661333333333333</v>
      </c>
      <c r="U54" s="468">
        <f t="shared" si="51"/>
        <v>12.402666666666667</v>
      </c>
      <c r="V54" s="468">
        <f t="shared" si="51"/>
        <v>12.144</v>
      </c>
      <c r="W54" s="468">
        <f t="shared" si="51"/>
        <v>11.885333333333334</v>
      </c>
      <c r="X54" s="468">
        <f t="shared" si="51"/>
        <v>11.626666666666667</v>
      </c>
      <c r="Y54" s="468">
        <f t="shared" si="51"/>
        <v>11.368</v>
      </c>
      <c r="Z54" s="468">
        <f t="shared" si="51"/>
        <v>11.109333333333334</v>
      </c>
      <c r="AA54" s="468">
        <f t="shared" si="51"/>
        <v>10.850666666666667</v>
      </c>
      <c r="AB54" s="468">
        <f t="shared" si="51"/>
        <v>10.592000000000001</v>
      </c>
      <c r="AC54" s="468">
        <f t="shared" si="51"/>
        <v>10.333333333333334</v>
      </c>
      <c r="AD54" s="468">
        <f t="shared" si="51"/>
        <v>10.074666666666667</v>
      </c>
      <c r="AE54" s="468">
        <f t="shared" si="51"/>
        <v>9.8160000000000007</v>
      </c>
      <c r="AF54" s="468">
        <f t="shared" si="51"/>
        <v>9.5573333333333341</v>
      </c>
      <c r="AG54" s="468">
        <f t="shared" si="51"/>
        <v>9.2986666666666675</v>
      </c>
      <c r="AH54" s="468">
        <v>9.0399999999999991</v>
      </c>
      <c r="AI54" s="468">
        <f>AH54+(($AW54-$AH54)/15)</f>
        <v>9.0453333333333319</v>
      </c>
      <c r="AJ54" s="468">
        <f t="shared" ref="AJ54:AV54" si="52">AI54+(($AW54-$AH54)/15)</f>
        <v>9.0506666666666646</v>
      </c>
      <c r="AK54" s="468">
        <f t="shared" si="52"/>
        <v>9.0559999999999974</v>
      </c>
      <c r="AL54" s="468">
        <f t="shared" si="52"/>
        <v>9.0613333333333301</v>
      </c>
      <c r="AM54" s="468">
        <f t="shared" si="52"/>
        <v>9.0666666666666629</v>
      </c>
      <c r="AN54" s="468">
        <f t="shared" si="52"/>
        <v>9.0719999999999956</v>
      </c>
      <c r="AO54" s="468">
        <f t="shared" si="52"/>
        <v>9.0773333333333284</v>
      </c>
      <c r="AP54" s="468">
        <f t="shared" si="52"/>
        <v>9.0826666666666611</v>
      </c>
      <c r="AQ54" s="468">
        <f t="shared" si="52"/>
        <v>9.0879999999999939</v>
      </c>
      <c r="AR54" s="468">
        <f t="shared" si="52"/>
        <v>9.0933333333333266</v>
      </c>
      <c r="AS54" s="468">
        <f t="shared" si="52"/>
        <v>9.0986666666666594</v>
      </c>
      <c r="AT54" s="468">
        <f t="shared" si="52"/>
        <v>9.1039999999999921</v>
      </c>
      <c r="AU54" s="468">
        <f t="shared" si="52"/>
        <v>9.1093333333333248</v>
      </c>
      <c r="AV54" s="468">
        <f t="shared" si="52"/>
        <v>9.1146666666666576</v>
      </c>
      <c r="AW54" s="468">
        <v>9.1199999999999992</v>
      </c>
      <c r="AX54" s="505">
        <f>AW54</f>
        <v>9.1199999999999992</v>
      </c>
    </row>
    <row r="55" spans="1:51" s="196" customFormat="1" ht="15" thickBot="1">
      <c r="A55" s="479"/>
      <c r="B55" s="480"/>
      <c r="C55" s="481" t="s">
        <v>123</v>
      </c>
      <c r="D55" s="482">
        <v>0.39880582524271846</v>
      </c>
      <c r="E55" s="482">
        <v>0.39888543689320388</v>
      </c>
      <c r="F55" s="482">
        <v>0.3989650485436893</v>
      </c>
      <c r="G55" s="482">
        <v>0.39904466019417473</v>
      </c>
      <c r="H55" s="482">
        <v>0.39912427184466015</v>
      </c>
      <c r="I55" s="482">
        <v>0.39920388349514557</v>
      </c>
      <c r="J55" s="482">
        <v>0.399283495145631</v>
      </c>
      <c r="K55" s="482">
        <v>0.39936310679611642</v>
      </c>
      <c r="L55" s="482">
        <v>0.39944271844660184</v>
      </c>
      <c r="M55" s="482">
        <v>0.39952233009708726</v>
      </c>
      <c r="N55" s="482">
        <v>0.39960194174757269</v>
      </c>
      <c r="O55" s="482">
        <v>0.39968155339805811</v>
      </c>
      <c r="P55" s="482">
        <v>0.39976116504854353</v>
      </c>
      <c r="Q55" s="482">
        <v>0.39984077669902895</v>
      </c>
      <c r="R55" s="482">
        <v>0.39992038834951438</v>
      </c>
      <c r="S55" s="482">
        <v>0.4</v>
      </c>
      <c r="T55" s="482">
        <v>0.4</v>
      </c>
      <c r="U55" s="482">
        <v>0.4</v>
      </c>
      <c r="V55" s="482">
        <v>0.4</v>
      </c>
      <c r="W55" s="482">
        <v>0.4</v>
      </c>
      <c r="X55" s="482">
        <v>0.4</v>
      </c>
      <c r="Y55" s="482">
        <v>0.4</v>
      </c>
      <c r="Z55" s="482">
        <v>0.4</v>
      </c>
      <c r="AA55" s="482">
        <v>0.4</v>
      </c>
      <c r="AB55" s="482">
        <v>0.4</v>
      </c>
      <c r="AC55" s="482">
        <v>0.4</v>
      </c>
      <c r="AD55" s="482">
        <v>0.4</v>
      </c>
      <c r="AE55" s="482">
        <v>0.4</v>
      </c>
      <c r="AF55" s="482">
        <v>0.4</v>
      </c>
      <c r="AG55" s="482">
        <v>0.4</v>
      </c>
      <c r="AH55" s="482">
        <v>0.4</v>
      </c>
      <c r="AI55" s="482">
        <v>0.4</v>
      </c>
      <c r="AJ55" s="482">
        <v>0.4</v>
      </c>
      <c r="AK55" s="482">
        <v>0.4</v>
      </c>
      <c r="AL55" s="482">
        <v>0.4</v>
      </c>
      <c r="AM55" s="482">
        <v>0.4</v>
      </c>
      <c r="AN55" s="482">
        <v>0.4</v>
      </c>
      <c r="AO55" s="482">
        <v>0.4</v>
      </c>
      <c r="AP55" s="482">
        <v>0.4</v>
      </c>
      <c r="AQ55" s="482">
        <v>0.4</v>
      </c>
      <c r="AR55" s="482">
        <v>0.4</v>
      </c>
      <c r="AS55" s="482">
        <v>0.4</v>
      </c>
      <c r="AT55" s="482">
        <v>0.4</v>
      </c>
      <c r="AU55" s="482">
        <v>0.4</v>
      </c>
      <c r="AV55" s="482">
        <v>0.4</v>
      </c>
      <c r="AW55" s="482">
        <v>0.4</v>
      </c>
      <c r="AX55" s="506">
        <f>AW55</f>
        <v>0.4</v>
      </c>
    </row>
    <row r="56" spans="1:51">
      <c r="AX56" s="214"/>
    </row>
    <row r="57" spans="1:51" s="80" customFormat="1" ht="16.5" customHeight="1">
      <c r="A57" s="82" t="s">
        <v>71</v>
      </c>
      <c r="B57" s="82"/>
      <c r="AX57" s="507"/>
    </row>
    <row r="58" spans="1:51" s="190" customFormat="1">
      <c r="A58" s="150" t="s">
        <v>66</v>
      </c>
      <c r="B58" s="150"/>
      <c r="C58" s="149" t="s">
        <v>65</v>
      </c>
      <c r="D58" s="84">
        <f t="shared" ref="D58:AW58" si="53">SUM(D59:D63)</f>
        <v>3.6334019042418633E-3</v>
      </c>
      <c r="E58" s="84">
        <f t="shared" si="53"/>
        <v>4.2095148599982594E-3</v>
      </c>
      <c r="F58" s="84">
        <f t="shared" si="53"/>
        <v>5.2713610731275591E-3</v>
      </c>
      <c r="G58" s="84">
        <f t="shared" si="53"/>
        <v>6.729777258689236E-3</v>
      </c>
      <c r="H58" s="84">
        <f t="shared" si="53"/>
        <v>8.5739999916159357E-3</v>
      </c>
      <c r="I58" s="84">
        <f t="shared" si="53"/>
        <v>1.0768979956354197E-2</v>
      </c>
      <c r="J58" s="84">
        <f t="shared" si="53"/>
        <v>1.2516229602533221E-2</v>
      </c>
      <c r="K58" s="84">
        <f t="shared" si="53"/>
        <v>1.4806350894340067E-2</v>
      </c>
      <c r="L58" s="84">
        <f t="shared" si="53"/>
        <v>1.765622140530643E-2</v>
      </c>
      <c r="M58" s="84">
        <f t="shared" si="53"/>
        <v>2.1031397424277253E-2</v>
      </c>
      <c r="N58" s="84">
        <f t="shared" si="53"/>
        <v>2.4945212292576766E-2</v>
      </c>
      <c r="O58" s="84">
        <f t="shared" si="53"/>
        <v>2.9429732952378815E-2</v>
      </c>
      <c r="P58" s="84">
        <f t="shared" si="53"/>
        <v>3.4531492370095507E-2</v>
      </c>
      <c r="Q58" s="84">
        <f t="shared" si="53"/>
        <v>4.0282728233022029E-2</v>
      </c>
      <c r="R58" s="84">
        <f t="shared" si="53"/>
        <v>4.6692016314297174E-2</v>
      </c>
      <c r="S58" s="84">
        <f t="shared" si="53"/>
        <v>5.448398933800027E-2</v>
      </c>
      <c r="T58" s="84">
        <f t="shared" si="53"/>
        <v>6.5062762806025548E-2</v>
      </c>
      <c r="U58" s="84">
        <f t="shared" si="53"/>
        <v>7.5885696794938312E-2</v>
      </c>
      <c r="V58" s="84">
        <f t="shared" si="53"/>
        <v>8.7037295720740246E-2</v>
      </c>
      <c r="W58" s="84">
        <f t="shared" si="53"/>
        <v>9.8485604461489712E-2</v>
      </c>
      <c r="X58" s="84">
        <f t="shared" si="53"/>
        <v>0.11029536665434261</v>
      </c>
      <c r="Y58" s="84">
        <f t="shared" si="53"/>
        <v>0.12167437958395977</v>
      </c>
      <c r="Z58" s="84">
        <f t="shared" si="53"/>
        <v>0.13260578995092465</v>
      </c>
      <c r="AA58" s="84">
        <f t="shared" si="53"/>
        <v>0.14309238049233794</v>
      </c>
      <c r="AB58" s="84">
        <f t="shared" si="53"/>
        <v>0.15312730257688437</v>
      </c>
      <c r="AC58" s="84">
        <f t="shared" si="53"/>
        <v>0.16270634758963776</v>
      </c>
      <c r="AD58" s="84">
        <f t="shared" si="53"/>
        <v>0.17186160715746374</v>
      </c>
      <c r="AE58" s="84">
        <f t="shared" si="53"/>
        <v>0.18059838859070926</v>
      </c>
      <c r="AF58" s="84">
        <f t="shared" si="53"/>
        <v>0.18892033346478457</v>
      </c>
      <c r="AG58" s="84">
        <f t="shared" si="53"/>
        <v>0.19682965330046584</v>
      </c>
      <c r="AH58" s="84">
        <f t="shared" si="53"/>
        <v>0.20433185525629374</v>
      </c>
      <c r="AI58" s="84">
        <f t="shared" si="53"/>
        <v>0.21082147039115764</v>
      </c>
      <c r="AJ58" s="84">
        <f t="shared" si="53"/>
        <v>0.21695693041527447</v>
      </c>
      <c r="AK58" s="84">
        <f t="shared" si="53"/>
        <v>0.22274112461334222</v>
      </c>
      <c r="AL58" s="84">
        <f t="shared" si="53"/>
        <v>0.22818018291484898</v>
      </c>
      <c r="AM58" s="84">
        <f t="shared" si="53"/>
        <v>0.2332816806773293</v>
      </c>
      <c r="AN58" s="84">
        <f t="shared" si="53"/>
        <v>0.23780342048331388</v>
      </c>
      <c r="AO58" s="84">
        <f t="shared" si="53"/>
        <v>0.24175277335264334</v>
      </c>
      <c r="AP58" s="84">
        <f t="shared" si="53"/>
        <v>0.24513918785627409</v>
      </c>
      <c r="AQ58" s="84">
        <f t="shared" si="53"/>
        <v>0.24797431467053427</v>
      </c>
      <c r="AR58" s="84">
        <f t="shared" si="53"/>
        <v>0.25027216783675621</v>
      </c>
      <c r="AS58" s="84">
        <f t="shared" si="53"/>
        <v>0.2522006851181246</v>
      </c>
      <c r="AT58" s="84">
        <f t="shared" si="53"/>
        <v>0.25377897188554704</v>
      </c>
      <c r="AU58" s="84">
        <f t="shared" si="53"/>
        <v>0.25502776123576104</v>
      </c>
      <c r="AV58" s="84">
        <f t="shared" si="53"/>
        <v>0.25596877015699171</v>
      </c>
      <c r="AW58" s="84">
        <f t="shared" si="53"/>
        <v>0.2566244966991546</v>
      </c>
      <c r="AX58" s="508">
        <f>SUM(AX59:AX63)</f>
        <v>0.2566244966991546</v>
      </c>
    </row>
    <row r="59" spans="1:51" s="84" customFormat="1">
      <c r="C59" s="84" t="s">
        <v>4</v>
      </c>
      <c r="D59" s="166">
        <f>'Fleet Mix Engine'!D63</f>
        <v>3.6234019042418633E-3</v>
      </c>
      <c r="E59" s="166">
        <f>'Fleet Mix Engine'!E63</f>
        <v>3.9102779278128276E-3</v>
      </c>
      <c r="F59" s="166">
        <f>'Fleet Mix Engine'!F63</f>
        <v>4.4243218906616097E-3</v>
      </c>
      <c r="G59" s="166">
        <f>'Fleet Mix Engine'!G63</f>
        <v>5.1263065855502634E-3</v>
      </c>
      <c r="H59" s="166">
        <f>'Fleet Mix Engine'!H63</f>
        <v>6.0113583086944403E-3</v>
      </c>
      <c r="I59" s="166">
        <f>'Fleet Mix Engine'!I63</f>
        <v>7.0630310394009122E-3</v>
      </c>
      <c r="J59" s="166">
        <f>'Fleet Mix Engine'!J63</f>
        <v>8.2682069288047885E-3</v>
      </c>
      <c r="K59" s="166">
        <f>'Fleet Mix Engine'!K63</f>
        <v>9.4526887197140391E-3</v>
      </c>
      <c r="L59" s="166">
        <f>'Fleet Mix Engine'!L63</f>
        <v>1.0636902217289303E-2</v>
      </c>
      <c r="M59" s="166">
        <f>'Fleet Mix Engine'!M63</f>
        <v>1.1812215273398326E-2</v>
      </c>
      <c r="N59" s="166">
        <f>'Fleet Mix Engine'!N63</f>
        <v>1.298630671408665E-2</v>
      </c>
      <c r="O59" s="166">
        <f>'Fleet Mix Engine'!O63</f>
        <v>1.4167552369174387E-2</v>
      </c>
      <c r="P59" s="166">
        <f>'Fleet Mix Engine'!P63</f>
        <v>1.5363014355057046E-2</v>
      </c>
      <c r="Q59" s="166">
        <f>'Fleet Mix Engine'!Q63</f>
        <v>1.65733537387972E-2</v>
      </c>
      <c r="R59" s="166">
        <f>'Fleet Mix Engine'!R63</f>
        <v>1.7794145489599379E-2</v>
      </c>
      <c r="S59" s="166">
        <f>'Fleet Mix Engine'!S63</f>
        <v>1.8949710991083602E-2</v>
      </c>
      <c r="T59" s="166">
        <f>'Fleet Mix Engine'!T63</f>
        <v>2.0356882789848582E-2</v>
      </c>
      <c r="U59" s="166">
        <f>'Fleet Mix Engine'!U63</f>
        <v>2.1714844879342766E-2</v>
      </c>
      <c r="V59" s="166">
        <f>'Fleet Mix Engine'!V63</f>
        <v>2.3037938005926725E-2</v>
      </c>
      <c r="W59" s="166">
        <f>'Fleet Mix Engine'!W63</f>
        <v>2.4327108401678729E-2</v>
      </c>
      <c r="X59" s="166">
        <f>'Fleet Mix Engine'!X63</f>
        <v>2.5677012770762338E-2</v>
      </c>
      <c r="Y59" s="166">
        <f>'Fleet Mix Engine'!Y63</f>
        <v>2.7008312441171117E-2</v>
      </c>
      <c r="Z59" s="166">
        <f>'Fleet Mix Engine'!Z63</f>
        <v>2.8322422673981162E-2</v>
      </c>
      <c r="AA59" s="166">
        <f>'Fleet Mix Engine'!AA63</f>
        <v>2.9622009773764335E-2</v>
      </c>
      <c r="AB59" s="166">
        <f>'Fleet Mix Engine'!AB63</f>
        <v>3.0908808706213677E-2</v>
      </c>
      <c r="AC59" s="166">
        <f>'Fleet Mix Engine'!AC63</f>
        <v>3.2184878334644729E-2</v>
      </c>
      <c r="AD59" s="166">
        <f>'Fleet Mix Engine'!AD63</f>
        <v>3.3483724353910053E-2</v>
      </c>
      <c r="AE59" s="166">
        <f>'Fleet Mix Engine'!AE63</f>
        <v>3.4806828916133056E-2</v>
      </c>
      <c r="AF59" s="166">
        <f>'Fleet Mix Engine'!AF63</f>
        <v>3.6154569338011103E-2</v>
      </c>
      <c r="AG59" s="166">
        <f>'Fleet Mix Engine'!AG63</f>
        <v>3.7526433668034681E-2</v>
      </c>
      <c r="AH59" s="166">
        <f>'Fleet Mix Engine'!AH63</f>
        <v>3.8921495978568185E-2</v>
      </c>
      <c r="AI59" s="166">
        <f>'Fleet Mix Engine'!AI63</f>
        <v>4.0148090464837471E-2</v>
      </c>
      <c r="AJ59" s="166">
        <f>'Fleet Mix Engine'!AJ63</f>
        <v>4.1332938517571444E-2</v>
      </c>
      <c r="AK59" s="166">
        <f>'Fleet Mix Engine'!AK63</f>
        <v>4.2474007292953662E-2</v>
      </c>
      <c r="AL59" s="166">
        <f>'Fleet Mix Engine'!AL63</f>
        <v>4.3569702544459826E-2</v>
      </c>
      <c r="AM59" s="166">
        <f>'Fleet Mix Engine'!AM63</f>
        <v>4.4618482905429406E-2</v>
      </c>
      <c r="AN59" s="166">
        <f>'Fleet Mix Engine'!AN63</f>
        <v>4.5367882987004261E-2</v>
      </c>
      <c r="AO59" s="166">
        <f>'Fleet Mix Engine'!AO63</f>
        <v>4.5814047040365138E-2</v>
      </c>
      <c r="AP59" s="166">
        <f>'Fleet Mix Engine'!AP63</f>
        <v>4.5954499052834975E-2</v>
      </c>
      <c r="AQ59" s="166">
        <f>'Fleet Mix Engine'!AQ63</f>
        <v>4.5788483282383136E-2</v>
      </c>
      <c r="AR59" s="166">
        <f>'Fleet Mix Engine'!AR63</f>
        <v>4.5317284421853246E-2</v>
      </c>
      <c r="AS59" s="166">
        <f>'Fleet Mix Engine'!AS63</f>
        <v>4.4695876698573694E-2</v>
      </c>
      <c r="AT59" s="166">
        <f>'Fleet Mix Engine'!AT63</f>
        <v>4.3930147639181627E-2</v>
      </c>
      <c r="AU59" s="166">
        <f>'Fleet Mix Engine'!AU63</f>
        <v>4.302682831655584E-2</v>
      </c>
      <c r="AV59" s="166">
        <f>'Fleet Mix Engine'!AV63</f>
        <v>4.1993233223787535E-2</v>
      </c>
      <c r="AW59" s="166">
        <f>'Fleet Mix Engine'!AW63</f>
        <v>4.0837659883645475E-2</v>
      </c>
      <c r="AX59" s="509">
        <f>AW59</f>
        <v>4.0837659883645475E-2</v>
      </c>
      <c r="AY59" s="84" t="s">
        <v>189</v>
      </c>
    </row>
    <row r="60" spans="1:51" s="84" customFormat="1">
      <c r="A60" s="148"/>
      <c r="B60" s="148"/>
      <c r="C60" s="84" t="s">
        <v>3</v>
      </c>
      <c r="D60" s="166">
        <f>'Fleet Mix Engine'!D64</f>
        <v>0</v>
      </c>
      <c r="E60" s="166">
        <f>'Fleet Mix Engine'!E64</f>
        <v>1.1293851949445046E-4</v>
      </c>
      <c r="F60" s="166">
        <f>'Fleet Mix Engine'!F64</f>
        <v>3.2667695463435553E-4</v>
      </c>
      <c r="G60" s="166">
        <f>'Fleet Mix Engine'!G64</f>
        <v>6.2174684627510246E-4</v>
      </c>
      <c r="H60" s="166">
        <f>'Fleet Mix Engine'!H64</f>
        <v>9.9586835442713522E-4</v>
      </c>
      <c r="I60" s="166">
        <f>'Fleet Mix Engine'!I64</f>
        <v>1.4418025788006188E-3</v>
      </c>
      <c r="J60" s="166">
        <f>'Fleet Mix Engine'!J64</f>
        <v>1.9536984341173482E-3</v>
      </c>
      <c r="K60" s="166">
        <f>'Fleet Mix Engine'!K64</f>
        <v>2.895685431193046E-3</v>
      </c>
      <c r="L60" s="166">
        <f>'Fleet Mix Engine'!L64</f>
        <v>4.2697208439407578E-3</v>
      </c>
      <c r="M60" s="166">
        <f>'Fleet Mix Engine'!M64</f>
        <v>6.0555700711896164E-3</v>
      </c>
      <c r="N60" s="166">
        <f>'Fleet Mix Engine'!N64</f>
        <v>8.2592867676044915E-3</v>
      </c>
      <c r="O60" s="166">
        <f>'Fleet Mix Engine'!O64</f>
        <v>1.0900839400029264E-2</v>
      </c>
      <c r="P60" s="166">
        <f>'Fleet Mix Engine'!P64</f>
        <v>1.4012050776586482E-2</v>
      </c>
      <c r="Q60" s="166">
        <f>'Fleet Mix Engine'!Q64</f>
        <v>1.7617291792298543E-2</v>
      </c>
      <c r="R60" s="166">
        <f>'Fleet Mix Engine'!R64</f>
        <v>2.1725016888028192E-2</v>
      </c>
      <c r="S60" s="166">
        <f>'Fleet Mix Engine'!S64</f>
        <v>2.6333027124083579E-2</v>
      </c>
      <c r="T60" s="166">
        <f>'Fleet Mix Engine'!T64</f>
        <v>3.2583579727468358E-2</v>
      </c>
      <c r="U60" s="166">
        <f>'Fleet Mix Engine'!U64</f>
        <v>3.8957170822173592E-2</v>
      </c>
      <c r="V60" s="166">
        <f>'Fleet Mix Engine'!V64</f>
        <v>4.550119409087474E-2</v>
      </c>
      <c r="W60" s="166">
        <f>'Fleet Mix Engine'!W64</f>
        <v>5.2195163418830327E-2</v>
      </c>
      <c r="X60" s="166">
        <f>'Fleet Mix Engine'!X64</f>
        <v>5.9020570600391224E-2</v>
      </c>
      <c r="Y60" s="166">
        <f>'Fleet Mix Engine'!Y64</f>
        <v>6.5560897022586398E-2</v>
      </c>
      <c r="Z60" s="166">
        <f>'Fleet Mix Engine'!Z64</f>
        <v>7.180591101774296E-2</v>
      </c>
      <c r="AA60" s="166">
        <f>'Fleet Mix Engine'!AA64</f>
        <v>7.7757642059793811E-2</v>
      </c>
      <c r="AB60" s="166">
        <f>'Fleet Mix Engine'!AB64</f>
        <v>8.3413417513202581E-2</v>
      </c>
      <c r="AC60" s="166">
        <f>'Fleet Mix Engine'!AC64</f>
        <v>8.8772912034245949E-2</v>
      </c>
      <c r="AD60" s="166">
        <f>'Fleet Mix Engine'!AD64</f>
        <v>9.3838135437393194E-2</v>
      </c>
      <c r="AE60" s="166">
        <f>'Fleet Mix Engine'!AE64</f>
        <v>9.861336038817349E-2</v>
      </c>
      <c r="AF60" s="166">
        <f>'Fleet Mix Engine'!AF64</f>
        <v>0.103101765557463</v>
      </c>
      <c r="AG60" s="166">
        <f>'Fleet Mix Engine'!AG64</f>
        <v>0.10730642480934394</v>
      </c>
      <c r="AH60" s="166">
        <f>'Fleet Mix Engine'!AH64</f>
        <v>0.11123249162270177</v>
      </c>
      <c r="AI60" s="166">
        <f>'Fleet Mix Engine'!AI64</f>
        <v>0.11461803563609782</v>
      </c>
      <c r="AJ60" s="166">
        <f>'Fleet Mix Engine'!AJ64</f>
        <v>0.11780181857928192</v>
      </c>
      <c r="AK60" s="166">
        <f>'Fleet Mix Engine'!AK64</f>
        <v>0.12078740569540898</v>
      </c>
      <c r="AL60" s="166">
        <f>'Fleet Mix Engine'!AL64</f>
        <v>0.12358013164380678</v>
      </c>
      <c r="AM60" s="166">
        <f>'Fleet Mix Engine'!AM64</f>
        <v>0.12618616041197137</v>
      </c>
      <c r="AN60" s="166">
        <f>'Fleet Mix Engine'!AN64</f>
        <v>0.12861233014049475</v>
      </c>
      <c r="AO60" s="166">
        <f>'Fleet Mix Engine'!AO64</f>
        <v>0.13086603286817533</v>
      </c>
      <c r="AP60" s="166">
        <f>'Fleet Mix Engine'!AP64</f>
        <v>0.13295504852385115</v>
      </c>
      <c r="AQ60" s="166">
        <f>'Fleet Mix Engine'!AQ64</f>
        <v>0.1348874115853973</v>
      </c>
      <c r="AR60" s="166">
        <f>'Fleet Mix Engine'!AR64</f>
        <v>0.13667131725357454</v>
      </c>
      <c r="AS60" s="166">
        <f>'Fleet Mix Engine'!AS64</f>
        <v>0.13831507600568593</v>
      </c>
      <c r="AT60" s="166">
        <f>'Fleet Mix Engine'!AT64</f>
        <v>0.13982718587320964</v>
      </c>
      <c r="AU60" s="166">
        <f>'Fleet Mix Engine'!AU64</f>
        <v>0.14121666094272484</v>
      </c>
      <c r="AV60" s="166">
        <f>'Fleet Mix Engine'!AV64</f>
        <v>0.1424927606821591</v>
      </c>
      <c r="AW60" s="166">
        <f>'Fleet Mix Engine'!AW64</f>
        <v>0.14366457660871312</v>
      </c>
      <c r="AX60" s="509">
        <f t="shared" ref="AX60:AX63" si="54">AW60</f>
        <v>0.14366457660871312</v>
      </c>
      <c r="AY60" s="207"/>
    </row>
    <row r="61" spans="1:51" s="84" customFormat="1">
      <c r="A61" s="148"/>
      <c r="B61" s="148"/>
      <c r="C61" s="84" t="s">
        <v>122</v>
      </c>
      <c r="D61" s="166">
        <f>'Fleet Mix Engine'!D65</f>
        <v>1.0000000000000003E-5</v>
      </c>
      <c r="E61" s="166">
        <f>'Fleet Mix Engine'!E65</f>
        <v>1.8629841269098116E-4</v>
      </c>
      <c r="F61" s="166">
        <f>'Fleet Mix Engine'!F65</f>
        <v>5.203622278315941E-4</v>
      </c>
      <c r="G61" s="166">
        <f>'Fleet Mix Engine'!G65</f>
        <v>9.8172382686386979E-4</v>
      </c>
      <c r="H61" s="166">
        <f>'Fleet Mix Engine'!H65</f>
        <v>1.5667733284943602E-3</v>
      </c>
      <c r="I61" s="166">
        <f>'Fleet Mix Engine'!I65</f>
        <v>2.264146338152665E-3</v>
      </c>
      <c r="J61" s="166">
        <f>'Fleet Mix Engine'!J65</f>
        <v>2.2943242396110844E-3</v>
      </c>
      <c r="K61" s="166">
        <f>'Fleet Mix Engine'!K65</f>
        <v>2.4522450321721625E-3</v>
      </c>
      <c r="L61" s="166">
        <f>'Fleet Mix Engine'!L65</f>
        <v>2.7325025210047688E-3</v>
      </c>
      <c r="M61" s="166">
        <f>'Fleet Mix Engine'!M65</f>
        <v>3.1297324579006619E-3</v>
      </c>
      <c r="N61" s="166">
        <f>'Fleet Mix Engine'!N65</f>
        <v>3.6434978052636356E-3</v>
      </c>
      <c r="O61" s="166">
        <f>'Fleet Mix Engine'!O65</f>
        <v>4.2773064364584014E-3</v>
      </c>
      <c r="P61" s="166">
        <f>'Fleet Mix Engine'!P65</f>
        <v>5.0384322161076767E-3</v>
      </c>
      <c r="Q61" s="166">
        <f>'Fleet Mix Engine'!Q65</f>
        <v>5.9337705802128497E-3</v>
      </c>
      <c r="R61" s="166">
        <f>'Fleet Mix Engine'!R65</f>
        <v>6.9677386915832727E-3</v>
      </c>
      <c r="S61" s="166">
        <f>'Fleet Mix Engine'!S65</f>
        <v>8.9428552110610675E-3</v>
      </c>
      <c r="T61" s="166">
        <f>'Fleet Mix Engine'!T65</f>
        <v>1.1794737118062096E-2</v>
      </c>
      <c r="U61" s="166">
        <f>'Fleet Mix Engine'!U65</f>
        <v>1.4818795837993745E-2</v>
      </c>
      <c r="V61" s="166">
        <f>'Fleet Mix Engine'!V65</f>
        <v>1.8037236002473481E-2</v>
      </c>
      <c r="W61" s="166">
        <f>'Fleet Mix Engine'!W65</f>
        <v>2.1437826627402276E-2</v>
      </c>
      <c r="X61" s="166">
        <f>'Fleet Mix Engine'!X65</f>
        <v>2.5009319666669277E-2</v>
      </c>
      <c r="Y61" s="166">
        <f>'Fleet Mix Engine'!Y65</f>
        <v>2.8456690837856045E-2</v>
      </c>
      <c r="Z61" s="166">
        <f>'Fleet Mix Engine'!Z65</f>
        <v>3.1772015553906609E-2</v>
      </c>
      <c r="AA61" s="166">
        <f>'Fleet Mix Engine'!AA65</f>
        <v>3.4953374623956729E-2</v>
      </c>
      <c r="AB61" s="166">
        <f>'Fleet Mix Engine'!AB65</f>
        <v>3.7994876328484528E-2</v>
      </c>
      <c r="AC61" s="166">
        <f>'Fleet Mix Engine'!AC65</f>
        <v>4.089055772104197E-2</v>
      </c>
      <c r="AD61" s="166">
        <f>'Fleet Mix Engine'!AD65</f>
        <v>4.3636932509010691E-2</v>
      </c>
      <c r="AE61" s="166">
        <f>'Fleet Mix Engine'!AE65</f>
        <v>4.6233451465361779E-2</v>
      </c>
      <c r="AF61" s="166">
        <f>'Fleet Mix Engine'!AF65</f>
        <v>4.868010350203654E-2</v>
      </c>
      <c r="AG61" s="166">
        <f>'Fleet Mix Engine'!AG65</f>
        <v>5.0976451349173023E-2</v>
      </c>
      <c r="AH61" s="166">
        <f>'Fleet Mix Engine'!AH65</f>
        <v>5.3123684527247042E-2</v>
      </c>
      <c r="AI61" s="166">
        <f>'Fleet Mix Engine'!AI65</f>
        <v>5.4972245800559809E-2</v>
      </c>
      <c r="AJ61" s="166">
        <f>'Fleet Mix Engine'!AJ65</f>
        <v>5.6712047622148036E-2</v>
      </c>
      <c r="AK61" s="166">
        <f>'Fleet Mix Engine'!AK65</f>
        <v>5.8344394410792831E-2</v>
      </c>
      <c r="AL61" s="166">
        <f>'Fleet Mix Engine'!AL65</f>
        <v>5.9871605941381828E-2</v>
      </c>
      <c r="AM61" s="166">
        <f>'Fleet Mix Engine'!AM65</f>
        <v>6.1296559047316124E-2</v>
      </c>
      <c r="AN61" s="166">
        <f>'Fleet Mix Engine'!AN65</f>
        <v>6.262260303088435E-2</v>
      </c>
      <c r="AO61" s="166">
        <f>'Fleet Mix Engine'!AO65</f>
        <v>6.3853488640052747E-2</v>
      </c>
      <c r="AP61" s="166">
        <f>'Fleet Mix Engine'!AP65</f>
        <v>6.4993274663519451E-2</v>
      </c>
      <c r="AQ61" s="166">
        <f>'Fleet Mix Engine'!AQ65</f>
        <v>6.6046246562760327E-2</v>
      </c>
      <c r="AR61" s="166">
        <f>'Fleet Mix Engine'!AR65</f>
        <v>6.7016852350273978E-2</v>
      </c>
      <c r="AS61" s="166">
        <f>'Fleet Mix Engine'!AS65</f>
        <v>6.7909659877902609E-2</v>
      </c>
      <c r="AT61" s="166">
        <f>'Fleet Mix Engine'!AT65</f>
        <v>6.8729305822891343E-2</v>
      </c>
      <c r="AU61" s="166">
        <f>'Fleet Mix Engine'!AU65</f>
        <v>6.948069353241329E-2</v>
      </c>
      <c r="AV61" s="166">
        <f>'Fleet Mix Engine'!AV65</f>
        <v>7.0168881286834531E-2</v>
      </c>
      <c r="AW61" s="166">
        <f>'Fleet Mix Engine'!AW65</f>
        <v>7.0798895619655203E-2</v>
      </c>
      <c r="AX61" s="509">
        <f t="shared" si="54"/>
        <v>7.0798895619655203E-2</v>
      </c>
    </row>
    <row r="62" spans="1:51" s="84" customFormat="1">
      <c r="A62" s="148"/>
      <c r="B62" s="148"/>
      <c r="C62" s="84" t="s">
        <v>1</v>
      </c>
      <c r="D62" s="166">
        <f>'Fleet Mix Engine'!D66</f>
        <v>0</v>
      </c>
      <c r="E62" s="166">
        <f>'Fleet Mix Engine'!E66</f>
        <v>0</v>
      </c>
      <c r="F62" s="166">
        <f>'Fleet Mix Engine'!F66</f>
        <v>0</v>
      </c>
      <c r="G62" s="166">
        <f>'Fleet Mix Engine'!G66</f>
        <v>0</v>
      </c>
      <c r="H62" s="166">
        <f>'Fleet Mix Engine'!H66</f>
        <v>0</v>
      </c>
      <c r="I62" s="166">
        <f>'Fleet Mix Engine'!I66</f>
        <v>0</v>
      </c>
      <c r="J62" s="166">
        <f>'Fleet Mix Engine'!J66</f>
        <v>0</v>
      </c>
      <c r="K62" s="166">
        <f>'Fleet Mix Engine'!K66</f>
        <v>5.7317112608193073E-6</v>
      </c>
      <c r="L62" s="166">
        <f>'Fleet Mix Engine'!L66</f>
        <v>1.709582307160335E-5</v>
      </c>
      <c r="M62" s="166">
        <f>'Fleet Mix Engine'!M66</f>
        <v>3.3879621788650142E-5</v>
      </c>
      <c r="N62" s="166">
        <f>'Fleet Mix Engine'!N66</f>
        <v>5.6121005621987414E-5</v>
      </c>
      <c r="O62" s="166">
        <f>'Fleet Mix Engine'!O66</f>
        <v>8.4034746716762752E-5</v>
      </c>
      <c r="P62" s="166">
        <f>'Fleet Mix Engine'!P66</f>
        <v>1.1799502234430247E-4</v>
      </c>
      <c r="Q62" s="166">
        <f>'Fleet Mix Engine'!Q66</f>
        <v>1.5831212171344057E-4</v>
      </c>
      <c r="R62" s="166">
        <f>'Fleet Mix Engine'!R66</f>
        <v>2.0511524508633162E-4</v>
      </c>
      <c r="S62" s="166">
        <f>'Fleet Mix Engine'!S66</f>
        <v>2.5839601177201222E-4</v>
      </c>
      <c r="T62" s="166">
        <f>'Fleet Mix Engine'!T66</f>
        <v>3.2756317064652031E-4</v>
      </c>
      <c r="U62" s="166">
        <f>'Fleet Mix Engine'!U66</f>
        <v>3.9488525542821573E-4</v>
      </c>
      <c r="V62" s="166">
        <f>'Fleet Mix Engine'!V66</f>
        <v>4.6092762146531533E-4</v>
      </c>
      <c r="W62" s="166">
        <f>'Fleet Mix Engine'!W66</f>
        <v>5.255060135783867E-4</v>
      </c>
      <c r="X62" s="166">
        <f>'Fleet Mix Engine'!X66</f>
        <v>5.8846361651978272E-4</v>
      </c>
      <c r="Y62" s="166">
        <f>'Fleet Mix Engine'!Y66</f>
        <v>6.4847928234620922E-4</v>
      </c>
      <c r="Z62" s="166">
        <f>'Fleet Mix Engine'!Z66</f>
        <v>7.0544070529390758E-4</v>
      </c>
      <c r="AA62" s="166">
        <f>'Fleet Mix Engine'!AA66</f>
        <v>7.5935403482305292E-4</v>
      </c>
      <c r="AB62" s="166">
        <f>'Fleet Mix Engine'!AB66</f>
        <v>8.1020002898357256E-4</v>
      </c>
      <c r="AC62" s="166">
        <f>'Fleet Mix Engine'!AC66</f>
        <v>8.5799949970509709E-4</v>
      </c>
      <c r="AD62" s="166">
        <f>'Fleet Mix Engine'!AD66</f>
        <v>9.0281485714980517E-4</v>
      </c>
      <c r="AE62" s="166">
        <f>'Fleet Mix Engine'!AE66</f>
        <v>9.4474782104091843E-4</v>
      </c>
      <c r="AF62" s="166">
        <f>'Fleet Mix Engine'!AF66</f>
        <v>9.8389506727390328E-4</v>
      </c>
      <c r="AG62" s="166">
        <f>'Fleet Mix Engine'!AG66</f>
        <v>1.0203434739141897E-3</v>
      </c>
      <c r="AH62" s="166">
        <f>'Fleet Mix Engine'!AH66</f>
        <v>1.0541831277767393E-3</v>
      </c>
      <c r="AI62" s="166">
        <f>'Fleet Mix Engine'!AI66</f>
        <v>1.0830984896625241E-3</v>
      </c>
      <c r="AJ62" s="166">
        <f>'Fleet Mix Engine'!AJ66</f>
        <v>1.1101256962730529E-3</v>
      </c>
      <c r="AK62" s="166">
        <f>'Fleet Mix Engine'!AK66</f>
        <v>1.1353172141867435E-3</v>
      </c>
      <c r="AL62" s="166">
        <f>'Fleet Mix Engine'!AL66</f>
        <v>1.1587427852005477E-3</v>
      </c>
      <c r="AM62" s="166">
        <f>'Fleet Mix Engine'!AM66</f>
        <v>1.1804783126124041E-3</v>
      </c>
      <c r="AN62" s="166">
        <f>'Fleet Mix Engine'!AN66</f>
        <v>1.2006043249305153E-3</v>
      </c>
      <c r="AO62" s="166">
        <f>'Fleet Mix Engine'!AO66</f>
        <v>1.2192048040501233E-3</v>
      </c>
      <c r="AP62" s="166">
        <f>'Fleet Mix Engine'!AP66</f>
        <v>1.2363656160685236E-3</v>
      </c>
      <c r="AQ62" s="166">
        <f>'Fleet Mix Engine'!AQ66</f>
        <v>1.2521732399934913E-3</v>
      </c>
      <c r="AR62" s="166">
        <f>'Fleet Mix Engine'!AR66</f>
        <v>1.266713811054422E-3</v>
      </c>
      <c r="AS62" s="166">
        <f>'Fleet Mix Engine'!AS66</f>
        <v>1.2800725359623307E-3</v>
      </c>
      <c r="AT62" s="166">
        <f>'Fleet Mix Engine'!AT66</f>
        <v>1.2923325502644553E-3</v>
      </c>
      <c r="AU62" s="166">
        <f>'Fleet Mix Engine'!AU66</f>
        <v>1.3035784440670942E-3</v>
      </c>
      <c r="AV62" s="166">
        <f>'Fleet Mix Engine'!AV66</f>
        <v>1.3138949642105349E-3</v>
      </c>
      <c r="AW62" s="166">
        <f>'Fleet Mix Engine'!AW66</f>
        <v>1.3233645871408106E-3</v>
      </c>
      <c r="AX62" s="509">
        <f t="shared" si="54"/>
        <v>1.3233645871408106E-3</v>
      </c>
    </row>
    <row r="63" spans="1:51" s="190" customFormat="1">
      <c r="A63" s="195"/>
      <c r="B63" s="195"/>
      <c r="C63" s="190" t="s">
        <v>0</v>
      </c>
      <c r="D63" s="166">
        <f>'Fleet Mix Engine'!D67</f>
        <v>0</v>
      </c>
      <c r="E63" s="166">
        <f>'Fleet Mix Engine'!E67</f>
        <v>0</v>
      </c>
      <c r="F63" s="166">
        <f>'Fleet Mix Engine'!F67</f>
        <v>0</v>
      </c>
      <c r="G63" s="166">
        <f>'Fleet Mix Engine'!G67</f>
        <v>0</v>
      </c>
      <c r="H63" s="166">
        <f>'Fleet Mix Engine'!H67</f>
        <v>0</v>
      </c>
      <c r="I63" s="166">
        <f>'Fleet Mix Engine'!I67</f>
        <v>0</v>
      </c>
      <c r="J63" s="166">
        <f>'Fleet Mix Engine'!J67</f>
        <v>0</v>
      </c>
      <c r="K63" s="166">
        <f>'Fleet Mix Engine'!K67</f>
        <v>0</v>
      </c>
      <c r="L63" s="166">
        <f>'Fleet Mix Engine'!L67</f>
        <v>0</v>
      </c>
      <c r="M63" s="166">
        <f>'Fleet Mix Engine'!M67</f>
        <v>0</v>
      </c>
      <c r="N63" s="166">
        <f>'Fleet Mix Engine'!N67</f>
        <v>0</v>
      </c>
      <c r="O63" s="166">
        <f>'Fleet Mix Engine'!O67</f>
        <v>0</v>
      </c>
      <c r="P63" s="166">
        <f>'Fleet Mix Engine'!P67</f>
        <v>0</v>
      </c>
      <c r="Q63" s="166">
        <f>'Fleet Mix Engine'!Q67</f>
        <v>0</v>
      </c>
      <c r="R63" s="166">
        <f>'Fleet Mix Engine'!R67</f>
        <v>0</v>
      </c>
      <c r="S63" s="166">
        <f>'Fleet Mix Engine'!S67</f>
        <v>0</v>
      </c>
      <c r="T63" s="166">
        <f>'Fleet Mix Engine'!T67</f>
        <v>0</v>
      </c>
      <c r="U63" s="166">
        <f>'Fleet Mix Engine'!U67</f>
        <v>0</v>
      </c>
      <c r="V63" s="166">
        <f>'Fleet Mix Engine'!V67</f>
        <v>0</v>
      </c>
      <c r="W63" s="166">
        <f>'Fleet Mix Engine'!W67</f>
        <v>0</v>
      </c>
      <c r="X63" s="166">
        <f>'Fleet Mix Engine'!X67</f>
        <v>0</v>
      </c>
      <c r="Y63" s="166">
        <f>'Fleet Mix Engine'!Y67</f>
        <v>0</v>
      </c>
      <c r="Z63" s="166">
        <f>'Fleet Mix Engine'!Z67</f>
        <v>0</v>
      </c>
      <c r="AA63" s="166">
        <f>'Fleet Mix Engine'!AA67</f>
        <v>0</v>
      </c>
      <c r="AB63" s="166">
        <f>'Fleet Mix Engine'!AB67</f>
        <v>0</v>
      </c>
      <c r="AC63" s="166">
        <f>'Fleet Mix Engine'!AC67</f>
        <v>0</v>
      </c>
      <c r="AD63" s="166">
        <f>'Fleet Mix Engine'!AD67</f>
        <v>0</v>
      </c>
      <c r="AE63" s="166">
        <f>'Fleet Mix Engine'!AE67</f>
        <v>0</v>
      </c>
      <c r="AF63" s="166">
        <f>'Fleet Mix Engine'!AF67</f>
        <v>0</v>
      </c>
      <c r="AG63" s="166">
        <f>'Fleet Mix Engine'!AG67</f>
        <v>0</v>
      </c>
      <c r="AH63" s="166">
        <f>'Fleet Mix Engine'!AH67</f>
        <v>0</v>
      </c>
      <c r="AI63" s="166">
        <f>'Fleet Mix Engine'!AI67</f>
        <v>0</v>
      </c>
      <c r="AJ63" s="166">
        <f>'Fleet Mix Engine'!AJ67</f>
        <v>0</v>
      </c>
      <c r="AK63" s="166">
        <f>'Fleet Mix Engine'!AK67</f>
        <v>0</v>
      </c>
      <c r="AL63" s="166">
        <f>'Fleet Mix Engine'!AL67</f>
        <v>0</v>
      </c>
      <c r="AM63" s="166">
        <f>'Fleet Mix Engine'!AM67</f>
        <v>0</v>
      </c>
      <c r="AN63" s="166">
        <f>'Fleet Mix Engine'!AN67</f>
        <v>0</v>
      </c>
      <c r="AO63" s="166">
        <f>'Fleet Mix Engine'!AO67</f>
        <v>0</v>
      </c>
      <c r="AP63" s="166">
        <f>'Fleet Mix Engine'!AP67</f>
        <v>0</v>
      </c>
      <c r="AQ63" s="166">
        <f>'Fleet Mix Engine'!AQ67</f>
        <v>0</v>
      </c>
      <c r="AR63" s="166">
        <f>'Fleet Mix Engine'!AR67</f>
        <v>0</v>
      </c>
      <c r="AS63" s="166">
        <f>'Fleet Mix Engine'!AS67</f>
        <v>0</v>
      </c>
      <c r="AT63" s="166">
        <f>'Fleet Mix Engine'!AT67</f>
        <v>0</v>
      </c>
      <c r="AU63" s="166">
        <f>'Fleet Mix Engine'!AU67</f>
        <v>0</v>
      </c>
      <c r="AV63" s="166">
        <f>'Fleet Mix Engine'!AV67</f>
        <v>0</v>
      </c>
      <c r="AW63" s="166">
        <f>'Fleet Mix Engine'!AW67</f>
        <v>0</v>
      </c>
      <c r="AX63" s="509">
        <f t="shared" si="54"/>
        <v>0</v>
      </c>
    </row>
    <row r="64" spans="1:51">
      <c r="A64" s="196"/>
      <c r="B64" s="196"/>
      <c r="C64" s="206" t="s">
        <v>121</v>
      </c>
      <c r="D64" s="469">
        <v>0</v>
      </c>
      <c r="E64" s="469">
        <v>0</v>
      </c>
      <c r="F64" s="469">
        <v>0</v>
      </c>
      <c r="G64" s="469">
        <v>0</v>
      </c>
      <c r="H64" s="469">
        <v>0</v>
      </c>
      <c r="I64" s="469">
        <v>0</v>
      </c>
      <c r="J64" s="469">
        <v>3.2098946771562581E-2</v>
      </c>
      <c r="K64" s="469">
        <v>4.7413568896147402E-2</v>
      </c>
      <c r="L64" s="469">
        <v>5.5891183731379523E-2</v>
      </c>
      <c r="M64" s="469">
        <v>6.1045510453721905E-2</v>
      </c>
      <c r="N64" s="469">
        <v>6.432089939736918E-2</v>
      </c>
      <c r="O64" s="469">
        <v>6.641009620491177E-2</v>
      </c>
      <c r="P64" s="469">
        <v>6.7693554462758945E-2</v>
      </c>
      <c r="Q64" s="469">
        <v>6.8418395732693912E-2</v>
      </c>
      <c r="R64" s="469">
        <v>6.8730888635498727E-2</v>
      </c>
      <c r="S64" s="469">
        <v>6.8735608717939448E-2</v>
      </c>
      <c r="T64" s="469">
        <v>7.3647941671169337E-2</v>
      </c>
      <c r="U64" s="469">
        <v>8.0916476012233229E-2</v>
      </c>
      <c r="V64" s="469">
        <v>8.921973523876188E-2</v>
      </c>
      <c r="W64" s="469">
        <v>9.7890862553585312E-2</v>
      </c>
      <c r="X64" s="469">
        <v>0.10643026688337906</v>
      </c>
      <c r="Y64" s="469">
        <v>0.11456035080822594</v>
      </c>
      <c r="Z64" s="469">
        <v>0.1221985110137002</v>
      </c>
      <c r="AA64" s="469">
        <v>0.12922460536948124</v>
      </c>
      <c r="AB64" s="469">
        <v>0.13554115576422954</v>
      </c>
      <c r="AC64" s="469">
        <v>0.14105220590078266</v>
      </c>
      <c r="AD64" s="469">
        <v>0.14550689569530498</v>
      </c>
      <c r="AE64" s="469">
        <v>0.14946580846824542</v>
      </c>
      <c r="AF64" s="469">
        <v>0.15312708787247994</v>
      </c>
      <c r="AG64" s="469">
        <v>0.15664238091040647</v>
      </c>
      <c r="AH64" s="469">
        <v>0.16012097693375182</v>
      </c>
      <c r="AI64" s="469">
        <v>0.16370866913788043</v>
      </c>
      <c r="AJ64" s="469">
        <v>0.16750284917853595</v>
      </c>
      <c r="AK64" s="469">
        <v>0.17166489872589488</v>
      </c>
      <c r="AL64" s="469">
        <v>0.17638938910430577</v>
      </c>
      <c r="AM64" s="469">
        <v>0.18193320915808045</v>
      </c>
      <c r="AN64" s="469">
        <v>0.18757602275629121</v>
      </c>
      <c r="AO64" s="469">
        <v>0.19341442260641983</v>
      </c>
      <c r="AP64" s="469">
        <v>0.19952213715356126</v>
      </c>
      <c r="AQ64" s="469">
        <v>0.20596564502358702</v>
      </c>
      <c r="AR64" s="469">
        <v>0.21277792318473018</v>
      </c>
      <c r="AS64" s="469">
        <v>0.2199693043846343</v>
      </c>
      <c r="AT64" s="469">
        <v>0.22754141331113817</v>
      </c>
      <c r="AU64" s="469">
        <v>0.23544364559951736</v>
      </c>
      <c r="AV64" s="469">
        <v>0.24365486391517022</v>
      </c>
      <c r="AW64" s="469">
        <v>0.25206480624914679</v>
      </c>
      <c r="AX64" s="510">
        <v>0.25206480624914679</v>
      </c>
    </row>
    <row r="65" spans="1:50">
      <c r="A65" s="196"/>
      <c r="B65" s="196"/>
      <c r="C65" s="206" t="s">
        <v>120</v>
      </c>
      <c r="D65" s="470">
        <f>1-D64</f>
        <v>1</v>
      </c>
      <c r="E65" s="470">
        <f t="shared" ref="E65:AW65" si="55">1-E64</f>
        <v>1</v>
      </c>
      <c r="F65" s="470">
        <f t="shared" si="55"/>
        <v>1</v>
      </c>
      <c r="G65" s="470">
        <f t="shared" si="55"/>
        <v>1</v>
      </c>
      <c r="H65" s="470">
        <f t="shared" si="55"/>
        <v>1</v>
      </c>
      <c r="I65" s="470">
        <f t="shared" si="55"/>
        <v>1</v>
      </c>
      <c r="J65" s="470">
        <f t="shared" si="55"/>
        <v>0.96790105322843745</v>
      </c>
      <c r="K65" s="470">
        <f t="shared" si="55"/>
        <v>0.95258643110385255</v>
      </c>
      <c r="L65" s="470">
        <f t="shared" si="55"/>
        <v>0.94410881626862042</v>
      </c>
      <c r="M65" s="470">
        <f t="shared" si="55"/>
        <v>0.93895448954627814</v>
      </c>
      <c r="N65" s="470">
        <f t="shared" si="55"/>
        <v>0.93567910060263082</v>
      </c>
      <c r="O65" s="470">
        <f t="shared" si="55"/>
        <v>0.93358990379508822</v>
      </c>
      <c r="P65" s="470">
        <f t="shared" si="55"/>
        <v>0.93230644553724107</v>
      </c>
      <c r="Q65" s="470">
        <f t="shared" si="55"/>
        <v>0.93158160426730607</v>
      </c>
      <c r="R65" s="470">
        <f t="shared" si="55"/>
        <v>0.9312691113645013</v>
      </c>
      <c r="S65" s="470">
        <f t="shared" si="55"/>
        <v>0.93126439128206051</v>
      </c>
      <c r="T65" s="470">
        <f t="shared" si="55"/>
        <v>0.92635205832883072</v>
      </c>
      <c r="U65" s="470">
        <f t="shared" si="55"/>
        <v>0.91908352398776683</v>
      </c>
      <c r="V65" s="470">
        <f t="shared" si="55"/>
        <v>0.91078026476123808</v>
      </c>
      <c r="W65" s="470">
        <f t="shared" si="55"/>
        <v>0.90210913744641474</v>
      </c>
      <c r="X65" s="470">
        <f t="shared" si="55"/>
        <v>0.89356973311662091</v>
      </c>
      <c r="Y65" s="470">
        <f t="shared" si="55"/>
        <v>0.88543964919177409</v>
      </c>
      <c r="Z65" s="470">
        <f t="shared" si="55"/>
        <v>0.87780148898629984</v>
      </c>
      <c r="AA65" s="470">
        <f t="shared" si="55"/>
        <v>0.87077539463051878</v>
      </c>
      <c r="AB65" s="470">
        <f t="shared" si="55"/>
        <v>0.86445884423577046</v>
      </c>
      <c r="AC65" s="470">
        <f t="shared" si="55"/>
        <v>0.8589477940992174</v>
      </c>
      <c r="AD65" s="470">
        <f t="shared" si="55"/>
        <v>0.85449310430469505</v>
      </c>
      <c r="AE65" s="470">
        <f t="shared" si="55"/>
        <v>0.85053419153175458</v>
      </c>
      <c r="AF65" s="470">
        <f t="shared" si="55"/>
        <v>0.84687291212752003</v>
      </c>
      <c r="AG65" s="470">
        <f t="shared" si="55"/>
        <v>0.8433576190895935</v>
      </c>
      <c r="AH65" s="470">
        <f t="shared" si="55"/>
        <v>0.83987902306624818</v>
      </c>
      <c r="AI65" s="470">
        <f t="shared" si="55"/>
        <v>0.8362913308621196</v>
      </c>
      <c r="AJ65" s="470">
        <f t="shared" si="55"/>
        <v>0.83249715082146403</v>
      </c>
      <c r="AK65" s="470">
        <f t="shared" si="55"/>
        <v>0.82833510127410515</v>
      </c>
      <c r="AL65" s="470">
        <f t="shared" si="55"/>
        <v>0.82361061089569421</v>
      </c>
      <c r="AM65" s="470">
        <f t="shared" si="55"/>
        <v>0.81806679084191958</v>
      </c>
      <c r="AN65" s="470">
        <f t="shared" si="55"/>
        <v>0.81242397724370874</v>
      </c>
      <c r="AO65" s="470">
        <f t="shared" si="55"/>
        <v>0.80658557739358017</v>
      </c>
      <c r="AP65" s="470">
        <f t="shared" si="55"/>
        <v>0.80047786284643874</v>
      </c>
      <c r="AQ65" s="470">
        <f t="shared" si="55"/>
        <v>0.79403435497641295</v>
      </c>
      <c r="AR65" s="470">
        <f t="shared" si="55"/>
        <v>0.78722207681526979</v>
      </c>
      <c r="AS65" s="470">
        <f t="shared" si="55"/>
        <v>0.78003069561536575</v>
      </c>
      <c r="AT65" s="470">
        <f t="shared" si="55"/>
        <v>0.7724585866888618</v>
      </c>
      <c r="AU65" s="470">
        <f t="shared" si="55"/>
        <v>0.76455635440048264</v>
      </c>
      <c r="AV65" s="470">
        <f t="shared" si="55"/>
        <v>0.75634513608482978</v>
      </c>
      <c r="AW65" s="470">
        <f t="shared" si="55"/>
        <v>0.74793519375085316</v>
      </c>
      <c r="AX65" s="510">
        <f>1-AX64</f>
        <v>0.74793519375085316</v>
      </c>
    </row>
    <row r="66" spans="1:50">
      <c r="A66" s="196"/>
      <c r="B66" s="19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511"/>
    </row>
    <row r="67" spans="1:50">
      <c r="A67" s="41" t="s">
        <v>119</v>
      </c>
      <c r="B67" s="19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512" t="s">
        <v>70</v>
      </c>
    </row>
    <row r="68" spans="1:50">
      <c r="A68" s="196"/>
      <c r="B68" s="196"/>
      <c r="C68" s="149" t="s">
        <v>118</v>
      </c>
      <c r="D68" s="147">
        <f t="shared" ref="D68:S68" si="56">SUM(D$59,D$60,(D$61*D$64))</f>
        <v>3.6234019042418633E-3</v>
      </c>
      <c r="E68" s="147">
        <f t="shared" si="56"/>
        <v>4.0232164473072785E-3</v>
      </c>
      <c r="F68" s="147">
        <f t="shared" si="56"/>
        <v>4.7509988452959654E-3</v>
      </c>
      <c r="G68" s="147">
        <f t="shared" si="56"/>
        <v>5.7480534318253658E-3</v>
      </c>
      <c r="H68" s="147">
        <f t="shared" si="56"/>
        <v>7.0072266631215751E-3</v>
      </c>
      <c r="I68" s="147">
        <f t="shared" si="56"/>
        <v>8.5048336182015315E-3</v>
      </c>
      <c r="J68" s="147">
        <f t="shared" si="56"/>
        <v>1.0295550754566118E-2</v>
      </c>
      <c r="K68" s="147">
        <f t="shared" si="56"/>
        <v>1.2464643839690214E-2</v>
      </c>
      <c r="L68" s="147">
        <f t="shared" si="56"/>
        <v>1.5059345861677995E-2</v>
      </c>
      <c r="M68" s="147">
        <f t="shared" si="56"/>
        <v>1.8058841460064069E-2</v>
      </c>
      <c r="N68" s="147">
        <f t="shared" si="56"/>
        <v>2.1479946537478041E-2</v>
      </c>
      <c r="O68" s="147">
        <f t="shared" si="56"/>
        <v>2.5352448101146743E-2</v>
      </c>
      <c r="P68" s="147">
        <f t="shared" si="56"/>
        <v>2.9716134517271533E-2</v>
      </c>
      <c r="Q68" s="147">
        <f t="shared" si="56"/>
        <v>3.459662459483976E-2</v>
      </c>
      <c r="R68" s="147">
        <f t="shared" si="56"/>
        <v>3.9998061249680035E-2</v>
      </c>
      <c r="S68" s="147">
        <f t="shared" si="56"/>
        <v>4.5897430711775863E-2</v>
      </c>
      <c r="T68" s="147">
        <f t="shared" ref="T68:AW68" si="57">SUM(T$59,T$60,(T$61*T$64))</f>
        <v>5.3809120628614752E-2</v>
      </c>
      <c r="U68" s="147">
        <f t="shared" si="57"/>
        <v>6.1871100439471555E-2</v>
      </c>
      <c r="V68" s="147">
        <f t="shared" si="57"/>
        <v>7.0148409517381202E-2</v>
      </c>
      <c r="W68" s="147">
        <f t="shared" si="57"/>
        <v>7.8620839160339684E-2</v>
      </c>
      <c r="X68" s="147">
        <f t="shared" si="57"/>
        <v>8.7359331937848908E-2</v>
      </c>
      <c r="Y68" s="147">
        <f t="shared" si="57"/>
        <v>9.5829217948983539E-2</v>
      </c>
      <c r="Z68" s="147">
        <f t="shared" si="57"/>
        <v>0.10401082668431563</v>
      </c>
      <c r="AA68" s="147">
        <f t="shared" si="57"/>
        <v>0.11189648787567059</v>
      </c>
      <c r="AB68" s="147">
        <f t="shared" si="57"/>
        <v>0.11947209567009802</v>
      </c>
      <c r="AC68" s="147">
        <f t="shared" si="57"/>
        <v>0.12672549373595693</v>
      </c>
      <c r="AD68" s="147">
        <f t="shared" si="57"/>
        <v>0.13367133437835493</v>
      </c>
      <c r="AE68" s="147">
        <f t="shared" si="57"/>
        <v>0.14033050950585424</v>
      </c>
      <c r="AF68" s="147">
        <f t="shared" si="57"/>
        <v>0.14671057738207188</v>
      </c>
      <c r="AG68" s="147">
        <f t="shared" si="57"/>
        <v>0.15281793118707659</v>
      </c>
      <c r="AH68" s="147">
        <f t="shared" si="57"/>
        <v>0.1586602038660932</v>
      </c>
      <c r="AI68" s="147">
        <f t="shared" si="57"/>
        <v>0.16376555930046538</v>
      </c>
      <c r="AJ68" s="147">
        <f t="shared" si="57"/>
        <v>0.168634186656312</v>
      </c>
      <c r="AK68" s="147">
        <f t="shared" si="57"/>
        <v>0.17327709754611506</v>
      </c>
      <c r="AL68" s="147">
        <f t="shared" si="57"/>
        <v>0.17771055018496068</v>
      </c>
      <c r="AM68" s="147">
        <f t="shared" si="57"/>
        <v>0.18195652301522677</v>
      </c>
      <c r="AN68" s="147">
        <f t="shared" si="57"/>
        <v>0.18572671193867835</v>
      </c>
      <c r="AO68" s="147">
        <f t="shared" si="57"/>
        <v>0.18903026554526184</v>
      </c>
      <c r="AP68" s="147">
        <f t="shared" si="57"/>
        <v>0.19187714463815991</v>
      </c>
      <c r="AQ68" s="147">
        <f t="shared" si="57"/>
        <v>0.19427915264246623</v>
      </c>
      <c r="AR68" s="147">
        <f t="shared" si="57"/>
        <v>0.1962483083368968</v>
      </c>
      <c r="AS68" s="147">
        <f t="shared" si="57"/>
        <v>0.19794899334859897</v>
      </c>
      <c r="AT68" s="147">
        <f t="shared" si="57"/>
        <v>0.19939609689522539</v>
      </c>
      <c r="AU68" s="147">
        <f t="shared" si="57"/>
        <v>0.20060227704333489</v>
      </c>
      <c r="AV68" s="147">
        <f t="shared" si="57"/>
        <v>0.20158298312697004</v>
      </c>
      <c r="AW68" s="147">
        <f t="shared" si="57"/>
        <v>0.20234814639938054</v>
      </c>
      <c r="AX68" s="513">
        <f>SUM(AX$59,AX$60,(AX$61*AX$64))</f>
        <v>0.20234814639938054</v>
      </c>
    </row>
    <row r="69" spans="1:50">
      <c r="A69" s="196"/>
      <c r="B69" s="196"/>
      <c r="C69" s="205" t="s">
        <v>117</v>
      </c>
      <c r="D69" s="147">
        <f t="shared" ref="D69:S69" si="58">D59/SUM(D$59,D$60,(D$61*D$64))</f>
        <v>1</v>
      </c>
      <c r="E69" s="147">
        <f t="shared" si="58"/>
        <v>0.97192830140420605</v>
      </c>
      <c r="F69" s="147">
        <f t="shared" si="58"/>
        <v>0.93124036328533244</v>
      </c>
      <c r="G69" s="147">
        <f t="shared" si="58"/>
        <v>0.89183349569566217</v>
      </c>
      <c r="H69" s="147">
        <f t="shared" si="58"/>
        <v>0.85787981432535876</v>
      </c>
      <c r="I69" s="147">
        <f t="shared" si="58"/>
        <v>0.83047257083137282</v>
      </c>
      <c r="J69" s="147">
        <f t="shared" si="58"/>
        <v>0.80308544204279753</v>
      </c>
      <c r="K69" s="147">
        <f t="shared" si="58"/>
        <v>0.75836011371737422</v>
      </c>
      <c r="L69" s="147">
        <f t="shared" si="58"/>
        <v>0.70633228793538583</v>
      </c>
      <c r="M69" s="147">
        <f t="shared" si="58"/>
        <v>0.65409596177696427</v>
      </c>
      <c r="N69" s="147">
        <f t="shared" si="58"/>
        <v>0.60457816742831483</v>
      </c>
      <c r="O69" s="147">
        <f t="shared" si="58"/>
        <v>0.5588238387334894</v>
      </c>
      <c r="P69" s="147">
        <f t="shared" si="58"/>
        <v>0.51699235464585058</v>
      </c>
      <c r="Q69" s="147">
        <f t="shared" si="58"/>
        <v>0.47904539627455994</v>
      </c>
      <c r="R69" s="147">
        <f t="shared" si="58"/>
        <v>0.44487519978838286</v>
      </c>
      <c r="S69" s="147">
        <f t="shared" si="58"/>
        <v>0.41287084477741126</v>
      </c>
      <c r="T69" s="147">
        <f t="shared" ref="T69:AW70" si="59">T59/SUM(T$59,T$60,(T$61*T$64))</f>
        <v>0.37831658559056897</v>
      </c>
      <c r="U69" s="147">
        <f t="shared" si="59"/>
        <v>0.35096910714536877</v>
      </c>
      <c r="V69" s="147">
        <f t="shared" si="59"/>
        <v>0.32841711115657501</v>
      </c>
      <c r="W69" s="147">
        <f t="shared" si="59"/>
        <v>0.30942315881500471</v>
      </c>
      <c r="X69" s="147">
        <f t="shared" si="59"/>
        <v>0.29392409718780865</v>
      </c>
      <c r="Y69" s="147">
        <f t="shared" si="59"/>
        <v>0.28183797195913141</v>
      </c>
      <c r="Z69" s="147">
        <f t="shared" si="59"/>
        <v>0.27230263980059355</v>
      </c>
      <c r="AA69" s="147">
        <f t="shared" si="59"/>
        <v>0.26472689479474704</v>
      </c>
      <c r="AB69" s="147">
        <f t="shared" si="59"/>
        <v>0.25871153036072225</v>
      </c>
      <c r="AC69" s="147">
        <f t="shared" si="59"/>
        <v>0.25397319344207558</v>
      </c>
      <c r="AD69" s="147">
        <f t="shared" si="59"/>
        <v>0.25049293111068088</v>
      </c>
      <c r="AE69" s="147">
        <f t="shared" si="59"/>
        <v>0.2480346507591138</v>
      </c>
      <c r="AF69" s="147">
        <f t="shared" si="59"/>
        <v>0.24643464692975309</v>
      </c>
      <c r="AG69" s="147">
        <f t="shared" si="59"/>
        <v>0.24556302638396266</v>
      </c>
      <c r="AH69" s="147">
        <f t="shared" si="59"/>
        <v>0.24531353817884499</v>
      </c>
      <c r="AI69" s="147">
        <f t="shared" si="59"/>
        <v>0.24515588403527885</v>
      </c>
      <c r="AJ69" s="147">
        <f t="shared" si="59"/>
        <v>0.24510414724987406</v>
      </c>
      <c r="AK69" s="147">
        <f t="shared" si="59"/>
        <v>0.24512187643061054</v>
      </c>
      <c r="AL69" s="147">
        <f t="shared" si="59"/>
        <v>0.24517228999129537</v>
      </c>
      <c r="AM69" s="147">
        <f t="shared" si="59"/>
        <v>0.24521507756935745</v>
      </c>
      <c r="AN69" s="147">
        <f t="shared" si="59"/>
        <v>0.2442722563353377</v>
      </c>
      <c r="AO69" s="147">
        <f t="shared" si="59"/>
        <v>0.24236355436635262</v>
      </c>
      <c r="AP69" s="147">
        <f t="shared" si="59"/>
        <v>0.23949959824290448</v>
      </c>
      <c r="AQ69" s="147">
        <f t="shared" si="59"/>
        <v>0.23568397668816332</v>
      </c>
      <c r="AR69" s="147">
        <f t="shared" si="59"/>
        <v>0.23091808946479009</v>
      </c>
      <c r="AS69" s="147">
        <f t="shared" si="59"/>
        <v>0.22579491788504233</v>
      </c>
      <c r="AT69" s="147">
        <f t="shared" si="59"/>
        <v>0.22031598573499234</v>
      </c>
      <c r="AU69" s="147">
        <f t="shared" si="59"/>
        <v>0.21448823488310165</v>
      </c>
      <c r="AV69" s="147">
        <f t="shared" si="59"/>
        <v>0.20831735185373992</v>
      </c>
      <c r="AW69" s="147">
        <f t="shared" si="59"/>
        <v>0.20181879898737978</v>
      </c>
      <c r="AX69" s="514">
        <f>AX59/SUM(AX$59,AX$60,(AX$61*AX$64))</f>
        <v>0.20181879898737978</v>
      </c>
    </row>
    <row r="70" spans="1:50">
      <c r="A70" s="196"/>
      <c r="B70" s="196"/>
      <c r="C70" s="205" t="s">
        <v>116</v>
      </c>
      <c r="D70" s="147">
        <f t="shared" ref="D70:S70" si="60">D60/SUM(D$59,D$60,(D$61*D$64))</f>
        <v>0</v>
      </c>
      <c r="E70" s="147">
        <f t="shared" si="60"/>
        <v>2.8071698595793854E-2</v>
      </c>
      <c r="F70" s="147">
        <f t="shared" si="60"/>
        <v>6.8759636714667532E-2</v>
      </c>
      <c r="G70" s="147">
        <f t="shared" si="60"/>
        <v>0.10816650430433787</v>
      </c>
      <c r="H70" s="147">
        <f t="shared" si="60"/>
        <v>0.14212018567464127</v>
      </c>
      <c r="I70" s="147">
        <f t="shared" si="60"/>
        <v>0.16952742916862712</v>
      </c>
      <c r="J70" s="147">
        <f t="shared" si="60"/>
        <v>0.18976143002848828</v>
      </c>
      <c r="K70" s="147">
        <f t="shared" si="60"/>
        <v>0.23231192711439824</v>
      </c>
      <c r="L70" s="147">
        <f t="shared" si="60"/>
        <v>0.28352631536314304</v>
      </c>
      <c r="M70" s="147">
        <f t="shared" si="60"/>
        <v>0.33532439412467896</v>
      </c>
      <c r="N70" s="147">
        <f t="shared" si="60"/>
        <v>0.38451151417875984</v>
      </c>
      <c r="O70" s="147">
        <f t="shared" si="60"/>
        <v>0.4299718653022781</v>
      </c>
      <c r="P70" s="147">
        <f t="shared" si="60"/>
        <v>0.47153006284994553</v>
      </c>
      <c r="Q70" s="147">
        <f t="shared" si="60"/>
        <v>0.50921995999939951</v>
      </c>
      <c r="R70" s="147">
        <f t="shared" si="60"/>
        <v>0.54315174809133981</v>
      </c>
      <c r="S70" s="147">
        <f t="shared" si="60"/>
        <v>0.57373640998443376</v>
      </c>
      <c r="T70" s="147">
        <f t="shared" si="59"/>
        <v>0.60554008961337635</v>
      </c>
      <c r="U70" s="147">
        <f t="shared" si="59"/>
        <v>0.6296505241616861</v>
      </c>
      <c r="V70" s="147">
        <f t="shared" si="59"/>
        <v>0.64864184952904125</v>
      </c>
      <c r="W70" s="147">
        <f t="shared" si="59"/>
        <v>0.66388458805919492</v>
      </c>
      <c r="X70" s="147">
        <f t="shared" si="59"/>
        <v>0.67560693621582335</v>
      </c>
      <c r="Y70" s="147">
        <f t="shared" si="59"/>
        <v>0.68414308731486217</v>
      </c>
      <c r="Z70" s="147">
        <f t="shared" si="59"/>
        <v>0.69036958273278459</v>
      </c>
      <c r="AA70" s="147">
        <f t="shared" si="59"/>
        <v>0.69490690490832185</v>
      </c>
      <c r="AB70" s="147">
        <f t="shared" si="59"/>
        <v>0.69818326233712869</v>
      </c>
      <c r="AC70" s="147">
        <f t="shared" si="59"/>
        <v>0.70051344380012182</v>
      </c>
      <c r="AD70" s="147">
        <f t="shared" si="59"/>
        <v>0.7020064239935363</v>
      </c>
      <c r="AE70" s="147">
        <f t="shared" si="59"/>
        <v>0.70272217164621342</v>
      </c>
      <c r="AF70" s="147">
        <f t="shared" si="59"/>
        <v>0.70275618429992015</v>
      </c>
      <c r="AG70" s="147">
        <f t="shared" si="59"/>
        <v>0.70218477619607089</v>
      </c>
      <c r="AH70" s="147">
        <f t="shared" si="59"/>
        <v>0.70107367135731335</v>
      </c>
      <c r="AI70" s="147">
        <f t="shared" si="59"/>
        <v>0.69989096685344454</v>
      </c>
      <c r="AJ70" s="147">
        <f t="shared" si="59"/>
        <v>0.69856427640837782</v>
      </c>
      <c r="AK70" s="147">
        <f t="shared" si="59"/>
        <v>0.69707657506938125</v>
      </c>
      <c r="AL70" s="147">
        <f t="shared" si="59"/>
        <v>0.69540121008676692</v>
      </c>
      <c r="AM70" s="147">
        <f t="shared" si="59"/>
        <v>0.6934962172332324</v>
      </c>
      <c r="AN70" s="147">
        <f t="shared" si="59"/>
        <v>0.69248159727804193</v>
      </c>
      <c r="AO70" s="147">
        <f t="shared" si="59"/>
        <v>0.6923020104251002</v>
      </c>
      <c r="AP70" s="147">
        <f t="shared" si="59"/>
        <v>0.69291758940115833</v>
      </c>
      <c r="AQ70" s="147">
        <f t="shared" si="59"/>
        <v>0.69429689058625799</v>
      </c>
      <c r="AR70" s="147">
        <f t="shared" si="59"/>
        <v>0.69642035853350004</v>
      </c>
      <c r="AS70" s="147">
        <f t="shared" si="59"/>
        <v>0.69874099214086705</v>
      </c>
      <c r="AT70" s="147">
        <f t="shared" si="59"/>
        <v>0.70125337481747796</v>
      </c>
      <c r="AU70" s="147">
        <f t="shared" si="59"/>
        <v>0.70396339973857158</v>
      </c>
      <c r="AV70" s="147">
        <f t="shared" si="59"/>
        <v>0.70686899495086808</v>
      </c>
      <c r="AW70" s="147">
        <f t="shared" si="59"/>
        <v>0.70998711460967912</v>
      </c>
      <c r="AX70" s="514">
        <f>AX60/SUM(AX$59,AX$60,(AX$61*AX$64))</f>
        <v>0.70998711460967912</v>
      </c>
    </row>
    <row r="71" spans="1:50">
      <c r="A71" s="196"/>
      <c r="B71" s="196"/>
      <c r="C71" s="205" t="s">
        <v>115</v>
      </c>
      <c r="D71" s="147">
        <f t="shared" ref="D71:S71" si="61">(D61*D64)/SUM(D$59,D$60,(D$61*D$64))</f>
        <v>0</v>
      </c>
      <c r="E71" s="147">
        <f t="shared" si="61"/>
        <v>0</v>
      </c>
      <c r="F71" s="147">
        <f t="shared" si="61"/>
        <v>0</v>
      </c>
      <c r="G71" s="147">
        <f t="shared" si="61"/>
        <v>0</v>
      </c>
      <c r="H71" s="147">
        <f t="shared" si="61"/>
        <v>0</v>
      </c>
      <c r="I71" s="147">
        <f t="shared" si="61"/>
        <v>0</v>
      </c>
      <c r="J71" s="147">
        <f t="shared" si="61"/>
        <v>7.1531279287142518E-3</v>
      </c>
      <c r="K71" s="147">
        <f t="shared" si="61"/>
        <v>9.3279591682276022E-3</v>
      </c>
      <c r="L71" s="147">
        <f t="shared" si="61"/>
        <v>1.0141396701471206E-2</v>
      </c>
      <c r="M71" s="147">
        <f t="shared" si="61"/>
        <v>1.0579644098356782E-2</v>
      </c>
      <c r="N71" s="147">
        <f t="shared" si="61"/>
        <v>1.091031839292525E-2</v>
      </c>
      <c r="O71" s="147">
        <f t="shared" si="61"/>
        <v>1.1204295964232438E-2</v>
      </c>
      <c r="P71" s="147">
        <f t="shared" si="61"/>
        <v>1.1477582504203863E-2</v>
      </c>
      <c r="Q71" s="147">
        <f t="shared" si="61"/>
        <v>1.1734643726040635E-2</v>
      </c>
      <c r="R71" s="147">
        <f t="shared" si="61"/>
        <v>1.1973052120277366E-2</v>
      </c>
      <c r="S71" s="147">
        <f t="shared" si="61"/>
        <v>1.3392745238154872E-2</v>
      </c>
      <c r="T71" s="147">
        <f t="shared" ref="T71:AW71" si="62">(T61*T64)/SUM(T$59,T$60,(T$61*T$64))</f>
        <v>1.6143324796054667E-2</v>
      </c>
      <c r="U71" s="147">
        <f t="shared" si="62"/>
        <v>1.9380368692945196E-2</v>
      </c>
      <c r="V71" s="147">
        <f t="shared" si="62"/>
        <v>2.2941039314383956E-2</v>
      </c>
      <c r="W71" s="147">
        <f t="shared" si="62"/>
        <v>2.66922531258004E-2</v>
      </c>
      <c r="X71" s="147">
        <f t="shared" si="62"/>
        <v>3.0468966596368108E-2</v>
      </c>
      <c r="Y71" s="147">
        <f t="shared" si="62"/>
        <v>3.4018940726006378E-2</v>
      </c>
      <c r="Z71" s="147">
        <f t="shared" si="62"/>
        <v>3.732777746662188E-2</v>
      </c>
      <c r="AA71" s="147">
        <f t="shared" si="62"/>
        <v>4.0366200296931158E-2</v>
      </c>
      <c r="AB71" s="147">
        <f t="shared" si="62"/>
        <v>4.3105207302149048E-2</v>
      </c>
      <c r="AC71" s="147">
        <f t="shared" si="62"/>
        <v>4.5513362757802607E-2</v>
      </c>
      <c r="AD71" s="147">
        <f t="shared" si="62"/>
        <v>4.7500644895782804E-2</v>
      </c>
      <c r="AE71" s="147">
        <f t="shared" si="62"/>
        <v>4.9243177594672685E-2</v>
      </c>
      <c r="AF71" s="147">
        <f t="shared" si="62"/>
        <v>5.0809168770326721E-2</v>
      </c>
      <c r="AG71" s="147">
        <f t="shared" si="62"/>
        <v>5.2252197419966388E-2</v>
      </c>
      <c r="AH71" s="147">
        <f t="shared" si="62"/>
        <v>5.3612790463841514E-2</v>
      </c>
      <c r="AI71" s="147">
        <f t="shared" si="62"/>
        <v>5.4953149111276592E-2</v>
      </c>
      <c r="AJ71" s="147">
        <f t="shared" si="62"/>
        <v>5.633157634174793E-2</v>
      </c>
      <c r="AK71" s="147">
        <f t="shared" si="62"/>
        <v>5.7801548500008189E-2</v>
      </c>
      <c r="AL71" s="147">
        <f t="shared" si="62"/>
        <v>5.9426499921937659E-2</v>
      </c>
      <c r="AM71" s="147">
        <f t="shared" si="62"/>
        <v>6.1288705197410066E-2</v>
      </c>
      <c r="AN71" s="147">
        <f t="shared" si="62"/>
        <v>6.324614638662053E-2</v>
      </c>
      <c r="AO71" s="147">
        <f t="shared" si="62"/>
        <v>6.5334435208547245E-2</v>
      </c>
      <c r="AP71" s="147">
        <f t="shared" si="62"/>
        <v>6.7582812355937313E-2</v>
      </c>
      <c r="AQ71" s="147">
        <f t="shared" si="62"/>
        <v>7.0019132725578664E-2</v>
      </c>
      <c r="AR71" s="147">
        <f t="shared" si="62"/>
        <v>7.2661552001709775E-2</v>
      </c>
      <c r="AS71" s="147">
        <f t="shared" si="62"/>
        <v>7.5464089974090667E-2</v>
      </c>
      <c r="AT71" s="147">
        <f t="shared" si="62"/>
        <v>7.8430639447529787E-2</v>
      </c>
      <c r="AU71" s="147">
        <f t="shared" si="62"/>
        <v>8.1548365378326701E-2</v>
      </c>
      <c r="AV71" s="147">
        <f t="shared" si="62"/>
        <v>8.4813653195392039E-2</v>
      </c>
      <c r="AW71" s="147">
        <f t="shared" si="62"/>
        <v>8.8194086402941171E-2</v>
      </c>
      <c r="AX71" s="514">
        <f>(AX61*AX64)/SUM(AX$59,AX$60,(AX$61*AX$64))</f>
        <v>8.8194086402941171E-2</v>
      </c>
    </row>
    <row r="72" spans="1:50">
      <c r="A72" s="196"/>
      <c r="B72" s="196"/>
      <c r="C72" s="202" t="s">
        <v>114</v>
      </c>
      <c r="D72" s="204">
        <v>0</v>
      </c>
      <c r="E72" s="204">
        <v>0</v>
      </c>
      <c r="F72" s="204">
        <v>0</v>
      </c>
      <c r="G72" s="204">
        <v>0</v>
      </c>
      <c r="H72" s="204">
        <v>0</v>
      </c>
      <c r="I72" s="204">
        <v>0</v>
      </c>
      <c r="J72" s="204">
        <v>0</v>
      </c>
      <c r="K72" s="204">
        <v>0</v>
      </c>
      <c r="L72" s="204">
        <v>0</v>
      </c>
      <c r="M72" s="204">
        <v>0</v>
      </c>
      <c r="N72" s="204">
        <v>0</v>
      </c>
      <c r="O72" s="204">
        <v>0</v>
      </c>
      <c r="P72" s="204">
        <v>0</v>
      </c>
      <c r="Q72" s="204">
        <v>0</v>
      </c>
      <c r="R72" s="204">
        <v>0</v>
      </c>
      <c r="S72" s="204">
        <v>0</v>
      </c>
      <c r="T72" s="204">
        <v>0</v>
      </c>
      <c r="U72" s="204">
        <v>0</v>
      </c>
      <c r="V72" s="204">
        <v>0</v>
      </c>
      <c r="W72" s="204">
        <v>0</v>
      </c>
      <c r="X72" s="204">
        <v>0</v>
      </c>
      <c r="Y72" s="204">
        <v>0</v>
      </c>
      <c r="Z72" s="204">
        <v>0</v>
      </c>
      <c r="AA72" s="204">
        <v>0</v>
      </c>
      <c r="AB72" s="204">
        <v>0</v>
      </c>
      <c r="AC72" s="204">
        <v>0</v>
      </c>
      <c r="AD72" s="204">
        <v>0</v>
      </c>
      <c r="AE72" s="204">
        <v>0</v>
      </c>
      <c r="AF72" s="204">
        <v>0</v>
      </c>
      <c r="AG72" s="204">
        <v>0</v>
      </c>
      <c r="AH72" s="204">
        <v>0</v>
      </c>
      <c r="AI72" s="204">
        <v>0</v>
      </c>
      <c r="AJ72" s="204">
        <v>0</v>
      </c>
      <c r="AK72" s="204">
        <v>0</v>
      </c>
      <c r="AL72" s="204">
        <v>0</v>
      </c>
      <c r="AM72" s="204">
        <v>0</v>
      </c>
      <c r="AN72" s="204">
        <v>0</v>
      </c>
      <c r="AO72" s="204">
        <v>0</v>
      </c>
      <c r="AP72" s="204">
        <v>0</v>
      </c>
      <c r="AQ72" s="204">
        <v>0</v>
      </c>
      <c r="AR72" s="204">
        <v>0</v>
      </c>
      <c r="AS72" s="204">
        <v>0</v>
      </c>
      <c r="AT72" s="204">
        <v>0</v>
      </c>
      <c r="AU72" s="204">
        <v>0</v>
      </c>
      <c r="AV72" s="204">
        <v>0</v>
      </c>
      <c r="AW72" s="204">
        <v>0</v>
      </c>
      <c r="AX72" s="515">
        <v>0</v>
      </c>
    </row>
    <row r="73" spans="1:50">
      <c r="A73" s="196"/>
      <c r="B73" s="196"/>
      <c r="C73" s="203" t="s">
        <v>113</v>
      </c>
      <c r="D73" s="201">
        <v>0</v>
      </c>
      <c r="E73" s="201">
        <v>0</v>
      </c>
      <c r="F73" s="201">
        <v>0</v>
      </c>
      <c r="G73" s="201">
        <v>0</v>
      </c>
      <c r="H73" s="201">
        <v>0</v>
      </c>
      <c r="I73" s="201">
        <v>0</v>
      </c>
      <c r="J73" s="201">
        <v>0</v>
      </c>
      <c r="K73" s="201">
        <v>0</v>
      </c>
      <c r="L73" s="201">
        <v>0</v>
      </c>
      <c r="M73" s="201">
        <v>0</v>
      </c>
      <c r="N73" s="201">
        <v>0</v>
      </c>
      <c r="O73" s="201">
        <v>0</v>
      </c>
      <c r="P73" s="201">
        <v>0</v>
      </c>
      <c r="Q73" s="201">
        <v>0</v>
      </c>
      <c r="R73" s="201">
        <v>0</v>
      </c>
      <c r="S73" s="201">
        <v>0</v>
      </c>
      <c r="T73" s="201">
        <v>0</v>
      </c>
      <c r="U73" s="201">
        <v>0</v>
      </c>
      <c r="V73" s="201">
        <v>0</v>
      </c>
      <c r="W73" s="201">
        <v>0</v>
      </c>
      <c r="X73" s="201">
        <v>0</v>
      </c>
      <c r="Y73" s="201">
        <v>0</v>
      </c>
      <c r="Z73" s="201">
        <v>0</v>
      </c>
      <c r="AA73" s="201">
        <v>0</v>
      </c>
      <c r="AB73" s="201">
        <v>0</v>
      </c>
      <c r="AC73" s="201">
        <v>0</v>
      </c>
      <c r="AD73" s="201">
        <v>0</v>
      </c>
      <c r="AE73" s="201">
        <v>0</v>
      </c>
      <c r="AF73" s="201">
        <v>0</v>
      </c>
      <c r="AG73" s="201">
        <v>0</v>
      </c>
      <c r="AH73" s="201">
        <v>0</v>
      </c>
      <c r="AI73" s="201">
        <v>0</v>
      </c>
      <c r="AJ73" s="201">
        <v>0</v>
      </c>
      <c r="AK73" s="201">
        <v>0</v>
      </c>
      <c r="AL73" s="201">
        <v>0</v>
      </c>
      <c r="AM73" s="201">
        <v>0</v>
      </c>
      <c r="AN73" s="201">
        <v>0</v>
      </c>
      <c r="AO73" s="201">
        <v>0</v>
      </c>
      <c r="AP73" s="201">
        <v>0</v>
      </c>
      <c r="AQ73" s="201">
        <v>0</v>
      </c>
      <c r="AR73" s="201">
        <v>0</v>
      </c>
      <c r="AS73" s="201">
        <v>0</v>
      </c>
      <c r="AT73" s="201">
        <v>0</v>
      </c>
      <c r="AU73" s="201">
        <v>0</v>
      </c>
      <c r="AV73" s="201">
        <v>0</v>
      </c>
      <c r="AW73" s="201">
        <v>0</v>
      </c>
      <c r="AX73" s="516">
        <v>0</v>
      </c>
    </row>
    <row r="74" spans="1:50">
      <c r="A74" s="196"/>
      <c r="B74" s="196"/>
      <c r="C74" s="203"/>
      <c r="D74" s="203"/>
      <c r="E74" s="203"/>
      <c r="F74" s="203"/>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c r="AG74" s="203"/>
      <c r="AH74" s="203"/>
      <c r="AI74" s="203"/>
      <c r="AJ74" s="203"/>
      <c r="AK74" s="203"/>
      <c r="AL74" s="203"/>
      <c r="AM74" s="203"/>
      <c r="AN74" s="203"/>
      <c r="AO74" s="203"/>
      <c r="AP74" s="203"/>
      <c r="AQ74" s="203"/>
      <c r="AR74" s="203"/>
      <c r="AS74" s="203"/>
      <c r="AT74" s="203"/>
      <c r="AU74" s="203"/>
      <c r="AV74" s="203"/>
      <c r="AW74" s="203"/>
      <c r="AX74" s="516"/>
    </row>
    <row r="75" spans="1:50">
      <c r="A75" s="196"/>
      <c r="B75" s="19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512" t="s">
        <v>69</v>
      </c>
    </row>
    <row r="76" spans="1:50">
      <c r="A76" s="196"/>
      <c r="B76" s="196"/>
      <c r="C76" s="149" t="s">
        <v>112</v>
      </c>
      <c r="D76" s="194">
        <f t="shared" ref="D76:AW76" si="63">D62+(D61*D65)</f>
        <v>1.0000000000000003E-5</v>
      </c>
      <c r="E76" s="194">
        <f t="shared" si="63"/>
        <v>1.8629841269098116E-4</v>
      </c>
      <c r="F76" s="194">
        <f t="shared" si="63"/>
        <v>5.203622278315941E-4</v>
      </c>
      <c r="G76" s="194">
        <f t="shared" si="63"/>
        <v>9.8172382686386979E-4</v>
      </c>
      <c r="H76" s="194">
        <f t="shared" si="63"/>
        <v>1.5667733284943602E-3</v>
      </c>
      <c r="I76" s="194">
        <f t="shared" si="63"/>
        <v>2.264146338152665E-3</v>
      </c>
      <c r="J76" s="194">
        <f t="shared" si="63"/>
        <v>2.2206788479671026E-3</v>
      </c>
      <c r="K76" s="194">
        <f t="shared" si="63"/>
        <v>2.3417070546498516E-3</v>
      </c>
      <c r="L76" s="194">
        <f t="shared" si="63"/>
        <v>2.5968755436284368E-3</v>
      </c>
      <c r="M76" s="194">
        <f t="shared" si="63"/>
        <v>2.9725559642131845E-3</v>
      </c>
      <c r="N76" s="194">
        <f t="shared" si="63"/>
        <v>3.4652657550987252E-3</v>
      </c>
      <c r="O76" s="194">
        <f t="shared" si="63"/>
        <v>4.0772848512320731E-3</v>
      </c>
      <c r="P76" s="194">
        <f t="shared" si="63"/>
        <v>4.8153578528239748E-3</v>
      </c>
      <c r="Q76" s="194">
        <f t="shared" si="63"/>
        <v>5.6861036381822706E-3</v>
      </c>
      <c r="R76" s="194">
        <f t="shared" si="63"/>
        <v>6.6939550646171395E-3</v>
      </c>
      <c r="S76" s="194">
        <f t="shared" si="63"/>
        <v>8.5865586262243998E-3</v>
      </c>
      <c r="T76" s="194">
        <f t="shared" si="63"/>
        <v>1.1253642177410804E-2</v>
      </c>
      <c r="U76" s="194">
        <f t="shared" si="63"/>
        <v>1.4014596355466759E-2</v>
      </c>
      <c r="V76" s="194">
        <f t="shared" si="63"/>
        <v>1.6888886203359051E-2</v>
      </c>
      <c r="W76" s="194">
        <f t="shared" si="63"/>
        <v>1.9864765301150035E-2</v>
      </c>
      <c r="X76" s="194">
        <f t="shared" si="63"/>
        <v>2.2936034716493709E-2</v>
      </c>
      <c r="Y76" s="194">
        <f t="shared" si="63"/>
        <v>2.5845161634976237E-2</v>
      </c>
      <c r="Z76" s="194">
        <f t="shared" si="63"/>
        <v>2.8594963266609007E-2</v>
      </c>
      <c r="AA76" s="194">
        <f t="shared" si="63"/>
        <v>3.1195892616667335E-2</v>
      </c>
      <c r="AB76" s="194">
        <f t="shared" si="63"/>
        <v>3.365520690678634E-2</v>
      </c>
      <c r="AC76" s="194">
        <f t="shared" si="63"/>
        <v>3.5980853853680821E-2</v>
      </c>
      <c r="AD76" s="194">
        <f t="shared" si="63"/>
        <v>3.8190272779108816E-2</v>
      </c>
      <c r="AE76" s="194">
        <f t="shared" si="63"/>
        <v>4.0267879084855011E-2</v>
      </c>
      <c r="AF76" s="194">
        <f t="shared" si="63"/>
        <v>4.2209756082712671E-2</v>
      </c>
      <c r="AG76" s="194">
        <f t="shared" si="63"/>
        <v>4.4011722113389252E-2</v>
      </c>
      <c r="AH76" s="194">
        <f t="shared" si="63"/>
        <v>4.5671651390200553E-2</v>
      </c>
      <c r="AI76" s="194">
        <f t="shared" si="63"/>
        <v>4.7055911090692251E-2</v>
      </c>
      <c r="AJ76" s="194">
        <f t="shared" si="63"/>
        <v>4.8322743758962471E-2</v>
      </c>
      <c r="AK76" s="194">
        <f t="shared" si="63"/>
        <v>4.9464027067227155E-2</v>
      </c>
      <c r="AL76" s="194">
        <f t="shared" si="63"/>
        <v>5.046963272988831E-2</v>
      </c>
      <c r="AM76" s="194">
        <f t="shared" si="63"/>
        <v>5.1325157662102543E-2</v>
      </c>
      <c r="AN76" s="194">
        <f t="shared" si="63"/>
        <v>5.207670854463551E-2</v>
      </c>
      <c r="AO76" s="194">
        <f t="shared" si="63"/>
        <v>5.2722507807381483E-2</v>
      </c>
      <c r="AP76" s="194">
        <f t="shared" si="63"/>
        <v>5.3262043218114168E-2</v>
      </c>
      <c r="AQ76" s="194">
        <f t="shared" si="63"/>
        <v>5.3695162028068018E-2</v>
      </c>
      <c r="AR76" s="194">
        <f t="shared" si="63"/>
        <v>5.4023859499859397E-2</v>
      </c>
      <c r="AS76" s="194">
        <f t="shared" si="63"/>
        <v>5.4251691769525594E-2</v>
      </c>
      <c r="AT76" s="194">
        <f t="shared" si="63"/>
        <v>5.4382874990321656E-2</v>
      </c>
      <c r="AU76" s="194">
        <f t="shared" si="63"/>
        <v>5.4425484192426196E-2</v>
      </c>
      <c r="AV76" s="194">
        <f t="shared" si="63"/>
        <v>5.4385787030021664E-2</v>
      </c>
      <c r="AW76" s="194">
        <f t="shared" si="63"/>
        <v>5.4276350299774054E-2</v>
      </c>
      <c r="AX76" s="517">
        <f>AX62+(AX61*AX65)</f>
        <v>5.4276350299774054E-2</v>
      </c>
    </row>
    <row r="77" spans="1:50">
      <c r="A77" s="196"/>
      <c r="B77" s="196"/>
      <c r="C77" s="202" t="s">
        <v>111</v>
      </c>
      <c r="D77" s="201">
        <v>0</v>
      </c>
      <c r="E77" s="201">
        <v>0</v>
      </c>
      <c r="F77" s="201">
        <v>0</v>
      </c>
      <c r="G77" s="201">
        <v>0</v>
      </c>
      <c r="H77" s="201">
        <v>0</v>
      </c>
      <c r="I77" s="201">
        <v>0</v>
      </c>
      <c r="J77" s="201">
        <v>0</v>
      </c>
      <c r="K77" s="201">
        <v>0</v>
      </c>
      <c r="L77" s="201">
        <v>0</v>
      </c>
      <c r="M77" s="201">
        <v>0</v>
      </c>
      <c r="N77" s="201">
        <v>0</v>
      </c>
      <c r="O77" s="201">
        <v>0</v>
      </c>
      <c r="P77" s="201">
        <v>0</v>
      </c>
      <c r="Q77" s="201">
        <v>0</v>
      </c>
      <c r="R77" s="201">
        <v>0</v>
      </c>
      <c r="S77" s="201">
        <v>0</v>
      </c>
      <c r="T77" s="201">
        <v>0</v>
      </c>
      <c r="U77" s="201">
        <v>0</v>
      </c>
      <c r="V77" s="201">
        <v>0</v>
      </c>
      <c r="W77" s="201">
        <v>0</v>
      </c>
      <c r="X77" s="201">
        <v>0</v>
      </c>
      <c r="Y77" s="201">
        <v>0</v>
      </c>
      <c r="Z77" s="201">
        <v>0</v>
      </c>
      <c r="AA77" s="201">
        <v>0</v>
      </c>
      <c r="AB77" s="201">
        <v>0</v>
      </c>
      <c r="AC77" s="201">
        <v>0</v>
      </c>
      <c r="AD77" s="201">
        <v>0</v>
      </c>
      <c r="AE77" s="201">
        <v>0</v>
      </c>
      <c r="AF77" s="201">
        <v>0</v>
      </c>
      <c r="AG77" s="201">
        <v>0</v>
      </c>
      <c r="AH77" s="201">
        <v>0</v>
      </c>
      <c r="AI77" s="201">
        <v>0</v>
      </c>
      <c r="AJ77" s="201">
        <v>0</v>
      </c>
      <c r="AK77" s="201">
        <v>0</v>
      </c>
      <c r="AL77" s="201">
        <v>0</v>
      </c>
      <c r="AM77" s="201">
        <v>0</v>
      </c>
      <c r="AN77" s="201">
        <v>0</v>
      </c>
      <c r="AO77" s="201">
        <v>0</v>
      </c>
      <c r="AP77" s="201">
        <v>0</v>
      </c>
      <c r="AQ77" s="201">
        <v>0</v>
      </c>
      <c r="AR77" s="201">
        <v>0</v>
      </c>
      <c r="AS77" s="201">
        <v>0</v>
      </c>
      <c r="AT77" s="201">
        <v>0</v>
      </c>
      <c r="AU77" s="201">
        <v>0</v>
      </c>
      <c r="AV77" s="201">
        <v>0</v>
      </c>
      <c r="AW77" s="201">
        <v>0</v>
      </c>
      <c r="AX77" s="516">
        <v>0</v>
      </c>
    </row>
    <row r="78" spans="1:50">
      <c r="A78" s="196"/>
      <c r="B78" s="196"/>
      <c r="C78" s="202" t="s">
        <v>110</v>
      </c>
      <c r="D78" s="201">
        <v>0</v>
      </c>
      <c r="E78" s="201">
        <v>0</v>
      </c>
      <c r="F78" s="201">
        <v>0</v>
      </c>
      <c r="G78" s="201">
        <v>0</v>
      </c>
      <c r="H78" s="201">
        <v>0</v>
      </c>
      <c r="I78" s="201">
        <v>0</v>
      </c>
      <c r="J78" s="201">
        <v>0</v>
      </c>
      <c r="K78" s="201">
        <v>0</v>
      </c>
      <c r="L78" s="201">
        <v>0</v>
      </c>
      <c r="M78" s="201">
        <v>0</v>
      </c>
      <c r="N78" s="201">
        <v>0</v>
      </c>
      <c r="O78" s="201">
        <v>0</v>
      </c>
      <c r="P78" s="201">
        <v>0</v>
      </c>
      <c r="Q78" s="201">
        <v>0</v>
      </c>
      <c r="R78" s="201">
        <v>0</v>
      </c>
      <c r="S78" s="201">
        <v>0</v>
      </c>
      <c r="T78" s="201">
        <v>0</v>
      </c>
      <c r="U78" s="201">
        <v>0</v>
      </c>
      <c r="V78" s="201">
        <v>0</v>
      </c>
      <c r="W78" s="201">
        <v>0</v>
      </c>
      <c r="X78" s="201">
        <v>0</v>
      </c>
      <c r="Y78" s="201">
        <v>0</v>
      </c>
      <c r="Z78" s="201">
        <v>0</v>
      </c>
      <c r="AA78" s="201">
        <v>0</v>
      </c>
      <c r="AB78" s="201">
        <v>0</v>
      </c>
      <c r="AC78" s="201">
        <v>0</v>
      </c>
      <c r="AD78" s="201">
        <v>0</v>
      </c>
      <c r="AE78" s="201">
        <v>0</v>
      </c>
      <c r="AF78" s="201">
        <v>0</v>
      </c>
      <c r="AG78" s="201">
        <v>0</v>
      </c>
      <c r="AH78" s="201">
        <v>0</v>
      </c>
      <c r="AI78" s="201">
        <v>0</v>
      </c>
      <c r="AJ78" s="201">
        <v>0</v>
      </c>
      <c r="AK78" s="201">
        <v>0</v>
      </c>
      <c r="AL78" s="201">
        <v>0</v>
      </c>
      <c r="AM78" s="201">
        <v>0</v>
      </c>
      <c r="AN78" s="201">
        <v>0</v>
      </c>
      <c r="AO78" s="201">
        <v>0</v>
      </c>
      <c r="AP78" s="201">
        <v>0</v>
      </c>
      <c r="AQ78" s="201">
        <v>0</v>
      </c>
      <c r="AR78" s="201">
        <v>0</v>
      </c>
      <c r="AS78" s="201">
        <v>0</v>
      </c>
      <c r="AT78" s="201">
        <v>0</v>
      </c>
      <c r="AU78" s="201">
        <v>0</v>
      </c>
      <c r="AV78" s="201">
        <v>0</v>
      </c>
      <c r="AW78" s="201">
        <v>0</v>
      </c>
      <c r="AX78" s="516">
        <v>0</v>
      </c>
    </row>
    <row r="79" spans="1:50">
      <c r="A79" s="196"/>
      <c r="B79" s="196"/>
      <c r="C79" s="200" t="s">
        <v>109</v>
      </c>
      <c r="D79" s="198">
        <f t="shared" ref="D79:S79" si="64">(D61*D65)/D$76</f>
        <v>1</v>
      </c>
      <c r="E79" s="198">
        <f t="shared" si="64"/>
        <v>1</v>
      </c>
      <c r="F79" s="198">
        <f t="shared" si="64"/>
        <v>1</v>
      </c>
      <c r="G79" s="198">
        <f t="shared" si="64"/>
        <v>1</v>
      </c>
      <c r="H79" s="198">
        <f t="shared" si="64"/>
        <v>1</v>
      </c>
      <c r="I79" s="198">
        <f t="shared" si="64"/>
        <v>1</v>
      </c>
      <c r="J79" s="198">
        <f t="shared" si="64"/>
        <v>1</v>
      </c>
      <c r="K79" s="198">
        <f t="shared" si="64"/>
        <v>0.99755233633966378</v>
      </c>
      <c r="L79" s="198">
        <f t="shared" si="64"/>
        <v>0.99341677227715097</v>
      </c>
      <c r="M79" s="198">
        <f t="shared" si="64"/>
        <v>0.98860252853216912</v>
      </c>
      <c r="N79" s="198">
        <f t="shared" si="64"/>
        <v>0.98380470371156614</v>
      </c>
      <c r="O79" s="198">
        <f t="shared" si="64"/>
        <v>0.97938953254851235</v>
      </c>
      <c r="P79" s="198">
        <f t="shared" si="64"/>
        <v>0.97549610518040641</v>
      </c>
      <c r="Q79" s="198">
        <f t="shared" si="64"/>
        <v>0.97215806608758026</v>
      </c>
      <c r="R79" s="198">
        <f t="shared" si="64"/>
        <v>0.96935813833431173</v>
      </c>
      <c r="S79" s="198">
        <f t="shared" si="64"/>
        <v>0.96990691812400387</v>
      </c>
      <c r="T79" s="198">
        <f t="shared" ref="T79:AW79" si="65">(T61*T65)/T$76</f>
        <v>0.97089269718349214</v>
      </c>
      <c r="U79" s="198">
        <f t="shared" si="65"/>
        <v>0.9718232872776118</v>
      </c>
      <c r="V79" s="198">
        <f t="shared" si="65"/>
        <v>0.9727082285998444</v>
      </c>
      <c r="W79" s="198">
        <f t="shared" si="65"/>
        <v>0.97354582318936511</v>
      </c>
      <c r="X79" s="198">
        <f t="shared" si="65"/>
        <v>0.97434327145935962</v>
      </c>
      <c r="Y79" s="198">
        <f t="shared" si="65"/>
        <v>0.97490906454736104</v>
      </c>
      <c r="Z79" s="198">
        <f t="shared" si="65"/>
        <v>0.97532989643257673</v>
      </c>
      <c r="AA79" s="198">
        <f t="shared" si="65"/>
        <v>0.97565852517336382</v>
      </c>
      <c r="AB79" s="198">
        <f t="shared" si="65"/>
        <v>0.97592645823787227</v>
      </c>
      <c r="AC79" s="198">
        <f t="shared" si="65"/>
        <v>0.97615399836829264</v>
      </c>
      <c r="AD79" s="198">
        <f t="shared" si="65"/>
        <v>0.97636008356442872</v>
      </c>
      <c r="AE79" s="198">
        <f t="shared" si="65"/>
        <v>0.97653842609763264</v>
      </c>
      <c r="AF79" s="198">
        <f t="shared" si="65"/>
        <v>0.97669033989805831</v>
      </c>
      <c r="AG79" s="198">
        <f t="shared" si="65"/>
        <v>0.97681655193392714</v>
      </c>
      <c r="AH79" s="198">
        <f t="shared" si="65"/>
        <v>0.97691821741302465</v>
      </c>
      <c r="AI79" s="198">
        <f t="shared" si="65"/>
        <v>0.97698273257157775</v>
      </c>
      <c r="AJ79" s="198">
        <f t="shared" si="65"/>
        <v>0.97702684885174484</v>
      </c>
      <c r="AK79" s="198">
        <f t="shared" si="65"/>
        <v>0.97704761861294231</v>
      </c>
      <c r="AL79" s="198">
        <f t="shared" si="65"/>
        <v>0.97704079220464912</v>
      </c>
      <c r="AM79" s="198">
        <f t="shared" si="65"/>
        <v>0.97700000611037485</v>
      </c>
      <c r="AN79" s="198">
        <f t="shared" si="65"/>
        <v>0.97694546451795305</v>
      </c>
      <c r="AO79" s="198">
        <f t="shared" si="65"/>
        <v>0.97687506048641659</v>
      </c>
      <c r="AP79" s="198">
        <f t="shared" si="65"/>
        <v>0.97678711627705561</v>
      </c>
      <c r="AQ79" s="198">
        <f t="shared" si="65"/>
        <v>0.97667996160736148</v>
      </c>
      <c r="AR79" s="198">
        <f t="shared" si="65"/>
        <v>0.97655269684947787</v>
      </c>
      <c r="AS79" s="198">
        <f t="shared" si="65"/>
        <v>0.97640492869051176</v>
      </c>
      <c r="AT79" s="198">
        <f t="shared" si="65"/>
        <v>0.97623640621253571</v>
      </c>
      <c r="AU79" s="198">
        <f t="shared" si="65"/>
        <v>0.97604838131603611</v>
      </c>
      <c r="AV79" s="198">
        <f t="shared" si="65"/>
        <v>0.9758412071248459</v>
      </c>
      <c r="AW79" s="198">
        <f t="shared" si="65"/>
        <v>0.97561802553355692</v>
      </c>
      <c r="AX79" s="518">
        <f>(AX61*AX65)/AX$76</f>
        <v>0.97561802553355692</v>
      </c>
    </row>
    <row r="80" spans="1:50">
      <c r="A80" s="196"/>
      <c r="B80" s="196"/>
      <c r="C80" s="200" t="s">
        <v>108</v>
      </c>
      <c r="D80" s="198">
        <f t="shared" ref="D80:S80" si="66">D62/D$76</f>
        <v>0</v>
      </c>
      <c r="E80" s="198">
        <f t="shared" si="66"/>
        <v>0</v>
      </c>
      <c r="F80" s="198">
        <f t="shared" si="66"/>
        <v>0</v>
      </c>
      <c r="G80" s="198">
        <f t="shared" si="66"/>
        <v>0</v>
      </c>
      <c r="H80" s="198">
        <f t="shared" si="66"/>
        <v>0</v>
      </c>
      <c r="I80" s="198">
        <f t="shared" si="66"/>
        <v>0</v>
      </c>
      <c r="J80" s="198">
        <f t="shared" si="66"/>
        <v>0</v>
      </c>
      <c r="K80" s="198">
        <f t="shared" si="66"/>
        <v>2.4476636603361786E-3</v>
      </c>
      <c r="L80" s="198">
        <f t="shared" si="66"/>
        <v>6.5832277228490225E-3</v>
      </c>
      <c r="M80" s="198">
        <f t="shared" si="66"/>
        <v>1.1397471467830832E-2</v>
      </c>
      <c r="N80" s="198">
        <f t="shared" si="66"/>
        <v>1.6195296288433882E-2</v>
      </c>
      <c r="O80" s="198">
        <f t="shared" si="66"/>
        <v>2.0610467451487757E-2</v>
      </c>
      <c r="P80" s="198">
        <f t="shared" si="66"/>
        <v>2.4503894819593541E-2</v>
      </c>
      <c r="Q80" s="198">
        <f t="shared" si="66"/>
        <v>2.7841933912419802E-2</v>
      </c>
      <c r="R80" s="198">
        <f t="shared" si="66"/>
        <v>3.0641861665688247E-2</v>
      </c>
      <c r="S80" s="198">
        <f t="shared" si="66"/>
        <v>3.0093081875996189E-2</v>
      </c>
      <c r="T80" s="198">
        <f t="shared" ref="T80:AW80" si="67">T62/T$76</f>
        <v>2.9107302816507787E-2</v>
      </c>
      <c r="U80" s="198">
        <f t="shared" si="67"/>
        <v>2.8176712722388215E-2</v>
      </c>
      <c r="V80" s="198">
        <f t="shared" si="67"/>
        <v>2.7291771400155498E-2</v>
      </c>
      <c r="W80" s="198">
        <f t="shared" si="67"/>
        <v>2.6454176810634833E-2</v>
      </c>
      <c r="X80" s="198">
        <f t="shared" si="67"/>
        <v>2.565672854064038E-2</v>
      </c>
      <c r="Y80" s="198">
        <f t="shared" si="67"/>
        <v>2.5090935452638945E-2</v>
      </c>
      <c r="Z80" s="198">
        <f t="shared" si="67"/>
        <v>2.4670103567423246E-2</v>
      </c>
      <c r="AA80" s="198">
        <f t="shared" si="67"/>
        <v>2.4341474826636164E-2</v>
      </c>
      <c r="AB80" s="198">
        <f t="shared" si="67"/>
        <v>2.4073541762127788E-2</v>
      </c>
      <c r="AC80" s="198">
        <f t="shared" si="67"/>
        <v>2.3846001631707366E-2</v>
      </c>
      <c r="AD80" s="198">
        <f t="shared" si="67"/>
        <v>2.3639916435571284E-2</v>
      </c>
      <c r="AE80" s="198">
        <f t="shared" si="67"/>
        <v>2.346157390236735E-2</v>
      </c>
      <c r="AF80" s="198">
        <f t="shared" si="67"/>
        <v>2.3309660101941812E-2</v>
      </c>
      <c r="AG80" s="198">
        <f t="shared" si="67"/>
        <v>2.3183448066072851E-2</v>
      </c>
      <c r="AH80" s="198">
        <f t="shared" si="67"/>
        <v>2.3081782586975342E-2</v>
      </c>
      <c r="AI80" s="198">
        <f t="shared" si="67"/>
        <v>2.301726742842225E-2</v>
      </c>
      <c r="AJ80" s="198">
        <f t="shared" si="67"/>
        <v>2.2973151148255249E-2</v>
      </c>
      <c r="AK80" s="198">
        <f t="shared" si="67"/>
        <v>2.2952381387057713E-2</v>
      </c>
      <c r="AL80" s="198">
        <f t="shared" si="67"/>
        <v>2.2959207795350881E-2</v>
      </c>
      <c r="AM80" s="198">
        <f t="shared" si="67"/>
        <v>2.2999993889625113E-2</v>
      </c>
      <c r="AN80" s="198">
        <f t="shared" si="67"/>
        <v>2.3054535482046917E-2</v>
      </c>
      <c r="AO80" s="198">
        <f t="shared" si="67"/>
        <v>2.312493951358336E-2</v>
      </c>
      <c r="AP80" s="198">
        <f t="shared" si="67"/>
        <v>2.3212883722944402E-2</v>
      </c>
      <c r="AQ80" s="198">
        <f t="shared" si="67"/>
        <v>2.3320038392638503E-2</v>
      </c>
      <c r="AR80" s="198">
        <f t="shared" si="67"/>
        <v>2.3447303150522202E-2</v>
      </c>
      <c r="AS80" s="198">
        <f t="shared" si="67"/>
        <v>2.3595071309488205E-2</v>
      </c>
      <c r="AT80" s="198">
        <f t="shared" si="67"/>
        <v>2.3763593787464298E-2</v>
      </c>
      <c r="AU80" s="198">
        <f t="shared" si="67"/>
        <v>2.3951618683963845E-2</v>
      </c>
      <c r="AV80" s="198">
        <f t="shared" si="67"/>
        <v>2.4158792875154086E-2</v>
      </c>
      <c r="AW80" s="198">
        <f t="shared" si="67"/>
        <v>2.4381974466443069E-2</v>
      </c>
      <c r="AX80" s="518">
        <f>AX62/AX$76</f>
        <v>2.4381974466443069E-2</v>
      </c>
    </row>
    <row r="81" spans="1:51">
      <c r="A81" s="196"/>
      <c r="B81" s="196"/>
      <c r="C81" s="199" t="s">
        <v>107</v>
      </c>
      <c r="D81" s="198">
        <v>0</v>
      </c>
      <c r="E81" s="198">
        <v>0</v>
      </c>
      <c r="F81" s="198">
        <v>0</v>
      </c>
      <c r="G81" s="198">
        <v>0</v>
      </c>
      <c r="H81" s="198">
        <v>0</v>
      </c>
      <c r="I81" s="198">
        <v>0</v>
      </c>
      <c r="J81" s="198">
        <v>0</v>
      </c>
      <c r="K81" s="198">
        <v>0</v>
      </c>
      <c r="L81" s="198">
        <v>0</v>
      </c>
      <c r="M81" s="198">
        <v>0</v>
      </c>
      <c r="N81" s="198">
        <v>0</v>
      </c>
      <c r="O81" s="198">
        <v>0</v>
      </c>
      <c r="P81" s="198">
        <v>0</v>
      </c>
      <c r="Q81" s="198">
        <v>0</v>
      </c>
      <c r="R81" s="198">
        <v>0</v>
      </c>
      <c r="S81" s="198">
        <v>0</v>
      </c>
      <c r="T81" s="198">
        <v>0</v>
      </c>
      <c r="U81" s="198">
        <v>0</v>
      </c>
      <c r="V81" s="198">
        <v>0</v>
      </c>
      <c r="W81" s="198">
        <v>0</v>
      </c>
      <c r="X81" s="198">
        <v>0</v>
      </c>
      <c r="Y81" s="198">
        <v>0</v>
      </c>
      <c r="Z81" s="198">
        <v>0</v>
      </c>
      <c r="AA81" s="198">
        <v>0</v>
      </c>
      <c r="AB81" s="198">
        <v>0</v>
      </c>
      <c r="AC81" s="198">
        <v>0</v>
      </c>
      <c r="AD81" s="198">
        <v>0</v>
      </c>
      <c r="AE81" s="198">
        <v>0</v>
      </c>
      <c r="AF81" s="198">
        <v>0</v>
      </c>
      <c r="AG81" s="198">
        <v>0</v>
      </c>
      <c r="AH81" s="198">
        <v>0</v>
      </c>
      <c r="AI81" s="198">
        <v>0</v>
      </c>
      <c r="AJ81" s="198">
        <v>0</v>
      </c>
      <c r="AK81" s="198">
        <v>0</v>
      </c>
      <c r="AL81" s="198">
        <v>0</v>
      </c>
      <c r="AM81" s="198">
        <v>0</v>
      </c>
      <c r="AN81" s="198">
        <v>0</v>
      </c>
      <c r="AO81" s="198">
        <v>0</v>
      </c>
      <c r="AP81" s="198">
        <v>0</v>
      </c>
      <c r="AQ81" s="198">
        <v>0</v>
      </c>
      <c r="AR81" s="198">
        <v>0</v>
      </c>
      <c r="AS81" s="198">
        <v>0</v>
      </c>
      <c r="AT81" s="198">
        <v>0</v>
      </c>
      <c r="AU81" s="198">
        <v>0</v>
      </c>
      <c r="AV81" s="198">
        <v>0</v>
      </c>
      <c r="AW81" s="198">
        <v>0</v>
      </c>
      <c r="AX81" s="518">
        <v>0</v>
      </c>
    </row>
    <row r="82" spans="1:51">
      <c r="A82" s="196"/>
      <c r="B82" s="196"/>
      <c r="C82" s="146"/>
      <c r="D82" s="197"/>
      <c r="E82" s="197"/>
      <c r="F82" s="197"/>
      <c r="G82" s="197"/>
      <c r="H82" s="197"/>
      <c r="I82" s="197"/>
      <c r="J82" s="197"/>
      <c r="K82" s="197"/>
      <c r="L82" s="197"/>
      <c r="M82" s="197"/>
      <c r="N82" s="197"/>
      <c r="O82" s="197"/>
      <c r="P82" s="197"/>
      <c r="Q82" s="197"/>
      <c r="R82" s="197"/>
      <c r="S82" s="197"/>
      <c r="T82" s="197"/>
      <c r="U82" s="197"/>
      <c r="V82" s="197"/>
      <c r="W82" s="197"/>
      <c r="X82" s="197"/>
      <c r="Y82" s="197"/>
      <c r="Z82" s="197"/>
      <c r="AA82" s="197"/>
      <c r="AB82" s="197"/>
      <c r="AC82" s="197"/>
      <c r="AD82" s="197"/>
      <c r="AE82" s="197"/>
      <c r="AF82" s="197"/>
      <c r="AG82" s="197"/>
      <c r="AH82" s="197"/>
      <c r="AI82" s="197"/>
      <c r="AJ82" s="197"/>
      <c r="AK82" s="197"/>
      <c r="AL82" s="197"/>
      <c r="AM82" s="197"/>
      <c r="AN82" s="197"/>
      <c r="AO82" s="197"/>
      <c r="AP82" s="197"/>
      <c r="AQ82" s="197"/>
      <c r="AR82" s="197"/>
      <c r="AS82" s="197"/>
      <c r="AT82" s="197"/>
      <c r="AU82" s="197"/>
      <c r="AV82" s="197"/>
      <c r="AW82" s="197"/>
      <c r="AX82" s="514"/>
    </row>
    <row r="83" spans="1:51">
      <c r="A83" s="196"/>
      <c r="B83" s="196"/>
      <c r="C83" s="146"/>
      <c r="D83" s="197"/>
      <c r="E83" s="197"/>
      <c r="F83" s="197"/>
      <c r="G83" s="197"/>
      <c r="H83" s="197"/>
      <c r="I83" s="197"/>
      <c r="J83" s="197"/>
      <c r="K83" s="197"/>
      <c r="L83" s="197"/>
      <c r="M83" s="197"/>
      <c r="N83" s="197"/>
      <c r="O83" s="197"/>
      <c r="P83" s="197"/>
      <c r="Q83" s="197"/>
      <c r="R83" s="197"/>
      <c r="S83" s="197"/>
      <c r="T83" s="197"/>
      <c r="U83" s="197"/>
      <c r="V83" s="197"/>
      <c r="W83" s="197"/>
      <c r="X83" s="197"/>
      <c r="Y83" s="197"/>
      <c r="Z83" s="197"/>
      <c r="AA83" s="197"/>
      <c r="AB83" s="197"/>
      <c r="AC83" s="197"/>
      <c r="AD83" s="197"/>
      <c r="AE83" s="197"/>
      <c r="AF83" s="197"/>
      <c r="AG83" s="197"/>
      <c r="AH83" s="197"/>
      <c r="AI83" s="197"/>
      <c r="AJ83" s="197"/>
      <c r="AK83" s="197"/>
      <c r="AL83" s="197"/>
      <c r="AM83" s="197"/>
      <c r="AN83" s="197"/>
      <c r="AO83" s="197"/>
      <c r="AP83" s="197"/>
      <c r="AQ83" s="197"/>
      <c r="AR83" s="197"/>
      <c r="AS83" s="197"/>
      <c r="AT83" s="197"/>
      <c r="AU83" s="197"/>
      <c r="AV83" s="197"/>
      <c r="AW83" s="197"/>
      <c r="AX83" s="512" t="s">
        <v>106</v>
      </c>
    </row>
    <row r="84" spans="1:51">
      <c r="A84" s="196"/>
      <c r="B84" s="196"/>
      <c r="C84" s="149" t="s">
        <v>105</v>
      </c>
      <c r="D84" s="194">
        <f t="shared" ref="D84:AW84" si="68">D63</f>
        <v>0</v>
      </c>
      <c r="E84" s="194">
        <f t="shared" si="68"/>
        <v>0</v>
      </c>
      <c r="F84" s="194">
        <f t="shared" si="68"/>
        <v>0</v>
      </c>
      <c r="G84" s="194">
        <f t="shared" si="68"/>
        <v>0</v>
      </c>
      <c r="H84" s="194">
        <f t="shared" si="68"/>
        <v>0</v>
      </c>
      <c r="I84" s="194">
        <f t="shared" si="68"/>
        <v>0</v>
      </c>
      <c r="J84" s="194">
        <f t="shared" si="68"/>
        <v>0</v>
      </c>
      <c r="K84" s="194">
        <f t="shared" si="68"/>
        <v>0</v>
      </c>
      <c r="L84" s="194">
        <f t="shared" si="68"/>
        <v>0</v>
      </c>
      <c r="M84" s="194">
        <f t="shared" si="68"/>
        <v>0</v>
      </c>
      <c r="N84" s="194">
        <f t="shared" si="68"/>
        <v>0</v>
      </c>
      <c r="O84" s="194">
        <f t="shared" si="68"/>
        <v>0</v>
      </c>
      <c r="P84" s="194">
        <f t="shared" si="68"/>
        <v>0</v>
      </c>
      <c r="Q84" s="194">
        <f t="shared" si="68"/>
        <v>0</v>
      </c>
      <c r="R84" s="194">
        <f t="shared" si="68"/>
        <v>0</v>
      </c>
      <c r="S84" s="194">
        <f t="shared" si="68"/>
        <v>0</v>
      </c>
      <c r="T84" s="194">
        <f t="shared" si="68"/>
        <v>0</v>
      </c>
      <c r="U84" s="194">
        <f t="shared" si="68"/>
        <v>0</v>
      </c>
      <c r="V84" s="194">
        <f t="shared" si="68"/>
        <v>0</v>
      </c>
      <c r="W84" s="194">
        <f t="shared" si="68"/>
        <v>0</v>
      </c>
      <c r="X84" s="194">
        <f t="shared" si="68"/>
        <v>0</v>
      </c>
      <c r="Y84" s="194">
        <f t="shared" si="68"/>
        <v>0</v>
      </c>
      <c r="Z84" s="194">
        <f t="shared" si="68"/>
        <v>0</v>
      </c>
      <c r="AA84" s="194">
        <f t="shared" si="68"/>
        <v>0</v>
      </c>
      <c r="AB84" s="194">
        <f t="shared" si="68"/>
        <v>0</v>
      </c>
      <c r="AC84" s="194">
        <f t="shared" si="68"/>
        <v>0</v>
      </c>
      <c r="AD84" s="194">
        <f t="shared" si="68"/>
        <v>0</v>
      </c>
      <c r="AE84" s="194">
        <f t="shared" si="68"/>
        <v>0</v>
      </c>
      <c r="AF84" s="194">
        <f t="shared" si="68"/>
        <v>0</v>
      </c>
      <c r="AG84" s="194">
        <f t="shared" si="68"/>
        <v>0</v>
      </c>
      <c r="AH84" s="194">
        <f t="shared" si="68"/>
        <v>0</v>
      </c>
      <c r="AI84" s="194">
        <f t="shared" si="68"/>
        <v>0</v>
      </c>
      <c r="AJ84" s="194">
        <f t="shared" si="68"/>
        <v>0</v>
      </c>
      <c r="AK84" s="194">
        <f t="shared" si="68"/>
        <v>0</v>
      </c>
      <c r="AL84" s="194">
        <f t="shared" si="68"/>
        <v>0</v>
      </c>
      <c r="AM84" s="194">
        <f t="shared" si="68"/>
        <v>0</v>
      </c>
      <c r="AN84" s="194">
        <f t="shared" si="68"/>
        <v>0</v>
      </c>
      <c r="AO84" s="194">
        <f t="shared" si="68"/>
        <v>0</v>
      </c>
      <c r="AP84" s="194">
        <f t="shared" si="68"/>
        <v>0</v>
      </c>
      <c r="AQ84" s="194">
        <f t="shared" si="68"/>
        <v>0</v>
      </c>
      <c r="AR84" s="194">
        <f t="shared" si="68"/>
        <v>0</v>
      </c>
      <c r="AS84" s="194">
        <f t="shared" si="68"/>
        <v>0</v>
      </c>
      <c r="AT84" s="194">
        <f t="shared" si="68"/>
        <v>0</v>
      </c>
      <c r="AU84" s="194">
        <f t="shared" si="68"/>
        <v>0</v>
      </c>
      <c r="AV84" s="194">
        <f t="shared" si="68"/>
        <v>0</v>
      </c>
      <c r="AW84" s="194">
        <f t="shared" si="68"/>
        <v>0</v>
      </c>
      <c r="AX84" s="517">
        <f>AX63</f>
        <v>0</v>
      </c>
    </row>
    <row r="85" spans="1:51" s="190" customFormat="1">
      <c r="A85" s="195"/>
      <c r="B85" s="195"/>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49"/>
      <c r="AK85" s="149"/>
      <c r="AL85" s="149"/>
      <c r="AM85" s="149"/>
      <c r="AN85" s="149"/>
      <c r="AO85" s="149"/>
      <c r="AP85" s="149"/>
      <c r="AQ85" s="149"/>
      <c r="AR85" s="149"/>
      <c r="AS85" s="149"/>
      <c r="AT85" s="149"/>
      <c r="AU85" s="149"/>
      <c r="AV85" s="149"/>
      <c r="AW85" s="149"/>
      <c r="AX85" s="519"/>
    </row>
    <row r="86" spans="1:51" s="190" customFormat="1">
      <c r="A86" s="195"/>
      <c r="B86" s="195"/>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49"/>
      <c r="AK86" s="149"/>
      <c r="AL86" s="149"/>
      <c r="AM86" s="149"/>
      <c r="AN86" s="149"/>
      <c r="AO86" s="149"/>
      <c r="AP86" s="149"/>
      <c r="AQ86" s="149"/>
      <c r="AR86" s="149"/>
      <c r="AS86" s="149"/>
      <c r="AT86" s="149"/>
      <c r="AU86" s="149"/>
      <c r="AV86" s="149"/>
      <c r="AW86" s="149"/>
      <c r="AX86" s="519"/>
    </row>
    <row r="87" spans="1:51" s="190" customFormat="1">
      <c r="A87" s="195"/>
      <c r="B87" s="195"/>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49"/>
      <c r="AK87" s="149"/>
      <c r="AL87" s="149"/>
      <c r="AM87" s="149"/>
      <c r="AN87" s="149"/>
      <c r="AO87" s="149"/>
      <c r="AP87" s="149"/>
      <c r="AQ87" s="149"/>
      <c r="AR87" s="149"/>
      <c r="AS87" s="149"/>
      <c r="AT87" s="149"/>
      <c r="AU87" s="149"/>
      <c r="AV87" s="149"/>
      <c r="AW87" s="149"/>
      <c r="AX87" s="519"/>
    </row>
    <row r="88" spans="1:51" s="88" customFormat="1">
      <c r="A88" s="97"/>
      <c r="B88" s="97"/>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c r="AD88" s="106"/>
      <c r="AE88" s="106"/>
      <c r="AF88" s="106"/>
      <c r="AG88" s="106"/>
      <c r="AH88" s="106"/>
      <c r="AI88" s="106"/>
      <c r="AJ88" s="106"/>
      <c r="AK88" s="106"/>
      <c r="AL88" s="106"/>
      <c r="AM88" s="106"/>
      <c r="AN88" s="106"/>
      <c r="AO88" s="106"/>
      <c r="AP88" s="106"/>
      <c r="AQ88" s="106"/>
      <c r="AR88" s="106"/>
      <c r="AS88" s="106"/>
      <c r="AT88" s="106"/>
      <c r="AU88" s="106"/>
      <c r="AV88" s="106"/>
      <c r="AW88" s="106"/>
      <c r="AX88" s="520"/>
      <c r="AY88" s="190"/>
    </row>
    <row r="89" spans="1:51">
      <c r="A89" s="39" t="s">
        <v>104</v>
      </c>
      <c r="B89" s="39"/>
      <c r="C89" s="65" t="s">
        <v>4</v>
      </c>
      <c r="D89" s="659">
        <v>18.682550390589764</v>
      </c>
      <c r="E89" s="193">
        <f>'Fleet Mix Engine'!E101</f>
        <v>18.755975468787078</v>
      </c>
      <c r="F89" s="193">
        <f>'Fleet Mix Engine'!F101</f>
        <v>18.868817692197979</v>
      </c>
      <c r="G89" s="193">
        <f>'Fleet Mix Engine'!G101</f>
        <v>19.050438838084442</v>
      </c>
      <c r="H89" s="193">
        <f>'Fleet Mix Engine'!H101</f>
        <v>19.268843731368307</v>
      </c>
      <c r="I89" s="193">
        <f>'Fleet Mix Engine'!I101</f>
        <v>19.520277851685563</v>
      </c>
      <c r="J89" s="193">
        <f>'Fleet Mix Engine'!J101</f>
        <v>19.801714912714441</v>
      </c>
      <c r="K89" s="193">
        <f>'Fleet Mix Engine'!K101</f>
        <v>20.10826865801349</v>
      </c>
      <c r="L89" s="193">
        <f>'Fleet Mix Engine'!L101</f>
        <v>20.444039836708566</v>
      </c>
      <c r="M89" s="193">
        <f>'Fleet Mix Engine'!M101</f>
        <v>20.804702467152328</v>
      </c>
      <c r="N89" s="193">
        <f>'Fleet Mix Engine'!N101</f>
        <v>21.191184887147642</v>
      </c>
      <c r="O89" s="193">
        <f>'Fleet Mix Engine'!O101</f>
        <v>21.605557086652819</v>
      </c>
      <c r="P89" s="193">
        <f>'Fleet Mix Engine'!P101</f>
        <v>22.050684043505164</v>
      </c>
      <c r="Q89" s="193">
        <f>'Fleet Mix Engine'!Q101</f>
        <v>22.527858825187646</v>
      </c>
      <c r="R89" s="193">
        <f>'Fleet Mix Engine'!R101</f>
        <v>23.036412621558714</v>
      </c>
      <c r="S89" s="193">
        <f>'Fleet Mix Engine'!S101</f>
        <v>23.574885095049307</v>
      </c>
      <c r="T89" s="193">
        <f>'Fleet Mix Engine'!T101</f>
        <v>24.258616331795359</v>
      </c>
      <c r="U89" s="193">
        <f>'Fleet Mix Engine'!U101</f>
        <v>24.915563277316238</v>
      </c>
      <c r="V89" s="193">
        <f>'Fleet Mix Engine'!V101</f>
        <v>25.552653256979916</v>
      </c>
      <c r="W89" s="193">
        <f>'Fleet Mix Engine'!W101</f>
        <v>26.169428262020034</v>
      </c>
      <c r="X89" s="193">
        <f>'Fleet Mix Engine'!X101</f>
        <v>26.765467486062427</v>
      </c>
      <c r="Y89" s="193">
        <f>'Fleet Mix Engine'!Y101</f>
        <v>27.347552498130092</v>
      </c>
      <c r="Z89" s="193">
        <f>'Fleet Mix Engine'!Z101</f>
        <v>27.913740219970979</v>
      </c>
      <c r="AA89" s="193">
        <f>'Fleet Mix Engine'!AA101</f>
        <v>28.463619360913707</v>
      </c>
      <c r="AB89" s="193">
        <f>'Fleet Mix Engine'!AB101</f>
        <v>28.996444499284955</v>
      </c>
      <c r="AC89" s="193">
        <f>'Fleet Mix Engine'!AC101</f>
        <v>29.511801782689474</v>
      </c>
      <c r="AD89" s="193">
        <f>'Fleet Mix Engine'!AD101</f>
        <v>30.009372882304085</v>
      </c>
      <c r="AE89" s="193">
        <f>'Fleet Mix Engine'!AE101</f>
        <v>30.489685079287085</v>
      </c>
      <c r="AF89" s="193">
        <f>'Fleet Mix Engine'!AF101</f>
        <v>30.953243106744061</v>
      </c>
      <c r="AG89" s="193">
        <f>'Fleet Mix Engine'!AG101</f>
        <v>31.400361318544871</v>
      </c>
      <c r="AH89" s="193">
        <f>'Fleet Mix Engine'!AH101</f>
        <v>31.831214335057762</v>
      </c>
      <c r="AI89" s="193">
        <f>'Fleet Mix Engine'!AI101</f>
        <v>32.198651361517754</v>
      </c>
      <c r="AJ89" s="193">
        <f>'Fleet Mix Engine'!AJ101</f>
        <v>32.548986176045048</v>
      </c>
      <c r="AK89" s="193">
        <f>'Fleet Mix Engine'!AK101</f>
        <v>32.881971193923697</v>
      </c>
      <c r="AL89" s="193">
        <f>'Fleet Mix Engine'!AL101</f>
        <v>33.197646921155183</v>
      </c>
      <c r="AM89" s="193">
        <f>'Fleet Mix Engine'!AM101</f>
        <v>33.496159882198135</v>
      </c>
      <c r="AN89" s="193">
        <f>'Fleet Mix Engine'!AN101</f>
        <v>33.779148228170982</v>
      </c>
      <c r="AO89" s="193">
        <f>'Fleet Mix Engine'!AO101</f>
        <v>34.04673080347272</v>
      </c>
      <c r="AP89" s="193">
        <f>'Fleet Mix Engine'!AP101</f>
        <v>34.299135419535268</v>
      </c>
      <c r="AQ89" s="193">
        <f>'Fleet Mix Engine'!AQ101</f>
        <v>34.536694793056881</v>
      </c>
      <c r="AR89" s="193">
        <f>'Fleet Mix Engine'!AR101</f>
        <v>34.759842210870694</v>
      </c>
      <c r="AS89" s="193">
        <f>'Fleet Mix Engine'!AS101</f>
        <v>34.968493036743368</v>
      </c>
      <c r="AT89" s="193">
        <f>'Fleet Mix Engine'!AT101</f>
        <v>35.163271232709334</v>
      </c>
      <c r="AU89" s="193">
        <f>'Fleet Mix Engine'!AU101</f>
        <v>35.344839884743941</v>
      </c>
      <c r="AV89" s="193">
        <f>'Fleet Mix Engine'!AV101</f>
        <v>35.513911545223891</v>
      </c>
      <c r="AW89" s="193">
        <f>'Fleet Mix Engine'!AW101</f>
        <v>35.67125664754731</v>
      </c>
      <c r="AX89" s="521">
        <f>AW89</f>
        <v>35.67125664754731</v>
      </c>
    </row>
    <row r="90" spans="1:51">
      <c r="C90" s="65" t="s">
        <v>3</v>
      </c>
      <c r="D90" s="659">
        <v>25.038469595635764</v>
      </c>
      <c r="E90" s="193">
        <f>'Fleet Mix Engine'!E102</f>
        <v>25.231884252922939</v>
      </c>
      <c r="F90" s="193">
        <f>'Fleet Mix Engine'!F102</f>
        <v>25.564016232730555</v>
      </c>
      <c r="G90" s="193">
        <f>'Fleet Mix Engine'!G102</f>
        <v>26.121639383982114</v>
      </c>
      <c r="H90" s="193">
        <f>'Fleet Mix Engine'!H102</f>
        <v>26.771146659016932</v>
      </c>
      <c r="I90" s="193">
        <f>'Fleet Mix Engine'!I102</f>
        <v>27.468455007506925</v>
      </c>
      <c r="J90" s="193">
        <f>'Fleet Mix Engine'!J102</f>
        <v>28.186007718086849</v>
      </c>
      <c r="K90" s="193">
        <f>'Fleet Mix Engine'!K102</f>
        <v>28.843443219452709</v>
      </c>
      <c r="L90" s="193">
        <f>'Fleet Mix Engine'!L102</f>
        <v>29.475331437134898</v>
      </c>
      <c r="M90" s="193">
        <f>'Fleet Mix Engine'!M102</f>
        <v>30.087324936535364</v>
      </c>
      <c r="N90" s="193">
        <f>'Fleet Mix Engine'!N102</f>
        <v>30.691431555164332</v>
      </c>
      <c r="O90" s="193">
        <f>'Fleet Mix Engine'!O102</f>
        <v>31.297403380911522</v>
      </c>
      <c r="P90" s="193">
        <f>'Fleet Mix Engine'!P102</f>
        <v>31.91328941999711</v>
      </c>
      <c r="Q90" s="193">
        <f>'Fleet Mix Engine'!Q102</f>
        <v>32.542917522869764</v>
      </c>
      <c r="R90" s="193">
        <f>'Fleet Mix Engine'!R102</f>
        <v>33.186649073058057</v>
      </c>
      <c r="S90" s="193">
        <f>'Fleet Mix Engine'!S102</f>
        <v>33.820608707827695</v>
      </c>
      <c r="T90" s="193">
        <f>'Fleet Mix Engine'!T102</f>
        <v>34.586448514600235</v>
      </c>
      <c r="U90" s="193">
        <f>'Fleet Mix Engine'!U102</f>
        <v>35.272852082571148</v>
      </c>
      <c r="V90" s="193">
        <f>'Fleet Mix Engine'!V102</f>
        <v>35.903038152506475</v>
      </c>
      <c r="W90" s="193">
        <f>'Fleet Mix Engine'!W102</f>
        <v>36.487308282944937</v>
      </c>
      <c r="X90" s="193">
        <f>'Fleet Mix Engine'!X102</f>
        <v>37.050463865491004</v>
      </c>
      <c r="Y90" s="193">
        <f>'Fleet Mix Engine'!Y102</f>
        <v>37.580255299349894</v>
      </c>
      <c r="Z90" s="193">
        <f>'Fleet Mix Engine'!Z102</f>
        <v>38.081010936122837</v>
      </c>
      <c r="AA90" s="193">
        <f>'Fleet Mix Engine'!AA102</f>
        <v>38.557442897640968</v>
      </c>
      <c r="AB90" s="193">
        <f>'Fleet Mix Engine'!AB102</f>
        <v>39.013037246733738</v>
      </c>
      <c r="AC90" s="193">
        <f>'Fleet Mix Engine'!AC102</f>
        <v>39.450849950981329</v>
      </c>
      <c r="AD90" s="193">
        <f>'Fleet Mix Engine'!AD102</f>
        <v>39.877197440555264</v>
      </c>
      <c r="AE90" s="193">
        <f>'Fleet Mix Engine'!AE102</f>
        <v>40.293599515219569</v>
      </c>
      <c r="AF90" s="193">
        <f>'Fleet Mix Engine'!AF102</f>
        <v>40.701153942903169</v>
      </c>
      <c r="AG90" s="193">
        <f>'Fleet Mix Engine'!AG102</f>
        <v>41.100570573082393</v>
      </c>
      <c r="AH90" s="193">
        <f>'Fleet Mix Engine'!AH102</f>
        <v>41.492414542478407</v>
      </c>
      <c r="AI90" s="193">
        <f>'Fleet Mix Engine'!AI102</f>
        <v>41.81169489440515</v>
      </c>
      <c r="AJ90" s="193">
        <f>'Fleet Mix Engine'!AJ102</f>
        <v>42.10477608733126</v>
      </c>
      <c r="AK90" s="193">
        <f>'Fleet Mix Engine'!AK102</f>
        <v>42.373669380109064</v>
      </c>
      <c r="AL90" s="193">
        <f>'Fleet Mix Engine'!AL102</f>
        <v>42.62025129515024</v>
      </c>
      <c r="AM90" s="193">
        <f>'Fleet Mix Engine'!AM102</f>
        <v>42.846169465735656</v>
      </c>
      <c r="AN90" s="193">
        <f>'Fleet Mix Engine'!AN102</f>
        <v>43.042120440567864</v>
      </c>
      <c r="AO90" s="193">
        <f>'Fleet Mix Engine'!AO102</f>
        <v>43.212757513193367</v>
      </c>
      <c r="AP90" s="193">
        <f>'Fleet Mix Engine'!AP102</f>
        <v>43.361698968932025</v>
      </c>
      <c r="AQ90" s="193">
        <f>'Fleet Mix Engine'!AQ102</f>
        <v>43.491811572607148</v>
      </c>
      <c r="AR90" s="193">
        <f>'Fleet Mix Engine'!AR102</f>
        <v>43.605418451198396</v>
      </c>
      <c r="AS90" s="193">
        <f>'Fleet Mix Engine'!AS102</f>
        <v>43.708841629400403</v>
      </c>
      <c r="AT90" s="193">
        <f>'Fleet Mix Engine'!AT102</f>
        <v>43.802975097472896</v>
      </c>
      <c r="AU90" s="193">
        <f>'Fleet Mix Engine'!AU102</f>
        <v>43.888623233668781</v>
      </c>
      <c r="AV90" s="193">
        <f>'Fleet Mix Engine'!AV102</f>
        <v>43.966491134141329</v>
      </c>
      <c r="AW90" s="193">
        <f>'Fleet Mix Engine'!AW102</f>
        <v>44.037233727954899</v>
      </c>
      <c r="AX90" s="521">
        <f>AW90</f>
        <v>44.037233727954899</v>
      </c>
    </row>
    <row r="91" spans="1:51">
      <c r="C91" s="65" t="s">
        <v>103</v>
      </c>
      <c r="D91" s="659">
        <v>44.823675666494879</v>
      </c>
      <c r="E91" s="193">
        <f>'Fleet Mix Engine'!E103</f>
        <v>46.927074074074085</v>
      </c>
      <c r="F91" s="193">
        <f>'Fleet Mix Engine'!F103</f>
        <v>46.700962730638814</v>
      </c>
      <c r="G91" s="193">
        <f>'Fleet Mix Engine'!G103</f>
        <v>47.173038063149498</v>
      </c>
      <c r="H91" s="193">
        <f>'Fleet Mix Engine'!H103</f>
        <v>47.514432789366957</v>
      </c>
      <c r="I91" s="193">
        <f>'Fleet Mix Engine'!I103</f>
        <v>47.810099204313467</v>
      </c>
      <c r="J91" s="193">
        <f>'Fleet Mix Engine'!J103</f>
        <v>48.085772817516535</v>
      </c>
      <c r="K91" s="193">
        <f>'Fleet Mix Engine'!K103</f>
        <v>48.461708069144152</v>
      </c>
      <c r="L91" s="193">
        <f>'Fleet Mix Engine'!L103</f>
        <v>48.837252339333126</v>
      </c>
      <c r="M91" s="193">
        <f>'Fleet Mix Engine'!M103</f>
        <v>49.185457141569707</v>
      </c>
      <c r="N91" s="193">
        <f>'Fleet Mix Engine'!N103</f>
        <v>49.512229779779396</v>
      </c>
      <c r="O91" s="193">
        <f>'Fleet Mix Engine'!O103</f>
        <v>49.825607709001211</v>
      </c>
      <c r="P91" s="193">
        <f>'Fleet Mix Engine'!P103</f>
        <v>50.131778343073215</v>
      </c>
      <c r="Q91" s="193">
        <f>'Fleet Mix Engine'!Q103</f>
        <v>50.433849792292932</v>
      </c>
      <c r="R91" s="193">
        <f>'Fleet Mix Engine'!R103</f>
        <v>50.732989435516998</v>
      </c>
      <c r="S91" s="193">
        <f>'Fleet Mix Engine'!S103</f>
        <v>51.029769288935938</v>
      </c>
      <c r="T91" s="193">
        <f>'Fleet Mix Engine'!T103</f>
        <v>51.389387877466504</v>
      </c>
      <c r="U91" s="193">
        <f>'Fleet Mix Engine'!U103</f>
        <v>51.707891294717228</v>
      </c>
      <c r="V91" s="193">
        <f>'Fleet Mix Engine'!V103</f>
        <v>52.006362481043965</v>
      </c>
      <c r="W91" s="193">
        <f>'Fleet Mix Engine'!W103</f>
        <v>52.293319053029222</v>
      </c>
      <c r="X91" s="193">
        <f>'Fleet Mix Engine'!X103</f>
        <v>52.573775810658766</v>
      </c>
      <c r="Y91" s="193">
        <f>'Fleet Mix Engine'!Y103</f>
        <v>52.84104793865874</v>
      </c>
      <c r="Z91" s="193">
        <f>'Fleet Mix Engine'!Z103</f>
        <v>53.100170740078681</v>
      </c>
      <c r="AA91" s="193">
        <f>'Fleet Mix Engine'!AA103</f>
        <v>53.355019920776122</v>
      </c>
      <c r="AB91" s="193">
        <f>'Fleet Mix Engine'!AB103</f>
        <v>53.608072221035989</v>
      </c>
      <c r="AC91" s="193">
        <f>'Fleet Mix Engine'!AC103</f>
        <v>53.861196048780968</v>
      </c>
      <c r="AD91" s="193">
        <f>'Fleet Mix Engine'!AD103</f>
        <v>54.11588443314281</v>
      </c>
      <c r="AE91" s="193">
        <f>'Fleet Mix Engine'!AE103</f>
        <v>54.37328942493756</v>
      </c>
      <c r="AF91" s="193">
        <f>'Fleet Mix Engine'!AF103</f>
        <v>54.634103468934171</v>
      </c>
      <c r="AG91" s="193">
        <f>'Fleet Mix Engine'!AG103</f>
        <v>54.898682627430915</v>
      </c>
      <c r="AH91" s="193">
        <f>'Fleet Mix Engine'!AH103</f>
        <v>55.167262597609849</v>
      </c>
      <c r="AI91" s="193">
        <f>'Fleet Mix Engine'!AI103</f>
        <v>55.397616974859069</v>
      </c>
      <c r="AJ91" s="193">
        <f>'Fleet Mix Engine'!AJ103</f>
        <v>55.622415332005382</v>
      </c>
      <c r="AK91" s="193">
        <f>'Fleet Mix Engine'!AK103</f>
        <v>55.84204433211324</v>
      </c>
      <c r="AL91" s="193">
        <f>'Fleet Mix Engine'!AL103</f>
        <v>56.05688825660414</v>
      </c>
      <c r="AM91" s="193">
        <f>'Fleet Mix Engine'!AM103</f>
        <v>56.267235602163225</v>
      </c>
      <c r="AN91" s="193">
        <f>'Fleet Mix Engine'!AN103</f>
        <v>56.47330455841027</v>
      </c>
      <c r="AO91" s="193">
        <f>'Fleet Mix Engine'!AO103</f>
        <v>56.675264901921921</v>
      </c>
      <c r="AP91" s="193">
        <f>'Fleet Mix Engine'!AP103</f>
        <v>56.87325915392929</v>
      </c>
      <c r="AQ91" s="193">
        <f>'Fleet Mix Engine'!AQ103</f>
        <v>57.06742007988715</v>
      </c>
      <c r="AR91" s="193">
        <f>'Fleet Mix Engine'!AR103</f>
        <v>57.257887604125983</v>
      </c>
      <c r="AS91" s="193">
        <f>'Fleet Mix Engine'!AS103</f>
        <v>57.444824408793167</v>
      </c>
      <c r="AT91" s="193">
        <f>'Fleet Mix Engine'!AT103</f>
        <v>57.628376105624668</v>
      </c>
      <c r="AU91" s="193">
        <f>'Fleet Mix Engine'!AU103</f>
        <v>57.808717929711634</v>
      </c>
      <c r="AV91" s="193">
        <f>'Fleet Mix Engine'!AV103</f>
        <v>57.986047993572761</v>
      </c>
      <c r="AW91" s="193">
        <f>'Fleet Mix Engine'!AW103</f>
        <v>58.16057590454443</v>
      </c>
      <c r="AX91" s="521">
        <f>AW91</f>
        <v>58.16057590454443</v>
      </c>
    </row>
    <row r="92" spans="1:51">
      <c r="C92" s="192" t="s">
        <v>1</v>
      </c>
      <c r="D92" s="659">
        <v>0</v>
      </c>
      <c r="E92" s="191">
        <f>'Fleet Mix Engine'!E104</f>
        <v>0</v>
      </c>
      <c r="F92" s="191">
        <f>'Fleet Mix Engine'!F104</f>
        <v>0</v>
      </c>
      <c r="G92" s="191">
        <f>'Fleet Mix Engine'!G104</f>
        <v>0</v>
      </c>
      <c r="H92" s="191">
        <f>'Fleet Mix Engine'!H104</f>
        <v>0</v>
      </c>
      <c r="I92" s="191">
        <f>'Fleet Mix Engine'!I104</f>
        <v>0</v>
      </c>
      <c r="J92" s="191">
        <f>'Fleet Mix Engine'!J104</f>
        <v>0</v>
      </c>
      <c r="K92" s="191">
        <f>'Fleet Mix Engine'!K104</f>
        <v>0</v>
      </c>
      <c r="L92" s="191">
        <f>'Fleet Mix Engine'!L104</f>
        <v>0</v>
      </c>
      <c r="M92" s="191">
        <f>'Fleet Mix Engine'!M104</f>
        <v>0</v>
      </c>
      <c r="N92" s="191">
        <f>'Fleet Mix Engine'!N104</f>
        <v>0</v>
      </c>
      <c r="O92" s="191">
        <f>'Fleet Mix Engine'!O104</f>
        <v>0</v>
      </c>
      <c r="P92" s="191">
        <f>'Fleet Mix Engine'!P104</f>
        <v>0</v>
      </c>
      <c r="Q92" s="191">
        <f>'Fleet Mix Engine'!Q104</f>
        <v>0</v>
      </c>
      <c r="R92" s="191">
        <f>'Fleet Mix Engine'!R104</f>
        <v>0</v>
      </c>
      <c r="S92" s="191">
        <f>'Fleet Mix Engine'!S104</f>
        <v>0</v>
      </c>
      <c r="T92" s="191">
        <f>'Fleet Mix Engine'!T104</f>
        <v>0</v>
      </c>
      <c r="U92" s="191">
        <f>'Fleet Mix Engine'!U104</f>
        <v>0</v>
      </c>
      <c r="V92" s="191">
        <f>'Fleet Mix Engine'!V104</f>
        <v>0</v>
      </c>
      <c r="W92" s="191">
        <f>'Fleet Mix Engine'!W104</f>
        <v>0</v>
      </c>
      <c r="X92" s="191">
        <f>'Fleet Mix Engine'!X104</f>
        <v>0</v>
      </c>
      <c r="Y92" s="191">
        <f>'Fleet Mix Engine'!Y104</f>
        <v>0</v>
      </c>
      <c r="Z92" s="191">
        <f>'Fleet Mix Engine'!Z104</f>
        <v>0</v>
      </c>
      <c r="AA92" s="191">
        <f>'Fleet Mix Engine'!AA104</f>
        <v>0</v>
      </c>
      <c r="AB92" s="191">
        <f>'Fleet Mix Engine'!AB104</f>
        <v>0</v>
      </c>
      <c r="AC92" s="191">
        <f>'Fleet Mix Engine'!AC104</f>
        <v>0</v>
      </c>
      <c r="AD92" s="191">
        <f>'Fleet Mix Engine'!AD104</f>
        <v>0</v>
      </c>
      <c r="AE92" s="191">
        <f>'Fleet Mix Engine'!AE104</f>
        <v>0</v>
      </c>
      <c r="AF92" s="191">
        <f>'Fleet Mix Engine'!AF104</f>
        <v>0</v>
      </c>
      <c r="AG92" s="191">
        <f>'Fleet Mix Engine'!AG104</f>
        <v>0</v>
      </c>
      <c r="AH92" s="191">
        <f>'Fleet Mix Engine'!AH104</f>
        <v>0</v>
      </c>
      <c r="AI92" s="191">
        <f>'Fleet Mix Engine'!AI104</f>
        <v>0</v>
      </c>
      <c r="AJ92" s="191">
        <f>'Fleet Mix Engine'!AJ104</f>
        <v>0</v>
      </c>
      <c r="AK92" s="191">
        <f>'Fleet Mix Engine'!AK104</f>
        <v>0</v>
      </c>
      <c r="AL92" s="191">
        <f>'Fleet Mix Engine'!AL104</f>
        <v>0</v>
      </c>
      <c r="AM92" s="191">
        <f>'Fleet Mix Engine'!AM104</f>
        <v>0</v>
      </c>
      <c r="AN92" s="191">
        <f>'Fleet Mix Engine'!AN104</f>
        <v>0</v>
      </c>
      <c r="AO92" s="191">
        <f>'Fleet Mix Engine'!AO104</f>
        <v>0</v>
      </c>
      <c r="AP92" s="191">
        <f>'Fleet Mix Engine'!AP104</f>
        <v>0</v>
      </c>
      <c r="AQ92" s="191">
        <f>'Fleet Mix Engine'!AQ104</f>
        <v>0</v>
      </c>
      <c r="AR92" s="191">
        <f>'Fleet Mix Engine'!AR104</f>
        <v>0</v>
      </c>
      <c r="AS92" s="191">
        <f>'Fleet Mix Engine'!AS104</f>
        <v>0</v>
      </c>
      <c r="AT92" s="191">
        <f>'Fleet Mix Engine'!AT104</f>
        <v>0</v>
      </c>
      <c r="AU92" s="191">
        <f>'Fleet Mix Engine'!AU104</f>
        <v>0</v>
      </c>
      <c r="AV92" s="191">
        <f>'Fleet Mix Engine'!AV104</f>
        <v>0</v>
      </c>
      <c r="AW92" s="191">
        <f>'Fleet Mix Engine'!AW104</f>
        <v>0</v>
      </c>
      <c r="AX92" s="522"/>
    </row>
    <row r="93" spans="1:51">
      <c r="C93" s="192" t="s">
        <v>0</v>
      </c>
      <c r="D93" s="659">
        <v>0</v>
      </c>
      <c r="E93" s="191">
        <f>'Fleet Mix Engine'!E105</f>
        <v>0</v>
      </c>
      <c r="F93" s="191">
        <f>'Fleet Mix Engine'!F105</f>
        <v>0</v>
      </c>
      <c r="G93" s="191">
        <f>'Fleet Mix Engine'!G105</f>
        <v>0</v>
      </c>
      <c r="H93" s="191">
        <f>'Fleet Mix Engine'!H105</f>
        <v>0</v>
      </c>
      <c r="I93" s="191">
        <f>'Fleet Mix Engine'!I105</f>
        <v>0</v>
      </c>
      <c r="J93" s="191">
        <f>'Fleet Mix Engine'!J105</f>
        <v>0</v>
      </c>
      <c r="K93" s="191">
        <f>'Fleet Mix Engine'!K105</f>
        <v>0</v>
      </c>
      <c r="L93" s="191">
        <f>'Fleet Mix Engine'!L105</f>
        <v>0</v>
      </c>
      <c r="M93" s="191">
        <f>'Fleet Mix Engine'!M105</f>
        <v>0</v>
      </c>
      <c r="N93" s="191">
        <f>'Fleet Mix Engine'!N105</f>
        <v>0</v>
      </c>
      <c r="O93" s="191">
        <f>'Fleet Mix Engine'!O105</f>
        <v>0</v>
      </c>
      <c r="P93" s="191">
        <f>'Fleet Mix Engine'!P105</f>
        <v>0</v>
      </c>
      <c r="Q93" s="191">
        <f>'Fleet Mix Engine'!Q105</f>
        <v>0</v>
      </c>
      <c r="R93" s="191">
        <f>'Fleet Mix Engine'!R105</f>
        <v>0</v>
      </c>
      <c r="S93" s="191">
        <f>'Fleet Mix Engine'!S105</f>
        <v>0</v>
      </c>
      <c r="T93" s="191">
        <f>'Fleet Mix Engine'!T105</f>
        <v>0</v>
      </c>
      <c r="U93" s="191">
        <f>'Fleet Mix Engine'!U105</f>
        <v>0</v>
      </c>
      <c r="V93" s="191">
        <f>'Fleet Mix Engine'!V105</f>
        <v>0</v>
      </c>
      <c r="W93" s="191">
        <f>'Fleet Mix Engine'!W105</f>
        <v>0</v>
      </c>
      <c r="X93" s="191">
        <f>'Fleet Mix Engine'!X105</f>
        <v>0</v>
      </c>
      <c r="Y93" s="191">
        <f>'Fleet Mix Engine'!Y105</f>
        <v>0</v>
      </c>
      <c r="Z93" s="191">
        <f>'Fleet Mix Engine'!Z105</f>
        <v>0</v>
      </c>
      <c r="AA93" s="191">
        <f>'Fleet Mix Engine'!AA105</f>
        <v>0</v>
      </c>
      <c r="AB93" s="191">
        <f>'Fleet Mix Engine'!AB105</f>
        <v>0</v>
      </c>
      <c r="AC93" s="191">
        <f>'Fleet Mix Engine'!AC105</f>
        <v>0</v>
      </c>
      <c r="AD93" s="191">
        <f>'Fleet Mix Engine'!AD105</f>
        <v>0</v>
      </c>
      <c r="AE93" s="191">
        <f>'Fleet Mix Engine'!AE105</f>
        <v>0</v>
      </c>
      <c r="AF93" s="191">
        <f>'Fleet Mix Engine'!AF105</f>
        <v>0</v>
      </c>
      <c r="AG93" s="191">
        <f>'Fleet Mix Engine'!AG105</f>
        <v>0</v>
      </c>
      <c r="AH93" s="191">
        <f>'Fleet Mix Engine'!AH105</f>
        <v>0</v>
      </c>
      <c r="AI93" s="191">
        <f>'Fleet Mix Engine'!AI105</f>
        <v>0</v>
      </c>
      <c r="AJ93" s="191">
        <f>'Fleet Mix Engine'!AJ105</f>
        <v>0</v>
      </c>
      <c r="AK93" s="191">
        <f>'Fleet Mix Engine'!AK105</f>
        <v>0</v>
      </c>
      <c r="AL93" s="191">
        <f>'Fleet Mix Engine'!AL105</f>
        <v>0</v>
      </c>
      <c r="AM93" s="191">
        <f>'Fleet Mix Engine'!AM105</f>
        <v>0</v>
      </c>
      <c r="AN93" s="191">
        <f>'Fleet Mix Engine'!AN105</f>
        <v>0</v>
      </c>
      <c r="AO93" s="191">
        <f>'Fleet Mix Engine'!AO105</f>
        <v>0</v>
      </c>
      <c r="AP93" s="191">
        <f>'Fleet Mix Engine'!AP105</f>
        <v>0</v>
      </c>
      <c r="AQ93" s="191">
        <f>'Fleet Mix Engine'!AQ105</f>
        <v>0</v>
      </c>
      <c r="AR93" s="191">
        <f>'Fleet Mix Engine'!AR105</f>
        <v>0</v>
      </c>
      <c r="AS93" s="191">
        <f>'Fleet Mix Engine'!AS105</f>
        <v>0</v>
      </c>
      <c r="AT93" s="191">
        <f>'Fleet Mix Engine'!AT105</f>
        <v>0</v>
      </c>
      <c r="AU93" s="191">
        <f>'Fleet Mix Engine'!AU105</f>
        <v>0</v>
      </c>
      <c r="AV93" s="191">
        <f>'Fleet Mix Engine'!AV105</f>
        <v>0</v>
      </c>
      <c r="AW93" s="191">
        <f>'Fleet Mix Engine'!AW105</f>
        <v>0</v>
      </c>
      <c r="AX93" s="523"/>
    </row>
    <row r="94" spans="1:51">
      <c r="C94" s="186" t="s">
        <v>102</v>
      </c>
      <c r="D94" s="660">
        <v>18.682550390589764</v>
      </c>
      <c r="E94" s="185">
        <f t="shared" ref="E94:AW94" si="69">(E89*E69)+(E90*E70)+(E91*E71)</f>
        <v>18.937765228309193</v>
      </c>
      <c r="F94" s="185">
        <f t="shared" si="69"/>
        <v>19.329177111577568</v>
      </c>
      <c r="G94" s="185">
        <f t="shared" si="69"/>
        <v>19.81530588236912</v>
      </c>
      <c r="H94" s="185">
        <f t="shared" si="69"/>
        <v>20.335072416433132</v>
      </c>
      <c r="I94" s="185">
        <f t="shared" si="69"/>
        <v>20.867711891488767</v>
      </c>
      <c r="J94" s="185">
        <f t="shared" si="69"/>
        <v>21.59504978977569</v>
      </c>
      <c r="K94" s="185">
        <f t="shared" si="69"/>
        <v>22.402033619167945</v>
      </c>
      <c r="L94" s="185">
        <f t="shared" si="69"/>
        <v>23.292595498765834</v>
      </c>
      <c r="M94" s="185">
        <f t="shared" si="69"/>
        <v>24.217650506284439</v>
      </c>
      <c r="N94" s="185">
        <f t="shared" si="69"/>
        <v>25.153130735537399</v>
      </c>
      <c r="O94" s="185">
        <f t="shared" si="69"/>
        <v>26.088964115316617</v>
      </c>
      <c r="P94" s="185">
        <f t="shared" si="69"/>
        <v>27.023502053178241</v>
      </c>
      <c r="Q94" s="185">
        <f t="shared" si="69"/>
        <v>27.955193476434065</v>
      </c>
      <c r="R94" s="185">
        <f t="shared" si="69"/>
        <v>28.881143851477809</v>
      </c>
      <c r="S94" s="185">
        <f t="shared" si="69"/>
        <v>29.820926047889287</v>
      </c>
      <c r="T94" s="185">
        <f t="shared" si="69"/>
        <v>30.950513614312264</v>
      </c>
      <c r="U94" s="185">
        <f t="shared" si="69"/>
        <v>31.956280797558513</v>
      </c>
      <c r="V94" s="185">
        <f t="shared" si="69"/>
        <v>32.873221642272256</v>
      </c>
      <c r="W94" s="185">
        <f t="shared" si="69"/>
        <v>33.71661529498035</v>
      </c>
      <c r="X94" s="185">
        <f t="shared" si="69"/>
        <v>34.500434863209904</v>
      </c>
      <c r="Y94" s="185">
        <f t="shared" si="69"/>
        <v>35.215447094422103</v>
      </c>
      <c r="Z94" s="185">
        <f t="shared" si="69"/>
        <v>35.873068135445116</v>
      </c>
      <c r="AA94" s="185">
        <f t="shared" si="69"/>
        <v>36.482658294182173</v>
      </c>
      <c r="AB94" s="185">
        <f t="shared" si="69"/>
        <v>37.050751216190569</v>
      </c>
      <c r="AC94" s="185">
        <f t="shared" si="69"/>
        <v>37.582461457320271</v>
      </c>
      <c r="AD94" s="185">
        <f t="shared" si="69"/>
        <v>38.08172395789007</v>
      </c>
      <c r="AE94" s="185">
        <f t="shared" si="69"/>
        <v>38.555217692732981</v>
      </c>
      <c r="AF94" s="185">
        <f t="shared" si="69"/>
        <v>39.006852561628136</v>
      </c>
      <c r="AG94" s="185">
        <f t="shared" si="69"/>
        <v>39.439539507067067</v>
      </c>
      <c r="AH94" s="185">
        <f t="shared" si="69"/>
        <v>39.855538099946486</v>
      </c>
      <c r="AI94" s="185">
        <f t="shared" si="69"/>
        <v>40.201589910731883</v>
      </c>
      <c r="AJ94" s="185">
        <f t="shared" si="69"/>
        <v>40.524082276898064</v>
      </c>
      <c r="AK94" s="185">
        <f t="shared" si="69"/>
        <v>40.825539438202846</v>
      </c>
      <c r="AL94" s="185">
        <f t="shared" si="69"/>
        <v>41.108582108436821</v>
      </c>
      <c r="AM94" s="185">
        <f t="shared" si="69"/>
        <v>41.375965906304714</v>
      </c>
      <c r="AN94" s="185">
        <f t="shared" si="69"/>
        <v>41.628903954736863</v>
      </c>
      <c r="AO94" s="185">
        <f t="shared" si="69"/>
        <v>41.870812017142022</v>
      </c>
      <c r="AP94" s="185">
        <f t="shared" si="69"/>
        <v>42.104367876419339</v>
      </c>
      <c r="AQ94" s="185">
        <f t="shared" si="69"/>
        <v>42.331786372197577</v>
      </c>
      <c r="AR94" s="185">
        <f t="shared" si="69"/>
        <v>42.554824482873968</v>
      </c>
      <c r="AS94" s="185">
        <f t="shared" si="69"/>
        <v>42.77188877698142</v>
      </c>
      <c r="AT94" s="185">
        <f t="shared" si="69"/>
        <v>42.98384526573696</v>
      </c>
      <c r="AU94" s="185">
        <f t="shared" si="69"/>
        <v>43.191243192308058</v>
      </c>
      <c r="AV94" s="185">
        <f t="shared" si="69"/>
        <v>43.394721971273974</v>
      </c>
      <c r="AW94" s="185">
        <f t="shared" si="69"/>
        <v>43.594417541451541</v>
      </c>
      <c r="AX94" s="524">
        <f>(AX89*AX69)+(AX90*AX70)+(AX91*AX71)</f>
        <v>43.594417541451541</v>
      </c>
    </row>
    <row r="95" spans="1:51" s="88" customFormat="1">
      <c r="A95" s="97"/>
      <c r="B95" s="97"/>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c r="AD95" s="106"/>
      <c r="AE95" s="106"/>
      <c r="AF95" s="106"/>
      <c r="AG95" s="106"/>
      <c r="AH95" s="106"/>
      <c r="AI95" s="106"/>
      <c r="AJ95" s="106"/>
      <c r="AK95" s="106"/>
      <c r="AL95" s="106"/>
      <c r="AM95" s="106"/>
      <c r="AN95" s="106"/>
      <c r="AO95" s="106"/>
      <c r="AP95" s="106"/>
      <c r="AQ95" s="106"/>
      <c r="AR95" s="106"/>
      <c r="AS95" s="106"/>
      <c r="AT95" s="106"/>
      <c r="AU95" s="106"/>
      <c r="AV95" s="106"/>
      <c r="AW95" s="106"/>
      <c r="AX95" s="520"/>
      <c r="AY95" s="104"/>
    </row>
    <row r="96" spans="1:51">
      <c r="A96" s="39" t="s">
        <v>212</v>
      </c>
      <c r="B96" s="39"/>
      <c r="C96" s="65" t="s">
        <v>4</v>
      </c>
      <c r="D96" s="659">
        <v>18.682550390589764</v>
      </c>
      <c r="E96" s="193">
        <f>'Fleet Mix Engine'!E108</f>
        <v>18.755975468787078</v>
      </c>
      <c r="F96" s="193">
        <f>'Fleet Mix Engine'!F108</f>
        <v>18.868817692197979</v>
      </c>
      <c r="G96" s="193">
        <f>'Fleet Mix Engine'!G108</f>
        <v>19.050438838084442</v>
      </c>
      <c r="H96" s="193">
        <f>'Fleet Mix Engine'!H108</f>
        <v>19.268843731368307</v>
      </c>
      <c r="I96" s="193">
        <f>'Fleet Mix Engine'!I108</f>
        <v>19.520277851685563</v>
      </c>
      <c r="J96" s="193">
        <f>'Fleet Mix Engine'!J108</f>
        <v>19.801714912714441</v>
      </c>
      <c r="K96" s="193">
        <f>'Fleet Mix Engine'!K108</f>
        <v>20.10826865801349</v>
      </c>
      <c r="L96" s="193">
        <f>'Fleet Mix Engine'!L108</f>
        <v>20.444039836708566</v>
      </c>
      <c r="M96" s="193">
        <f>'Fleet Mix Engine'!M108</f>
        <v>20.804702467152328</v>
      </c>
      <c r="N96" s="193">
        <f>'Fleet Mix Engine'!N108</f>
        <v>21.191184887147642</v>
      </c>
      <c r="O96" s="193">
        <f>'Fleet Mix Engine'!O108</f>
        <v>21.605557086652819</v>
      </c>
      <c r="P96" s="193">
        <f>'Fleet Mix Engine'!P108</f>
        <v>22.050684043505164</v>
      </c>
      <c r="Q96" s="193">
        <f>'Fleet Mix Engine'!Q108</f>
        <v>22.527858825187646</v>
      </c>
      <c r="R96" s="193">
        <f>'Fleet Mix Engine'!R108</f>
        <v>23.036412621558714</v>
      </c>
      <c r="S96" s="193">
        <f>'Fleet Mix Engine'!S108</f>
        <v>23.574885095049307</v>
      </c>
      <c r="T96" s="193">
        <f>'Fleet Mix Engine'!T108</f>
        <v>24.257973793860444</v>
      </c>
      <c r="U96" s="193">
        <f>'Fleet Mix Engine'!U108</f>
        <v>24.913666230304937</v>
      </c>
      <c r="V96" s="193">
        <f>'Fleet Mix Engine'!V108</f>
        <v>25.548895777578508</v>
      </c>
      <c r="W96" s="193">
        <f>'Fleet Mix Engine'!W108</f>
        <v>26.163217887224889</v>
      </c>
      <c r="X96" s="193">
        <f>'Fleet Mix Engine'!X108</f>
        <v>26.756224685888569</v>
      </c>
      <c r="Y96" s="193">
        <f>'Fleet Mix Engine'!Y108</f>
        <v>27.334658845391651</v>
      </c>
      <c r="Z96" s="193">
        <f>'Fleet Mix Engine'!Z108</f>
        <v>27.896583817132022</v>
      </c>
      <c r="AA96" s="193">
        <f>'Fleet Mix Engine'!AA108</f>
        <v>28.441586846086174</v>
      </c>
      <c r="AB96" s="193">
        <f>'Fleet Mix Engine'!AB108</f>
        <v>28.968927618172597</v>
      </c>
      <c r="AC96" s="193">
        <f>'Fleet Mix Engine'!AC108</f>
        <v>29.478199743698937</v>
      </c>
      <c r="AD96" s="193">
        <f>'Fleet Mix Engine'!AD108</f>
        <v>29.969098859463873</v>
      </c>
      <c r="AE96" s="193">
        <f>'Fleet Mix Engine'!AE108</f>
        <v>30.44216508072553</v>
      </c>
      <c r="AF96" s="193">
        <f>'Fleet Mix Engine'!AF108</f>
        <v>30.897923155220457</v>
      </c>
      <c r="AG96" s="193">
        <f>'Fleet Mix Engine'!AG108</f>
        <v>31.336714079582563</v>
      </c>
      <c r="AH96" s="193">
        <f>'Fleet Mix Engine'!AH108</f>
        <v>31.758742168019612</v>
      </c>
      <c r="AI96" s="193">
        <f>'Fleet Mix Engine'!AI108</f>
        <v>32.1250758507488</v>
      </c>
      <c r="AJ96" s="193">
        <f>'Fleet Mix Engine'!AJ108</f>
        <v>32.481392804423876</v>
      </c>
      <c r="AK96" s="193">
        <f>'Fleet Mix Engine'!AK108</f>
        <v>32.827724531569196</v>
      </c>
      <c r="AL96" s="193">
        <f>'Fleet Mix Engine'!AL108</f>
        <v>33.164347288110186</v>
      </c>
      <c r="AM96" s="193">
        <f>'Fleet Mix Engine'!AM108</f>
        <v>33.491591208381891</v>
      </c>
      <c r="AN96" s="193">
        <f>'Fleet Mix Engine'!AN108</f>
        <v>33.811429385225019</v>
      </c>
      <c r="AO96" s="193">
        <f>'Fleet Mix Engine'!AO108</f>
        <v>34.124088417996127</v>
      </c>
      <c r="AP96" s="193">
        <f>'Fleet Mix Engine'!AP108</f>
        <v>34.429803149211679</v>
      </c>
      <c r="AQ96" s="193">
        <f>'Fleet Mix Engine'!AQ108</f>
        <v>34.728798440494359</v>
      </c>
      <c r="AR96" s="193">
        <f>'Fleet Mix Engine'!AR108</f>
        <v>35.021272915350586</v>
      </c>
      <c r="AS96" s="193">
        <f>'Fleet Mix Engine'!AS108</f>
        <v>35.306556698941755</v>
      </c>
      <c r="AT96" s="193">
        <f>'Fleet Mix Engine'!AT108</f>
        <v>35.584810361631611</v>
      </c>
      <c r="AU96" s="193">
        <f>'Fleet Mix Engine'!AU108</f>
        <v>35.856238400942495</v>
      </c>
      <c r="AV96" s="193">
        <f>'Fleet Mix Engine'!AV108</f>
        <v>36.121128066962122</v>
      </c>
      <c r="AW96" s="193">
        <f>'Fleet Mix Engine'!AW108</f>
        <v>36.379829158130129</v>
      </c>
      <c r="AX96" s="521">
        <f>AW96</f>
        <v>36.379829158130129</v>
      </c>
    </row>
    <row r="97" spans="1:51">
      <c r="C97" s="65" t="s">
        <v>3</v>
      </c>
      <c r="D97" s="659">
        <v>25.038469595635764</v>
      </c>
      <c r="E97" s="193">
        <f>'Fleet Mix Engine'!E109</f>
        <v>25.231884252922939</v>
      </c>
      <c r="F97" s="193">
        <f>'Fleet Mix Engine'!F109</f>
        <v>25.564016232730555</v>
      </c>
      <c r="G97" s="193">
        <f>'Fleet Mix Engine'!G109</f>
        <v>26.121639383982114</v>
      </c>
      <c r="H97" s="193">
        <f>'Fleet Mix Engine'!H109</f>
        <v>26.771146659016932</v>
      </c>
      <c r="I97" s="193">
        <f>'Fleet Mix Engine'!I109</f>
        <v>27.468455007506925</v>
      </c>
      <c r="J97" s="193">
        <f>'Fleet Mix Engine'!J109</f>
        <v>28.186007718086849</v>
      </c>
      <c r="K97" s="193">
        <f>'Fleet Mix Engine'!K109</f>
        <v>28.843443219452709</v>
      </c>
      <c r="L97" s="193">
        <f>'Fleet Mix Engine'!L109</f>
        <v>29.475331437134898</v>
      </c>
      <c r="M97" s="193">
        <f>'Fleet Mix Engine'!M109</f>
        <v>30.087324936535364</v>
      </c>
      <c r="N97" s="193">
        <f>'Fleet Mix Engine'!N109</f>
        <v>30.691431555164332</v>
      </c>
      <c r="O97" s="193">
        <f>'Fleet Mix Engine'!O109</f>
        <v>31.297403380911522</v>
      </c>
      <c r="P97" s="193">
        <f>'Fleet Mix Engine'!P109</f>
        <v>31.91328941999711</v>
      </c>
      <c r="Q97" s="193">
        <f>'Fleet Mix Engine'!Q109</f>
        <v>32.542917522869764</v>
      </c>
      <c r="R97" s="193">
        <f>'Fleet Mix Engine'!R109</f>
        <v>33.186649073058057</v>
      </c>
      <c r="S97" s="193">
        <f>'Fleet Mix Engine'!S109</f>
        <v>33.820608707827695</v>
      </c>
      <c r="T97" s="193">
        <f>'Fleet Mix Engine'!T109</f>
        <v>34.586448514600235</v>
      </c>
      <c r="U97" s="193">
        <f>'Fleet Mix Engine'!U109</f>
        <v>35.272852082571148</v>
      </c>
      <c r="V97" s="193">
        <f>'Fleet Mix Engine'!V109</f>
        <v>35.903038152506475</v>
      </c>
      <c r="W97" s="193">
        <f>'Fleet Mix Engine'!W109</f>
        <v>36.487308282944937</v>
      </c>
      <c r="X97" s="193">
        <f>'Fleet Mix Engine'!X109</f>
        <v>37.050463865491004</v>
      </c>
      <c r="Y97" s="193">
        <f>'Fleet Mix Engine'!Y109</f>
        <v>37.580255299349894</v>
      </c>
      <c r="Z97" s="193">
        <f>'Fleet Mix Engine'!Z109</f>
        <v>38.081010936122837</v>
      </c>
      <c r="AA97" s="193">
        <f>'Fleet Mix Engine'!AA109</f>
        <v>38.557442897640968</v>
      </c>
      <c r="AB97" s="193">
        <f>'Fleet Mix Engine'!AB109</f>
        <v>39.013037246733738</v>
      </c>
      <c r="AC97" s="193">
        <f>'Fleet Mix Engine'!AC109</f>
        <v>39.450849950981329</v>
      </c>
      <c r="AD97" s="193">
        <f>'Fleet Mix Engine'!AD109</f>
        <v>39.877197440555264</v>
      </c>
      <c r="AE97" s="193">
        <f>'Fleet Mix Engine'!AE109</f>
        <v>40.293599515219569</v>
      </c>
      <c r="AF97" s="193">
        <f>'Fleet Mix Engine'!AF109</f>
        <v>40.701153942903169</v>
      </c>
      <c r="AG97" s="193">
        <f>'Fleet Mix Engine'!AG109</f>
        <v>41.100570573082393</v>
      </c>
      <c r="AH97" s="193">
        <f>'Fleet Mix Engine'!AH109</f>
        <v>41.492414542478407</v>
      </c>
      <c r="AI97" s="193">
        <f>'Fleet Mix Engine'!AI109</f>
        <v>41.834048933883459</v>
      </c>
      <c r="AJ97" s="193">
        <f>'Fleet Mix Engine'!AJ109</f>
        <v>42.170328190528586</v>
      </c>
      <c r="AK97" s="193">
        <f>'Fleet Mix Engine'!AK109</f>
        <v>42.501943889085304</v>
      </c>
      <c r="AL97" s="193">
        <f>'Fleet Mix Engine'!AL109</f>
        <v>42.829652145624031</v>
      </c>
      <c r="AM97" s="193">
        <f>'Fleet Mix Engine'!AM109</f>
        <v>43.154122785604557</v>
      </c>
      <c r="AN97" s="193">
        <f>'Fleet Mix Engine'!AN109</f>
        <v>43.456454124384699</v>
      </c>
      <c r="AO97" s="193">
        <f>'Fleet Mix Engine'!AO109</f>
        <v>43.739128414782563</v>
      </c>
      <c r="AP97" s="193">
        <f>'Fleet Mix Engine'!AP109</f>
        <v>44.003778209302439</v>
      </c>
      <c r="AQ97" s="193">
        <f>'Fleet Mix Engine'!AQ109</f>
        <v>44.251317406832989</v>
      </c>
      <c r="AR97" s="193">
        <f>'Fleet Mix Engine'!AR109</f>
        <v>44.482007353436629</v>
      </c>
      <c r="AS97" s="193">
        <f>'Fleet Mix Engine'!AS109</f>
        <v>44.708910002402661</v>
      </c>
      <c r="AT97" s="193">
        <f>'Fleet Mix Engine'!AT109</f>
        <v>44.931922009480822</v>
      </c>
      <c r="AU97" s="193">
        <f>'Fleet Mix Engine'!AU109</f>
        <v>45.150920731188343</v>
      </c>
      <c r="AV97" s="193">
        <f>'Fleet Mix Engine'!AV109</f>
        <v>45.36576395008624</v>
      </c>
      <c r="AW97" s="193">
        <f>'Fleet Mix Engine'!AW109</f>
        <v>45.576239422837617</v>
      </c>
      <c r="AX97" s="521">
        <f>AW97</f>
        <v>45.576239422837617</v>
      </c>
    </row>
    <row r="98" spans="1:51">
      <c r="C98" s="65" t="s">
        <v>103</v>
      </c>
      <c r="D98" s="659">
        <v>52.937102833542227</v>
      </c>
      <c r="E98" s="193">
        <f>'Fleet Mix Engine'!E110</f>
        <v>55.289666666666676</v>
      </c>
      <c r="F98" s="193">
        <f>'Fleet Mix Engine'!F110</f>
        <v>54.937544552755419</v>
      </c>
      <c r="G98" s="193">
        <f>'Fleet Mix Engine'!G110</f>
        <v>55.409956010155064</v>
      </c>
      <c r="H98" s="193">
        <f>'Fleet Mix Engine'!H110</f>
        <v>55.727771813681542</v>
      </c>
      <c r="I98" s="193">
        <f>'Fleet Mix Engine'!I110</f>
        <v>55.991673698556632</v>
      </c>
      <c r="J98" s="193">
        <f>'Fleet Mix Engine'!J110</f>
        <v>56.231981935317393</v>
      </c>
      <c r="K98" s="193">
        <f>'Fleet Mix Engine'!K110</f>
        <v>56.555334421039618</v>
      </c>
      <c r="L98" s="193">
        <f>'Fleet Mix Engine'!L110</f>
        <v>56.875430751252388</v>
      </c>
      <c r="M98" s="193">
        <f>'Fleet Mix Engine'!M110</f>
        <v>57.170419553177567</v>
      </c>
      <c r="N98" s="193">
        <f>'Fleet Mix Engine'!N110</f>
        <v>57.446149943291971</v>
      </c>
      <c r="O98" s="193">
        <f>'Fleet Mix Engine'!O110</f>
        <v>57.709892886357373</v>
      </c>
      <c r="P98" s="193">
        <f>'Fleet Mix Engine'!P110</f>
        <v>57.967131208457545</v>
      </c>
      <c r="Q98" s="193">
        <f>'Fleet Mix Engine'!Q110</f>
        <v>58.220635627095412</v>
      </c>
      <c r="R98" s="193">
        <f>'Fleet Mix Engine'!R110</f>
        <v>58.471482824117139</v>
      </c>
      <c r="S98" s="193">
        <f>'Fleet Mix Engine'!S110</f>
        <v>58.720214125441203</v>
      </c>
      <c r="T98" s="193">
        <f>'Fleet Mix Engine'!T110</f>
        <v>59.023757317118204</v>
      </c>
      <c r="U98" s="193">
        <f>'Fleet Mix Engine'!U110</f>
        <v>59.294039514529359</v>
      </c>
      <c r="V98" s="193">
        <f>'Fleet Mix Engine'!V110</f>
        <v>59.548340613981154</v>
      </c>
      <c r="W98" s="193">
        <f>'Fleet Mix Engine'!W110</f>
        <v>59.793570814989067</v>
      </c>
      <c r="X98" s="193">
        <f>'Fleet Mix Engine'!X110</f>
        <v>60.033800510815304</v>
      </c>
      <c r="Y98" s="193">
        <f>'Fleet Mix Engine'!Y110</f>
        <v>60.263138346537616</v>
      </c>
      <c r="Z98" s="193">
        <f>'Fleet Mix Engine'!Z110</f>
        <v>60.485790736364152</v>
      </c>
      <c r="AA98" s="193">
        <f>'Fleet Mix Engine'!AA110</f>
        <v>60.705014342865027</v>
      </c>
      <c r="AB98" s="193">
        <f>'Fleet Mix Engine'!AB110</f>
        <v>60.922889595594384</v>
      </c>
      <c r="AC98" s="193">
        <f>'Fleet Mix Engine'!AC110</f>
        <v>61.140988925153927</v>
      </c>
      <c r="AD98" s="193">
        <f>'Fleet Mix Engine'!AD110</f>
        <v>61.360570538933494</v>
      </c>
      <c r="AE98" s="193">
        <f>'Fleet Mix Engine'!AE110</f>
        <v>61.582605113696367</v>
      </c>
      <c r="AF98" s="193">
        <f>'Fleet Mix Engine'!AF110</f>
        <v>61.80767222727453</v>
      </c>
      <c r="AG98" s="193">
        <f>'Fleet Mix Engine'!AG110</f>
        <v>62.036065615466661</v>
      </c>
      <c r="AH98" s="193">
        <f>'Fleet Mix Engine'!AH110</f>
        <v>62.267978089129961</v>
      </c>
      <c r="AI98" s="193">
        <f>'Fleet Mix Engine'!AI110</f>
        <v>62.460596936494881</v>
      </c>
      <c r="AJ98" s="193">
        <f>'Fleet Mix Engine'!AJ110</f>
        <v>62.642536093022017</v>
      </c>
      <c r="AK98" s="193">
        <f>'Fleet Mix Engine'!AK110</f>
        <v>62.814449522181896</v>
      </c>
      <c r="AL98" s="193">
        <f>'Fleet Mix Engine'!AL110</f>
        <v>62.976926023085582</v>
      </c>
      <c r="AM98" s="193">
        <f>'Fleet Mix Engine'!AM110</f>
        <v>63.130430678289656</v>
      </c>
      <c r="AN98" s="193">
        <f>'Fleet Mix Engine'!AN110</f>
        <v>63.275342877708276</v>
      </c>
      <c r="AO98" s="193">
        <f>'Fleet Mix Engine'!AO110</f>
        <v>63.411990171959218</v>
      </c>
      <c r="AP98" s="193">
        <f>'Fleet Mix Engine'!AP110</f>
        <v>63.540680346813424</v>
      </c>
      <c r="AQ98" s="193">
        <f>'Fleet Mix Engine'!AQ110</f>
        <v>63.661729850781747</v>
      </c>
      <c r="AR98" s="193">
        <f>'Fleet Mix Engine'!AR110</f>
        <v>63.775489936581664</v>
      </c>
      <c r="AS98" s="193">
        <f>'Fleet Mix Engine'!AS110</f>
        <v>63.882368613295171</v>
      </c>
      <c r="AT98" s="193">
        <f>'Fleet Mix Engine'!AT110</f>
        <v>63.982772514155947</v>
      </c>
      <c r="AU98" s="193">
        <f>'Fleet Mix Engine'!AU110</f>
        <v>64.077102002028312</v>
      </c>
      <c r="AV98" s="193">
        <f>'Fleet Mix Engine'!AV110</f>
        <v>64.165736479158952</v>
      </c>
      <c r="AW98" s="193">
        <f>'Fleet Mix Engine'!AW110</f>
        <v>64.249050848894768</v>
      </c>
      <c r="AX98" s="521">
        <f>AW98</f>
        <v>64.249050848894768</v>
      </c>
    </row>
    <row r="99" spans="1:51">
      <c r="C99" s="192" t="s">
        <v>1</v>
      </c>
      <c r="D99" s="659">
        <v>115.56216736447276</v>
      </c>
      <c r="E99" s="191">
        <f>'Fleet Mix Engine'!E111</f>
        <v>119.76582776696955</v>
      </c>
      <c r="F99" s="191">
        <f>'Fleet Mix Engine'!F111</f>
        <v>118.72148403116194</v>
      </c>
      <c r="G99" s="191">
        <f>'Fleet Mix Engine'!G111</f>
        <v>119.32516860123229</v>
      </c>
      <c r="H99" s="191">
        <f>'Fleet Mix Engine'!H111</f>
        <v>119.57882523124786</v>
      </c>
      <c r="I99" s="191">
        <f>'Fleet Mix Engine'!I111</f>
        <v>119.70962580606322</v>
      </c>
      <c r="J99" s="191">
        <f>'Fleet Mix Engine'!J111</f>
        <v>119.71442052047058</v>
      </c>
      <c r="K99" s="191">
        <f>'Fleet Mix Engine'!K111</f>
        <v>119.73343161159308</v>
      </c>
      <c r="L99" s="191">
        <f>'Fleet Mix Engine'!L111</f>
        <v>119.7613857001984</v>
      </c>
      <c r="M99" s="191">
        <f>'Fleet Mix Engine'!M111</f>
        <v>119.79212504049839</v>
      </c>
      <c r="N99" s="191">
        <f>'Fleet Mix Engine'!N111</f>
        <v>119.82175261099833</v>
      </c>
      <c r="O99" s="191">
        <f>'Fleet Mix Engine'!O111</f>
        <v>119.84836721990128</v>
      </c>
      <c r="P99" s="191">
        <f>'Fleet Mix Engine'!P111</f>
        <v>119.87141412513988</v>
      </c>
      <c r="Q99" s="191">
        <f>'Fleet Mix Engine'!Q111</f>
        <v>119.89093181283839</v>
      </c>
      <c r="R99" s="191">
        <f>'Fleet Mix Engine'!R111</f>
        <v>119.90722112964374</v>
      </c>
      <c r="S99" s="191">
        <f>'Fleet Mix Engine'!S111</f>
        <v>119.92779333282155</v>
      </c>
      <c r="T99" s="191">
        <f>'Fleet Mix Engine'!T111</f>
        <v>119.94616902429152</v>
      </c>
      <c r="U99" s="191">
        <f>'Fleet Mix Engine'!U111</f>
        <v>119.95782856823713</v>
      </c>
      <c r="V99" s="191">
        <f>'Fleet Mix Engine'!V111</f>
        <v>119.96588830656272</v>
      </c>
      <c r="W99" s="191">
        <f>'Fleet Mix Engine'!W111</f>
        <v>119.97173380946008</v>
      </c>
      <c r="X99" s="191">
        <f>'Fleet Mix Engine'!X111</f>
        <v>119.97612993582975</v>
      </c>
      <c r="Y99" s="191">
        <f>'Fleet Mix Engine'!Y111</f>
        <v>119.97932847485744</v>
      </c>
      <c r="Z99" s="191">
        <f>'Fleet Mix Engine'!Z111</f>
        <v>119.981749168436</v>
      </c>
      <c r="AA99" s="191">
        <f>'Fleet Mix Engine'!AA111</f>
        <v>119.98364134674482</v>
      </c>
      <c r="AB99" s="191">
        <f>'Fleet Mix Engine'!AB111</f>
        <v>119.98515564411385</v>
      </c>
      <c r="AC99" s="191">
        <f>'Fleet Mix Engine'!AC111</f>
        <v>119.98639010838255</v>
      </c>
      <c r="AD99" s="191">
        <f>'Fleet Mix Engine'!AD111</f>
        <v>119.98741203473901</v>
      </c>
      <c r="AE99" s="191">
        <f>'Fleet Mix Engine'!AE111</f>
        <v>119.98826987853968</v>
      </c>
      <c r="AF99" s="191">
        <f>'Fleet Mix Engine'!AF111</f>
        <v>119.98899850873643</v>
      </c>
      <c r="AG99" s="191">
        <f>'Fleet Mix Engine'!AG111</f>
        <v>119.98962322522979</v>
      </c>
      <c r="AH99" s="191">
        <f>'Fleet Mix Engine'!AH111</f>
        <v>119.99016298750266</v>
      </c>
      <c r="AI99" s="191">
        <f>'Fleet Mix Engine'!AI111</f>
        <v>119.99053423272437</v>
      </c>
      <c r="AJ99" s="191">
        <f>'Fleet Mix Engine'!AJ111</f>
        <v>119.99086377023052</v>
      </c>
      <c r="AK99" s="191">
        <f>'Fleet Mix Engine'!AK111</f>
        <v>119.99115711648423</v>
      </c>
      <c r="AL99" s="191">
        <f>'Fleet Mix Engine'!AL111</f>
        <v>119.99141917083203</v>
      </c>
      <c r="AM99" s="191">
        <f>'Fleet Mix Engine'!AM111</f>
        <v>119.99165404380433</v>
      </c>
      <c r="AN99" s="191">
        <f>'Fleet Mix Engine'!AN111</f>
        <v>119.99186521645559</v>
      </c>
      <c r="AO99" s="191">
        <f>'Fleet Mix Engine'!AO111</f>
        <v>119.992055657203</v>
      </c>
      <c r="AP99" s="191">
        <f>'Fleet Mix Engine'!AP111</f>
        <v>119.99222791835139</v>
      </c>
      <c r="AQ99" s="191">
        <f>'Fleet Mix Engine'!AQ111</f>
        <v>119.99238420323123</v>
      </c>
      <c r="AR99" s="191">
        <f>'Fleet Mix Engine'!AR111</f>
        <v>119.99252641831323</v>
      </c>
      <c r="AS99" s="191">
        <f>'Fleet Mix Engine'!AS111</f>
        <v>119.99265621305128</v>
      </c>
      <c r="AT99" s="191">
        <f>'Fleet Mix Engine'!AT111</f>
        <v>119.99277481429951</v>
      </c>
      <c r="AU99" s="191">
        <f>'Fleet Mix Engine'!AU111</f>
        <v>119.99288330784518</v>
      </c>
      <c r="AV99" s="191">
        <f>'Fleet Mix Engine'!AV111</f>
        <v>119.9929827501541</v>
      </c>
      <c r="AW99" s="191">
        <f>'Fleet Mix Engine'!AW111</f>
        <v>119.99307422735501</v>
      </c>
      <c r="AX99" s="522"/>
    </row>
    <row r="100" spans="1:51">
      <c r="C100" s="192" t="s">
        <v>0</v>
      </c>
      <c r="D100" s="659">
        <v>57.781083682236378</v>
      </c>
      <c r="E100" s="191">
        <f>'Fleet Mix Engine'!E112</f>
        <v>0</v>
      </c>
      <c r="F100" s="191">
        <f>'Fleet Mix Engine'!F112</f>
        <v>0</v>
      </c>
      <c r="G100" s="191">
        <f>'Fleet Mix Engine'!G112</f>
        <v>0</v>
      </c>
      <c r="H100" s="191">
        <f>'Fleet Mix Engine'!H112</f>
        <v>0</v>
      </c>
      <c r="I100" s="191">
        <f>'Fleet Mix Engine'!I112</f>
        <v>0</v>
      </c>
      <c r="J100" s="191">
        <f>'Fleet Mix Engine'!J112</f>
        <v>0</v>
      </c>
      <c r="K100" s="191">
        <f>'Fleet Mix Engine'!K112</f>
        <v>64.666666666666657</v>
      </c>
      <c r="L100" s="191">
        <f>'Fleet Mix Engine'!L112</f>
        <v>65.110960546080619</v>
      </c>
      <c r="M100" s="191">
        <f>'Fleet Mix Engine'!M112</f>
        <v>65.553891680097991</v>
      </c>
      <c r="N100" s="191">
        <f>'Fleet Mix Engine'!N112</f>
        <v>65.999047838578633</v>
      </c>
      <c r="O100" s="191">
        <f>'Fleet Mix Engine'!O112</f>
        <v>66.448414529804609</v>
      </c>
      <c r="P100" s="191">
        <f>'Fleet Mix Engine'!P112</f>
        <v>66.903841789599127</v>
      </c>
      <c r="Q100" s="191">
        <f>'Fleet Mix Engine'!Q112</f>
        <v>67.3653081013654</v>
      </c>
      <c r="R100" s="191">
        <f>'Fleet Mix Engine'!R112</f>
        <v>67.831652003889133</v>
      </c>
      <c r="S100" s="191">
        <f>'Fleet Mix Engine'!S112</f>
        <v>68.301826617625721</v>
      </c>
      <c r="T100" s="191">
        <f>'Fleet Mix Engine'!T112</f>
        <v>68.781808206824692</v>
      </c>
      <c r="U100" s="191">
        <f>'Fleet Mix Engine'!U112</f>
        <v>69.156302353677461</v>
      </c>
      <c r="V100" s="191">
        <f>'Fleet Mix Engine'!V112</f>
        <v>69.478707559124516</v>
      </c>
      <c r="W100" s="191">
        <f>'Fleet Mix Engine'!W112</f>
        <v>69.771003717762156</v>
      </c>
      <c r="X100" s="191">
        <f>'Fleet Mix Engine'!X112</f>
        <v>70.044964703885981</v>
      </c>
      <c r="Y100" s="191">
        <f>'Fleet Mix Engine'!Y112</f>
        <v>70.304579463864584</v>
      </c>
      <c r="Z100" s="191">
        <f>'Fleet Mix Engine'!Z112</f>
        <v>70.554841287692341</v>
      </c>
      <c r="AA100" s="191">
        <f>'Fleet Mix Engine'!AA112</f>
        <v>70.799620924242689</v>
      </c>
      <c r="AB100" s="191">
        <f>'Fleet Mix Engine'!AB112</f>
        <v>71.041434173931407</v>
      </c>
      <c r="AC100" s="191">
        <f>'Fleet Mix Engine'!AC112</f>
        <v>71.282215158088192</v>
      </c>
      <c r="AD100" s="191">
        <f>'Fleet Mix Engine'!AD112</f>
        <v>71.523559400504055</v>
      </c>
      <c r="AE100" s="191">
        <f>'Fleet Mix Engine'!AE112</f>
        <v>71.766722535162927</v>
      </c>
      <c r="AF100" s="191">
        <f>'Fleet Mix Engine'!AF112</f>
        <v>72.012479681086603</v>
      </c>
      <c r="AG100" s="191">
        <f>'Fleet Mix Engine'!AG112</f>
        <v>72.261238876091085</v>
      </c>
      <c r="AH100" s="191">
        <f>'Fleet Mix Engine'!AH112</f>
        <v>72.513275330453624</v>
      </c>
      <c r="AI100" s="191">
        <f>'Fleet Mix Engine'!AI112</f>
        <v>72.721714124541435</v>
      </c>
      <c r="AJ100" s="191">
        <f>'Fleet Mix Engine'!AJ112</f>
        <v>72.917013070071135</v>
      </c>
      <c r="AK100" s="191">
        <f>'Fleet Mix Engine'!AK112</f>
        <v>73.099842668481443</v>
      </c>
      <c r="AL100" s="191">
        <f>'Fleet Mix Engine'!AL112</f>
        <v>73.270801717521223</v>
      </c>
      <c r="AM100" s="191">
        <f>'Fleet Mix Engine'!AM112</f>
        <v>73.430362136142833</v>
      </c>
      <c r="AN100" s="191">
        <f>'Fleet Mix Engine'!AN112</f>
        <v>73.578912659015216</v>
      </c>
      <c r="AO100" s="191">
        <f>'Fleet Mix Engine'!AO112</f>
        <v>73.716798542072141</v>
      </c>
      <c r="AP100" s="191">
        <f>'Fleet Mix Engine'!AP112</f>
        <v>73.844359560913475</v>
      </c>
      <c r="AQ100" s="191">
        <f>'Fleet Mix Engine'!AQ112</f>
        <v>73.961964241098144</v>
      </c>
      <c r="AR100" s="191">
        <f>'Fleet Mix Engine'!AR112</f>
        <v>74.070041128416747</v>
      </c>
      <c r="AS100" s="191">
        <f>'Fleet Mix Engine'!AS112</f>
        <v>74.169104413068595</v>
      </c>
      <c r="AT100" s="191">
        <f>'Fleet Mix Engine'!AT112</f>
        <v>74.259681082671435</v>
      </c>
      <c r="AU100" s="191">
        <f>'Fleet Mix Engine'!AU112</f>
        <v>74.342289199225149</v>
      </c>
      <c r="AV100" s="191">
        <f>'Fleet Mix Engine'!AV112</f>
        <v>74.417418026031143</v>
      </c>
      <c r="AW100" s="191">
        <f>'Fleet Mix Engine'!AW112</f>
        <v>74.48555352953656</v>
      </c>
      <c r="AX100" s="523"/>
    </row>
    <row r="101" spans="1:51">
      <c r="C101" s="186" t="s">
        <v>213</v>
      </c>
      <c r="D101" s="660">
        <v>18.682550390589764</v>
      </c>
      <c r="E101" s="185">
        <f t="shared" ref="E101:AW101" si="70">(E96*E76)+(E97*E77)+(E98*E78)</f>
        <v>3.4942084583060137E-3</v>
      </c>
      <c r="F101" s="185">
        <f t="shared" si="70"/>
        <v>9.8186200108603388E-3</v>
      </c>
      <c r="G101" s="185">
        <f t="shared" si="70"/>
        <v>1.8702269719560353E-2</v>
      </c>
      <c r="H101" s="185">
        <f t="shared" si="70"/>
        <v>3.0189910429233611E-2</v>
      </c>
      <c r="I101" s="185">
        <f t="shared" si="70"/>
        <v>4.4196765617616436E-2</v>
      </c>
      <c r="J101" s="185">
        <f t="shared" si="70"/>
        <v>4.3973249460139703E-2</v>
      </c>
      <c r="K101" s="185">
        <f t="shared" si="70"/>
        <v>4.7087674573264696E-2</v>
      </c>
      <c r="L101" s="185">
        <f t="shared" si="70"/>
        <v>5.3090627064913971E-2</v>
      </c>
      <c r="M101" s="185">
        <f t="shared" si="70"/>
        <v>6.1843142402414411E-2</v>
      </c>
      <c r="N101" s="185">
        <f t="shared" si="70"/>
        <v>7.3433087299398375E-2</v>
      </c>
      <c r="O101" s="185">
        <f t="shared" si="70"/>
        <v>8.80920106118393E-2</v>
      </c>
      <c r="P101" s="185">
        <f t="shared" si="70"/>
        <v>0.10618193456903291</v>
      </c>
      <c r="Q101" s="185">
        <f t="shared" si="70"/>
        <v>0.12809574002635604</v>
      </c>
      <c r="R101" s="185">
        <f t="shared" si="70"/>
        <v>0.15420471093869315</v>
      </c>
      <c r="S101" s="185">
        <f t="shared" si="70"/>
        <v>0.20242713297514467</v>
      </c>
      <c r="T101" s="185">
        <f t="shared" si="70"/>
        <v>0.27299055702511388</v>
      </c>
      <c r="U101" s="185">
        <f t="shared" si="70"/>
        <v>0.34915497595254685</v>
      </c>
      <c r="V101" s="185">
        <f t="shared" si="70"/>
        <v>0.43149239340900397</v>
      </c>
      <c r="W101" s="185">
        <f t="shared" si="70"/>
        <v>0.51972618285257288</v>
      </c>
      <c r="X101" s="185">
        <f t="shared" si="70"/>
        <v>0.61368169827784624</v>
      </c>
      <c r="Y101" s="185">
        <f t="shared" si="70"/>
        <v>0.70646867609608011</v>
      </c>
      <c r="Z101" s="185">
        <f t="shared" si="70"/>
        <v>0.79770178951476944</v>
      </c>
      <c r="AA101" s="185">
        <f t="shared" si="70"/>
        <v>0.8872606890981225</v>
      </c>
      <c r="AB101" s="185">
        <f t="shared" si="70"/>
        <v>0.97495525285731599</v>
      </c>
      <c r="AC101" s="185">
        <f t="shared" si="70"/>
        <v>1.0606507968476429</v>
      </c>
      <c r="AD101" s="185">
        <f t="shared" si="70"/>
        <v>1.1445280603870043</v>
      </c>
      <c r="AE101" s="185">
        <f t="shared" si="70"/>
        <v>1.2258414225518512</v>
      </c>
      <c r="AF101" s="185">
        <f t="shared" si="70"/>
        <v>1.3041937998442554</v>
      </c>
      <c r="AG101" s="185">
        <f t="shared" si="70"/>
        <v>1.3791827520173203</v>
      </c>
      <c r="AH101" s="185">
        <f t="shared" si="70"/>
        <v>1.4504742008890539</v>
      </c>
      <c r="AI101" s="185">
        <f t="shared" si="70"/>
        <v>1.5116747130145802</v>
      </c>
      <c r="AJ101" s="185">
        <f t="shared" si="70"/>
        <v>1.5695900214223824</v>
      </c>
      <c r="AK101" s="185">
        <f t="shared" si="70"/>
        <v>1.6237914547850156</v>
      </c>
      <c r="AL101" s="185">
        <f t="shared" si="70"/>
        <v>1.6737924273573885</v>
      </c>
      <c r="AM101" s="185">
        <f t="shared" si="70"/>
        <v>1.7189611991248879</v>
      </c>
      <c r="AN101" s="185">
        <f t="shared" si="70"/>
        <v>1.7607879535718878</v>
      </c>
      <c r="AO101" s="185">
        <f t="shared" si="70"/>
        <v>1.7991075180375768</v>
      </c>
      <c r="AP101" s="185">
        <f t="shared" si="70"/>
        <v>1.8338016633244758</v>
      </c>
      <c r="AQ101" s="185">
        <f t="shared" si="70"/>
        <v>1.8647684593024605</v>
      </c>
      <c r="AR101" s="185">
        <f t="shared" si="70"/>
        <v>1.8919843274851313</v>
      </c>
      <c r="AS101" s="185">
        <f t="shared" si="70"/>
        <v>1.915440431474267</v>
      </c>
      <c r="AT101" s="185">
        <f t="shared" si="70"/>
        <v>1.9352042934509146</v>
      </c>
      <c r="AU101" s="185">
        <f t="shared" si="70"/>
        <v>1.9514931362903609</v>
      </c>
      <c r="AV101" s="185">
        <f t="shared" si="70"/>
        <v>1.9644759783339401</v>
      </c>
      <c r="AW101" s="185">
        <f t="shared" si="70"/>
        <v>1.974564351232605</v>
      </c>
      <c r="AX101" s="524">
        <f>(AX96*AX76)+(AX97*AX77)+(AX98*AX78)</f>
        <v>1.974564351232605</v>
      </c>
    </row>
    <row r="102" spans="1:51" s="88" customFormat="1">
      <c r="A102" s="97"/>
      <c r="B102" s="97"/>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520"/>
      <c r="AY102" s="104"/>
    </row>
    <row r="103" spans="1:51">
      <c r="A103" s="39" t="s">
        <v>101</v>
      </c>
      <c r="B103" s="39"/>
      <c r="C103" s="192" t="s">
        <v>4</v>
      </c>
      <c r="D103" s="659"/>
      <c r="E103" s="191"/>
      <c r="F103" s="191"/>
      <c r="G103" s="191"/>
      <c r="H103" s="191"/>
      <c r="I103" s="191"/>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c r="AR103" s="191"/>
      <c r="AS103" s="191"/>
      <c r="AT103" s="191"/>
      <c r="AU103" s="191"/>
      <c r="AV103" s="191"/>
      <c r="AW103" s="191"/>
      <c r="AX103" s="525"/>
    </row>
    <row r="104" spans="1:51">
      <c r="C104" s="192" t="s">
        <v>3</v>
      </c>
      <c r="D104" s="659"/>
      <c r="E104" s="191"/>
      <c r="F104" s="191"/>
      <c r="G104" s="191"/>
      <c r="H104" s="191"/>
      <c r="I104" s="191"/>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91"/>
      <c r="AT104" s="191"/>
      <c r="AU104" s="191"/>
      <c r="AV104" s="191"/>
      <c r="AW104" s="191"/>
      <c r="AX104" s="525"/>
    </row>
    <row r="105" spans="1:51">
      <c r="C105" s="65" t="s">
        <v>98</v>
      </c>
      <c r="D105" s="659">
        <v>2.7</v>
      </c>
      <c r="E105" s="193">
        <f>'Fleet Mix Engine'!E116</f>
        <v>4.0333333333333332</v>
      </c>
      <c r="F105" s="193">
        <f>'Fleet Mix Engine'!F116</f>
        <v>4.0253231642104339</v>
      </c>
      <c r="G105" s="193">
        <f>'Fleet Mix Engine'!G116</f>
        <v>4.0723401273965232</v>
      </c>
      <c r="H105" s="193">
        <f>'Fleet Mix Engine'!H116</f>
        <v>4.1053350711973176</v>
      </c>
      <c r="I105" s="193">
        <f>'Fleet Mix Engine'!I116</f>
        <v>4.1332861451361733</v>
      </c>
      <c r="J105" s="193">
        <f>'Fleet Mix Engine'!J116</f>
        <v>4.1588686895542413</v>
      </c>
      <c r="K105" s="193">
        <f>'Fleet Mix Engine'!K116</f>
        <v>4.1895593581216373</v>
      </c>
      <c r="L105" s="193">
        <f>'Fleet Mix Engine'!L116</f>
        <v>4.2224094783069672</v>
      </c>
      <c r="M105" s="193">
        <f>'Fleet Mix Engine'!M116</f>
        <v>4.25366685819652</v>
      </c>
      <c r="N105" s="193">
        <f>'Fleet Mix Engine'!N116</f>
        <v>4.2830940090145528</v>
      </c>
      <c r="O105" s="193">
        <f>'Fleet Mix Engine'!O116</f>
        <v>4.3112318968796615</v>
      </c>
      <c r="P105" s="193">
        <f>'Fleet Mix Engine'!P116</f>
        <v>4.3385952637905465</v>
      </c>
      <c r="Q105" s="193">
        <f>'Fleet Mix Engine'!Q116</f>
        <v>4.3654989565521607</v>
      </c>
      <c r="R105" s="193">
        <f>'Fleet Mix Engine'!R116</f>
        <v>4.3920824529551918</v>
      </c>
      <c r="S105" s="193">
        <f>'Fleet Mix Engine'!S116</f>
        <v>4.4184111540449162</v>
      </c>
      <c r="T105" s="193">
        <f>'Fleet Mix Engine'!T116</f>
        <v>4.4490220996091043</v>
      </c>
      <c r="U105" s="193">
        <f>'Fleet Mix Engine'!U116</f>
        <v>4.4781009940098571</v>
      </c>
      <c r="V105" s="193">
        <f>'Fleet Mix Engine'!V116</f>
        <v>4.5052210602996627</v>
      </c>
      <c r="W105" s="193">
        <f>'Fleet Mix Engine'!W116</f>
        <v>4.5312594643220203</v>
      </c>
      <c r="X105" s="193">
        <f>'Fleet Mix Engine'!X116</f>
        <v>4.5566808514927217</v>
      </c>
      <c r="Y105" s="193">
        <f>'Fleet Mix Engine'!Y116</f>
        <v>4.5810701984219673</v>
      </c>
      <c r="Z105" s="193">
        <f>'Fleet Mix Engine'!Z116</f>
        <v>4.6046644418681053</v>
      </c>
      <c r="AA105" s="193">
        <f>'Fleet Mix Engine'!AA116</f>
        <v>4.6278199911088507</v>
      </c>
      <c r="AB105" s="193">
        <f>'Fleet Mix Engine'!AB116</f>
        <v>4.6507778670693991</v>
      </c>
      <c r="AC105" s="193">
        <f>'Fleet Mix Engine'!AC116</f>
        <v>4.6737147007730924</v>
      </c>
      <c r="AD105" s="193">
        <f>'Fleet Mix Engine'!AD116</f>
        <v>4.6967707245406745</v>
      </c>
      <c r="AE105" s="193">
        <f>'Fleet Mix Engine'!AE116</f>
        <v>4.7200540706249789</v>
      </c>
      <c r="AF105" s="193">
        <f>'Fleet Mix Engine'!AF116</f>
        <v>4.7436327603837949</v>
      </c>
      <c r="AG105" s="193">
        <f>'Fleet Mix Engine'!AG116</f>
        <v>4.7675430956230205</v>
      </c>
      <c r="AH105" s="193">
        <f>'Fleet Mix Engine'!AH116</f>
        <v>4.791808515380362</v>
      </c>
      <c r="AI105" s="193">
        <f>'Fleet Mix Engine'!AI116</f>
        <v>4.8096084679984852</v>
      </c>
      <c r="AJ105" s="193">
        <f>'Fleet Mix Engine'!AJ116</f>
        <v>4.8262071910748272</v>
      </c>
      <c r="AK105" s="193">
        <f>'Fleet Mix Engine'!AK116</f>
        <v>4.8416721054412069</v>
      </c>
      <c r="AL105" s="193">
        <f>'Fleet Mix Engine'!AL116</f>
        <v>4.8560640889180302</v>
      </c>
      <c r="AM105" s="193">
        <f>'Fleet Mix Engine'!AM116</f>
        <v>4.8694330889933317</v>
      </c>
      <c r="AN105" s="193">
        <f>'Fleet Mix Engine'!AN116</f>
        <v>4.8818224074431393</v>
      </c>
      <c r="AO105" s="193">
        <f>'Fleet Mix Engine'!AO116</f>
        <v>4.8932725650001094</v>
      </c>
      <c r="AP105" s="193">
        <f>'Fleet Mix Engine'!AP116</f>
        <v>4.9038249007648158</v>
      </c>
      <c r="AQ105" s="193">
        <f>'Fleet Mix Engine'!AQ116</f>
        <v>4.9135246717933185</v>
      </c>
      <c r="AR105" s="193">
        <f>'Fleet Mix Engine'!AR116</f>
        <v>4.9224236313838263</v>
      </c>
      <c r="AS105" s="193">
        <f>'Fleet Mix Engine'!AS116</f>
        <v>4.9305751665707591</v>
      </c>
      <c r="AT105" s="193">
        <f>'Fleet Mix Engine'!AT116</f>
        <v>4.9380275780623082</v>
      </c>
      <c r="AU105" s="193">
        <f>'Fleet Mix Engine'!AU116</f>
        <v>4.9448247131240981</v>
      </c>
      <c r="AV105" s="193">
        <f>'Fleet Mix Engine'!AV116</f>
        <v>4.9510092635643188</v>
      </c>
      <c r="AW105" s="193">
        <f>'Fleet Mix Engine'!AW116</f>
        <v>4.9566228742622513</v>
      </c>
      <c r="AX105" s="521">
        <v>1.5692390746039799</v>
      </c>
    </row>
    <row r="106" spans="1:51">
      <c r="C106" s="65" t="s">
        <v>1</v>
      </c>
      <c r="D106" s="659">
        <v>0</v>
      </c>
      <c r="E106" s="193">
        <f>'Fleet Mix Engine'!E117</f>
        <v>2.7822355674782653</v>
      </c>
      <c r="F106" s="193">
        <f>'Fleet Mix Engine'!F117</f>
        <v>2.8416115387712142</v>
      </c>
      <c r="G106" s="193">
        <f>'Fleet Mix Engine'!G117</f>
        <v>2.9271464488670649</v>
      </c>
      <c r="H106" s="193">
        <f>'Fleet Mix Engine'!H117</f>
        <v>2.9979192397974117</v>
      </c>
      <c r="I106" s="193">
        <f>'Fleet Mix Engine'!I117</f>
        <v>3.0629707780463424</v>
      </c>
      <c r="J106" s="193">
        <f>'Fleet Mix Engine'!J117</f>
        <v>3.0932079824773111</v>
      </c>
      <c r="K106" s="193">
        <f>'Fleet Mix Engine'!K117</f>
        <v>3.1109392812266896</v>
      </c>
      <c r="L106" s="193">
        <f>'Fleet Mix Engine'!L117</f>
        <v>3.1491631124740724</v>
      </c>
      <c r="M106" s="193">
        <f>'Fleet Mix Engine'!M117</f>
        <v>3.2046399957272187</v>
      </c>
      <c r="N106" s="193">
        <f>'Fleet Mix Engine'!N117</f>
        <v>3.2724375793094467</v>
      </c>
      <c r="O106" s="193">
        <f>'Fleet Mix Engine'!O117</f>
        <v>3.3482825100746982</v>
      </c>
      <c r="P106" s="193">
        <f>'Fleet Mix Engine'!P117</f>
        <v>3.4290965835645086</v>
      </c>
      <c r="Q106" s="193">
        <f>'Fleet Mix Engine'!Q117</f>
        <v>3.5125451108251973</v>
      </c>
      <c r="R106" s="193">
        <f>'Fleet Mix Engine'!R117</f>
        <v>3.5967778031963511</v>
      </c>
      <c r="S106" s="193">
        <f>'Fleet Mix Engine'!S117</f>
        <v>3.7090374815357552</v>
      </c>
      <c r="T106" s="193">
        <f>'Fleet Mix Engine'!T117</f>
        <v>3.8071603328461814</v>
      </c>
      <c r="U106" s="193">
        <f>'Fleet Mix Engine'!U117</f>
        <v>3.8787593726610194</v>
      </c>
      <c r="V106" s="193">
        <f>'Fleet Mix Engine'!V117</f>
        <v>3.9347429530689682</v>
      </c>
      <c r="W106" s="193">
        <f>'Fleet Mix Engine'!W117</f>
        <v>3.9813560376960222</v>
      </c>
      <c r="X106" s="193">
        <f>'Fleet Mix Engine'!X117</f>
        <v>4.0219380735542023</v>
      </c>
      <c r="Y106" s="193">
        <f>'Fleet Mix Engine'!Y117</f>
        <v>4.0570744428645744</v>
      </c>
      <c r="Z106" s="193">
        <f>'Fleet Mix Engine'!Z117</f>
        <v>4.0884656622858655</v>
      </c>
      <c r="AA106" s="193">
        <f>'Fleet Mix Engine'!AA117</f>
        <v>4.11741805907499</v>
      </c>
      <c r="AB106" s="193">
        <f>'Fleet Mix Engine'!AB117</f>
        <v>4.1447528664198199</v>
      </c>
      <c r="AC106" s="193">
        <f>'Fleet Mix Engine'!AC117</f>
        <v>4.1710338133031648</v>
      </c>
      <c r="AD106" s="193">
        <f>'Fleet Mix Engine'!AD117</f>
        <v>4.1966666360519458</v>
      </c>
      <c r="AE106" s="193">
        <f>'Fleet Mix Engine'!AE117</f>
        <v>4.2219420785312396</v>
      </c>
      <c r="AF106" s="193">
        <f>'Fleet Mix Engine'!AF117</f>
        <v>4.2470541689469847</v>
      </c>
      <c r="AG106" s="193">
        <f>'Fleet Mix Engine'!AG117</f>
        <v>4.2721346630397514</v>
      </c>
      <c r="AH106" s="193">
        <f>'Fleet Mix Engine'!AH117</f>
        <v>4.2972796248929219</v>
      </c>
      <c r="AI106" s="193">
        <f>'Fleet Mix Engine'!AI117</f>
        <v>4.3154987114157368</v>
      </c>
      <c r="AJ106" s="193">
        <f>'Fleet Mix Engine'!AJ117</f>
        <v>4.3323234160133808</v>
      </c>
      <c r="AK106" s="193">
        <f>'Fleet Mix Engine'!AK117</f>
        <v>4.3478621900055057</v>
      </c>
      <c r="AL106" s="193">
        <f>'Fleet Mix Engine'!AL117</f>
        <v>4.3622091724049552</v>
      </c>
      <c r="AM106" s="193">
        <f>'Fleet Mix Engine'!AM117</f>
        <v>4.3754412336016388</v>
      </c>
      <c r="AN106" s="193">
        <f>'Fleet Mix Engine'!AN117</f>
        <v>4.3876236509623183</v>
      </c>
      <c r="AO106" s="193">
        <f>'Fleet Mix Engine'!AO117</f>
        <v>4.3988150255140299</v>
      </c>
      <c r="AP106" s="193">
        <f>'Fleet Mix Engine'!AP117</f>
        <v>4.4090716816086353</v>
      </c>
      <c r="AQ106" s="193">
        <f>'Fleet Mix Engine'!AQ117</f>
        <v>4.4184513827502672</v>
      </c>
      <c r="AR106" s="193">
        <f>'Fleet Mix Engine'!AR117</f>
        <v>4.4270163772772131</v>
      </c>
      <c r="AS106" s="193">
        <f>'Fleet Mix Engine'!AS117</f>
        <v>4.4348286343980314</v>
      </c>
      <c r="AT106" s="193">
        <f>'Fleet Mix Engine'!AT117</f>
        <v>4.4419432774546266</v>
      </c>
      <c r="AU106" s="193">
        <f>'Fleet Mix Engine'!AU117</f>
        <v>4.4484093496693573</v>
      </c>
      <c r="AV106" s="193">
        <f>'Fleet Mix Engine'!AV117</f>
        <v>4.4542734569395268</v>
      </c>
      <c r="AW106" s="193">
        <f>'Fleet Mix Engine'!AW117</f>
        <v>4.4595801026763624</v>
      </c>
      <c r="AX106" s="521">
        <v>4.224847291656773</v>
      </c>
    </row>
    <row r="107" spans="1:51">
      <c r="C107" s="192" t="s">
        <v>0</v>
      </c>
      <c r="D107" s="659"/>
      <c r="E107" s="191">
        <f>'Fleet Mix Engine'!E118</f>
        <v>0</v>
      </c>
      <c r="F107" s="191">
        <f>'Fleet Mix Engine'!F118</f>
        <v>0</v>
      </c>
      <c r="G107" s="191">
        <f>'Fleet Mix Engine'!G118</f>
        <v>0</v>
      </c>
      <c r="H107" s="191">
        <f>'Fleet Mix Engine'!H118</f>
        <v>0</v>
      </c>
      <c r="I107" s="191">
        <f>'Fleet Mix Engine'!I118</f>
        <v>0</v>
      </c>
      <c r="J107" s="191">
        <f>'Fleet Mix Engine'!J118</f>
        <v>0</v>
      </c>
      <c r="K107" s="191">
        <f>'Fleet Mix Engine'!K118</f>
        <v>0</v>
      </c>
      <c r="L107" s="191">
        <f>'Fleet Mix Engine'!L118</f>
        <v>0</v>
      </c>
      <c r="M107" s="191">
        <f>'Fleet Mix Engine'!M118</f>
        <v>0</v>
      </c>
      <c r="N107" s="191">
        <f>'Fleet Mix Engine'!N118</f>
        <v>0</v>
      </c>
      <c r="O107" s="191">
        <f>'Fleet Mix Engine'!O118</f>
        <v>0</v>
      </c>
      <c r="P107" s="191">
        <f>'Fleet Mix Engine'!P118</f>
        <v>0</v>
      </c>
      <c r="Q107" s="191">
        <f>'Fleet Mix Engine'!Q118</f>
        <v>0</v>
      </c>
      <c r="R107" s="191">
        <f>'Fleet Mix Engine'!R118</f>
        <v>0</v>
      </c>
      <c r="S107" s="191">
        <f>'Fleet Mix Engine'!S118</f>
        <v>0</v>
      </c>
      <c r="T107" s="191">
        <f>'Fleet Mix Engine'!T118</f>
        <v>0</v>
      </c>
      <c r="U107" s="191">
        <f>'Fleet Mix Engine'!U118</f>
        <v>0</v>
      </c>
      <c r="V107" s="191">
        <f>'Fleet Mix Engine'!V118</f>
        <v>0</v>
      </c>
      <c r="W107" s="191">
        <f>'Fleet Mix Engine'!W118</f>
        <v>0</v>
      </c>
      <c r="X107" s="191">
        <f>'Fleet Mix Engine'!X118</f>
        <v>0</v>
      </c>
      <c r="Y107" s="191">
        <f>'Fleet Mix Engine'!Y118</f>
        <v>0</v>
      </c>
      <c r="Z107" s="191">
        <f>'Fleet Mix Engine'!Z118</f>
        <v>0</v>
      </c>
      <c r="AA107" s="191">
        <f>'Fleet Mix Engine'!AA118</f>
        <v>0</v>
      </c>
      <c r="AB107" s="191">
        <f>'Fleet Mix Engine'!AB118</f>
        <v>0</v>
      </c>
      <c r="AC107" s="191">
        <f>'Fleet Mix Engine'!AC118</f>
        <v>0</v>
      </c>
      <c r="AD107" s="191">
        <f>'Fleet Mix Engine'!AD118</f>
        <v>0</v>
      </c>
      <c r="AE107" s="191">
        <f>'Fleet Mix Engine'!AE118</f>
        <v>0</v>
      </c>
      <c r="AF107" s="191">
        <f>'Fleet Mix Engine'!AF118</f>
        <v>0</v>
      </c>
      <c r="AG107" s="191">
        <f>'Fleet Mix Engine'!AG118</f>
        <v>0</v>
      </c>
      <c r="AH107" s="191">
        <f>'Fleet Mix Engine'!AH118</f>
        <v>0</v>
      </c>
      <c r="AI107" s="191">
        <f>'Fleet Mix Engine'!AI118</f>
        <v>0</v>
      </c>
      <c r="AJ107" s="191">
        <f>'Fleet Mix Engine'!AJ118</f>
        <v>0</v>
      </c>
      <c r="AK107" s="191">
        <f>'Fleet Mix Engine'!AK118</f>
        <v>0</v>
      </c>
      <c r="AL107" s="191">
        <f>'Fleet Mix Engine'!AL118</f>
        <v>0</v>
      </c>
      <c r="AM107" s="191">
        <f>'Fleet Mix Engine'!AM118</f>
        <v>0</v>
      </c>
      <c r="AN107" s="191">
        <f>'Fleet Mix Engine'!AN118</f>
        <v>0</v>
      </c>
      <c r="AO107" s="191">
        <f>'Fleet Mix Engine'!AO118</f>
        <v>0</v>
      </c>
      <c r="AP107" s="191">
        <f>'Fleet Mix Engine'!AP118</f>
        <v>0</v>
      </c>
      <c r="AQ107" s="191">
        <f>'Fleet Mix Engine'!AQ118</f>
        <v>0</v>
      </c>
      <c r="AR107" s="191">
        <f>'Fleet Mix Engine'!AR118</f>
        <v>0</v>
      </c>
      <c r="AS107" s="191">
        <f>'Fleet Mix Engine'!AS118</f>
        <v>0</v>
      </c>
      <c r="AT107" s="191">
        <f>'Fleet Mix Engine'!AT118</f>
        <v>0</v>
      </c>
      <c r="AU107" s="191">
        <f>'Fleet Mix Engine'!AU118</f>
        <v>0</v>
      </c>
      <c r="AV107" s="191">
        <f>'Fleet Mix Engine'!AV118</f>
        <v>0</v>
      </c>
      <c r="AW107" s="191">
        <f>'Fleet Mix Engine'!AW118</f>
        <v>0</v>
      </c>
      <c r="AX107" s="526"/>
    </row>
    <row r="108" spans="1:51">
      <c r="C108" s="186" t="s">
        <v>100</v>
      </c>
      <c r="D108" s="660">
        <v>2.7</v>
      </c>
      <c r="E108" s="185">
        <f t="shared" ref="E108:AX108" si="71">(E105*E79)+(E106*E80)</f>
        <v>4.0333333333333332</v>
      </c>
      <c r="F108" s="185">
        <f t="shared" si="71"/>
        <v>4.0253231642104339</v>
      </c>
      <c r="G108" s="185">
        <f t="shared" si="71"/>
        <v>4.0723401273965232</v>
      </c>
      <c r="H108" s="185">
        <f t="shared" si="71"/>
        <v>4.1053350711973176</v>
      </c>
      <c r="I108" s="185">
        <f t="shared" si="71"/>
        <v>4.1332861451361733</v>
      </c>
      <c r="J108" s="185">
        <f t="shared" si="71"/>
        <v>4.1588686895542413</v>
      </c>
      <c r="K108" s="185">
        <f t="shared" si="71"/>
        <v>4.1869192589561122</v>
      </c>
      <c r="L108" s="185">
        <f t="shared" si="71"/>
        <v>4.2153440530779696</v>
      </c>
      <c r="M108" s="185">
        <f t="shared" si="71"/>
        <v>4.2417106044625372</v>
      </c>
      <c r="N108" s="185">
        <f t="shared" si="71"/>
        <v>4.2667261286896681</v>
      </c>
      <c r="O108" s="185">
        <f t="shared" si="71"/>
        <v>4.2913850598854886</v>
      </c>
      <c r="P108" s="185">
        <f t="shared" si="71"/>
        <v>4.3163090037917282</v>
      </c>
      <c r="Q108" s="185">
        <f t="shared" si="71"/>
        <v>4.341751071949087</v>
      </c>
      <c r="R108" s="185">
        <f t="shared" si="71"/>
        <v>4.367712837895203</v>
      </c>
      <c r="S108" s="185">
        <f t="shared" si="71"/>
        <v>4.3970639140374219</v>
      </c>
      <c r="T108" s="185">
        <f t="shared" si="71"/>
        <v>4.4303392347975974</v>
      </c>
      <c r="U108" s="185">
        <f t="shared" si="71"/>
        <v>4.4612135173225411</v>
      </c>
      <c r="V108" s="185">
        <f t="shared" si="71"/>
        <v>4.4896517022083291</v>
      </c>
      <c r="W108" s="185">
        <f t="shared" si="71"/>
        <v>4.5167122218452818</v>
      </c>
      <c r="X108" s="185">
        <f t="shared" si="71"/>
        <v>4.5429611012000848</v>
      </c>
      <c r="Y108" s="185">
        <f t="shared" si="71"/>
        <v>4.5679226547418201</v>
      </c>
      <c r="Z108" s="185">
        <f t="shared" si="71"/>
        <v>4.5919297645144344</v>
      </c>
      <c r="AA108" s="185">
        <f t="shared" si="71"/>
        <v>4.6153960553287821</v>
      </c>
      <c r="AB108" s="185">
        <f t="shared" si="71"/>
        <v>4.6385960530835808</v>
      </c>
      <c r="AC108" s="185">
        <f t="shared" si="71"/>
        <v>4.6617277715102565</v>
      </c>
      <c r="AD108" s="185">
        <f t="shared" si="71"/>
        <v>4.684948305679713</v>
      </c>
      <c r="AE108" s="185">
        <f t="shared" si="71"/>
        <v>4.7083675793108162</v>
      </c>
      <c r="AF108" s="185">
        <f t="shared" si="71"/>
        <v>4.7320576822035028</v>
      </c>
      <c r="AG108" s="185">
        <f t="shared" si="71"/>
        <v>4.756057819954731</v>
      </c>
      <c r="AH108" s="185">
        <f t="shared" si="71"/>
        <v>4.7803939070471531</v>
      </c>
      <c r="AI108" s="185">
        <f t="shared" si="71"/>
        <v>4.7982354115922279</v>
      </c>
      <c r="AJ108" s="185">
        <f t="shared" si="71"/>
        <v>4.8148611244606698</v>
      </c>
      <c r="AK108" s="185">
        <f t="shared" si="71"/>
        <v>4.830337991929416</v>
      </c>
      <c r="AL108" s="185">
        <f t="shared" si="71"/>
        <v>4.8447255712690511</v>
      </c>
      <c r="AM108" s="185">
        <f t="shared" si="71"/>
        <v>4.858071279337798</v>
      </c>
      <c r="AN108" s="185">
        <f t="shared" si="71"/>
        <v>4.8704288846766692</v>
      </c>
      <c r="AO108" s="185">
        <f t="shared" si="71"/>
        <v>4.8818382643074587</v>
      </c>
      <c r="AP108" s="185">
        <f t="shared" si="71"/>
        <v>4.8923402518169912</v>
      </c>
      <c r="AQ108" s="185">
        <f t="shared" si="71"/>
        <v>4.9019795436856644</v>
      </c>
      <c r="AR108" s="185">
        <f t="shared" si="71"/>
        <v>4.9108076673138212</v>
      </c>
      <c r="AS108" s="185">
        <f t="shared" si="71"/>
        <v>4.9188779917927121</v>
      </c>
      <c r="AT108" s="185">
        <f t="shared" si="71"/>
        <v>4.9262388322583295</v>
      </c>
      <c r="AU108" s="185">
        <f t="shared" si="71"/>
        <v>4.9329347616297694</v>
      </c>
      <c r="AV108" s="185">
        <f t="shared" si="71"/>
        <v>4.9390087260983977</v>
      </c>
      <c r="AW108" s="185">
        <f t="shared" si="71"/>
        <v>4.9445039900967149</v>
      </c>
      <c r="AX108" s="524">
        <f t="shared" si="71"/>
        <v>1.6339880463450374</v>
      </c>
    </row>
    <row r="109" spans="1:51">
      <c r="D109" s="190"/>
      <c r="E109" s="190"/>
      <c r="F109" s="190"/>
      <c r="G109" s="190"/>
      <c r="H109" s="190"/>
      <c r="I109" s="190"/>
      <c r="J109" s="190"/>
      <c r="K109" s="190"/>
      <c r="L109" s="190"/>
      <c r="M109" s="190"/>
      <c r="N109" s="190"/>
      <c r="O109" s="190"/>
      <c r="P109" s="190"/>
      <c r="Q109" s="190"/>
      <c r="R109" s="190"/>
      <c r="S109" s="190"/>
      <c r="T109" s="190"/>
      <c r="U109" s="190"/>
      <c r="V109" s="190"/>
      <c r="W109" s="190"/>
      <c r="X109" s="190"/>
      <c r="Y109" s="190"/>
      <c r="Z109" s="190"/>
      <c r="AA109" s="190"/>
      <c r="AB109" s="190"/>
      <c r="AC109" s="190"/>
      <c r="AD109" s="190"/>
      <c r="AE109" s="190"/>
      <c r="AF109" s="190"/>
      <c r="AG109" s="190"/>
      <c r="AH109" s="190"/>
      <c r="AI109" s="190"/>
      <c r="AJ109" s="190"/>
      <c r="AK109" s="190"/>
      <c r="AL109" s="190"/>
      <c r="AM109" s="190"/>
      <c r="AN109" s="190"/>
      <c r="AO109" s="190"/>
      <c r="AP109" s="190"/>
      <c r="AQ109" s="190"/>
      <c r="AR109" s="190"/>
      <c r="AS109" s="190"/>
      <c r="AT109" s="190"/>
      <c r="AU109" s="190"/>
      <c r="AV109" s="190"/>
      <c r="AW109" s="190"/>
      <c r="AX109" s="214"/>
    </row>
    <row r="110" spans="1:51">
      <c r="A110" s="39" t="s">
        <v>99</v>
      </c>
      <c r="B110" s="39"/>
      <c r="C110" s="189" t="s">
        <v>4</v>
      </c>
      <c r="D110" s="659"/>
      <c r="E110" s="663" t="s">
        <v>214</v>
      </c>
      <c r="F110" s="663"/>
      <c r="G110" s="663"/>
      <c r="H110" s="663"/>
      <c r="I110" s="663"/>
      <c r="J110" s="663"/>
      <c r="K110" s="663"/>
      <c r="L110" s="663"/>
      <c r="M110" s="663"/>
      <c r="N110" s="663"/>
      <c r="O110" s="663"/>
      <c r="P110" s="663"/>
      <c r="Q110" s="663"/>
      <c r="R110" s="663"/>
      <c r="S110" s="663"/>
      <c r="T110" s="663"/>
      <c r="U110" s="663"/>
      <c r="V110" s="663"/>
      <c r="W110" s="663"/>
      <c r="X110" s="663"/>
      <c r="Y110" s="663"/>
      <c r="Z110" s="663"/>
      <c r="AA110" s="663"/>
      <c r="AB110" s="663"/>
      <c r="AC110" s="663"/>
      <c r="AD110" s="663"/>
      <c r="AE110" s="663"/>
      <c r="AF110" s="663"/>
      <c r="AG110" s="663"/>
      <c r="AH110" s="663"/>
      <c r="AI110" s="663"/>
      <c r="AJ110" s="663"/>
      <c r="AK110" s="663"/>
      <c r="AL110" s="663"/>
      <c r="AM110" s="663"/>
      <c r="AN110" s="663"/>
      <c r="AO110" s="663"/>
      <c r="AP110" s="663"/>
      <c r="AQ110" s="663"/>
      <c r="AR110" s="663"/>
      <c r="AS110" s="663"/>
      <c r="AT110" s="663"/>
      <c r="AU110" s="663"/>
      <c r="AV110" s="663"/>
      <c r="AW110" s="664"/>
      <c r="AX110" s="527"/>
    </row>
    <row r="111" spans="1:51">
      <c r="C111" s="189" t="s">
        <v>3</v>
      </c>
      <c r="D111" s="659"/>
      <c r="E111" s="663"/>
      <c r="F111" s="663"/>
      <c r="G111" s="663"/>
      <c r="H111" s="663"/>
      <c r="I111" s="663"/>
      <c r="J111" s="663"/>
      <c r="K111" s="663"/>
      <c r="L111" s="663"/>
      <c r="M111" s="663"/>
      <c r="N111" s="663"/>
      <c r="O111" s="663"/>
      <c r="P111" s="663"/>
      <c r="Q111" s="663"/>
      <c r="R111" s="663"/>
      <c r="S111" s="663"/>
      <c r="T111" s="663"/>
      <c r="U111" s="663"/>
      <c r="V111" s="663"/>
      <c r="W111" s="663"/>
      <c r="X111" s="663"/>
      <c r="Y111" s="663"/>
      <c r="Z111" s="663"/>
      <c r="AA111" s="663"/>
      <c r="AB111" s="663"/>
      <c r="AC111" s="663"/>
      <c r="AD111" s="663"/>
      <c r="AE111" s="663"/>
      <c r="AF111" s="663"/>
      <c r="AG111" s="663"/>
      <c r="AH111" s="663"/>
      <c r="AI111" s="663"/>
      <c r="AJ111" s="663"/>
      <c r="AK111" s="663"/>
      <c r="AL111" s="663"/>
      <c r="AM111" s="663"/>
      <c r="AN111" s="663"/>
      <c r="AO111" s="663"/>
      <c r="AP111" s="663"/>
      <c r="AQ111" s="663"/>
      <c r="AR111" s="663"/>
      <c r="AS111" s="663"/>
      <c r="AT111" s="663"/>
      <c r="AU111" s="663"/>
      <c r="AV111" s="663"/>
      <c r="AW111" s="664"/>
      <c r="AX111" s="527"/>
    </row>
    <row r="112" spans="1:51">
      <c r="C112" s="189" t="s">
        <v>98</v>
      </c>
      <c r="D112" s="659"/>
      <c r="E112" s="663"/>
      <c r="F112" s="663"/>
      <c r="G112" s="663"/>
      <c r="H112" s="663"/>
      <c r="I112" s="663"/>
      <c r="J112" s="663"/>
      <c r="K112" s="663"/>
      <c r="L112" s="663"/>
      <c r="M112" s="663"/>
      <c r="N112" s="663"/>
      <c r="O112" s="663"/>
      <c r="P112" s="663"/>
      <c r="Q112" s="663"/>
      <c r="R112" s="663"/>
      <c r="S112" s="663"/>
      <c r="T112" s="663"/>
      <c r="U112" s="663"/>
      <c r="V112" s="663"/>
      <c r="W112" s="663"/>
      <c r="X112" s="663"/>
      <c r="Y112" s="663"/>
      <c r="Z112" s="663"/>
      <c r="AA112" s="663"/>
      <c r="AB112" s="663"/>
      <c r="AC112" s="663"/>
      <c r="AD112" s="663"/>
      <c r="AE112" s="663"/>
      <c r="AF112" s="663"/>
      <c r="AG112" s="663"/>
      <c r="AH112" s="663"/>
      <c r="AI112" s="663"/>
      <c r="AJ112" s="663"/>
      <c r="AK112" s="663"/>
      <c r="AL112" s="663"/>
      <c r="AM112" s="663"/>
      <c r="AN112" s="663"/>
      <c r="AO112" s="663"/>
      <c r="AP112" s="663"/>
      <c r="AQ112" s="663"/>
      <c r="AR112" s="663"/>
      <c r="AS112" s="663"/>
      <c r="AT112" s="663"/>
      <c r="AU112" s="663"/>
      <c r="AV112" s="663"/>
      <c r="AW112" s="664"/>
      <c r="AX112" s="527"/>
    </row>
    <row r="113" spans="1:65">
      <c r="C113" s="189" t="s">
        <v>1</v>
      </c>
      <c r="D113" s="659"/>
      <c r="E113" s="663"/>
      <c r="F113" s="663"/>
      <c r="G113" s="663"/>
      <c r="H113" s="663"/>
      <c r="I113" s="663"/>
      <c r="J113" s="663"/>
      <c r="K113" s="663"/>
      <c r="L113" s="663"/>
      <c r="M113" s="663"/>
      <c r="N113" s="663"/>
      <c r="O113" s="663"/>
      <c r="P113" s="663"/>
      <c r="Q113" s="663"/>
      <c r="R113" s="663"/>
      <c r="S113" s="663"/>
      <c r="T113" s="663"/>
      <c r="U113" s="663"/>
      <c r="V113" s="663"/>
      <c r="W113" s="663"/>
      <c r="X113" s="663"/>
      <c r="Y113" s="663"/>
      <c r="Z113" s="663"/>
      <c r="AA113" s="663"/>
      <c r="AB113" s="663"/>
      <c r="AC113" s="663"/>
      <c r="AD113" s="663"/>
      <c r="AE113" s="663"/>
      <c r="AF113" s="663"/>
      <c r="AG113" s="663"/>
      <c r="AH113" s="663"/>
      <c r="AI113" s="663"/>
      <c r="AJ113" s="663"/>
      <c r="AK113" s="663"/>
      <c r="AL113" s="663"/>
      <c r="AM113" s="663"/>
      <c r="AN113" s="663"/>
      <c r="AO113" s="663"/>
      <c r="AP113" s="663"/>
      <c r="AQ113" s="663"/>
      <c r="AR113" s="663"/>
      <c r="AS113" s="663"/>
      <c r="AT113" s="663"/>
      <c r="AU113" s="663"/>
      <c r="AV113" s="663"/>
      <c r="AW113" s="664"/>
      <c r="AX113" s="527"/>
    </row>
    <row r="114" spans="1:65">
      <c r="C114" s="188" t="s">
        <v>97</v>
      </c>
      <c r="D114" s="659">
        <v>0</v>
      </c>
      <c r="E114" s="187">
        <f>'Fleet Mix Engine'!E113</f>
        <v>0</v>
      </c>
      <c r="F114" s="187">
        <f>'Fleet Mix Engine'!F113</f>
        <v>0</v>
      </c>
      <c r="G114" s="187">
        <f>'Fleet Mix Engine'!G113</f>
        <v>0</v>
      </c>
      <c r="H114" s="187">
        <f>'Fleet Mix Engine'!H113</f>
        <v>0</v>
      </c>
      <c r="I114" s="187">
        <f>'Fleet Mix Engine'!I113</f>
        <v>0</v>
      </c>
      <c r="J114" s="187">
        <f>'Fleet Mix Engine'!J113</f>
        <v>0</v>
      </c>
      <c r="K114" s="187">
        <f>'Fleet Mix Engine'!K113</f>
        <v>0</v>
      </c>
      <c r="L114" s="187">
        <f>'Fleet Mix Engine'!L113</f>
        <v>0</v>
      </c>
      <c r="M114" s="187">
        <f>'Fleet Mix Engine'!M113</f>
        <v>0</v>
      </c>
      <c r="N114" s="187">
        <f>'Fleet Mix Engine'!N113</f>
        <v>0</v>
      </c>
      <c r="O114" s="187">
        <f>'Fleet Mix Engine'!O113</f>
        <v>0</v>
      </c>
      <c r="P114" s="187">
        <f>'Fleet Mix Engine'!P113</f>
        <v>0</v>
      </c>
      <c r="Q114" s="187">
        <f>'Fleet Mix Engine'!Q113</f>
        <v>0</v>
      </c>
      <c r="R114" s="187">
        <f>'Fleet Mix Engine'!R113</f>
        <v>0</v>
      </c>
      <c r="S114" s="187">
        <f>'Fleet Mix Engine'!S113</f>
        <v>0</v>
      </c>
      <c r="T114" s="187">
        <f>'Fleet Mix Engine'!T113</f>
        <v>0</v>
      </c>
      <c r="U114" s="187">
        <f>'Fleet Mix Engine'!U113</f>
        <v>0</v>
      </c>
      <c r="V114" s="187">
        <f>'Fleet Mix Engine'!V113</f>
        <v>0</v>
      </c>
      <c r="W114" s="187">
        <f>'Fleet Mix Engine'!W113</f>
        <v>0</v>
      </c>
      <c r="X114" s="187">
        <f>'Fleet Mix Engine'!X113</f>
        <v>0</v>
      </c>
      <c r="Y114" s="187">
        <f>'Fleet Mix Engine'!Y113</f>
        <v>0</v>
      </c>
      <c r="Z114" s="187">
        <f>'Fleet Mix Engine'!Z113</f>
        <v>0</v>
      </c>
      <c r="AA114" s="187">
        <f>'Fleet Mix Engine'!AA113</f>
        <v>0</v>
      </c>
      <c r="AB114" s="187">
        <f>'Fleet Mix Engine'!AB113</f>
        <v>0</v>
      </c>
      <c r="AC114" s="187">
        <f>'Fleet Mix Engine'!AC113</f>
        <v>0</v>
      </c>
      <c r="AD114" s="187">
        <f>'Fleet Mix Engine'!AD113</f>
        <v>0</v>
      </c>
      <c r="AE114" s="187">
        <f>'Fleet Mix Engine'!AE113</f>
        <v>0</v>
      </c>
      <c r="AF114" s="187">
        <f>'Fleet Mix Engine'!AF113</f>
        <v>0</v>
      </c>
      <c r="AG114" s="187">
        <f>'Fleet Mix Engine'!AG113</f>
        <v>0</v>
      </c>
      <c r="AH114" s="187">
        <f>'Fleet Mix Engine'!AH113</f>
        <v>0</v>
      </c>
      <c r="AI114" s="187">
        <f>'Fleet Mix Engine'!AI113</f>
        <v>0</v>
      </c>
      <c r="AJ114" s="187">
        <f>'Fleet Mix Engine'!AJ113</f>
        <v>0</v>
      </c>
      <c r="AK114" s="187">
        <f>'Fleet Mix Engine'!AK113</f>
        <v>0</v>
      </c>
      <c r="AL114" s="187">
        <f>'Fleet Mix Engine'!AL113</f>
        <v>0</v>
      </c>
      <c r="AM114" s="187">
        <f>'Fleet Mix Engine'!AM113</f>
        <v>0</v>
      </c>
      <c r="AN114" s="187">
        <f>'Fleet Mix Engine'!AN113</f>
        <v>0</v>
      </c>
      <c r="AO114" s="187">
        <f>'Fleet Mix Engine'!AO113</f>
        <v>0</v>
      </c>
      <c r="AP114" s="187">
        <f>'Fleet Mix Engine'!AP113</f>
        <v>0</v>
      </c>
      <c r="AQ114" s="187">
        <f>'Fleet Mix Engine'!AQ113</f>
        <v>0</v>
      </c>
      <c r="AR114" s="187">
        <f>'Fleet Mix Engine'!AR113</f>
        <v>0</v>
      </c>
      <c r="AS114" s="187">
        <f>'Fleet Mix Engine'!AS113</f>
        <v>0</v>
      </c>
      <c r="AT114" s="187">
        <f>'Fleet Mix Engine'!AT113</f>
        <v>0</v>
      </c>
      <c r="AU114" s="187">
        <f>'Fleet Mix Engine'!AU113</f>
        <v>0</v>
      </c>
      <c r="AV114" s="187">
        <f>'Fleet Mix Engine'!AV113</f>
        <v>0</v>
      </c>
      <c r="AW114" s="187">
        <f>'Fleet Mix Engine'!AW113</f>
        <v>0</v>
      </c>
      <c r="AX114" s="528">
        <f>AW114</f>
        <v>0</v>
      </c>
    </row>
    <row r="115" spans="1:65">
      <c r="C115" s="186" t="s">
        <v>96</v>
      </c>
      <c r="D115" s="660">
        <v>0</v>
      </c>
      <c r="E115" s="185">
        <f t="shared" ref="E115:AW115" si="72">E114</f>
        <v>0</v>
      </c>
      <c r="F115" s="185">
        <f t="shared" si="72"/>
        <v>0</v>
      </c>
      <c r="G115" s="185">
        <f t="shared" si="72"/>
        <v>0</v>
      </c>
      <c r="H115" s="185">
        <f t="shared" si="72"/>
        <v>0</v>
      </c>
      <c r="I115" s="185">
        <f t="shared" si="72"/>
        <v>0</v>
      </c>
      <c r="J115" s="185">
        <f t="shared" si="72"/>
        <v>0</v>
      </c>
      <c r="K115" s="185">
        <f t="shared" si="72"/>
        <v>0</v>
      </c>
      <c r="L115" s="185">
        <f t="shared" si="72"/>
        <v>0</v>
      </c>
      <c r="M115" s="185">
        <f t="shared" si="72"/>
        <v>0</v>
      </c>
      <c r="N115" s="185">
        <f t="shared" si="72"/>
        <v>0</v>
      </c>
      <c r="O115" s="185">
        <f t="shared" si="72"/>
        <v>0</v>
      </c>
      <c r="P115" s="185">
        <f t="shared" si="72"/>
        <v>0</v>
      </c>
      <c r="Q115" s="185">
        <f t="shared" si="72"/>
        <v>0</v>
      </c>
      <c r="R115" s="185">
        <f t="shared" si="72"/>
        <v>0</v>
      </c>
      <c r="S115" s="185">
        <f t="shared" si="72"/>
        <v>0</v>
      </c>
      <c r="T115" s="185">
        <f t="shared" si="72"/>
        <v>0</v>
      </c>
      <c r="U115" s="185">
        <f t="shared" si="72"/>
        <v>0</v>
      </c>
      <c r="V115" s="185">
        <f t="shared" si="72"/>
        <v>0</v>
      </c>
      <c r="W115" s="185">
        <f t="shared" si="72"/>
        <v>0</v>
      </c>
      <c r="X115" s="185">
        <f t="shared" si="72"/>
        <v>0</v>
      </c>
      <c r="Y115" s="185">
        <f t="shared" si="72"/>
        <v>0</v>
      </c>
      <c r="Z115" s="185">
        <f t="shared" si="72"/>
        <v>0</v>
      </c>
      <c r="AA115" s="185">
        <f t="shared" si="72"/>
        <v>0</v>
      </c>
      <c r="AB115" s="185">
        <f t="shared" si="72"/>
        <v>0</v>
      </c>
      <c r="AC115" s="185">
        <f t="shared" si="72"/>
        <v>0</v>
      </c>
      <c r="AD115" s="185">
        <f t="shared" si="72"/>
        <v>0</v>
      </c>
      <c r="AE115" s="185">
        <f t="shared" si="72"/>
        <v>0</v>
      </c>
      <c r="AF115" s="185">
        <f t="shared" si="72"/>
        <v>0</v>
      </c>
      <c r="AG115" s="185">
        <f t="shared" si="72"/>
        <v>0</v>
      </c>
      <c r="AH115" s="185">
        <f t="shared" si="72"/>
        <v>0</v>
      </c>
      <c r="AI115" s="185">
        <f t="shared" si="72"/>
        <v>0</v>
      </c>
      <c r="AJ115" s="185">
        <f t="shared" si="72"/>
        <v>0</v>
      </c>
      <c r="AK115" s="185">
        <f t="shared" si="72"/>
        <v>0</v>
      </c>
      <c r="AL115" s="185">
        <f t="shared" si="72"/>
        <v>0</v>
      </c>
      <c r="AM115" s="185">
        <f t="shared" si="72"/>
        <v>0</v>
      </c>
      <c r="AN115" s="185">
        <f t="shared" si="72"/>
        <v>0</v>
      </c>
      <c r="AO115" s="185">
        <f t="shared" si="72"/>
        <v>0</v>
      </c>
      <c r="AP115" s="185">
        <f t="shared" si="72"/>
        <v>0</v>
      </c>
      <c r="AQ115" s="185">
        <f t="shared" si="72"/>
        <v>0</v>
      </c>
      <c r="AR115" s="185">
        <f t="shared" si="72"/>
        <v>0</v>
      </c>
      <c r="AS115" s="185">
        <f t="shared" si="72"/>
        <v>0</v>
      </c>
      <c r="AT115" s="185">
        <f t="shared" si="72"/>
        <v>0</v>
      </c>
      <c r="AU115" s="185">
        <f t="shared" si="72"/>
        <v>0</v>
      </c>
      <c r="AV115" s="185">
        <f t="shared" si="72"/>
        <v>0</v>
      </c>
      <c r="AW115" s="185">
        <f t="shared" si="72"/>
        <v>0</v>
      </c>
      <c r="AX115" s="524">
        <f>AW115</f>
        <v>0</v>
      </c>
    </row>
    <row r="116" spans="1:65" customFormat="1">
      <c r="F116" s="177"/>
      <c r="U116" s="39"/>
      <c r="AJ116" s="39"/>
      <c r="AX116" s="529"/>
      <c r="AY116" s="39"/>
      <c r="BM116" s="39"/>
    </row>
    <row r="117" spans="1:65" customFormat="1">
      <c r="A117" s="181" t="s">
        <v>95</v>
      </c>
      <c r="B117" s="178"/>
      <c r="C117" s="178"/>
      <c r="D117" s="180"/>
      <c r="E117" s="178"/>
      <c r="F117" s="178"/>
      <c r="G117" s="178"/>
      <c r="H117" s="178"/>
      <c r="I117" s="178"/>
      <c r="J117" s="178"/>
      <c r="K117" s="178"/>
      <c r="L117" s="178"/>
      <c r="M117" s="178"/>
      <c r="N117" s="178"/>
      <c r="O117" s="178"/>
      <c r="P117" s="178"/>
      <c r="Q117" s="178"/>
      <c r="R117" s="178"/>
      <c r="S117" s="179"/>
      <c r="T117" s="178"/>
      <c r="U117" s="178"/>
      <c r="V117" s="178"/>
      <c r="W117" s="178"/>
      <c r="X117" s="178"/>
      <c r="Y117" s="178"/>
      <c r="Z117" s="178"/>
      <c r="AA117" s="178"/>
      <c r="AB117" s="178"/>
      <c r="AC117" s="178"/>
      <c r="AD117" s="178"/>
      <c r="AE117" s="178"/>
      <c r="AF117" s="178"/>
      <c r="AG117" s="178"/>
      <c r="AH117" s="179"/>
      <c r="AI117" s="178"/>
      <c r="AJ117" s="178"/>
      <c r="AK117" s="178"/>
      <c r="AL117" s="178"/>
      <c r="AM117" s="178"/>
      <c r="AN117" s="178"/>
      <c r="AO117" s="178"/>
      <c r="AP117" s="178"/>
      <c r="AQ117" s="178"/>
      <c r="AR117" s="178"/>
      <c r="AS117" s="178"/>
      <c r="AT117" s="178"/>
      <c r="AU117" s="178"/>
      <c r="AV117" s="178"/>
      <c r="AW117" s="179"/>
      <c r="AX117" s="530"/>
    </row>
    <row r="118" spans="1:65" customFormat="1">
      <c r="A118" s="88" t="s">
        <v>94</v>
      </c>
      <c r="B118" s="83"/>
      <c r="C118" s="499" t="s">
        <v>192</v>
      </c>
      <c r="D118" s="535">
        <f t="shared" ref="D118:S118" si="73">(SUM(D$59:D$61)*D$9)*D$122</f>
        <v>770.14601947636754</v>
      </c>
      <c r="E118" s="535">
        <f t="shared" si="73"/>
        <v>841.21007927195944</v>
      </c>
      <c r="F118" s="535">
        <f t="shared" si="73"/>
        <v>990.19353963146068</v>
      </c>
      <c r="G118" s="535">
        <f t="shared" si="73"/>
        <v>1184.3640320020597</v>
      </c>
      <c r="H118" s="535">
        <f t="shared" si="73"/>
        <v>1422.1797006710342</v>
      </c>
      <c r="I118" s="535">
        <f t="shared" si="73"/>
        <v>1676.5482889983305</v>
      </c>
      <c r="J118" s="535">
        <f t="shared" si="73"/>
        <v>1844.0889604432316</v>
      </c>
      <c r="K118" s="535">
        <f t="shared" si="73"/>
        <v>2039.8440125589702</v>
      </c>
      <c r="L118" s="535">
        <f t="shared" si="73"/>
        <v>2260.6619923066492</v>
      </c>
      <c r="M118" s="535">
        <f t="shared" si="73"/>
        <v>2484.7684781789294</v>
      </c>
      <c r="N118" s="535">
        <f t="shared" si="73"/>
        <v>2696.103134047351</v>
      </c>
      <c r="O118" s="535">
        <f t="shared" si="73"/>
        <v>2879.0066421864876</v>
      </c>
      <c r="P118" s="535">
        <f t="shared" si="73"/>
        <v>3016.7418565327916</v>
      </c>
      <c r="Q118" s="535">
        <f t="shared" si="73"/>
        <v>3088.3433344862542</v>
      </c>
      <c r="R118" s="535">
        <f t="shared" si="73"/>
        <v>3068.545562965081</v>
      </c>
      <c r="S118" s="535">
        <f t="shared" si="73"/>
        <v>2908.5287769247707</v>
      </c>
      <c r="T118" s="535">
        <f t="shared" ref="T118:AX118" si="74">(SUM(T$59:T$61)*T$9)*T$122</f>
        <v>3405.9389651397746</v>
      </c>
      <c r="U118" s="535">
        <f t="shared" si="74"/>
        <v>3891.6121042146551</v>
      </c>
      <c r="V118" s="535">
        <f t="shared" si="74"/>
        <v>4367.7586548911568</v>
      </c>
      <c r="W118" s="535">
        <f t="shared" si="74"/>
        <v>4830.4440796189192</v>
      </c>
      <c r="X118" s="535">
        <f t="shared" si="74"/>
        <v>5280.4604770882488</v>
      </c>
      <c r="Y118" s="535">
        <f t="shared" si="74"/>
        <v>5678.0654632746546</v>
      </c>
      <c r="Z118" s="535">
        <f t="shared" si="74"/>
        <v>6022.7506831998453</v>
      </c>
      <c r="AA118" s="535">
        <f t="shared" si="74"/>
        <v>6315.0589833602817</v>
      </c>
      <c r="AB118" s="535">
        <f t="shared" si="74"/>
        <v>6555.20751801396</v>
      </c>
      <c r="AC118" s="535">
        <f t="shared" si="74"/>
        <v>6743.6610642750293</v>
      </c>
      <c r="AD118" s="535">
        <f t="shared" si="74"/>
        <v>6882.4713704415144</v>
      </c>
      <c r="AE118" s="535">
        <f t="shared" si="74"/>
        <v>6972.5681712945134</v>
      </c>
      <c r="AF118" s="535">
        <f t="shared" si="74"/>
        <v>7014.8853166501403</v>
      </c>
      <c r="AG118" s="535">
        <f t="shared" si="74"/>
        <v>7010.3800313598422</v>
      </c>
      <c r="AH118" s="535">
        <f t="shared" si="74"/>
        <v>6960.2040083773618</v>
      </c>
      <c r="AI118" s="535">
        <f t="shared" si="74"/>
        <v>7250.1554521179705</v>
      </c>
      <c r="AJ118" s="535">
        <f t="shared" si="74"/>
        <v>7532.0491652963938</v>
      </c>
      <c r="AK118" s="535">
        <f t="shared" si="74"/>
        <v>7805.6387226544985</v>
      </c>
      <c r="AL118" s="535">
        <f t="shared" si="74"/>
        <v>8070.7960111887178</v>
      </c>
      <c r="AM118" s="535">
        <f t="shared" si="74"/>
        <v>8327.4525011320547</v>
      </c>
      <c r="AN118" s="535">
        <f t="shared" si="74"/>
        <v>8566.5059853782077</v>
      </c>
      <c r="AO118" s="535">
        <f t="shared" si="74"/>
        <v>8787.6542565713207</v>
      </c>
      <c r="AP118" s="535">
        <f t="shared" si="74"/>
        <v>8990.6811728008051</v>
      </c>
      <c r="AQ118" s="535">
        <f t="shared" si="74"/>
        <v>9175.464738291399</v>
      </c>
      <c r="AR118" s="535">
        <f t="shared" si="74"/>
        <v>9341.9867967948885</v>
      </c>
      <c r="AS118" s="535">
        <f t="shared" si="74"/>
        <v>9496.0727179403657</v>
      </c>
      <c r="AT118" s="535">
        <f t="shared" si="74"/>
        <v>9638.0866642441124</v>
      </c>
      <c r="AU118" s="535">
        <f t="shared" si="74"/>
        <v>9768.4803470307907</v>
      </c>
      <c r="AV118" s="535">
        <f t="shared" si="74"/>
        <v>9887.7707428467438</v>
      </c>
      <c r="AW118" s="535">
        <f t="shared" si="74"/>
        <v>9996.5338585256941</v>
      </c>
      <c r="AX118" s="536">
        <f t="shared" si="74"/>
        <v>9996.5338585256941</v>
      </c>
      <c r="AZ118" s="33"/>
      <c r="BA118" s="33"/>
      <c r="BB118" s="33"/>
      <c r="BC118" s="33"/>
      <c r="BD118" s="33"/>
      <c r="BE118" s="33"/>
      <c r="BF118" s="33"/>
      <c r="BG118" s="33"/>
      <c r="BH118" s="33"/>
      <c r="BI118" s="33"/>
      <c r="BJ118" s="33"/>
      <c r="BK118" s="184"/>
    </row>
    <row r="119" spans="1:65" customFormat="1">
      <c r="A119" s="83"/>
      <c r="B119" s="83"/>
      <c r="C119" s="499" t="s">
        <v>193</v>
      </c>
      <c r="D119" s="535">
        <f t="shared" ref="D119:S119" si="75">(SUM(D$59:D$61)*D$10)*D$122</f>
        <v>770.14601947636754</v>
      </c>
      <c r="E119" s="535">
        <f t="shared" si="75"/>
        <v>841.21007927195944</v>
      </c>
      <c r="F119" s="535">
        <f t="shared" si="75"/>
        <v>990.19353963146068</v>
      </c>
      <c r="G119" s="535">
        <f t="shared" si="75"/>
        <v>1184.3640320020597</v>
      </c>
      <c r="H119" s="535">
        <f t="shared" si="75"/>
        <v>1422.1797006710342</v>
      </c>
      <c r="I119" s="535">
        <f t="shared" si="75"/>
        <v>1676.5482889983305</v>
      </c>
      <c r="J119" s="535">
        <f t="shared" si="75"/>
        <v>1824.4883735215758</v>
      </c>
      <c r="K119" s="535">
        <f t="shared" si="75"/>
        <v>2007.7350145076184</v>
      </c>
      <c r="L119" s="535">
        <f t="shared" si="75"/>
        <v>2211.9843231049126</v>
      </c>
      <c r="M119" s="535">
        <f t="shared" si="75"/>
        <v>2415.2632112530764</v>
      </c>
      <c r="N119" s="535">
        <f t="shared" si="75"/>
        <v>2601.6611164934689</v>
      </c>
      <c r="O119" s="535">
        <f t="shared" si="75"/>
        <v>2756.1609040426492</v>
      </c>
      <c r="P119" s="535">
        <f t="shared" si="75"/>
        <v>2863.308410537888</v>
      </c>
      <c r="Q119" s="535">
        <f t="shared" si="75"/>
        <v>2904.3731514516617</v>
      </c>
      <c r="R119" s="535">
        <f t="shared" si="75"/>
        <v>2857.5469116066015</v>
      </c>
      <c r="S119" s="535">
        <f t="shared" si="75"/>
        <v>2735.8104010302768</v>
      </c>
      <c r="T119" s="535">
        <f t="shared" ref="T119:AX119" si="76">(SUM(T$59:T$61)*T$10)*T$122</f>
        <v>3187.3070176899719</v>
      </c>
      <c r="U119" s="535">
        <f t="shared" si="76"/>
        <v>3623.1094375664661</v>
      </c>
      <c r="V119" s="535">
        <f t="shared" si="76"/>
        <v>4045.4414335273987</v>
      </c>
      <c r="W119" s="535">
        <f t="shared" si="76"/>
        <v>4450.8226880270058</v>
      </c>
      <c r="X119" s="535">
        <f t="shared" si="76"/>
        <v>4840.1812502479697</v>
      </c>
      <c r="Y119" s="535">
        <f t="shared" si="76"/>
        <v>5177.4695138685784</v>
      </c>
      <c r="Z119" s="535">
        <f t="shared" si="76"/>
        <v>5462.9874043360778</v>
      </c>
      <c r="AA119" s="535">
        <f t="shared" si="76"/>
        <v>5697.9918977770021</v>
      </c>
      <c r="AB119" s="535">
        <f t="shared" si="76"/>
        <v>5883.4359621231224</v>
      </c>
      <c r="AC119" s="535">
        <f t="shared" si="76"/>
        <v>6020.4879732157533</v>
      </c>
      <c r="AD119" s="535">
        <f t="shared" si="76"/>
        <v>6111.714988044092</v>
      </c>
      <c r="AE119" s="535">
        <f t="shared" si="76"/>
        <v>6158.652155988173</v>
      </c>
      <c r="AF119" s="535">
        <f t="shared" si="76"/>
        <v>6162.8185556671424</v>
      </c>
      <c r="AG119" s="535">
        <f t="shared" si="76"/>
        <v>6125.7337701505267</v>
      </c>
      <c r="AH119" s="535">
        <f t="shared" si="76"/>
        <v>6049.065875181821</v>
      </c>
      <c r="AI119" s="535">
        <f t="shared" si="76"/>
        <v>6257.4897777066471</v>
      </c>
      <c r="AJ119" s="535">
        <f t="shared" si="76"/>
        <v>6455.7448438123929</v>
      </c>
      <c r="AK119" s="535">
        <f t="shared" si="76"/>
        <v>6643.7926046527245</v>
      </c>
      <c r="AL119" s="535">
        <f t="shared" si="76"/>
        <v>6821.6994050059966</v>
      </c>
      <c r="AM119" s="535">
        <f t="shared" si="76"/>
        <v>6989.5835450721079</v>
      </c>
      <c r="AN119" s="535">
        <f t="shared" si="76"/>
        <v>7140.0344100064758</v>
      </c>
      <c r="AO119" s="535">
        <f t="shared" si="76"/>
        <v>7273.1358248072593</v>
      </c>
      <c r="AP119" s="535">
        <f t="shared" si="76"/>
        <v>7389.0465023568458</v>
      </c>
      <c r="AQ119" s="535">
        <f t="shared" si="76"/>
        <v>7488.0040101723434</v>
      </c>
      <c r="AR119" s="535">
        <f t="shared" si="76"/>
        <v>7570.3298004394483</v>
      </c>
      <c r="AS119" s="535">
        <f t="shared" si="76"/>
        <v>7641.0446049568782</v>
      </c>
      <c r="AT119" s="535">
        <f t="shared" si="76"/>
        <v>7700.6704118669222</v>
      </c>
      <c r="AU119" s="535">
        <f t="shared" si="76"/>
        <v>7749.7883190273851</v>
      </c>
      <c r="AV119" s="535">
        <f t="shared" si="76"/>
        <v>7789.0185981663799</v>
      </c>
      <c r="AW119" s="535">
        <f t="shared" si="76"/>
        <v>7819.0141017323795</v>
      </c>
      <c r="AX119" s="536">
        <f t="shared" si="76"/>
        <v>7819.0141017323795</v>
      </c>
      <c r="AZ119" s="33"/>
      <c r="BA119" s="33"/>
      <c r="BB119" s="33"/>
      <c r="BC119" s="33"/>
      <c r="BD119" s="33"/>
      <c r="BE119" s="33"/>
      <c r="BF119" s="33"/>
      <c r="BG119" s="33"/>
      <c r="BH119" s="33"/>
      <c r="BI119" s="33"/>
      <c r="BJ119" s="33"/>
      <c r="BK119" s="184"/>
    </row>
    <row r="120" spans="1:65" customFormat="1">
      <c r="A120" s="83"/>
      <c r="B120" s="83"/>
      <c r="C120" s="499" t="s">
        <v>194</v>
      </c>
      <c r="D120" s="535">
        <f t="shared" ref="D120:S120" si="77">(SUM(D$59:D$61)*D$11)*D$122</f>
        <v>770.14601947636754</v>
      </c>
      <c r="E120" s="535">
        <f t="shared" si="77"/>
        <v>841.21007927195944</v>
      </c>
      <c r="F120" s="535">
        <f t="shared" si="77"/>
        <v>990.19353963146068</v>
      </c>
      <c r="G120" s="535">
        <f t="shared" si="77"/>
        <v>1184.3640320020597</v>
      </c>
      <c r="H120" s="535">
        <f t="shared" si="77"/>
        <v>1422.1797006710342</v>
      </c>
      <c r="I120" s="535">
        <f t="shared" si="77"/>
        <v>1676.5482889983305</v>
      </c>
      <c r="J120" s="535">
        <f t="shared" si="77"/>
        <v>1820.0972108879364</v>
      </c>
      <c r="K120" s="535">
        <f t="shared" si="77"/>
        <v>2001.2012761097774</v>
      </c>
      <c r="L120" s="535">
        <f t="shared" si="77"/>
        <v>2202.6775499015248</v>
      </c>
      <c r="M120" s="535">
        <f t="shared" si="77"/>
        <v>2402.5464284577952</v>
      </c>
      <c r="N120" s="535">
        <f t="shared" si="77"/>
        <v>2584.9413457003552</v>
      </c>
      <c r="O120" s="535">
        <f t="shared" si="77"/>
        <v>2734.9637741795941</v>
      </c>
      <c r="P120" s="535">
        <f t="shared" si="77"/>
        <v>2837.3748493018861</v>
      </c>
      <c r="Q120" s="535">
        <f t="shared" si="77"/>
        <v>2873.8042139177437</v>
      </c>
      <c r="R120" s="535">
        <f t="shared" si="77"/>
        <v>2822.9872849852095</v>
      </c>
      <c r="S120" s="535">
        <f t="shared" si="77"/>
        <v>2713.0277768729716</v>
      </c>
      <c r="T120" s="535">
        <f t="shared" ref="T120:AX120" si="78">(SUM(T$59:T$61)*T$11)*T$122</f>
        <v>3150.8152070413576</v>
      </c>
      <c r="U120" s="535">
        <f t="shared" si="78"/>
        <v>3569.7106693283245</v>
      </c>
      <c r="V120" s="535">
        <f t="shared" si="78"/>
        <v>3971.8551528685484</v>
      </c>
      <c r="W120" s="535">
        <f t="shared" si="78"/>
        <v>4353.8026569309177</v>
      </c>
      <c r="X120" s="535">
        <f t="shared" si="78"/>
        <v>4716.4772930061408</v>
      </c>
      <c r="Y120" s="535">
        <f t="shared" si="78"/>
        <v>5024.9268875285206</v>
      </c>
      <c r="Z120" s="535">
        <f t="shared" si="78"/>
        <v>5281.1233012043231</v>
      </c>
      <c r="AA120" s="535">
        <f t="shared" si="78"/>
        <v>5487.4810868539298</v>
      </c>
      <c r="AB120" s="535">
        <f t="shared" si="78"/>
        <v>5645.5620497367872</v>
      </c>
      <c r="AC120" s="535">
        <f t="shared" si="78"/>
        <v>5757.067416872349</v>
      </c>
      <c r="AD120" s="535">
        <f t="shared" si="78"/>
        <v>5824.9661540165553</v>
      </c>
      <c r="AE120" s="535">
        <f t="shared" si="78"/>
        <v>5851.1687664227948</v>
      </c>
      <c r="AF120" s="535">
        <f t="shared" si="78"/>
        <v>5837.5102285530238</v>
      </c>
      <c r="AG120" s="535">
        <f t="shared" si="78"/>
        <v>5785.7699914692848</v>
      </c>
      <c r="AH120" s="535">
        <f t="shared" si="78"/>
        <v>5697.8152642664045</v>
      </c>
      <c r="AI120" s="535">
        <f t="shared" si="78"/>
        <v>5877.3171599400985</v>
      </c>
      <c r="AJ120" s="535">
        <f t="shared" si="78"/>
        <v>6047.0490782163151</v>
      </c>
      <c r="AK120" s="535">
        <f t="shared" si="78"/>
        <v>6207.1129516753326</v>
      </c>
      <c r="AL120" s="535">
        <f t="shared" si="78"/>
        <v>6357.6988879427618</v>
      </c>
      <c r="AM120" s="535">
        <f t="shared" si="78"/>
        <v>6499.0351955082342</v>
      </c>
      <c r="AN120" s="535">
        <f t="shared" si="78"/>
        <v>6624.3549255240896</v>
      </c>
      <c r="AO120" s="535">
        <f t="shared" si="78"/>
        <v>6733.8780881141038</v>
      </c>
      <c r="AP120" s="535">
        <f t="shared" si="78"/>
        <v>6827.8796150784956</v>
      </c>
      <c r="AQ120" s="535">
        <f t="shared" si="78"/>
        <v>6906.6929735716303</v>
      </c>
      <c r="AR120" s="535">
        <f t="shared" si="78"/>
        <v>6970.7148246930828</v>
      </c>
      <c r="AS120" s="535">
        <f t="shared" si="78"/>
        <v>7024.6481935554511</v>
      </c>
      <c r="AT120" s="535">
        <f t="shared" si="78"/>
        <v>7069.0278361799474</v>
      </c>
      <c r="AU120" s="535">
        <f t="shared" si="78"/>
        <v>7104.4323539313573</v>
      </c>
      <c r="AV120" s="535">
        <f t="shared" si="78"/>
        <v>7131.4664113069057</v>
      </c>
      <c r="AW120" s="535">
        <f t="shared" si="78"/>
        <v>7150.7553377954937</v>
      </c>
      <c r="AX120" s="536">
        <f t="shared" si="78"/>
        <v>7150.7553377954937</v>
      </c>
      <c r="AZ120" s="33"/>
      <c r="BA120" s="33"/>
      <c r="BB120" s="33"/>
      <c r="BC120" s="33"/>
      <c r="BD120" s="33"/>
      <c r="BE120" s="33"/>
      <c r="BF120" s="33"/>
      <c r="BG120" s="33"/>
      <c r="BH120" s="33"/>
      <c r="BI120" s="33"/>
      <c r="BJ120" s="33"/>
      <c r="BK120" s="184"/>
    </row>
    <row r="121" spans="1:65" customFormat="1">
      <c r="A121" s="83"/>
      <c r="B121" s="83"/>
      <c r="C121" s="499" t="s">
        <v>195</v>
      </c>
      <c r="D121" s="535">
        <f t="shared" ref="D121:S121" si="79">(SUM(D$59:D$61)*D$12)*D$122</f>
        <v>770.14601947636754</v>
      </c>
      <c r="E121" s="535">
        <f t="shared" si="79"/>
        <v>841.21007927195944</v>
      </c>
      <c r="F121" s="535">
        <f t="shared" si="79"/>
        <v>990.19353963146068</v>
      </c>
      <c r="G121" s="535">
        <f t="shared" si="79"/>
        <v>1184.3640320020597</v>
      </c>
      <c r="H121" s="535">
        <f t="shared" si="79"/>
        <v>1422.1797006710342</v>
      </c>
      <c r="I121" s="535">
        <f t="shared" si="79"/>
        <v>1676.5482889983305</v>
      </c>
      <c r="J121" s="535">
        <f t="shared" si="79"/>
        <v>1813.6006330900757</v>
      </c>
      <c r="K121" s="535">
        <f t="shared" si="79"/>
        <v>1990.2686146704989</v>
      </c>
      <c r="L121" s="535">
        <f t="shared" si="79"/>
        <v>2185.956831873882</v>
      </c>
      <c r="M121" s="535">
        <f t="shared" si="79"/>
        <v>2378.6379630656356</v>
      </c>
      <c r="N121" s="535">
        <f t="shared" si="79"/>
        <v>2552.5215395099458</v>
      </c>
      <c r="O121" s="535">
        <f t="shared" si="79"/>
        <v>2692.9521768937079</v>
      </c>
      <c r="P121" s="535">
        <f t="shared" si="79"/>
        <v>2785.146332427239</v>
      </c>
      <c r="Q121" s="535">
        <f t="shared" si="79"/>
        <v>2811.5004875415834</v>
      </c>
      <c r="R121" s="535">
        <f t="shared" si="79"/>
        <v>2751.9110347236096</v>
      </c>
      <c r="S121" s="535">
        <f t="shared" si="79"/>
        <v>2651.6035125424464</v>
      </c>
      <c r="T121" s="535">
        <f t="shared" ref="T121:AX121" si="80">(SUM(T$59:T$61)*T$12)*T$122</f>
        <v>3073.3280015601822</v>
      </c>
      <c r="U121" s="535">
        <f t="shared" si="80"/>
        <v>3476.233627860172</v>
      </c>
      <c r="V121" s="535">
        <f t="shared" si="80"/>
        <v>3862.9089237938783</v>
      </c>
      <c r="W121" s="535">
        <f t="shared" si="80"/>
        <v>4230.4539183408133</v>
      </c>
      <c r="X121" s="535">
        <f t="shared" si="80"/>
        <v>4580.1748312685313</v>
      </c>
      <c r="Y121" s="535">
        <f t="shared" si="80"/>
        <v>4878.4959406450516</v>
      </c>
      <c r="Z121" s="535">
        <f t="shared" si="80"/>
        <v>5126.4813595860151</v>
      </c>
      <c r="AA121" s="535">
        <f t="shared" si="80"/>
        <v>5326.0255969981736</v>
      </c>
      <c r="AB121" s="535">
        <f t="shared" si="80"/>
        <v>5478.6657155414014</v>
      </c>
      <c r="AC121" s="535">
        <f t="shared" si="80"/>
        <v>5586.0730085875566</v>
      </c>
      <c r="AD121" s="535">
        <f t="shared" si="80"/>
        <v>5651.1475571283954</v>
      </c>
      <c r="AE121" s="535">
        <f t="shared" si="80"/>
        <v>5675.7608984517346</v>
      </c>
      <c r="AF121" s="535">
        <f t="shared" si="80"/>
        <v>5661.7100969320563</v>
      </c>
      <c r="AG121" s="535">
        <f t="shared" si="80"/>
        <v>5610.7372071865902</v>
      </c>
      <c r="AH121" s="535">
        <f t="shared" si="80"/>
        <v>5524.6682485085112</v>
      </c>
      <c r="AI121" s="535">
        <f t="shared" si="80"/>
        <v>5699.3832542602686</v>
      </c>
      <c r="AJ121" s="535">
        <f t="shared" si="80"/>
        <v>5864.6651556927054</v>
      </c>
      <c r="AK121" s="535">
        <f t="shared" si="80"/>
        <v>6020.6095290993453</v>
      </c>
      <c r="AL121" s="535">
        <f t="shared" si="80"/>
        <v>6167.3975125995084</v>
      </c>
      <c r="AM121" s="535">
        <f t="shared" si="80"/>
        <v>6305.2473739874786</v>
      </c>
      <c r="AN121" s="535">
        <f t="shared" si="80"/>
        <v>6427.5899926295278</v>
      </c>
      <c r="AO121" s="535">
        <f t="shared" si="80"/>
        <v>6534.6333487742631</v>
      </c>
      <c r="AP121" s="535">
        <f t="shared" si="80"/>
        <v>6626.6388050970563</v>
      </c>
      <c r="AQ121" s="535">
        <f t="shared" si="80"/>
        <v>6703.9246481722967</v>
      </c>
      <c r="AR121" s="535">
        <f t="shared" si="80"/>
        <v>6766.8706468516102</v>
      </c>
      <c r="AS121" s="535">
        <f t="shared" si="80"/>
        <v>6820.0376680838162</v>
      </c>
      <c r="AT121" s="535">
        <f t="shared" si="80"/>
        <v>6863.9413996700478</v>
      </c>
      <c r="AU121" s="535">
        <f t="shared" si="80"/>
        <v>6899.1403464883424</v>
      </c>
      <c r="AV121" s="535">
        <f t="shared" si="80"/>
        <v>6926.2185871158918</v>
      </c>
      <c r="AW121" s="535">
        <f t="shared" si="80"/>
        <v>6945.7805470997937</v>
      </c>
      <c r="AX121" s="536">
        <f t="shared" si="80"/>
        <v>6945.7805470997937</v>
      </c>
      <c r="AZ121" s="33"/>
      <c r="BA121" s="33"/>
      <c r="BB121" s="33"/>
      <c r="BC121" s="33"/>
      <c r="BD121" s="33"/>
      <c r="BE121" s="33"/>
      <c r="BF121" s="33"/>
      <c r="BG121" s="33"/>
      <c r="BH121" s="33"/>
      <c r="BI121" s="33"/>
      <c r="BJ121" s="33"/>
      <c r="BK121" s="184"/>
    </row>
    <row r="122" spans="1:65" customFormat="1">
      <c r="C122" s="415" t="s">
        <v>200</v>
      </c>
      <c r="D122" s="471">
        <v>7.134591961023142E-7</v>
      </c>
      <c r="E122" s="472">
        <v>6.7687326190802898E-7</v>
      </c>
      <c r="F122" s="472">
        <v>6.4028732771374375E-7</v>
      </c>
      <c r="G122" s="472">
        <v>6.0370139351945853E-7</v>
      </c>
      <c r="H122" s="472">
        <v>5.6711545932517331E-7</v>
      </c>
      <c r="I122" s="472">
        <v>5.3052952513088808E-7</v>
      </c>
      <c r="J122" s="472">
        <v>4.9394359093660286E-7</v>
      </c>
      <c r="K122" s="472">
        <v>4.5735765674231758E-7</v>
      </c>
      <c r="L122" s="472">
        <v>4.207717225480323E-7</v>
      </c>
      <c r="M122" s="472">
        <v>3.8418578835374703E-7</v>
      </c>
      <c r="N122" s="472">
        <v>3.4759985415946175E-7</v>
      </c>
      <c r="O122" s="472">
        <v>3.1101391996517647E-7</v>
      </c>
      <c r="P122" s="472">
        <v>2.744279857708912E-7</v>
      </c>
      <c r="Q122" s="472">
        <v>2.3784205157660592E-7</v>
      </c>
      <c r="R122" s="472">
        <v>2.0125611738232064E-7</v>
      </c>
      <c r="S122" s="471">
        <v>1.646701831880351E-7</v>
      </c>
      <c r="T122" s="472">
        <v>1.5964992971467567E-7</v>
      </c>
      <c r="U122" s="472">
        <v>1.5462967624131624E-7</v>
      </c>
      <c r="V122" s="472">
        <v>1.4960942276795681E-7</v>
      </c>
      <c r="W122" s="472">
        <v>1.4458916929459737E-7</v>
      </c>
      <c r="X122" s="472">
        <v>1.3956891582123794E-7</v>
      </c>
      <c r="Y122" s="472">
        <v>1.3454866234787851E-7</v>
      </c>
      <c r="Z122" s="472">
        <v>1.2952840887451908E-7</v>
      </c>
      <c r="AA122" s="472">
        <v>1.2450815540115965E-7</v>
      </c>
      <c r="AB122" s="472">
        <v>1.1948790192780021E-7</v>
      </c>
      <c r="AC122" s="472">
        <v>1.144676484544408E-7</v>
      </c>
      <c r="AD122" s="472">
        <v>1.0944739498108138E-7</v>
      </c>
      <c r="AE122" s="472">
        <v>1.0442714150772196E-7</v>
      </c>
      <c r="AF122" s="472">
        <v>9.9406888034362541E-8</v>
      </c>
      <c r="AG122" s="472">
        <v>9.4386634561003122E-8</v>
      </c>
      <c r="AH122" s="471">
        <v>8.9366381087643743E-8</v>
      </c>
      <c r="AI122" s="472">
        <v>8.9366381087643743E-8</v>
      </c>
      <c r="AJ122" s="472">
        <v>8.9366381087643743E-8</v>
      </c>
      <c r="AK122" s="472">
        <v>8.9366381087643743E-8</v>
      </c>
      <c r="AL122" s="472">
        <v>8.9366381087643743E-8</v>
      </c>
      <c r="AM122" s="472">
        <v>8.9366381087643743E-8</v>
      </c>
      <c r="AN122" s="472">
        <v>8.9366381087643743E-8</v>
      </c>
      <c r="AO122" s="472">
        <v>8.9366381087643743E-8</v>
      </c>
      <c r="AP122" s="472">
        <v>8.9366381087643743E-8</v>
      </c>
      <c r="AQ122" s="472">
        <v>8.9366381087643743E-8</v>
      </c>
      <c r="AR122" s="472">
        <v>8.9366381087643743E-8</v>
      </c>
      <c r="AS122" s="472">
        <v>8.9366381087643743E-8</v>
      </c>
      <c r="AT122" s="472">
        <v>8.9366381087643743E-8</v>
      </c>
      <c r="AU122" s="472">
        <v>8.9366381087643743E-8</v>
      </c>
      <c r="AV122" s="472">
        <v>8.9366381087643743E-8</v>
      </c>
      <c r="AW122" s="471">
        <v>8.9366381087643743E-8</v>
      </c>
      <c r="AX122" s="531">
        <f>AW122</f>
        <v>8.9366381087643743E-8</v>
      </c>
      <c r="AZ122" s="183"/>
      <c r="BA122" s="183"/>
      <c r="BB122" s="183"/>
      <c r="BC122" s="183"/>
      <c r="BD122" s="183"/>
      <c r="BE122" s="183"/>
      <c r="BF122" s="183"/>
      <c r="BG122" s="183"/>
      <c r="BH122" s="183"/>
      <c r="BI122" s="183"/>
      <c r="BJ122" s="183"/>
      <c r="BK122" s="182"/>
    </row>
    <row r="123" spans="1:65" customFormat="1">
      <c r="C123" s="92"/>
      <c r="D123" s="177"/>
      <c r="S123" s="39"/>
      <c r="AH123" s="39"/>
      <c r="AW123" s="39"/>
      <c r="AX123" s="532"/>
      <c r="BK123" s="39"/>
    </row>
    <row r="124" spans="1:65" customFormat="1">
      <c r="A124" s="88" t="s">
        <v>93</v>
      </c>
      <c r="B124" s="83"/>
      <c r="C124" s="499" t="s">
        <v>192</v>
      </c>
      <c r="D124" s="535">
        <f t="shared" ref="D124:S124" si="81">((SUM(D$59:D$61)*D$9)*D$128)+D164</f>
        <v>63.315995305862273</v>
      </c>
      <c r="E124" s="535">
        <f t="shared" si="81"/>
        <v>72.360521876506724</v>
      </c>
      <c r="F124" s="535">
        <f t="shared" si="81"/>
        <v>89.376020708716553</v>
      </c>
      <c r="G124" s="535">
        <f t="shared" si="81"/>
        <v>112.53456367654837</v>
      </c>
      <c r="H124" s="535">
        <f t="shared" si="81"/>
        <v>142.76718866840295</v>
      </c>
      <c r="I124" s="535">
        <f t="shared" si="81"/>
        <v>178.54575233797522</v>
      </c>
      <c r="J124" s="535">
        <f t="shared" si="81"/>
        <v>209.3243827462052</v>
      </c>
      <c r="K124" s="535">
        <f t="shared" si="81"/>
        <v>248.22871114130089</v>
      </c>
      <c r="L124" s="535">
        <f t="shared" si="81"/>
        <v>296.85712344995682</v>
      </c>
      <c r="M124" s="535">
        <f t="shared" si="81"/>
        <v>354.77393873576881</v>
      </c>
      <c r="N124" s="535">
        <f t="shared" si="81"/>
        <v>422.36554034974006</v>
      </c>
      <c r="O124" s="535">
        <f t="shared" si="81"/>
        <v>500.36000661103861</v>
      </c>
      <c r="P124" s="535">
        <f t="shared" si="81"/>
        <v>589.76138054292301</v>
      </c>
      <c r="Q124" s="535">
        <f t="shared" si="81"/>
        <v>691.36332423550141</v>
      </c>
      <c r="R124" s="535">
        <f t="shared" si="81"/>
        <v>805.5828618657282</v>
      </c>
      <c r="S124" s="535">
        <f t="shared" si="81"/>
        <v>925.91255851965525</v>
      </c>
      <c r="T124" s="535">
        <f t="shared" ref="T124:AX124" si="82">((SUM(T$59:T$61)*T$9)*T$128)+T164</f>
        <v>1119.3118614746193</v>
      </c>
      <c r="U124" s="535">
        <f t="shared" si="82"/>
        <v>1321.4178412396009</v>
      </c>
      <c r="V124" s="535">
        <f t="shared" si="82"/>
        <v>1533.8810225269644</v>
      </c>
      <c r="W124" s="535">
        <f t="shared" si="82"/>
        <v>1756.3465972560555</v>
      </c>
      <c r="X124" s="535">
        <f t="shared" si="82"/>
        <v>1990.1786522975037</v>
      </c>
      <c r="Y124" s="535">
        <f t="shared" si="82"/>
        <v>2221.149278988225</v>
      </c>
      <c r="Z124" s="535">
        <f t="shared" si="82"/>
        <v>2448.6828356719252</v>
      </c>
      <c r="AA124" s="535">
        <f t="shared" si="82"/>
        <v>2672.5555762318586</v>
      </c>
      <c r="AB124" s="535">
        <f t="shared" si="82"/>
        <v>2892.3635383877377</v>
      </c>
      <c r="AC124" s="535">
        <f t="shared" si="82"/>
        <v>3107.7467391833507</v>
      </c>
      <c r="AD124" s="535">
        <f t="shared" si="82"/>
        <v>3319.042215295221</v>
      </c>
      <c r="AE124" s="535">
        <f t="shared" si="82"/>
        <v>3526.0904531515121</v>
      </c>
      <c r="AF124" s="535">
        <f t="shared" si="82"/>
        <v>3728.702974552918</v>
      </c>
      <c r="AG124" s="535">
        <f t="shared" si="82"/>
        <v>3926.6652865769856</v>
      </c>
      <c r="AH124" s="535">
        <f t="shared" si="82"/>
        <v>4119.8306640561395</v>
      </c>
      <c r="AI124" s="535">
        <f t="shared" si="82"/>
        <v>4291.3689258292043</v>
      </c>
      <c r="AJ124" s="535">
        <f t="shared" si="82"/>
        <v>4458.1348754888568</v>
      </c>
      <c r="AK124" s="535">
        <f t="shared" si="82"/>
        <v>4619.9833517236011</v>
      </c>
      <c r="AL124" s="535">
        <f t="shared" si="82"/>
        <v>4776.8392620000286</v>
      </c>
      <c r="AM124" s="535">
        <f t="shared" si="82"/>
        <v>4928.662783768732</v>
      </c>
      <c r="AN124" s="535">
        <f t="shared" si="82"/>
        <v>5070.0929585250997</v>
      </c>
      <c r="AO124" s="535">
        <f t="shared" si="82"/>
        <v>5200.9525913468788</v>
      </c>
      <c r="AP124" s="535">
        <f t="shared" si="82"/>
        <v>5321.1152832388525</v>
      </c>
      <c r="AQ124" s="535">
        <f t="shared" si="82"/>
        <v>5430.5101666643777</v>
      </c>
      <c r="AR124" s="535">
        <f t="shared" si="82"/>
        <v>5529.1275961737565</v>
      </c>
      <c r="AS124" s="535">
        <f t="shared" si="82"/>
        <v>5620.4000953850664</v>
      </c>
      <c r="AT124" s="535">
        <f t="shared" si="82"/>
        <v>5704.5432844875995</v>
      </c>
      <c r="AU124" s="535">
        <f t="shared" si="82"/>
        <v>5781.824445332526</v>
      </c>
      <c r="AV124" s="535">
        <f t="shared" si="82"/>
        <v>5852.5493687942726</v>
      </c>
      <c r="AW124" s="535">
        <f t="shared" si="82"/>
        <v>5917.0586297637574</v>
      </c>
      <c r="AX124" s="536">
        <f t="shared" si="82"/>
        <v>5917.0586297637574</v>
      </c>
      <c r="AZ124" s="33"/>
      <c r="BA124" s="33"/>
      <c r="BB124" s="33"/>
      <c r="BC124" s="33"/>
      <c r="BD124" s="33"/>
      <c r="BE124" s="33"/>
      <c r="BF124" s="33"/>
      <c r="BG124" s="33"/>
      <c r="BH124" s="33"/>
      <c r="BI124" s="33"/>
      <c r="BJ124" s="33"/>
      <c r="BK124" s="184"/>
    </row>
    <row r="125" spans="1:65" customFormat="1">
      <c r="A125" s="83"/>
      <c r="B125" s="83"/>
      <c r="C125" s="499" t="s">
        <v>193</v>
      </c>
      <c r="D125" s="535">
        <f t="shared" ref="D125:S125" si="83">((SUM(D$59:D$61)*D$10)*D$128)+D165</f>
        <v>63.315995305862273</v>
      </c>
      <c r="E125" s="535">
        <f t="shared" si="83"/>
        <v>72.360521876506724</v>
      </c>
      <c r="F125" s="535">
        <f t="shared" si="83"/>
        <v>89.376020708716553</v>
      </c>
      <c r="G125" s="535">
        <f t="shared" si="83"/>
        <v>112.53456367654837</v>
      </c>
      <c r="H125" s="535">
        <f t="shared" si="83"/>
        <v>142.76718866840295</v>
      </c>
      <c r="I125" s="535">
        <f t="shared" si="83"/>
        <v>178.54575233797522</v>
      </c>
      <c r="J125" s="535">
        <f t="shared" si="83"/>
        <v>207.0995005160915</v>
      </c>
      <c r="K125" s="535">
        <f t="shared" si="83"/>
        <v>244.32136570054496</v>
      </c>
      <c r="L125" s="535">
        <f t="shared" si="83"/>
        <v>290.46505205465195</v>
      </c>
      <c r="M125" s="535">
        <f t="shared" si="83"/>
        <v>344.85001321646325</v>
      </c>
      <c r="N125" s="535">
        <f t="shared" si="83"/>
        <v>407.57046323561491</v>
      </c>
      <c r="O125" s="535">
        <f t="shared" si="83"/>
        <v>479.00990152649206</v>
      </c>
      <c r="P125" s="535">
        <f t="shared" si="83"/>
        <v>559.76573450000535</v>
      </c>
      <c r="Q125" s="535">
        <f t="shared" si="83"/>
        <v>650.17935486178283</v>
      </c>
      <c r="R125" s="535">
        <f t="shared" si="83"/>
        <v>750.18955128150242</v>
      </c>
      <c r="S125" s="535">
        <f t="shared" si="83"/>
        <v>870.92870737243777</v>
      </c>
      <c r="T125" s="535">
        <f t="shared" ref="T125:AX125" si="84">((SUM(T$59:T$61)*T$10)*T$128)+T165</f>
        <v>1047.461680193459</v>
      </c>
      <c r="U125" s="535">
        <f t="shared" si="84"/>
        <v>1230.2463152426833</v>
      </c>
      <c r="V125" s="535">
        <f t="shared" si="84"/>
        <v>1420.6888092782197</v>
      </c>
      <c r="W125" s="535">
        <f t="shared" si="84"/>
        <v>1618.3164848319686</v>
      </c>
      <c r="X125" s="535">
        <f t="shared" si="84"/>
        <v>1824.2396547215296</v>
      </c>
      <c r="Y125" s="535">
        <f t="shared" si="84"/>
        <v>2025.3258353735964</v>
      </c>
      <c r="Z125" s="535">
        <f t="shared" si="84"/>
        <v>2221.0986627430016</v>
      </c>
      <c r="AA125" s="535">
        <f t="shared" si="84"/>
        <v>2411.41057587159</v>
      </c>
      <c r="AB125" s="535">
        <f t="shared" si="84"/>
        <v>2595.9568191427402</v>
      </c>
      <c r="AC125" s="535">
        <f t="shared" si="84"/>
        <v>2774.4798691280685</v>
      </c>
      <c r="AD125" s="535">
        <f t="shared" si="84"/>
        <v>2947.3482650854198</v>
      </c>
      <c r="AE125" s="535">
        <f t="shared" si="84"/>
        <v>3114.4858017901793</v>
      </c>
      <c r="AF125" s="535">
        <f t="shared" si="84"/>
        <v>3275.7940925425482</v>
      </c>
      <c r="AG125" s="535">
        <f t="shared" si="84"/>
        <v>3431.1558064558458</v>
      </c>
      <c r="AH125" s="535">
        <f t="shared" si="84"/>
        <v>3580.516756617244</v>
      </c>
      <c r="AI125" s="535">
        <f t="shared" si="84"/>
        <v>3703.8098511252806</v>
      </c>
      <c r="AJ125" s="535">
        <f t="shared" si="84"/>
        <v>3821.0824974513885</v>
      </c>
      <c r="AK125" s="535">
        <f t="shared" si="84"/>
        <v>3932.3125648533287</v>
      </c>
      <c r="AL125" s="535">
        <f t="shared" si="84"/>
        <v>4037.5399782400632</v>
      </c>
      <c r="AM125" s="535">
        <f t="shared" si="84"/>
        <v>4136.8353992960147</v>
      </c>
      <c r="AN125" s="535">
        <f t="shared" si="84"/>
        <v>4225.8346924160251</v>
      </c>
      <c r="AO125" s="535">
        <f t="shared" si="84"/>
        <v>4304.5884044609866</v>
      </c>
      <c r="AP125" s="535">
        <f t="shared" si="84"/>
        <v>4373.1912539842788</v>
      </c>
      <c r="AQ125" s="535">
        <f t="shared" si="84"/>
        <v>4431.7844452679665</v>
      </c>
      <c r="AR125" s="535">
        <f t="shared" si="84"/>
        <v>4480.5586137316113</v>
      </c>
      <c r="AS125" s="535">
        <f t="shared" si="84"/>
        <v>4522.4725107050162</v>
      </c>
      <c r="AT125" s="535">
        <f t="shared" si="84"/>
        <v>4557.8348913417885</v>
      </c>
      <c r="AU125" s="535">
        <f t="shared" si="84"/>
        <v>4586.9893737079301</v>
      </c>
      <c r="AV125" s="535">
        <f t="shared" si="84"/>
        <v>4610.3026724405163</v>
      </c>
      <c r="AW125" s="535">
        <f t="shared" si="84"/>
        <v>4628.1606726557329</v>
      </c>
      <c r="AX125" s="536">
        <f t="shared" si="84"/>
        <v>4628.1606726557329</v>
      </c>
      <c r="AZ125" s="33"/>
      <c r="BA125" s="33"/>
      <c r="BB125" s="33"/>
      <c r="BC125" s="33"/>
      <c r="BD125" s="33"/>
      <c r="BE125" s="33"/>
      <c r="BF125" s="33"/>
      <c r="BG125" s="33"/>
      <c r="BH125" s="33"/>
      <c r="BI125" s="33"/>
      <c r="BJ125" s="33"/>
      <c r="BK125" s="184"/>
    </row>
    <row r="126" spans="1:65" customFormat="1">
      <c r="A126" s="83"/>
      <c r="B126" s="83"/>
      <c r="C126" s="499" t="s">
        <v>194</v>
      </c>
      <c r="D126" s="535">
        <f t="shared" ref="D126:S126" si="85">((SUM(D$59:D$61)*D$11)*D$128)+D166</f>
        <v>63.315995305862273</v>
      </c>
      <c r="E126" s="535">
        <f t="shared" si="85"/>
        <v>72.360521876506724</v>
      </c>
      <c r="F126" s="535">
        <f t="shared" si="85"/>
        <v>89.376020708716553</v>
      </c>
      <c r="G126" s="535">
        <f t="shared" si="85"/>
        <v>112.53456367654837</v>
      </c>
      <c r="H126" s="535">
        <f t="shared" si="85"/>
        <v>142.76718866840295</v>
      </c>
      <c r="I126" s="535">
        <f t="shared" si="85"/>
        <v>178.54575233797522</v>
      </c>
      <c r="J126" s="535">
        <f t="shared" si="85"/>
        <v>206.60105525258109</v>
      </c>
      <c r="K126" s="535">
        <f t="shared" si="85"/>
        <v>243.52627477621689</v>
      </c>
      <c r="L126" s="535">
        <f t="shared" si="85"/>
        <v>289.24294015505757</v>
      </c>
      <c r="M126" s="535">
        <f t="shared" si="85"/>
        <v>343.03431764564863</v>
      </c>
      <c r="N126" s="535">
        <f t="shared" si="85"/>
        <v>404.95118100698738</v>
      </c>
      <c r="O126" s="535">
        <f t="shared" si="85"/>
        <v>475.32592390622568</v>
      </c>
      <c r="P126" s="535">
        <f t="shared" si="85"/>
        <v>554.69582344884316</v>
      </c>
      <c r="Q126" s="535">
        <f t="shared" si="85"/>
        <v>643.3361253426425</v>
      </c>
      <c r="R126" s="535">
        <f t="shared" si="85"/>
        <v>741.11663958852102</v>
      </c>
      <c r="S126" s="535">
        <f t="shared" si="85"/>
        <v>863.67599665812736</v>
      </c>
      <c r="T126" s="535">
        <f t="shared" ref="T126:AX126" si="86">((SUM(T$59:T$61)*T$11)*T$128)+T166</f>
        <v>1035.469182111802</v>
      </c>
      <c r="U126" s="535">
        <f t="shared" si="86"/>
        <v>1212.1144760047287</v>
      </c>
      <c r="V126" s="535">
        <f t="shared" si="86"/>
        <v>1394.8465848470335</v>
      </c>
      <c r="W126" s="535">
        <f t="shared" si="86"/>
        <v>1583.0400591715902</v>
      </c>
      <c r="X126" s="535">
        <f t="shared" si="86"/>
        <v>1777.6162634518412</v>
      </c>
      <c r="Y126" s="535">
        <f t="shared" si="86"/>
        <v>1965.654113252453</v>
      </c>
      <c r="Z126" s="535">
        <f t="shared" si="86"/>
        <v>2147.157779052462</v>
      </c>
      <c r="AA126" s="535">
        <f t="shared" si="86"/>
        <v>2322.3216468414798</v>
      </c>
      <c r="AB126" s="535">
        <f t="shared" si="86"/>
        <v>2490.9993743892105</v>
      </c>
      <c r="AC126" s="535">
        <f t="shared" si="86"/>
        <v>2653.0852190696755</v>
      </c>
      <c r="AD126" s="535">
        <f t="shared" si="86"/>
        <v>2809.0648732486557</v>
      </c>
      <c r="AE126" s="535">
        <f t="shared" si="86"/>
        <v>2958.9886854030251</v>
      </c>
      <c r="AF126" s="535">
        <f t="shared" si="86"/>
        <v>3102.8792019629127</v>
      </c>
      <c r="AG126" s="535">
        <f t="shared" si="86"/>
        <v>3240.7347504689237</v>
      </c>
      <c r="AH126" s="535">
        <f t="shared" si="86"/>
        <v>3372.6071844443522</v>
      </c>
      <c r="AI126" s="535">
        <f t="shared" si="86"/>
        <v>3478.7855783204927</v>
      </c>
      <c r="AJ126" s="535">
        <f t="shared" si="86"/>
        <v>3579.1800873525035</v>
      </c>
      <c r="AK126" s="535">
        <f t="shared" si="86"/>
        <v>3673.8516241827479</v>
      </c>
      <c r="AL126" s="535">
        <f t="shared" si="86"/>
        <v>3762.9133014632926</v>
      </c>
      <c r="AM126" s="535">
        <f t="shared" si="86"/>
        <v>3846.500822928756</v>
      </c>
      <c r="AN126" s="535">
        <f t="shared" si="86"/>
        <v>3920.6294048002046</v>
      </c>
      <c r="AO126" s="535">
        <f t="shared" si="86"/>
        <v>3985.4299759234927</v>
      </c>
      <c r="AP126" s="535">
        <f t="shared" si="86"/>
        <v>4041.0658406865691</v>
      </c>
      <c r="AQ126" s="535">
        <f t="shared" si="86"/>
        <v>4087.7347884609135</v>
      </c>
      <c r="AR126" s="535">
        <f t="shared" si="86"/>
        <v>4125.6718234167565</v>
      </c>
      <c r="AS126" s="535">
        <f t="shared" si="86"/>
        <v>4157.6485932459063</v>
      </c>
      <c r="AT126" s="535">
        <f t="shared" si="86"/>
        <v>4183.9813933545738</v>
      </c>
      <c r="AU126" s="535">
        <f t="shared" si="86"/>
        <v>4205.0123657828908</v>
      </c>
      <c r="AV126" s="535">
        <f t="shared" si="86"/>
        <v>4221.0990049770717</v>
      </c>
      <c r="AW126" s="535">
        <f t="shared" si="86"/>
        <v>4232.6109409158989</v>
      </c>
      <c r="AX126" s="536">
        <f t="shared" si="86"/>
        <v>4232.6109409158989</v>
      </c>
      <c r="AZ126" s="33"/>
      <c r="BA126" s="33"/>
      <c r="BB126" s="33"/>
      <c r="BC126" s="33"/>
      <c r="BD126" s="33"/>
      <c r="BE126" s="33"/>
      <c r="BF126" s="33"/>
      <c r="BG126" s="33"/>
      <c r="BH126" s="33"/>
      <c r="BI126" s="33"/>
      <c r="BJ126" s="33"/>
      <c r="BK126" s="184"/>
    </row>
    <row r="127" spans="1:65" customFormat="1">
      <c r="A127" s="83"/>
      <c r="B127" s="83"/>
      <c r="C127" s="499" t="s">
        <v>195</v>
      </c>
      <c r="D127" s="535">
        <f t="shared" ref="D127:S127" si="87">((SUM(D$59:D$61)*D$12)*D$128)+D167</f>
        <v>63.315995305862273</v>
      </c>
      <c r="E127" s="535">
        <f t="shared" si="87"/>
        <v>72.360521876506724</v>
      </c>
      <c r="F127" s="535">
        <f t="shared" si="87"/>
        <v>89.376020708716553</v>
      </c>
      <c r="G127" s="535">
        <f t="shared" si="87"/>
        <v>112.53456367654837</v>
      </c>
      <c r="H127" s="535">
        <f t="shared" si="87"/>
        <v>142.76718866840295</v>
      </c>
      <c r="I127" s="535">
        <f t="shared" si="87"/>
        <v>178.54575233797522</v>
      </c>
      <c r="J127" s="535">
        <f t="shared" si="87"/>
        <v>205.86362220750013</v>
      </c>
      <c r="K127" s="535">
        <f t="shared" si="87"/>
        <v>242.19587870587628</v>
      </c>
      <c r="L127" s="535">
        <f t="shared" si="87"/>
        <v>287.04727168600033</v>
      </c>
      <c r="M127" s="535">
        <f t="shared" si="87"/>
        <v>339.62067950962364</v>
      </c>
      <c r="N127" s="535">
        <f t="shared" si="87"/>
        <v>399.87236603632624</v>
      </c>
      <c r="O127" s="535">
        <f t="shared" si="87"/>
        <v>468.02447388951379</v>
      </c>
      <c r="P127" s="535">
        <f t="shared" si="87"/>
        <v>544.48535013671733</v>
      </c>
      <c r="Q127" s="535">
        <f t="shared" si="87"/>
        <v>629.38867626899651</v>
      </c>
      <c r="R127" s="535">
        <f t="shared" si="87"/>
        <v>722.45704730888178</v>
      </c>
      <c r="S127" s="535">
        <f t="shared" si="87"/>
        <v>844.12195332437102</v>
      </c>
      <c r="T127" s="535">
        <f t="shared" ref="T127:AX127" si="88">((SUM(T$59:T$61)*T$12)*T$128)+T167</f>
        <v>1010.0041490929142</v>
      </c>
      <c r="U127" s="535">
        <f t="shared" si="88"/>
        <v>1180.3738433223155</v>
      </c>
      <c r="V127" s="535">
        <f t="shared" si="88"/>
        <v>1356.5865603224695</v>
      </c>
      <c r="W127" s="535">
        <f t="shared" si="88"/>
        <v>1538.1905311100525</v>
      </c>
      <c r="X127" s="535">
        <f t="shared" si="88"/>
        <v>1726.2445600212782</v>
      </c>
      <c r="Y127" s="535">
        <f t="shared" si="88"/>
        <v>1908.3731618094935</v>
      </c>
      <c r="Z127" s="535">
        <f t="shared" si="88"/>
        <v>2084.2846687356086</v>
      </c>
      <c r="AA127" s="535">
        <f t="shared" si="88"/>
        <v>2253.9931053560849</v>
      </c>
      <c r="AB127" s="535">
        <f t="shared" si="88"/>
        <v>2417.3594674311526</v>
      </c>
      <c r="AC127" s="535">
        <f t="shared" si="88"/>
        <v>2574.2842073194242</v>
      </c>
      <c r="AD127" s="535">
        <f t="shared" si="88"/>
        <v>2725.2416025333023</v>
      </c>
      <c r="AE127" s="535">
        <f t="shared" si="88"/>
        <v>2870.2833485076831</v>
      </c>
      <c r="AF127" s="535">
        <f t="shared" si="88"/>
        <v>3009.4341285066125</v>
      </c>
      <c r="AG127" s="535">
        <f t="shared" si="88"/>
        <v>3142.6951071141739</v>
      </c>
      <c r="AH127" s="535">
        <f t="shared" si="88"/>
        <v>3270.1193286213615</v>
      </c>
      <c r="AI127" s="535">
        <f t="shared" si="88"/>
        <v>3373.4664525819157</v>
      </c>
      <c r="AJ127" s="535">
        <f t="shared" si="88"/>
        <v>3471.2291024495835</v>
      </c>
      <c r="AK127" s="535">
        <f t="shared" si="88"/>
        <v>3563.4644107904901</v>
      </c>
      <c r="AL127" s="535">
        <f t="shared" si="88"/>
        <v>3650.2801634070165</v>
      </c>
      <c r="AM127" s="535">
        <f t="shared" si="88"/>
        <v>3731.8061040159646</v>
      </c>
      <c r="AN127" s="535">
        <f t="shared" si="88"/>
        <v>3804.1739324692257</v>
      </c>
      <c r="AO127" s="535">
        <f t="shared" si="88"/>
        <v>3867.5074435700076</v>
      </c>
      <c r="AP127" s="535">
        <f t="shared" si="88"/>
        <v>3921.961900837925</v>
      </c>
      <c r="AQ127" s="535">
        <f t="shared" si="88"/>
        <v>3967.7261040001367</v>
      </c>
      <c r="AR127" s="535">
        <f t="shared" si="88"/>
        <v>4005.0250602026063</v>
      </c>
      <c r="AS127" s="535">
        <f t="shared" si="88"/>
        <v>4036.5466334109783</v>
      </c>
      <c r="AT127" s="535">
        <f t="shared" si="88"/>
        <v>4062.5958429971274</v>
      </c>
      <c r="AU127" s="535">
        <f t="shared" si="88"/>
        <v>4083.5029492822787</v>
      </c>
      <c r="AV127" s="535">
        <f t="shared" si="88"/>
        <v>4099.6132772881947</v>
      </c>
      <c r="AW127" s="535">
        <f t="shared" si="88"/>
        <v>4111.2841019000316</v>
      </c>
      <c r="AX127" s="536">
        <f t="shared" si="88"/>
        <v>4111.2841019000316</v>
      </c>
      <c r="AZ127" s="33"/>
      <c r="BA127" s="33"/>
      <c r="BB127" s="33"/>
      <c r="BC127" s="33"/>
      <c r="BD127" s="33"/>
      <c r="BE127" s="33"/>
      <c r="BF127" s="33"/>
      <c r="BG127" s="33"/>
      <c r="BH127" s="33"/>
      <c r="BI127" s="33"/>
      <c r="BJ127" s="33"/>
      <c r="BK127" s="184"/>
    </row>
    <row r="128" spans="1:65" customFormat="1">
      <c r="C128" s="415" t="s">
        <v>200</v>
      </c>
      <c r="D128" s="471">
        <v>5.8655602923264316E-8</v>
      </c>
      <c r="E128" s="472">
        <v>5.8224340961663314E-8</v>
      </c>
      <c r="F128" s="472">
        <v>5.7793079000062312E-8</v>
      </c>
      <c r="G128" s="472">
        <v>5.736181703846131E-8</v>
      </c>
      <c r="H128" s="472">
        <v>5.6930555076860308E-8</v>
      </c>
      <c r="I128" s="472">
        <v>5.6499293115259306E-8</v>
      </c>
      <c r="J128" s="472">
        <v>5.6068031153658304E-8</v>
      </c>
      <c r="K128" s="472">
        <v>5.5636769192057302E-8</v>
      </c>
      <c r="L128" s="472">
        <v>5.52055072304563E-8</v>
      </c>
      <c r="M128" s="472">
        <v>5.4774245268855298E-8</v>
      </c>
      <c r="N128" s="472">
        <v>5.4342983307254296E-8</v>
      </c>
      <c r="O128" s="472">
        <v>5.3911721345653295E-8</v>
      </c>
      <c r="P128" s="472">
        <v>5.3480459384052293E-8</v>
      </c>
      <c r="Q128" s="472">
        <v>5.3049197422451291E-8</v>
      </c>
      <c r="R128" s="472">
        <v>5.2617935460850289E-8</v>
      </c>
      <c r="S128" s="471">
        <v>5.2186673499249333E-8</v>
      </c>
      <c r="T128" s="472">
        <v>5.2216976877425855E-8</v>
      </c>
      <c r="U128" s="472">
        <v>5.2247280255602377E-8</v>
      </c>
      <c r="V128" s="472">
        <v>5.2277583633778899E-8</v>
      </c>
      <c r="W128" s="472">
        <v>5.2307887011955421E-8</v>
      </c>
      <c r="X128" s="472">
        <v>5.2338190390131943E-8</v>
      </c>
      <c r="Y128" s="472">
        <v>5.2368493768308465E-8</v>
      </c>
      <c r="Z128" s="472">
        <v>5.2398797146484988E-8</v>
      </c>
      <c r="AA128" s="472">
        <v>5.242910052466151E-8</v>
      </c>
      <c r="AB128" s="472">
        <v>5.2459403902838032E-8</v>
      </c>
      <c r="AC128" s="472">
        <v>5.2489707281014554E-8</v>
      </c>
      <c r="AD128" s="472">
        <v>5.2520010659191076E-8</v>
      </c>
      <c r="AE128" s="472">
        <v>5.2550314037367598E-8</v>
      </c>
      <c r="AF128" s="472">
        <v>5.258061741554412E-8</v>
      </c>
      <c r="AG128" s="472">
        <v>5.2610920793720642E-8</v>
      </c>
      <c r="AH128" s="471">
        <v>5.2641224171897191E-8</v>
      </c>
      <c r="AI128" s="472">
        <v>5.2641224171897191E-8</v>
      </c>
      <c r="AJ128" s="472">
        <v>5.2641224171897191E-8</v>
      </c>
      <c r="AK128" s="472">
        <v>5.2641224171897191E-8</v>
      </c>
      <c r="AL128" s="472">
        <v>5.2641224171897191E-8</v>
      </c>
      <c r="AM128" s="472">
        <v>5.2641224171897191E-8</v>
      </c>
      <c r="AN128" s="472">
        <v>5.2641224171897191E-8</v>
      </c>
      <c r="AO128" s="472">
        <v>5.2641224171897191E-8</v>
      </c>
      <c r="AP128" s="472">
        <v>5.2641224171897191E-8</v>
      </c>
      <c r="AQ128" s="472">
        <v>5.2641224171897191E-8</v>
      </c>
      <c r="AR128" s="472">
        <v>5.2641224171897191E-8</v>
      </c>
      <c r="AS128" s="472">
        <v>5.2641224171897191E-8</v>
      </c>
      <c r="AT128" s="472">
        <v>5.2641224171897191E-8</v>
      </c>
      <c r="AU128" s="472">
        <v>5.2641224171897191E-8</v>
      </c>
      <c r="AV128" s="472">
        <v>5.2641224171897191E-8</v>
      </c>
      <c r="AW128" s="471">
        <v>5.2641224171897191E-8</v>
      </c>
      <c r="AX128" s="531">
        <f>AW128</f>
        <v>5.2641224171897191E-8</v>
      </c>
      <c r="AZ128" s="183"/>
      <c r="BA128" s="183"/>
      <c r="BB128" s="183"/>
      <c r="BC128" s="183"/>
      <c r="BD128" s="183"/>
      <c r="BE128" s="183"/>
      <c r="BF128" s="183"/>
      <c r="BG128" s="183"/>
      <c r="BH128" s="183"/>
      <c r="BI128" s="183"/>
      <c r="BJ128" s="183"/>
      <c r="BK128" s="182"/>
    </row>
    <row r="129" spans="1:63" customFormat="1">
      <c r="C129" s="92"/>
      <c r="D129" s="177"/>
      <c r="S129" s="39"/>
      <c r="AH129" s="39"/>
      <c r="AW129" s="39"/>
      <c r="AX129" s="532"/>
      <c r="BK129" s="39"/>
    </row>
    <row r="130" spans="1:63" customFormat="1">
      <c r="A130" s="88" t="s">
        <v>92</v>
      </c>
      <c r="B130" s="83"/>
      <c r="C130" s="499" t="s">
        <v>192</v>
      </c>
      <c r="D130" s="535">
        <f t="shared" ref="D130:S130" si="89">((SUM(D$59:D$61)*D$9)*D$134)+D159</f>
        <v>30.254171237432352</v>
      </c>
      <c r="E130" s="535">
        <f t="shared" si="89"/>
        <v>34.350267984825287</v>
      </c>
      <c r="F130" s="535">
        <f t="shared" si="89"/>
        <v>42.144846201687983</v>
      </c>
      <c r="G130" s="535">
        <f t="shared" si="89"/>
        <v>52.703653431012647</v>
      </c>
      <c r="H130" s="535">
        <f t="shared" si="89"/>
        <v>66.397029814046576</v>
      </c>
      <c r="I130" s="535">
        <f t="shared" si="89"/>
        <v>82.445517874600355</v>
      </c>
      <c r="J130" s="535">
        <f t="shared" si="89"/>
        <v>95.954214272928269</v>
      </c>
      <c r="K130" s="535">
        <f t="shared" si="89"/>
        <v>112.93556136149765</v>
      </c>
      <c r="L130" s="535">
        <f t="shared" si="89"/>
        <v>134.02241542462693</v>
      </c>
      <c r="M130" s="535">
        <f t="shared" si="89"/>
        <v>158.91115833738229</v>
      </c>
      <c r="N130" s="535">
        <f t="shared" si="89"/>
        <v>187.66611051385104</v>
      </c>
      <c r="O130" s="535">
        <f t="shared" si="89"/>
        <v>220.4930767439885</v>
      </c>
      <c r="P130" s="535">
        <f t="shared" si="89"/>
        <v>257.70400406602681</v>
      </c>
      <c r="Q130" s="535">
        <f t="shared" si="89"/>
        <v>299.50064741743631</v>
      </c>
      <c r="R130" s="535">
        <f t="shared" si="89"/>
        <v>345.90644740216237</v>
      </c>
      <c r="S130" s="535">
        <f t="shared" si="89"/>
        <v>393.98856986519291</v>
      </c>
      <c r="T130" s="535">
        <f t="shared" ref="T130:AX130" si="90">((SUM(T$59:T$61)*T$9)*T$134)+T159</f>
        <v>476.60833666453169</v>
      </c>
      <c r="U130" s="535">
        <f t="shared" si="90"/>
        <v>563.05441838940044</v>
      </c>
      <c r="V130" s="535">
        <f t="shared" si="90"/>
        <v>654.03821704987786</v>
      </c>
      <c r="W130" s="535">
        <f t="shared" si="90"/>
        <v>749.41748861090161</v>
      </c>
      <c r="X130" s="535">
        <f t="shared" si="90"/>
        <v>849.78375122871694</v>
      </c>
      <c r="Y130" s="535">
        <f t="shared" si="90"/>
        <v>949.06609915162505</v>
      </c>
      <c r="Z130" s="535">
        <f t="shared" si="90"/>
        <v>1047.0156441248371</v>
      </c>
      <c r="AA130" s="535">
        <f t="shared" si="90"/>
        <v>1143.5333841850431</v>
      </c>
      <c r="AB130" s="535">
        <f t="shared" si="90"/>
        <v>1238.4428818686208</v>
      </c>
      <c r="AC130" s="535">
        <f t="shared" si="90"/>
        <v>1331.5860582540349</v>
      </c>
      <c r="AD130" s="535">
        <f t="shared" si="90"/>
        <v>1423.1033643369208</v>
      </c>
      <c r="AE130" s="535">
        <f t="shared" si="90"/>
        <v>1512.9225040360991</v>
      </c>
      <c r="AF130" s="535">
        <f t="shared" si="90"/>
        <v>1600.958560486994</v>
      </c>
      <c r="AG130" s="535">
        <f t="shared" si="90"/>
        <v>1687.1152247729099</v>
      </c>
      <c r="AH130" s="535">
        <f t="shared" si="90"/>
        <v>1771.3250874055807</v>
      </c>
      <c r="AI130" s="535">
        <f t="shared" si="90"/>
        <v>1845.0810478955607</v>
      </c>
      <c r="AJ130" s="535">
        <f t="shared" si="90"/>
        <v>1916.7852431273277</v>
      </c>
      <c r="AK130" s="535">
        <f t="shared" si="90"/>
        <v>1986.3752374684102</v>
      </c>
      <c r="AL130" s="535">
        <f t="shared" si="90"/>
        <v>2053.818720145684</v>
      </c>
      <c r="AM130" s="535">
        <f t="shared" si="90"/>
        <v>2119.0985446845398</v>
      </c>
      <c r="AN130" s="535">
        <f t="shared" si="90"/>
        <v>2179.9088691641109</v>
      </c>
      <c r="AO130" s="535">
        <f t="shared" si="90"/>
        <v>2236.1734522145739</v>
      </c>
      <c r="AP130" s="535">
        <f t="shared" si="90"/>
        <v>2287.8378971379138</v>
      </c>
      <c r="AQ130" s="535">
        <f t="shared" si="90"/>
        <v>2334.8716895403745</v>
      </c>
      <c r="AR130" s="535">
        <f t="shared" si="90"/>
        <v>2377.2706455923831</v>
      </c>
      <c r="AS130" s="535">
        <f t="shared" si="90"/>
        <v>2416.5111021770522</v>
      </c>
      <c r="AT130" s="535">
        <f t="shared" si="90"/>
        <v>2452.6857631324528</v>
      </c>
      <c r="AU130" s="535">
        <f t="shared" si="90"/>
        <v>2485.9095496020072</v>
      </c>
      <c r="AV130" s="535">
        <f t="shared" si="90"/>
        <v>2516.313943800541</v>
      </c>
      <c r="AW130" s="535">
        <f t="shared" si="90"/>
        <v>2544.0453885945612</v>
      </c>
      <c r="AX130" s="536">
        <f t="shared" si="90"/>
        <v>2544.0453885945612</v>
      </c>
      <c r="AZ130" s="33"/>
      <c r="BA130" s="33"/>
      <c r="BB130" s="33"/>
      <c r="BC130" s="33"/>
      <c r="BD130" s="33"/>
      <c r="BE130" s="33"/>
      <c r="BF130" s="33"/>
      <c r="BG130" s="33"/>
      <c r="BH130" s="33"/>
      <c r="BI130" s="33"/>
      <c r="BJ130" s="33"/>
      <c r="BK130" s="184"/>
    </row>
    <row r="131" spans="1:63" customFormat="1">
      <c r="A131" s="83"/>
      <c r="B131" s="83"/>
      <c r="C131" s="499" t="s">
        <v>193</v>
      </c>
      <c r="D131" s="535">
        <f t="shared" ref="D131:S131" si="91">((SUM(D$59:D$61)*D$10)*D$134)+D160</f>
        <v>30.254171237432352</v>
      </c>
      <c r="E131" s="535">
        <f t="shared" si="91"/>
        <v>34.350267984825287</v>
      </c>
      <c r="F131" s="535">
        <f t="shared" si="91"/>
        <v>42.144846201687983</v>
      </c>
      <c r="G131" s="535">
        <f t="shared" si="91"/>
        <v>52.703653431012647</v>
      </c>
      <c r="H131" s="535">
        <f t="shared" si="91"/>
        <v>66.397029814046576</v>
      </c>
      <c r="I131" s="535">
        <f t="shared" si="91"/>
        <v>82.445517874600355</v>
      </c>
      <c r="J131" s="535">
        <f t="shared" si="91"/>
        <v>94.934329138480265</v>
      </c>
      <c r="K131" s="535">
        <f t="shared" si="91"/>
        <v>111.15785301842904</v>
      </c>
      <c r="L131" s="535">
        <f t="shared" si="91"/>
        <v>131.1365798482075</v>
      </c>
      <c r="M131" s="535">
        <f t="shared" si="91"/>
        <v>154.46601080161221</v>
      </c>
      <c r="N131" s="535">
        <f t="shared" si="91"/>
        <v>181.09233895459633</v>
      </c>
      <c r="O131" s="535">
        <f t="shared" si="91"/>
        <v>211.08475014573858</v>
      </c>
      <c r="P131" s="535">
        <f t="shared" si="91"/>
        <v>244.59701139944855</v>
      </c>
      <c r="Q131" s="535">
        <f t="shared" si="91"/>
        <v>281.65962944864538</v>
      </c>
      <c r="R131" s="535">
        <f t="shared" si="91"/>
        <v>322.12130476685667</v>
      </c>
      <c r="S131" s="535">
        <f t="shared" si="91"/>
        <v>370.59218250674996</v>
      </c>
      <c r="T131" s="535">
        <f t="shared" ref="T131:AX131" si="92">((SUM(T$59:T$61)*T$10)*T$134)+T160</f>
        <v>446.01418630473466</v>
      </c>
      <c r="U131" s="535">
        <f t="shared" si="92"/>
        <v>524.20635009352179</v>
      </c>
      <c r="V131" s="535">
        <f t="shared" si="92"/>
        <v>605.77369571485553</v>
      </c>
      <c r="W131" s="535">
        <f t="shared" si="92"/>
        <v>690.52126598198117</v>
      </c>
      <c r="X131" s="535">
        <f t="shared" si="92"/>
        <v>778.92967806676393</v>
      </c>
      <c r="Y131" s="535">
        <f t="shared" si="92"/>
        <v>865.39347367260666</v>
      </c>
      <c r="Z131" s="535">
        <f t="shared" si="92"/>
        <v>949.70447505854634</v>
      </c>
      <c r="AA131" s="535">
        <f t="shared" si="92"/>
        <v>1031.7946317037836</v>
      </c>
      <c r="AB131" s="535">
        <f t="shared" si="92"/>
        <v>1111.5284097716528</v>
      </c>
      <c r="AC131" s="535">
        <f t="shared" si="92"/>
        <v>1188.7901501292347</v>
      </c>
      <c r="AD131" s="535">
        <f t="shared" si="92"/>
        <v>1263.7324143051212</v>
      </c>
      <c r="AE131" s="535">
        <f t="shared" si="92"/>
        <v>1336.3172954958816</v>
      </c>
      <c r="AF131" s="535">
        <f t="shared" si="92"/>
        <v>1406.4972808614598</v>
      </c>
      <c r="AG131" s="535">
        <f t="shared" si="92"/>
        <v>1474.216613121587</v>
      </c>
      <c r="AH131" s="535">
        <f t="shared" si="92"/>
        <v>1539.4465632303381</v>
      </c>
      <c r="AI131" s="535">
        <f t="shared" si="92"/>
        <v>1592.4590682912817</v>
      </c>
      <c r="AJ131" s="535">
        <f t="shared" si="92"/>
        <v>1642.883122302082</v>
      </c>
      <c r="AK131" s="535">
        <f t="shared" si="92"/>
        <v>1690.7091887888375</v>
      </c>
      <c r="AL131" s="535">
        <f t="shared" si="92"/>
        <v>1735.9544116571508</v>
      </c>
      <c r="AM131" s="535">
        <f t="shared" si="92"/>
        <v>1778.6491506615955</v>
      </c>
      <c r="AN131" s="535">
        <f t="shared" si="92"/>
        <v>1816.9162973885304</v>
      </c>
      <c r="AO131" s="535">
        <f t="shared" si="92"/>
        <v>1850.7775534776745</v>
      </c>
      <c r="AP131" s="535">
        <f t="shared" si="92"/>
        <v>1880.273617414915</v>
      </c>
      <c r="AQ131" s="535">
        <f t="shared" si="92"/>
        <v>1905.4651805867957</v>
      </c>
      <c r="AR131" s="535">
        <f t="shared" si="92"/>
        <v>1926.4341947274406</v>
      </c>
      <c r="AS131" s="535">
        <f t="shared" si="92"/>
        <v>1944.4532143508293</v>
      </c>
      <c r="AT131" s="535">
        <f t="shared" si="92"/>
        <v>1959.6549962380532</v>
      </c>
      <c r="AU131" s="535">
        <f t="shared" si="92"/>
        <v>1972.1872906792612</v>
      </c>
      <c r="AV131" s="535">
        <f t="shared" si="92"/>
        <v>1982.2077813916799</v>
      </c>
      <c r="AW131" s="535">
        <f t="shared" si="92"/>
        <v>1989.8823982777767</v>
      </c>
      <c r="AX131" s="536">
        <f t="shared" si="92"/>
        <v>1989.8823982777767</v>
      </c>
      <c r="AZ131" s="33"/>
      <c r="BA131" s="33"/>
      <c r="BB131" s="33"/>
      <c r="BC131" s="33"/>
      <c r="BD131" s="33"/>
      <c r="BE131" s="33"/>
      <c r="BF131" s="33"/>
      <c r="BG131" s="33"/>
      <c r="BH131" s="33"/>
      <c r="BI131" s="33"/>
      <c r="BJ131" s="33"/>
      <c r="BK131" s="184"/>
    </row>
    <row r="132" spans="1:63" customFormat="1">
      <c r="A132" s="83"/>
      <c r="B132" s="83"/>
      <c r="C132" s="499" t="s">
        <v>194</v>
      </c>
      <c r="D132" s="535">
        <f t="shared" ref="D132:S132" si="93">((SUM(D$59:D$61)*D$11)*D$134)+D161</f>
        <v>30.254171237432352</v>
      </c>
      <c r="E132" s="535">
        <f t="shared" si="93"/>
        <v>34.350267984825287</v>
      </c>
      <c r="F132" s="535">
        <f t="shared" si="93"/>
        <v>42.144846201687983</v>
      </c>
      <c r="G132" s="535">
        <f t="shared" si="93"/>
        <v>52.703653431012647</v>
      </c>
      <c r="H132" s="535">
        <f t="shared" si="93"/>
        <v>66.397029814046576</v>
      </c>
      <c r="I132" s="535">
        <f t="shared" si="93"/>
        <v>82.445517874600355</v>
      </c>
      <c r="J132" s="535">
        <f t="shared" si="93"/>
        <v>94.70584202679872</v>
      </c>
      <c r="K132" s="535">
        <f t="shared" si="93"/>
        <v>110.7961138809233</v>
      </c>
      <c r="L132" s="535">
        <f t="shared" si="93"/>
        <v>130.58483163075084</v>
      </c>
      <c r="M132" s="535">
        <f t="shared" si="93"/>
        <v>153.65272026687225</v>
      </c>
      <c r="N132" s="535">
        <f t="shared" si="93"/>
        <v>179.92853542134043</v>
      </c>
      <c r="O132" s="535">
        <f t="shared" si="93"/>
        <v>209.46133590515961</v>
      </c>
      <c r="P132" s="535">
        <f t="shared" si="93"/>
        <v>242.38164698046893</v>
      </c>
      <c r="Q132" s="535">
        <f t="shared" si="93"/>
        <v>278.69512207667128</v>
      </c>
      <c r="R132" s="535">
        <f t="shared" si="93"/>
        <v>318.22551849845928</v>
      </c>
      <c r="S132" s="535">
        <f t="shared" si="93"/>
        <v>367.50605402119879</v>
      </c>
      <c r="T132" s="535">
        <f t="shared" ref="T132:AX132" si="94">((SUM(T$59:T$61)*T$11)*T$134)+T161</f>
        <v>440.90772334308861</v>
      </c>
      <c r="U132" s="535">
        <f t="shared" si="94"/>
        <v>516.48039704684618</v>
      </c>
      <c r="V132" s="535">
        <f t="shared" si="94"/>
        <v>594.75471696529701</v>
      </c>
      <c r="W132" s="535">
        <f t="shared" si="94"/>
        <v>675.4691285696548</v>
      </c>
      <c r="X132" s="535">
        <f t="shared" si="94"/>
        <v>759.02201787634738</v>
      </c>
      <c r="Y132" s="535">
        <f t="shared" si="94"/>
        <v>839.89657930404326</v>
      </c>
      <c r="Z132" s="535">
        <f t="shared" si="94"/>
        <v>918.08859535513579</v>
      </c>
      <c r="AA132" s="535">
        <f t="shared" si="94"/>
        <v>993.67525060905507</v>
      </c>
      <c r="AB132" s="535">
        <f t="shared" si="94"/>
        <v>1066.5880699322897</v>
      </c>
      <c r="AC132" s="535">
        <f t="shared" si="94"/>
        <v>1136.7758011070682</v>
      </c>
      <c r="AD132" s="535">
        <f t="shared" si="94"/>
        <v>1204.4407429765852</v>
      </c>
      <c r="AE132" s="535">
        <f t="shared" si="94"/>
        <v>1269.5989030381434</v>
      </c>
      <c r="AF132" s="535">
        <f t="shared" si="94"/>
        <v>1332.2544204892599</v>
      </c>
      <c r="AG132" s="535">
        <f t="shared" si="94"/>
        <v>1392.4010675564778</v>
      </c>
      <c r="AH132" s="535">
        <f t="shared" si="94"/>
        <v>1450.0556461922524</v>
      </c>
      <c r="AI132" s="535">
        <f t="shared" si="94"/>
        <v>1495.7095162847811</v>
      </c>
      <c r="AJ132" s="535">
        <f t="shared" si="94"/>
        <v>1538.8766301468545</v>
      </c>
      <c r="AK132" s="535">
        <f t="shared" si="94"/>
        <v>1579.5831579538353</v>
      </c>
      <c r="AL132" s="535">
        <f t="shared" si="94"/>
        <v>1617.8777130538629</v>
      </c>
      <c r="AM132" s="535">
        <f t="shared" si="94"/>
        <v>1653.81862253587</v>
      </c>
      <c r="AN132" s="535">
        <f t="shared" si="94"/>
        <v>1685.691935462225</v>
      </c>
      <c r="AO132" s="535">
        <f t="shared" si="94"/>
        <v>1713.5539213812237</v>
      </c>
      <c r="AP132" s="535">
        <f t="shared" si="94"/>
        <v>1737.4747741839544</v>
      </c>
      <c r="AQ132" s="535">
        <f t="shared" si="94"/>
        <v>1757.5395200464538</v>
      </c>
      <c r="AR132" s="535">
        <f t="shared" si="94"/>
        <v>1773.8491920395247</v>
      </c>
      <c r="AS132" s="535">
        <f t="shared" si="94"/>
        <v>1787.5958675573952</v>
      </c>
      <c r="AT132" s="535">
        <f t="shared" si="94"/>
        <v>1798.9155458943308</v>
      </c>
      <c r="AU132" s="535">
        <f t="shared" si="94"/>
        <v>1807.9553426657224</v>
      </c>
      <c r="AV132" s="535">
        <f t="shared" si="94"/>
        <v>1814.8689767609142</v>
      </c>
      <c r="AW132" s="535">
        <f t="shared" si="94"/>
        <v>1819.8153879678387</v>
      </c>
      <c r="AX132" s="536">
        <f t="shared" si="94"/>
        <v>1819.8153879678387</v>
      </c>
      <c r="AZ132" s="33"/>
      <c r="BA132" s="33"/>
      <c r="BB132" s="33"/>
      <c r="BC132" s="33"/>
      <c r="BD132" s="33"/>
      <c r="BE132" s="33"/>
      <c r="BF132" s="33"/>
      <c r="BG132" s="33"/>
      <c r="BH132" s="33"/>
      <c r="BI132" s="33"/>
      <c r="BJ132" s="33"/>
      <c r="BK132" s="184"/>
    </row>
    <row r="133" spans="1:63" customFormat="1">
      <c r="A133" s="83"/>
      <c r="B133" s="83"/>
      <c r="C133" s="499" t="s">
        <v>195</v>
      </c>
      <c r="D133" s="535">
        <f t="shared" ref="D133:S133" si="95">((SUM(D$59:D$61)*D$12)*D$134)+D162</f>
        <v>30.254171237432352</v>
      </c>
      <c r="E133" s="535">
        <f t="shared" si="95"/>
        <v>34.350267984825287</v>
      </c>
      <c r="F133" s="535">
        <f t="shared" si="95"/>
        <v>42.144846201687983</v>
      </c>
      <c r="G133" s="535">
        <f t="shared" si="95"/>
        <v>52.703653431012647</v>
      </c>
      <c r="H133" s="535">
        <f t="shared" si="95"/>
        <v>66.397029814046576</v>
      </c>
      <c r="I133" s="535">
        <f t="shared" si="95"/>
        <v>82.445517874600355</v>
      </c>
      <c r="J133" s="535">
        <f t="shared" si="95"/>
        <v>94.367803010553629</v>
      </c>
      <c r="K133" s="535">
        <f t="shared" si="95"/>
        <v>110.19082923699054</v>
      </c>
      <c r="L133" s="535">
        <f t="shared" si="95"/>
        <v>129.59355074695441</v>
      </c>
      <c r="M133" s="535">
        <f t="shared" si="95"/>
        <v>152.123675624322</v>
      </c>
      <c r="N133" s="535">
        <f t="shared" si="95"/>
        <v>177.67190849392995</v>
      </c>
      <c r="O133" s="535">
        <f t="shared" si="95"/>
        <v>206.24381420557117</v>
      </c>
      <c r="P133" s="535">
        <f t="shared" si="95"/>
        <v>237.92004616570915</v>
      </c>
      <c r="Q133" s="535">
        <f t="shared" si="95"/>
        <v>272.65304567350387</v>
      </c>
      <c r="R133" s="535">
        <f t="shared" si="95"/>
        <v>310.21334050788698</v>
      </c>
      <c r="S133" s="535">
        <f t="shared" si="95"/>
        <v>359.18553876599378</v>
      </c>
      <c r="T133" s="535">
        <f t="shared" ref="T133:AX133" si="96">((SUM(T$59:T$61)*T$12)*T$134)+T162</f>
        <v>430.06459065775289</v>
      </c>
      <c r="U133" s="535">
        <f t="shared" si="96"/>
        <v>502.95575486588189</v>
      </c>
      <c r="V133" s="535">
        <f t="shared" si="96"/>
        <v>578.44085829123503</v>
      </c>
      <c r="W133" s="535">
        <f t="shared" si="96"/>
        <v>656.33223341594635</v>
      </c>
      <c r="X133" s="535">
        <f t="shared" si="96"/>
        <v>737.08688215481948</v>
      </c>
      <c r="Y133" s="535">
        <f t="shared" si="96"/>
        <v>815.42122789208111</v>
      </c>
      <c r="Z133" s="535">
        <f t="shared" si="96"/>
        <v>891.20510961433388</v>
      </c>
      <c r="AA133" s="535">
        <f t="shared" si="96"/>
        <v>964.43882650019214</v>
      </c>
      <c r="AB133" s="535">
        <f t="shared" si="96"/>
        <v>1035.057172317493</v>
      </c>
      <c r="AC133" s="535">
        <f t="shared" si="96"/>
        <v>1103.0116827830245</v>
      </c>
      <c r="AD133" s="535">
        <f t="shared" si="96"/>
        <v>1168.4998989538667</v>
      </c>
      <c r="AE133" s="535">
        <f t="shared" si="96"/>
        <v>1231.5385349902624</v>
      </c>
      <c r="AF133" s="535">
        <f t="shared" si="96"/>
        <v>1292.1327773049734</v>
      </c>
      <c r="AG133" s="535">
        <f t="shared" si="96"/>
        <v>1350.2777484387202</v>
      </c>
      <c r="AH133" s="535">
        <f t="shared" si="96"/>
        <v>1405.9908957262862</v>
      </c>
      <c r="AI133" s="535">
        <f t="shared" si="96"/>
        <v>1450.4273869130604</v>
      </c>
      <c r="AJ133" s="535">
        <f t="shared" si="96"/>
        <v>1492.4628583292649</v>
      </c>
      <c r="AK133" s="535">
        <f t="shared" si="96"/>
        <v>1532.1218554940076</v>
      </c>
      <c r="AL133" s="535">
        <f t="shared" si="96"/>
        <v>1569.450702061687</v>
      </c>
      <c r="AM133" s="535">
        <f t="shared" si="96"/>
        <v>1604.5051631668257</v>
      </c>
      <c r="AN133" s="535">
        <f t="shared" si="96"/>
        <v>1635.6213905878669</v>
      </c>
      <c r="AO133" s="535">
        <f t="shared" si="96"/>
        <v>1662.8525870323003</v>
      </c>
      <c r="AP133" s="535">
        <f t="shared" si="96"/>
        <v>1686.2654895171688</v>
      </c>
      <c r="AQ133" s="535">
        <f t="shared" si="96"/>
        <v>1705.9412592483225</v>
      </c>
      <c r="AR133" s="535">
        <f t="shared" si="96"/>
        <v>1721.9766310096052</v>
      </c>
      <c r="AS133" s="535">
        <f t="shared" si="96"/>
        <v>1735.5276472403409</v>
      </c>
      <c r="AT133" s="535">
        <f t="shared" si="96"/>
        <v>1746.7254587367311</v>
      </c>
      <c r="AU133" s="535">
        <f t="shared" si="96"/>
        <v>1755.7120721026938</v>
      </c>
      <c r="AV133" s="535">
        <f t="shared" si="96"/>
        <v>1762.6359734502125</v>
      </c>
      <c r="AW133" s="535">
        <f t="shared" si="96"/>
        <v>1767.6507898753916</v>
      </c>
      <c r="AX133" s="536">
        <f t="shared" si="96"/>
        <v>1767.6507898753916</v>
      </c>
      <c r="AZ133" s="33"/>
      <c r="BA133" s="33"/>
      <c r="BB133" s="33"/>
      <c r="BC133" s="33"/>
      <c r="BD133" s="33"/>
      <c r="BE133" s="33"/>
      <c r="BF133" s="33"/>
      <c r="BG133" s="33"/>
      <c r="BH133" s="33"/>
      <c r="BI133" s="33"/>
      <c r="BJ133" s="33"/>
      <c r="BK133" s="184"/>
    </row>
    <row r="134" spans="1:63" customFormat="1">
      <c r="C134" s="415" t="s">
        <v>200</v>
      </c>
      <c r="D134" s="471">
        <v>2.8027304100690215E-8</v>
      </c>
      <c r="E134" s="472">
        <v>2.7639680635337178E-8</v>
      </c>
      <c r="F134" s="472">
        <v>2.725205716998414E-8</v>
      </c>
      <c r="G134" s="472">
        <v>2.6864433704631102E-8</v>
      </c>
      <c r="H134" s="472">
        <v>2.6476810239278064E-8</v>
      </c>
      <c r="I134" s="472">
        <v>2.6089186773925027E-8</v>
      </c>
      <c r="J134" s="472">
        <v>2.5701563308571989E-8</v>
      </c>
      <c r="K134" s="472">
        <v>2.5313939843218951E-8</v>
      </c>
      <c r="L134" s="472">
        <v>2.4926316377865913E-8</v>
      </c>
      <c r="M134" s="472">
        <v>2.4538692912512876E-8</v>
      </c>
      <c r="N134" s="472">
        <v>2.4151069447159838E-8</v>
      </c>
      <c r="O134" s="472">
        <v>2.37634459818068E-8</v>
      </c>
      <c r="P134" s="472">
        <v>2.3375822516453762E-8</v>
      </c>
      <c r="Q134" s="472">
        <v>2.2988199051100724E-8</v>
      </c>
      <c r="R134" s="472">
        <v>2.2600575585747687E-8</v>
      </c>
      <c r="S134" s="471">
        <v>2.2212952120394626E-8</v>
      </c>
      <c r="T134" s="472">
        <v>2.2241534133705804E-8</v>
      </c>
      <c r="U134" s="472">
        <v>2.2270116147016982E-8</v>
      </c>
      <c r="V134" s="472">
        <v>2.229869816032816E-8</v>
      </c>
      <c r="W134" s="472">
        <v>2.2327280173639337E-8</v>
      </c>
      <c r="X134" s="472">
        <v>2.2355862186950515E-8</v>
      </c>
      <c r="Y134" s="472">
        <v>2.2384444200261693E-8</v>
      </c>
      <c r="Z134" s="472">
        <v>2.2413026213572871E-8</v>
      </c>
      <c r="AA134" s="472">
        <v>2.2441608226884049E-8</v>
      </c>
      <c r="AB134" s="472">
        <v>2.2470190240195227E-8</v>
      </c>
      <c r="AC134" s="472">
        <v>2.2498772253506405E-8</v>
      </c>
      <c r="AD134" s="472">
        <v>2.2527354266817583E-8</v>
      </c>
      <c r="AE134" s="472">
        <v>2.2555936280128761E-8</v>
      </c>
      <c r="AF134" s="472">
        <v>2.2584518293439939E-8</v>
      </c>
      <c r="AG134" s="472">
        <v>2.2613100306751117E-8</v>
      </c>
      <c r="AH134" s="471">
        <v>2.2641682320062308E-8</v>
      </c>
      <c r="AI134" s="472">
        <v>2.2641682320062308E-8</v>
      </c>
      <c r="AJ134" s="472">
        <v>2.2641682320062308E-8</v>
      </c>
      <c r="AK134" s="472">
        <v>2.2641682320062308E-8</v>
      </c>
      <c r="AL134" s="472">
        <v>2.2641682320062308E-8</v>
      </c>
      <c r="AM134" s="472">
        <v>2.2641682320062308E-8</v>
      </c>
      <c r="AN134" s="472">
        <v>2.2641682320062308E-8</v>
      </c>
      <c r="AO134" s="472">
        <v>2.2641682320062308E-8</v>
      </c>
      <c r="AP134" s="472">
        <v>2.2641682320062308E-8</v>
      </c>
      <c r="AQ134" s="472">
        <v>2.2641682320062308E-8</v>
      </c>
      <c r="AR134" s="472">
        <v>2.2641682320062308E-8</v>
      </c>
      <c r="AS134" s="472">
        <v>2.2641682320062308E-8</v>
      </c>
      <c r="AT134" s="472">
        <v>2.2641682320062308E-8</v>
      </c>
      <c r="AU134" s="472">
        <v>2.2641682320062308E-8</v>
      </c>
      <c r="AV134" s="472">
        <v>2.2641682320062308E-8</v>
      </c>
      <c r="AW134" s="471">
        <v>2.2641682320062308E-8</v>
      </c>
      <c r="AX134" s="531">
        <f>AW134</f>
        <v>2.2641682320062308E-8</v>
      </c>
      <c r="AZ134" s="183"/>
      <c r="BA134" s="183"/>
      <c r="BB134" s="183"/>
      <c r="BC134" s="183"/>
      <c r="BD134" s="183"/>
      <c r="BE134" s="183"/>
      <c r="BF134" s="183"/>
      <c r="BG134" s="183"/>
      <c r="BH134" s="183"/>
      <c r="BI134" s="183"/>
      <c r="BJ134" s="183"/>
      <c r="BK134" s="182"/>
    </row>
    <row r="135" spans="1:63" customFormat="1">
      <c r="C135" s="92"/>
      <c r="D135" s="177"/>
      <c r="S135" s="39"/>
      <c r="AH135" s="39"/>
      <c r="AW135" s="39"/>
      <c r="AX135" s="532"/>
      <c r="BK135" s="39"/>
    </row>
    <row r="136" spans="1:63" customFormat="1">
      <c r="A136" s="88" t="s">
        <v>91</v>
      </c>
      <c r="B136" s="83"/>
      <c r="C136" s="499" t="s">
        <v>192</v>
      </c>
      <c r="D136" s="535">
        <f t="shared" ref="D136:S136" si="97">(SUM(D$59:D$61)*D$9)*D$140</f>
        <v>5.4098676499709279</v>
      </c>
      <c r="E136" s="535">
        <f t="shared" si="97"/>
        <v>6.212351124736994</v>
      </c>
      <c r="F136" s="535">
        <f t="shared" si="97"/>
        <v>7.7104075021682528</v>
      </c>
      <c r="G136" s="535">
        <f t="shared" si="97"/>
        <v>9.7558589896453398</v>
      </c>
      <c r="H136" s="535">
        <f t="shared" si="97"/>
        <v>12.438066075702046</v>
      </c>
      <c r="I136" s="535">
        <f t="shared" si="97"/>
        <v>15.63294516269778</v>
      </c>
      <c r="J136" s="535">
        <f t="shared" si="97"/>
        <v>18.420450955913484</v>
      </c>
      <c r="K136" s="535">
        <f t="shared" si="97"/>
        <v>21.948012801938535</v>
      </c>
      <c r="L136" s="535">
        <f t="shared" si="97"/>
        <v>26.369308147204727</v>
      </c>
      <c r="M136" s="535">
        <f t="shared" si="97"/>
        <v>31.65969342848663</v>
      </c>
      <c r="N136" s="535">
        <f t="shared" si="97"/>
        <v>37.867651386910907</v>
      </c>
      <c r="O136" s="535">
        <f t="shared" si="97"/>
        <v>45.073431291635387</v>
      </c>
      <c r="P136" s="535">
        <f t="shared" si="97"/>
        <v>53.383959886407268</v>
      </c>
      <c r="Q136" s="535">
        <f t="shared" si="97"/>
        <v>62.889498527122704</v>
      </c>
      <c r="R136" s="535">
        <f t="shared" si="97"/>
        <v>73.648133270211318</v>
      </c>
      <c r="S136" s="535">
        <f t="shared" si="97"/>
        <v>85.088445541102701</v>
      </c>
      <c r="T136" s="535">
        <f t="shared" ref="T136:AX136" si="98">(SUM(T$59:T$61)*T$9)*T$140</f>
        <v>102.82873906955614</v>
      </c>
      <c r="U136" s="535">
        <f t="shared" si="98"/>
        <v>121.37161793055112</v>
      </c>
      <c r="V136" s="535">
        <f t="shared" si="98"/>
        <v>140.86855616748397</v>
      </c>
      <c r="W136" s="535">
        <f t="shared" si="98"/>
        <v>161.28704432268296</v>
      </c>
      <c r="X136" s="535">
        <f t="shared" si="98"/>
        <v>182.75318821473249</v>
      </c>
      <c r="Y136" s="535">
        <f t="shared" si="98"/>
        <v>203.95597812609773</v>
      </c>
      <c r="Z136" s="535">
        <f t="shared" si="98"/>
        <v>224.84266065499486</v>
      </c>
      <c r="AA136" s="535">
        <f t="shared" si="98"/>
        <v>245.39277970724146</v>
      </c>
      <c r="AB136" s="535">
        <f t="shared" si="98"/>
        <v>265.56929389925847</v>
      </c>
      <c r="AC136" s="535">
        <f t="shared" si="98"/>
        <v>285.33916087868624</v>
      </c>
      <c r="AD136" s="535">
        <f t="shared" si="98"/>
        <v>304.73358589331042</v>
      </c>
      <c r="AE136" s="535">
        <f t="shared" si="98"/>
        <v>323.73788373807707</v>
      </c>
      <c r="AF136" s="535">
        <f t="shared" si="98"/>
        <v>342.33470070371078</v>
      </c>
      <c r="AG136" s="535">
        <f t="shared" si="98"/>
        <v>360.50429591186162</v>
      </c>
      <c r="AH136" s="535">
        <f t="shared" si="98"/>
        <v>378.23317178714257</v>
      </c>
      <c r="AI136" s="535">
        <f t="shared" si="98"/>
        <v>393.98978669358399</v>
      </c>
      <c r="AJ136" s="535">
        <f t="shared" si="98"/>
        <v>409.30852636184648</v>
      </c>
      <c r="AK136" s="535">
        <f t="shared" si="98"/>
        <v>424.17599948804303</v>
      </c>
      <c r="AL136" s="535">
        <f t="shared" si="98"/>
        <v>438.58524412283606</v>
      </c>
      <c r="AM136" s="535">
        <f t="shared" si="98"/>
        <v>452.53253620424374</v>
      </c>
      <c r="AN136" s="535">
        <f t="shared" si="98"/>
        <v>465.52324128477903</v>
      </c>
      <c r="AO136" s="535">
        <f t="shared" si="98"/>
        <v>477.54093673565052</v>
      </c>
      <c r="AP136" s="535">
        <f t="shared" si="98"/>
        <v>488.57387691832537</v>
      </c>
      <c r="AQ136" s="535">
        <f t="shared" si="98"/>
        <v>498.61543230743791</v>
      </c>
      <c r="AR136" s="535">
        <f t="shared" si="98"/>
        <v>507.66461625154216</v>
      </c>
      <c r="AS136" s="535">
        <f t="shared" si="98"/>
        <v>516.03799246471795</v>
      </c>
      <c r="AT136" s="535">
        <f t="shared" si="98"/>
        <v>523.75535035880034</v>
      </c>
      <c r="AU136" s="535">
        <f t="shared" si="98"/>
        <v>530.8412369451778</v>
      </c>
      <c r="AV136" s="535">
        <f t="shared" si="98"/>
        <v>537.32374589447079</v>
      </c>
      <c r="AW136" s="535">
        <f t="shared" si="98"/>
        <v>543.23417871615072</v>
      </c>
      <c r="AX136" s="536">
        <f t="shared" si="98"/>
        <v>543.23417871615072</v>
      </c>
      <c r="AZ136" s="33"/>
      <c r="BA136" s="33"/>
      <c r="BB136" s="33"/>
      <c r="BC136" s="33"/>
      <c r="BD136" s="33"/>
      <c r="BE136" s="33"/>
      <c r="BF136" s="33"/>
      <c r="BG136" s="33"/>
      <c r="BH136" s="33"/>
      <c r="BI136" s="33"/>
      <c r="BJ136" s="33"/>
      <c r="BK136" s="184"/>
    </row>
    <row r="137" spans="1:63" customFormat="1">
      <c r="A137" s="83"/>
      <c r="B137" s="83"/>
      <c r="C137" s="499" t="s">
        <v>193</v>
      </c>
      <c r="D137" s="535">
        <f t="shared" ref="D137:S137" si="99">(SUM(D$59:D$61)*D$10)*D$140</f>
        <v>5.4098676499709279</v>
      </c>
      <c r="E137" s="535">
        <f t="shared" si="99"/>
        <v>6.212351124736994</v>
      </c>
      <c r="F137" s="535">
        <f t="shared" si="99"/>
        <v>7.7104075021682528</v>
      </c>
      <c r="G137" s="535">
        <f t="shared" si="99"/>
        <v>9.7558589896453398</v>
      </c>
      <c r="H137" s="535">
        <f t="shared" si="99"/>
        <v>12.438066075702046</v>
      </c>
      <c r="I137" s="535">
        <f t="shared" si="99"/>
        <v>15.63294516269778</v>
      </c>
      <c r="J137" s="535">
        <f t="shared" si="99"/>
        <v>18.224662326491455</v>
      </c>
      <c r="K137" s="535">
        <f t="shared" si="99"/>
        <v>21.602531139640053</v>
      </c>
      <c r="L137" s="535">
        <f t="shared" si="99"/>
        <v>25.801511429501438</v>
      </c>
      <c r="M137" s="535">
        <f t="shared" si="99"/>
        <v>30.774091626201056</v>
      </c>
      <c r="N137" s="535">
        <f t="shared" si="99"/>
        <v>36.54118232426854</v>
      </c>
      <c r="O137" s="535">
        <f t="shared" si="99"/>
        <v>43.150171075225686</v>
      </c>
      <c r="P137" s="535">
        <f t="shared" si="99"/>
        <v>50.668817088064188</v>
      </c>
      <c r="Q137" s="535">
        <f t="shared" si="99"/>
        <v>59.143220570979224</v>
      </c>
      <c r="R137" s="535">
        <f t="shared" si="99"/>
        <v>68.583956618368333</v>
      </c>
      <c r="S137" s="535">
        <f t="shared" si="99"/>
        <v>80.035602936332268</v>
      </c>
      <c r="T137" s="535">
        <f t="shared" ref="T137:AX137" si="100">(SUM(T$59:T$61)*T$10)*T$140</f>
        <v>96.228019647779277</v>
      </c>
      <c r="U137" s="535">
        <f t="shared" si="100"/>
        <v>112.99755540914403</v>
      </c>
      <c r="V137" s="535">
        <f t="shared" si="100"/>
        <v>130.47321036453246</v>
      </c>
      <c r="W137" s="535">
        <f t="shared" si="100"/>
        <v>148.61160264437794</v>
      </c>
      <c r="X137" s="535">
        <f t="shared" si="100"/>
        <v>167.51542007710464</v>
      </c>
      <c r="Y137" s="535">
        <f t="shared" si="100"/>
        <v>185.97458337687343</v>
      </c>
      <c r="Z137" s="535">
        <f t="shared" si="100"/>
        <v>203.94545411649915</v>
      </c>
      <c r="AA137" s="535">
        <f t="shared" si="100"/>
        <v>221.41457019310738</v>
      </c>
      <c r="AB137" s="535">
        <f t="shared" si="100"/>
        <v>238.35400021568233</v>
      </c>
      <c r="AC137" s="535">
        <f t="shared" si="100"/>
        <v>254.74011371333421</v>
      </c>
      <c r="AD137" s="535">
        <f t="shared" si="100"/>
        <v>270.60698461649974</v>
      </c>
      <c r="AE137" s="535">
        <f t="shared" si="100"/>
        <v>285.94758296761034</v>
      </c>
      <c r="AF137" s="535">
        <f t="shared" si="100"/>
        <v>300.75283493773014</v>
      </c>
      <c r="AG137" s="535">
        <f t="shared" si="100"/>
        <v>315.01192943505265</v>
      </c>
      <c r="AH137" s="535">
        <f t="shared" si="100"/>
        <v>328.71987222868506</v>
      </c>
      <c r="AI137" s="535">
        <f t="shared" si="100"/>
        <v>340.04609680965063</v>
      </c>
      <c r="AJ137" s="535">
        <f t="shared" si="100"/>
        <v>350.81972390244727</v>
      </c>
      <c r="AK137" s="535">
        <f t="shared" si="100"/>
        <v>361.03866302326918</v>
      </c>
      <c r="AL137" s="535">
        <f t="shared" si="100"/>
        <v>370.70651949689102</v>
      </c>
      <c r="AM137" s="535">
        <f t="shared" si="100"/>
        <v>379.82972202278449</v>
      </c>
      <c r="AN137" s="535">
        <f t="shared" si="100"/>
        <v>388.00556108924764</v>
      </c>
      <c r="AO137" s="535">
        <f t="shared" si="100"/>
        <v>395.23859193559389</v>
      </c>
      <c r="AP137" s="535">
        <f t="shared" si="100"/>
        <v>401.53743937753802</v>
      </c>
      <c r="AQ137" s="535">
        <f t="shared" si="100"/>
        <v>406.91501336935733</v>
      </c>
      <c r="AR137" s="535">
        <f t="shared" si="100"/>
        <v>411.38878234726826</v>
      </c>
      <c r="AS137" s="535">
        <f t="shared" si="100"/>
        <v>415.23158419226343</v>
      </c>
      <c r="AT137" s="535">
        <f t="shared" si="100"/>
        <v>418.47178491638152</v>
      </c>
      <c r="AU137" s="535">
        <f t="shared" si="100"/>
        <v>421.14096268681573</v>
      </c>
      <c r="AV137" s="535">
        <f t="shared" si="100"/>
        <v>423.27282446715691</v>
      </c>
      <c r="AW137" s="535">
        <f t="shared" si="100"/>
        <v>424.90284773076604</v>
      </c>
      <c r="AX137" s="536">
        <f t="shared" si="100"/>
        <v>424.90284773076604</v>
      </c>
      <c r="AZ137" s="33"/>
      <c r="BA137" s="33"/>
      <c r="BB137" s="33"/>
      <c r="BC137" s="33"/>
      <c r="BD137" s="33"/>
      <c r="BE137" s="33"/>
      <c r="BF137" s="33"/>
      <c r="BG137" s="33"/>
      <c r="BH137" s="33"/>
      <c r="BI137" s="33"/>
      <c r="BJ137" s="33"/>
      <c r="BK137" s="184"/>
    </row>
    <row r="138" spans="1:63" customFormat="1">
      <c r="A138" s="83"/>
      <c r="B138" s="83"/>
      <c r="C138" s="499" t="s">
        <v>194</v>
      </c>
      <c r="D138" s="535">
        <f t="shared" ref="D138:S138" si="101">(SUM(D$59:D$61)*D$11)*D$140</f>
        <v>5.4098676499709279</v>
      </c>
      <c r="E138" s="535">
        <f t="shared" si="101"/>
        <v>6.212351124736994</v>
      </c>
      <c r="F138" s="535">
        <f t="shared" si="101"/>
        <v>7.7104075021682528</v>
      </c>
      <c r="G138" s="535">
        <f t="shared" si="101"/>
        <v>9.7558589896453398</v>
      </c>
      <c r="H138" s="535">
        <f t="shared" si="101"/>
        <v>12.438066075702046</v>
      </c>
      <c r="I138" s="535">
        <f t="shared" si="101"/>
        <v>15.63294516269778</v>
      </c>
      <c r="J138" s="535">
        <f t="shared" si="101"/>
        <v>18.180799368864424</v>
      </c>
      <c r="K138" s="535">
        <f t="shared" si="101"/>
        <v>21.532230384720837</v>
      </c>
      <c r="L138" s="535">
        <f t="shared" si="101"/>
        <v>25.692953329576969</v>
      </c>
      <c r="M138" s="535">
        <f t="shared" si="101"/>
        <v>30.612060657025879</v>
      </c>
      <c r="N138" s="535">
        <f t="shared" si="101"/>
        <v>36.306347668402758</v>
      </c>
      <c r="O138" s="535">
        <f t="shared" si="101"/>
        <v>42.818310994577637</v>
      </c>
      <c r="P138" s="535">
        <f t="shared" si="101"/>
        <v>50.209899401840417</v>
      </c>
      <c r="Q138" s="535">
        <f t="shared" si="101"/>
        <v>58.520729823092594</v>
      </c>
      <c r="R138" s="535">
        <f t="shared" si="101"/>
        <v>67.754491344037646</v>
      </c>
      <c r="S138" s="535">
        <f t="shared" si="101"/>
        <v>79.36910168309663</v>
      </c>
      <c r="T138" s="535">
        <f t="shared" ref="T138:AX138" si="102">(SUM(T$59:T$61)*T$11)*T$140</f>
        <v>95.126295009208718</v>
      </c>
      <c r="U138" s="535">
        <f t="shared" si="102"/>
        <v>111.33215435605793</v>
      </c>
      <c r="V138" s="535">
        <f t="shared" si="102"/>
        <v>128.09991231187124</v>
      </c>
      <c r="W138" s="535">
        <f t="shared" si="102"/>
        <v>145.37213360226508</v>
      </c>
      <c r="X138" s="535">
        <f t="shared" si="102"/>
        <v>163.23410925604739</v>
      </c>
      <c r="Y138" s="535">
        <f t="shared" si="102"/>
        <v>180.49525582027155</v>
      </c>
      <c r="Z138" s="535">
        <f t="shared" si="102"/>
        <v>197.15606319254127</v>
      </c>
      <c r="AA138" s="535">
        <f t="shared" si="102"/>
        <v>213.23446717475824</v>
      </c>
      <c r="AB138" s="535">
        <f t="shared" si="102"/>
        <v>228.71708074732166</v>
      </c>
      <c r="AC138" s="535">
        <f t="shared" si="102"/>
        <v>243.59420946506012</v>
      </c>
      <c r="AD138" s="535">
        <f t="shared" si="102"/>
        <v>257.91067311141734</v>
      </c>
      <c r="AE138" s="535">
        <f t="shared" si="102"/>
        <v>271.67106112128107</v>
      </c>
      <c r="AF138" s="535">
        <f t="shared" si="102"/>
        <v>284.87740379779279</v>
      </c>
      <c r="AG138" s="535">
        <f t="shared" si="102"/>
        <v>297.52951020517196</v>
      </c>
      <c r="AH138" s="535">
        <f t="shared" si="102"/>
        <v>309.63212243014402</v>
      </c>
      <c r="AI138" s="535">
        <f t="shared" si="102"/>
        <v>319.38665997828895</v>
      </c>
      <c r="AJ138" s="535">
        <f t="shared" si="102"/>
        <v>328.61027493639364</v>
      </c>
      <c r="AK138" s="535">
        <f t="shared" si="102"/>
        <v>337.30850655059226</v>
      </c>
      <c r="AL138" s="535">
        <f t="shared" si="102"/>
        <v>345.49168569769955</v>
      </c>
      <c r="AM138" s="535">
        <f t="shared" si="102"/>
        <v>353.17221917557305</v>
      </c>
      <c r="AN138" s="535">
        <f t="shared" si="102"/>
        <v>359.98237573339151</v>
      </c>
      <c r="AO138" s="535">
        <f t="shared" si="102"/>
        <v>365.93411121711011</v>
      </c>
      <c r="AP138" s="535">
        <f t="shared" si="102"/>
        <v>371.04236604035708</v>
      </c>
      <c r="AQ138" s="535">
        <f t="shared" si="102"/>
        <v>375.32526155982407</v>
      </c>
      <c r="AR138" s="535">
        <f t="shared" si="102"/>
        <v>378.80435323360336</v>
      </c>
      <c r="AS138" s="535">
        <f t="shared" si="102"/>
        <v>381.73521404535933</v>
      </c>
      <c r="AT138" s="535">
        <f t="shared" si="102"/>
        <v>384.14690384244562</v>
      </c>
      <c r="AU138" s="535">
        <f t="shared" si="102"/>
        <v>386.0708651269988</v>
      </c>
      <c r="AV138" s="535">
        <f t="shared" si="102"/>
        <v>387.53995673050963</v>
      </c>
      <c r="AW138" s="535">
        <f t="shared" si="102"/>
        <v>388.58816046668841</v>
      </c>
      <c r="AX138" s="536">
        <f t="shared" si="102"/>
        <v>388.58816046668841</v>
      </c>
      <c r="AZ138" s="33"/>
      <c r="BA138" s="33"/>
      <c r="BB138" s="33"/>
      <c r="BC138" s="33"/>
      <c r="BD138" s="33"/>
      <c r="BE138" s="33"/>
      <c r="BF138" s="33"/>
      <c r="BG138" s="33"/>
      <c r="BH138" s="33"/>
      <c r="BI138" s="33"/>
      <c r="BJ138" s="33"/>
      <c r="BK138" s="184"/>
    </row>
    <row r="139" spans="1:63" customFormat="1">
      <c r="A139" s="83"/>
      <c r="B139" s="83"/>
      <c r="C139" s="499" t="s">
        <v>195</v>
      </c>
      <c r="D139" s="535">
        <f t="shared" ref="D139:S139" si="103">(SUM(D$59:D$61)*D$12)*D$140</f>
        <v>5.4098676499709279</v>
      </c>
      <c r="E139" s="535">
        <f t="shared" si="103"/>
        <v>6.212351124736994</v>
      </c>
      <c r="F139" s="535">
        <f t="shared" si="103"/>
        <v>7.7104075021682528</v>
      </c>
      <c r="G139" s="535">
        <f t="shared" si="103"/>
        <v>9.7558589896453398</v>
      </c>
      <c r="H139" s="535">
        <f t="shared" si="103"/>
        <v>12.438066075702046</v>
      </c>
      <c r="I139" s="535">
        <f t="shared" si="103"/>
        <v>15.63294516269778</v>
      </c>
      <c r="J139" s="535">
        <f t="shared" si="103"/>
        <v>18.115905594608542</v>
      </c>
      <c r="K139" s="535">
        <f t="shared" si="103"/>
        <v>21.414598746344957</v>
      </c>
      <c r="L139" s="535">
        <f t="shared" si="103"/>
        <v>25.497915872578123</v>
      </c>
      <c r="M139" s="535">
        <f t="shared" si="103"/>
        <v>30.307430792590338</v>
      </c>
      <c r="N139" s="535">
        <f t="shared" si="103"/>
        <v>35.851000874229236</v>
      </c>
      <c r="O139" s="535">
        <f t="shared" si="103"/>
        <v>42.160581757010085</v>
      </c>
      <c r="P139" s="535">
        <f t="shared" si="103"/>
        <v>49.285668830462591</v>
      </c>
      <c r="Q139" s="535">
        <f t="shared" si="103"/>
        <v>57.252007507016437</v>
      </c>
      <c r="R139" s="535">
        <f t="shared" si="103"/>
        <v>66.048590928286586</v>
      </c>
      <c r="S139" s="535">
        <f t="shared" si="103"/>
        <v>77.572146737401965</v>
      </c>
      <c r="T139" s="535">
        <f t="shared" ref="T139:AX139" si="104">(SUM(T$59:T$61)*T$12)*T$140</f>
        <v>92.786877974668329</v>
      </c>
      <c r="U139" s="535">
        <f t="shared" si="104"/>
        <v>108.41679191537078</v>
      </c>
      <c r="V139" s="535">
        <f t="shared" si="104"/>
        <v>124.58618840854737</v>
      </c>
      <c r="W139" s="535">
        <f t="shared" si="104"/>
        <v>141.25355710283506</v>
      </c>
      <c r="X139" s="535">
        <f t="shared" si="104"/>
        <v>158.51677266160695</v>
      </c>
      <c r="Y139" s="535">
        <f t="shared" si="104"/>
        <v>175.23545964625481</v>
      </c>
      <c r="Z139" s="535">
        <f t="shared" si="104"/>
        <v>191.38293602337185</v>
      </c>
      <c r="AA139" s="535">
        <f t="shared" si="104"/>
        <v>206.96057304976367</v>
      </c>
      <c r="AB139" s="535">
        <f t="shared" si="104"/>
        <v>221.95565610823232</v>
      </c>
      <c r="AC139" s="535">
        <f t="shared" si="104"/>
        <v>236.35905922398325</v>
      </c>
      <c r="AD139" s="535">
        <f t="shared" si="104"/>
        <v>250.21454747954638</v>
      </c>
      <c r="AE139" s="535">
        <f t="shared" si="104"/>
        <v>263.52683498065431</v>
      </c>
      <c r="AF139" s="535">
        <f t="shared" si="104"/>
        <v>276.29814943717042</v>
      </c>
      <c r="AG139" s="535">
        <f t="shared" si="104"/>
        <v>288.52856155801487</v>
      </c>
      <c r="AH139" s="535">
        <f t="shared" si="104"/>
        <v>300.22292337839752</v>
      </c>
      <c r="AI139" s="535">
        <f t="shared" si="104"/>
        <v>309.71733054013561</v>
      </c>
      <c r="AJ139" s="535">
        <f t="shared" si="104"/>
        <v>318.69912155409963</v>
      </c>
      <c r="AK139" s="535">
        <f t="shared" si="104"/>
        <v>327.17349025147678</v>
      </c>
      <c r="AL139" s="535">
        <f t="shared" si="104"/>
        <v>335.15028008589553</v>
      </c>
      <c r="AM139" s="535">
        <f t="shared" si="104"/>
        <v>342.64135222120001</v>
      </c>
      <c r="AN139" s="535">
        <f t="shared" si="104"/>
        <v>349.28972583755257</v>
      </c>
      <c r="AO139" s="535">
        <f t="shared" si="104"/>
        <v>355.10670305038036</v>
      </c>
      <c r="AP139" s="535">
        <f t="shared" si="104"/>
        <v>360.10648689648724</v>
      </c>
      <c r="AQ139" s="535">
        <f t="shared" si="104"/>
        <v>364.30637378563694</v>
      </c>
      <c r="AR139" s="535">
        <f t="shared" si="104"/>
        <v>367.7270012130989</v>
      </c>
      <c r="AS139" s="535">
        <f t="shared" si="104"/>
        <v>370.61621696754054</v>
      </c>
      <c r="AT139" s="535">
        <f t="shared" si="104"/>
        <v>373.00204468626322</v>
      </c>
      <c r="AU139" s="535">
        <f t="shared" si="104"/>
        <v>374.9148347830228</v>
      </c>
      <c r="AV139" s="535">
        <f t="shared" si="104"/>
        <v>376.38632740402159</v>
      </c>
      <c r="AW139" s="535">
        <f t="shared" si="104"/>
        <v>377.44936839566191</v>
      </c>
      <c r="AX139" s="536">
        <f t="shared" si="104"/>
        <v>377.44936839566191</v>
      </c>
      <c r="AZ139" s="33"/>
      <c r="BA139" s="33"/>
      <c r="BB139" s="33"/>
      <c r="BC139" s="33"/>
      <c r="BD139" s="33"/>
      <c r="BE139" s="33"/>
      <c r="BF139" s="33"/>
      <c r="BG139" s="33"/>
      <c r="BH139" s="33"/>
      <c r="BI139" s="33"/>
      <c r="BJ139" s="33"/>
      <c r="BK139" s="184"/>
    </row>
    <row r="140" spans="1:63" customFormat="1">
      <c r="C140" s="415" t="s">
        <v>200</v>
      </c>
      <c r="D140" s="471">
        <v>5.0116727568006501E-9</v>
      </c>
      <c r="E140" s="472">
        <v>4.9987208588347076E-9</v>
      </c>
      <c r="F140" s="472">
        <v>4.9857689608687652E-9</v>
      </c>
      <c r="G140" s="472">
        <v>4.9728170629028228E-9</v>
      </c>
      <c r="H140" s="472">
        <v>4.9598651649368804E-9</v>
      </c>
      <c r="I140" s="472">
        <v>4.9469132669709379E-9</v>
      </c>
      <c r="J140" s="472">
        <v>4.9339613690049955E-9</v>
      </c>
      <c r="K140" s="472">
        <v>4.9210094710390531E-9</v>
      </c>
      <c r="L140" s="472">
        <v>4.9080575730731106E-9</v>
      </c>
      <c r="M140" s="472">
        <v>4.8951056751071682E-9</v>
      </c>
      <c r="N140" s="472">
        <v>4.8821537771412258E-9</v>
      </c>
      <c r="O140" s="472">
        <v>4.8692018791752833E-9</v>
      </c>
      <c r="P140" s="472">
        <v>4.8562499812093409E-9</v>
      </c>
      <c r="Q140" s="472">
        <v>4.8432980832433985E-9</v>
      </c>
      <c r="R140" s="472">
        <v>4.8303461852774561E-9</v>
      </c>
      <c r="S140" s="471">
        <v>4.8173942873115128E-9</v>
      </c>
      <c r="T140" s="472">
        <v>4.8199927048398086E-9</v>
      </c>
      <c r="U140" s="472">
        <v>4.8225911223681044E-9</v>
      </c>
      <c r="V140" s="472">
        <v>4.8251895398964002E-9</v>
      </c>
      <c r="W140" s="472">
        <v>4.8277879574246959E-9</v>
      </c>
      <c r="X140" s="472">
        <v>4.8303863749529917E-9</v>
      </c>
      <c r="Y140" s="472">
        <v>4.8329847924812875E-9</v>
      </c>
      <c r="Z140" s="472">
        <v>4.8355832100095833E-9</v>
      </c>
      <c r="AA140" s="472">
        <v>4.8381816275378791E-9</v>
      </c>
      <c r="AB140" s="472">
        <v>4.8407800450661749E-9</v>
      </c>
      <c r="AC140" s="472">
        <v>4.8433784625944706E-9</v>
      </c>
      <c r="AD140" s="472">
        <v>4.8459768801227664E-9</v>
      </c>
      <c r="AE140" s="472">
        <v>4.8485752976510622E-9</v>
      </c>
      <c r="AF140" s="472">
        <v>4.851173715179358E-9</v>
      </c>
      <c r="AG140" s="472">
        <v>4.8537721327076538E-9</v>
      </c>
      <c r="AH140" s="471">
        <v>4.8563705502359463E-9</v>
      </c>
      <c r="AI140" s="472">
        <v>4.8563705502359463E-9</v>
      </c>
      <c r="AJ140" s="472">
        <v>4.8563705502359463E-9</v>
      </c>
      <c r="AK140" s="472">
        <v>4.8563705502359463E-9</v>
      </c>
      <c r="AL140" s="472">
        <v>4.8563705502359463E-9</v>
      </c>
      <c r="AM140" s="472">
        <v>4.8563705502359463E-9</v>
      </c>
      <c r="AN140" s="472">
        <v>4.8563705502359463E-9</v>
      </c>
      <c r="AO140" s="472">
        <v>4.8563705502359463E-9</v>
      </c>
      <c r="AP140" s="472">
        <v>4.8563705502359463E-9</v>
      </c>
      <c r="AQ140" s="472">
        <v>4.8563705502359463E-9</v>
      </c>
      <c r="AR140" s="472">
        <v>4.8563705502359463E-9</v>
      </c>
      <c r="AS140" s="472">
        <v>4.8563705502359463E-9</v>
      </c>
      <c r="AT140" s="472">
        <v>4.8563705502359463E-9</v>
      </c>
      <c r="AU140" s="472">
        <v>4.8563705502359463E-9</v>
      </c>
      <c r="AV140" s="472">
        <v>4.8563705502359463E-9</v>
      </c>
      <c r="AW140" s="471">
        <v>4.8563705502359463E-9</v>
      </c>
      <c r="AX140" s="531">
        <f>AW140</f>
        <v>4.8563705502359463E-9</v>
      </c>
      <c r="AZ140" s="183"/>
      <c r="BA140" s="183"/>
      <c r="BB140" s="183"/>
      <c r="BC140" s="183"/>
      <c r="BD140" s="183"/>
      <c r="BE140" s="183"/>
      <c r="BF140" s="183"/>
      <c r="BG140" s="183"/>
      <c r="BH140" s="183"/>
      <c r="BI140" s="183"/>
      <c r="BJ140" s="183"/>
      <c r="BK140" s="182"/>
    </row>
    <row r="141" spans="1:63" customFormat="1">
      <c r="C141" s="92"/>
      <c r="D141" s="177"/>
      <c r="S141" s="39"/>
      <c r="AH141" s="39"/>
      <c r="AW141" s="39"/>
      <c r="AX141" s="532"/>
      <c r="BK141" s="39"/>
    </row>
    <row r="142" spans="1:63" customFormat="1">
      <c r="A142" s="88" t="s">
        <v>90</v>
      </c>
      <c r="B142" s="83"/>
      <c r="C142" s="499" t="s">
        <v>192</v>
      </c>
      <c r="D142" s="535">
        <f t="shared" ref="D142:S142" si="105">(SUM(D$59:D$61)*D$9)*D$146</f>
        <v>7106.56649541143</v>
      </c>
      <c r="E142" s="535">
        <f t="shared" si="105"/>
        <v>7770.1326307628906</v>
      </c>
      <c r="F142" s="535">
        <f t="shared" si="105"/>
        <v>9156.5256226529018</v>
      </c>
      <c r="G142" s="535">
        <f t="shared" si="105"/>
        <v>10965.813034423851</v>
      </c>
      <c r="H142" s="535">
        <f t="shared" si="105"/>
        <v>13186.350061894524</v>
      </c>
      <c r="I142" s="535">
        <f t="shared" si="105"/>
        <v>15569.848526400161</v>
      </c>
      <c r="J142" s="535">
        <f t="shared" si="105"/>
        <v>17157.358725594262</v>
      </c>
      <c r="K142" s="535">
        <f t="shared" si="105"/>
        <v>19019.187088991017</v>
      </c>
      <c r="L142" s="535">
        <f t="shared" si="105"/>
        <v>21130.785605863697</v>
      </c>
      <c r="M142" s="535">
        <f t="shared" si="105"/>
        <v>23294.537172257002</v>
      </c>
      <c r="N142" s="535">
        <f t="shared" si="105"/>
        <v>25366.402105358491</v>
      </c>
      <c r="O142" s="535">
        <f t="shared" si="105"/>
        <v>27206.787413373324</v>
      </c>
      <c r="P142" s="535">
        <f t="shared" si="105"/>
        <v>28667.037253257331</v>
      </c>
      <c r="Q142" s="535">
        <f t="shared" si="105"/>
        <v>29559.814983283948</v>
      </c>
      <c r="R142" s="535">
        <f t="shared" si="105"/>
        <v>29658.054042642671</v>
      </c>
      <c r="S142" s="535">
        <f t="shared" si="105"/>
        <v>28505.377286559877</v>
      </c>
      <c r="T142" s="535">
        <f t="shared" ref="T142:AX142" si="106">(SUM(T$59:T$61)*T$9)*T$146</f>
        <v>33496.727037556477</v>
      </c>
      <c r="U142" s="535">
        <f t="shared" si="106"/>
        <v>38414.88694275343</v>
      </c>
      <c r="V142" s="535">
        <f t="shared" si="106"/>
        <v>43284.690360195142</v>
      </c>
      <c r="W142" s="535">
        <f t="shared" si="106"/>
        <v>48070.592056837522</v>
      </c>
      <c r="X142" s="535">
        <f t="shared" si="106"/>
        <v>52784.113341551092</v>
      </c>
      <c r="Y142" s="535">
        <f t="shared" si="106"/>
        <v>57030.337679496653</v>
      </c>
      <c r="Z142" s="535">
        <f t="shared" si="106"/>
        <v>60802.899761287532</v>
      </c>
      <c r="AA142" s="535">
        <f t="shared" si="106"/>
        <v>64105.793097097339</v>
      </c>
      <c r="AB142" s="535">
        <f t="shared" si="106"/>
        <v>66939.56154153512</v>
      </c>
      <c r="AC142" s="535">
        <f t="shared" si="106"/>
        <v>69307.057321258573</v>
      </c>
      <c r="AD142" s="535">
        <f t="shared" si="106"/>
        <v>71227.336635650761</v>
      </c>
      <c r="AE142" s="535">
        <f t="shared" si="106"/>
        <v>72707.982192523559</v>
      </c>
      <c r="AF142" s="535">
        <f t="shared" si="106"/>
        <v>73756.515202788782</v>
      </c>
      <c r="AG142" s="535">
        <f t="shared" si="106"/>
        <v>74380.573839973993</v>
      </c>
      <c r="AH142" s="535">
        <f t="shared" si="106"/>
        <v>74589.722418906327</v>
      </c>
      <c r="AI142" s="535">
        <f t="shared" si="106"/>
        <v>77697.016066842829</v>
      </c>
      <c r="AJ142" s="535">
        <f t="shared" si="106"/>
        <v>80717.958239271378</v>
      </c>
      <c r="AK142" s="535">
        <f t="shared" si="106"/>
        <v>83649.908095265593</v>
      </c>
      <c r="AL142" s="535">
        <f t="shared" si="106"/>
        <v>86491.492699008872</v>
      </c>
      <c r="AM142" s="535">
        <f t="shared" si="106"/>
        <v>89241.977644398765</v>
      </c>
      <c r="AN142" s="535">
        <f t="shared" si="106"/>
        <v>91803.818218573229</v>
      </c>
      <c r="AO142" s="535">
        <f t="shared" si="106"/>
        <v>94173.775786176324</v>
      </c>
      <c r="AP142" s="535">
        <f t="shared" si="106"/>
        <v>96349.534040804603</v>
      </c>
      <c r="AQ142" s="535">
        <f t="shared" si="106"/>
        <v>98329.785602530363</v>
      </c>
      <c r="AR142" s="535">
        <f t="shared" si="106"/>
        <v>100114.33589810364</v>
      </c>
      <c r="AS142" s="535">
        <f t="shared" si="106"/>
        <v>101765.61308381104</v>
      </c>
      <c r="AT142" s="535">
        <f t="shared" si="106"/>
        <v>103287.51974368197</v>
      </c>
      <c r="AU142" s="535">
        <f t="shared" si="106"/>
        <v>104684.89668730761</v>
      </c>
      <c r="AV142" s="535">
        <f t="shared" si="106"/>
        <v>105963.28414555508</v>
      </c>
      <c r="AW142" s="535">
        <f t="shared" si="106"/>
        <v>107128.85495327046</v>
      </c>
      <c r="AX142" s="536">
        <f t="shared" si="106"/>
        <v>107128.85495327046</v>
      </c>
      <c r="AZ142" s="33"/>
      <c r="BA142" s="33"/>
      <c r="BB142" s="33"/>
      <c r="BC142" s="33"/>
      <c r="BD142" s="33"/>
      <c r="BE142" s="33"/>
      <c r="BF142" s="33"/>
      <c r="BG142" s="33"/>
      <c r="BH142" s="33"/>
      <c r="BI142" s="33"/>
      <c r="BJ142" s="33"/>
      <c r="BK142" s="184"/>
    </row>
    <row r="143" spans="1:63" customFormat="1">
      <c r="A143" s="83"/>
      <c r="B143" s="83"/>
      <c r="C143" s="499" t="s">
        <v>193</v>
      </c>
      <c r="D143" s="535">
        <f t="shared" ref="D143:S143" si="107">(SUM(D$59:D$61)*D$10)*D$146</f>
        <v>7106.56649541143</v>
      </c>
      <c r="E143" s="535">
        <f t="shared" si="107"/>
        <v>7770.1326307628906</v>
      </c>
      <c r="F143" s="535">
        <f t="shared" si="107"/>
        <v>9156.5256226529018</v>
      </c>
      <c r="G143" s="535">
        <f t="shared" si="107"/>
        <v>10965.813034423851</v>
      </c>
      <c r="H143" s="535">
        <f t="shared" si="107"/>
        <v>13186.350061894524</v>
      </c>
      <c r="I143" s="535">
        <f t="shared" si="107"/>
        <v>15569.848526400161</v>
      </c>
      <c r="J143" s="535">
        <f t="shared" si="107"/>
        <v>16974.99534277448</v>
      </c>
      <c r="K143" s="535">
        <f t="shared" si="107"/>
        <v>18719.807804389446</v>
      </c>
      <c r="L143" s="535">
        <f t="shared" si="107"/>
        <v>20675.787293335987</v>
      </c>
      <c r="M143" s="535">
        <f t="shared" si="107"/>
        <v>22642.929974930292</v>
      </c>
      <c r="N143" s="535">
        <f t="shared" si="107"/>
        <v>24477.840327932427</v>
      </c>
      <c r="O143" s="535">
        <f t="shared" si="107"/>
        <v>26045.887735913722</v>
      </c>
      <c r="P143" s="535">
        <f t="shared" si="107"/>
        <v>27209.013159247905</v>
      </c>
      <c r="Q143" s="535">
        <f t="shared" si="107"/>
        <v>27798.96005753196</v>
      </c>
      <c r="R143" s="535">
        <f t="shared" si="107"/>
        <v>27618.713489762729</v>
      </c>
      <c r="S143" s="535">
        <f t="shared" si="107"/>
        <v>26812.630593367456</v>
      </c>
      <c r="T143" s="535">
        <f t="shared" ref="T143:AX143" si="108">(SUM(T$59:T$61)*T$10)*T$146</f>
        <v>31346.525656858837</v>
      </c>
      <c r="U143" s="535">
        <f t="shared" si="108"/>
        <v>35764.44303752781</v>
      </c>
      <c r="V143" s="535">
        <f t="shared" si="108"/>
        <v>40090.511783302958</v>
      </c>
      <c r="W143" s="535">
        <f t="shared" si="108"/>
        <v>44292.756158009877</v>
      </c>
      <c r="X143" s="535">
        <f t="shared" si="108"/>
        <v>48383.029626919706</v>
      </c>
      <c r="Y143" s="535">
        <f t="shared" si="108"/>
        <v>52002.365349788452</v>
      </c>
      <c r="Z143" s="535">
        <f t="shared" si="108"/>
        <v>55151.789110178761</v>
      </c>
      <c r="AA143" s="535">
        <f t="shared" si="108"/>
        <v>57841.785901018578</v>
      </c>
      <c r="AB143" s="535">
        <f t="shared" si="108"/>
        <v>60079.657673681439</v>
      </c>
      <c r="AC143" s="535">
        <f t="shared" si="108"/>
        <v>61874.744457737579</v>
      </c>
      <c r="AD143" s="535">
        <f t="shared" si="108"/>
        <v>63250.707114331621</v>
      </c>
      <c r="AE143" s="535">
        <f t="shared" si="108"/>
        <v>64220.694625980315</v>
      </c>
      <c r="AF143" s="535">
        <f t="shared" si="108"/>
        <v>64797.641012633889</v>
      </c>
      <c r="AG143" s="535">
        <f t="shared" si="108"/>
        <v>64994.421269102204</v>
      </c>
      <c r="AH143" s="535">
        <f t="shared" si="108"/>
        <v>64825.419482018733</v>
      </c>
      <c r="AI143" s="535">
        <f t="shared" si="108"/>
        <v>67059.015080090321</v>
      </c>
      <c r="AJ143" s="535">
        <f t="shared" si="108"/>
        <v>69183.635325584692</v>
      </c>
      <c r="AK143" s="535">
        <f t="shared" si="108"/>
        <v>71198.867963262383</v>
      </c>
      <c r="AL143" s="535">
        <f t="shared" si="108"/>
        <v>73105.423983576504</v>
      </c>
      <c r="AM143" s="535">
        <f t="shared" si="108"/>
        <v>74904.571162451713</v>
      </c>
      <c r="AN143" s="535">
        <f t="shared" si="108"/>
        <v>76516.892904692591</v>
      </c>
      <c r="AO143" s="535">
        <f t="shared" si="108"/>
        <v>77943.287529276102</v>
      </c>
      <c r="AP143" s="535">
        <f t="shared" si="108"/>
        <v>79185.455898680928</v>
      </c>
      <c r="AQ143" s="535">
        <f t="shared" si="108"/>
        <v>80245.94392896576</v>
      </c>
      <c r="AR143" s="535">
        <f t="shared" si="108"/>
        <v>81128.196494630436</v>
      </c>
      <c r="AS143" s="535">
        <f t="shared" si="108"/>
        <v>81886.018770172042</v>
      </c>
      <c r="AT143" s="535">
        <f t="shared" si="108"/>
        <v>82525.004693726936</v>
      </c>
      <c r="AU143" s="535">
        <f t="shared" si="108"/>
        <v>83051.381658609986</v>
      </c>
      <c r="AV143" s="535">
        <f t="shared" si="108"/>
        <v>83471.796868835401</v>
      </c>
      <c r="AW143" s="535">
        <f t="shared" si="108"/>
        <v>83793.24668296591</v>
      </c>
      <c r="AX143" s="536">
        <f t="shared" si="108"/>
        <v>83793.24668296591</v>
      </c>
      <c r="AZ143" s="33"/>
      <c r="BA143" s="33"/>
      <c r="BB143" s="33"/>
      <c r="BC143" s="33"/>
      <c r="BD143" s="33"/>
      <c r="BE143" s="33"/>
      <c r="BF143" s="33"/>
      <c r="BG143" s="33"/>
      <c r="BH143" s="33"/>
      <c r="BI143" s="33"/>
      <c r="BJ143" s="33"/>
      <c r="BK143" s="184"/>
    </row>
    <row r="144" spans="1:63" customFormat="1">
      <c r="A144" s="83"/>
      <c r="B144" s="83"/>
      <c r="C144" s="499" t="s">
        <v>194</v>
      </c>
      <c r="D144" s="535">
        <f t="shared" ref="D144:S144" si="109">(SUM(D$59:D$61)*D$11)*D$146</f>
        <v>7106.56649541143</v>
      </c>
      <c r="E144" s="535">
        <f t="shared" si="109"/>
        <v>7770.1326307628906</v>
      </c>
      <c r="F144" s="535">
        <f t="shared" si="109"/>
        <v>9156.5256226529018</v>
      </c>
      <c r="G144" s="535">
        <f t="shared" si="109"/>
        <v>10965.813034423851</v>
      </c>
      <c r="H144" s="535">
        <f t="shared" si="109"/>
        <v>13186.350061894524</v>
      </c>
      <c r="I144" s="535">
        <f t="shared" si="109"/>
        <v>15569.848526400161</v>
      </c>
      <c r="J144" s="535">
        <f t="shared" si="109"/>
        <v>16934.140072695933</v>
      </c>
      <c r="K144" s="535">
        <f t="shared" si="109"/>
        <v>18658.888247691004</v>
      </c>
      <c r="L144" s="535">
        <f t="shared" si="109"/>
        <v>20588.795328189302</v>
      </c>
      <c r="M144" s="535">
        <f t="shared" si="109"/>
        <v>22523.710992502878</v>
      </c>
      <c r="N144" s="535">
        <f t="shared" si="109"/>
        <v>24320.531646490832</v>
      </c>
      <c r="O144" s="535">
        <f t="shared" si="109"/>
        <v>25845.573572859263</v>
      </c>
      <c r="P144" s="535">
        <f t="shared" si="109"/>
        <v>26962.575644399833</v>
      </c>
      <c r="Q144" s="535">
        <f t="shared" si="109"/>
        <v>27506.37207754673</v>
      </c>
      <c r="R144" s="535">
        <f t="shared" si="109"/>
        <v>27284.688378191506</v>
      </c>
      <c r="S144" s="535">
        <f t="shared" si="109"/>
        <v>26589.346814181841</v>
      </c>
      <c r="T144" s="535">
        <f t="shared" ref="T144:AX144" si="110">(SUM(T$59:T$61)*T$11)*T$146</f>
        <v>30987.636013528816</v>
      </c>
      <c r="U144" s="535">
        <f t="shared" si="110"/>
        <v>35237.33304048342</v>
      </c>
      <c r="V144" s="535">
        <f t="shared" si="110"/>
        <v>39361.268337237118</v>
      </c>
      <c r="W144" s="535">
        <f t="shared" si="110"/>
        <v>43327.252726174338</v>
      </c>
      <c r="X144" s="535">
        <f t="shared" si="110"/>
        <v>47146.470101820938</v>
      </c>
      <c r="Y144" s="535">
        <f t="shared" si="110"/>
        <v>50470.231289876872</v>
      </c>
      <c r="Z144" s="535">
        <f t="shared" si="110"/>
        <v>53315.773406632885</v>
      </c>
      <c r="AA144" s="535">
        <f t="shared" si="110"/>
        <v>55704.836345156175</v>
      </c>
      <c r="AB144" s="535">
        <f t="shared" si="110"/>
        <v>57650.569753344316</v>
      </c>
      <c r="AC144" s="535">
        <f t="shared" si="110"/>
        <v>59167.475598273806</v>
      </c>
      <c r="AD144" s="535">
        <f t="shared" si="110"/>
        <v>60283.116748627057</v>
      </c>
      <c r="AE144" s="535">
        <f t="shared" si="110"/>
        <v>61014.344216233701</v>
      </c>
      <c r="AF144" s="535">
        <f t="shared" si="110"/>
        <v>61377.256003995695</v>
      </c>
      <c r="AG144" s="535">
        <f t="shared" si="110"/>
        <v>61387.384156991226</v>
      </c>
      <c r="AH144" s="535">
        <f t="shared" si="110"/>
        <v>61061.20717787966</v>
      </c>
      <c r="AI144" s="535">
        <f t="shared" si="110"/>
        <v>62984.857196737314</v>
      </c>
      <c r="AJ144" s="535">
        <f t="shared" si="110"/>
        <v>64803.806275616829</v>
      </c>
      <c r="AK144" s="535">
        <f t="shared" si="110"/>
        <v>66519.14678521009</v>
      </c>
      <c r="AL144" s="535">
        <f t="shared" si="110"/>
        <v>68132.916032901616</v>
      </c>
      <c r="AM144" s="535">
        <f t="shared" si="110"/>
        <v>69647.560709456069</v>
      </c>
      <c r="AN144" s="535">
        <f t="shared" si="110"/>
        <v>70990.56213071385</v>
      </c>
      <c r="AO144" s="535">
        <f t="shared" si="110"/>
        <v>72164.278057171934</v>
      </c>
      <c r="AP144" s="535">
        <f t="shared" si="110"/>
        <v>73171.654822966186</v>
      </c>
      <c r="AQ144" s="535">
        <f t="shared" si="110"/>
        <v>74016.266062209907</v>
      </c>
      <c r="AR144" s="535">
        <f t="shared" si="110"/>
        <v>74702.362633250916</v>
      </c>
      <c r="AS144" s="535">
        <f t="shared" si="110"/>
        <v>75280.344975107364</v>
      </c>
      <c r="AT144" s="535">
        <f t="shared" si="110"/>
        <v>75755.943854167112</v>
      </c>
      <c r="AU144" s="535">
        <f t="shared" si="110"/>
        <v>76135.359909827894</v>
      </c>
      <c r="AV144" s="535">
        <f t="shared" si="110"/>
        <v>76425.073089653073</v>
      </c>
      <c r="AW144" s="535">
        <f t="shared" si="110"/>
        <v>76631.78479965622</v>
      </c>
      <c r="AX144" s="536">
        <f t="shared" si="110"/>
        <v>76631.78479965622</v>
      </c>
      <c r="AZ144" s="33"/>
      <c r="BA144" s="33"/>
      <c r="BB144" s="33"/>
      <c r="BC144" s="33"/>
      <c r="BD144" s="33"/>
      <c r="BE144" s="33"/>
      <c r="BF144" s="33"/>
      <c r="BG144" s="33"/>
      <c r="BH144" s="33"/>
      <c r="BI144" s="33"/>
      <c r="BJ144" s="33"/>
      <c r="BK144" s="184"/>
    </row>
    <row r="145" spans="1:63" customFormat="1">
      <c r="A145" s="83"/>
      <c r="B145" s="83"/>
      <c r="C145" s="499" t="s">
        <v>195</v>
      </c>
      <c r="D145" s="535">
        <f t="shared" ref="D145:S145" si="111">(SUM(D$59:D$61)*D$12)*D$146</f>
        <v>7106.56649541143</v>
      </c>
      <c r="E145" s="535">
        <f t="shared" si="111"/>
        <v>7770.1326307628906</v>
      </c>
      <c r="F145" s="535">
        <f t="shared" si="111"/>
        <v>9156.5256226529018</v>
      </c>
      <c r="G145" s="535">
        <f t="shared" si="111"/>
        <v>10965.813034423851</v>
      </c>
      <c r="H145" s="535">
        <f t="shared" si="111"/>
        <v>13186.350061894524</v>
      </c>
      <c r="I145" s="535">
        <f t="shared" si="111"/>
        <v>15569.848526400161</v>
      </c>
      <c r="J145" s="535">
        <f t="shared" si="111"/>
        <v>16873.696071263468</v>
      </c>
      <c r="K145" s="535">
        <f t="shared" si="111"/>
        <v>18556.953819365088</v>
      </c>
      <c r="L145" s="535">
        <f t="shared" si="111"/>
        <v>20432.503981220747</v>
      </c>
      <c r="M145" s="535">
        <f t="shared" si="111"/>
        <v>22299.570739316208</v>
      </c>
      <c r="N145" s="535">
        <f t="shared" si="111"/>
        <v>24015.508507865867</v>
      </c>
      <c r="O145" s="535">
        <f t="shared" si="111"/>
        <v>25448.561430023328</v>
      </c>
      <c r="P145" s="535">
        <f t="shared" si="111"/>
        <v>26466.266410752411</v>
      </c>
      <c r="Q145" s="535">
        <f t="shared" si="111"/>
        <v>26910.037271152931</v>
      </c>
      <c r="R145" s="535">
        <f t="shared" si="111"/>
        <v>26597.723420965965</v>
      </c>
      <c r="S145" s="535">
        <f t="shared" si="111"/>
        <v>25987.351109968011</v>
      </c>
      <c r="T145" s="535">
        <f t="shared" ref="T145:AX145" si="112">(SUM(T$59:T$61)*T$12)*T$146</f>
        <v>30225.564879115678</v>
      </c>
      <c r="U145" s="535">
        <f t="shared" si="112"/>
        <v>34314.602335680349</v>
      </c>
      <c r="V145" s="535">
        <f t="shared" si="112"/>
        <v>38281.606166314006</v>
      </c>
      <c r="W145" s="535">
        <f t="shared" si="112"/>
        <v>42099.73682996336</v>
      </c>
      <c r="X145" s="535">
        <f t="shared" si="112"/>
        <v>45783.974421698418</v>
      </c>
      <c r="Y145" s="535">
        <f t="shared" si="112"/>
        <v>48999.482774998614</v>
      </c>
      <c r="Z145" s="535">
        <f t="shared" si="112"/>
        <v>51754.580030101934</v>
      </c>
      <c r="AA145" s="535">
        <f t="shared" si="112"/>
        <v>54065.860010278586</v>
      </c>
      <c r="AB145" s="535">
        <f t="shared" si="112"/>
        <v>55946.280849716524</v>
      </c>
      <c r="AC145" s="535">
        <f t="shared" si="112"/>
        <v>57410.103876348032</v>
      </c>
      <c r="AD145" s="535">
        <f t="shared" si="112"/>
        <v>58484.251915383989</v>
      </c>
      <c r="AE145" s="535">
        <f t="shared" si="112"/>
        <v>59185.240243701213</v>
      </c>
      <c r="AF145" s="535">
        <f t="shared" si="112"/>
        <v>59528.843022848625</v>
      </c>
      <c r="AG145" s="535">
        <f t="shared" si="112"/>
        <v>59530.275287355544</v>
      </c>
      <c r="AH145" s="535">
        <f t="shared" si="112"/>
        <v>59205.659865257978</v>
      </c>
      <c r="AI145" s="535">
        <f t="shared" si="112"/>
        <v>61078.010699480052</v>
      </c>
      <c r="AJ145" s="535">
        <f t="shared" si="112"/>
        <v>62849.27072776026</v>
      </c>
      <c r="AK145" s="535">
        <f t="shared" si="112"/>
        <v>64520.46420300773</v>
      </c>
      <c r="AL145" s="535">
        <f t="shared" si="112"/>
        <v>66093.532309995688</v>
      </c>
      <c r="AM145" s="535">
        <f t="shared" si="112"/>
        <v>67570.814137372829</v>
      </c>
      <c r="AN145" s="535">
        <f t="shared" si="112"/>
        <v>68881.911046821042</v>
      </c>
      <c r="AO145" s="535">
        <f t="shared" si="112"/>
        <v>70029.0518794768</v>
      </c>
      <c r="AP145" s="535">
        <f t="shared" si="112"/>
        <v>71015.037554592345</v>
      </c>
      <c r="AQ145" s="535">
        <f t="shared" si="112"/>
        <v>71843.279022077331</v>
      </c>
      <c r="AR145" s="535">
        <f t="shared" si="112"/>
        <v>72517.846112814863</v>
      </c>
      <c r="AS145" s="535">
        <f t="shared" si="112"/>
        <v>73087.615813642202</v>
      </c>
      <c r="AT145" s="535">
        <f t="shared" si="112"/>
        <v>73558.114544459517</v>
      </c>
      <c r="AU145" s="535">
        <f t="shared" si="112"/>
        <v>73935.327578654265</v>
      </c>
      <c r="AV145" s="535">
        <f t="shared" si="112"/>
        <v>74225.514252718727</v>
      </c>
      <c r="AW145" s="535">
        <f t="shared" si="112"/>
        <v>74435.151953483364</v>
      </c>
      <c r="AX145" s="536">
        <f t="shared" si="112"/>
        <v>74435.151953483364</v>
      </c>
      <c r="AZ145" s="33"/>
      <c r="BA145" s="33"/>
      <c r="BB145" s="33"/>
      <c r="BC145" s="33"/>
      <c r="BD145" s="33"/>
      <c r="BE145" s="33"/>
      <c r="BF145" s="33"/>
      <c r="BG145" s="33"/>
      <c r="BH145" s="33"/>
      <c r="BI145" s="33"/>
      <c r="BJ145" s="33"/>
      <c r="BK145" s="184"/>
    </row>
    <row r="146" spans="1:63" customFormat="1">
      <c r="C146" s="415" t="s">
        <v>200</v>
      </c>
      <c r="D146" s="471">
        <v>6.5834855866829074E-6</v>
      </c>
      <c r="E146" s="472">
        <v>6.2521778433686044E-6</v>
      </c>
      <c r="F146" s="472">
        <v>5.9208701000543015E-6</v>
      </c>
      <c r="G146" s="472">
        <v>5.5895623567399985E-6</v>
      </c>
      <c r="H146" s="472">
        <v>5.2582546134256956E-6</v>
      </c>
      <c r="I146" s="472">
        <v>4.9269468701113926E-6</v>
      </c>
      <c r="J146" s="472">
        <v>4.5956391267970897E-6</v>
      </c>
      <c r="K146" s="472">
        <v>4.2643313834827868E-6</v>
      </c>
      <c r="L146" s="472">
        <v>3.9330236401684838E-6</v>
      </c>
      <c r="M146" s="472">
        <v>3.6017158968541809E-6</v>
      </c>
      <c r="N146" s="472">
        <v>3.2704081535398779E-6</v>
      </c>
      <c r="O146" s="472">
        <v>2.939100410225575E-6</v>
      </c>
      <c r="P146" s="472">
        <v>2.607792666911272E-6</v>
      </c>
      <c r="Q146" s="472">
        <v>2.2764849235969691E-6</v>
      </c>
      <c r="R146" s="472">
        <v>1.9451771802826662E-6</v>
      </c>
      <c r="S146" s="471">
        <v>1.6138694369683662E-6</v>
      </c>
      <c r="T146" s="472">
        <v>1.5701250585969042E-6</v>
      </c>
      <c r="U146" s="472">
        <v>1.5263806802254422E-6</v>
      </c>
      <c r="V146" s="472">
        <v>1.4826363018539802E-6</v>
      </c>
      <c r="W146" s="472">
        <v>1.4388919234825182E-6</v>
      </c>
      <c r="X146" s="472">
        <v>1.3951475451110562E-6</v>
      </c>
      <c r="Y146" s="472">
        <v>1.3514031667395942E-6</v>
      </c>
      <c r="Z146" s="472">
        <v>1.3076587883681322E-6</v>
      </c>
      <c r="AA146" s="472">
        <v>1.2639144099966702E-6</v>
      </c>
      <c r="AB146" s="472">
        <v>1.2201700316252082E-6</v>
      </c>
      <c r="AC146" s="472">
        <v>1.1764256532537462E-6</v>
      </c>
      <c r="AD146" s="472">
        <v>1.1326812748822841E-6</v>
      </c>
      <c r="AE146" s="472">
        <v>1.0889368965108221E-6</v>
      </c>
      <c r="AF146" s="472">
        <v>1.0451925181393601E-6</v>
      </c>
      <c r="AG146" s="472">
        <v>1.0014481397678981E-6</v>
      </c>
      <c r="AH146" s="471">
        <v>9.577037613964355E-7</v>
      </c>
      <c r="AI146" s="472">
        <v>9.577037613964355E-7</v>
      </c>
      <c r="AJ146" s="472">
        <v>9.577037613964355E-7</v>
      </c>
      <c r="AK146" s="472">
        <v>9.577037613964355E-7</v>
      </c>
      <c r="AL146" s="472">
        <v>9.577037613964355E-7</v>
      </c>
      <c r="AM146" s="472">
        <v>9.577037613964355E-7</v>
      </c>
      <c r="AN146" s="472">
        <v>9.577037613964355E-7</v>
      </c>
      <c r="AO146" s="472">
        <v>9.577037613964355E-7</v>
      </c>
      <c r="AP146" s="472">
        <v>9.577037613964355E-7</v>
      </c>
      <c r="AQ146" s="472">
        <v>9.577037613964355E-7</v>
      </c>
      <c r="AR146" s="472">
        <v>9.577037613964355E-7</v>
      </c>
      <c r="AS146" s="472">
        <v>9.577037613964355E-7</v>
      </c>
      <c r="AT146" s="472">
        <v>9.577037613964355E-7</v>
      </c>
      <c r="AU146" s="472">
        <v>9.577037613964355E-7</v>
      </c>
      <c r="AV146" s="472">
        <v>9.577037613964355E-7</v>
      </c>
      <c r="AW146" s="471">
        <v>9.577037613964355E-7</v>
      </c>
      <c r="AX146" s="531">
        <f>AW146</f>
        <v>9.577037613964355E-7</v>
      </c>
      <c r="AZ146" s="183"/>
      <c r="BA146" s="183"/>
      <c r="BB146" s="183"/>
      <c r="BC146" s="183"/>
      <c r="BD146" s="183"/>
      <c r="BE146" s="183"/>
      <c r="BF146" s="183"/>
      <c r="BG146" s="183"/>
      <c r="BH146" s="183"/>
      <c r="BI146" s="183"/>
      <c r="BJ146" s="183"/>
      <c r="BK146" s="182"/>
    </row>
    <row r="147" spans="1:63" customFormat="1">
      <c r="C147" s="92"/>
      <c r="D147" s="177"/>
      <c r="S147" s="39"/>
      <c r="AH147" s="39"/>
      <c r="AW147" s="39"/>
      <c r="AX147" s="532"/>
      <c r="BK147" s="39"/>
    </row>
    <row r="148" spans="1:63" customFormat="1">
      <c r="A148" s="88" t="s">
        <v>89</v>
      </c>
      <c r="B148" s="83"/>
      <c r="C148" s="499" t="s">
        <v>192</v>
      </c>
      <c r="D148" s="535">
        <f t="shared" ref="D148:S148" si="113">(SUM(D$59:D$61)*D$9)*D$152</f>
        <v>682.64312222152137</v>
      </c>
      <c r="E148" s="535">
        <f t="shared" si="113"/>
        <v>747.66559069050754</v>
      </c>
      <c r="F148" s="535">
        <f t="shared" si="113"/>
        <v>882.74776704391172</v>
      </c>
      <c r="G148" s="535">
        <f t="shared" si="113"/>
        <v>1059.4241520683829</v>
      </c>
      <c r="H148" s="535">
        <f t="shared" si="113"/>
        <v>1276.999527130539</v>
      </c>
      <c r="I148" s="535">
        <f t="shared" si="113"/>
        <v>1511.9036418537307</v>
      </c>
      <c r="J148" s="535">
        <f t="shared" si="113"/>
        <v>1671.2025167311433</v>
      </c>
      <c r="K148" s="535">
        <f t="shared" si="113"/>
        <v>1859.1415228741471</v>
      </c>
      <c r="L148" s="535">
        <f t="shared" si="113"/>
        <v>2074.1055323353185</v>
      </c>
      <c r="M148" s="535">
        <f t="shared" si="113"/>
        <v>2297.6540018115943</v>
      </c>
      <c r="N148" s="535">
        <f t="shared" si="113"/>
        <v>2516.6323227307812</v>
      </c>
      <c r="O148" s="535">
        <f t="shared" si="113"/>
        <v>2718.4353538615715</v>
      </c>
      <c r="P148" s="535">
        <f t="shared" si="113"/>
        <v>2889.7321118744981</v>
      </c>
      <c r="Q148" s="535">
        <f t="shared" si="113"/>
        <v>3013.531094636437</v>
      </c>
      <c r="R148" s="535">
        <f t="shared" si="113"/>
        <v>3069.0160978365461</v>
      </c>
      <c r="S148" s="535">
        <f t="shared" si="113"/>
        <v>3011.3829418645646</v>
      </c>
      <c r="T148" s="535">
        <f t="shared" ref="T148:AX148" si="114">(SUM(T$59:T$61)*T$9)*T$152</f>
        <v>3545.2939009515248</v>
      </c>
      <c r="U148" s="535">
        <f t="shared" si="114"/>
        <v>4073.8490145221799</v>
      </c>
      <c r="V148" s="535">
        <f t="shared" si="114"/>
        <v>4599.8517385261548</v>
      </c>
      <c r="W148" s="535">
        <f t="shared" si="114"/>
        <v>5119.7182407820437</v>
      </c>
      <c r="X148" s="535">
        <f t="shared" si="114"/>
        <v>5634.8790939084092</v>
      </c>
      <c r="Y148" s="535">
        <f t="shared" si="114"/>
        <v>6103.3066665202014</v>
      </c>
      <c r="Z148" s="535">
        <f t="shared" si="114"/>
        <v>6524.2499633683365</v>
      </c>
      <c r="AA148" s="535">
        <f t="shared" si="114"/>
        <v>6898.0555248604969</v>
      </c>
      <c r="AB148" s="535">
        <f t="shared" si="114"/>
        <v>7224.6908276076265</v>
      </c>
      <c r="AC148" s="535">
        <f t="shared" si="114"/>
        <v>7504.3604819537913</v>
      </c>
      <c r="AD148" s="535">
        <f t="shared" si="114"/>
        <v>7739.017880374884</v>
      </c>
      <c r="AE148" s="535">
        <f t="shared" si="114"/>
        <v>7929.3772329328476</v>
      </c>
      <c r="AF148" s="535">
        <f t="shared" si="114"/>
        <v>8076.140470249632</v>
      </c>
      <c r="AG148" s="535">
        <f t="shared" si="114"/>
        <v>8180.0155114806676</v>
      </c>
      <c r="AH148" s="535">
        <f t="shared" si="114"/>
        <v>8241.9149074900179</v>
      </c>
      <c r="AI148" s="535">
        <f t="shared" si="114"/>
        <v>8585.2604651400034</v>
      </c>
      <c r="AJ148" s="535">
        <f t="shared" si="114"/>
        <v>8919.0644734961606</v>
      </c>
      <c r="AK148" s="535">
        <f t="shared" si="114"/>
        <v>9243.0351284668104</v>
      </c>
      <c r="AL148" s="535">
        <f t="shared" si="114"/>
        <v>9557.0207252351574</v>
      </c>
      <c r="AM148" s="535">
        <f t="shared" si="114"/>
        <v>9860.9401143826617</v>
      </c>
      <c r="AN148" s="535">
        <f t="shared" si="114"/>
        <v>10144.014931316817</v>
      </c>
      <c r="AO148" s="535">
        <f t="shared" si="114"/>
        <v>10405.88731766043</v>
      </c>
      <c r="AP148" s="535">
        <f t="shared" si="114"/>
        <v>10646.301329301396</v>
      </c>
      <c r="AQ148" s="535">
        <f t="shared" si="114"/>
        <v>10865.112505129435</v>
      </c>
      <c r="AR148" s="535">
        <f t="shared" si="114"/>
        <v>11062.299345451058</v>
      </c>
      <c r="AS148" s="535">
        <f t="shared" si="114"/>
        <v>11244.75995278307</v>
      </c>
      <c r="AT148" s="535">
        <f t="shared" si="114"/>
        <v>11412.925549610914</v>
      </c>
      <c r="AU148" s="535">
        <f t="shared" si="114"/>
        <v>11567.33102920728</v>
      </c>
      <c r="AV148" s="535">
        <f t="shared" si="114"/>
        <v>11708.588568557063</v>
      </c>
      <c r="AW148" s="535">
        <f t="shared" si="114"/>
        <v>11837.38024526948</v>
      </c>
      <c r="AX148" s="536">
        <f t="shared" si="114"/>
        <v>11837.38024526948</v>
      </c>
      <c r="AZ148" s="33"/>
      <c r="BA148" s="33"/>
      <c r="BB148" s="33"/>
      <c r="BC148" s="33"/>
      <c r="BD148" s="33"/>
      <c r="BE148" s="33"/>
      <c r="BF148" s="33"/>
      <c r="BG148" s="33"/>
      <c r="BH148" s="33"/>
      <c r="BI148" s="33"/>
      <c r="BJ148" s="33"/>
      <c r="BK148" s="184"/>
    </row>
    <row r="149" spans="1:63" customFormat="1">
      <c r="A149" s="83"/>
      <c r="B149" s="83"/>
      <c r="C149" s="499" t="s">
        <v>193</v>
      </c>
      <c r="D149" s="535">
        <f t="shared" ref="D149:S149" si="115">(SUM(D$59:D$61)*D$10)*D$152</f>
        <v>682.64312222152137</v>
      </c>
      <c r="E149" s="535">
        <f t="shared" si="115"/>
        <v>747.66559069050754</v>
      </c>
      <c r="F149" s="535">
        <f t="shared" si="115"/>
        <v>882.74776704391172</v>
      </c>
      <c r="G149" s="535">
        <f t="shared" si="115"/>
        <v>1059.4241520683829</v>
      </c>
      <c r="H149" s="535">
        <f t="shared" si="115"/>
        <v>1276.999527130539</v>
      </c>
      <c r="I149" s="535">
        <f t="shared" si="115"/>
        <v>1511.9036418537307</v>
      </c>
      <c r="J149" s="535">
        <f t="shared" si="115"/>
        <v>1653.439517821912</v>
      </c>
      <c r="K149" s="535">
        <f t="shared" si="115"/>
        <v>1829.8769461870966</v>
      </c>
      <c r="L149" s="535">
        <f t="shared" si="115"/>
        <v>2029.4448872074308</v>
      </c>
      <c r="M149" s="535">
        <f t="shared" si="115"/>
        <v>2233.3828006507474</v>
      </c>
      <c r="N149" s="535">
        <f t="shared" si="115"/>
        <v>2428.4770029291931</v>
      </c>
      <c r="O149" s="535">
        <f t="shared" si="115"/>
        <v>2602.4411103096318</v>
      </c>
      <c r="P149" s="535">
        <f t="shared" si="115"/>
        <v>2742.7584638088256</v>
      </c>
      <c r="Q149" s="535">
        <f t="shared" si="115"/>
        <v>2834.0174178797283</v>
      </c>
      <c r="R149" s="535">
        <f t="shared" si="115"/>
        <v>2857.985091663299</v>
      </c>
      <c r="S149" s="535">
        <f t="shared" si="115"/>
        <v>2832.556734250019</v>
      </c>
      <c r="T149" s="535">
        <f t="shared" ref="T149:AX149" si="116">(SUM(T$59:T$61)*T$10)*T$152</f>
        <v>3317.7165668359294</v>
      </c>
      <c r="U149" s="535">
        <f t="shared" si="116"/>
        <v>3792.7728705928653</v>
      </c>
      <c r="V149" s="535">
        <f t="shared" si="116"/>
        <v>4260.407289280608</v>
      </c>
      <c r="W149" s="535">
        <f t="shared" si="116"/>
        <v>4717.3629850148536</v>
      </c>
      <c r="X149" s="535">
        <f t="shared" si="116"/>
        <v>5165.0488164981189</v>
      </c>
      <c r="Y149" s="535">
        <f t="shared" si="116"/>
        <v>5565.2201271865979</v>
      </c>
      <c r="Z149" s="535">
        <f t="shared" si="116"/>
        <v>5917.8766061232755</v>
      </c>
      <c r="AA149" s="535">
        <f t="shared" si="116"/>
        <v>6224.021754133566</v>
      </c>
      <c r="AB149" s="535">
        <f t="shared" si="116"/>
        <v>6484.3112462206036</v>
      </c>
      <c r="AC149" s="535">
        <f t="shared" si="116"/>
        <v>6699.6119166815497</v>
      </c>
      <c r="AD149" s="535">
        <f t="shared" si="116"/>
        <v>6872.3382962934384</v>
      </c>
      <c r="AE149" s="535">
        <f t="shared" si="116"/>
        <v>7003.7717798575422</v>
      </c>
      <c r="AF149" s="535">
        <f t="shared" si="116"/>
        <v>7095.1677898558446</v>
      </c>
      <c r="AG149" s="535">
        <f t="shared" si="116"/>
        <v>7147.7718803943953</v>
      </c>
      <c r="AH149" s="535">
        <f t="shared" si="116"/>
        <v>7162.9920837152522</v>
      </c>
      <c r="AI149" s="535">
        <f t="shared" si="116"/>
        <v>7409.7969284050105</v>
      </c>
      <c r="AJ149" s="535">
        <f t="shared" si="116"/>
        <v>7644.5603610365351</v>
      </c>
      <c r="AK149" s="535">
        <f t="shared" si="116"/>
        <v>7867.2368287844065</v>
      </c>
      <c r="AL149" s="535">
        <f t="shared" si="116"/>
        <v>8077.9048937162152</v>
      </c>
      <c r="AM149" s="535">
        <f t="shared" si="116"/>
        <v>8276.7046408323367</v>
      </c>
      <c r="AN149" s="535">
        <f t="shared" si="116"/>
        <v>8454.8608019240019</v>
      </c>
      <c r="AO149" s="535">
        <f t="shared" si="116"/>
        <v>8612.4726382342906</v>
      </c>
      <c r="AP149" s="535">
        <f t="shared" si="116"/>
        <v>8749.7280893795978</v>
      </c>
      <c r="AQ149" s="535">
        <f t="shared" si="116"/>
        <v>8866.9084705711466</v>
      </c>
      <c r="AR149" s="535">
        <f t="shared" si="116"/>
        <v>8964.3944289218889</v>
      </c>
      <c r="AS149" s="535">
        <f t="shared" si="116"/>
        <v>9048.1312562951898</v>
      </c>
      <c r="AT149" s="535">
        <f t="shared" si="116"/>
        <v>9118.7370641496036</v>
      </c>
      <c r="AU149" s="535">
        <f t="shared" si="116"/>
        <v>9176.8999586227073</v>
      </c>
      <c r="AV149" s="535">
        <f t="shared" si="116"/>
        <v>9223.354433530556</v>
      </c>
      <c r="AW149" s="535">
        <f t="shared" si="116"/>
        <v>9258.873563099276</v>
      </c>
      <c r="AX149" s="536">
        <f t="shared" si="116"/>
        <v>9258.873563099276</v>
      </c>
      <c r="AZ149" s="33"/>
      <c r="BA149" s="33"/>
      <c r="BB149" s="33"/>
      <c r="BC149" s="33"/>
      <c r="BD149" s="33"/>
      <c r="BE149" s="33"/>
      <c r="BF149" s="33"/>
      <c r="BG149" s="33"/>
      <c r="BH149" s="33"/>
      <c r="BI149" s="33"/>
      <c r="BJ149" s="33"/>
      <c r="BK149" s="184"/>
    </row>
    <row r="150" spans="1:63" customFormat="1">
      <c r="A150" s="83"/>
      <c r="B150" s="83"/>
      <c r="C150" s="499" t="s">
        <v>194</v>
      </c>
      <c r="D150" s="535">
        <f t="shared" ref="D150:S150" si="117">(SUM(D$59:D$61)*D$11)*D$152</f>
        <v>682.64312222152137</v>
      </c>
      <c r="E150" s="535">
        <f t="shared" si="117"/>
        <v>747.66559069050754</v>
      </c>
      <c r="F150" s="535">
        <f t="shared" si="117"/>
        <v>882.74776704391172</v>
      </c>
      <c r="G150" s="535">
        <f t="shared" si="117"/>
        <v>1059.4241520683829</v>
      </c>
      <c r="H150" s="535">
        <f t="shared" si="117"/>
        <v>1276.999527130539</v>
      </c>
      <c r="I150" s="535">
        <f t="shared" si="117"/>
        <v>1511.9036418537307</v>
      </c>
      <c r="J150" s="535">
        <f t="shared" si="117"/>
        <v>1649.460034075667</v>
      </c>
      <c r="K150" s="535">
        <f t="shared" si="117"/>
        <v>1823.9220083191831</v>
      </c>
      <c r="L150" s="535">
        <f t="shared" si="117"/>
        <v>2020.9061362331463</v>
      </c>
      <c r="M150" s="535">
        <f t="shared" si="117"/>
        <v>2221.6236499949237</v>
      </c>
      <c r="N150" s="535">
        <f t="shared" si="117"/>
        <v>2412.8702128642176</v>
      </c>
      <c r="O150" s="535">
        <f t="shared" si="117"/>
        <v>2582.4262112900301</v>
      </c>
      <c r="P150" s="535">
        <f t="shared" si="117"/>
        <v>2717.9167477313781</v>
      </c>
      <c r="Q150" s="535">
        <f t="shared" si="117"/>
        <v>2804.1889843763061</v>
      </c>
      <c r="R150" s="535">
        <f t="shared" si="117"/>
        <v>2823.4201656226423</v>
      </c>
      <c r="S150" s="535">
        <f t="shared" si="117"/>
        <v>2808.9684492371543</v>
      </c>
      <c r="T150" s="535">
        <f t="shared" ref="T150:AX150" si="118">(SUM(T$59:T$61)*T$11)*T$152</f>
        <v>3279.7316836505956</v>
      </c>
      <c r="U150" s="535">
        <f t="shared" si="118"/>
        <v>3736.873537992873</v>
      </c>
      <c r="V150" s="535">
        <f t="shared" si="118"/>
        <v>4182.9107955947129</v>
      </c>
      <c r="W150" s="535">
        <f t="shared" si="118"/>
        <v>4614.5328487506385</v>
      </c>
      <c r="X150" s="535">
        <f t="shared" si="118"/>
        <v>5033.0419876391152</v>
      </c>
      <c r="Y150" s="535">
        <f t="shared" si="118"/>
        <v>5401.2532912472261</v>
      </c>
      <c r="Z150" s="535">
        <f t="shared" si="118"/>
        <v>5720.8691371763834</v>
      </c>
      <c r="AA150" s="535">
        <f t="shared" si="118"/>
        <v>5994.0769086211203</v>
      </c>
      <c r="AB150" s="535">
        <f t="shared" si="118"/>
        <v>6222.1432724040596</v>
      </c>
      <c r="AC150" s="535">
        <f t="shared" si="118"/>
        <v>6406.4769571519319</v>
      </c>
      <c r="AD150" s="535">
        <f t="shared" si="118"/>
        <v>6549.9026137788014</v>
      </c>
      <c r="AE150" s="535">
        <f t="shared" si="118"/>
        <v>6654.0940529674117</v>
      </c>
      <c r="AF150" s="535">
        <f t="shared" si="118"/>
        <v>6720.6448108871527</v>
      </c>
      <c r="AG150" s="535">
        <f t="shared" si="118"/>
        <v>6751.087396740988</v>
      </c>
      <c r="AH150" s="535">
        <f t="shared" si="118"/>
        <v>6747.0592112183649</v>
      </c>
      <c r="AI150" s="535">
        <f t="shared" si="118"/>
        <v>6959.6161058287898</v>
      </c>
      <c r="AJ150" s="535">
        <f t="shared" si="118"/>
        <v>7160.6038966800188</v>
      </c>
      <c r="AK150" s="535">
        <f t="shared" si="118"/>
        <v>7350.1432870807357</v>
      </c>
      <c r="AL150" s="535">
        <f t="shared" si="118"/>
        <v>7528.4593926844</v>
      </c>
      <c r="AM150" s="535">
        <f t="shared" si="118"/>
        <v>7695.8225646390438</v>
      </c>
      <c r="AN150" s="535">
        <f t="shared" si="118"/>
        <v>7844.2197308395062</v>
      </c>
      <c r="AO150" s="535">
        <f t="shared" si="118"/>
        <v>7973.9114159366127</v>
      </c>
      <c r="AP150" s="535">
        <f t="shared" si="118"/>
        <v>8085.2231800001591</v>
      </c>
      <c r="AQ150" s="535">
        <f t="shared" si="118"/>
        <v>8178.5498976498266</v>
      </c>
      <c r="AR150" s="535">
        <f t="shared" si="118"/>
        <v>8254.361274518651</v>
      </c>
      <c r="AS150" s="535">
        <f t="shared" si="118"/>
        <v>8318.2263905846321</v>
      </c>
      <c r="AT150" s="535">
        <f t="shared" si="118"/>
        <v>8370.7784763705731</v>
      </c>
      <c r="AU150" s="535">
        <f t="shared" si="118"/>
        <v>8412.7026817956776</v>
      </c>
      <c r="AV150" s="535">
        <f t="shared" si="118"/>
        <v>8444.715019397463</v>
      </c>
      <c r="AW150" s="535">
        <f t="shared" si="118"/>
        <v>8467.5559721316677</v>
      </c>
      <c r="AX150" s="536">
        <f t="shared" si="118"/>
        <v>8467.5559721316677</v>
      </c>
      <c r="AZ150" s="33"/>
      <c r="BA150" s="33"/>
      <c r="BB150" s="33"/>
      <c r="BC150" s="33"/>
      <c r="BD150" s="33"/>
      <c r="BE150" s="33"/>
      <c r="BF150" s="33"/>
      <c r="BG150" s="33"/>
      <c r="BH150" s="33"/>
      <c r="BI150" s="33"/>
      <c r="BJ150" s="33"/>
      <c r="BK150" s="184"/>
    </row>
    <row r="151" spans="1:63" customFormat="1">
      <c r="A151" s="83"/>
      <c r="B151" s="83"/>
      <c r="C151" s="499" t="s">
        <v>195</v>
      </c>
      <c r="D151" s="535">
        <f t="shared" ref="D151:S151" si="119">(SUM(D$59:D$61)*D$12)*D$152</f>
        <v>682.64312222152137</v>
      </c>
      <c r="E151" s="535">
        <f t="shared" si="119"/>
        <v>747.66559069050754</v>
      </c>
      <c r="F151" s="535">
        <f t="shared" si="119"/>
        <v>882.74776704391172</v>
      </c>
      <c r="G151" s="535">
        <f t="shared" si="119"/>
        <v>1059.4241520683829</v>
      </c>
      <c r="H151" s="535">
        <f t="shared" si="119"/>
        <v>1276.999527130539</v>
      </c>
      <c r="I151" s="535">
        <f t="shared" si="119"/>
        <v>1511.9036418537307</v>
      </c>
      <c r="J151" s="535">
        <f t="shared" si="119"/>
        <v>1643.5725213803387</v>
      </c>
      <c r="K151" s="535">
        <f t="shared" si="119"/>
        <v>1813.9578322781977</v>
      </c>
      <c r="L151" s="535">
        <f t="shared" si="119"/>
        <v>2005.5652609126537</v>
      </c>
      <c r="M151" s="535">
        <f t="shared" si="119"/>
        <v>2199.5156018335397</v>
      </c>
      <c r="N151" s="535">
        <f t="shared" si="119"/>
        <v>2382.6084876634563</v>
      </c>
      <c r="O151" s="535">
        <f t="shared" si="119"/>
        <v>2542.7577333988461</v>
      </c>
      <c r="P151" s="535">
        <f t="shared" si="119"/>
        <v>2667.8871364666907</v>
      </c>
      <c r="Q151" s="535">
        <f t="shared" si="119"/>
        <v>2743.3945077228509</v>
      </c>
      <c r="R151" s="535">
        <f t="shared" si="119"/>
        <v>2752.3330164339791</v>
      </c>
      <c r="S151" s="535">
        <f t="shared" si="119"/>
        <v>2745.372041565679</v>
      </c>
      <c r="T151" s="535">
        <f t="shared" ref="T151:AX151" si="120">(SUM(T$59:T$61)*T$12)*T$152</f>
        <v>3199.0740677021213</v>
      </c>
      <c r="U151" s="535">
        <f t="shared" si="120"/>
        <v>3639.0191416482171</v>
      </c>
      <c r="V151" s="535">
        <f t="shared" si="120"/>
        <v>4068.1754036440152</v>
      </c>
      <c r="W151" s="535">
        <f t="shared" si="120"/>
        <v>4483.7972938972562</v>
      </c>
      <c r="X151" s="535">
        <f t="shared" si="120"/>
        <v>4887.591056716321</v>
      </c>
      <c r="Y151" s="535">
        <f t="shared" si="120"/>
        <v>5243.8558501505668</v>
      </c>
      <c r="Z151" s="535">
        <f t="shared" si="120"/>
        <v>5553.3505505689736</v>
      </c>
      <c r="AA151" s="535">
        <f t="shared" si="120"/>
        <v>5817.7160960375559</v>
      </c>
      <c r="AB151" s="535">
        <f t="shared" si="120"/>
        <v>6038.2018164685724</v>
      </c>
      <c r="AC151" s="535">
        <f t="shared" si="120"/>
        <v>6216.1940132232521</v>
      </c>
      <c r="AD151" s="535">
        <f t="shared" si="120"/>
        <v>6354.4517129532087</v>
      </c>
      <c r="AE151" s="535">
        <f t="shared" si="120"/>
        <v>6454.6158807075644</v>
      </c>
      <c r="AF151" s="535">
        <f t="shared" si="120"/>
        <v>6518.2485501401125</v>
      </c>
      <c r="AG151" s="535">
        <f t="shared" si="120"/>
        <v>6546.8515516020234</v>
      </c>
      <c r="AH151" s="535">
        <f t="shared" si="120"/>
        <v>6542.0274379190814</v>
      </c>
      <c r="AI151" s="535">
        <f t="shared" si="120"/>
        <v>6748.9159441660868</v>
      </c>
      <c r="AJ151" s="535">
        <f t="shared" si="120"/>
        <v>6944.6342543930132</v>
      </c>
      <c r="AK151" s="535">
        <f t="shared" si="120"/>
        <v>7129.2955451213311</v>
      </c>
      <c r="AL151" s="535">
        <f t="shared" si="120"/>
        <v>7303.1143107773732</v>
      </c>
      <c r="AM151" s="535">
        <f t="shared" si="120"/>
        <v>7466.3490128351677</v>
      </c>
      <c r="AN151" s="535">
        <f t="shared" si="120"/>
        <v>7611.220837165838</v>
      </c>
      <c r="AO151" s="535">
        <f t="shared" si="120"/>
        <v>7737.9760632619673</v>
      </c>
      <c r="AP151" s="535">
        <f t="shared" si="120"/>
        <v>7846.9241833349633</v>
      </c>
      <c r="AQ151" s="535">
        <f t="shared" si="120"/>
        <v>7938.4420959440022</v>
      </c>
      <c r="AR151" s="535">
        <f t="shared" si="120"/>
        <v>8012.9795037926024</v>
      </c>
      <c r="AS151" s="535">
        <f t="shared" si="120"/>
        <v>8075.9371504870287</v>
      </c>
      <c r="AT151" s="535">
        <f t="shared" si="120"/>
        <v>8127.9256869465162</v>
      </c>
      <c r="AU151" s="535">
        <f t="shared" si="120"/>
        <v>8169.6064658662835</v>
      </c>
      <c r="AV151" s="535">
        <f t="shared" si="120"/>
        <v>8201.6711229981975</v>
      </c>
      <c r="AW151" s="535">
        <f t="shared" si="120"/>
        <v>8224.8353879273564</v>
      </c>
      <c r="AX151" s="536">
        <f t="shared" si="120"/>
        <v>8224.8353879273564</v>
      </c>
      <c r="AZ151" s="33"/>
      <c r="BA151" s="33"/>
      <c r="BB151" s="33"/>
      <c r="BC151" s="33"/>
      <c r="BD151" s="33"/>
      <c r="BE151" s="33"/>
      <c r="BF151" s="33"/>
      <c r="BG151" s="33"/>
      <c r="BH151" s="33"/>
      <c r="BI151" s="33"/>
      <c r="BJ151" s="33"/>
      <c r="BK151" s="184"/>
    </row>
    <row r="152" spans="1:63" customFormat="1">
      <c r="C152" s="415" t="s">
        <v>200</v>
      </c>
      <c r="D152" s="471">
        <v>6.323969752334551E-7</v>
      </c>
      <c r="E152" s="472">
        <v>6.0160340402134602E-7</v>
      </c>
      <c r="F152" s="472">
        <v>5.7080983280923695E-7</v>
      </c>
      <c r="G152" s="472">
        <v>5.4001626159712787E-7</v>
      </c>
      <c r="H152" s="472">
        <v>5.0922269038501879E-7</v>
      </c>
      <c r="I152" s="472">
        <v>4.7842911917290972E-7</v>
      </c>
      <c r="J152" s="472">
        <v>4.4763554796080059E-7</v>
      </c>
      <c r="K152" s="472">
        <v>4.1684197674869146E-7</v>
      </c>
      <c r="L152" s="472">
        <v>3.8604840553658233E-7</v>
      </c>
      <c r="M152" s="472">
        <v>3.552548343244732E-7</v>
      </c>
      <c r="N152" s="472">
        <v>3.2446126311236407E-7</v>
      </c>
      <c r="O152" s="472">
        <v>2.9366769190025494E-7</v>
      </c>
      <c r="P152" s="472">
        <v>2.6287412068814581E-7</v>
      </c>
      <c r="Q152" s="472">
        <v>2.3208054947603668E-7</v>
      </c>
      <c r="R152" s="472">
        <v>2.0128697826392755E-7</v>
      </c>
      <c r="S152" s="471">
        <v>1.7049340705181823E-7</v>
      </c>
      <c r="T152" s="472">
        <v>1.6618205079360581E-7</v>
      </c>
      <c r="U152" s="472">
        <v>1.6187069453539339E-7</v>
      </c>
      <c r="V152" s="472">
        <v>1.5755933827718097E-7</v>
      </c>
      <c r="W152" s="472">
        <v>1.5324798201896855E-7</v>
      </c>
      <c r="X152" s="472">
        <v>1.4893662576075613E-7</v>
      </c>
      <c r="Y152" s="472">
        <v>1.446252695025437E-7</v>
      </c>
      <c r="Z152" s="472">
        <v>1.4031391324433128E-7</v>
      </c>
      <c r="AA152" s="472">
        <v>1.3600255698611886E-7</v>
      </c>
      <c r="AB152" s="472">
        <v>1.3169120072790644E-7</v>
      </c>
      <c r="AC152" s="472">
        <v>1.2737984446969402E-7</v>
      </c>
      <c r="AD152" s="472">
        <v>1.230684882114816E-7</v>
      </c>
      <c r="AE152" s="472">
        <v>1.1875713195326918E-7</v>
      </c>
      <c r="AF152" s="472">
        <v>1.1444577569505676E-7</v>
      </c>
      <c r="AG152" s="472">
        <v>1.1013441943684434E-7</v>
      </c>
      <c r="AH152" s="471">
        <v>1.0582306317863197E-7</v>
      </c>
      <c r="AI152" s="472">
        <v>1.0582306317863197E-7</v>
      </c>
      <c r="AJ152" s="472">
        <v>1.0582306317863197E-7</v>
      </c>
      <c r="AK152" s="472">
        <v>1.0582306317863197E-7</v>
      </c>
      <c r="AL152" s="472">
        <v>1.0582306317863197E-7</v>
      </c>
      <c r="AM152" s="472">
        <v>1.0582306317863197E-7</v>
      </c>
      <c r="AN152" s="472">
        <v>1.0582306317863197E-7</v>
      </c>
      <c r="AO152" s="472">
        <v>1.0582306317863197E-7</v>
      </c>
      <c r="AP152" s="472">
        <v>1.0582306317863197E-7</v>
      </c>
      <c r="AQ152" s="472">
        <v>1.0582306317863197E-7</v>
      </c>
      <c r="AR152" s="472">
        <v>1.0582306317863197E-7</v>
      </c>
      <c r="AS152" s="472">
        <v>1.0582306317863197E-7</v>
      </c>
      <c r="AT152" s="472">
        <v>1.0582306317863197E-7</v>
      </c>
      <c r="AU152" s="472">
        <v>1.0582306317863197E-7</v>
      </c>
      <c r="AV152" s="472">
        <v>1.0582306317863197E-7</v>
      </c>
      <c r="AW152" s="471">
        <v>1.0582306317863197E-7</v>
      </c>
      <c r="AX152" s="531">
        <f>AW152</f>
        <v>1.0582306317863197E-7</v>
      </c>
      <c r="AZ152" s="183"/>
      <c r="BA152" s="183"/>
      <c r="BB152" s="183"/>
      <c r="BC152" s="183"/>
      <c r="BD152" s="183"/>
      <c r="BE152" s="183"/>
      <c r="BF152" s="183"/>
      <c r="BG152" s="183"/>
      <c r="BH152" s="183"/>
      <c r="BI152" s="183"/>
      <c r="BJ152" s="183"/>
      <c r="BK152" s="182"/>
    </row>
    <row r="153" spans="1:63" customFormat="1">
      <c r="D153" s="182"/>
      <c r="E153" s="183"/>
      <c r="F153" s="183"/>
      <c r="G153" s="183"/>
      <c r="H153" s="183"/>
      <c r="I153" s="183"/>
      <c r="J153" s="183"/>
      <c r="K153" s="183"/>
      <c r="L153" s="183"/>
      <c r="M153" s="183"/>
      <c r="N153" s="183"/>
      <c r="O153" s="183"/>
      <c r="P153" s="183"/>
      <c r="Q153" s="183"/>
      <c r="R153" s="183"/>
      <c r="S153" s="182"/>
      <c r="T153" s="183"/>
      <c r="U153" s="183"/>
      <c r="V153" s="183"/>
      <c r="W153" s="183"/>
      <c r="X153" s="183"/>
      <c r="Y153" s="183"/>
      <c r="Z153" s="183"/>
      <c r="AA153" s="183"/>
      <c r="AB153" s="183"/>
      <c r="AC153" s="183"/>
      <c r="AD153" s="183"/>
      <c r="AE153" s="183"/>
      <c r="AF153" s="183"/>
      <c r="AG153" s="183"/>
      <c r="AH153" s="182"/>
      <c r="AI153" s="183"/>
      <c r="AJ153" s="183"/>
      <c r="AK153" s="183"/>
      <c r="AL153" s="183"/>
      <c r="AM153" s="183"/>
      <c r="AN153" s="183"/>
      <c r="AO153" s="183"/>
      <c r="AP153" s="183"/>
      <c r="AQ153" s="183"/>
      <c r="AR153" s="183"/>
      <c r="AS153" s="183"/>
      <c r="AT153" s="183"/>
      <c r="AU153" s="183"/>
      <c r="AV153" s="183"/>
      <c r="AW153" s="182"/>
      <c r="AX153" s="533"/>
      <c r="AZ153" s="183"/>
      <c r="BA153" s="183"/>
      <c r="BB153" s="183"/>
      <c r="BC153" s="183"/>
      <c r="BD153" s="183"/>
      <c r="BE153" s="183"/>
      <c r="BF153" s="183"/>
      <c r="BG153" s="183"/>
      <c r="BH153" s="183"/>
      <c r="BI153" s="183"/>
      <c r="BJ153" s="183"/>
      <c r="BK153" s="182"/>
    </row>
    <row r="154" spans="1:63" s="196" customFormat="1">
      <c r="C154" s="475" t="s">
        <v>129</v>
      </c>
      <c r="D154" s="474">
        <v>3.9129110840438489E-5</v>
      </c>
      <c r="E154" s="474">
        <v>3.9129110840438489E-5</v>
      </c>
      <c r="F154" s="474">
        <v>3.9129110840438489E-5</v>
      </c>
      <c r="G154" s="474">
        <v>3.9129110840438489E-5</v>
      </c>
      <c r="H154" s="474">
        <v>3.9129110840438489E-5</v>
      </c>
      <c r="I154" s="474">
        <v>3.9129110840438489E-5</v>
      </c>
      <c r="J154" s="474">
        <v>3.9129110840438489E-5</v>
      </c>
      <c r="K154" s="474">
        <v>3.9129110840438489E-5</v>
      </c>
      <c r="L154" s="474">
        <v>3.9129110840438489E-5</v>
      </c>
      <c r="M154" s="474">
        <v>3.9129110840438489E-5</v>
      </c>
      <c r="N154" s="474">
        <v>3.9129110840438489E-5</v>
      </c>
      <c r="O154" s="474">
        <v>3.9129110840438489E-5</v>
      </c>
      <c r="P154" s="474">
        <v>3.9129110840438489E-5</v>
      </c>
      <c r="Q154" s="474">
        <v>3.9129110840438489E-5</v>
      </c>
      <c r="R154" s="474">
        <v>3.9129110840438489E-5</v>
      </c>
      <c r="S154" s="474">
        <v>3.9129110840438489E-5</v>
      </c>
      <c r="T154" s="474">
        <v>3.9129110840438489E-5</v>
      </c>
      <c r="U154" s="474">
        <v>3.9129110840438489E-5</v>
      </c>
      <c r="V154" s="474">
        <v>3.9129110840438489E-5</v>
      </c>
      <c r="W154" s="474">
        <v>3.9129110840438489E-5</v>
      </c>
      <c r="X154" s="474">
        <v>3.9129110840438489E-5</v>
      </c>
      <c r="Y154" s="474">
        <v>3.9129110840438489E-5</v>
      </c>
      <c r="Z154" s="474">
        <v>3.9129110840438489E-5</v>
      </c>
      <c r="AA154" s="474">
        <v>3.9129110840438489E-5</v>
      </c>
      <c r="AB154" s="474">
        <v>3.9129110840438489E-5</v>
      </c>
      <c r="AC154" s="474">
        <v>3.9129110840438489E-5</v>
      </c>
      <c r="AD154" s="474">
        <v>3.9129110840438489E-5</v>
      </c>
      <c r="AE154" s="474">
        <v>3.9129110840438489E-5</v>
      </c>
      <c r="AF154" s="474">
        <v>3.9129110840438489E-5</v>
      </c>
      <c r="AG154" s="474">
        <v>3.9129110840438489E-5</v>
      </c>
      <c r="AH154" s="474">
        <v>3.9129110840438489E-5</v>
      </c>
      <c r="AI154" s="474">
        <v>3.9129110840438489E-5</v>
      </c>
      <c r="AJ154" s="474">
        <v>3.9129110840438489E-5</v>
      </c>
      <c r="AK154" s="474">
        <v>3.9129110840438489E-5</v>
      </c>
      <c r="AL154" s="474">
        <v>3.9129110840438489E-5</v>
      </c>
      <c r="AM154" s="474">
        <v>3.9129110840438489E-5</v>
      </c>
      <c r="AN154" s="474">
        <v>3.9129110840438489E-5</v>
      </c>
      <c r="AO154" s="474">
        <v>3.9129110840438489E-5</v>
      </c>
      <c r="AP154" s="474">
        <v>3.9129110840438489E-5</v>
      </c>
      <c r="AQ154" s="474">
        <v>3.9129110840438489E-5</v>
      </c>
      <c r="AR154" s="474">
        <v>3.9129110840438489E-5</v>
      </c>
      <c r="AS154" s="474">
        <v>3.9129110840438489E-5</v>
      </c>
      <c r="AT154" s="474">
        <v>3.9129110840438489E-5</v>
      </c>
      <c r="AU154" s="474">
        <v>3.9129110840438489E-5</v>
      </c>
      <c r="AV154" s="474">
        <v>3.9129110840438489E-5</v>
      </c>
      <c r="AW154" s="474">
        <v>3.9129110840438489E-5</v>
      </c>
      <c r="AX154" s="534">
        <v>3.9129110840438489E-5</v>
      </c>
    </row>
    <row r="155" spans="1:63" s="196" customFormat="1">
      <c r="C155" s="475" t="s">
        <v>128</v>
      </c>
      <c r="D155" s="474">
        <v>9.8666978844068565E-5</v>
      </c>
      <c r="E155" s="474">
        <v>9.8666978844068565E-5</v>
      </c>
      <c r="F155" s="474">
        <v>9.8666978844068565E-5</v>
      </c>
      <c r="G155" s="474">
        <v>9.8666978844068565E-5</v>
      </c>
      <c r="H155" s="474">
        <v>9.8666978844068565E-5</v>
      </c>
      <c r="I155" s="474">
        <v>9.8666978844068565E-5</v>
      </c>
      <c r="J155" s="474">
        <v>9.8666978844068565E-5</v>
      </c>
      <c r="K155" s="474">
        <v>9.8666978844068565E-5</v>
      </c>
      <c r="L155" s="474">
        <v>9.8666978844068565E-5</v>
      </c>
      <c r="M155" s="474">
        <v>9.8666978844068565E-5</v>
      </c>
      <c r="N155" s="474">
        <v>9.8666978844068565E-5</v>
      </c>
      <c r="O155" s="474">
        <v>9.8666978844068565E-5</v>
      </c>
      <c r="P155" s="474">
        <v>9.8666978844068565E-5</v>
      </c>
      <c r="Q155" s="474">
        <v>9.8666978844068565E-5</v>
      </c>
      <c r="R155" s="474">
        <v>9.8666978844068565E-5</v>
      </c>
      <c r="S155" s="474">
        <v>9.8666978844068565E-5</v>
      </c>
      <c r="T155" s="474">
        <v>9.8666978844068565E-5</v>
      </c>
      <c r="U155" s="474">
        <v>9.8666978844068565E-5</v>
      </c>
      <c r="V155" s="474">
        <v>9.8666978844068565E-5</v>
      </c>
      <c r="W155" s="474">
        <v>9.8666978844068565E-5</v>
      </c>
      <c r="X155" s="474">
        <v>9.8666978844068565E-5</v>
      </c>
      <c r="Y155" s="474">
        <v>9.8666978844068565E-5</v>
      </c>
      <c r="Z155" s="474">
        <v>9.8666978844068565E-5</v>
      </c>
      <c r="AA155" s="474">
        <v>9.8666978844068565E-5</v>
      </c>
      <c r="AB155" s="474">
        <v>9.8666978844068565E-5</v>
      </c>
      <c r="AC155" s="474">
        <v>9.8666978844068565E-5</v>
      </c>
      <c r="AD155" s="474">
        <v>9.8666978844068565E-5</v>
      </c>
      <c r="AE155" s="474">
        <v>9.8666978844068565E-5</v>
      </c>
      <c r="AF155" s="474">
        <v>9.8666978844068565E-5</v>
      </c>
      <c r="AG155" s="474">
        <v>9.8666978844068565E-5</v>
      </c>
      <c r="AH155" s="474">
        <v>9.8666978844068565E-5</v>
      </c>
      <c r="AI155" s="474">
        <v>9.8666978844068565E-5</v>
      </c>
      <c r="AJ155" s="474">
        <v>9.8666978844068565E-5</v>
      </c>
      <c r="AK155" s="474">
        <v>9.8666978844068565E-5</v>
      </c>
      <c r="AL155" s="474">
        <v>9.8666978844068565E-5</v>
      </c>
      <c r="AM155" s="474">
        <v>9.8666978844068565E-5</v>
      </c>
      <c r="AN155" s="474">
        <v>9.8666978844068565E-5</v>
      </c>
      <c r="AO155" s="474">
        <v>9.8666978844068565E-5</v>
      </c>
      <c r="AP155" s="474">
        <v>9.8666978844068565E-5</v>
      </c>
      <c r="AQ155" s="474">
        <v>9.8666978844068565E-5</v>
      </c>
      <c r="AR155" s="474">
        <v>9.8666978844068565E-5</v>
      </c>
      <c r="AS155" s="474">
        <v>9.8666978844068565E-5</v>
      </c>
      <c r="AT155" s="474">
        <v>9.8666978844068565E-5</v>
      </c>
      <c r="AU155" s="474">
        <v>9.8666978844068565E-5</v>
      </c>
      <c r="AV155" s="474">
        <v>9.8666978844068565E-5</v>
      </c>
      <c r="AW155" s="474">
        <v>9.8666978844068565E-5</v>
      </c>
      <c r="AX155" s="534">
        <v>9.8666978844068565E-5</v>
      </c>
    </row>
    <row r="156" spans="1:63" s="196" customFormat="1">
      <c r="C156" s="213"/>
      <c r="D156" s="210"/>
      <c r="E156" s="210"/>
      <c r="F156" s="210"/>
      <c r="G156" s="210"/>
      <c r="H156" s="210"/>
      <c r="I156" s="210"/>
      <c r="J156" s="210"/>
      <c r="K156" s="210"/>
      <c r="L156" s="210"/>
      <c r="M156" s="210"/>
      <c r="N156" s="210"/>
      <c r="O156" s="210"/>
      <c r="P156" s="210"/>
      <c r="Q156" s="210"/>
      <c r="R156" s="210"/>
      <c r="S156" s="210"/>
      <c r="T156" s="210"/>
      <c r="U156" s="210"/>
      <c r="V156" s="210"/>
      <c r="W156" s="210"/>
      <c r="X156" s="210"/>
      <c r="Y156" s="210"/>
      <c r="Z156" s="210"/>
      <c r="AA156" s="210"/>
      <c r="AB156" s="210"/>
      <c r="AC156" s="210"/>
      <c r="AD156" s="210"/>
      <c r="AE156" s="210"/>
      <c r="AF156" s="210"/>
      <c r="AG156" s="210"/>
      <c r="AH156" s="210"/>
      <c r="AI156" s="210"/>
      <c r="AJ156" s="210"/>
      <c r="AK156" s="210"/>
      <c r="AL156" s="210"/>
      <c r="AM156" s="210"/>
      <c r="AN156" s="210"/>
      <c r="AO156" s="210"/>
      <c r="AP156" s="210"/>
      <c r="AQ156" s="210"/>
      <c r="AR156" s="210"/>
      <c r="AS156" s="210"/>
      <c r="AT156" s="210"/>
      <c r="AU156" s="210"/>
      <c r="AV156" s="210"/>
      <c r="AW156" s="210"/>
      <c r="AX156" s="215"/>
    </row>
    <row r="157" spans="1:63" s="196" customFormat="1">
      <c r="A157" s="539"/>
      <c r="B157" s="540"/>
      <c r="C157" s="493" t="s">
        <v>142</v>
      </c>
      <c r="D157" s="494"/>
      <c r="E157" s="494"/>
      <c r="F157" s="494"/>
      <c r="G157" s="494"/>
      <c r="H157" s="494"/>
      <c r="I157" s="495"/>
      <c r="J157" s="495"/>
      <c r="K157" s="495"/>
      <c r="L157" s="495"/>
      <c r="M157" s="495"/>
      <c r="N157" s="495"/>
      <c r="O157" s="495"/>
      <c r="P157" s="495"/>
      <c r="Q157" s="495"/>
      <c r="R157" s="495"/>
      <c r="S157" s="495"/>
      <c r="T157" s="495"/>
      <c r="U157" s="495"/>
      <c r="V157" s="495"/>
      <c r="W157" s="495"/>
      <c r="X157" s="495"/>
      <c r="Y157" s="495"/>
      <c r="Z157" s="495"/>
      <c r="AA157" s="495"/>
      <c r="AB157" s="495"/>
      <c r="AC157" s="495"/>
      <c r="AD157" s="495"/>
      <c r="AE157" s="495"/>
      <c r="AF157" s="495"/>
      <c r="AG157" s="495"/>
      <c r="AH157" s="495"/>
      <c r="AI157" s="495"/>
      <c r="AJ157" s="495"/>
      <c r="AK157" s="495"/>
      <c r="AL157" s="495"/>
      <c r="AM157" s="495"/>
      <c r="AN157" s="495"/>
      <c r="AO157" s="495"/>
      <c r="AP157" s="495"/>
      <c r="AQ157" s="495"/>
      <c r="AR157" s="495"/>
      <c r="AS157" s="495"/>
      <c r="AT157" s="495"/>
      <c r="AU157" s="495"/>
      <c r="AV157" s="495"/>
      <c r="AW157" s="495"/>
      <c r="AX157" s="537"/>
    </row>
    <row r="158" spans="1:63" s="196" customFormat="1">
      <c r="A158" s="539"/>
      <c r="B158" s="541"/>
      <c r="C158" s="493" t="s">
        <v>144</v>
      </c>
      <c r="D158" s="496"/>
      <c r="E158" s="496"/>
      <c r="F158" s="496"/>
      <c r="G158" s="496"/>
      <c r="H158" s="496"/>
      <c r="I158" s="497"/>
      <c r="J158" s="497"/>
      <c r="K158" s="497"/>
      <c r="L158" s="497"/>
      <c r="M158" s="497"/>
      <c r="N158" s="497"/>
      <c r="O158" s="497"/>
      <c r="P158" s="497"/>
      <c r="Q158" s="497"/>
      <c r="R158" s="497"/>
      <c r="S158" s="497"/>
      <c r="T158" s="497"/>
      <c r="U158" s="497"/>
      <c r="V158" s="497"/>
      <c r="W158" s="497"/>
      <c r="X158" s="497"/>
      <c r="Y158" s="497"/>
      <c r="Z158" s="497"/>
      <c r="AA158" s="497"/>
      <c r="AB158" s="497"/>
      <c r="AC158" s="497"/>
      <c r="AD158" s="497"/>
      <c r="AE158" s="497"/>
      <c r="AF158" s="497"/>
      <c r="AG158" s="497"/>
      <c r="AH158" s="497"/>
      <c r="AI158" s="497"/>
      <c r="AJ158" s="497"/>
      <c r="AK158" s="497"/>
      <c r="AL158" s="497"/>
      <c r="AM158" s="497"/>
      <c r="AN158" s="497"/>
      <c r="AO158" s="497"/>
      <c r="AP158" s="497"/>
      <c r="AQ158" s="497"/>
      <c r="AR158" s="497"/>
      <c r="AS158" s="497"/>
      <c r="AT158" s="497"/>
      <c r="AU158" s="497"/>
      <c r="AV158" s="497"/>
      <c r="AW158" s="497"/>
      <c r="AX158" s="538"/>
    </row>
    <row r="159" spans="1:63" s="196" customFormat="1">
      <c r="A159" s="542"/>
      <c r="B159" s="195"/>
      <c r="C159" s="213" t="s">
        <v>192</v>
      </c>
      <c r="D159" s="543">
        <f t="shared" ref="D159:S159" si="121">((SUM(D$62:D$63)*D$9)*D$154)/2000</f>
        <v>0</v>
      </c>
      <c r="E159" s="683">
        <f t="shared" si="121"/>
        <v>0</v>
      </c>
      <c r="F159" s="683">
        <f t="shared" si="121"/>
        <v>0</v>
      </c>
      <c r="G159" s="683">
        <f t="shared" si="121"/>
        <v>0</v>
      </c>
      <c r="H159" s="683">
        <f>((SUM(H$62:H$63)*H$9)*H$154)/2000</f>
        <v>0</v>
      </c>
      <c r="I159" s="683">
        <f t="shared" si="121"/>
        <v>0</v>
      </c>
      <c r="J159" s="683">
        <f t="shared" si="121"/>
        <v>0</v>
      </c>
      <c r="K159" s="543">
        <f t="shared" si="121"/>
        <v>3.3792117562305685E-2</v>
      </c>
      <c r="L159" s="543">
        <f t="shared" si="121"/>
        <v>0.10187603472127128</v>
      </c>
      <c r="M159" s="543">
        <f t="shared" si="121"/>
        <v>0.20416684246895841</v>
      </c>
      <c r="N159" s="543">
        <f t="shared" si="121"/>
        <v>0.34217108201267477</v>
      </c>
      <c r="O159" s="543">
        <f t="shared" si="121"/>
        <v>0.51861762485368679</v>
      </c>
      <c r="P159" s="543">
        <f t="shared" si="121"/>
        <v>0.73741948765566712</v>
      </c>
      <c r="Q159" s="543">
        <f t="shared" si="121"/>
        <v>1.0023337647581672</v>
      </c>
      <c r="R159" s="543">
        <f t="shared" si="121"/>
        <v>1.3161967497609328</v>
      </c>
      <c r="S159" s="543">
        <f t="shared" si="121"/>
        <v>1.6466825130314142</v>
      </c>
      <c r="T159" s="543">
        <f t="shared" ref="T159:AW159" si="122">((SUM(T$62:T$63)*T$9)*T$154)/2000</f>
        <v>2.1119940362557141</v>
      </c>
      <c r="U159" s="543">
        <f t="shared" si="122"/>
        <v>2.5756301861264204</v>
      </c>
      <c r="V159" s="543">
        <f t="shared" si="122"/>
        <v>3.0409063147223949</v>
      </c>
      <c r="W159" s="543">
        <f t="shared" si="122"/>
        <v>3.5063055332429562</v>
      </c>
      <c r="X159" s="543">
        <f t="shared" si="122"/>
        <v>3.9704409023460006</v>
      </c>
      <c r="Y159" s="543">
        <f t="shared" si="122"/>
        <v>4.4239354154753761</v>
      </c>
      <c r="Z159" s="543">
        <f t="shared" si="122"/>
        <v>4.8653535955831231</v>
      </c>
      <c r="AA159" s="543">
        <f t="shared" si="122"/>
        <v>5.2940521700403211</v>
      </c>
      <c r="AB159" s="543">
        <f t="shared" si="122"/>
        <v>5.7092107833690662</v>
      </c>
      <c r="AC159" s="543">
        <f t="shared" si="122"/>
        <v>6.1102885622156293</v>
      </c>
      <c r="AD159" s="543">
        <f t="shared" si="122"/>
        <v>6.4970502262399314</v>
      </c>
      <c r="AE159" s="543">
        <f t="shared" si="122"/>
        <v>6.8695650217406641</v>
      </c>
      <c r="AF159" s="543">
        <f t="shared" si="122"/>
        <v>7.2278956108973169</v>
      </c>
      <c r="AG159" s="543">
        <f t="shared" si="122"/>
        <v>7.5720609033708755</v>
      </c>
      <c r="AH159" s="543">
        <f t="shared" si="122"/>
        <v>7.9021298847705159</v>
      </c>
      <c r="AI159" s="543">
        <f t="shared" si="122"/>
        <v>8.1965895562287194</v>
      </c>
      <c r="AJ159" s="543">
        <f t="shared" si="122"/>
        <v>8.480773995020872</v>
      </c>
      <c r="AK159" s="543">
        <f t="shared" si="122"/>
        <v>8.7546813647227211</v>
      </c>
      <c r="AL159" s="543">
        <f t="shared" si="122"/>
        <v>9.0184593390275509</v>
      </c>
      <c r="AM159" s="543">
        <f t="shared" si="122"/>
        <v>9.2723240039993176</v>
      </c>
      <c r="AN159" s="543">
        <f t="shared" si="122"/>
        <v>9.5165498911127138</v>
      </c>
      <c r="AO159" s="543">
        <f t="shared" si="122"/>
        <v>9.7514622640219226</v>
      </c>
      <c r="AP159" s="543">
        <f t="shared" si="122"/>
        <v>9.9774256941739772</v>
      </c>
      <c r="AQ159" s="543">
        <f t="shared" si="122"/>
        <v>10.194834386263189</v>
      </c>
      <c r="AR159" s="543">
        <f t="shared" si="122"/>
        <v>10.404104540381946</v>
      </c>
      <c r="AS159" s="543">
        <f t="shared" si="122"/>
        <v>10.605669383999036</v>
      </c>
      <c r="AT159" s="543">
        <f t="shared" si="122"/>
        <v>10.799969289819948</v>
      </c>
      <c r="AU159" s="543">
        <f t="shared" si="122"/>
        <v>10.987480750055589</v>
      </c>
      <c r="AV159" s="543">
        <f t="shared" si="122"/>
        <v>11.168705866131075</v>
      </c>
      <c r="AW159" s="543">
        <f t="shared" si="122"/>
        <v>11.344151599073843</v>
      </c>
      <c r="AX159" s="686">
        <f>AW159</f>
        <v>11.344151599073843</v>
      </c>
    </row>
    <row r="160" spans="1:63" s="196" customFormat="1">
      <c r="A160" s="542"/>
      <c r="B160" s="195"/>
      <c r="C160" s="213" t="s">
        <v>193</v>
      </c>
      <c r="D160" s="543">
        <f t="shared" ref="D160:S160" si="123">((SUM(D$62:D$63)*D$10)*D$154)/2000</f>
        <v>0</v>
      </c>
      <c r="E160" s="683">
        <f t="shared" si="123"/>
        <v>0</v>
      </c>
      <c r="F160" s="683">
        <f t="shared" si="123"/>
        <v>0</v>
      </c>
      <c r="G160" s="683">
        <f t="shared" si="123"/>
        <v>0</v>
      </c>
      <c r="H160" s="683">
        <f t="shared" si="123"/>
        <v>0</v>
      </c>
      <c r="I160" s="683">
        <f t="shared" si="123"/>
        <v>0</v>
      </c>
      <c r="J160" s="683">
        <f t="shared" si="123"/>
        <v>0</v>
      </c>
      <c r="K160" s="543">
        <f t="shared" si="123"/>
        <v>3.3260198930155992E-2</v>
      </c>
      <c r="L160" s="543">
        <f t="shared" si="123"/>
        <v>9.9682390587551559E-2</v>
      </c>
      <c r="M160" s="543">
        <f t="shared" si="123"/>
        <v>0.19845577883955584</v>
      </c>
      <c r="N160" s="543">
        <f t="shared" si="123"/>
        <v>0.33018514314936415</v>
      </c>
      <c r="O160" s="543">
        <f t="shared" si="123"/>
        <v>0.49648847655440742</v>
      </c>
      <c r="P160" s="543">
        <f t="shared" si="123"/>
        <v>0.69991385458673605</v>
      </c>
      <c r="Q160" s="543">
        <f t="shared" si="123"/>
        <v>0.94262553086292677</v>
      </c>
      <c r="R160" s="543">
        <f t="shared" si="123"/>
        <v>1.2256927199450554</v>
      </c>
      <c r="S160" s="543">
        <f t="shared" si="123"/>
        <v>1.5488968794419942</v>
      </c>
      <c r="T160" s="543">
        <f t="shared" ref="T160:AW160" si="124">((SUM(T$62:T$63)*T$10)*T$154)/2000</f>
        <v>1.9764222089637336</v>
      </c>
      <c r="U160" s="543">
        <f t="shared" si="124"/>
        <v>2.3979239927148148</v>
      </c>
      <c r="V160" s="543">
        <f t="shared" si="124"/>
        <v>2.8165036974460858</v>
      </c>
      <c r="W160" s="543">
        <f t="shared" si="124"/>
        <v>3.2307473104509175</v>
      </c>
      <c r="X160" s="543">
        <f t="shared" si="124"/>
        <v>3.6393897263576802</v>
      </c>
      <c r="Y160" s="543">
        <f t="shared" si="124"/>
        <v>4.0339074801257455</v>
      </c>
      <c r="Z160" s="543">
        <f t="shared" si="124"/>
        <v>4.4131604989815747</v>
      </c>
      <c r="AA160" s="543">
        <f t="shared" si="124"/>
        <v>4.7767513258042875</v>
      </c>
      <c r="AB160" s="543">
        <f t="shared" si="124"/>
        <v>5.1241361842334827</v>
      </c>
      <c r="AC160" s="543">
        <f t="shared" si="124"/>
        <v>5.4550367302084615</v>
      </c>
      <c r="AD160" s="543">
        <f t="shared" si="124"/>
        <v>5.7694565089398333</v>
      </c>
      <c r="AE160" s="543">
        <f t="shared" si="124"/>
        <v>6.0676726842226634</v>
      </c>
      <c r="AF160" s="543">
        <f t="shared" si="124"/>
        <v>6.3499554416856165</v>
      </c>
      <c r="AG160" s="543">
        <f t="shared" si="124"/>
        <v>6.6165356197412919</v>
      </c>
      <c r="AH160" s="543">
        <f t="shared" si="124"/>
        <v>6.8676872358463461</v>
      </c>
      <c r="AI160" s="543">
        <f t="shared" si="124"/>
        <v>7.074341467419849</v>
      </c>
      <c r="AJ160" s="543">
        <f t="shared" si="124"/>
        <v>7.2689001078420024</v>
      </c>
      <c r="AK160" s="543">
        <f t="shared" si="124"/>
        <v>7.4515730709165666</v>
      </c>
      <c r="AL160" s="543">
        <f t="shared" si="124"/>
        <v>7.6226952857966968</v>
      </c>
      <c r="AM160" s="543">
        <f t="shared" si="124"/>
        <v>7.7826542119718329</v>
      </c>
      <c r="AN160" s="543">
        <f t="shared" si="124"/>
        <v>7.9318795554531167</v>
      </c>
      <c r="AO160" s="543">
        <f t="shared" si="124"/>
        <v>8.0708352270092902</v>
      </c>
      <c r="AP160" s="543">
        <f t="shared" si="124"/>
        <v>8.2000085434121708</v>
      </c>
      <c r="AQ160" s="543">
        <f t="shared" si="124"/>
        <v>8.3199012741884317</v>
      </c>
      <c r="AR160" s="543">
        <f t="shared" si="124"/>
        <v>8.4310226895164497</v>
      </c>
      <c r="AS160" s="543">
        <f t="shared" si="124"/>
        <v>8.5338850318049015</v>
      </c>
      <c r="AT160" s="543">
        <f t="shared" si="124"/>
        <v>8.6289952411120439</v>
      </c>
      <c r="AU160" s="543">
        <f t="shared" si="124"/>
        <v>8.7168778507294924</v>
      </c>
      <c r="AV160" s="543">
        <f t="shared" si="124"/>
        <v>8.7980658098975137</v>
      </c>
      <c r="AW160" s="543">
        <f t="shared" si="124"/>
        <v>8.8730836688657941</v>
      </c>
      <c r="AX160" s="686">
        <f t="shared" ref="AX160:AX162" si="125">AW160</f>
        <v>8.8730836688657941</v>
      </c>
    </row>
    <row r="161" spans="1:51" s="196" customFormat="1">
      <c r="A161" s="542"/>
      <c r="B161" s="195"/>
      <c r="C161" s="213" t="s">
        <v>194</v>
      </c>
      <c r="D161" s="543">
        <f t="shared" ref="D161:S161" si="126">((SUM(D$62:D$63)*D$11)*D$154)/2000</f>
        <v>0</v>
      </c>
      <c r="E161" s="683">
        <f t="shared" si="126"/>
        <v>0</v>
      </c>
      <c r="F161" s="683">
        <f t="shared" si="126"/>
        <v>0</v>
      </c>
      <c r="G161" s="683">
        <f t="shared" si="126"/>
        <v>0</v>
      </c>
      <c r="H161" s="683">
        <f t="shared" si="126"/>
        <v>0</v>
      </c>
      <c r="I161" s="683">
        <f t="shared" si="126"/>
        <v>0</v>
      </c>
      <c r="J161" s="683">
        <f t="shared" si="126"/>
        <v>0</v>
      </c>
      <c r="K161" s="543">
        <f t="shared" si="126"/>
        <v>3.315196082238802E-2</v>
      </c>
      <c r="L161" s="543">
        <f t="shared" si="126"/>
        <v>9.9262983726535622E-2</v>
      </c>
      <c r="M161" s="543">
        <f t="shared" si="126"/>
        <v>0.1974108744903269</v>
      </c>
      <c r="N161" s="543">
        <f t="shared" si="126"/>
        <v>0.32806318349914287</v>
      </c>
      <c r="O161" s="543">
        <f t="shared" si="126"/>
        <v>0.49267007440756705</v>
      </c>
      <c r="P161" s="543">
        <f t="shared" si="126"/>
        <v>0.69357459377185171</v>
      </c>
      <c r="Q161" s="543">
        <f t="shared" si="126"/>
        <v>0.9327042640462222</v>
      </c>
      <c r="R161" s="543">
        <f t="shared" si="126"/>
        <v>1.2108689973381555</v>
      </c>
      <c r="S161" s="543">
        <f t="shared" si="126"/>
        <v>1.53599834837074</v>
      </c>
      <c r="T161" s="543">
        <f t="shared" ref="T161:AW161" si="127">((SUM(T$62:T$63)*T$11)*T$154)/2000</f>
        <v>1.9537939448489412</v>
      </c>
      <c r="U161" s="543">
        <f t="shared" si="127"/>
        <v>2.3625824746772972</v>
      </c>
      <c r="V161" s="543">
        <f t="shared" si="127"/>
        <v>2.7652717033701659</v>
      </c>
      <c r="W161" s="543">
        <f t="shared" si="127"/>
        <v>3.1603227560496059</v>
      </c>
      <c r="X161" s="543">
        <f t="shared" si="127"/>
        <v>3.5463752527627834</v>
      </c>
      <c r="Y161" s="543">
        <f t="shared" si="127"/>
        <v>3.9150573662268799</v>
      </c>
      <c r="Z161" s="543">
        <f t="shared" si="127"/>
        <v>4.2662453742117945</v>
      </c>
      <c r="AA161" s="543">
        <f t="shared" si="127"/>
        <v>4.6002755053375664</v>
      </c>
      <c r="AB161" s="543">
        <f t="shared" si="127"/>
        <v>4.9169616131850118</v>
      </c>
      <c r="AC161" s="543">
        <f t="shared" si="127"/>
        <v>5.2163569393446529</v>
      </c>
      <c r="AD161" s="543">
        <f t="shared" si="127"/>
        <v>5.4987657240869012</v>
      </c>
      <c r="AE161" s="543">
        <f t="shared" si="127"/>
        <v>5.7647316321121007</v>
      </c>
      <c r="AF161" s="543">
        <f t="shared" si="127"/>
        <v>6.0147689741099333</v>
      </c>
      <c r="AG161" s="543">
        <f t="shared" si="127"/>
        <v>6.2493334958052058</v>
      </c>
      <c r="AH161" s="543">
        <f t="shared" si="127"/>
        <v>6.4689018056753564</v>
      </c>
      <c r="AI161" s="543">
        <f t="shared" si="127"/>
        <v>6.6445411784565103</v>
      </c>
      <c r="AJ161" s="543">
        <f t="shared" si="127"/>
        <v>6.80872567925329</v>
      </c>
      <c r="AK161" s="543">
        <f t="shared" si="127"/>
        <v>6.9618000547533674</v>
      </c>
      <c r="AL161" s="543">
        <f t="shared" si="127"/>
        <v>7.104212376475064</v>
      </c>
      <c r="AM161" s="543">
        <f t="shared" si="127"/>
        <v>7.2364459644717689</v>
      </c>
      <c r="AN161" s="543">
        <f t="shared" si="127"/>
        <v>7.3590101089977846</v>
      </c>
      <c r="AO161" s="543">
        <f t="shared" si="127"/>
        <v>7.4724330463576232</v>
      </c>
      <c r="AP161" s="543">
        <f t="shared" si="127"/>
        <v>7.5772525127802401</v>
      </c>
      <c r="AQ161" s="543">
        <f t="shared" si="127"/>
        <v>7.6740081326324434</v>
      </c>
      <c r="AR161" s="543">
        <f t="shared" si="127"/>
        <v>7.7632357371966183</v>
      </c>
      <c r="AS161" s="543">
        <f t="shared" si="127"/>
        <v>7.8454639610125021</v>
      </c>
      <c r="AT161" s="543">
        <f t="shared" si="127"/>
        <v>7.9212074137967239</v>
      </c>
      <c r="AU161" s="543">
        <f t="shared" si="127"/>
        <v>7.990988460412864</v>
      </c>
      <c r="AV161" s="543">
        <f t="shared" si="127"/>
        <v>8.0553294381043354</v>
      </c>
      <c r="AW161" s="543">
        <f t="shared" si="127"/>
        <v>8.1147379429575768</v>
      </c>
      <c r="AX161" s="686">
        <f t="shared" si="125"/>
        <v>8.1147379429575768</v>
      </c>
    </row>
    <row r="162" spans="1:51" s="196" customFormat="1">
      <c r="A162" s="542"/>
      <c r="B162" s="195"/>
      <c r="C162" s="213" t="s">
        <v>195</v>
      </c>
      <c r="D162" s="543">
        <f t="shared" ref="D162:S162" si="128">((SUM(D$62:D$63)*D$12)*D$154)/2000</f>
        <v>0</v>
      </c>
      <c r="E162" s="683">
        <f t="shared" si="128"/>
        <v>0</v>
      </c>
      <c r="F162" s="683">
        <f t="shared" si="128"/>
        <v>0</v>
      </c>
      <c r="G162" s="683">
        <f t="shared" si="128"/>
        <v>0</v>
      </c>
      <c r="H162" s="683">
        <f t="shared" si="128"/>
        <v>0</v>
      </c>
      <c r="I162" s="683">
        <f t="shared" si="128"/>
        <v>0</v>
      </c>
      <c r="J162" s="683">
        <f t="shared" si="128"/>
        <v>0</v>
      </c>
      <c r="K162" s="543">
        <f t="shared" si="128"/>
        <v>3.2970850022566847E-2</v>
      </c>
      <c r="L162" s="543">
        <f t="shared" si="128"/>
        <v>9.8509469731013169E-2</v>
      </c>
      <c r="M162" s="543">
        <f t="shared" si="128"/>
        <v>0.19544637923442562</v>
      </c>
      <c r="N162" s="543">
        <f t="shared" si="128"/>
        <v>0.32394868208310806</v>
      </c>
      <c r="O162" s="543">
        <f t="shared" si="128"/>
        <v>0.48510220204442134</v>
      </c>
      <c r="P162" s="543">
        <f t="shared" si="128"/>
        <v>0.68080773204276002</v>
      </c>
      <c r="Q162" s="543">
        <f t="shared" si="128"/>
        <v>0.91248334886501947</v>
      </c>
      <c r="R162" s="543">
        <f t="shared" si="128"/>
        <v>1.1803821338844753</v>
      </c>
      <c r="S162" s="543">
        <f t="shared" si="128"/>
        <v>1.5012226010061778</v>
      </c>
      <c r="T162" s="543">
        <f t="shared" ref="T162:AW162" si="129">((SUM(T$62:T$63)*T$12)*T$154)/2000</f>
        <v>1.9057447820373439</v>
      </c>
      <c r="U162" s="543">
        <f t="shared" si="129"/>
        <v>2.3007154942928909</v>
      </c>
      <c r="V162" s="543">
        <f t="shared" si="129"/>
        <v>2.6894215243344353</v>
      </c>
      <c r="W162" s="543">
        <f t="shared" si="129"/>
        <v>3.0707868132856961</v>
      </c>
      <c r="X162" s="543">
        <f t="shared" si="129"/>
        <v>3.44388781411579</v>
      </c>
      <c r="Y162" s="543">
        <f t="shared" si="129"/>
        <v>3.8009690282129367</v>
      </c>
      <c r="Z162" s="543">
        <f t="shared" si="129"/>
        <v>4.1413211051764955</v>
      </c>
      <c r="AA162" s="543">
        <f t="shared" si="129"/>
        <v>4.4649238342466084</v>
      </c>
      <c r="AB162" s="543">
        <f t="shared" si="129"/>
        <v>4.7716044527481216</v>
      </c>
      <c r="AC162" s="543">
        <f t="shared" si="129"/>
        <v>5.0614225250573712</v>
      </c>
      <c r="AD162" s="543">
        <f t="shared" si="129"/>
        <v>5.3346810380122127</v>
      </c>
      <c r="AE162" s="543">
        <f t="shared" si="129"/>
        <v>5.5919149991657369</v>
      </c>
      <c r="AF162" s="543">
        <f t="shared" si="129"/>
        <v>5.833630588750677</v>
      </c>
      <c r="AG162" s="543">
        <f t="shared" si="129"/>
        <v>6.060276854546621</v>
      </c>
      <c r="AH162" s="543">
        <f t="shared" si="129"/>
        <v>6.2723227677574354</v>
      </c>
      <c r="AI162" s="543">
        <f t="shared" si="129"/>
        <v>6.4433798099001693</v>
      </c>
      <c r="AJ162" s="543">
        <f t="shared" si="129"/>
        <v>6.6033689704342944</v>
      </c>
      <c r="AK162" s="543">
        <f t="shared" si="129"/>
        <v>6.7526207555188087</v>
      </c>
      <c r="AL162" s="543">
        <f t="shared" si="129"/>
        <v>6.8915660385779223</v>
      </c>
      <c r="AM162" s="543">
        <f t="shared" si="129"/>
        <v>7.0206700751556355</v>
      </c>
      <c r="AN162" s="543">
        <f t="shared" si="129"/>
        <v>7.1404235225985371</v>
      </c>
      <c r="AO162" s="543">
        <f t="shared" si="129"/>
        <v>7.2513356408100131</v>
      </c>
      <c r="AP162" s="543">
        <f t="shared" si="129"/>
        <v>7.3539251375086625</v>
      </c>
      <c r="AQ162" s="543">
        <f t="shared" si="129"/>
        <v>7.4487127873624353</v>
      </c>
      <c r="AR162" s="543">
        <f t="shared" si="129"/>
        <v>7.536215919855568</v>
      </c>
      <c r="AS162" s="543">
        <f t="shared" si="129"/>
        <v>7.6169451143172004</v>
      </c>
      <c r="AT162" s="543">
        <f t="shared" si="129"/>
        <v>7.6913975673795303</v>
      </c>
      <c r="AU162" s="543">
        <f t="shared" si="129"/>
        <v>7.7600782369402834</v>
      </c>
      <c r="AV162" s="543">
        <f t="shared" si="129"/>
        <v>7.8234922891988354</v>
      </c>
      <c r="AW162" s="543">
        <f t="shared" si="129"/>
        <v>7.8821308080697872</v>
      </c>
      <c r="AX162" s="686">
        <f t="shared" si="125"/>
        <v>7.8821308080697872</v>
      </c>
    </row>
    <row r="163" spans="1:51" s="196" customFormat="1">
      <c r="A163" s="539"/>
      <c r="B163" s="541"/>
      <c r="C163" s="493" t="s">
        <v>143</v>
      </c>
      <c r="D163" s="494"/>
      <c r="E163" s="684"/>
      <c r="F163" s="684"/>
      <c r="G163" s="684"/>
      <c r="H163" s="684"/>
      <c r="I163" s="684"/>
      <c r="J163" s="684"/>
      <c r="K163" s="494"/>
      <c r="L163" s="494"/>
      <c r="M163" s="494"/>
      <c r="N163" s="494"/>
      <c r="O163" s="494"/>
      <c r="P163" s="494"/>
      <c r="Q163" s="494"/>
      <c r="R163" s="494"/>
      <c r="S163" s="494"/>
      <c r="T163" s="494"/>
      <c r="U163" s="494"/>
      <c r="V163" s="494"/>
      <c r="W163" s="494"/>
      <c r="X163" s="494"/>
      <c r="Y163" s="494"/>
      <c r="Z163" s="494"/>
      <c r="AA163" s="494"/>
      <c r="AB163" s="494"/>
      <c r="AC163" s="494"/>
      <c r="AD163" s="494"/>
      <c r="AE163" s="494"/>
      <c r="AF163" s="494"/>
      <c r="AG163" s="494"/>
      <c r="AH163" s="494"/>
      <c r="AI163" s="494"/>
      <c r="AJ163" s="494"/>
      <c r="AK163" s="494"/>
      <c r="AL163" s="494"/>
      <c r="AM163" s="494"/>
      <c r="AN163" s="494"/>
      <c r="AO163" s="494"/>
      <c r="AP163" s="494"/>
      <c r="AQ163" s="494"/>
      <c r="AR163" s="494"/>
      <c r="AS163" s="494"/>
      <c r="AT163" s="494"/>
      <c r="AU163" s="494"/>
      <c r="AV163" s="494"/>
      <c r="AW163" s="494"/>
      <c r="AX163" s="687"/>
    </row>
    <row r="164" spans="1:51" s="196" customFormat="1">
      <c r="A164" s="542"/>
      <c r="B164" s="195"/>
      <c r="C164" s="213" t="s">
        <v>192</v>
      </c>
      <c r="D164" s="543">
        <f t="shared" ref="D164:S164" si="130">((SUM(D$62:D$63)*D$9)*D$155)/2000</f>
        <v>0</v>
      </c>
      <c r="E164" s="683">
        <f t="shared" si="130"/>
        <v>0</v>
      </c>
      <c r="F164" s="683">
        <f t="shared" si="130"/>
        <v>0</v>
      </c>
      <c r="G164" s="683">
        <f t="shared" si="130"/>
        <v>0</v>
      </c>
      <c r="H164" s="683">
        <f t="shared" si="130"/>
        <v>0</v>
      </c>
      <c r="I164" s="683">
        <f t="shared" si="130"/>
        <v>0</v>
      </c>
      <c r="J164" s="683">
        <f t="shared" si="130"/>
        <v>0</v>
      </c>
      <c r="K164" s="543">
        <f t="shared" si="130"/>
        <v>8.5209351222224949E-2</v>
      </c>
      <c r="L164" s="543">
        <f t="shared" si="130"/>
        <v>0.25688803927977594</v>
      </c>
      <c r="M164" s="543">
        <f t="shared" si="130"/>
        <v>0.51482195976010725</v>
      </c>
      <c r="N164" s="543">
        <f t="shared" si="130"/>
        <v>0.86280996896831852</v>
      </c>
      <c r="O164" s="543">
        <f t="shared" si="130"/>
        <v>1.3077331204448699</v>
      </c>
      <c r="P164" s="543">
        <f t="shared" si="130"/>
        <v>1.8594583783010961</v>
      </c>
      <c r="Q164" s="543">
        <f t="shared" si="130"/>
        <v>2.5274595368490469</v>
      </c>
      <c r="R164" s="543">
        <f t="shared" si="130"/>
        <v>3.3188885224829319</v>
      </c>
      <c r="S164" s="543">
        <f t="shared" si="130"/>
        <v>4.1522330864788817</v>
      </c>
      <c r="T164" s="543">
        <f t="shared" ref="T164:AW164" si="131">((SUM(T$62:T$63)*T$9)*T$155)/2000</f>
        <v>5.3255508857278784</v>
      </c>
      <c r="U164" s="543">
        <f t="shared" si="131"/>
        <v>6.4946441057905746</v>
      </c>
      <c r="V164" s="543">
        <f t="shared" si="131"/>
        <v>7.6678726548376321</v>
      </c>
      <c r="W164" s="543">
        <f t="shared" si="131"/>
        <v>8.8414115843335246</v>
      </c>
      <c r="X164" s="543">
        <f t="shared" si="131"/>
        <v>10.011763623019432</v>
      </c>
      <c r="Y164" s="543">
        <f t="shared" si="131"/>
        <v>11.155283947702992</v>
      </c>
      <c r="Z164" s="543">
        <f t="shared" si="131"/>
        <v>12.26835289567069</v>
      </c>
      <c r="AA164" s="543">
        <f t="shared" si="131"/>
        <v>13.349348406888312</v>
      </c>
      <c r="AB164" s="543">
        <f t="shared" si="131"/>
        <v>14.396201893676642</v>
      </c>
      <c r="AC164" s="543">
        <f t="shared" si="131"/>
        <v>15.407549503430721</v>
      </c>
      <c r="AD164" s="543">
        <f t="shared" si="131"/>
        <v>16.382797959180063</v>
      </c>
      <c r="AE164" s="543">
        <f t="shared" si="131"/>
        <v>17.322121870644683</v>
      </c>
      <c r="AF164" s="543">
        <f t="shared" si="131"/>
        <v>18.225679245195693</v>
      </c>
      <c r="AG164" s="543">
        <f t="shared" si="131"/>
        <v>19.09351776495723</v>
      </c>
      <c r="AH164" s="543">
        <f t="shared" si="131"/>
        <v>19.925811382301198</v>
      </c>
      <c r="AI164" s="543">
        <f t="shared" si="131"/>
        <v>20.668313461959301</v>
      </c>
      <c r="AJ164" s="543">
        <f t="shared" si="131"/>
        <v>21.384905774124519</v>
      </c>
      <c r="AK164" s="543">
        <f t="shared" si="131"/>
        <v>22.075583688115774</v>
      </c>
      <c r="AL164" s="543">
        <f t="shared" si="131"/>
        <v>22.740719574192919</v>
      </c>
      <c r="AM164" s="543">
        <f t="shared" si="131"/>
        <v>23.380858309523944</v>
      </c>
      <c r="AN164" s="543">
        <f t="shared" si="131"/>
        <v>23.996692145750245</v>
      </c>
      <c r="AO164" s="543">
        <f t="shared" si="131"/>
        <v>24.589041259497268</v>
      </c>
      <c r="AP164" s="543">
        <f t="shared" si="131"/>
        <v>25.158824944929361</v>
      </c>
      <c r="AQ164" s="543">
        <f t="shared" si="131"/>
        <v>25.707037218659693</v>
      </c>
      <c r="AR164" s="543">
        <f t="shared" si="131"/>
        <v>26.234727560342375</v>
      </c>
      <c r="AS164" s="543">
        <f t="shared" si="131"/>
        <v>26.74298838543432</v>
      </c>
      <c r="AT164" s="543">
        <f t="shared" si="131"/>
        <v>27.232930126641072</v>
      </c>
      <c r="AU164" s="543">
        <f t="shared" si="131"/>
        <v>27.705754294701901</v>
      </c>
      <c r="AV164" s="543">
        <f t="shared" si="131"/>
        <v>28.162726975904626</v>
      </c>
      <c r="AW164" s="543">
        <f t="shared" si="131"/>
        <v>28.605126510387691</v>
      </c>
      <c r="AX164" s="686">
        <f>AW164</f>
        <v>28.605126510387691</v>
      </c>
    </row>
    <row r="165" spans="1:51" s="196" customFormat="1">
      <c r="A165" s="542"/>
      <c r="B165" s="195"/>
      <c r="C165" s="213" t="s">
        <v>193</v>
      </c>
      <c r="D165" s="543">
        <f t="shared" ref="D165:S165" si="132">((SUM(D$62:D$63)*D$10)*D$155)/2000</f>
        <v>0</v>
      </c>
      <c r="E165" s="683">
        <f t="shared" si="132"/>
        <v>0</v>
      </c>
      <c r="F165" s="683">
        <f t="shared" si="132"/>
        <v>0</v>
      </c>
      <c r="G165" s="683">
        <f t="shared" si="132"/>
        <v>0</v>
      </c>
      <c r="H165" s="683">
        <f t="shared" si="132"/>
        <v>0</v>
      </c>
      <c r="I165" s="683">
        <f t="shared" si="132"/>
        <v>0</v>
      </c>
      <c r="J165" s="683">
        <f t="shared" si="132"/>
        <v>0</v>
      </c>
      <c r="K165" s="543">
        <f t="shared" si="132"/>
        <v>8.3868078617306954E-2</v>
      </c>
      <c r="L165" s="543">
        <f t="shared" si="132"/>
        <v>0.25135660156794687</v>
      </c>
      <c r="M165" s="543">
        <f t="shared" si="132"/>
        <v>0.50042108577661149</v>
      </c>
      <c r="N165" s="543">
        <f t="shared" si="132"/>
        <v>0.83258652788183274</v>
      </c>
      <c r="O165" s="543">
        <f t="shared" si="132"/>
        <v>1.2519328183121214</v>
      </c>
      <c r="P165" s="543">
        <f t="shared" si="132"/>
        <v>1.7648851200526305</v>
      </c>
      <c r="Q165" s="543">
        <f t="shared" si="132"/>
        <v>2.3769007604285508</v>
      </c>
      <c r="R165" s="543">
        <f t="shared" si="132"/>
        <v>3.090675843908147</v>
      </c>
      <c r="S165" s="543">
        <f t="shared" si="132"/>
        <v>3.9056592995107899</v>
      </c>
      <c r="T165" s="543">
        <f t="shared" ref="T165:AW165" si="133">((SUM(T$62:T$63)*T$10)*T$155)/2000</f>
        <v>4.9836963858948415</v>
      </c>
      <c r="U165" s="543">
        <f t="shared" si="133"/>
        <v>6.0465446512105236</v>
      </c>
      <c r="V165" s="543">
        <f t="shared" si="133"/>
        <v>7.1020246757807408</v>
      </c>
      <c r="W165" s="543">
        <f t="shared" si="133"/>
        <v>8.1465709208336285</v>
      </c>
      <c r="X165" s="543">
        <f t="shared" si="133"/>
        <v>9.1769933285769927</v>
      </c>
      <c r="Y165" s="543">
        <f t="shared" si="133"/>
        <v>10.171799344573008</v>
      </c>
      <c r="Z165" s="543">
        <f t="shared" si="133"/>
        <v>11.128114190074822</v>
      </c>
      <c r="AA165" s="543">
        <f t="shared" si="133"/>
        <v>12.044935647232473</v>
      </c>
      <c r="AB165" s="543">
        <f t="shared" si="133"/>
        <v>12.920892543292599</v>
      </c>
      <c r="AC165" s="543">
        <f t="shared" si="133"/>
        <v>13.755283012893111</v>
      </c>
      <c r="AD165" s="543">
        <f t="shared" si="133"/>
        <v>14.548115995547652</v>
      </c>
      <c r="AE165" s="543">
        <f t="shared" si="133"/>
        <v>15.300090380490264</v>
      </c>
      <c r="AF165" s="543">
        <f t="shared" si="133"/>
        <v>16.011887460986621</v>
      </c>
      <c r="AG165" s="543">
        <f t="shared" si="133"/>
        <v>16.684089313354924</v>
      </c>
      <c r="AH165" s="543">
        <f t="shared" si="133"/>
        <v>17.317386893101649</v>
      </c>
      <c r="AI165" s="543">
        <f t="shared" si="133"/>
        <v>17.838480990482157</v>
      </c>
      <c r="AJ165" s="543">
        <f t="shared" si="133"/>
        <v>18.329075150332692</v>
      </c>
      <c r="AK165" s="543">
        <f t="shared" si="133"/>
        <v>18.789698686005636</v>
      </c>
      <c r="AL165" s="543">
        <f t="shared" si="133"/>
        <v>19.221196146404832</v>
      </c>
      <c r="AM165" s="543">
        <f t="shared" si="133"/>
        <v>19.624544539605001</v>
      </c>
      <c r="AN165" s="543">
        <f t="shared" si="133"/>
        <v>20.000827401444283</v>
      </c>
      <c r="AO165" s="543">
        <f t="shared" si="133"/>
        <v>20.351214517614761</v>
      </c>
      <c r="AP165" s="543">
        <f t="shared" si="133"/>
        <v>20.676934693795442</v>
      </c>
      <c r="AQ165" s="543">
        <f t="shared" si="133"/>
        <v>20.979253179367419</v>
      </c>
      <c r="AR165" s="543">
        <f t="shared" si="133"/>
        <v>21.259454137165864</v>
      </c>
      <c r="AS165" s="543">
        <f t="shared" si="133"/>
        <v>21.518829224726943</v>
      </c>
      <c r="AT165" s="543">
        <f t="shared" si="133"/>
        <v>21.758656729313746</v>
      </c>
      <c r="AU165" s="543">
        <f t="shared" si="133"/>
        <v>21.980259300842793</v>
      </c>
      <c r="AV165" s="543">
        <f t="shared" si="133"/>
        <v>22.184980810674439</v>
      </c>
      <c r="AW165" s="543">
        <f t="shared" si="133"/>
        <v>22.374143951486243</v>
      </c>
      <c r="AX165" s="686">
        <f t="shared" ref="AX165:AX167" si="134">AW165</f>
        <v>22.374143951486243</v>
      </c>
    </row>
    <row r="166" spans="1:51" s="196" customFormat="1">
      <c r="A166" s="542"/>
      <c r="B166" s="195"/>
      <c r="C166" s="213" t="s">
        <v>194</v>
      </c>
      <c r="D166" s="543">
        <f t="shared" ref="D166:S166" si="135">((SUM(D$62:D$63)*D$11)*D$155)/2000</f>
        <v>0</v>
      </c>
      <c r="E166" s="683">
        <f t="shared" si="135"/>
        <v>0</v>
      </c>
      <c r="F166" s="683">
        <f t="shared" si="135"/>
        <v>0</v>
      </c>
      <c r="G166" s="683">
        <f t="shared" si="135"/>
        <v>0</v>
      </c>
      <c r="H166" s="683">
        <f t="shared" si="135"/>
        <v>0</v>
      </c>
      <c r="I166" s="683">
        <f t="shared" si="135"/>
        <v>0</v>
      </c>
      <c r="J166" s="683">
        <f t="shared" si="135"/>
        <v>0</v>
      </c>
      <c r="K166" s="543">
        <f t="shared" si="135"/>
        <v>8.3595148135119063E-2</v>
      </c>
      <c r="L166" s="543">
        <f t="shared" si="135"/>
        <v>0.25029903580695467</v>
      </c>
      <c r="M166" s="543">
        <f t="shared" si="135"/>
        <v>0.49778628132782493</v>
      </c>
      <c r="N166" s="543">
        <f t="shared" si="135"/>
        <v>0.82723584795531679</v>
      </c>
      <c r="O166" s="543">
        <f t="shared" si="135"/>
        <v>1.2423044317797323</v>
      </c>
      <c r="P166" s="543">
        <f t="shared" si="135"/>
        <v>1.7489001998928089</v>
      </c>
      <c r="Q166" s="543">
        <f t="shared" si="135"/>
        <v>2.3518835442924129</v>
      </c>
      <c r="R166" s="543">
        <f t="shared" si="135"/>
        <v>3.0532967189183249</v>
      </c>
      <c r="S166" s="543">
        <f t="shared" si="135"/>
        <v>3.873134688933344</v>
      </c>
      <c r="T166" s="543">
        <f t="shared" ref="T166:AW166" si="136">((SUM(T$62:T$63)*T$11)*T$155)/2000</f>
        <v>4.9266375259121391</v>
      </c>
      <c r="U166" s="543">
        <f t="shared" si="136"/>
        <v>5.9574283708343971</v>
      </c>
      <c r="V166" s="543">
        <f t="shared" si="136"/>
        <v>6.9728393718713013</v>
      </c>
      <c r="W166" s="543">
        <f t="shared" si="136"/>
        <v>7.9689901409495096</v>
      </c>
      <c r="X166" s="543">
        <f t="shared" si="136"/>
        <v>8.9424503782962184</v>
      </c>
      <c r="Y166" s="543">
        <f t="shared" si="136"/>
        <v>9.8721098954185571</v>
      </c>
      <c r="Z166" s="543">
        <f t="shared" si="136"/>
        <v>10.757656717462059</v>
      </c>
      <c r="AA166" s="543">
        <f t="shared" si="136"/>
        <v>11.599938670033477</v>
      </c>
      <c r="AB166" s="543">
        <f t="shared" si="136"/>
        <v>12.398486371017832</v>
      </c>
      <c r="AC166" s="543">
        <f t="shared" si="136"/>
        <v>13.15343407306675</v>
      </c>
      <c r="AD166" s="543">
        <f t="shared" si="136"/>
        <v>13.865548940771479</v>
      </c>
      <c r="AE166" s="543">
        <f t="shared" si="136"/>
        <v>14.536201865326197</v>
      </c>
      <c r="AF166" s="543">
        <f t="shared" si="136"/>
        <v>15.166689719592265</v>
      </c>
      <c r="AG166" s="543">
        <f t="shared" si="136"/>
        <v>15.758161700492948</v>
      </c>
      <c r="AH166" s="543">
        <f t="shared" si="136"/>
        <v>16.311819611942266</v>
      </c>
      <c r="AI166" s="543">
        <f t="shared" si="136"/>
        <v>16.754707423757143</v>
      </c>
      <c r="AJ166" s="543">
        <f t="shared" si="136"/>
        <v>17.168710919331037</v>
      </c>
      <c r="AK166" s="543">
        <f t="shared" si="136"/>
        <v>17.554699403215171</v>
      </c>
      <c r="AL166" s="543">
        <f t="shared" si="136"/>
        <v>17.913802721247325</v>
      </c>
      <c r="AM166" s="543">
        <f t="shared" si="136"/>
        <v>18.247239601082132</v>
      </c>
      <c r="AN166" s="543">
        <f t="shared" si="136"/>
        <v>18.556294256177747</v>
      </c>
      <c r="AO166" s="543">
        <f t="shared" si="136"/>
        <v>18.842298673874602</v>
      </c>
      <c r="AP166" s="543">
        <f t="shared" si="136"/>
        <v>19.10660879628297</v>
      </c>
      <c r="AQ166" s="543">
        <f t="shared" si="136"/>
        <v>19.350585326593901</v>
      </c>
      <c r="AR166" s="543">
        <f t="shared" si="136"/>
        <v>19.575579403452451</v>
      </c>
      <c r="AS166" s="543">
        <f t="shared" si="136"/>
        <v>19.782924018378957</v>
      </c>
      <c r="AT166" s="543">
        <f t="shared" si="136"/>
        <v>19.973916798253576</v>
      </c>
      <c r="AU166" s="543">
        <f t="shared" si="136"/>
        <v>20.149874925139407</v>
      </c>
      <c r="AV166" s="543">
        <f t="shared" si="136"/>
        <v>20.312115511453225</v>
      </c>
      <c r="AW166" s="543">
        <f t="shared" si="136"/>
        <v>20.46191849868223</v>
      </c>
      <c r="AX166" s="686">
        <f t="shared" si="134"/>
        <v>20.46191849868223</v>
      </c>
    </row>
    <row r="167" spans="1:51" s="196" customFormat="1">
      <c r="A167" s="544"/>
      <c r="B167" s="545"/>
      <c r="C167" s="498" t="s">
        <v>195</v>
      </c>
      <c r="D167" s="546">
        <f t="shared" ref="D167:S167" si="137">((SUM(D$62:D$63)*D$12)*D$155)/2000</f>
        <v>0</v>
      </c>
      <c r="E167" s="685">
        <f t="shared" si="137"/>
        <v>0</v>
      </c>
      <c r="F167" s="685">
        <f t="shared" si="137"/>
        <v>0</v>
      </c>
      <c r="G167" s="685">
        <f t="shared" si="137"/>
        <v>0</v>
      </c>
      <c r="H167" s="685">
        <f t="shared" si="137"/>
        <v>0</v>
      </c>
      <c r="I167" s="685">
        <f t="shared" si="137"/>
        <v>0</v>
      </c>
      <c r="J167" s="685">
        <f t="shared" si="137"/>
        <v>0</v>
      </c>
      <c r="K167" s="546">
        <f t="shared" si="137"/>
        <v>8.3138463710899543E-2</v>
      </c>
      <c r="L167" s="546">
        <f t="shared" si="137"/>
        <v>0.24839899392360865</v>
      </c>
      <c r="M167" s="546">
        <f t="shared" si="137"/>
        <v>0.49283265964590911</v>
      </c>
      <c r="N167" s="546">
        <f t="shared" si="137"/>
        <v>0.81686082497497736</v>
      </c>
      <c r="O167" s="546">
        <f t="shared" si="137"/>
        <v>1.2232214757321489</v>
      </c>
      <c r="P167" s="546">
        <f t="shared" si="137"/>
        <v>1.7167076034071349</v>
      </c>
      <c r="Q167" s="546">
        <f t="shared" si="137"/>
        <v>2.3008949946540822</v>
      </c>
      <c r="R167" s="546">
        <f t="shared" si="137"/>
        <v>2.9764218130797397</v>
      </c>
      <c r="S167" s="546">
        <f t="shared" si="137"/>
        <v>3.7854450416142966</v>
      </c>
      <c r="T167" s="546">
        <f t="shared" ref="T167:AW167" si="138">((SUM(T$62:T$63)*T$12)*T$155)/2000</f>
        <v>4.8054779690303215</v>
      </c>
      <c r="U167" s="546">
        <f t="shared" si="138"/>
        <v>5.8014261537222698</v>
      </c>
      <c r="V167" s="546">
        <f t="shared" si="138"/>
        <v>6.7815774737730967</v>
      </c>
      <c r="W167" s="546">
        <f t="shared" si="138"/>
        <v>7.7432185662644919</v>
      </c>
      <c r="X167" s="546">
        <f t="shared" si="138"/>
        <v>8.6840206383003089</v>
      </c>
      <c r="Y167" s="546">
        <f t="shared" si="138"/>
        <v>9.5844276202173724</v>
      </c>
      <c r="Z167" s="546">
        <f t="shared" si="138"/>
        <v>10.442650831939144</v>
      </c>
      <c r="AA167" s="546">
        <f t="shared" si="138"/>
        <v>11.258639310523387</v>
      </c>
      <c r="AB167" s="546">
        <f t="shared" si="138"/>
        <v>12.031957421966464</v>
      </c>
      <c r="AC167" s="546">
        <f t="shared" si="138"/>
        <v>12.762755362297195</v>
      </c>
      <c r="AD167" s="546">
        <f t="shared" si="138"/>
        <v>13.451797135482936</v>
      </c>
      <c r="AE167" s="546">
        <f t="shared" si="138"/>
        <v>14.100431803073718</v>
      </c>
      <c r="AF167" s="546">
        <f t="shared" si="138"/>
        <v>14.709935736375758</v>
      </c>
      <c r="AG167" s="546">
        <f t="shared" si="138"/>
        <v>15.28144124294262</v>
      </c>
      <c r="AH167" s="546">
        <f t="shared" si="138"/>
        <v>15.81613086873193</v>
      </c>
      <c r="AI167" s="546">
        <f t="shared" si="138"/>
        <v>16.247463991200529</v>
      </c>
      <c r="AJ167" s="546">
        <f t="shared" si="138"/>
        <v>16.650888622597641</v>
      </c>
      <c r="AK167" s="546">
        <f t="shared" si="138"/>
        <v>17.027238158916628</v>
      </c>
      <c r="AL167" s="546">
        <f t="shared" si="138"/>
        <v>17.37759907971498</v>
      </c>
      <c r="AM167" s="546">
        <f t="shared" si="138"/>
        <v>17.703144561636137</v>
      </c>
      <c r="AN167" s="546">
        <f t="shared" si="138"/>
        <v>18.005111833868195</v>
      </c>
      <c r="AO167" s="546">
        <f t="shared" si="138"/>
        <v>18.284785033337197</v>
      </c>
      <c r="AP167" s="546">
        <f t="shared" si="138"/>
        <v>18.543472120341697</v>
      </c>
      <c r="AQ167" s="546">
        <f t="shared" si="138"/>
        <v>18.782486267147604</v>
      </c>
      <c r="AR167" s="546">
        <f t="shared" si="138"/>
        <v>19.003131958732475</v>
      </c>
      <c r="AS167" s="546">
        <f t="shared" si="138"/>
        <v>19.206696659053055</v>
      </c>
      <c r="AT167" s="546">
        <f t="shared" si="138"/>
        <v>19.394434086595062</v>
      </c>
      <c r="AU167" s="546">
        <f t="shared" si="138"/>
        <v>19.567617530455582</v>
      </c>
      <c r="AV167" s="546">
        <f t="shared" si="138"/>
        <v>19.727520804979907</v>
      </c>
      <c r="AW167" s="546">
        <f t="shared" si="138"/>
        <v>19.875382214979247</v>
      </c>
      <c r="AX167" s="688">
        <f t="shared" si="134"/>
        <v>19.875382214979247</v>
      </c>
    </row>
    <row r="169" spans="1:51" s="196" customFormat="1" hidden="1">
      <c r="A169" s="216"/>
      <c r="B169" s="216"/>
      <c r="C169" s="209" t="s">
        <v>133</v>
      </c>
      <c r="D169" s="225">
        <f t="shared" ref="D169:S169" si="139">((D$43*D45)*1000)/1000000000000000</f>
        <v>35.459207654345796</v>
      </c>
      <c r="E169" s="225">
        <f t="shared" si="139"/>
        <v>38.935847420391177</v>
      </c>
      <c r="F169" s="225">
        <f t="shared" si="139"/>
        <v>45.154763887158786</v>
      </c>
      <c r="G169" s="225">
        <f t="shared" si="139"/>
        <v>53.413352906205155</v>
      </c>
      <c r="H169" s="225">
        <f t="shared" si="139"/>
        <v>64.211765887874449</v>
      </c>
      <c r="I169" s="225">
        <f t="shared" si="139"/>
        <v>76.855069331716507</v>
      </c>
      <c r="J169" s="225">
        <f t="shared" si="139"/>
        <v>93.679897788342785</v>
      </c>
      <c r="K169" s="225">
        <f t="shared" si="139"/>
        <v>114.0810450649152</v>
      </c>
      <c r="L169" s="225">
        <f t="shared" si="139"/>
        <v>138.58013948979351</v>
      </c>
      <c r="M169" s="225">
        <f t="shared" si="139"/>
        <v>167.29053714827344</v>
      </c>
      <c r="N169" s="225">
        <f t="shared" si="139"/>
        <v>200.3145895537894</v>
      </c>
      <c r="O169" s="225">
        <f t="shared" si="139"/>
        <v>238.91163241082185</v>
      </c>
      <c r="P169" s="225">
        <f t="shared" si="139"/>
        <v>283.61468305915986</v>
      </c>
      <c r="Q169" s="225">
        <f t="shared" si="139"/>
        <v>335.38848150668491</v>
      </c>
      <c r="R169" s="225">
        <f t="shared" si="139"/>
        <v>393.92882703165884</v>
      </c>
      <c r="S169" s="225">
        <f t="shared" si="139"/>
        <v>465.05811588409642</v>
      </c>
      <c r="T169" s="225">
        <f t="shared" ref="T169:AX169" si="140">((T$43*T45)*1000)/1000000000000000</f>
        <v>520.98203611354916</v>
      </c>
      <c r="U169" s="225">
        <f t="shared" si="140"/>
        <v>575.1691713625213</v>
      </c>
      <c r="V169" s="225">
        <f t="shared" si="140"/>
        <v>628.20554362615098</v>
      </c>
      <c r="W169" s="225">
        <f t="shared" si="140"/>
        <v>680.00686633348801</v>
      </c>
      <c r="X169" s="225">
        <f t="shared" si="140"/>
        <v>731.184452450452</v>
      </c>
      <c r="Y169" s="225">
        <f t="shared" si="140"/>
        <v>777.77981613554778</v>
      </c>
      <c r="Z169" s="225">
        <f t="shared" si="140"/>
        <v>819.92937985290507</v>
      </c>
      <c r="AA169" s="225">
        <f t="shared" si="140"/>
        <v>857.81401360635004</v>
      </c>
      <c r="AB169" s="225">
        <f t="shared" si="140"/>
        <v>891.55646272842921</v>
      </c>
      <c r="AC169" s="225">
        <f t="shared" si="140"/>
        <v>921.27845811910834</v>
      </c>
      <c r="AD169" s="225">
        <f t="shared" si="140"/>
        <v>901.50447633444071</v>
      </c>
      <c r="AE169" s="225">
        <f t="shared" si="140"/>
        <v>876.13129194100372</v>
      </c>
      <c r="AF169" s="225">
        <f t="shared" si="140"/>
        <v>845.78670207094956</v>
      </c>
      <c r="AG169" s="225">
        <f t="shared" si="140"/>
        <v>811.0560433217637</v>
      </c>
      <c r="AH169" s="225">
        <f t="shared" si="140"/>
        <v>772.49444727687239</v>
      </c>
      <c r="AI169" s="225">
        <f t="shared" si="140"/>
        <v>728.08198661019026</v>
      </c>
      <c r="AJ169" s="225">
        <f t="shared" si="140"/>
        <v>681.48955871489272</v>
      </c>
      <c r="AK169" s="225">
        <f t="shared" si="140"/>
        <v>633.08258063434846</v>
      </c>
      <c r="AL169" s="225">
        <f t="shared" si="140"/>
        <v>583.20918942301887</v>
      </c>
      <c r="AM169" s="225">
        <f t="shared" si="140"/>
        <v>532.19699711722546</v>
      </c>
      <c r="AN169" s="225">
        <f t="shared" si="140"/>
        <v>523.10395672272375</v>
      </c>
      <c r="AO169" s="225">
        <f t="shared" si="140"/>
        <v>512.19085815204903</v>
      </c>
      <c r="AP169" s="225">
        <f t="shared" si="140"/>
        <v>499.60019878380302</v>
      </c>
      <c r="AQ169" s="225">
        <f t="shared" si="140"/>
        <v>485.4805094424816</v>
      </c>
      <c r="AR169" s="225">
        <f t="shared" si="140"/>
        <v>469.9816090773059</v>
      </c>
      <c r="AS169" s="225">
        <f t="shared" si="140"/>
        <v>453.63363263500901</v>
      </c>
      <c r="AT169" s="225">
        <f t="shared" si="140"/>
        <v>436.54210510456892</v>
      </c>
      <c r="AU169" s="225">
        <f t="shared" si="140"/>
        <v>418.80510276429845</v>
      </c>
      <c r="AV169" s="225">
        <f t="shared" si="140"/>
        <v>400.52011071331458</v>
      </c>
      <c r="AW169" s="225">
        <f t="shared" si="140"/>
        <v>381.77253079576087</v>
      </c>
      <c r="AX169" s="224">
        <f t="shared" si="140"/>
        <v>381.77253079576087</v>
      </c>
    </row>
    <row r="170" spans="1:51" s="196" customFormat="1" hidden="1">
      <c r="C170" s="208" t="s">
        <v>132</v>
      </c>
      <c r="D170" s="223">
        <f t="shared" ref="D170:S170" si="141">((D$43*D46)*1000)/1000000000000000</f>
        <v>334.12067096893594</v>
      </c>
      <c r="E170" s="223">
        <f t="shared" si="141"/>
        <v>363.53863815078694</v>
      </c>
      <c r="F170" s="223">
        <f t="shared" si="141"/>
        <v>417.77458510152178</v>
      </c>
      <c r="G170" s="223">
        <f t="shared" si="141"/>
        <v>489.70714272855395</v>
      </c>
      <c r="H170" s="223">
        <f t="shared" si="141"/>
        <v>583.39043209025874</v>
      </c>
      <c r="I170" s="223">
        <f t="shared" si="141"/>
        <v>691.96801753153079</v>
      </c>
      <c r="J170" s="223">
        <f t="shared" si="141"/>
        <v>815.87545176306537</v>
      </c>
      <c r="K170" s="223">
        <f t="shared" si="141"/>
        <v>959.50234306076425</v>
      </c>
      <c r="L170" s="223">
        <f t="shared" si="141"/>
        <v>1123.8611913673524</v>
      </c>
      <c r="M170" s="223">
        <f t="shared" si="141"/>
        <v>1306.785757198533</v>
      </c>
      <c r="N170" s="223">
        <f t="shared" si="141"/>
        <v>1507.3872409405744</v>
      </c>
      <c r="O170" s="223">
        <f t="shared" si="141"/>
        <v>1729.3236389743076</v>
      </c>
      <c r="P170" s="223">
        <f t="shared" si="141"/>
        <v>1973.4142673627721</v>
      </c>
      <c r="Q170" s="223">
        <f t="shared" si="141"/>
        <v>2241.4583827704828</v>
      </c>
      <c r="R170" s="223">
        <f t="shared" si="141"/>
        <v>2529.8704346025643</v>
      </c>
      <c r="S170" s="223">
        <f t="shared" si="141"/>
        <v>2856.5139432985998</v>
      </c>
      <c r="T170" s="223">
        <f t="shared" ref="T170:AX170" si="142">((T$43*T46)*1000)/1000000000000000</f>
        <v>3192.4452235841618</v>
      </c>
      <c r="U170" s="223">
        <f t="shared" si="142"/>
        <v>3515.8802800646486</v>
      </c>
      <c r="V170" s="223">
        <f t="shared" si="142"/>
        <v>3830.3856730906018</v>
      </c>
      <c r="W170" s="223">
        <f t="shared" si="142"/>
        <v>4135.413807426833</v>
      </c>
      <c r="X170" s="223">
        <f t="shared" si="142"/>
        <v>4434.6392107823249</v>
      </c>
      <c r="Y170" s="223">
        <f t="shared" si="142"/>
        <v>4704.0544232487491</v>
      </c>
      <c r="Z170" s="223">
        <f t="shared" si="142"/>
        <v>4944.6194118602752</v>
      </c>
      <c r="AA170" s="223">
        <f t="shared" si="142"/>
        <v>5157.5606885165571</v>
      </c>
      <c r="AB170" s="223">
        <f t="shared" si="142"/>
        <v>5343.7523018814618</v>
      </c>
      <c r="AC170" s="223">
        <f t="shared" si="142"/>
        <v>5504.0623088308776</v>
      </c>
      <c r="AD170" s="223">
        <f t="shared" si="142"/>
        <v>5551.2801786321306</v>
      </c>
      <c r="AE170" s="223">
        <f t="shared" si="142"/>
        <v>5570.7910022519118</v>
      </c>
      <c r="AF170" s="223">
        <f t="shared" si="142"/>
        <v>5564.4910380330903</v>
      </c>
      <c r="AG170" s="223">
        <f t="shared" si="142"/>
        <v>5534.1737672751424</v>
      </c>
      <c r="AH170" s="223">
        <f t="shared" si="142"/>
        <v>5481.6034422833336</v>
      </c>
      <c r="AI170" s="223">
        <f t="shared" si="142"/>
        <v>5389.6778265208804</v>
      </c>
      <c r="AJ170" s="223">
        <f t="shared" si="142"/>
        <v>5282.0671738327328</v>
      </c>
      <c r="AK170" s="223">
        <f t="shared" si="142"/>
        <v>5160.0169268541604</v>
      </c>
      <c r="AL170" s="223">
        <f t="shared" si="142"/>
        <v>5024.7961401097955</v>
      </c>
      <c r="AM170" s="223">
        <f t="shared" si="142"/>
        <v>4877.6867572581878</v>
      </c>
      <c r="AN170" s="223">
        <f t="shared" si="142"/>
        <v>4754.100288670079</v>
      </c>
      <c r="AO170" s="223">
        <f t="shared" si="142"/>
        <v>4612.7116962646942</v>
      </c>
      <c r="AP170" s="223">
        <f t="shared" si="142"/>
        <v>4455.1188523323308</v>
      </c>
      <c r="AQ170" s="223">
        <f t="shared" si="142"/>
        <v>4282.9686212908782</v>
      </c>
      <c r="AR170" s="223">
        <f t="shared" si="142"/>
        <v>4097.9115397584465</v>
      </c>
      <c r="AS170" s="223">
        <f t="shared" si="142"/>
        <v>3904.8621925817692</v>
      </c>
      <c r="AT170" s="223">
        <f t="shared" si="142"/>
        <v>3704.9356947376814</v>
      </c>
      <c r="AU170" s="223">
        <f t="shared" si="142"/>
        <v>3499.1689095748479</v>
      </c>
      <c r="AV170" s="223">
        <f t="shared" si="142"/>
        <v>3288.5783435241369</v>
      </c>
      <c r="AW170" s="223">
        <f t="shared" si="142"/>
        <v>3074.0642323450334</v>
      </c>
      <c r="AX170" s="222">
        <f t="shared" si="142"/>
        <v>3074.0642323450334</v>
      </c>
    </row>
    <row r="171" spans="1:51" s="196" customFormat="1" hidden="1">
      <c r="C171" s="208" t="s">
        <v>131</v>
      </c>
      <c r="D171" s="223">
        <f t="shared" ref="D171:S171" si="143">((D$43*D47)*1000)/1000000000000000</f>
        <v>31.244985879308619</v>
      </c>
      <c r="E171" s="223">
        <f t="shared" si="143"/>
        <v>34.006286678952442</v>
      </c>
      <c r="F171" s="223">
        <f t="shared" si="143"/>
        <v>39.091569256904421</v>
      </c>
      <c r="G171" s="223">
        <f t="shared" si="143"/>
        <v>45.836430649096933</v>
      </c>
      <c r="H171" s="223">
        <f t="shared" si="143"/>
        <v>54.621989517241317</v>
      </c>
      <c r="I171" s="223">
        <f t="shared" si="143"/>
        <v>64.808074803621068</v>
      </c>
      <c r="J171" s="223">
        <f t="shared" si="143"/>
        <v>77.027931689238045</v>
      </c>
      <c r="K171" s="223">
        <f t="shared" si="143"/>
        <v>91.377602589196243</v>
      </c>
      <c r="L171" s="223">
        <f t="shared" si="143"/>
        <v>108.02164050866494</v>
      </c>
      <c r="M171" s="223">
        <f t="shared" si="143"/>
        <v>126.84377379444138</v>
      </c>
      <c r="N171" s="223">
        <f t="shared" si="143"/>
        <v>147.90794906367171</v>
      </c>
      <c r="O171" s="223">
        <f t="shared" si="143"/>
        <v>171.56449282141676</v>
      </c>
      <c r="P171" s="223">
        <f t="shared" si="143"/>
        <v>198.02919238087173</v>
      </c>
      <c r="Q171" s="223">
        <f t="shared" si="143"/>
        <v>227.55930600661316</v>
      </c>
      <c r="R171" s="223">
        <f t="shared" si="143"/>
        <v>260.01167623547451</v>
      </c>
      <c r="S171" s="223">
        <f t="shared" si="143"/>
        <v>296.37414967531487</v>
      </c>
      <c r="T171" s="223">
        <f t="shared" ref="T171:AX171" si="144">((T$43*T47)*1000)/1000000000000000</f>
        <v>332.64302186134188</v>
      </c>
      <c r="U171" s="223">
        <f t="shared" si="144"/>
        <v>367.95712747020082</v>
      </c>
      <c r="V171" s="223">
        <f t="shared" si="144"/>
        <v>402.69266900453391</v>
      </c>
      <c r="W171" s="223">
        <f t="shared" si="144"/>
        <v>436.79841726101586</v>
      </c>
      <c r="X171" s="223">
        <f t="shared" si="144"/>
        <v>470.67063232420315</v>
      </c>
      <c r="Y171" s="223">
        <f t="shared" si="144"/>
        <v>501.76113246565421</v>
      </c>
      <c r="Z171" s="223">
        <f t="shared" si="144"/>
        <v>530.1467096001378</v>
      </c>
      <c r="AA171" s="223">
        <f t="shared" si="144"/>
        <v>555.93301893232456</v>
      </c>
      <c r="AB171" s="223">
        <f t="shared" si="144"/>
        <v>579.18829497653871</v>
      </c>
      <c r="AC171" s="223">
        <f t="shared" si="144"/>
        <v>599.98010587793578</v>
      </c>
      <c r="AD171" s="223">
        <f t="shared" si="144"/>
        <v>606.02423782764413</v>
      </c>
      <c r="AE171" s="223">
        <f t="shared" si="144"/>
        <v>609.47323345273969</v>
      </c>
      <c r="AF171" s="223">
        <f t="shared" si="144"/>
        <v>610.56296928765948</v>
      </c>
      <c r="AG171" s="223">
        <f t="shared" si="144"/>
        <v>609.51358322395311</v>
      </c>
      <c r="AH171" s="223">
        <f t="shared" si="144"/>
        <v>606.53788830971905</v>
      </c>
      <c r="AI171" s="223">
        <f t="shared" si="144"/>
        <v>599.74567995730729</v>
      </c>
      <c r="AJ171" s="223">
        <f t="shared" si="144"/>
        <v>591.75464313149837</v>
      </c>
      <c r="AK171" s="223">
        <f t="shared" si="144"/>
        <v>582.7103271702415</v>
      </c>
      <c r="AL171" s="223">
        <f t="shared" si="144"/>
        <v>572.75916019946362</v>
      </c>
      <c r="AM171" s="223">
        <f t="shared" si="144"/>
        <v>562.04804255167346</v>
      </c>
      <c r="AN171" s="223">
        <f t="shared" si="144"/>
        <v>558.13800217646838</v>
      </c>
      <c r="AO171" s="223">
        <f t="shared" si="144"/>
        <v>552.46437621822383</v>
      </c>
      <c r="AP171" s="223">
        <f t="shared" si="144"/>
        <v>545.1363709875011</v>
      </c>
      <c r="AQ171" s="223">
        <f t="shared" si="144"/>
        <v>536.27045659239184</v>
      </c>
      <c r="AR171" s="223">
        <f t="shared" si="144"/>
        <v>525.98561404794123</v>
      </c>
      <c r="AS171" s="223">
        <f t="shared" si="144"/>
        <v>514.8338210515293</v>
      </c>
      <c r="AT171" s="223">
        <f t="shared" si="144"/>
        <v>502.90559247207483</v>
      </c>
      <c r="AU171" s="223">
        <f t="shared" si="144"/>
        <v>490.28498875402801</v>
      </c>
      <c r="AV171" s="223">
        <f t="shared" si="144"/>
        <v>477.05755910815225</v>
      </c>
      <c r="AW171" s="223">
        <f t="shared" si="144"/>
        <v>463.29687330943898</v>
      </c>
      <c r="AX171" s="222">
        <f t="shared" si="144"/>
        <v>463.29687330943898</v>
      </c>
    </row>
    <row r="172" spans="1:51" s="196" customFormat="1" hidden="1">
      <c r="C172" s="208" t="s">
        <v>130</v>
      </c>
      <c r="D172" s="223">
        <f t="shared" ref="D172:S172" si="145">((D$43*D48)*1000)/1000000000000000</f>
        <v>110.48181094076025</v>
      </c>
      <c r="E172" s="223">
        <f t="shared" si="145"/>
        <v>120.37734290023377</v>
      </c>
      <c r="F172" s="223">
        <f t="shared" si="145"/>
        <v>138.53068131923683</v>
      </c>
      <c r="G172" s="223">
        <f t="shared" si="145"/>
        <v>162.61223971299393</v>
      </c>
      <c r="H172" s="223">
        <f t="shared" si="145"/>
        <v>193.995317426203</v>
      </c>
      <c r="I172" s="223">
        <f t="shared" si="145"/>
        <v>230.42888481464652</v>
      </c>
      <c r="J172" s="223">
        <f t="shared" si="145"/>
        <v>271.40908878668887</v>
      </c>
      <c r="K172" s="223">
        <f t="shared" si="145"/>
        <v>318.75849469026076</v>
      </c>
      <c r="L172" s="223">
        <f t="shared" si="145"/>
        <v>372.62604471832134</v>
      </c>
      <c r="M172" s="223">
        <f t="shared" si="145"/>
        <v>432.29076953487282</v>
      </c>
      <c r="N172" s="223">
        <f t="shared" si="145"/>
        <v>498.0483845213929</v>
      </c>
      <c r="O172" s="223">
        <f t="shared" si="145"/>
        <v>569.85468274885477</v>
      </c>
      <c r="P172" s="223">
        <f t="shared" si="145"/>
        <v>648.13113455615223</v>
      </c>
      <c r="Q172" s="223">
        <f t="shared" si="145"/>
        <v>732.94002457440183</v>
      </c>
      <c r="R172" s="223">
        <f t="shared" si="145"/>
        <v>823.79717534755434</v>
      </c>
      <c r="S172" s="223">
        <f t="shared" si="145"/>
        <v>917.33213019189134</v>
      </c>
      <c r="T172" s="223">
        <f t="shared" ref="T172:AX172" si="146">((T$43*T48)*1000)/1000000000000000</f>
        <v>1024.8834886414863</v>
      </c>
      <c r="U172" s="223">
        <f t="shared" si="146"/>
        <v>1128.3424704235081</v>
      </c>
      <c r="V172" s="223">
        <f t="shared" si="146"/>
        <v>1228.852999464885</v>
      </c>
      <c r="W172" s="223">
        <f t="shared" si="146"/>
        <v>1326.2379253418221</v>
      </c>
      <c r="X172" s="223">
        <f t="shared" si="146"/>
        <v>1421.6737875070346</v>
      </c>
      <c r="Y172" s="223">
        <f t="shared" si="146"/>
        <v>1507.4642162042137</v>
      </c>
      <c r="Z172" s="223">
        <f t="shared" si="146"/>
        <v>1583.9227897307105</v>
      </c>
      <c r="AA172" s="223">
        <f t="shared" si="146"/>
        <v>1651.4484031582856</v>
      </c>
      <c r="AB172" s="223">
        <f t="shared" si="146"/>
        <v>1710.3269603160873</v>
      </c>
      <c r="AC172" s="223">
        <f t="shared" si="146"/>
        <v>1760.8424512304462</v>
      </c>
      <c r="AD172" s="223">
        <f t="shared" si="146"/>
        <v>1773.448801973997</v>
      </c>
      <c r="AE172" s="223">
        <f t="shared" si="146"/>
        <v>1777.5788033153542</v>
      </c>
      <c r="AF172" s="223">
        <f t="shared" si="146"/>
        <v>1773.9143781245793</v>
      </c>
      <c r="AG172" s="223">
        <f t="shared" si="146"/>
        <v>1763.095840591993</v>
      </c>
      <c r="AH172" s="223">
        <f t="shared" si="146"/>
        <v>1745.745895947819</v>
      </c>
      <c r="AI172" s="223">
        <f t="shared" si="146"/>
        <v>1716.4709952594576</v>
      </c>
      <c r="AJ172" s="223">
        <f t="shared" si="146"/>
        <v>1682.8511271231623</v>
      </c>
      <c r="AK172" s="223">
        <f t="shared" si="146"/>
        <v>1645.3168170505392</v>
      </c>
      <c r="AL172" s="223">
        <f t="shared" si="146"/>
        <v>1604.3013568789715</v>
      </c>
      <c r="AM172" s="223">
        <f t="shared" si="146"/>
        <v>1560.2381048080188</v>
      </c>
      <c r="AN172" s="223">
        <f t="shared" si="146"/>
        <v>1517.0296282830641</v>
      </c>
      <c r="AO172" s="223">
        <f t="shared" si="146"/>
        <v>1468.0243429666875</v>
      </c>
      <c r="AP172" s="223">
        <f t="shared" si="146"/>
        <v>1413.760025395731</v>
      </c>
      <c r="AQ172" s="223">
        <f t="shared" si="146"/>
        <v>1354.7895473329088</v>
      </c>
      <c r="AR172" s="223">
        <f t="shared" si="146"/>
        <v>1291.6662121643719</v>
      </c>
      <c r="AS172" s="223">
        <f t="shared" si="146"/>
        <v>1225.9671577416946</v>
      </c>
      <c r="AT172" s="223">
        <f t="shared" si="146"/>
        <v>1158.0625947048159</v>
      </c>
      <c r="AU172" s="223">
        <f t="shared" si="146"/>
        <v>1088.2967912210288</v>
      </c>
      <c r="AV172" s="223">
        <f t="shared" si="146"/>
        <v>1017.0061391958719</v>
      </c>
      <c r="AW172" s="223">
        <f t="shared" si="146"/>
        <v>944.48933399992927</v>
      </c>
      <c r="AX172" s="222">
        <f t="shared" si="146"/>
        <v>944.48933399992927</v>
      </c>
    </row>
    <row r="173" spans="1:51" s="196" customFormat="1" hidden="1">
      <c r="C173" s="221" t="s">
        <v>141</v>
      </c>
      <c r="D173" s="220">
        <f t="shared" ref="D173:AX173" si="147">TonsperMT*SUM(D169:D172)</f>
        <v>563.61846140795978</v>
      </c>
      <c r="E173" s="220">
        <f t="shared" si="147"/>
        <v>613.83026891139798</v>
      </c>
      <c r="F173" s="220">
        <f t="shared" si="147"/>
        <v>706.08643371629864</v>
      </c>
      <c r="G173" s="220">
        <f t="shared" si="147"/>
        <v>828.4622073699876</v>
      </c>
      <c r="H173" s="220">
        <f t="shared" si="147"/>
        <v>987.911722470104</v>
      </c>
      <c r="I173" s="220">
        <f t="shared" si="147"/>
        <v>1172.9240298370387</v>
      </c>
      <c r="J173" s="220">
        <f t="shared" si="147"/>
        <v>1386.6975694048315</v>
      </c>
      <c r="K173" s="220">
        <f t="shared" si="147"/>
        <v>1635.5188259569356</v>
      </c>
      <c r="L173" s="220">
        <f t="shared" si="147"/>
        <v>1921.4244533196993</v>
      </c>
      <c r="M173" s="220">
        <f t="shared" si="147"/>
        <v>2241.2286384787644</v>
      </c>
      <c r="N173" s="220">
        <f t="shared" si="147"/>
        <v>2594.4609308463946</v>
      </c>
      <c r="O173" s="220">
        <f t="shared" si="147"/>
        <v>2986.8791934234077</v>
      </c>
      <c r="P173" s="220">
        <f t="shared" si="147"/>
        <v>3420.6765723255503</v>
      </c>
      <c r="Q173" s="220">
        <f t="shared" si="147"/>
        <v>3899.2520840541229</v>
      </c>
      <c r="R173" s="220">
        <f t="shared" si="147"/>
        <v>4417.6264992805091</v>
      </c>
      <c r="S173" s="220">
        <f t="shared" si="147"/>
        <v>4999.2826659180973</v>
      </c>
      <c r="T173" s="220">
        <f t="shared" si="147"/>
        <v>5589.7630504297558</v>
      </c>
      <c r="U173" s="220">
        <f t="shared" si="147"/>
        <v>6158.9907305568977</v>
      </c>
      <c r="V173" s="220">
        <f t="shared" si="147"/>
        <v>6713.2187899095679</v>
      </c>
      <c r="W173" s="220">
        <f t="shared" si="147"/>
        <v>7251.4989537072734</v>
      </c>
      <c r="X173" s="220">
        <f t="shared" si="147"/>
        <v>7780.2892596422944</v>
      </c>
      <c r="Y173" s="220">
        <f t="shared" si="147"/>
        <v>8257.4698945079854</v>
      </c>
      <c r="Z173" s="220">
        <f t="shared" si="147"/>
        <v>8684.6797284007425</v>
      </c>
      <c r="AA173" s="220">
        <f t="shared" si="147"/>
        <v>9064.026303281802</v>
      </c>
      <c r="AB173" s="220">
        <f t="shared" si="147"/>
        <v>9396.998765378743</v>
      </c>
      <c r="AC173" s="220">
        <f t="shared" si="147"/>
        <v>9685.0756937427777</v>
      </c>
      <c r="AD173" s="220">
        <f t="shared" si="147"/>
        <v>9735.885979519946</v>
      </c>
      <c r="AE173" s="220">
        <f t="shared" si="147"/>
        <v>9737.77824476163</v>
      </c>
      <c r="AF173" s="220">
        <f t="shared" si="147"/>
        <v>9694.5464805200681</v>
      </c>
      <c r="AG173" s="220">
        <f t="shared" si="147"/>
        <v>9609.761366485629</v>
      </c>
      <c r="AH173" s="220">
        <f t="shared" si="147"/>
        <v>9486.9005828660374</v>
      </c>
      <c r="AI173" s="220">
        <f t="shared" si="147"/>
        <v>9296.8566228707004</v>
      </c>
      <c r="AJ173" s="220">
        <f t="shared" si="147"/>
        <v>9081.0089084639876</v>
      </c>
      <c r="AK173" s="220">
        <f t="shared" si="147"/>
        <v>8841.7681194456673</v>
      </c>
      <c r="AL173" s="220">
        <f t="shared" si="147"/>
        <v>8581.5559333780457</v>
      </c>
      <c r="AM173" s="220">
        <f t="shared" si="147"/>
        <v>8302.786204381624</v>
      </c>
      <c r="AN173" s="220">
        <f t="shared" si="147"/>
        <v>8104.5930424707858</v>
      </c>
      <c r="AO173" s="220">
        <f t="shared" si="147"/>
        <v>7876.4362548038398</v>
      </c>
      <c r="AP173" s="220">
        <f t="shared" si="147"/>
        <v>7620.9474439330252</v>
      </c>
      <c r="AQ173" s="220">
        <f t="shared" si="147"/>
        <v>7340.8435142255876</v>
      </c>
      <c r="AR173" s="220">
        <f t="shared" si="147"/>
        <v>7038.8500814452327</v>
      </c>
      <c r="AS173" s="220">
        <f t="shared" si="147"/>
        <v>6723.315860028265</v>
      </c>
      <c r="AT173" s="220">
        <f t="shared" si="147"/>
        <v>6396.0942359510691</v>
      </c>
      <c r="AU173" s="220">
        <f t="shared" si="147"/>
        <v>6058.908415425869</v>
      </c>
      <c r="AV173" s="220">
        <f t="shared" si="147"/>
        <v>5713.451472367994</v>
      </c>
      <c r="AW173" s="220">
        <f t="shared" si="147"/>
        <v>5361.2202365569174</v>
      </c>
      <c r="AX173" s="219">
        <f t="shared" si="147"/>
        <v>5361.2202365569174</v>
      </c>
      <c r="AY173" s="218">
        <v>1.1023099999999999</v>
      </c>
    </row>
  </sheetData>
  <sheetProtection autoFilter="0"/>
  <mergeCells count="2">
    <mergeCell ref="B9:B21"/>
    <mergeCell ref="E110:AW113"/>
  </mergeCells>
  <pageMargins left="0.7" right="0.7" top="0.75" bottom="0.75" header="0.3" footer="0.3"/>
  <pageSetup scale="12"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ublished="0" enableFormatConditionsCalculation="0">
    <tabColor theme="8"/>
  </sheetPr>
  <dimension ref="A1:F21"/>
  <sheetViews>
    <sheetView zoomScale="125" zoomScaleNormal="125" zoomScalePageLayoutView="125" workbookViewId="0">
      <selection activeCell="C46" sqref="C46"/>
    </sheetView>
  </sheetViews>
  <sheetFormatPr baseColWidth="10" defaultColWidth="8.83203125" defaultRowHeight="14" x14ac:dyDescent="0"/>
  <cols>
    <col min="1" max="1" width="39.5" customWidth="1"/>
    <col min="3" max="5" width="15.1640625" customWidth="1"/>
  </cols>
  <sheetData>
    <row r="1" spans="1:6" s="402" customFormat="1" ht="24.75" customHeight="1">
      <c r="A1" s="401" t="s">
        <v>198</v>
      </c>
      <c r="B1" s="401"/>
    </row>
    <row r="2" spans="1:6" ht="15" thickBot="1">
      <c r="A2" s="257"/>
      <c r="B2" s="258"/>
      <c r="C2" s="426" t="s">
        <v>158</v>
      </c>
      <c r="D2" s="444" t="s">
        <v>196</v>
      </c>
      <c r="E2" s="436" t="s">
        <v>197</v>
      </c>
      <c r="F2" s="268"/>
    </row>
    <row r="3" spans="1:6">
      <c r="A3" s="259" t="s">
        <v>159</v>
      </c>
      <c r="B3" s="416"/>
      <c r="C3" s="424"/>
      <c r="D3" s="445"/>
      <c r="E3" s="424"/>
      <c r="F3" s="268"/>
    </row>
    <row r="4" spans="1:6">
      <c r="A4" s="262" t="s">
        <v>160</v>
      </c>
      <c r="B4" s="417">
        <v>2020</v>
      </c>
      <c r="C4" s="427">
        <v>6</v>
      </c>
      <c r="D4" s="446">
        <v>6</v>
      </c>
      <c r="E4" s="437">
        <v>6</v>
      </c>
      <c r="F4" s="268"/>
    </row>
    <row r="5" spans="1:6">
      <c r="A5" s="260"/>
      <c r="B5" s="418">
        <v>2035</v>
      </c>
      <c r="C5" s="428">
        <v>10</v>
      </c>
      <c r="D5" s="447">
        <v>10</v>
      </c>
      <c r="E5" s="438">
        <v>10</v>
      </c>
      <c r="F5" s="268"/>
    </row>
    <row r="6" spans="1:6">
      <c r="A6" s="260"/>
      <c r="B6" s="418">
        <v>2050</v>
      </c>
      <c r="C6" s="428">
        <v>15</v>
      </c>
      <c r="D6" s="447">
        <v>15</v>
      </c>
      <c r="E6" s="438">
        <v>15</v>
      </c>
      <c r="F6" s="268"/>
    </row>
    <row r="7" spans="1:6">
      <c r="A7" s="665" t="s">
        <v>161</v>
      </c>
      <c r="B7" s="417">
        <v>2020</v>
      </c>
      <c r="C7" s="427">
        <v>0.4</v>
      </c>
      <c r="D7" s="446">
        <v>0.4</v>
      </c>
      <c r="E7" s="437">
        <v>0.4</v>
      </c>
      <c r="F7" s="268"/>
    </row>
    <row r="8" spans="1:6">
      <c r="A8" s="666"/>
      <c r="B8" s="418">
        <v>2035</v>
      </c>
      <c r="C8" s="428">
        <v>0.4</v>
      </c>
      <c r="D8" s="447">
        <v>0.4</v>
      </c>
      <c r="E8" s="438">
        <v>0.4</v>
      </c>
      <c r="F8" s="268"/>
    </row>
    <row r="9" spans="1:6">
      <c r="A9" s="666"/>
      <c r="B9" s="418">
        <v>2050</v>
      </c>
      <c r="C9" s="428">
        <v>0.4</v>
      </c>
      <c r="D9" s="447">
        <v>0.4</v>
      </c>
      <c r="E9" s="438">
        <v>0.4</v>
      </c>
      <c r="F9" s="268"/>
    </row>
    <row r="10" spans="1:6">
      <c r="A10" s="264" t="s">
        <v>162</v>
      </c>
      <c r="B10" s="419"/>
      <c r="C10" s="425"/>
      <c r="D10" s="448"/>
      <c r="E10" s="425"/>
      <c r="F10" s="268"/>
    </row>
    <row r="11" spans="1:6">
      <c r="A11" s="260" t="s">
        <v>163</v>
      </c>
      <c r="B11" s="418">
        <v>2020</v>
      </c>
      <c r="C11" s="456">
        <v>19.62</v>
      </c>
      <c r="D11" s="457">
        <v>17.658000000000001</v>
      </c>
      <c r="E11" s="458">
        <v>17.658000000000001</v>
      </c>
      <c r="F11" s="268"/>
    </row>
    <row r="12" spans="1:6">
      <c r="A12" s="260"/>
      <c r="B12" s="418">
        <v>2035</v>
      </c>
      <c r="C12" s="429">
        <v>19.62</v>
      </c>
      <c r="D12" s="449">
        <v>17.658000000000001</v>
      </c>
      <c r="E12" s="459">
        <v>14.858548868598518</v>
      </c>
      <c r="F12" s="268"/>
    </row>
    <row r="13" spans="1:6">
      <c r="A13" s="260"/>
      <c r="B13" s="418">
        <v>2050</v>
      </c>
      <c r="C13" s="429">
        <v>19.62</v>
      </c>
      <c r="D13" s="449">
        <v>17.658000000000001</v>
      </c>
      <c r="E13" s="459">
        <v>6.4747518633333332</v>
      </c>
      <c r="F13" s="268"/>
    </row>
    <row r="14" spans="1:6">
      <c r="A14" s="265" t="s">
        <v>164</v>
      </c>
      <c r="B14" s="420"/>
      <c r="C14" s="430"/>
      <c r="D14" s="450"/>
      <c r="E14" s="430"/>
      <c r="F14" s="268"/>
    </row>
    <row r="15" spans="1:6">
      <c r="A15" s="665" t="s">
        <v>165</v>
      </c>
      <c r="B15" s="421">
        <v>2020</v>
      </c>
      <c r="C15" s="431">
        <v>0.81200000000000006</v>
      </c>
      <c r="D15" s="451">
        <v>0.61</v>
      </c>
      <c r="E15" s="439">
        <v>0.61</v>
      </c>
      <c r="F15" s="268"/>
    </row>
    <row r="16" spans="1:6">
      <c r="A16" s="666"/>
      <c r="B16" s="422">
        <v>2035</v>
      </c>
      <c r="C16" s="432">
        <v>0.81200000000000006</v>
      </c>
      <c r="D16" s="452">
        <v>0.61</v>
      </c>
      <c r="E16" s="440">
        <v>0.43307300000000004</v>
      </c>
      <c r="F16" s="268"/>
    </row>
    <row r="17" spans="1:6">
      <c r="A17" s="667"/>
      <c r="B17" s="422">
        <v>2050</v>
      </c>
      <c r="C17" s="433">
        <v>0.81200000000000006</v>
      </c>
      <c r="D17" s="452">
        <v>0.61</v>
      </c>
      <c r="E17" s="441">
        <v>5.6160000000000002E-2</v>
      </c>
      <c r="F17" s="268"/>
    </row>
    <row r="18" spans="1:6">
      <c r="A18" s="665" t="s">
        <v>166</v>
      </c>
      <c r="B18" s="423">
        <v>2020</v>
      </c>
      <c r="C18" s="434">
        <v>11.662453669580023</v>
      </c>
      <c r="D18" s="453">
        <v>11.695</v>
      </c>
      <c r="E18" s="442">
        <v>11.695</v>
      </c>
      <c r="F18" s="268"/>
    </row>
    <row r="19" spans="1:6">
      <c r="A19" s="668"/>
      <c r="B19" s="422">
        <v>2035</v>
      </c>
      <c r="C19" s="435">
        <v>11.662453669580023</v>
      </c>
      <c r="D19" s="454">
        <v>11.695</v>
      </c>
      <c r="E19" s="443">
        <v>11.695</v>
      </c>
      <c r="F19" s="268"/>
    </row>
    <row r="20" spans="1:6">
      <c r="A20" s="668"/>
      <c r="B20" s="422">
        <v>2050</v>
      </c>
      <c r="C20" s="435">
        <v>11.662453669580023</v>
      </c>
      <c r="D20" s="454">
        <v>11.695</v>
      </c>
      <c r="E20" s="443">
        <v>11.695</v>
      </c>
      <c r="F20" s="268"/>
    </row>
    <row r="21" spans="1:6">
      <c r="A21" s="455"/>
      <c r="B21" s="455"/>
      <c r="C21" s="455"/>
      <c r="D21" s="455"/>
      <c r="E21" s="455"/>
    </row>
  </sheetData>
  <mergeCells count="3">
    <mergeCell ref="A15:A17"/>
    <mergeCell ref="A18:A20"/>
    <mergeCell ref="A7:A9"/>
  </mergeCells>
  <pageMargins left="0.7" right="0.7" top="0.75" bottom="0.75" header="0.3" footer="0.3"/>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ublished="0" codeName="Sheet32" enableFormatConditionsCalculation="0">
    <tabColor theme="8"/>
  </sheetPr>
  <dimension ref="A1:W165"/>
  <sheetViews>
    <sheetView topLeftCell="D1" zoomScale="125" zoomScaleNormal="125" zoomScalePageLayoutView="125" workbookViewId="0">
      <selection activeCell="T34" sqref="T34"/>
    </sheetView>
  </sheetViews>
  <sheetFormatPr baseColWidth="10" defaultColWidth="8.83203125" defaultRowHeight="14" x14ac:dyDescent="0"/>
  <cols>
    <col min="1" max="1" width="3.1640625" style="254" customWidth="1"/>
    <col min="2" max="2" width="43.6640625" style="270" customWidth="1"/>
    <col min="3" max="3" width="12.5" style="255" customWidth="1"/>
    <col min="4" max="15" width="13.1640625" style="271" customWidth="1"/>
    <col min="16" max="16" width="21.83203125" style="272" customWidth="1"/>
    <col min="17" max="17" width="17.5" customWidth="1"/>
    <col min="18" max="18" width="10.5" style="254" customWidth="1"/>
    <col min="19" max="19" width="41" customWidth="1"/>
    <col min="20" max="20" width="17.5" bestFit="1" customWidth="1"/>
    <col min="21" max="21" width="15.5" customWidth="1"/>
    <col min="23" max="23" width="22.83203125" style="256" customWidth="1"/>
  </cols>
  <sheetData>
    <row r="1" spans="2:23" s="406" customFormat="1" ht="26.25" customHeight="1" thickBot="1">
      <c r="B1" s="460" t="s">
        <v>188</v>
      </c>
      <c r="C1" s="405"/>
      <c r="D1" s="405"/>
      <c r="E1" s="405"/>
      <c r="F1" s="405"/>
      <c r="G1" s="405"/>
      <c r="H1" s="405"/>
      <c r="I1" s="405"/>
      <c r="J1" s="405"/>
      <c r="K1" s="405"/>
      <c r="L1" s="405"/>
      <c r="M1" s="404"/>
    </row>
    <row r="2" spans="2:23" s="406" customFormat="1" ht="26.25" customHeight="1">
      <c r="B2" s="460"/>
      <c r="C2" s="405"/>
      <c r="D2" s="669" t="s">
        <v>211</v>
      </c>
      <c r="E2" s="670"/>
      <c r="F2" s="670"/>
      <c r="G2" s="670"/>
      <c r="H2" s="670"/>
      <c r="I2" s="670"/>
      <c r="J2" s="670"/>
      <c r="K2" s="670"/>
      <c r="L2" s="670"/>
      <c r="M2" s="670"/>
      <c r="N2" s="671"/>
      <c r="P2" s="567" t="s">
        <v>210</v>
      </c>
    </row>
    <row r="3" spans="2:23" ht="57" thickBot="1">
      <c r="B3" s="273" t="s">
        <v>167</v>
      </c>
      <c r="C3" s="271"/>
      <c r="D3" s="596" t="s">
        <v>168</v>
      </c>
      <c r="E3" s="597"/>
      <c r="F3" s="598" t="s">
        <v>169</v>
      </c>
      <c r="G3" s="597" t="s">
        <v>170</v>
      </c>
      <c r="H3" s="597" t="s">
        <v>171</v>
      </c>
      <c r="I3" s="597" t="s">
        <v>172</v>
      </c>
      <c r="J3" s="599" t="s">
        <v>173</v>
      </c>
      <c r="K3" s="600" t="s">
        <v>174</v>
      </c>
      <c r="L3" s="600" t="s">
        <v>175</v>
      </c>
      <c r="M3" s="601" t="s">
        <v>176</v>
      </c>
      <c r="N3" s="631" t="s">
        <v>177</v>
      </c>
      <c r="O3"/>
      <c r="P3" s="568" t="s">
        <v>174</v>
      </c>
      <c r="R3"/>
      <c r="W3"/>
    </row>
    <row r="4" spans="2:23" ht="15" customHeight="1">
      <c r="B4" s="274" t="s">
        <v>4</v>
      </c>
      <c r="C4" s="275">
        <v>2006</v>
      </c>
      <c r="D4" s="276">
        <v>0.05</v>
      </c>
      <c r="E4" s="276">
        <v>0.05</v>
      </c>
      <c r="F4" s="276">
        <v>0.05</v>
      </c>
      <c r="G4" s="276">
        <v>0.05</v>
      </c>
      <c r="H4" s="276">
        <v>0.05</v>
      </c>
      <c r="I4" s="276">
        <v>0.05</v>
      </c>
      <c r="J4" s="276">
        <v>5.6565028286492458E-2</v>
      </c>
      <c r="K4" s="277">
        <v>0.05</v>
      </c>
      <c r="L4" s="277">
        <v>0.05</v>
      </c>
      <c r="M4" s="602">
        <v>5.6565028286492458E-2</v>
      </c>
      <c r="N4" s="632">
        <v>0.05</v>
      </c>
      <c r="O4" s="278"/>
      <c r="P4" s="569">
        <v>0.05</v>
      </c>
      <c r="Q4" s="279"/>
      <c r="R4"/>
      <c r="W4"/>
    </row>
    <row r="5" spans="2:23">
      <c r="B5" s="280"/>
      <c r="C5" s="263">
        <v>2020</v>
      </c>
      <c r="D5" s="281">
        <v>0.05</v>
      </c>
      <c r="E5" s="281">
        <v>0.05</v>
      </c>
      <c r="F5" s="281">
        <v>0.05</v>
      </c>
      <c r="G5" s="281">
        <v>0.05</v>
      </c>
      <c r="H5" s="281">
        <v>0.05</v>
      </c>
      <c r="I5" s="281">
        <v>0.05</v>
      </c>
      <c r="J5" s="281">
        <v>6.8094051984679466E-2</v>
      </c>
      <c r="K5" s="282">
        <v>0.05</v>
      </c>
      <c r="L5" s="282">
        <v>0.05</v>
      </c>
      <c r="M5" s="603">
        <v>6.8094051984679466E-2</v>
      </c>
      <c r="N5" s="633">
        <v>0.05</v>
      </c>
      <c r="O5" s="10"/>
      <c r="P5" s="570">
        <v>0.05</v>
      </c>
      <c r="Q5" s="283"/>
      <c r="R5"/>
      <c r="W5"/>
    </row>
    <row r="6" spans="2:23">
      <c r="B6" s="280"/>
      <c r="C6" s="263">
        <v>2035</v>
      </c>
      <c r="D6" s="281">
        <v>0.05</v>
      </c>
      <c r="E6" s="281">
        <v>0.05</v>
      </c>
      <c r="F6" s="281">
        <v>0.05</v>
      </c>
      <c r="G6" s="281">
        <v>0.05</v>
      </c>
      <c r="H6" s="281">
        <v>0.05</v>
      </c>
      <c r="I6" s="281">
        <v>0.05</v>
      </c>
      <c r="J6" s="281">
        <v>9.680461600752048E-2</v>
      </c>
      <c r="K6" s="282">
        <v>0.05</v>
      </c>
      <c r="L6" s="282">
        <v>0.05</v>
      </c>
      <c r="M6" s="603">
        <v>9.680461600752048E-2</v>
      </c>
      <c r="N6" s="633">
        <v>0.05</v>
      </c>
      <c r="O6" s="10"/>
      <c r="P6" s="570">
        <v>0.05</v>
      </c>
      <c r="Q6" s="283"/>
      <c r="R6"/>
      <c r="W6"/>
    </row>
    <row r="7" spans="2:23" ht="15" thickBot="1">
      <c r="B7" s="284"/>
      <c r="C7" s="269">
        <v>2050</v>
      </c>
      <c r="D7" s="285">
        <v>0.05</v>
      </c>
      <c r="E7" s="285">
        <v>0.05</v>
      </c>
      <c r="F7" s="285">
        <v>0.05</v>
      </c>
      <c r="G7" s="285">
        <v>0.05</v>
      </c>
      <c r="H7" s="285">
        <v>0.05</v>
      </c>
      <c r="I7" s="285">
        <v>0.05</v>
      </c>
      <c r="J7" s="285">
        <v>0.10848622522523667</v>
      </c>
      <c r="K7" s="286">
        <v>0.05</v>
      </c>
      <c r="L7" s="286">
        <v>0.05</v>
      </c>
      <c r="M7" s="604">
        <v>0.10848622522523667</v>
      </c>
      <c r="N7" s="634">
        <v>0.05</v>
      </c>
      <c r="O7" s="287"/>
      <c r="P7" s="571">
        <v>0.05</v>
      </c>
      <c r="Q7" s="288"/>
      <c r="R7"/>
      <c r="W7"/>
    </row>
    <row r="8" spans="2:23">
      <c r="B8" s="274" t="s">
        <v>3</v>
      </c>
      <c r="C8" s="275">
        <v>2006</v>
      </c>
      <c r="D8" s="276">
        <v>4.4999999999999998E-2</v>
      </c>
      <c r="E8" s="276">
        <v>4.4999999999999998E-2</v>
      </c>
      <c r="F8" s="276">
        <v>4.4999999999999998E-2</v>
      </c>
      <c r="G8" s="276">
        <v>4.4999999999999998E-2</v>
      </c>
      <c r="H8" s="276">
        <v>4.4999999999999998E-2</v>
      </c>
      <c r="I8" s="276">
        <v>4.4999999999999998E-2</v>
      </c>
      <c r="J8" s="276">
        <v>8.0779615558096651E-2</v>
      </c>
      <c r="K8" s="277">
        <v>4.4999999999999998E-2</v>
      </c>
      <c r="L8" s="277">
        <v>4.4999999999999998E-2</v>
      </c>
      <c r="M8" s="602">
        <v>8.0779615558096651E-2</v>
      </c>
      <c r="N8" s="632">
        <v>4.4999999999999998E-2</v>
      </c>
      <c r="O8" s="278"/>
      <c r="P8" s="569">
        <v>4.4999999999999998E-2</v>
      </c>
      <c r="Q8" s="279"/>
      <c r="R8"/>
      <c r="W8"/>
    </row>
    <row r="9" spans="2:23">
      <c r="B9" s="280"/>
      <c r="C9" s="263">
        <v>2020</v>
      </c>
      <c r="D9" s="281">
        <v>4.4999999999999998E-2</v>
      </c>
      <c r="E9" s="281">
        <v>4.4999999999999998E-2</v>
      </c>
      <c r="F9" s="281">
        <v>4.4999999999999998E-2</v>
      </c>
      <c r="G9" s="281">
        <v>4.4999999999999998E-2</v>
      </c>
      <c r="H9" s="281">
        <v>4.4999999999999998E-2</v>
      </c>
      <c r="I9" s="281">
        <v>4.4999999999999998E-2</v>
      </c>
      <c r="J9" s="281">
        <v>3.545734397369453E-2</v>
      </c>
      <c r="K9" s="282">
        <v>4.4999999999999998E-2</v>
      </c>
      <c r="L9" s="282">
        <v>4.4999999999999998E-2</v>
      </c>
      <c r="M9" s="603">
        <v>3.545734397369453E-2</v>
      </c>
      <c r="N9" s="633">
        <v>4.4999999999999998E-2</v>
      </c>
      <c r="O9" s="10"/>
      <c r="P9" s="570">
        <v>4.4999999999999998E-2</v>
      </c>
      <c r="Q9" s="283"/>
      <c r="R9"/>
      <c r="W9"/>
    </row>
    <row r="10" spans="2:23">
      <c r="B10" s="280"/>
      <c r="C10" s="263">
        <v>2035</v>
      </c>
      <c r="D10" s="281">
        <v>4.4999999999999998E-2</v>
      </c>
      <c r="E10" s="281">
        <v>4.4999999999999998E-2</v>
      </c>
      <c r="F10" s="281">
        <v>4.4999999999999998E-2</v>
      </c>
      <c r="G10" s="281">
        <v>4.4999999999999998E-2</v>
      </c>
      <c r="H10" s="281">
        <v>4.4999999999999998E-2</v>
      </c>
      <c r="I10" s="281">
        <v>4.4999999999999998E-2</v>
      </c>
      <c r="J10" s="281">
        <v>6.4981708916616476E-2</v>
      </c>
      <c r="K10" s="282">
        <v>4.4999999999999998E-2</v>
      </c>
      <c r="L10" s="282">
        <v>4.4999999999999998E-2</v>
      </c>
      <c r="M10" s="603">
        <v>6.4981708916616476E-2</v>
      </c>
      <c r="N10" s="633">
        <v>4.4999999999999998E-2</v>
      </c>
      <c r="O10" s="10"/>
      <c r="P10" s="570">
        <v>4.4999999999999998E-2</v>
      </c>
      <c r="Q10" s="283"/>
      <c r="R10"/>
      <c r="W10"/>
    </row>
    <row r="11" spans="2:23" ht="15" thickBot="1">
      <c r="B11" s="284"/>
      <c r="C11" s="269">
        <v>2050</v>
      </c>
      <c r="D11" s="285">
        <v>4.4999999999999998E-2</v>
      </c>
      <c r="E11" s="285">
        <v>4.4999999999999998E-2</v>
      </c>
      <c r="F11" s="285">
        <v>4.4999999999999998E-2</v>
      </c>
      <c r="G11" s="285">
        <v>4.4999999999999998E-2</v>
      </c>
      <c r="H11" s="285">
        <v>4.4999999999999998E-2</v>
      </c>
      <c r="I11" s="285">
        <v>4.4999999999999998E-2</v>
      </c>
      <c r="J11" s="285">
        <v>9.4067505714260313E-2</v>
      </c>
      <c r="K11" s="286">
        <v>4.4999999999999998E-2</v>
      </c>
      <c r="L11" s="286">
        <v>4.4999999999999998E-2</v>
      </c>
      <c r="M11" s="604">
        <v>9.4067505714260313E-2</v>
      </c>
      <c r="N11" s="634">
        <v>4.4999999999999998E-2</v>
      </c>
      <c r="O11" s="287"/>
      <c r="P11" s="571">
        <v>4.4999999999999998E-2</v>
      </c>
      <c r="Q11" s="288"/>
      <c r="R11"/>
      <c r="W11"/>
    </row>
    <row r="12" spans="2:23" ht="15.75" customHeight="1">
      <c r="B12" s="274" t="s">
        <v>2</v>
      </c>
      <c r="C12" s="275">
        <v>2006</v>
      </c>
      <c r="D12" s="276">
        <v>4.5999999999999999E-2</v>
      </c>
      <c r="E12" s="276">
        <v>4.5999999999999999E-2</v>
      </c>
      <c r="F12" s="276">
        <v>4.5999999999999999E-2</v>
      </c>
      <c r="G12" s="276">
        <v>4.5999999999999999E-2</v>
      </c>
      <c r="H12" s="276">
        <v>4.5999999999999999E-2</v>
      </c>
      <c r="I12" s="276">
        <v>4.5999999999999999E-2</v>
      </c>
      <c r="J12" s="276">
        <v>0</v>
      </c>
      <c r="K12" s="277">
        <v>4.5999999999999999E-2</v>
      </c>
      <c r="L12" s="277">
        <v>4.5999999999999999E-2</v>
      </c>
      <c r="M12" s="602">
        <v>0</v>
      </c>
      <c r="N12" s="632">
        <v>4.5999999999999999E-2</v>
      </c>
      <c r="O12" s="278"/>
      <c r="P12" s="569">
        <v>4.5999999999999999E-2</v>
      </c>
      <c r="Q12" s="279"/>
      <c r="R12"/>
      <c r="W12"/>
    </row>
    <row r="13" spans="2:23" ht="15" customHeight="1">
      <c r="B13" s="280"/>
      <c r="C13" s="263">
        <v>2020</v>
      </c>
      <c r="D13" s="281">
        <v>4.5999999999999999E-2</v>
      </c>
      <c r="E13" s="281">
        <v>4.5999999999999999E-2</v>
      </c>
      <c r="F13" s="281">
        <v>4.5999999999999999E-2</v>
      </c>
      <c r="G13" s="281">
        <v>4.5999999999999999E-2</v>
      </c>
      <c r="H13" s="281">
        <v>4.5999999999999999E-2</v>
      </c>
      <c r="I13" s="281">
        <v>4.5999999999999999E-2</v>
      </c>
      <c r="J13" s="281">
        <v>1.5323563527099876E-2</v>
      </c>
      <c r="K13" s="282">
        <v>4.5999999999999999E-2</v>
      </c>
      <c r="L13" s="282">
        <v>4.5999999999999999E-2</v>
      </c>
      <c r="M13" s="603">
        <v>1.5323563527099876E-2</v>
      </c>
      <c r="N13" s="633">
        <v>4.5999999999999999E-2</v>
      </c>
      <c r="O13" s="10"/>
      <c r="P13" s="570">
        <v>4.5999999999999999E-2</v>
      </c>
      <c r="Q13" s="283"/>
      <c r="R13"/>
      <c r="W13"/>
    </row>
    <row r="14" spans="2:23">
      <c r="B14" s="260"/>
      <c r="C14" s="263">
        <v>2035</v>
      </c>
      <c r="D14" s="281">
        <v>4.5999999999999999E-2</v>
      </c>
      <c r="E14" s="281">
        <v>4.5999999999999999E-2</v>
      </c>
      <c r="F14" s="281">
        <v>4.5999999999999999E-2</v>
      </c>
      <c r="G14" s="281">
        <v>4.5999999999999999E-2</v>
      </c>
      <c r="H14" s="281">
        <v>4.5999999999999999E-2</v>
      </c>
      <c r="I14" s="281">
        <v>4.5999999999999999E-2</v>
      </c>
      <c r="J14" s="281">
        <v>4.5784762563678597E-2</v>
      </c>
      <c r="K14" s="282">
        <v>4.5999999999999999E-2</v>
      </c>
      <c r="L14" s="282">
        <v>4.5999999999999999E-2</v>
      </c>
      <c r="M14" s="603">
        <v>4.5784762563678597E-2</v>
      </c>
      <c r="N14" s="633">
        <v>4.5999999999999999E-2</v>
      </c>
      <c r="O14" s="10"/>
      <c r="P14" s="570">
        <v>4.5999999999999999E-2</v>
      </c>
      <c r="Q14" s="283"/>
      <c r="R14"/>
      <c r="W14"/>
    </row>
    <row r="15" spans="2:23" ht="15" thickBot="1">
      <c r="B15" s="289"/>
      <c r="C15" s="269">
        <v>2050</v>
      </c>
      <c r="D15" s="285">
        <v>4.5999999999999999E-2</v>
      </c>
      <c r="E15" s="285">
        <v>4.5999999999999999E-2</v>
      </c>
      <c r="F15" s="285">
        <v>4.5999999999999999E-2</v>
      </c>
      <c r="G15" s="285">
        <v>4.5999999999999999E-2</v>
      </c>
      <c r="H15" s="285">
        <v>4.5999999999999999E-2</v>
      </c>
      <c r="I15" s="285">
        <v>4.5999999999999999E-2</v>
      </c>
      <c r="J15" s="285">
        <v>7.9567955731129097E-2</v>
      </c>
      <c r="K15" s="286">
        <v>4.5999999999999999E-2</v>
      </c>
      <c r="L15" s="286">
        <v>4.5999999999999999E-2</v>
      </c>
      <c r="M15" s="604">
        <v>7.9567955731129097E-2</v>
      </c>
      <c r="N15" s="634">
        <v>4.5999999999999999E-2</v>
      </c>
      <c r="O15" s="287"/>
      <c r="P15" s="571">
        <v>4.5999999999999999E-2</v>
      </c>
      <c r="Q15" s="288"/>
      <c r="R15"/>
      <c r="W15"/>
    </row>
    <row r="16" spans="2:23">
      <c r="B16" s="274" t="s">
        <v>1</v>
      </c>
      <c r="C16" s="275">
        <v>2006</v>
      </c>
      <c r="D16" s="276">
        <v>4.5999999999999999E-2</v>
      </c>
      <c r="E16" s="276">
        <v>4.5999999999999999E-2</v>
      </c>
      <c r="F16" s="276">
        <v>4.5999999999999999E-2</v>
      </c>
      <c r="G16" s="276">
        <v>4.5999999999999999E-2</v>
      </c>
      <c r="H16" s="276">
        <v>4.5999999999999999E-2</v>
      </c>
      <c r="I16" s="276">
        <v>4.5999999999999999E-2</v>
      </c>
      <c r="J16" s="276">
        <v>3.8118564710389845E-15</v>
      </c>
      <c r="K16" s="277">
        <v>4.5999999999999999E-2</v>
      </c>
      <c r="L16" s="277">
        <v>4.5999999999999999E-2</v>
      </c>
      <c r="M16" s="602">
        <v>3.8118564710389845E-15</v>
      </c>
      <c r="N16" s="632">
        <v>4.5999999999999999E-2</v>
      </c>
      <c r="O16" s="278"/>
      <c r="P16" s="569">
        <v>4.5999999999999999E-2</v>
      </c>
      <c r="Q16" s="279"/>
      <c r="R16"/>
      <c r="W16"/>
    </row>
    <row r="17" spans="2:23">
      <c r="B17" s="260"/>
      <c r="C17" s="263">
        <v>2020</v>
      </c>
      <c r="D17" s="281">
        <v>4.5999999999999999E-2</v>
      </c>
      <c r="E17" s="281">
        <v>4.5999999999999999E-2</v>
      </c>
      <c r="F17" s="281">
        <v>4.5999999999999999E-2</v>
      </c>
      <c r="G17" s="281">
        <v>4.5999999999999999E-2</v>
      </c>
      <c r="H17" s="281">
        <v>4.5999999999999999E-2</v>
      </c>
      <c r="I17" s="281">
        <v>4.5999999999999999E-2</v>
      </c>
      <c r="J17" s="281">
        <v>1.3984167833734141E-2</v>
      </c>
      <c r="K17" s="282">
        <v>4.5999999999999999E-2</v>
      </c>
      <c r="L17" s="282">
        <v>4.5999999999999999E-2</v>
      </c>
      <c r="M17" s="603">
        <v>1.3984167833734141E-2</v>
      </c>
      <c r="N17" s="633">
        <v>4.5999999999999999E-2</v>
      </c>
      <c r="O17" s="10"/>
      <c r="P17" s="570">
        <v>4.5999999999999999E-2</v>
      </c>
      <c r="Q17" s="283"/>
      <c r="R17"/>
      <c r="W17"/>
    </row>
    <row r="18" spans="2:23">
      <c r="B18" s="260"/>
      <c r="C18" s="263">
        <v>2035</v>
      </c>
      <c r="D18" s="281">
        <v>4.5999999999999999E-2</v>
      </c>
      <c r="E18" s="281">
        <v>4.5999999999999999E-2</v>
      </c>
      <c r="F18" s="281">
        <v>4.5999999999999999E-2</v>
      </c>
      <c r="G18" s="281">
        <v>4.5999999999999999E-2</v>
      </c>
      <c r="H18" s="281">
        <v>4.5999999999999999E-2</v>
      </c>
      <c r="I18" s="281">
        <v>4.5999999999999999E-2</v>
      </c>
      <c r="J18" s="281">
        <v>2.668121377870894E-2</v>
      </c>
      <c r="K18" s="282">
        <v>4.5999999999999999E-2</v>
      </c>
      <c r="L18" s="282">
        <v>4.5999999999999999E-2</v>
      </c>
      <c r="M18" s="603">
        <v>2.668121377870894E-2</v>
      </c>
      <c r="N18" s="633">
        <v>4.5999999999999999E-2</v>
      </c>
      <c r="O18" s="10"/>
      <c r="P18" s="570">
        <v>4.5999999999999999E-2</v>
      </c>
      <c r="Q18" s="283"/>
      <c r="R18"/>
      <c r="W18"/>
    </row>
    <row r="19" spans="2:23" ht="15" thickBot="1">
      <c r="B19" s="289"/>
      <c r="C19" s="269">
        <v>2050</v>
      </c>
      <c r="D19" s="285">
        <v>4.5999999999999999E-2</v>
      </c>
      <c r="E19" s="285">
        <v>4.5999999999999999E-2</v>
      </c>
      <c r="F19" s="285">
        <v>4.5999999999999999E-2</v>
      </c>
      <c r="G19" s="285">
        <v>4.5999999999999999E-2</v>
      </c>
      <c r="H19" s="285">
        <v>4.5999999999999999E-2</v>
      </c>
      <c r="I19" s="285">
        <v>4.5999999999999999E-2</v>
      </c>
      <c r="J19" s="285">
        <v>5.2914577865163362E-2</v>
      </c>
      <c r="K19" s="286">
        <v>4.5999999999999999E-2</v>
      </c>
      <c r="L19" s="286">
        <v>4.5999999999999999E-2</v>
      </c>
      <c r="M19" s="604">
        <v>5.2914577865163362E-2</v>
      </c>
      <c r="N19" s="634">
        <v>4.5999999999999999E-2</v>
      </c>
      <c r="O19" s="287"/>
      <c r="P19" s="571">
        <v>4.5999999999999999E-2</v>
      </c>
      <c r="Q19" s="288"/>
      <c r="R19"/>
      <c r="W19"/>
    </row>
    <row r="20" spans="2:23">
      <c r="B20" s="274" t="s">
        <v>0</v>
      </c>
      <c r="C20" s="275">
        <v>2006</v>
      </c>
      <c r="D20" s="276">
        <v>4.5999999999999999E-2</v>
      </c>
      <c r="E20" s="276">
        <v>4.5999999999999999E-2</v>
      </c>
      <c r="F20" s="276">
        <v>4.5999999999999999E-2</v>
      </c>
      <c r="G20" s="276">
        <v>4.5999999999999999E-2</v>
      </c>
      <c r="H20" s="276">
        <v>4.5999999999999999E-2</v>
      </c>
      <c r="I20" s="276">
        <v>4.5999999999999999E-2</v>
      </c>
      <c r="J20" s="276">
        <v>5.3078969774062679E-2</v>
      </c>
      <c r="K20" s="277">
        <v>4.5999999999999999E-2</v>
      </c>
      <c r="L20" s="277">
        <v>4.5999999999999999E-2</v>
      </c>
      <c r="M20" s="602">
        <v>5.3078969774062679E-2</v>
      </c>
      <c r="N20" s="632">
        <v>4.5999999999999999E-2</v>
      </c>
      <c r="O20" s="278"/>
      <c r="P20" s="569">
        <v>4.5999999999999999E-2</v>
      </c>
      <c r="Q20" s="279"/>
      <c r="R20"/>
      <c r="W20"/>
    </row>
    <row r="21" spans="2:23">
      <c r="B21" s="290"/>
      <c r="C21" s="263">
        <v>2020</v>
      </c>
      <c r="D21" s="281">
        <v>4.5999999999999999E-2</v>
      </c>
      <c r="E21" s="281">
        <v>4.5999999999999999E-2</v>
      </c>
      <c r="F21" s="281">
        <v>4.5999999999999999E-2</v>
      </c>
      <c r="G21" s="281">
        <v>4.5999999999999999E-2</v>
      </c>
      <c r="H21" s="281">
        <v>4.5999999999999999E-2</v>
      </c>
      <c r="I21" s="281">
        <v>4.5999999999999999E-2</v>
      </c>
      <c r="J21" s="281">
        <v>1.6238943736018217E-2</v>
      </c>
      <c r="K21" s="282">
        <v>4.5999999999999999E-2</v>
      </c>
      <c r="L21" s="282">
        <v>4.5999999999999999E-2</v>
      </c>
      <c r="M21" s="603">
        <v>1.6238943736018217E-2</v>
      </c>
      <c r="N21" s="633">
        <v>4.5999999999999999E-2</v>
      </c>
      <c r="O21" s="10"/>
      <c r="P21" s="570">
        <v>4.5999999999999999E-2</v>
      </c>
      <c r="Q21" s="283"/>
      <c r="R21"/>
      <c r="W21"/>
    </row>
    <row r="22" spans="2:23">
      <c r="B22" s="290"/>
      <c r="C22" s="263">
        <v>2035</v>
      </c>
      <c r="D22" s="281">
        <v>4.5999999999999999E-2</v>
      </c>
      <c r="E22" s="281">
        <v>4.5999999999999999E-2</v>
      </c>
      <c r="F22" s="281">
        <v>4.5999999999999999E-2</v>
      </c>
      <c r="G22" s="281">
        <v>4.5999999999999999E-2</v>
      </c>
      <c r="H22" s="281">
        <v>4.5999999999999999E-2</v>
      </c>
      <c r="I22" s="281">
        <v>4.5999999999999999E-2</v>
      </c>
      <c r="J22" s="281">
        <v>4.2625022853700324E-2</v>
      </c>
      <c r="K22" s="282">
        <v>4.5999999999999999E-2</v>
      </c>
      <c r="L22" s="282">
        <v>4.5999999999999999E-2</v>
      </c>
      <c r="M22" s="603">
        <v>4.2625022853700324E-2</v>
      </c>
      <c r="N22" s="633">
        <v>4.5999999999999999E-2</v>
      </c>
      <c r="O22" s="10"/>
      <c r="P22" s="570">
        <v>4.5999999999999999E-2</v>
      </c>
      <c r="Q22" s="283"/>
      <c r="R22"/>
      <c r="W22"/>
    </row>
    <row r="23" spans="2:23" ht="15" thickBot="1">
      <c r="B23" s="291"/>
      <c r="C23" s="269">
        <v>2050</v>
      </c>
      <c r="D23" s="285">
        <v>4.5999999999999999E-2</v>
      </c>
      <c r="E23" s="285">
        <v>4.5999999999999999E-2</v>
      </c>
      <c r="F23" s="285">
        <v>4.5999999999999999E-2</v>
      </c>
      <c r="G23" s="285">
        <v>4.5999999999999999E-2</v>
      </c>
      <c r="H23" s="285">
        <v>4.5999999999999999E-2</v>
      </c>
      <c r="I23" s="285">
        <v>4.5999999999999999E-2</v>
      </c>
      <c r="J23" s="285">
        <v>4.5727109330395733E-2</v>
      </c>
      <c r="K23" s="286">
        <v>4.5999999999999999E-2</v>
      </c>
      <c r="L23" s="286">
        <v>4.5999999999999999E-2</v>
      </c>
      <c r="M23" s="604">
        <v>4.5727109330395733E-2</v>
      </c>
      <c r="N23" s="634">
        <v>4.5999999999999999E-2</v>
      </c>
      <c r="O23" s="287"/>
      <c r="P23" s="571">
        <v>4.5999999999999999E-2</v>
      </c>
      <c r="Q23" s="288"/>
      <c r="R23"/>
      <c r="W23"/>
    </row>
    <row r="24" spans="2:23" ht="15" thickBot="1">
      <c r="B24" s="292" t="s">
        <v>81</v>
      </c>
      <c r="C24" s="293"/>
      <c r="D24" s="294"/>
      <c r="E24" s="295"/>
      <c r="F24" s="295"/>
      <c r="G24" s="295"/>
      <c r="H24" s="295"/>
      <c r="I24" s="295"/>
      <c r="J24" s="296"/>
      <c r="K24" s="297"/>
      <c r="L24" s="297"/>
      <c r="M24" s="605"/>
      <c r="N24" s="635"/>
      <c r="O24" s="278"/>
      <c r="P24" s="572"/>
      <c r="Q24" s="279"/>
      <c r="R24"/>
      <c r="W24"/>
    </row>
    <row r="25" spans="2:23" ht="43" thickBot="1">
      <c r="B25" s="298" t="s">
        <v>80</v>
      </c>
      <c r="C25" s="299"/>
      <c r="D25" s="290"/>
      <c r="E25" s="300"/>
      <c r="F25" s="300"/>
      <c r="G25" s="300"/>
      <c r="H25" s="300"/>
      <c r="I25" s="300"/>
      <c r="J25" s="301" t="s">
        <v>178</v>
      </c>
      <c r="K25" s="302"/>
      <c r="L25" s="302"/>
      <c r="M25" s="606" t="s">
        <v>178</v>
      </c>
      <c r="N25" s="636"/>
      <c r="O25" s="10"/>
      <c r="P25" s="573"/>
      <c r="Q25" s="283"/>
      <c r="R25"/>
      <c r="S25" s="46" t="s">
        <v>20</v>
      </c>
      <c r="T25" s="44"/>
      <c r="W25"/>
    </row>
    <row r="26" spans="2:23">
      <c r="B26" s="274" t="s">
        <v>4</v>
      </c>
      <c r="C26" s="275">
        <v>2011</v>
      </c>
      <c r="D26" s="303">
        <v>0.98186829268292686</v>
      </c>
      <c r="E26" s="303">
        <v>0.98186829268292686</v>
      </c>
      <c r="F26" s="303">
        <v>0.96360000000000001</v>
      </c>
      <c r="G26" s="303">
        <v>0.96079999999999999</v>
      </c>
      <c r="H26" s="303">
        <v>0.96079999999999999</v>
      </c>
      <c r="I26" s="303">
        <v>0.96079999999999999</v>
      </c>
      <c r="J26" s="304">
        <v>0.9395</v>
      </c>
      <c r="K26" s="305">
        <f>1-(K34+K42+K50+K58)</f>
        <v>0.96466666666666667</v>
      </c>
      <c r="L26" s="305">
        <f>1-(L34+L42+L50+L58)</f>
        <v>0.95356666666666667</v>
      </c>
      <c r="M26" s="607">
        <v>0.9395</v>
      </c>
      <c r="N26" s="637">
        <f>1-(N34+N42+N50+N58)</f>
        <v>0.96360000000000001</v>
      </c>
      <c r="O26" s="278"/>
      <c r="P26" s="574">
        <f>1-(P34+P42+P50+P58)</f>
        <v>0.95262222222222226</v>
      </c>
      <c r="Q26" s="279" t="str">
        <f>IF((SUM(P26,P34,P42,P50,P58))=1,"2011 OK","2011 Error!")</f>
        <v>2011 OK</v>
      </c>
      <c r="R26"/>
      <c r="S26" s="42" t="s">
        <v>18</v>
      </c>
      <c r="T26" s="40">
        <f>'Fleet Mix Engine'!BC441</f>
        <v>16.875537728695427</v>
      </c>
      <c r="W26"/>
    </row>
    <row r="27" spans="2:23">
      <c r="B27" s="280"/>
      <c r="C27" s="263">
        <v>2020</v>
      </c>
      <c r="D27" s="306">
        <v>0.95</v>
      </c>
      <c r="E27" s="306">
        <v>0.83241885017421602</v>
      </c>
      <c r="F27" s="306">
        <v>0.94789999999999996</v>
      </c>
      <c r="G27" s="306">
        <v>0.9254</v>
      </c>
      <c r="H27" s="306">
        <v>0.9</v>
      </c>
      <c r="I27" s="306">
        <v>0.88</v>
      </c>
      <c r="J27" s="307">
        <v>0.4</v>
      </c>
      <c r="K27" s="308">
        <f t="shared" ref="K27:L33" si="0">1-(K35+K43+K51+K59)</f>
        <v>0.79649999999999999</v>
      </c>
      <c r="L27" s="308">
        <f t="shared" si="0"/>
        <v>0.84179999999999999</v>
      </c>
      <c r="M27" s="608">
        <v>0.4</v>
      </c>
      <c r="N27" s="638">
        <f t="shared" ref="N27:N33" si="1">1-(N35+N43+N51+N59)</f>
        <v>0.95979999999999999</v>
      </c>
      <c r="O27" s="10"/>
      <c r="P27" s="575">
        <f t="shared" ref="P27:P33" si="2">1-(P35+P43+P51+P59)</f>
        <v>0.79649999999999999</v>
      </c>
      <c r="Q27" s="283" t="str">
        <f>IF((SUM(P27,P35,P43,P51,P59))=1,"2020 OK","2020 Error!")</f>
        <v>2020 OK</v>
      </c>
      <c r="R27"/>
      <c r="S27" s="38" t="s">
        <v>4</v>
      </c>
      <c r="T27" s="37">
        <f>'Fleet Mix Engine'!BC442</f>
        <v>16.922232786596023</v>
      </c>
      <c r="W27"/>
    </row>
    <row r="28" spans="2:23">
      <c r="B28" s="280"/>
      <c r="C28" s="263">
        <v>2025</v>
      </c>
      <c r="D28" s="306">
        <v>0.92500000000000004</v>
      </c>
      <c r="E28" s="306">
        <v>0.67730000000000001</v>
      </c>
      <c r="F28" s="306">
        <v>0.93459999999999999</v>
      </c>
      <c r="G28" s="306">
        <v>0.90439999999999998</v>
      </c>
      <c r="H28" s="306">
        <v>0.88</v>
      </c>
      <c r="I28" s="306">
        <v>0.85</v>
      </c>
      <c r="J28" s="307">
        <v>0.2215</v>
      </c>
      <c r="K28" s="308">
        <f t="shared" si="0"/>
        <v>0.73170000000000002</v>
      </c>
      <c r="L28" s="308">
        <f t="shared" si="0"/>
        <v>0.80020000000000002</v>
      </c>
      <c r="M28" s="608">
        <v>0.2215</v>
      </c>
      <c r="N28" s="638">
        <f t="shared" si="1"/>
        <v>0.95979999999999999</v>
      </c>
      <c r="O28" s="10"/>
      <c r="P28" s="575">
        <f t="shared" si="2"/>
        <v>0.73170000000000002</v>
      </c>
      <c r="Q28" s="283" t="str">
        <f>IF((SUM(P28,P36,P44,P52,P60))=1,"2025 OK","2025 Error!")</f>
        <v>2025 OK</v>
      </c>
      <c r="R28"/>
      <c r="S28" s="38" t="s">
        <v>3</v>
      </c>
      <c r="T28" s="37">
        <f>'Fleet Mix Engine'!BC443</f>
        <v>17.755663687553195</v>
      </c>
      <c r="W28"/>
    </row>
    <row r="29" spans="2:23">
      <c r="B29" s="260"/>
      <c r="C29" s="263">
        <v>2030</v>
      </c>
      <c r="D29" s="306">
        <v>0.9</v>
      </c>
      <c r="E29" s="306">
        <v>0.64287571428571422</v>
      </c>
      <c r="F29" s="306">
        <v>0.92349999999999999</v>
      </c>
      <c r="G29" s="306">
        <v>0.8911</v>
      </c>
      <c r="H29" s="306">
        <v>0.84</v>
      </c>
      <c r="I29" s="306">
        <v>0.81</v>
      </c>
      <c r="J29" s="307">
        <v>4.2999999999999997E-2</v>
      </c>
      <c r="K29" s="308">
        <f t="shared" si="0"/>
        <v>0.72709999999999997</v>
      </c>
      <c r="L29" s="308">
        <f t="shared" si="0"/>
        <v>0.79459999999999997</v>
      </c>
      <c r="M29" s="608">
        <v>4.2999999999999997E-2</v>
      </c>
      <c r="N29" s="638">
        <f t="shared" si="1"/>
        <v>0.95979999999999999</v>
      </c>
      <c r="O29" s="10"/>
      <c r="P29" s="575">
        <f t="shared" si="2"/>
        <v>0.72709999999999997</v>
      </c>
      <c r="Q29" s="283" t="str">
        <f>IF((SUM(P29,P37,P45,P53,P61))=1,"2030 OK","2030 Error!")</f>
        <v>2030 OK</v>
      </c>
      <c r="R29"/>
      <c r="S29" s="38" t="s">
        <v>2</v>
      </c>
      <c r="T29" s="37">
        <f>'Fleet Mix Engine'!BC444</f>
        <v>16.646392691243012</v>
      </c>
      <c r="W29"/>
    </row>
    <row r="30" spans="2:23" ht="15.75" customHeight="1">
      <c r="B30" s="260"/>
      <c r="C30" s="263">
        <v>2035</v>
      </c>
      <c r="D30" s="306">
        <v>0.875</v>
      </c>
      <c r="E30" s="306">
        <v>0.53207000000000004</v>
      </c>
      <c r="F30" s="306">
        <v>0.91169999999999995</v>
      </c>
      <c r="G30" s="306">
        <v>0.87719999999999998</v>
      </c>
      <c r="H30" s="306">
        <v>0.82</v>
      </c>
      <c r="I30" s="306">
        <v>0.78500000000000003</v>
      </c>
      <c r="J30" s="307">
        <v>2.1499999999999998E-2</v>
      </c>
      <c r="K30" s="308">
        <f t="shared" si="0"/>
        <v>0.71970000000000001</v>
      </c>
      <c r="L30" s="308">
        <f t="shared" si="0"/>
        <v>0.78569999999999995</v>
      </c>
      <c r="M30" s="608">
        <v>2.1499999999999998E-2</v>
      </c>
      <c r="N30" s="638">
        <f t="shared" si="1"/>
        <v>0.95979999999999999</v>
      </c>
      <c r="O30" s="10"/>
      <c r="P30" s="575">
        <f t="shared" si="2"/>
        <v>0.71970000000000001</v>
      </c>
      <c r="Q30" s="283" t="str">
        <f>IF((SUM(P30,P38,P46,P54,P62))=1,"2035 OK","2035 Error!")</f>
        <v>2035 OK</v>
      </c>
      <c r="R30"/>
      <c r="S30" s="38" t="s">
        <v>1</v>
      </c>
      <c r="T30" s="37">
        <f>'Fleet Mix Engine'!BC445</f>
        <v>16.271924301327896</v>
      </c>
      <c r="W30"/>
    </row>
    <row r="31" spans="2:23" ht="15" thickBot="1">
      <c r="B31" s="260"/>
      <c r="C31" s="263">
        <v>2040</v>
      </c>
      <c r="D31" s="306">
        <v>0.85499999999999998</v>
      </c>
      <c r="E31" s="306">
        <v>0.40232120000000005</v>
      </c>
      <c r="F31" s="306">
        <v>0.85499999999999998</v>
      </c>
      <c r="G31" s="306">
        <v>0.85499999999999998</v>
      </c>
      <c r="H31" s="306">
        <v>0.8</v>
      </c>
      <c r="I31" s="306">
        <v>0.76500000000000001</v>
      </c>
      <c r="J31" s="307">
        <v>0</v>
      </c>
      <c r="K31" s="308">
        <f t="shared" si="0"/>
        <v>0.7198</v>
      </c>
      <c r="L31" s="308">
        <f t="shared" si="0"/>
        <v>0.77447500000000002</v>
      </c>
      <c r="M31" s="608">
        <v>0</v>
      </c>
      <c r="N31" s="638">
        <f t="shared" si="1"/>
        <v>0.95979999999999999</v>
      </c>
      <c r="O31" s="10"/>
      <c r="P31" s="575">
        <f t="shared" si="2"/>
        <v>0.7198</v>
      </c>
      <c r="Q31" s="283" t="str">
        <f>IF((SUM(P31,P39,P47,P55,P63))=1,"2040 OK","2040 Error!")</f>
        <v>2040 OK</v>
      </c>
      <c r="R31"/>
      <c r="S31" s="36" t="s">
        <v>0</v>
      </c>
      <c r="T31" s="35">
        <f>'Fleet Mix Engine'!BC446</f>
        <v>16.59014327367138</v>
      </c>
      <c r="W31"/>
    </row>
    <row r="32" spans="2:23">
      <c r="B32" s="260"/>
      <c r="C32" s="263">
        <v>2045</v>
      </c>
      <c r="D32" s="306">
        <v>0.82</v>
      </c>
      <c r="E32" s="306">
        <v>0.28872999999999993</v>
      </c>
      <c r="F32" s="306">
        <v>0.82</v>
      </c>
      <c r="G32" s="306">
        <v>0.82</v>
      </c>
      <c r="H32" s="306">
        <v>0.78</v>
      </c>
      <c r="I32" s="306">
        <v>0.72</v>
      </c>
      <c r="J32" s="307">
        <v>0</v>
      </c>
      <c r="K32" s="308">
        <f t="shared" si="0"/>
        <v>0.74360000000000004</v>
      </c>
      <c r="L32" s="308">
        <f t="shared" si="0"/>
        <v>0.79827499999999996</v>
      </c>
      <c r="M32" s="608">
        <v>0</v>
      </c>
      <c r="N32" s="638">
        <f t="shared" si="1"/>
        <v>0.95979999999999999</v>
      </c>
      <c r="O32" s="10"/>
      <c r="P32" s="575">
        <f t="shared" si="2"/>
        <v>0.74360000000000004</v>
      </c>
      <c r="Q32" s="283" t="str">
        <f>IF((SUM(P32,P40,P48,P56,P64))=1,"2045 OK","2045 Error!")</f>
        <v>2045 OK</v>
      </c>
      <c r="R32"/>
      <c r="W32"/>
    </row>
    <row r="33" spans="2:23" ht="15" thickBot="1">
      <c r="B33" s="284"/>
      <c r="C33" s="269">
        <v>2050</v>
      </c>
      <c r="D33" s="309">
        <v>0.79</v>
      </c>
      <c r="E33" s="309">
        <v>0.21660999999999997</v>
      </c>
      <c r="F33" s="309">
        <v>0.79</v>
      </c>
      <c r="G33" s="309">
        <v>0.79</v>
      </c>
      <c r="H33" s="309">
        <v>0.76</v>
      </c>
      <c r="I33" s="309">
        <v>0.66500000000000004</v>
      </c>
      <c r="J33" s="310">
        <v>0</v>
      </c>
      <c r="K33" s="311">
        <f t="shared" si="0"/>
        <v>0.75360000000000005</v>
      </c>
      <c r="L33" s="311">
        <f t="shared" si="0"/>
        <v>0.80827499999999997</v>
      </c>
      <c r="M33" s="609">
        <v>0</v>
      </c>
      <c r="N33" s="639">
        <f t="shared" si="1"/>
        <v>0.95979999999999999</v>
      </c>
      <c r="O33" s="287"/>
      <c r="P33" s="576">
        <f t="shared" si="2"/>
        <v>0.75360000000000005</v>
      </c>
      <c r="Q33" s="288" t="str">
        <f>IF((SUM(P33,P41,P49,P57,P65))=1,"2050 OK","2050 Error!")</f>
        <v>2050 OK</v>
      </c>
      <c r="R33"/>
      <c r="W33"/>
    </row>
    <row r="34" spans="2:23">
      <c r="B34" s="274" t="s">
        <v>3</v>
      </c>
      <c r="C34" s="275">
        <v>2011</v>
      </c>
      <c r="D34" s="303">
        <v>7.3000000000000001E-3</v>
      </c>
      <c r="E34" s="303">
        <v>7.3000000000000001E-3</v>
      </c>
      <c r="F34" s="303">
        <v>3.3399999999999999E-2</v>
      </c>
      <c r="G34" s="303">
        <v>3.5200000000000002E-2</v>
      </c>
      <c r="H34" s="303">
        <v>3.5200000000000002E-2</v>
      </c>
      <c r="I34" s="303">
        <v>3.5200000000000002E-2</v>
      </c>
      <c r="J34" s="304">
        <v>3.5000000000000001E-3</v>
      </c>
      <c r="K34" s="312">
        <v>3.3399999999999999E-2</v>
      </c>
      <c r="L34" s="312">
        <v>3.3399999999999999E-2</v>
      </c>
      <c r="M34" s="607">
        <v>3.5000000000000001E-3</v>
      </c>
      <c r="N34" s="637">
        <v>3.3399999999999999E-2</v>
      </c>
      <c r="O34" s="278"/>
      <c r="P34" s="577">
        <v>3.3399999999999999E-2</v>
      </c>
      <c r="Q34" s="279" t="str">
        <f>IF((SUM(P26,P34,P42,P50,P58))=1,"2011 OK","2011 Error!")</f>
        <v>2011 OK</v>
      </c>
      <c r="R34"/>
      <c r="W34"/>
    </row>
    <row r="35" spans="2:23">
      <c r="B35" s="280"/>
      <c r="C35" s="263">
        <v>2020</v>
      </c>
      <c r="D35" s="306">
        <v>0.01</v>
      </c>
      <c r="E35" s="306">
        <v>6.6892857142857129E-2</v>
      </c>
      <c r="F35" s="306">
        <v>3.7199999999999997E-2</v>
      </c>
      <c r="G35" s="306">
        <v>5.0900000000000001E-2</v>
      </c>
      <c r="H35" s="306">
        <v>0.05</v>
      </c>
      <c r="I35" s="306">
        <v>0.05</v>
      </c>
      <c r="J35" s="307">
        <v>3.3999999999999998E-3</v>
      </c>
      <c r="K35" s="313">
        <v>3.7199999999999997E-2</v>
      </c>
      <c r="L35" s="313">
        <v>3.7199999999999997E-2</v>
      </c>
      <c r="M35" s="608">
        <v>3.3999999999999998E-3</v>
      </c>
      <c r="N35" s="638">
        <v>3.7199999999999997E-2</v>
      </c>
      <c r="O35" s="10"/>
      <c r="P35" s="578">
        <v>3.7199999999999997E-2</v>
      </c>
      <c r="Q35" s="283" t="str">
        <f>IF((SUM(P27,P35,P43,P51,P59))=1,"2020 OK","2020 Error!")</f>
        <v>2020 OK</v>
      </c>
      <c r="R35"/>
      <c r="W35"/>
    </row>
    <row r="36" spans="2:23" ht="16.5" customHeight="1">
      <c r="B36" s="280"/>
      <c r="C36" s="263">
        <v>2025</v>
      </c>
      <c r="D36" s="306">
        <v>1.4999999999999999E-2</v>
      </c>
      <c r="E36" s="306">
        <v>0.1</v>
      </c>
      <c r="F36" s="306">
        <v>4.19E-2</v>
      </c>
      <c r="G36" s="306">
        <v>5.7799999999999997E-2</v>
      </c>
      <c r="H36" s="306">
        <v>5.5E-2</v>
      </c>
      <c r="I36" s="306">
        <v>5.5E-2</v>
      </c>
      <c r="J36" s="307">
        <v>0</v>
      </c>
      <c r="K36" s="313">
        <v>4.19E-2</v>
      </c>
      <c r="L36" s="313">
        <v>4.19E-2</v>
      </c>
      <c r="M36" s="608">
        <v>0</v>
      </c>
      <c r="N36" s="638">
        <v>3.7199999999999997E-2</v>
      </c>
      <c r="O36" s="10"/>
      <c r="P36" s="578">
        <v>4.19E-2</v>
      </c>
      <c r="Q36" s="283" t="str">
        <f>IF((SUM(P28,P36,P44,P52,P60))=1,"2025 OK","2025 Error!")</f>
        <v>2025 OK</v>
      </c>
      <c r="R36"/>
      <c r="W36"/>
    </row>
    <row r="37" spans="2:23">
      <c r="B37" s="280"/>
      <c r="C37" s="263">
        <v>2030</v>
      </c>
      <c r="D37" s="306">
        <v>0.02</v>
      </c>
      <c r="E37" s="306">
        <v>8.5699999999999998E-2</v>
      </c>
      <c r="F37" s="306">
        <v>4.65E-2</v>
      </c>
      <c r="G37" s="306">
        <v>6.1699999999999998E-2</v>
      </c>
      <c r="H37" s="306">
        <v>0.06</v>
      </c>
      <c r="I37" s="306">
        <v>0.06</v>
      </c>
      <c r="J37" s="307">
        <v>0</v>
      </c>
      <c r="K37" s="314">
        <v>4.65E-2</v>
      </c>
      <c r="L37" s="314">
        <v>4.65E-2</v>
      </c>
      <c r="M37" s="608">
        <v>0</v>
      </c>
      <c r="N37" s="638">
        <v>3.7199999999999997E-2</v>
      </c>
      <c r="O37" s="10"/>
      <c r="P37" s="579">
        <v>4.65E-2</v>
      </c>
      <c r="Q37" s="283" t="str">
        <f>IF((SUM(P29,P37,P45,P53,P61))=1,"2030 OK","2030 Error!")</f>
        <v>2030 OK</v>
      </c>
      <c r="R37"/>
      <c r="W37"/>
    </row>
    <row r="38" spans="2:23">
      <c r="B38" s="260"/>
      <c r="C38" s="263">
        <v>2035</v>
      </c>
      <c r="D38" s="306">
        <v>0.03</v>
      </c>
      <c r="E38" s="306">
        <v>5.1279999999999999E-2</v>
      </c>
      <c r="F38" s="306">
        <v>5.3900000000000003E-2</v>
      </c>
      <c r="G38" s="306">
        <v>6.8699999999999997E-2</v>
      </c>
      <c r="H38" s="306">
        <v>6.5000000000000002E-2</v>
      </c>
      <c r="I38" s="306">
        <v>0.06</v>
      </c>
      <c r="J38" s="307">
        <v>0</v>
      </c>
      <c r="K38" s="314">
        <v>5.3900000000000003E-2</v>
      </c>
      <c r="L38" s="314">
        <v>5.3900000000000003E-2</v>
      </c>
      <c r="M38" s="608">
        <v>0</v>
      </c>
      <c r="N38" s="638">
        <v>3.7199999999999997E-2</v>
      </c>
      <c r="O38" s="10"/>
      <c r="P38" s="579">
        <v>5.3900000000000003E-2</v>
      </c>
      <c r="Q38" s="283" t="str">
        <f>IF((SUM(P30,P38,P46,P54,P62))=1,"2035 OK","2035 Error!")</f>
        <v>2035 OK</v>
      </c>
      <c r="R38"/>
      <c r="W38"/>
    </row>
    <row r="39" spans="2:23">
      <c r="B39" s="260"/>
      <c r="C39" s="263">
        <v>2040</v>
      </c>
      <c r="D39" s="306">
        <v>0.03</v>
      </c>
      <c r="E39" s="306">
        <v>3.4479999999999997E-2</v>
      </c>
      <c r="F39" s="306">
        <v>5.3800000000000001E-2</v>
      </c>
      <c r="G39" s="306">
        <v>5.3800000000000001E-2</v>
      </c>
      <c r="H39" s="306">
        <v>7.0000000000000007E-2</v>
      </c>
      <c r="I39" s="306">
        <v>5.5E-2</v>
      </c>
      <c r="J39" s="307">
        <v>0</v>
      </c>
      <c r="K39" s="314">
        <v>5.3800000000000001E-2</v>
      </c>
      <c r="L39" s="314">
        <v>5.3800000000000001E-2</v>
      </c>
      <c r="M39" s="608">
        <v>0</v>
      </c>
      <c r="N39" s="638">
        <v>3.7199999999999997E-2</v>
      </c>
      <c r="O39" s="10"/>
      <c r="P39" s="579">
        <v>5.3800000000000001E-2</v>
      </c>
      <c r="Q39" s="283" t="str">
        <f>IF((SUM(P31,P39,P47,P55,P63))=1,"2040 OK","2040 Error!")</f>
        <v>2040 OK</v>
      </c>
      <c r="R39"/>
      <c r="W39"/>
    </row>
    <row r="40" spans="2:23">
      <c r="B40" s="260"/>
      <c r="C40" s="263">
        <v>2045</v>
      </c>
      <c r="D40" s="306">
        <v>0.03</v>
      </c>
      <c r="E40" s="306">
        <v>2.06E-2</v>
      </c>
      <c r="F40" s="306">
        <v>0.03</v>
      </c>
      <c r="G40" s="306">
        <v>0.03</v>
      </c>
      <c r="H40" s="306">
        <v>7.0000000000000007E-2</v>
      </c>
      <c r="I40" s="306">
        <v>0.05</v>
      </c>
      <c r="J40" s="307">
        <v>0</v>
      </c>
      <c r="K40" s="314">
        <v>0.03</v>
      </c>
      <c r="L40" s="314">
        <v>0.03</v>
      </c>
      <c r="M40" s="608">
        <v>0</v>
      </c>
      <c r="N40" s="638">
        <v>3.7199999999999997E-2</v>
      </c>
      <c r="O40" s="10"/>
      <c r="P40" s="579">
        <v>0.03</v>
      </c>
      <c r="Q40" s="283" t="str">
        <f>IF((SUM(P32,P40,P48,P56,P64))=1,"2045 OK","2045 Error!")</f>
        <v>2045 OK</v>
      </c>
      <c r="R40"/>
      <c r="W40"/>
    </row>
    <row r="41" spans="2:23" ht="15" thickBot="1">
      <c r="B41" s="289"/>
      <c r="C41" s="269">
        <v>2050</v>
      </c>
      <c r="D41" s="309">
        <v>0.02</v>
      </c>
      <c r="E41" s="309">
        <v>1.4200000000000001E-2</v>
      </c>
      <c r="F41" s="309">
        <v>0.02</v>
      </c>
      <c r="G41" s="309">
        <v>0.02</v>
      </c>
      <c r="H41" s="309">
        <v>7.0000000000000007E-2</v>
      </c>
      <c r="I41" s="309">
        <v>4.4999999999999998E-2</v>
      </c>
      <c r="J41" s="310">
        <v>0</v>
      </c>
      <c r="K41" s="315">
        <v>0.02</v>
      </c>
      <c r="L41" s="315">
        <v>0.02</v>
      </c>
      <c r="M41" s="609">
        <v>0</v>
      </c>
      <c r="N41" s="639">
        <v>3.7199999999999997E-2</v>
      </c>
      <c r="O41" s="287"/>
      <c r="P41" s="580">
        <v>0.02</v>
      </c>
      <c r="Q41" s="288" t="str">
        <f>IF((SUM(P33,P41,P49,P57,P65))=1,"2050 OK","2050 Error!")</f>
        <v>2050 OK</v>
      </c>
      <c r="R41"/>
      <c r="S41" t="s">
        <v>179</v>
      </c>
      <c r="W41"/>
    </row>
    <row r="42" spans="2:23">
      <c r="B42" s="274" t="s">
        <v>2</v>
      </c>
      <c r="C42" s="275">
        <v>2011</v>
      </c>
      <c r="D42" s="303">
        <v>1.6999999999999999E-3</v>
      </c>
      <c r="E42" s="303">
        <v>1.6999999999999999E-3</v>
      </c>
      <c r="F42" s="303">
        <v>1.8E-3</v>
      </c>
      <c r="G42" s="303">
        <v>2.2000000000000001E-3</v>
      </c>
      <c r="H42" s="303">
        <v>2.2000000000000001E-3</v>
      </c>
      <c r="I42" s="303">
        <v>2.2000000000000001E-3</v>
      </c>
      <c r="J42" s="304">
        <v>3.5499999999999997E-2</v>
      </c>
      <c r="K42" s="305">
        <f>I42/3</f>
        <v>7.3333333333333334E-4</v>
      </c>
      <c r="L42" s="305">
        <f>J42/3</f>
        <v>1.1833333333333333E-2</v>
      </c>
      <c r="M42" s="607">
        <f t="shared" ref="M42:M49" si="3">J42+(J58*0.95*S42)</f>
        <v>4.8033706862356251E-2</v>
      </c>
      <c r="N42" s="637">
        <v>1.8E-3</v>
      </c>
      <c r="O42" s="278"/>
      <c r="P42" s="574">
        <f>P43/9</f>
        <v>1.2777777777777779E-2</v>
      </c>
      <c r="Q42" s="279" t="str">
        <f>IF((SUM(P26,P34,P42,P50,P58))=1,"2011 OK","2011 Error!")</f>
        <v>2011 OK</v>
      </c>
      <c r="R42"/>
      <c r="S42" s="316">
        <v>0.61364537881792947</v>
      </c>
      <c r="W42"/>
    </row>
    <row r="43" spans="2:23">
      <c r="B43" s="280"/>
      <c r="C43" s="263">
        <v>2020</v>
      </c>
      <c r="D43" s="306">
        <v>0.02</v>
      </c>
      <c r="E43" s="306">
        <v>7.1419999999999997E-2</v>
      </c>
      <c r="F43" s="306">
        <v>8.8999999999999999E-3</v>
      </c>
      <c r="G43" s="306">
        <v>1.2800000000000001E-2</v>
      </c>
      <c r="H43" s="306">
        <v>0.03</v>
      </c>
      <c r="I43" s="306">
        <v>0.05</v>
      </c>
      <c r="J43" s="307">
        <v>0.38200000000000001</v>
      </c>
      <c r="K43" s="308">
        <v>0.115</v>
      </c>
      <c r="L43" s="308">
        <v>0.115</v>
      </c>
      <c r="M43" s="608">
        <f t="shared" si="3"/>
        <v>0.50244017850059497</v>
      </c>
      <c r="N43" s="638">
        <v>1.8E-3</v>
      </c>
      <c r="O43" s="10"/>
      <c r="P43" s="575">
        <v>0.115</v>
      </c>
      <c r="Q43" s="283" t="str">
        <f>IF((SUM(P27,P35,P43,P51,P59))=1,"2020 OK","2020 Error!")</f>
        <v>2020 OK</v>
      </c>
      <c r="R43"/>
      <c r="S43" s="316">
        <v>0.61364537881792947</v>
      </c>
      <c r="W43"/>
    </row>
    <row r="44" spans="2:23">
      <c r="B44" s="260"/>
      <c r="C44" s="263">
        <v>2025</v>
      </c>
      <c r="D44" s="306">
        <v>0.03</v>
      </c>
      <c r="E44" s="306">
        <v>0.129</v>
      </c>
      <c r="F44" s="306">
        <v>1.5599999999999999E-2</v>
      </c>
      <c r="G44" s="306">
        <v>2.2200000000000001E-2</v>
      </c>
      <c r="H44" s="306">
        <v>0.04</v>
      </c>
      <c r="I44" s="306">
        <v>7.0000000000000007E-2</v>
      </c>
      <c r="J44" s="307">
        <v>0.45979999999999999</v>
      </c>
      <c r="K44" s="308">
        <v>0.15</v>
      </c>
      <c r="L44" s="308">
        <v>0.15</v>
      </c>
      <c r="M44" s="608">
        <f t="shared" si="3"/>
        <v>0.59819544228480759</v>
      </c>
      <c r="N44" s="638">
        <v>1.8E-3</v>
      </c>
      <c r="O44" s="10"/>
      <c r="P44" s="575">
        <v>0.15</v>
      </c>
      <c r="Q44" s="283" t="str">
        <f>IF((SUM(P28,P36,P44,P52,P60))=1,"2025 OK","2025 Error!")</f>
        <v>2025 OK</v>
      </c>
      <c r="R44"/>
      <c r="S44" s="316">
        <v>0.61364537881792947</v>
      </c>
      <c r="W44"/>
    </row>
    <row r="45" spans="2:23">
      <c r="B45" s="260"/>
      <c r="C45" s="263">
        <v>2030</v>
      </c>
      <c r="D45" s="306">
        <v>0.04</v>
      </c>
      <c r="E45" s="306">
        <v>0.18571428571428575</v>
      </c>
      <c r="F45" s="306">
        <v>2.1100000000000001E-2</v>
      </c>
      <c r="G45" s="306">
        <v>2.9499999999999998E-2</v>
      </c>
      <c r="H45" s="306">
        <v>0.06</v>
      </c>
      <c r="I45" s="306">
        <v>0.09</v>
      </c>
      <c r="J45" s="307">
        <v>0.53749999999999998</v>
      </c>
      <c r="K45" s="308">
        <v>0.15</v>
      </c>
      <c r="L45" s="308">
        <v>0.15</v>
      </c>
      <c r="M45" s="608">
        <f t="shared" si="3"/>
        <v>0.6919852241174137</v>
      </c>
      <c r="N45" s="638">
        <v>1.8E-3</v>
      </c>
      <c r="O45" s="10"/>
      <c r="P45" s="575">
        <v>0.15</v>
      </c>
      <c r="Q45" s="283" t="str">
        <f>IF((SUM(P29,P37,P45,P53,P61))=1,"2030 OK","2030 Error!")</f>
        <v>2030 OK</v>
      </c>
      <c r="R45"/>
      <c r="S45" s="316">
        <v>0.61364537881792947</v>
      </c>
      <c r="W45"/>
    </row>
    <row r="46" spans="2:23">
      <c r="B46" s="260"/>
      <c r="C46" s="263">
        <v>2035</v>
      </c>
      <c r="D46" s="306">
        <v>4.4999999999999998E-2</v>
      </c>
      <c r="E46" s="306">
        <v>0.25640000000000002</v>
      </c>
      <c r="F46" s="306">
        <v>2.4E-2</v>
      </c>
      <c r="G46" s="306">
        <v>3.3300000000000003E-2</v>
      </c>
      <c r="H46" s="306">
        <v>7.0000000000000007E-2</v>
      </c>
      <c r="I46" s="306">
        <v>0.11</v>
      </c>
      <c r="J46" s="307">
        <v>0.30940000000000001</v>
      </c>
      <c r="K46" s="308">
        <v>0.15</v>
      </c>
      <c r="L46" s="308">
        <v>0.15</v>
      </c>
      <c r="M46" s="608">
        <f t="shared" si="3"/>
        <v>0.58589940301467669</v>
      </c>
      <c r="N46" s="638">
        <v>1.8E-3</v>
      </c>
      <c r="O46" s="10"/>
      <c r="P46" s="575">
        <v>0.15</v>
      </c>
      <c r="Q46" s="283" t="str">
        <f>IF((SUM(P30,P38,P46,P54,P62))=1,"2035 OK","2035 Error!")</f>
        <v>2035 OK</v>
      </c>
      <c r="R46"/>
      <c r="S46" s="316">
        <v>0.61364537881792947</v>
      </c>
      <c r="W46"/>
    </row>
    <row r="47" spans="2:23">
      <c r="B47" s="260"/>
      <c r="C47" s="263">
        <v>2040</v>
      </c>
      <c r="D47" s="306">
        <v>0.05</v>
      </c>
      <c r="E47" s="306">
        <v>0.31034479999999998</v>
      </c>
      <c r="F47" s="306">
        <v>0.05</v>
      </c>
      <c r="G47" s="306">
        <v>0.05</v>
      </c>
      <c r="H47" s="306">
        <v>0.08</v>
      </c>
      <c r="I47" s="306">
        <v>0.13</v>
      </c>
      <c r="J47" s="307">
        <v>8.1299999999999997E-2</v>
      </c>
      <c r="K47" s="308">
        <v>0.15</v>
      </c>
      <c r="L47" s="308">
        <v>0.15</v>
      </c>
      <c r="M47" s="608">
        <f t="shared" si="3"/>
        <v>0.24824773790705024</v>
      </c>
      <c r="N47" s="638">
        <v>1.8E-3</v>
      </c>
      <c r="O47" s="10"/>
      <c r="P47" s="575">
        <v>0.15</v>
      </c>
      <c r="Q47" s="283" t="str">
        <f>IF((SUM(P31,P39,P47,P55,P63))=1,"2040 OK","2040 Error!")</f>
        <v>2040 OK</v>
      </c>
      <c r="R47"/>
      <c r="S47" s="316">
        <v>0.25703446095478977</v>
      </c>
      <c r="W47"/>
    </row>
    <row r="48" spans="2:23">
      <c r="B48" s="260"/>
      <c r="C48" s="263">
        <v>2045</v>
      </c>
      <c r="D48" s="306">
        <v>7.0000000000000007E-2</v>
      </c>
      <c r="E48" s="306">
        <v>0.35049999999999998</v>
      </c>
      <c r="F48" s="306">
        <v>7.0000000000000007E-2</v>
      </c>
      <c r="G48" s="306">
        <v>7.0000000000000007E-2</v>
      </c>
      <c r="H48" s="306">
        <v>7.0000000000000007E-2</v>
      </c>
      <c r="I48" s="306">
        <v>0.15</v>
      </c>
      <c r="J48" s="307">
        <v>7.0650000000000004E-2</v>
      </c>
      <c r="K48" s="308">
        <v>0.15</v>
      </c>
      <c r="L48" s="308">
        <v>0.15</v>
      </c>
      <c r="M48" s="608">
        <f t="shared" si="3"/>
        <v>0.22134038576991727</v>
      </c>
      <c r="N48" s="638">
        <v>1.8E-3</v>
      </c>
      <c r="O48" s="10"/>
      <c r="P48" s="575">
        <v>0.15</v>
      </c>
      <c r="Q48" s="283" t="str">
        <f>IF((SUM(P32,P40,P48,P56,P64))=1,"2045 OK","2045 Error!")</f>
        <v>2045 OK</v>
      </c>
      <c r="R48"/>
      <c r="S48" s="316">
        <v>0.22927145870517607</v>
      </c>
      <c r="W48"/>
    </row>
    <row r="49" spans="2:23" ht="15" thickBot="1">
      <c r="B49" s="289"/>
      <c r="C49" s="269">
        <v>2050</v>
      </c>
      <c r="D49" s="309">
        <v>0.08</v>
      </c>
      <c r="E49" s="309">
        <v>0.32690000000000002</v>
      </c>
      <c r="F49" s="309">
        <v>0.08</v>
      </c>
      <c r="G49" s="309">
        <v>0.08</v>
      </c>
      <c r="H49" s="309">
        <v>0.08</v>
      </c>
      <c r="I49" s="309">
        <v>0.2</v>
      </c>
      <c r="J49" s="310">
        <v>0.06</v>
      </c>
      <c r="K49" s="311">
        <v>0.15</v>
      </c>
      <c r="L49" s="311">
        <v>0.15</v>
      </c>
      <c r="M49" s="609">
        <f t="shared" si="3"/>
        <v>0.19299999999999998</v>
      </c>
      <c r="N49" s="639">
        <v>1.8E-3</v>
      </c>
      <c r="O49" s="287"/>
      <c r="P49" s="576">
        <v>0.15</v>
      </c>
      <c r="Q49" s="288" t="str">
        <f>IF((SUM(P33,P41,P49,P57,P65))=1,"2050 OK","2050 Error!")</f>
        <v>2050 OK</v>
      </c>
      <c r="R49"/>
      <c r="S49" s="316">
        <v>0.2</v>
      </c>
      <c r="W49"/>
    </row>
    <row r="50" spans="2:23">
      <c r="B50" s="274" t="s">
        <v>1</v>
      </c>
      <c r="C50" s="275">
        <v>2011</v>
      </c>
      <c r="D50" s="303">
        <v>9.1317073170731709E-3</v>
      </c>
      <c r="E50" s="303">
        <v>9.1317073170731709E-3</v>
      </c>
      <c r="F50" s="303">
        <v>1.1999999999999999E-3</v>
      </c>
      <c r="G50" s="303">
        <v>1.8E-3</v>
      </c>
      <c r="H50" s="303">
        <v>1.8E-3</v>
      </c>
      <c r="I50" s="303">
        <v>1.8E-3</v>
      </c>
      <c r="J50" s="304">
        <v>0</v>
      </c>
      <c r="K50" s="305">
        <v>1.1999999999999999E-3</v>
      </c>
      <c r="L50" s="305">
        <v>1.1999999999999999E-3</v>
      </c>
      <c r="M50" s="607">
        <f t="shared" ref="M50:M57" si="4">J50+(J58*0.95*(1-S42))</f>
        <v>7.8912931376438188E-3</v>
      </c>
      <c r="N50" s="637">
        <v>1.1999999999999999E-3</v>
      </c>
      <c r="O50" s="278"/>
      <c r="P50" s="574">
        <v>1.1999999999999999E-3</v>
      </c>
      <c r="Q50" s="279" t="str">
        <f>IF((SUM(P26,P34,P42,P50,P58))=1,"2011 OK","2011 Error!")</f>
        <v>2011 OK</v>
      </c>
      <c r="R50"/>
      <c r="W50"/>
    </row>
    <row r="51" spans="2:23">
      <c r="B51" s="260"/>
      <c r="C51" s="263">
        <v>2020</v>
      </c>
      <c r="D51" s="306">
        <v>1.4999999999999999E-2</v>
      </c>
      <c r="E51" s="306">
        <v>2.2829268292682926E-2</v>
      </c>
      <c r="F51" s="306">
        <v>4.7000000000000002E-3</v>
      </c>
      <c r="G51" s="306">
        <v>9.5999999999999992E-3</v>
      </c>
      <c r="H51" s="306">
        <v>1.4999999999999999E-2</v>
      </c>
      <c r="I51" s="306">
        <v>1.4999999999999999E-2</v>
      </c>
      <c r="J51" s="307">
        <v>8.0000000000000002E-3</v>
      </c>
      <c r="K51" s="308">
        <v>0.05</v>
      </c>
      <c r="L51" s="308">
        <v>4.7000000000000002E-3</v>
      </c>
      <c r="M51" s="608">
        <f t="shared" si="4"/>
        <v>8.3829821499404933E-2</v>
      </c>
      <c r="N51" s="638">
        <v>1.1999999999999999E-3</v>
      </c>
      <c r="O51" s="10"/>
      <c r="P51" s="575">
        <v>0.05</v>
      </c>
      <c r="Q51" s="283" t="str">
        <f>IF((SUM(P27,P35,P43,P51,P59))=1,"2020 OK","2020 Error!")</f>
        <v>2020 OK</v>
      </c>
      <c r="R51"/>
      <c r="W51"/>
    </row>
    <row r="52" spans="2:23">
      <c r="B52" s="260"/>
      <c r="C52" s="263">
        <v>2025</v>
      </c>
      <c r="D52" s="306">
        <v>0.02</v>
      </c>
      <c r="E52" s="306">
        <v>6.8099999999999994E-2</v>
      </c>
      <c r="F52" s="306">
        <v>6.4999999999999997E-3</v>
      </c>
      <c r="G52" s="306">
        <v>1.4200000000000001E-2</v>
      </c>
      <c r="H52" s="306">
        <v>0.02</v>
      </c>
      <c r="I52" s="306">
        <v>0.02</v>
      </c>
      <c r="J52" s="307">
        <v>8.1299999999999997E-2</v>
      </c>
      <c r="K52" s="308">
        <v>7.4999999999999997E-2</v>
      </c>
      <c r="L52" s="308">
        <v>6.4999999999999997E-3</v>
      </c>
      <c r="M52" s="608">
        <f t="shared" si="4"/>
        <v>0.16843455771519233</v>
      </c>
      <c r="N52" s="638">
        <v>1.1999999999999999E-3</v>
      </c>
      <c r="O52" s="10"/>
      <c r="P52" s="575">
        <v>7.4999999999999997E-2</v>
      </c>
      <c r="Q52" s="283" t="str">
        <f>IF((SUM(P28,P36,P44,P52,P60))=1,"2025 OK","2025 Error!")</f>
        <v>2025 OK</v>
      </c>
      <c r="R52"/>
      <c r="W52"/>
    </row>
    <row r="53" spans="2:23">
      <c r="B53" s="260"/>
      <c r="C53" s="263">
        <v>2030</v>
      </c>
      <c r="D53" s="306">
        <v>2.5000000000000001E-2</v>
      </c>
      <c r="E53" s="306">
        <v>5.7140000000000003E-2</v>
      </c>
      <c r="F53" s="306">
        <v>7.4999999999999997E-3</v>
      </c>
      <c r="G53" s="306">
        <v>1.6299999999999999E-2</v>
      </c>
      <c r="H53" s="306">
        <v>0.03</v>
      </c>
      <c r="I53" s="306">
        <v>0.03</v>
      </c>
      <c r="J53" s="307">
        <v>0.1545</v>
      </c>
      <c r="K53" s="308">
        <v>7.4999999999999997E-2</v>
      </c>
      <c r="L53" s="314">
        <v>7.4999999999999997E-3</v>
      </c>
      <c r="M53" s="608">
        <f t="shared" si="4"/>
        <v>0.25176477588258628</v>
      </c>
      <c r="N53" s="638">
        <v>1.1999999999999999E-3</v>
      </c>
      <c r="O53" s="10"/>
      <c r="P53" s="575">
        <v>7.4999999999999997E-2</v>
      </c>
      <c r="Q53" s="283" t="str">
        <f>IF((SUM(P29,P37,P45,P53,P61))=1,"2030 OK","2030 Error!")</f>
        <v>2030 OK</v>
      </c>
      <c r="R53"/>
      <c r="W53"/>
    </row>
    <row r="54" spans="2:23">
      <c r="B54" s="260"/>
      <c r="C54" s="263">
        <v>2035</v>
      </c>
      <c r="D54" s="306">
        <v>0.03</v>
      </c>
      <c r="E54" s="306">
        <v>0.10897</v>
      </c>
      <c r="F54" s="306">
        <v>8.9999999999999993E-3</v>
      </c>
      <c r="G54" s="306">
        <v>1.9400000000000001E-2</v>
      </c>
      <c r="H54" s="306">
        <v>3.2500000000000001E-2</v>
      </c>
      <c r="I54" s="306">
        <v>3.2500000000000001E-2</v>
      </c>
      <c r="J54" s="307">
        <v>0.1948</v>
      </c>
      <c r="K54" s="308">
        <v>7.4999999999999997E-2</v>
      </c>
      <c r="L54" s="314">
        <v>8.9999999999999993E-3</v>
      </c>
      <c r="M54" s="608">
        <f t="shared" si="4"/>
        <v>0.36888559698532319</v>
      </c>
      <c r="N54" s="638">
        <v>1.1999999999999999E-3</v>
      </c>
      <c r="O54" s="10"/>
      <c r="P54" s="575">
        <v>7.4999999999999997E-2</v>
      </c>
      <c r="Q54" s="283" t="str">
        <f>IF((SUM(P30,P38,P46,P54,P62))=1,"2035 OK","2035 Error!")</f>
        <v>2035 OK</v>
      </c>
      <c r="R54"/>
      <c r="W54"/>
    </row>
    <row r="55" spans="2:23">
      <c r="B55" s="290"/>
      <c r="C55" s="263">
        <v>2040</v>
      </c>
      <c r="D55" s="306">
        <v>0.04</v>
      </c>
      <c r="E55" s="306">
        <v>0.16089999999999999</v>
      </c>
      <c r="F55" s="306">
        <v>3.95E-2</v>
      </c>
      <c r="G55" s="306">
        <v>3.95E-2</v>
      </c>
      <c r="H55" s="306">
        <v>3.5000000000000003E-2</v>
      </c>
      <c r="I55" s="306">
        <v>3.5000000000000003E-2</v>
      </c>
      <c r="J55" s="307">
        <v>0.23499999999999999</v>
      </c>
      <c r="K55" s="308">
        <v>7.4999999999999997E-2</v>
      </c>
      <c r="L55" s="314">
        <v>2.0324999999999999E-2</v>
      </c>
      <c r="M55" s="608">
        <f t="shared" si="4"/>
        <v>0.71756726209294963</v>
      </c>
      <c r="N55" s="638">
        <v>1.1999999999999999E-3</v>
      </c>
      <c r="O55" s="10"/>
      <c r="P55" s="575">
        <v>7.4999999999999997E-2</v>
      </c>
      <c r="Q55" s="283" t="str">
        <f>IF((SUM(P31,P39,P47,P55,P63))=1,"2040 OK","2040 Error!")</f>
        <v>2040 OK</v>
      </c>
      <c r="R55"/>
      <c r="W55"/>
    </row>
    <row r="56" spans="2:23">
      <c r="B56" s="290"/>
      <c r="C56" s="263">
        <v>2045</v>
      </c>
      <c r="D56" s="306">
        <v>0.05</v>
      </c>
      <c r="E56" s="306">
        <v>0.19586999999999999</v>
      </c>
      <c r="F56" s="306">
        <v>0.05</v>
      </c>
      <c r="G56" s="306">
        <v>0.05</v>
      </c>
      <c r="H56" s="306">
        <v>0.05</v>
      </c>
      <c r="I56" s="306">
        <v>0.05</v>
      </c>
      <c r="J56" s="307">
        <v>0.23749999999999999</v>
      </c>
      <c r="K56" s="308">
        <v>7.4999999999999997E-2</v>
      </c>
      <c r="L56" s="314">
        <v>2.0324999999999999E-2</v>
      </c>
      <c r="M56" s="608">
        <f t="shared" si="4"/>
        <v>0.74406711423008276</v>
      </c>
      <c r="N56" s="638">
        <v>1.1999999999999999E-3</v>
      </c>
      <c r="O56" s="10"/>
      <c r="P56" s="575">
        <v>7.4999999999999997E-2</v>
      </c>
      <c r="Q56" s="283" t="str">
        <f>IF((SUM(P32,P40,P48,P56,P64))=1,"2045 OK","2045 Error!")</f>
        <v>2045 OK</v>
      </c>
      <c r="R56"/>
      <c r="W56"/>
    </row>
    <row r="57" spans="2:23" ht="15" thickBot="1">
      <c r="B57" s="317"/>
      <c r="C57" s="269">
        <v>2050</v>
      </c>
      <c r="D57" s="309">
        <v>0.06</v>
      </c>
      <c r="E57" s="309">
        <v>0.2596</v>
      </c>
      <c r="F57" s="309">
        <v>0.06</v>
      </c>
      <c r="G57" s="309">
        <v>0.06</v>
      </c>
      <c r="H57" s="309">
        <v>0.06</v>
      </c>
      <c r="I57" s="309">
        <v>0.06</v>
      </c>
      <c r="J57" s="310">
        <v>0.24</v>
      </c>
      <c r="K57" s="308">
        <v>7.4999999999999997E-2</v>
      </c>
      <c r="L57" s="315">
        <v>2.0324999999999999E-2</v>
      </c>
      <c r="M57" s="609">
        <f t="shared" si="4"/>
        <v>0.77199999999999991</v>
      </c>
      <c r="N57" s="639">
        <v>1.1999999999999999E-3</v>
      </c>
      <c r="O57" s="287"/>
      <c r="P57" s="575">
        <v>7.4999999999999997E-2</v>
      </c>
      <c r="Q57" s="288" t="str">
        <f>IF((SUM(P33,P41,P49,P57,P65))=1,"2050 OK","2050 Error!")</f>
        <v>2050 OK</v>
      </c>
      <c r="R57"/>
      <c r="T57" s="318"/>
      <c r="U57" s="318"/>
      <c r="W57"/>
    </row>
    <row r="58" spans="2:23">
      <c r="B58" s="274" t="s">
        <v>0</v>
      </c>
      <c r="C58" s="275">
        <v>2011</v>
      </c>
      <c r="D58" s="303">
        <v>0</v>
      </c>
      <c r="E58" s="303">
        <v>0</v>
      </c>
      <c r="F58" s="303">
        <v>0</v>
      </c>
      <c r="G58" s="303">
        <v>0</v>
      </c>
      <c r="H58" s="303">
        <v>0</v>
      </c>
      <c r="I58" s="303">
        <v>0</v>
      </c>
      <c r="J58" s="304">
        <f>1-(SUM(J26,J34,J42,J50))</f>
        <v>2.1500000000000075E-2</v>
      </c>
      <c r="K58" s="312">
        <v>0</v>
      </c>
      <c r="L58" s="312">
        <v>0</v>
      </c>
      <c r="M58" s="607">
        <f>J58*0.05</f>
        <v>1.0750000000000037E-3</v>
      </c>
      <c r="N58" s="637">
        <v>0</v>
      </c>
      <c r="O58" s="278"/>
      <c r="P58" s="577">
        <v>0</v>
      </c>
      <c r="Q58" s="279" t="str">
        <f>IF((SUM(P26,P34,P42,P50,P58))=1,"2011 OK","2011 Error!")</f>
        <v>2011 OK</v>
      </c>
      <c r="R58"/>
      <c r="W58" s="319"/>
    </row>
    <row r="59" spans="2:23">
      <c r="B59" s="290"/>
      <c r="C59" s="263">
        <v>2020</v>
      </c>
      <c r="D59" s="306">
        <v>5.0000000000000001E-3</v>
      </c>
      <c r="E59" s="306">
        <v>6.4390243902439012E-3</v>
      </c>
      <c r="F59" s="306">
        <v>1.2999999999999999E-3</v>
      </c>
      <c r="G59" s="306">
        <v>1.2999999999999999E-3</v>
      </c>
      <c r="H59" s="306">
        <v>5.0000000000000001E-3</v>
      </c>
      <c r="I59" s="306">
        <v>5.0000000000000001E-3</v>
      </c>
      <c r="J59" s="307">
        <f t="shared" ref="J59:J65" si="5">1-(SUM(J27,J35,J43,J51))</f>
        <v>0.20659999999999989</v>
      </c>
      <c r="K59" s="313">
        <v>1.2999999999999999E-3</v>
      </c>
      <c r="L59" s="313">
        <v>1.2999999999999999E-3</v>
      </c>
      <c r="M59" s="608">
        <f t="shared" ref="M59:M65" si="6">J59*0.05</f>
        <v>1.0329999999999995E-2</v>
      </c>
      <c r="N59" s="638">
        <v>0</v>
      </c>
      <c r="O59" s="10"/>
      <c r="P59" s="578">
        <v>1.2999999999999999E-3</v>
      </c>
      <c r="Q59" s="283" t="str">
        <f>IF((SUM(P27,P35,P43,P51,P59))=1,"2020 OK","2020 Error!")</f>
        <v>2020 OK</v>
      </c>
      <c r="R59"/>
      <c r="W59" s="319"/>
    </row>
    <row r="60" spans="2:23">
      <c r="B60" s="290"/>
      <c r="C60" s="263">
        <v>2025</v>
      </c>
      <c r="D60" s="306">
        <v>0.01</v>
      </c>
      <c r="E60" s="306">
        <v>2.5600000000000001E-2</v>
      </c>
      <c r="F60" s="306">
        <v>1.4E-3</v>
      </c>
      <c r="G60" s="306">
        <v>1.4E-3</v>
      </c>
      <c r="H60" s="306">
        <v>5.0000000000000001E-3</v>
      </c>
      <c r="I60" s="306">
        <v>5.0000000000000001E-3</v>
      </c>
      <c r="J60" s="307">
        <f t="shared" si="5"/>
        <v>0.23739999999999994</v>
      </c>
      <c r="K60" s="313">
        <v>1.4E-3</v>
      </c>
      <c r="L60" s="313">
        <v>1.4E-3</v>
      </c>
      <c r="M60" s="608">
        <f t="shared" si="6"/>
        <v>1.1869999999999999E-2</v>
      </c>
      <c r="N60" s="638">
        <v>0</v>
      </c>
      <c r="O60" s="10"/>
      <c r="P60" s="578">
        <v>1.4E-3</v>
      </c>
      <c r="Q60" s="283" t="str">
        <f>IF((SUM(P28,P36,P44,P52,P60))=1,"2025 OK","2025 Error!")</f>
        <v>2025 OK</v>
      </c>
      <c r="R60"/>
      <c r="W60" s="319"/>
    </row>
    <row r="61" spans="2:23">
      <c r="B61" s="290"/>
      <c r="C61" s="263">
        <v>2030</v>
      </c>
      <c r="D61" s="306">
        <v>1.4999999999999999E-2</v>
      </c>
      <c r="E61" s="306">
        <v>2.8570000000000002E-2</v>
      </c>
      <c r="F61" s="306">
        <v>1.4E-3</v>
      </c>
      <c r="G61" s="306">
        <v>1.4E-3</v>
      </c>
      <c r="H61" s="306">
        <v>0.01</v>
      </c>
      <c r="I61" s="306">
        <v>0.01</v>
      </c>
      <c r="J61" s="307">
        <f t="shared" si="5"/>
        <v>0.26500000000000001</v>
      </c>
      <c r="K61" s="314">
        <v>1.4E-3</v>
      </c>
      <c r="L61" s="314">
        <v>1.4E-3</v>
      </c>
      <c r="M61" s="608">
        <f t="shared" si="6"/>
        <v>1.3250000000000001E-2</v>
      </c>
      <c r="N61" s="638">
        <v>0</v>
      </c>
      <c r="O61" s="10"/>
      <c r="P61" s="579">
        <v>1.4E-3</v>
      </c>
      <c r="Q61" s="283" t="str">
        <f>IF((SUM(P29,P37,P45,P53,P61))=1,"2030 OK","2030 Error!")</f>
        <v>2030 OK</v>
      </c>
      <c r="R61"/>
      <c r="W61" s="319"/>
    </row>
    <row r="62" spans="2:23">
      <c r="B62" s="290"/>
      <c r="C62" s="263">
        <v>2035</v>
      </c>
      <c r="D62" s="306">
        <v>0.02</v>
      </c>
      <c r="E62" s="306">
        <v>5.1279999999999999E-2</v>
      </c>
      <c r="F62" s="306">
        <v>1.4E-3</v>
      </c>
      <c r="G62" s="306">
        <v>1.4E-3</v>
      </c>
      <c r="H62" s="306">
        <v>1.2500000000000001E-2</v>
      </c>
      <c r="I62" s="306">
        <v>1.2500000000000001E-2</v>
      </c>
      <c r="J62" s="307">
        <f t="shared" si="5"/>
        <v>0.47429999999999994</v>
      </c>
      <c r="K62" s="314">
        <v>1.4E-3</v>
      </c>
      <c r="L62" s="314">
        <v>1.4E-3</v>
      </c>
      <c r="M62" s="608">
        <f t="shared" si="6"/>
        <v>2.3715E-2</v>
      </c>
      <c r="N62" s="638">
        <v>0</v>
      </c>
      <c r="O62" s="10"/>
      <c r="P62" s="579">
        <v>1.4E-3</v>
      </c>
      <c r="Q62" s="283" t="str">
        <f>IF((SUM(P30,P38,P46,P54,P62))=1,"2035 OK","2035 Error!")</f>
        <v>2035 OK</v>
      </c>
      <c r="R62"/>
      <c r="W62" s="319"/>
    </row>
    <row r="63" spans="2:23">
      <c r="B63" s="290"/>
      <c r="C63" s="263">
        <v>2040</v>
      </c>
      <c r="D63" s="306">
        <v>2.5000000000000001E-2</v>
      </c>
      <c r="E63" s="306">
        <v>9.1953999999999994E-2</v>
      </c>
      <c r="F63" s="306">
        <v>1.6999999999999999E-3</v>
      </c>
      <c r="G63" s="306">
        <v>1.6999999999999999E-3</v>
      </c>
      <c r="H63" s="306">
        <v>1.4999999999999999E-2</v>
      </c>
      <c r="I63" s="306">
        <v>1.4999999999999999E-2</v>
      </c>
      <c r="J63" s="307">
        <f t="shared" si="5"/>
        <v>0.68369999999999997</v>
      </c>
      <c r="K63" s="314">
        <v>1.4E-3</v>
      </c>
      <c r="L63" s="314">
        <v>1.4E-3</v>
      </c>
      <c r="M63" s="608">
        <f t="shared" si="6"/>
        <v>3.4185E-2</v>
      </c>
      <c r="N63" s="638">
        <v>0</v>
      </c>
      <c r="O63" s="10"/>
      <c r="P63" s="579">
        <v>1.4E-3</v>
      </c>
      <c r="Q63" s="283" t="str">
        <f>IF((SUM(P31,P39,P47,P55,P63))=1,"2040 OK","2040 Error!")</f>
        <v>2040 OK</v>
      </c>
      <c r="R63"/>
      <c r="W63" s="319"/>
    </row>
    <row r="64" spans="2:23">
      <c r="B64" s="290"/>
      <c r="C64" s="263">
        <v>2045</v>
      </c>
      <c r="D64" s="306">
        <v>0.03</v>
      </c>
      <c r="E64" s="306">
        <v>0.14430000000000001</v>
      </c>
      <c r="F64" s="306">
        <v>0.03</v>
      </c>
      <c r="G64" s="306">
        <v>0.03</v>
      </c>
      <c r="H64" s="306">
        <v>0.03</v>
      </c>
      <c r="I64" s="306">
        <v>0.03</v>
      </c>
      <c r="J64" s="307">
        <f t="shared" si="5"/>
        <v>0.69185000000000008</v>
      </c>
      <c r="K64" s="314">
        <v>1.4E-3</v>
      </c>
      <c r="L64" s="314">
        <v>1.4E-3</v>
      </c>
      <c r="M64" s="608">
        <f t="shared" si="6"/>
        <v>3.4592500000000005E-2</v>
      </c>
      <c r="N64" s="638">
        <v>0</v>
      </c>
      <c r="O64" s="10"/>
      <c r="P64" s="579">
        <v>1.4E-3</v>
      </c>
      <c r="Q64" s="283" t="str">
        <f>IF((SUM(P32,P40,P48,P56,P64))=1,"2045 OK","2045 Error!")</f>
        <v>2045 OK</v>
      </c>
      <c r="R64"/>
      <c r="W64" s="319"/>
    </row>
    <row r="65" spans="2:23" ht="15" thickBot="1">
      <c r="B65" s="289"/>
      <c r="C65" s="269">
        <v>2050</v>
      </c>
      <c r="D65" s="309">
        <v>0.05</v>
      </c>
      <c r="E65" s="309">
        <v>0.18268999999999999</v>
      </c>
      <c r="F65" s="309">
        <v>0.05</v>
      </c>
      <c r="G65" s="309">
        <v>0.05</v>
      </c>
      <c r="H65" s="309">
        <v>0.03</v>
      </c>
      <c r="I65" s="309">
        <v>0.03</v>
      </c>
      <c r="J65" s="310">
        <f t="shared" si="5"/>
        <v>0.7</v>
      </c>
      <c r="K65" s="315">
        <v>1.4E-3</v>
      </c>
      <c r="L65" s="315">
        <v>1.4E-3</v>
      </c>
      <c r="M65" s="609">
        <f t="shared" si="6"/>
        <v>3.4999999999999996E-2</v>
      </c>
      <c r="N65" s="639">
        <v>0</v>
      </c>
      <c r="O65" s="287"/>
      <c r="P65" s="580">
        <v>1.4E-3</v>
      </c>
      <c r="Q65" s="288" t="str">
        <f>IF((SUM(P33,P41,P49,P57,P65))=1,"2050 OK","2050 Error!")</f>
        <v>2050 OK</v>
      </c>
      <c r="R65"/>
      <c r="W65" s="319"/>
    </row>
    <row r="66" spans="2:23" ht="43" thickBot="1">
      <c r="B66" s="320" t="s">
        <v>180</v>
      </c>
      <c r="C66" s="321"/>
      <c r="D66" s="295"/>
      <c r="E66" s="295"/>
      <c r="F66" s="295"/>
      <c r="G66" s="295"/>
      <c r="H66" s="295"/>
      <c r="I66" s="295"/>
      <c r="J66" s="322" t="s">
        <v>181</v>
      </c>
      <c r="K66" s="297"/>
      <c r="L66" s="297"/>
      <c r="M66" s="610" t="s">
        <v>181</v>
      </c>
      <c r="N66" s="635"/>
      <c r="O66" s="278"/>
      <c r="P66" s="572"/>
      <c r="Q66" s="279"/>
      <c r="R66"/>
      <c r="W66" s="323"/>
    </row>
    <row r="67" spans="2:23">
      <c r="B67" s="274" t="s">
        <v>4</v>
      </c>
      <c r="C67" s="275">
        <v>2005</v>
      </c>
      <c r="D67" s="324">
        <v>19.399999999999999</v>
      </c>
      <c r="E67" s="324">
        <v>19.399999999999999</v>
      </c>
      <c r="F67" s="324">
        <v>19.399999999999999</v>
      </c>
      <c r="G67" s="324">
        <v>19.399999999999999</v>
      </c>
      <c r="H67" s="324">
        <v>19.399999999999999</v>
      </c>
      <c r="I67" s="324">
        <v>19.399999999999999</v>
      </c>
      <c r="J67" s="325">
        <v>28.282632310313609</v>
      </c>
      <c r="K67" s="326">
        <v>19.399999999999999</v>
      </c>
      <c r="L67" s="326">
        <v>19.399999999999999</v>
      </c>
      <c r="M67" s="611">
        <v>28.282632310313609</v>
      </c>
      <c r="N67" s="640">
        <v>19.446953541766742</v>
      </c>
      <c r="O67" s="295"/>
      <c r="P67" s="581">
        <v>19.399999999999999</v>
      </c>
      <c r="Q67" s="279"/>
    </row>
    <row r="68" spans="2:23">
      <c r="B68" s="280"/>
      <c r="C68" s="263">
        <v>2020</v>
      </c>
      <c r="D68" s="327">
        <v>25</v>
      </c>
      <c r="E68" s="327">
        <v>37</v>
      </c>
      <c r="F68" s="327">
        <v>35.799999999999997</v>
      </c>
      <c r="G68" s="327">
        <v>36.81</v>
      </c>
      <c r="H68" s="327">
        <v>37</v>
      </c>
      <c r="I68" s="327">
        <v>37</v>
      </c>
      <c r="J68" s="328">
        <v>41.158344809630321</v>
      </c>
      <c r="K68" s="329">
        <v>35.799999999999997</v>
      </c>
      <c r="L68" s="329">
        <v>35.799999999999997</v>
      </c>
      <c r="M68" s="612">
        <v>41.158344809630321</v>
      </c>
      <c r="N68" s="641">
        <v>19.446953541766742</v>
      </c>
      <c r="O68" s="300"/>
      <c r="P68" s="582">
        <v>35.799999999999997</v>
      </c>
      <c r="Q68" s="283"/>
    </row>
    <row r="69" spans="2:23">
      <c r="B69" s="280"/>
      <c r="C69" s="263">
        <v>2035</v>
      </c>
      <c r="D69" s="327">
        <v>27</v>
      </c>
      <c r="E69" s="327">
        <v>41</v>
      </c>
      <c r="F69" s="327">
        <v>37.799999999999997</v>
      </c>
      <c r="G69" s="327">
        <v>39.03</v>
      </c>
      <c r="H69" s="327">
        <v>41</v>
      </c>
      <c r="I69" s="327">
        <v>41</v>
      </c>
      <c r="J69" s="328">
        <v>56.684601549923428</v>
      </c>
      <c r="K69" s="329">
        <v>38</v>
      </c>
      <c r="L69" s="329">
        <v>37.799999999999997</v>
      </c>
      <c r="M69" s="612">
        <v>56.684601549923428</v>
      </c>
      <c r="N69" s="641">
        <v>19.446953541766742</v>
      </c>
      <c r="O69" s="300"/>
      <c r="P69" s="582">
        <v>38</v>
      </c>
      <c r="Q69" s="283"/>
    </row>
    <row r="70" spans="2:23" ht="15" thickBot="1">
      <c r="B70" s="284"/>
      <c r="C70" s="269">
        <v>2050</v>
      </c>
      <c r="D70" s="330">
        <v>35</v>
      </c>
      <c r="E70" s="330">
        <v>42</v>
      </c>
      <c r="F70" s="330">
        <v>40</v>
      </c>
      <c r="G70" s="330">
        <v>40</v>
      </c>
      <c r="H70" s="330">
        <v>42</v>
      </c>
      <c r="I70" s="330">
        <v>42</v>
      </c>
      <c r="J70" s="331">
        <f>J69</f>
        <v>56.684601549923428</v>
      </c>
      <c r="K70" s="332">
        <v>38</v>
      </c>
      <c r="L70" s="332">
        <v>40</v>
      </c>
      <c r="M70" s="613">
        <f>M69</f>
        <v>56.684601549923428</v>
      </c>
      <c r="N70" s="642">
        <v>19.446953541766742</v>
      </c>
      <c r="O70" s="333"/>
      <c r="P70" s="583">
        <v>38</v>
      </c>
      <c r="Q70" s="288"/>
    </row>
    <row r="71" spans="2:23">
      <c r="B71" s="274" t="s">
        <v>3</v>
      </c>
      <c r="C71" s="275">
        <v>2005</v>
      </c>
      <c r="D71" s="324">
        <v>26</v>
      </c>
      <c r="E71" s="324">
        <v>26</v>
      </c>
      <c r="F71" s="324">
        <v>26</v>
      </c>
      <c r="G71" s="324">
        <v>26</v>
      </c>
      <c r="H71" s="324">
        <v>26</v>
      </c>
      <c r="I71" s="324">
        <v>26</v>
      </c>
      <c r="J71" s="325">
        <v>44.814276646977753</v>
      </c>
      <c r="K71" s="326">
        <v>26</v>
      </c>
      <c r="L71" s="326">
        <v>26</v>
      </c>
      <c r="M71" s="611">
        <v>44.814276646977753</v>
      </c>
      <c r="N71" s="640">
        <v>19.446953541766742</v>
      </c>
      <c r="O71" s="295"/>
      <c r="P71" s="581">
        <v>26</v>
      </c>
      <c r="Q71" s="279"/>
    </row>
    <row r="72" spans="2:23">
      <c r="B72" s="280"/>
      <c r="C72" s="263">
        <v>2020</v>
      </c>
      <c r="D72" s="327">
        <v>35</v>
      </c>
      <c r="E72" s="327">
        <v>42</v>
      </c>
      <c r="F72" s="327">
        <v>40</v>
      </c>
      <c r="G72" s="327">
        <v>41.28</v>
      </c>
      <c r="H72" s="327">
        <v>42</v>
      </c>
      <c r="I72" s="327">
        <v>44</v>
      </c>
      <c r="J72" s="328">
        <v>35.67392459000645</v>
      </c>
      <c r="K72" s="329">
        <v>40</v>
      </c>
      <c r="L72" s="329">
        <v>40</v>
      </c>
      <c r="M72" s="612">
        <v>35.67392459000645</v>
      </c>
      <c r="N72" s="641">
        <v>19.446953541766742</v>
      </c>
      <c r="O72" s="300"/>
      <c r="P72" s="582">
        <v>40</v>
      </c>
      <c r="Q72" s="283"/>
    </row>
    <row r="73" spans="2:23">
      <c r="B73" s="280"/>
      <c r="C73" s="263">
        <v>2035</v>
      </c>
      <c r="D73" s="327">
        <v>39</v>
      </c>
      <c r="E73" s="327">
        <v>45</v>
      </c>
      <c r="F73" s="327">
        <v>45</v>
      </c>
      <c r="G73" s="327">
        <v>42.34</v>
      </c>
      <c r="H73" s="327">
        <v>45</v>
      </c>
      <c r="I73" s="327">
        <v>48</v>
      </c>
      <c r="J73" s="328">
        <v>40.724600731981951</v>
      </c>
      <c r="K73" s="329">
        <v>45</v>
      </c>
      <c r="L73" s="329">
        <v>45</v>
      </c>
      <c r="M73" s="612">
        <v>40.724600731981951</v>
      </c>
      <c r="N73" s="641">
        <v>19.446953541766742</v>
      </c>
      <c r="O73" s="300"/>
      <c r="P73" s="582">
        <v>45</v>
      </c>
      <c r="Q73" s="283"/>
    </row>
    <row r="74" spans="2:23" ht="15" thickBot="1">
      <c r="B74" s="284"/>
      <c r="C74" s="269">
        <v>2050</v>
      </c>
      <c r="D74" s="330">
        <v>48</v>
      </c>
      <c r="E74" s="330">
        <v>50</v>
      </c>
      <c r="F74" s="330">
        <v>50</v>
      </c>
      <c r="G74" s="330">
        <v>50</v>
      </c>
      <c r="H74" s="330">
        <v>50</v>
      </c>
      <c r="I74" s="330">
        <v>50</v>
      </c>
      <c r="J74" s="331">
        <f>J73</f>
        <v>40.724600731981951</v>
      </c>
      <c r="K74" s="332">
        <v>45</v>
      </c>
      <c r="L74" s="332">
        <v>50</v>
      </c>
      <c r="M74" s="613">
        <f>M73</f>
        <v>40.724600731981951</v>
      </c>
      <c r="N74" s="642">
        <v>19.446953541766742</v>
      </c>
      <c r="O74" s="333"/>
      <c r="P74" s="583">
        <v>45</v>
      </c>
      <c r="Q74" s="288"/>
    </row>
    <row r="75" spans="2:23">
      <c r="B75" s="280" t="s">
        <v>182</v>
      </c>
      <c r="C75" s="263">
        <v>2006</v>
      </c>
      <c r="D75" s="327">
        <v>60</v>
      </c>
      <c r="E75" s="327">
        <v>60</v>
      </c>
      <c r="F75" s="327">
        <f>F88-(33.7/F101)</f>
        <v>46.545000000000002</v>
      </c>
      <c r="G75" s="327">
        <v>60</v>
      </c>
      <c r="H75" s="327">
        <v>60</v>
      </c>
      <c r="I75" s="327">
        <v>60</v>
      </c>
      <c r="J75" s="328">
        <v>41.219562002646001</v>
      </c>
      <c r="K75" s="329">
        <v>46.545000000000002</v>
      </c>
      <c r="L75" s="329">
        <f>L88-(33.7/L101)</f>
        <v>46.545000000000002</v>
      </c>
      <c r="M75" s="612">
        <v>41.219562002646001</v>
      </c>
      <c r="N75" s="641">
        <v>46.545000000000002</v>
      </c>
      <c r="O75" s="300"/>
      <c r="P75" s="582">
        <v>46.545000000000002</v>
      </c>
      <c r="Q75" s="283"/>
    </row>
    <row r="76" spans="2:23">
      <c r="B76" s="280"/>
      <c r="C76" s="263">
        <v>2020</v>
      </c>
      <c r="D76" s="327">
        <v>65</v>
      </c>
      <c r="E76" s="327">
        <v>66.650000000000006</v>
      </c>
      <c r="F76" s="327">
        <f t="shared" ref="F76:F78" si="7">F89-(33.7/F102)</f>
        <v>52.276111111111113</v>
      </c>
      <c r="G76" s="327">
        <v>66.650000000000006</v>
      </c>
      <c r="H76" s="327">
        <v>66.650000000000006</v>
      </c>
      <c r="I76" s="327">
        <v>70</v>
      </c>
      <c r="J76" s="328">
        <v>70.960816117036998</v>
      </c>
      <c r="K76" s="329">
        <v>52.276111111111113</v>
      </c>
      <c r="L76" s="329">
        <f t="shared" ref="L76:L78" si="8">L89-(33.7/L102)</f>
        <v>52.276111111111113</v>
      </c>
      <c r="M76" s="612">
        <v>70.960816117036998</v>
      </c>
      <c r="N76" s="641">
        <v>46.545000000000002</v>
      </c>
      <c r="O76" s="300"/>
      <c r="P76" s="582">
        <v>52.276111111111113</v>
      </c>
      <c r="Q76" s="283"/>
    </row>
    <row r="77" spans="2:23">
      <c r="B77" s="260"/>
      <c r="C77" s="263">
        <v>2035</v>
      </c>
      <c r="D77" s="327">
        <v>70</v>
      </c>
      <c r="E77" s="327">
        <v>66.61</v>
      </c>
      <c r="F77" s="327">
        <f t="shared" si="7"/>
        <v>57.82</v>
      </c>
      <c r="G77" s="327">
        <v>66.61</v>
      </c>
      <c r="H77" s="327">
        <v>66.61</v>
      </c>
      <c r="I77" s="327">
        <v>75</v>
      </c>
      <c r="J77" s="328">
        <v>61.620320378166866</v>
      </c>
      <c r="K77" s="329">
        <v>57.82</v>
      </c>
      <c r="L77" s="329">
        <f t="shared" si="8"/>
        <v>57.82</v>
      </c>
      <c r="M77" s="612">
        <v>61.620320378166866</v>
      </c>
      <c r="N77" s="641">
        <v>46.545000000000002</v>
      </c>
      <c r="O77" s="300"/>
      <c r="P77" s="582">
        <v>57.82</v>
      </c>
      <c r="Q77" s="283"/>
    </row>
    <row r="78" spans="2:23" ht="15" thickBot="1">
      <c r="B78" s="289"/>
      <c r="C78" s="269">
        <v>2050</v>
      </c>
      <c r="D78" s="330">
        <v>85</v>
      </c>
      <c r="E78" s="330">
        <v>85</v>
      </c>
      <c r="F78" s="330">
        <f t="shared" si="7"/>
        <v>98.872727272727275</v>
      </c>
      <c r="G78" s="330">
        <v>85</v>
      </c>
      <c r="H78" s="330">
        <v>85</v>
      </c>
      <c r="I78" s="330">
        <v>85</v>
      </c>
      <c r="J78" s="331">
        <v>47.46</v>
      </c>
      <c r="K78" s="332">
        <v>60</v>
      </c>
      <c r="L78" s="332">
        <f t="shared" si="8"/>
        <v>98.872727272727275</v>
      </c>
      <c r="M78" s="613">
        <v>47.46</v>
      </c>
      <c r="N78" s="642">
        <v>46.545000000000002</v>
      </c>
      <c r="O78" s="333"/>
      <c r="P78" s="583">
        <v>60</v>
      </c>
      <c r="Q78" s="288"/>
    </row>
    <row r="79" spans="2:23" ht="15" thickBot="1">
      <c r="B79" s="320" t="s">
        <v>183</v>
      </c>
      <c r="C79" s="321"/>
      <c r="D79" s="334"/>
      <c r="E79" s="334"/>
      <c r="F79" s="334"/>
      <c r="G79" s="334"/>
      <c r="H79" s="334"/>
      <c r="I79" s="334"/>
      <c r="J79" s="335"/>
      <c r="K79" s="336"/>
      <c r="L79" s="336"/>
      <c r="M79" s="614"/>
      <c r="N79" s="643"/>
      <c r="O79" s="295"/>
      <c r="P79" s="581"/>
      <c r="Q79" s="279"/>
    </row>
    <row r="80" spans="2:23">
      <c r="B80" s="274" t="s">
        <v>4</v>
      </c>
      <c r="C80" s="275">
        <v>2005</v>
      </c>
      <c r="D80" s="337">
        <v>19.399999999999999</v>
      </c>
      <c r="E80" s="337">
        <v>19.399999999999999</v>
      </c>
      <c r="F80" s="337">
        <v>19.399999999999999</v>
      </c>
      <c r="G80" s="337">
        <v>19.399999999999999</v>
      </c>
      <c r="H80" s="337">
        <v>19.399999999999999</v>
      </c>
      <c r="I80" s="337">
        <v>19.399999999999999</v>
      </c>
      <c r="J80" s="338">
        <v>28.282632310313609</v>
      </c>
      <c r="K80" s="339">
        <v>19.399999999999999</v>
      </c>
      <c r="L80" s="339">
        <v>19.399999999999999</v>
      </c>
      <c r="M80" s="615">
        <v>28.282632310313609</v>
      </c>
      <c r="N80" s="644">
        <v>19.446953541766742</v>
      </c>
      <c r="O80" s="340"/>
      <c r="P80" s="584">
        <v>19.399999999999999</v>
      </c>
      <c r="Q80" s="279"/>
    </row>
    <row r="81" spans="2:17">
      <c r="B81" s="280"/>
      <c r="C81" s="263">
        <v>2020</v>
      </c>
      <c r="D81" s="341">
        <v>25</v>
      </c>
      <c r="E81" s="341">
        <v>30</v>
      </c>
      <c r="F81" s="341">
        <v>35.799999999999997</v>
      </c>
      <c r="G81" s="341">
        <v>36.81</v>
      </c>
      <c r="H81" s="341">
        <v>37</v>
      </c>
      <c r="I81" s="341">
        <v>37</v>
      </c>
      <c r="J81" s="342">
        <v>41.158344809630321</v>
      </c>
      <c r="K81" s="343">
        <v>35.799999999999997</v>
      </c>
      <c r="L81" s="343">
        <v>35.799999999999997</v>
      </c>
      <c r="M81" s="616">
        <v>41.158344809630321</v>
      </c>
      <c r="N81" s="645">
        <v>19.446953541766742</v>
      </c>
      <c r="O81" s="344"/>
      <c r="P81" s="585">
        <v>35.799999999999997</v>
      </c>
      <c r="Q81" s="283"/>
    </row>
    <row r="82" spans="2:17">
      <c r="B82" s="280"/>
      <c r="C82" s="263">
        <v>2035</v>
      </c>
      <c r="D82" s="341">
        <v>27</v>
      </c>
      <c r="E82" s="341">
        <v>31</v>
      </c>
      <c r="F82" s="341">
        <v>37.799999999999997</v>
      </c>
      <c r="G82" s="341">
        <v>39.03</v>
      </c>
      <c r="H82" s="341">
        <v>41</v>
      </c>
      <c r="I82" s="341">
        <v>41</v>
      </c>
      <c r="J82" s="342">
        <v>56.684601549923428</v>
      </c>
      <c r="K82" s="343">
        <v>37.799999999999997</v>
      </c>
      <c r="L82" s="343">
        <v>37.799999999999997</v>
      </c>
      <c r="M82" s="616">
        <v>56.684601549923428</v>
      </c>
      <c r="N82" s="645">
        <v>19.446953541766742</v>
      </c>
      <c r="O82" s="344"/>
      <c r="P82" s="585">
        <v>37.799999999999997</v>
      </c>
      <c r="Q82" s="283"/>
    </row>
    <row r="83" spans="2:17" ht="15" thickBot="1">
      <c r="B83" s="284"/>
      <c r="C83" s="269">
        <v>2050</v>
      </c>
      <c r="D83" s="345">
        <v>35</v>
      </c>
      <c r="E83" s="345">
        <v>35</v>
      </c>
      <c r="F83" s="345">
        <v>40</v>
      </c>
      <c r="G83" s="345">
        <v>40</v>
      </c>
      <c r="H83" s="345">
        <v>42</v>
      </c>
      <c r="I83" s="345">
        <v>42</v>
      </c>
      <c r="J83" s="346">
        <f>J82</f>
        <v>56.684601549923428</v>
      </c>
      <c r="K83" s="347">
        <v>40</v>
      </c>
      <c r="L83" s="347">
        <v>40</v>
      </c>
      <c r="M83" s="617">
        <f>M82</f>
        <v>56.684601549923428</v>
      </c>
      <c r="N83" s="646">
        <v>19.446953541766742</v>
      </c>
      <c r="O83" s="348"/>
      <c r="P83" s="586">
        <v>40</v>
      </c>
      <c r="Q83" s="288"/>
    </row>
    <row r="84" spans="2:17">
      <c r="B84" s="274" t="s">
        <v>3</v>
      </c>
      <c r="C84" s="275">
        <v>2005</v>
      </c>
      <c r="D84" s="337">
        <v>26</v>
      </c>
      <c r="E84" s="337">
        <v>26</v>
      </c>
      <c r="F84" s="337">
        <v>26</v>
      </c>
      <c r="G84" s="337">
        <v>26</v>
      </c>
      <c r="H84" s="337">
        <v>26</v>
      </c>
      <c r="I84" s="337">
        <v>26</v>
      </c>
      <c r="J84" s="338">
        <v>44.814276646977753</v>
      </c>
      <c r="K84" s="339">
        <v>26</v>
      </c>
      <c r="L84" s="339">
        <v>26</v>
      </c>
      <c r="M84" s="615">
        <v>44.814276646977753</v>
      </c>
      <c r="N84" s="644">
        <v>19.446953541766742</v>
      </c>
      <c r="O84" s="340"/>
      <c r="P84" s="584">
        <v>26</v>
      </c>
      <c r="Q84" s="279"/>
    </row>
    <row r="85" spans="2:17">
      <c r="B85" s="280"/>
      <c r="C85" s="263">
        <v>2020</v>
      </c>
      <c r="D85" s="341">
        <v>35</v>
      </c>
      <c r="E85" s="341">
        <v>41</v>
      </c>
      <c r="F85" s="341">
        <v>40</v>
      </c>
      <c r="G85" s="341">
        <v>41.28</v>
      </c>
      <c r="H85" s="341">
        <v>42</v>
      </c>
      <c r="I85" s="341">
        <v>44</v>
      </c>
      <c r="J85" s="342">
        <v>35.67392459000645</v>
      </c>
      <c r="K85" s="343">
        <v>40</v>
      </c>
      <c r="L85" s="343">
        <v>40</v>
      </c>
      <c r="M85" s="616">
        <v>35.67392459000645</v>
      </c>
      <c r="N85" s="645">
        <v>19.446953541766742</v>
      </c>
      <c r="O85" s="344"/>
      <c r="P85" s="585">
        <v>40</v>
      </c>
      <c r="Q85" s="283"/>
    </row>
    <row r="86" spans="2:17">
      <c r="B86" s="280"/>
      <c r="C86" s="263">
        <v>2035</v>
      </c>
      <c r="D86" s="341">
        <v>39</v>
      </c>
      <c r="E86" s="341">
        <v>43</v>
      </c>
      <c r="F86" s="341">
        <v>45</v>
      </c>
      <c r="G86" s="341">
        <v>42.34</v>
      </c>
      <c r="H86" s="341">
        <v>45</v>
      </c>
      <c r="I86" s="341">
        <v>48</v>
      </c>
      <c r="J86" s="342">
        <v>40.724600731981951</v>
      </c>
      <c r="K86" s="343">
        <v>45</v>
      </c>
      <c r="L86" s="343">
        <v>45</v>
      </c>
      <c r="M86" s="616">
        <v>40.724600731981951</v>
      </c>
      <c r="N86" s="645">
        <v>19.446953541766742</v>
      </c>
      <c r="O86" s="344"/>
      <c r="P86" s="585">
        <v>45</v>
      </c>
      <c r="Q86" s="283"/>
    </row>
    <row r="87" spans="2:17" ht="15" thickBot="1">
      <c r="B87" s="284"/>
      <c r="C87" s="269">
        <v>2050</v>
      </c>
      <c r="D87" s="345">
        <v>48</v>
      </c>
      <c r="E87" s="345">
        <v>48</v>
      </c>
      <c r="F87" s="345">
        <v>50</v>
      </c>
      <c r="G87" s="345">
        <v>50</v>
      </c>
      <c r="H87" s="345">
        <v>50</v>
      </c>
      <c r="I87" s="345">
        <v>50</v>
      </c>
      <c r="J87" s="346">
        <v>40.724600731981951</v>
      </c>
      <c r="K87" s="347">
        <v>50</v>
      </c>
      <c r="L87" s="347">
        <v>50</v>
      </c>
      <c r="M87" s="617">
        <v>40.724600731981951</v>
      </c>
      <c r="N87" s="646">
        <v>19.446953541766742</v>
      </c>
      <c r="O87" s="348"/>
      <c r="P87" s="586">
        <v>50</v>
      </c>
      <c r="Q87" s="288"/>
    </row>
    <row r="88" spans="2:17">
      <c r="B88" s="274" t="s">
        <v>2</v>
      </c>
      <c r="C88" s="275">
        <v>2005</v>
      </c>
      <c r="D88" s="349">
        <v>60</v>
      </c>
      <c r="E88" s="349">
        <v>60</v>
      </c>
      <c r="F88" s="349">
        <v>54.97</v>
      </c>
      <c r="G88" s="349">
        <v>60</v>
      </c>
      <c r="H88" s="349">
        <v>60</v>
      </c>
      <c r="I88" s="349">
        <v>60</v>
      </c>
      <c r="J88" s="338">
        <v>41.219562002646001</v>
      </c>
      <c r="K88" s="350">
        <v>54.97</v>
      </c>
      <c r="L88" s="350">
        <v>54.97</v>
      </c>
      <c r="M88" s="615">
        <v>41.219562002646001</v>
      </c>
      <c r="N88" s="647">
        <v>54.97</v>
      </c>
      <c r="O88" s="340"/>
      <c r="P88" s="587">
        <v>54.97</v>
      </c>
      <c r="Q88" s="279"/>
    </row>
    <row r="89" spans="2:17">
      <c r="B89" s="280"/>
      <c r="C89" s="263">
        <v>2020</v>
      </c>
      <c r="D89" s="351">
        <v>65</v>
      </c>
      <c r="E89" s="351">
        <v>70</v>
      </c>
      <c r="F89" s="351">
        <f>F88+(((F90-F88)/30)*15)</f>
        <v>59.765000000000001</v>
      </c>
      <c r="G89" s="351">
        <v>65</v>
      </c>
      <c r="H89" s="351">
        <v>65</v>
      </c>
      <c r="I89" s="351">
        <v>65</v>
      </c>
      <c r="J89" s="342">
        <v>70.960816117036998</v>
      </c>
      <c r="K89" s="352">
        <v>59.765000000000001</v>
      </c>
      <c r="L89" s="352">
        <f>L88+(((L90-L88)/30)*15)</f>
        <v>59.765000000000001</v>
      </c>
      <c r="M89" s="616">
        <v>70.960816117036998</v>
      </c>
      <c r="N89" s="648">
        <v>54.97</v>
      </c>
      <c r="O89" s="344"/>
      <c r="P89" s="588">
        <v>59.765000000000001</v>
      </c>
      <c r="Q89" s="283"/>
    </row>
    <row r="90" spans="2:17">
      <c r="B90" s="260"/>
      <c r="C90" s="263">
        <v>2035</v>
      </c>
      <c r="D90" s="351">
        <v>70</v>
      </c>
      <c r="E90" s="351">
        <v>70</v>
      </c>
      <c r="F90" s="351">
        <v>64.56</v>
      </c>
      <c r="G90" s="351">
        <v>70</v>
      </c>
      <c r="H90" s="351">
        <v>70</v>
      </c>
      <c r="I90" s="351">
        <v>70</v>
      </c>
      <c r="J90" s="342">
        <v>61.620320378166866</v>
      </c>
      <c r="K90" s="352">
        <v>64.56</v>
      </c>
      <c r="L90" s="352">
        <v>64.56</v>
      </c>
      <c r="M90" s="616">
        <v>61.620320378166866</v>
      </c>
      <c r="N90" s="648">
        <v>54.97</v>
      </c>
      <c r="O90" s="344"/>
      <c r="P90" s="588">
        <v>64.56</v>
      </c>
      <c r="Q90" s="283"/>
    </row>
    <row r="91" spans="2:17" ht="15" thickBot="1">
      <c r="B91" s="289"/>
      <c r="C91" s="269">
        <v>2050</v>
      </c>
      <c r="D91" s="353">
        <v>105</v>
      </c>
      <c r="E91" s="353">
        <v>85</v>
      </c>
      <c r="F91" s="353">
        <v>105</v>
      </c>
      <c r="G91" s="353">
        <v>105</v>
      </c>
      <c r="H91" s="353">
        <v>105</v>
      </c>
      <c r="I91" s="353">
        <v>105</v>
      </c>
      <c r="J91" s="346">
        <v>48</v>
      </c>
      <c r="K91" s="354">
        <v>65</v>
      </c>
      <c r="L91" s="354">
        <v>105</v>
      </c>
      <c r="M91" s="617">
        <v>48</v>
      </c>
      <c r="N91" s="649">
        <v>54.97</v>
      </c>
      <c r="O91" s="348"/>
      <c r="P91" s="589">
        <v>65</v>
      </c>
      <c r="Q91" s="288"/>
    </row>
    <row r="92" spans="2:17">
      <c r="B92" s="274" t="s">
        <v>1</v>
      </c>
      <c r="C92" s="275">
        <v>2005</v>
      </c>
      <c r="D92" s="349">
        <v>120</v>
      </c>
      <c r="E92" s="349">
        <v>120</v>
      </c>
      <c r="F92" s="349">
        <v>120</v>
      </c>
      <c r="G92" s="349">
        <v>120</v>
      </c>
      <c r="H92" s="349">
        <v>120</v>
      </c>
      <c r="I92" s="349">
        <v>120</v>
      </c>
      <c r="J92" s="355">
        <v>80.364178526239016</v>
      </c>
      <c r="K92" s="350">
        <v>120</v>
      </c>
      <c r="L92" s="350">
        <v>120</v>
      </c>
      <c r="M92" s="618">
        <v>80.364178526239016</v>
      </c>
      <c r="N92" s="647">
        <v>120</v>
      </c>
      <c r="O92" s="340"/>
      <c r="P92" s="587">
        <v>120</v>
      </c>
      <c r="Q92" s="279"/>
    </row>
    <row r="93" spans="2:17">
      <c r="B93" s="260"/>
      <c r="C93" s="263">
        <v>2020</v>
      </c>
      <c r="D93" s="351">
        <v>120</v>
      </c>
      <c r="E93" s="351">
        <v>130</v>
      </c>
      <c r="F93" s="351">
        <v>120</v>
      </c>
      <c r="G93" s="351">
        <v>171.14</v>
      </c>
      <c r="H93" s="351">
        <v>171.14</v>
      </c>
      <c r="I93" s="351">
        <v>171.14</v>
      </c>
      <c r="J93" s="356">
        <v>98.257235360872428</v>
      </c>
      <c r="K93" s="352">
        <v>120</v>
      </c>
      <c r="L93" s="352">
        <v>120</v>
      </c>
      <c r="M93" s="619">
        <v>98.257235360872428</v>
      </c>
      <c r="N93" s="648">
        <v>120</v>
      </c>
      <c r="O93" s="344"/>
      <c r="P93" s="588">
        <v>120</v>
      </c>
      <c r="Q93" s="283"/>
    </row>
    <row r="94" spans="2:17">
      <c r="B94" s="260"/>
      <c r="C94" s="263">
        <v>2035</v>
      </c>
      <c r="D94" s="351">
        <v>120</v>
      </c>
      <c r="E94" s="351">
        <v>135</v>
      </c>
      <c r="F94" s="351">
        <v>120</v>
      </c>
      <c r="G94" s="351">
        <v>178.3</v>
      </c>
      <c r="H94" s="351">
        <v>178.3</v>
      </c>
      <c r="I94" s="351">
        <v>178.3</v>
      </c>
      <c r="J94" s="356">
        <v>128.7967216275153</v>
      </c>
      <c r="K94" s="352">
        <v>120</v>
      </c>
      <c r="L94" s="352">
        <v>120</v>
      </c>
      <c r="M94" s="619">
        <v>128.7967216275153</v>
      </c>
      <c r="N94" s="648">
        <v>120</v>
      </c>
      <c r="O94" s="344"/>
      <c r="P94" s="588">
        <v>120</v>
      </c>
      <c r="Q94" s="283"/>
    </row>
    <row r="95" spans="2:17" ht="15" thickBot="1">
      <c r="B95" s="289"/>
      <c r="C95" s="269">
        <v>2050</v>
      </c>
      <c r="D95" s="353">
        <v>140</v>
      </c>
      <c r="E95" s="353">
        <v>140</v>
      </c>
      <c r="F95" s="353">
        <v>140</v>
      </c>
      <c r="G95" s="353">
        <v>180</v>
      </c>
      <c r="H95" s="353">
        <v>180</v>
      </c>
      <c r="I95" s="353">
        <v>180</v>
      </c>
      <c r="J95" s="357">
        <v>156.27100861780119</v>
      </c>
      <c r="K95" s="354">
        <v>120</v>
      </c>
      <c r="L95" s="354">
        <v>140</v>
      </c>
      <c r="M95" s="620">
        <v>156.27100861780119</v>
      </c>
      <c r="N95" s="649">
        <v>140</v>
      </c>
      <c r="O95" s="348"/>
      <c r="P95" s="589">
        <v>120</v>
      </c>
      <c r="Q95" s="288"/>
    </row>
    <row r="96" spans="2:17">
      <c r="B96" s="274" t="s">
        <v>0</v>
      </c>
      <c r="C96" s="275">
        <v>2005</v>
      </c>
      <c r="D96" s="349">
        <v>60</v>
      </c>
      <c r="E96" s="349">
        <v>60</v>
      </c>
      <c r="F96" s="349">
        <v>60</v>
      </c>
      <c r="G96" s="349">
        <v>60</v>
      </c>
      <c r="H96" s="349">
        <v>60</v>
      </c>
      <c r="I96" s="349">
        <v>60</v>
      </c>
      <c r="J96" s="355">
        <v>57.688960782105333</v>
      </c>
      <c r="K96" s="350">
        <v>60</v>
      </c>
      <c r="L96" s="350">
        <v>60</v>
      </c>
      <c r="M96" s="618">
        <v>57.688960782105333</v>
      </c>
      <c r="N96" s="647">
        <v>60</v>
      </c>
      <c r="O96" s="340"/>
      <c r="P96" s="587">
        <v>60</v>
      </c>
      <c r="Q96" s="279"/>
    </row>
    <row r="97" spans="2:17">
      <c r="B97" s="290"/>
      <c r="C97" s="263">
        <v>2020</v>
      </c>
      <c r="D97" s="351">
        <v>70</v>
      </c>
      <c r="E97" s="351">
        <v>70</v>
      </c>
      <c r="F97" s="351">
        <v>70</v>
      </c>
      <c r="G97" s="351">
        <v>52.05</v>
      </c>
      <c r="H97" s="351">
        <v>52.05</v>
      </c>
      <c r="I97" s="351">
        <v>65</v>
      </c>
      <c r="J97" s="356">
        <v>68.623828457406916</v>
      </c>
      <c r="K97" s="352">
        <v>70</v>
      </c>
      <c r="L97" s="352">
        <v>70</v>
      </c>
      <c r="M97" s="619">
        <v>68.623828457406916</v>
      </c>
      <c r="N97" s="648">
        <v>60</v>
      </c>
      <c r="O97" s="344"/>
      <c r="P97" s="588">
        <v>70</v>
      </c>
      <c r="Q97" s="283"/>
    </row>
    <row r="98" spans="2:17">
      <c r="B98" s="290"/>
      <c r="C98" s="263">
        <v>2035</v>
      </c>
      <c r="D98" s="351">
        <v>75</v>
      </c>
      <c r="E98" s="351">
        <v>75</v>
      </c>
      <c r="F98" s="351">
        <v>75</v>
      </c>
      <c r="G98" s="351">
        <v>50.46</v>
      </c>
      <c r="H98" s="351">
        <v>50.46</v>
      </c>
      <c r="I98" s="351">
        <v>70</v>
      </c>
      <c r="J98" s="356">
        <v>88.758913833656408</v>
      </c>
      <c r="K98" s="352">
        <v>75</v>
      </c>
      <c r="L98" s="352">
        <v>75</v>
      </c>
      <c r="M98" s="619">
        <v>88.758913833656408</v>
      </c>
      <c r="N98" s="648">
        <v>60</v>
      </c>
      <c r="O98" s="344"/>
      <c r="P98" s="588">
        <v>75</v>
      </c>
      <c r="Q98" s="283"/>
    </row>
    <row r="99" spans="2:17" ht="15" thickBot="1">
      <c r="B99" s="291"/>
      <c r="C99" s="269">
        <v>2050</v>
      </c>
      <c r="D99" s="353">
        <v>80</v>
      </c>
      <c r="E99" s="353">
        <v>80</v>
      </c>
      <c r="F99" s="353">
        <v>80</v>
      </c>
      <c r="G99" s="353">
        <v>55</v>
      </c>
      <c r="H99" s="353">
        <v>55</v>
      </c>
      <c r="I99" s="353">
        <v>75</v>
      </c>
      <c r="J99" s="357">
        <v>106.22405120103529</v>
      </c>
      <c r="K99" s="354">
        <v>75</v>
      </c>
      <c r="L99" s="354">
        <v>80</v>
      </c>
      <c r="M99" s="620">
        <v>106.22405120103529</v>
      </c>
      <c r="N99" s="649">
        <v>60</v>
      </c>
      <c r="O99" s="348"/>
      <c r="P99" s="589">
        <v>75</v>
      </c>
      <c r="Q99" s="288"/>
    </row>
    <row r="100" spans="2:17" ht="15" thickBot="1">
      <c r="B100" s="298" t="s">
        <v>184</v>
      </c>
      <c r="C100" s="261"/>
      <c r="D100" s="358"/>
      <c r="E100" s="358"/>
      <c r="F100" s="358"/>
      <c r="G100" s="358"/>
      <c r="H100" s="358"/>
      <c r="I100" s="358"/>
      <c r="J100" s="359"/>
      <c r="K100" s="360"/>
      <c r="L100" s="360"/>
      <c r="M100" s="621"/>
      <c r="N100" s="650"/>
      <c r="O100" s="300"/>
      <c r="P100" s="582"/>
      <c r="Q100" s="283"/>
    </row>
    <row r="101" spans="2:17">
      <c r="B101" s="274" t="s">
        <v>2</v>
      </c>
      <c r="C101" s="275">
        <v>2005</v>
      </c>
      <c r="D101" s="361">
        <v>4</v>
      </c>
      <c r="E101" s="361">
        <v>4</v>
      </c>
      <c r="F101" s="361">
        <v>4</v>
      </c>
      <c r="G101" s="361">
        <v>4</v>
      </c>
      <c r="H101" s="361">
        <v>4</v>
      </c>
      <c r="I101" s="361">
        <v>4</v>
      </c>
      <c r="J101" s="362">
        <v>1.2678489394677295</v>
      </c>
      <c r="K101" s="363">
        <v>4</v>
      </c>
      <c r="L101" s="363">
        <v>4</v>
      </c>
      <c r="M101" s="622">
        <v>1.2678489394677295</v>
      </c>
      <c r="N101" s="651">
        <v>4</v>
      </c>
      <c r="O101" s="364"/>
      <c r="P101" s="590">
        <v>4</v>
      </c>
      <c r="Q101" s="279"/>
    </row>
    <row r="102" spans="2:17">
      <c r="B102" s="280"/>
      <c r="C102" s="263">
        <v>2020</v>
      </c>
      <c r="D102" s="365">
        <v>4.5</v>
      </c>
      <c r="E102" s="365">
        <v>4.5</v>
      </c>
      <c r="F102" s="365">
        <v>4.5</v>
      </c>
      <c r="G102" s="365">
        <v>4.5</v>
      </c>
      <c r="H102" s="365">
        <v>4.5</v>
      </c>
      <c r="I102" s="365">
        <v>4.5</v>
      </c>
      <c r="J102" s="366">
        <v>1.527387002038886</v>
      </c>
      <c r="K102" s="367">
        <v>4.5</v>
      </c>
      <c r="L102" s="367">
        <v>4.5</v>
      </c>
      <c r="M102" s="623">
        <v>1.527387002038886</v>
      </c>
      <c r="N102" s="652">
        <v>4.5</v>
      </c>
      <c r="O102" s="368"/>
      <c r="P102" s="591">
        <v>4.5</v>
      </c>
      <c r="Q102" s="283"/>
    </row>
    <row r="103" spans="2:17">
      <c r="B103" s="260"/>
      <c r="C103" s="263">
        <v>2035</v>
      </c>
      <c r="D103" s="365">
        <v>5</v>
      </c>
      <c r="E103" s="365">
        <v>5</v>
      </c>
      <c r="F103" s="365">
        <v>5</v>
      </c>
      <c r="G103" s="365">
        <v>5</v>
      </c>
      <c r="H103" s="365">
        <v>5</v>
      </c>
      <c r="I103" s="365">
        <v>5</v>
      </c>
      <c r="J103" s="366">
        <v>1.6173275368065425</v>
      </c>
      <c r="K103" s="367">
        <v>5</v>
      </c>
      <c r="L103" s="367">
        <v>5</v>
      </c>
      <c r="M103" s="623">
        <v>1.6173275368065425</v>
      </c>
      <c r="N103" s="652">
        <v>4.5</v>
      </c>
      <c r="O103" s="368"/>
      <c r="P103" s="591">
        <v>5</v>
      </c>
      <c r="Q103" s="283"/>
    </row>
    <row r="104" spans="2:17" ht="15" thickBot="1">
      <c r="B104" s="289"/>
      <c r="C104" s="269">
        <v>2050</v>
      </c>
      <c r="D104" s="369">
        <v>5.5</v>
      </c>
      <c r="E104" s="369">
        <v>5.5</v>
      </c>
      <c r="F104" s="369">
        <v>5.5</v>
      </c>
      <c r="G104" s="369">
        <v>5.5</v>
      </c>
      <c r="H104" s="369">
        <v>5.5</v>
      </c>
      <c r="I104" s="369">
        <v>5.5</v>
      </c>
      <c r="J104" s="370">
        <v>1.4727811410536842</v>
      </c>
      <c r="K104" s="371">
        <v>5</v>
      </c>
      <c r="L104" s="371">
        <v>5.5</v>
      </c>
      <c r="M104" s="624">
        <v>1.4727811410536842</v>
      </c>
      <c r="N104" s="653">
        <v>4.5</v>
      </c>
      <c r="O104" s="372"/>
      <c r="P104" s="592">
        <v>5</v>
      </c>
      <c r="Q104" s="288"/>
    </row>
    <row r="105" spans="2:17">
      <c r="B105" s="274" t="s">
        <v>1</v>
      </c>
      <c r="C105" s="275">
        <v>2005</v>
      </c>
      <c r="D105" s="361">
        <v>2.7</v>
      </c>
      <c r="E105" s="361">
        <v>2.7</v>
      </c>
      <c r="F105" s="361">
        <v>2.7</v>
      </c>
      <c r="G105" s="361">
        <v>2.7</v>
      </c>
      <c r="H105" s="361">
        <v>2.7</v>
      </c>
      <c r="I105" s="361">
        <v>2.7</v>
      </c>
      <c r="J105" s="362">
        <v>2.3843399651754638</v>
      </c>
      <c r="K105" s="363">
        <v>2.7</v>
      </c>
      <c r="L105" s="363">
        <v>2.7</v>
      </c>
      <c r="M105" s="622">
        <v>2.3843399651754638</v>
      </c>
      <c r="N105" s="651">
        <v>2.7</v>
      </c>
      <c r="O105" s="364"/>
      <c r="P105" s="590">
        <v>2.7</v>
      </c>
      <c r="Q105" s="279"/>
    </row>
    <row r="106" spans="2:17">
      <c r="B106" s="260"/>
      <c r="C106" s="263">
        <v>2020</v>
      </c>
      <c r="D106" s="365">
        <v>4</v>
      </c>
      <c r="E106" s="365">
        <v>4</v>
      </c>
      <c r="F106" s="365">
        <v>4</v>
      </c>
      <c r="G106" s="365">
        <v>4</v>
      </c>
      <c r="H106" s="365">
        <v>4</v>
      </c>
      <c r="I106" s="365">
        <v>4</v>
      </c>
      <c r="J106" s="366">
        <v>2.9152124420967933</v>
      </c>
      <c r="K106" s="367">
        <v>4</v>
      </c>
      <c r="L106" s="367">
        <v>4</v>
      </c>
      <c r="M106" s="623">
        <v>2.9152124420967933</v>
      </c>
      <c r="N106" s="652">
        <v>4</v>
      </c>
      <c r="O106" s="368"/>
      <c r="P106" s="591">
        <v>4</v>
      </c>
      <c r="Q106" s="283"/>
    </row>
    <row r="107" spans="2:17">
      <c r="B107" s="260"/>
      <c r="C107" s="263">
        <v>2035</v>
      </c>
      <c r="D107" s="365">
        <v>4.5</v>
      </c>
      <c r="E107" s="365">
        <v>4.5</v>
      </c>
      <c r="F107" s="365">
        <v>4.5</v>
      </c>
      <c r="G107" s="365">
        <v>4.5</v>
      </c>
      <c r="H107" s="365">
        <v>4.5</v>
      </c>
      <c r="I107" s="365">
        <v>4.5</v>
      </c>
      <c r="J107" s="366">
        <v>3.8212942182915079</v>
      </c>
      <c r="K107" s="367">
        <v>4.5</v>
      </c>
      <c r="L107" s="367">
        <v>4.5</v>
      </c>
      <c r="M107" s="623">
        <v>3.8212942182915079</v>
      </c>
      <c r="N107" s="652">
        <v>4</v>
      </c>
      <c r="O107" s="368"/>
      <c r="P107" s="591">
        <v>4.5</v>
      </c>
      <c r="Q107" s="283"/>
    </row>
    <row r="108" spans="2:17" ht="15" thickBot="1">
      <c r="B108" s="289"/>
      <c r="C108" s="269">
        <v>2050</v>
      </c>
      <c r="D108" s="369">
        <v>5</v>
      </c>
      <c r="E108" s="369">
        <v>5</v>
      </c>
      <c r="F108" s="369">
        <v>5</v>
      </c>
      <c r="G108" s="369">
        <v>5</v>
      </c>
      <c r="H108" s="369">
        <v>5</v>
      </c>
      <c r="I108" s="369">
        <v>5</v>
      </c>
      <c r="J108" s="370">
        <v>4.6364340192197355</v>
      </c>
      <c r="K108" s="371">
        <v>4.5</v>
      </c>
      <c r="L108" s="371">
        <v>5</v>
      </c>
      <c r="M108" s="624">
        <v>4.6364340192197355</v>
      </c>
      <c r="N108" s="653">
        <v>4</v>
      </c>
      <c r="O108" s="372"/>
      <c r="P108" s="592">
        <v>4.5</v>
      </c>
      <c r="Q108" s="288"/>
    </row>
    <row r="109" spans="2:17">
      <c r="B109" s="280" t="s">
        <v>0</v>
      </c>
      <c r="C109" s="263">
        <v>2005</v>
      </c>
      <c r="D109" s="365">
        <v>0</v>
      </c>
      <c r="E109" s="365">
        <v>0</v>
      </c>
      <c r="F109" s="365">
        <v>0</v>
      </c>
      <c r="G109" s="365">
        <v>0</v>
      </c>
      <c r="H109" s="365">
        <v>0</v>
      </c>
      <c r="I109" s="365">
        <v>0</v>
      </c>
      <c r="J109" s="366">
        <v>0</v>
      </c>
      <c r="K109" s="367">
        <v>0</v>
      </c>
      <c r="L109" s="367">
        <v>0</v>
      </c>
      <c r="M109" s="623">
        <v>0</v>
      </c>
      <c r="N109" s="652">
        <v>0</v>
      </c>
      <c r="O109" s="368"/>
      <c r="P109" s="591">
        <v>0</v>
      </c>
      <c r="Q109" s="283"/>
    </row>
    <row r="110" spans="2:17">
      <c r="B110" s="290"/>
      <c r="C110" s="263">
        <v>2020</v>
      </c>
      <c r="D110" s="365">
        <v>0</v>
      </c>
      <c r="E110" s="365">
        <v>0</v>
      </c>
      <c r="F110" s="365">
        <v>0</v>
      </c>
      <c r="G110" s="365">
        <v>0</v>
      </c>
      <c r="H110" s="365">
        <v>0</v>
      </c>
      <c r="I110" s="365">
        <v>0</v>
      </c>
      <c r="J110" s="366">
        <v>0</v>
      </c>
      <c r="K110" s="367">
        <v>0</v>
      </c>
      <c r="L110" s="367">
        <v>0</v>
      </c>
      <c r="M110" s="623">
        <v>0</v>
      </c>
      <c r="N110" s="652">
        <v>0</v>
      </c>
      <c r="O110" s="368"/>
      <c r="P110" s="591">
        <v>0</v>
      </c>
      <c r="Q110" s="283"/>
    </row>
    <row r="111" spans="2:17">
      <c r="B111" s="290"/>
      <c r="C111" s="263">
        <v>2035</v>
      </c>
      <c r="D111" s="365">
        <v>0</v>
      </c>
      <c r="E111" s="365">
        <v>0</v>
      </c>
      <c r="F111" s="365">
        <v>0</v>
      </c>
      <c r="G111" s="365">
        <v>0</v>
      </c>
      <c r="H111" s="365">
        <v>0</v>
      </c>
      <c r="I111" s="365">
        <v>0</v>
      </c>
      <c r="J111" s="366">
        <v>0</v>
      </c>
      <c r="K111" s="367">
        <v>0</v>
      </c>
      <c r="L111" s="367">
        <v>0</v>
      </c>
      <c r="M111" s="623">
        <v>0</v>
      </c>
      <c r="N111" s="652">
        <v>0</v>
      </c>
      <c r="O111" s="368"/>
      <c r="P111" s="591">
        <v>0</v>
      </c>
      <c r="Q111" s="283"/>
    </row>
    <row r="112" spans="2:17" ht="15" thickBot="1">
      <c r="B112" s="291"/>
      <c r="C112" s="269">
        <v>2050</v>
      </c>
      <c r="D112" s="369">
        <v>0</v>
      </c>
      <c r="E112" s="369">
        <v>0</v>
      </c>
      <c r="F112" s="369">
        <v>0</v>
      </c>
      <c r="G112" s="369">
        <v>0</v>
      </c>
      <c r="H112" s="369">
        <v>0</v>
      </c>
      <c r="I112" s="369">
        <v>0</v>
      </c>
      <c r="J112" s="370">
        <v>0</v>
      </c>
      <c r="K112" s="371">
        <v>0</v>
      </c>
      <c r="L112" s="371">
        <v>0</v>
      </c>
      <c r="M112" s="624">
        <v>0</v>
      </c>
      <c r="N112" s="653">
        <v>0</v>
      </c>
      <c r="O112" s="372"/>
      <c r="P112" s="592">
        <v>0</v>
      </c>
      <c r="Q112" s="288"/>
    </row>
    <row r="113" spans="2:17">
      <c r="B113" s="373" t="s">
        <v>185</v>
      </c>
      <c r="C113" s="374"/>
      <c r="D113" s="295"/>
      <c r="E113" s="295"/>
      <c r="F113" s="295"/>
      <c r="G113" s="295"/>
      <c r="H113" s="295"/>
      <c r="I113" s="295"/>
      <c r="J113" s="296"/>
      <c r="K113" s="297"/>
      <c r="L113" s="297"/>
      <c r="M113" s="605"/>
      <c r="N113" s="635"/>
      <c r="O113" s="295"/>
      <c r="P113" s="572"/>
      <c r="Q113" s="279"/>
    </row>
    <row r="114" spans="2:17" ht="15" thickBot="1">
      <c r="B114" s="375" t="s">
        <v>21</v>
      </c>
      <c r="D114" s="300"/>
      <c r="E114" s="300"/>
      <c r="F114" s="300"/>
      <c r="G114" s="300"/>
      <c r="H114" s="300"/>
      <c r="I114" s="300"/>
      <c r="J114" s="376"/>
      <c r="K114" s="302"/>
      <c r="L114" s="302"/>
      <c r="M114" s="625"/>
      <c r="N114" s="636"/>
      <c r="O114" s="300"/>
      <c r="P114" s="573"/>
      <c r="Q114" s="283"/>
    </row>
    <row r="115" spans="2:17">
      <c r="B115" s="377" t="s">
        <v>4</v>
      </c>
      <c r="C115" s="378">
        <v>0.05</v>
      </c>
      <c r="D115" s="379">
        <v>0.05</v>
      </c>
      <c r="E115" s="379">
        <v>0.05</v>
      </c>
      <c r="F115" s="379">
        <v>0.05</v>
      </c>
      <c r="G115" s="379">
        <v>0.05</v>
      </c>
      <c r="H115" s="379">
        <v>0.05</v>
      </c>
      <c r="I115" s="379">
        <v>0.05</v>
      </c>
      <c r="J115" s="380">
        <v>0.05</v>
      </c>
      <c r="K115" s="381">
        <v>0.05</v>
      </c>
      <c r="L115" s="381">
        <v>0.05</v>
      </c>
      <c r="M115" s="626">
        <v>0.05</v>
      </c>
      <c r="N115" s="654">
        <v>0</v>
      </c>
      <c r="O115" s="295"/>
      <c r="P115" s="593">
        <v>0.05</v>
      </c>
      <c r="Q115" s="279"/>
    </row>
    <row r="116" spans="2:17">
      <c r="B116" s="382" t="s">
        <v>3</v>
      </c>
      <c r="C116" s="383">
        <v>-0.2</v>
      </c>
      <c r="D116" s="384">
        <v>-0.2</v>
      </c>
      <c r="E116" s="384">
        <v>-0.2</v>
      </c>
      <c r="F116" s="384">
        <v>-0.2</v>
      </c>
      <c r="G116" s="384">
        <v>-0.2</v>
      </c>
      <c r="H116" s="384">
        <v>-0.2</v>
      </c>
      <c r="I116" s="384">
        <v>-0.2</v>
      </c>
      <c r="J116" s="385">
        <v>-0.2</v>
      </c>
      <c r="K116" s="386">
        <v>-0.2</v>
      </c>
      <c r="L116" s="386">
        <v>-0.2</v>
      </c>
      <c r="M116" s="627">
        <v>-0.2</v>
      </c>
      <c r="N116" s="655">
        <v>0</v>
      </c>
      <c r="O116" s="300"/>
      <c r="P116" s="594">
        <v>-0.2</v>
      </c>
      <c r="Q116" s="283"/>
    </row>
    <row r="117" spans="2:17">
      <c r="B117" s="382" t="s">
        <v>2</v>
      </c>
      <c r="C117" s="383">
        <v>-0.12</v>
      </c>
      <c r="D117" s="384">
        <v>-0.12</v>
      </c>
      <c r="E117" s="384">
        <v>-0.12</v>
      </c>
      <c r="F117" s="384">
        <v>-0.12</v>
      </c>
      <c r="G117" s="384">
        <v>-0.12</v>
      </c>
      <c r="H117" s="384">
        <v>-0.12</v>
      </c>
      <c r="I117" s="384">
        <v>-0.12</v>
      </c>
      <c r="J117" s="385">
        <v>-0.12</v>
      </c>
      <c r="K117" s="386">
        <v>-0.12</v>
      </c>
      <c r="L117" s="386">
        <v>-0.12</v>
      </c>
      <c r="M117" s="627">
        <v>-0.12</v>
      </c>
      <c r="N117" s="655">
        <v>0</v>
      </c>
      <c r="O117" s="300"/>
      <c r="P117" s="594">
        <v>-0.12</v>
      </c>
      <c r="Q117" s="283"/>
    </row>
    <row r="118" spans="2:17">
      <c r="B118" s="382" t="s">
        <v>1</v>
      </c>
      <c r="C118" s="383">
        <v>-0.1</v>
      </c>
      <c r="D118" s="384">
        <v>-0.1</v>
      </c>
      <c r="E118" s="384">
        <v>-0.1</v>
      </c>
      <c r="F118" s="384">
        <v>-0.1</v>
      </c>
      <c r="G118" s="384">
        <v>-0.1</v>
      </c>
      <c r="H118" s="384">
        <v>-0.1</v>
      </c>
      <c r="I118" s="384">
        <v>-0.1</v>
      </c>
      <c r="J118" s="385">
        <v>-0.1</v>
      </c>
      <c r="K118" s="386">
        <v>-0.1</v>
      </c>
      <c r="L118" s="386">
        <v>-0.1</v>
      </c>
      <c r="M118" s="627">
        <v>-0.1</v>
      </c>
      <c r="N118" s="655">
        <v>0</v>
      </c>
      <c r="O118" s="300"/>
      <c r="P118" s="594">
        <v>-0.1</v>
      </c>
      <c r="Q118" s="283"/>
    </row>
    <row r="119" spans="2:17" ht="15" thickBot="1">
      <c r="B119" s="387" t="s">
        <v>0</v>
      </c>
      <c r="C119" s="388">
        <v>-0.08</v>
      </c>
      <c r="D119" s="389">
        <v>-0.08</v>
      </c>
      <c r="E119" s="389">
        <v>-0.08</v>
      </c>
      <c r="F119" s="389">
        <v>-0.08</v>
      </c>
      <c r="G119" s="389">
        <v>-0.08</v>
      </c>
      <c r="H119" s="389">
        <v>-0.08</v>
      </c>
      <c r="I119" s="389">
        <v>-0.08</v>
      </c>
      <c r="J119" s="390">
        <v>-0.08</v>
      </c>
      <c r="K119" s="391">
        <v>-0.08</v>
      </c>
      <c r="L119" s="391">
        <v>-0.08</v>
      </c>
      <c r="M119" s="628">
        <v>-0.08</v>
      </c>
      <c r="N119" s="656">
        <v>0</v>
      </c>
      <c r="O119" s="333"/>
      <c r="P119" s="595">
        <v>-0.08</v>
      </c>
      <c r="Q119" s="288"/>
    </row>
    <row r="120" spans="2:17">
      <c r="B120" s="392" t="s">
        <v>186</v>
      </c>
      <c r="C120" s="393">
        <v>1</v>
      </c>
      <c r="D120" s="394">
        <v>5.2550000000000019E-3</v>
      </c>
      <c r="E120" s="394">
        <v>5.2550000000000019E-3</v>
      </c>
      <c r="F120" s="394">
        <v>5.2550000000000019E-3</v>
      </c>
      <c r="G120" s="394">
        <v>5.2550000000000019E-3</v>
      </c>
      <c r="H120" s="394">
        <v>5.2550000000000019E-3</v>
      </c>
      <c r="I120" s="394">
        <v>5.2550000000000019E-3</v>
      </c>
      <c r="J120" s="395">
        <v>5.2550000000000019E-3</v>
      </c>
      <c r="K120" s="396">
        <v>5.2550000000000019E-3</v>
      </c>
      <c r="L120" s="396">
        <v>5.2550000000000019E-3</v>
      </c>
      <c r="M120" s="629">
        <v>5.2550000000000019E-3</v>
      </c>
      <c r="N120" s="657">
        <v>5.2550000000000019E-3</v>
      </c>
      <c r="O120" s="300"/>
      <c r="P120" s="579">
        <v>5.2550000000000019E-3</v>
      </c>
      <c r="Q120" s="283"/>
    </row>
    <row r="121" spans="2:17">
      <c r="B121" s="260" t="s">
        <v>187</v>
      </c>
      <c r="C121" s="393">
        <v>2</v>
      </c>
      <c r="D121" s="394">
        <v>6.9213263352047071E-3</v>
      </c>
      <c r="E121" s="394">
        <v>6.9213263352047071E-3</v>
      </c>
      <c r="F121" s="394">
        <v>6.9213263352047071E-3</v>
      </c>
      <c r="G121" s="394">
        <v>6.9213263352047071E-3</v>
      </c>
      <c r="H121" s="394">
        <v>6.9213263352047071E-3</v>
      </c>
      <c r="I121" s="394">
        <v>6.9213263352047071E-3</v>
      </c>
      <c r="J121" s="395">
        <v>6.9213263352047071E-3</v>
      </c>
      <c r="K121" s="396">
        <v>6.9213263352047071E-3</v>
      </c>
      <c r="L121" s="396">
        <v>6.9213263352047071E-3</v>
      </c>
      <c r="M121" s="629">
        <v>6.9213263352047071E-3</v>
      </c>
      <c r="N121" s="657">
        <v>6.9213263352047071E-3</v>
      </c>
      <c r="O121" s="300"/>
      <c r="P121" s="579">
        <v>6.9213263352047071E-3</v>
      </c>
      <c r="Q121" s="283"/>
    </row>
    <row r="122" spans="2:17">
      <c r="B122" s="260"/>
      <c r="C122" s="393">
        <v>3</v>
      </c>
      <c r="D122" s="394">
        <v>9.0963956621844203E-3</v>
      </c>
      <c r="E122" s="394">
        <v>9.0963956621844203E-3</v>
      </c>
      <c r="F122" s="394">
        <v>9.0963956621844203E-3</v>
      </c>
      <c r="G122" s="394">
        <v>9.0963956621844203E-3</v>
      </c>
      <c r="H122" s="394">
        <v>9.0963956621844203E-3</v>
      </c>
      <c r="I122" s="394">
        <v>9.0963956621844203E-3</v>
      </c>
      <c r="J122" s="395">
        <v>9.0963956621844203E-3</v>
      </c>
      <c r="K122" s="396">
        <v>9.0963956621844203E-3</v>
      </c>
      <c r="L122" s="396">
        <v>9.0963956621844203E-3</v>
      </c>
      <c r="M122" s="629">
        <v>9.0963956621844203E-3</v>
      </c>
      <c r="N122" s="657">
        <v>9.0963956621844203E-3</v>
      </c>
      <c r="O122" s="300"/>
      <c r="P122" s="579">
        <v>9.0963956621844203E-3</v>
      </c>
      <c r="Q122" s="283"/>
    </row>
    <row r="123" spans="2:17">
      <c r="B123" s="260"/>
      <c r="C123" s="393">
        <v>4</v>
      </c>
      <c r="D123" s="394">
        <v>1.1921471121022108E-2</v>
      </c>
      <c r="E123" s="394">
        <v>1.1921471121022108E-2</v>
      </c>
      <c r="F123" s="394">
        <v>1.1921471121022108E-2</v>
      </c>
      <c r="G123" s="394">
        <v>1.1921471121022108E-2</v>
      </c>
      <c r="H123" s="394">
        <v>1.1921471121022108E-2</v>
      </c>
      <c r="I123" s="394">
        <v>1.1921471121022108E-2</v>
      </c>
      <c r="J123" s="395">
        <v>1.1921471121022108E-2</v>
      </c>
      <c r="K123" s="396">
        <v>1.1921471121022108E-2</v>
      </c>
      <c r="L123" s="396">
        <v>1.1921471121022108E-2</v>
      </c>
      <c r="M123" s="629">
        <v>1.1921471121022108E-2</v>
      </c>
      <c r="N123" s="657">
        <v>1.1921471121022108E-2</v>
      </c>
      <c r="O123" s="300"/>
      <c r="P123" s="579">
        <v>1.1921471121022108E-2</v>
      </c>
      <c r="Q123" s="283"/>
    </row>
    <row r="124" spans="2:17">
      <c r="B124" s="260"/>
      <c r="C124" s="393">
        <v>5</v>
      </c>
      <c r="D124" s="394">
        <v>1.5567235850474988E-2</v>
      </c>
      <c r="E124" s="394">
        <v>1.5567235850474988E-2</v>
      </c>
      <c r="F124" s="394">
        <v>1.5567235850474988E-2</v>
      </c>
      <c r="G124" s="394">
        <v>1.5567235850474988E-2</v>
      </c>
      <c r="H124" s="394">
        <v>1.5567235850474988E-2</v>
      </c>
      <c r="I124" s="394">
        <v>1.5567235850474988E-2</v>
      </c>
      <c r="J124" s="395">
        <v>1.5567235850474988E-2</v>
      </c>
      <c r="K124" s="396">
        <v>1.5567235850474988E-2</v>
      </c>
      <c r="L124" s="396">
        <v>1.5567235850474988E-2</v>
      </c>
      <c r="M124" s="629">
        <v>1.5567235850474988E-2</v>
      </c>
      <c r="N124" s="657">
        <v>1.5567235850474988E-2</v>
      </c>
      <c r="O124" s="300"/>
      <c r="P124" s="579">
        <v>1.5567235850474988E-2</v>
      </c>
      <c r="Q124" s="283"/>
    </row>
    <row r="125" spans="2:17">
      <c r="B125" s="260"/>
      <c r="C125" s="393">
        <v>6</v>
      </c>
      <c r="D125" s="394">
        <v>2.0233177499196387E-2</v>
      </c>
      <c r="E125" s="394">
        <v>2.0233177499196387E-2</v>
      </c>
      <c r="F125" s="394">
        <v>2.0233177499196387E-2</v>
      </c>
      <c r="G125" s="394">
        <v>2.0233177499196387E-2</v>
      </c>
      <c r="H125" s="394">
        <v>2.0233177499196387E-2</v>
      </c>
      <c r="I125" s="394">
        <v>2.0233177499196387E-2</v>
      </c>
      <c r="J125" s="395">
        <v>2.0233177499196387E-2</v>
      </c>
      <c r="K125" s="396">
        <v>2.0233177499196387E-2</v>
      </c>
      <c r="L125" s="396">
        <v>2.0233177499196387E-2</v>
      </c>
      <c r="M125" s="629">
        <v>2.0233177499196387E-2</v>
      </c>
      <c r="N125" s="657">
        <v>2.0233177499196387E-2</v>
      </c>
      <c r="O125" s="300"/>
      <c r="P125" s="579">
        <v>2.0233177499196387E-2</v>
      </c>
      <c r="Q125" s="283"/>
    </row>
    <row r="126" spans="2:17">
      <c r="B126" s="260"/>
      <c r="C126" s="393">
        <v>7</v>
      </c>
      <c r="D126" s="394">
        <v>2.6141685139092177E-2</v>
      </c>
      <c r="E126" s="394">
        <v>2.6141685139092177E-2</v>
      </c>
      <c r="F126" s="394">
        <v>2.6141685139092177E-2</v>
      </c>
      <c r="G126" s="394">
        <v>2.6141685139092177E-2</v>
      </c>
      <c r="H126" s="394">
        <v>2.6141685139092177E-2</v>
      </c>
      <c r="I126" s="394">
        <v>2.6141685139092177E-2</v>
      </c>
      <c r="J126" s="395">
        <v>2.6141685139092177E-2</v>
      </c>
      <c r="K126" s="396">
        <v>2.6141685139092177E-2</v>
      </c>
      <c r="L126" s="396">
        <v>2.6141685139092177E-2</v>
      </c>
      <c r="M126" s="629">
        <v>2.6141685139092177E-2</v>
      </c>
      <c r="N126" s="657">
        <v>2.6141685139092177E-2</v>
      </c>
      <c r="O126" s="300"/>
      <c r="P126" s="579">
        <v>2.6141685139092177E-2</v>
      </c>
      <c r="Q126" s="283"/>
    </row>
    <row r="127" spans="2:17">
      <c r="B127" s="260"/>
      <c r="C127" s="393">
        <v>8</v>
      </c>
      <c r="D127" s="394">
        <v>3.3523856163536536E-2</v>
      </c>
      <c r="E127" s="394">
        <v>3.3523856163536536E-2</v>
      </c>
      <c r="F127" s="394">
        <v>3.3523856163536536E-2</v>
      </c>
      <c r="G127" s="394">
        <v>3.3523856163536536E-2</v>
      </c>
      <c r="H127" s="394">
        <v>3.3523856163536536E-2</v>
      </c>
      <c r="I127" s="394">
        <v>3.3523856163536536E-2</v>
      </c>
      <c r="J127" s="395">
        <v>3.3523856163536536E-2</v>
      </c>
      <c r="K127" s="396">
        <v>3.3523856163536536E-2</v>
      </c>
      <c r="L127" s="396">
        <v>3.3523856163536536E-2</v>
      </c>
      <c r="M127" s="629">
        <v>3.3523856163536536E-2</v>
      </c>
      <c r="N127" s="657">
        <v>3.3523856163536536E-2</v>
      </c>
      <c r="O127" s="300"/>
      <c r="P127" s="579">
        <v>3.3523856163536536E-2</v>
      </c>
      <c r="Q127" s="283"/>
    </row>
    <row r="128" spans="2:17">
      <c r="B128" s="260"/>
      <c r="C128" s="393">
        <v>9</v>
      </c>
      <c r="D128" s="394">
        <v>4.2594031814556538E-2</v>
      </c>
      <c r="E128" s="394">
        <v>4.2594031814556538E-2</v>
      </c>
      <c r="F128" s="394">
        <v>4.2594031814556538E-2</v>
      </c>
      <c r="G128" s="394">
        <v>4.2594031814556538E-2</v>
      </c>
      <c r="H128" s="394">
        <v>4.2594031814556538E-2</v>
      </c>
      <c r="I128" s="394">
        <v>4.2594031814556538E-2</v>
      </c>
      <c r="J128" s="395">
        <v>4.2594031814556538E-2</v>
      </c>
      <c r="K128" s="396">
        <v>4.2594031814556538E-2</v>
      </c>
      <c r="L128" s="396">
        <v>4.2594031814556538E-2</v>
      </c>
      <c r="M128" s="629">
        <v>4.2594031814556538E-2</v>
      </c>
      <c r="N128" s="657">
        <v>4.2594031814556538E-2</v>
      </c>
      <c r="O128" s="300"/>
      <c r="P128" s="579">
        <v>4.2594031814556538E-2</v>
      </c>
      <c r="Q128" s="283"/>
    </row>
    <row r="129" spans="2:17">
      <c r="B129" s="260"/>
      <c r="C129" s="393">
        <v>10</v>
      </c>
      <c r="D129" s="394">
        <v>5.3511605571215634E-2</v>
      </c>
      <c r="E129" s="394">
        <v>5.3511605571215634E-2</v>
      </c>
      <c r="F129" s="394">
        <v>5.3511605571215634E-2</v>
      </c>
      <c r="G129" s="394">
        <v>5.3511605571215634E-2</v>
      </c>
      <c r="H129" s="394">
        <v>5.3511605571215634E-2</v>
      </c>
      <c r="I129" s="394">
        <v>5.3511605571215634E-2</v>
      </c>
      <c r="J129" s="395">
        <v>5.3511605571215634E-2</v>
      </c>
      <c r="K129" s="396">
        <v>5.3511605571215634E-2</v>
      </c>
      <c r="L129" s="396">
        <v>5.3511605571215634E-2</v>
      </c>
      <c r="M129" s="629">
        <v>5.3511605571215634E-2</v>
      </c>
      <c r="N129" s="657">
        <v>5.3511605571215634E-2</v>
      </c>
      <c r="O129" s="300"/>
      <c r="P129" s="579">
        <v>5.3511605571215634E-2</v>
      </c>
      <c r="Q129" s="283"/>
    </row>
    <row r="130" spans="2:17">
      <c r="B130" s="260"/>
      <c r="C130" s="393">
        <v>11</v>
      </c>
      <c r="D130" s="394">
        <v>6.1699999999999998E-2</v>
      </c>
      <c r="E130" s="394">
        <v>6.1699999999999998E-2</v>
      </c>
      <c r="F130" s="394">
        <v>6.1699999999999998E-2</v>
      </c>
      <c r="G130" s="394">
        <v>6.1699999999999998E-2</v>
      </c>
      <c r="H130" s="394">
        <v>6.1699999999999998E-2</v>
      </c>
      <c r="I130" s="394">
        <v>6.1699999999999998E-2</v>
      </c>
      <c r="J130" s="395">
        <v>6.1699999999999998E-2</v>
      </c>
      <c r="K130" s="396">
        <v>6.1699999999999998E-2</v>
      </c>
      <c r="L130" s="396">
        <v>6.1699999999999998E-2</v>
      </c>
      <c r="M130" s="629">
        <v>6.1699999999999998E-2</v>
      </c>
      <c r="N130" s="657">
        <v>6.1699999999999998E-2</v>
      </c>
      <c r="O130" s="300"/>
      <c r="P130" s="579">
        <v>6.1699999999999998E-2</v>
      </c>
      <c r="Q130" s="283"/>
    </row>
    <row r="131" spans="2:17">
      <c r="B131" s="260"/>
      <c r="C131" s="393">
        <v>12</v>
      </c>
      <c r="D131" s="394">
        <v>6.6299999999999998E-2</v>
      </c>
      <c r="E131" s="394">
        <v>6.6299999999999998E-2</v>
      </c>
      <c r="F131" s="394">
        <v>6.6299999999999998E-2</v>
      </c>
      <c r="G131" s="394">
        <v>6.6299999999999998E-2</v>
      </c>
      <c r="H131" s="394">
        <v>6.6299999999999998E-2</v>
      </c>
      <c r="I131" s="394">
        <v>6.6299999999999998E-2</v>
      </c>
      <c r="J131" s="395">
        <v>6.6299999999999998E-2</v>
      </c>
      <c r="K131" s="396">
        <v>6.6299999999999998E-2</v>
      </c>
      <c r="L131" s="396">
        <v>6.6299999999999998E-2</v>
      </c>
      <c r="M131" s="629">
        <v>6.6299999999999998E-2</v>
      </c>
      <c r="N131" s="657">
        <v>6.6299999999999998E-2</v>
      </c>
      <c r="O131" s="300"/>
      <c r="P131" s="579">
        <v>6.6299999999999998E-2</v>
      </c>
      <c r="Q131" s="283"/>
    </row>
    <row r="132" spans="2:17">
      <c r="B132" s="260"/>
      <c r="C132" s="393">
        <v>13</v>
      </c>
      <c r="D132" s="394">
        <v>6.8704452499659702E-2</v>
      </c>
      <c r="E132" s="394">
        <v>6.8704452499659702E-2</v>
      </c>
      <c r="F132" s="394">
        <v>6.8704452499659702E-2</v>
      </c>
      <c r="G132" s="394">
        <v>6.8704452499659702E-2</v>
      </c>
      <c r="H132" s="394">
        <v>6.8704452499659702E-2</v>
      </c>
      <c r="I132" s="394">
        <v>6.8704452499659702E-2</v>
      </c>
      <c r="J132" s="395">
        <v>6.8704452499659702E-2</v>
      </c>
      <c r="K132" s="396">
        <v>6.8704452499659702E-2</v>
      </c>
      <c r="L132" s="396">
        <v>6.8704452499659702E-2</v>
      </c>
      <c r="M132" s="629">
        <v>6.8704452499659702E-2</v>
      </c>
      <c r="N132" s="657">
        <v>6.8704452499659702E-2</v>
      </c>
      <c r="O132" s="300"/>
      <c r="P132" s="579">
        <v>6.8704452499659702E-2</v>
      </c>
      <c r="Q132" s="283"/>
    </row>
    <row r="133" spans="2:17">
      <c r="B133" s="260"/>
      <c r="C133" s="393">
        <v>14</v>
      </c>
      <c r="D133" s="394">
        <v>7.27991498360335E-2</v>
      </c>
      <c r="E133" s="394">
        <v>7.27991498360335E-2</v>
      </c>
      <c r="F133" s="394">
        <v>7.27991498360335E-2</v>
      </c>
      <c r="G133" s="394">
        <v>7.27991498360335E-2</v>
      </c>
      <c r="H133" s="394">
        <v>7.27991498360335E-2</v>
      </c>
      <c r="I133" s="394">
        <v>7.27991498360335E-2</v>
      </c>
      <c r="J133" s="395">
        <v>7.27991498360335E-2</v>
      </c>
      <c r="K133" s="396">
        <v>7.27991498360335E-2</v>
      </c>
      <c r="L133" s="396">
        <v>7.27991498360335E-2</v>
      </c>
      <c r="M133" s="629">
        <v>7.27991498360335E-2</v>
      </c>
      <c r="N133" s="657">
        <v>7.27991498360335E-2</v>
      </c>
      <c r="O133" s="300"/>
      <c r="P133" s="579">
        <v>7.27991498360335E-2</v>
      </c>
      <c r="Q133" s="283"/>
    </row>
    <row r="134" spans="2:17">
      <c r="B134" s="260"/>
      <c r="C134" s="393">
        <v>15</v>
      </c>
      <c r="D134" s="394">
        <v>7.6893847172407395E-2</v>
      </c>
      <c r="E134" s="394">
        <v>7.6893847172407395E-2</v>
      </c>
      <c r="F134" s="394">
        <v>7.6893847172407395E-2</v>
      </c>
      <c r="G134" s="394">
        <v>7.6893847172407395E-2</v>
      </c>
      <c r="H134" s="394">
        <v>7.6893847172407395E-2</v>
      </c>
      <c r="I134" s="394">
        <v>7.6893847172407395E-2</v>
      </c>
      <c r="J134" s="395">
        <v>7.6893847172407395E-2</v>
      </c>
      <c r="K134" s="396">
        <v>7.6893847172407395E-2</v>
      </c>
      <c r="L134" s="396">
        <v>7.6893847172407395E-2</v>
      </c>
      <c r="M134" s="629">
        <v>7.6893847172407395E-2</v>
      </c>
      <c r="N134" s="657">
        <v>7.6893847172407395E-2</v>
      </c>
      <c r="O134" s="300"/>
      <c r="P134" s="579">
        <v>7.6893847172407395E-2</v>
      </c>
      <c r="Q134" s="283"/>
    </row>
    <row r="135" spans="2:17">
      <c r="B135" s="260"/>
      <c r="C135" s="393">
        <v>16</v>
      </c>
      <c r="D135" s="394">
        <v>8.0988544508781193E-2</v>
      </c>
      <c r="E135" s="394">
        <v>8.0988544508781193E-2</v>
      </c>
      <c r="F135" s="394">
        <v>8.0988544508781193E-2</v>
      </c>
      <c r="G135" s="394">
        <v>8.0988544508781193E-2</v>
      </c>
      <c r="H135" s="394">
        <v>8.0988544508781193E-2</v>
      </c>
      <c r="I135" s="394">
        <v>8.0988544508781193E-2</v>
      </c>
      <c r="J135" s="395">
        <v>8.0988544508781193E-2</v>
      </c>
      <c r="K135" s="396">
        <v>8.0988544508781193E-2</v>
      </c>
      <c r="L135" s="396">
        <v>8.0988544508781193E-2</v>
      </c>
      <c r="M135" s="629">
        <v>8.0988544508781193E-2</v>
      </c>
      <c r="N135" s="657">
        <v>8.0988544508781193E-2</v>
      </c>
      <c r="O135" s="300"/>
      <c r="P135" s="579">
        <v>8.0988544508781193E-2</v>
      </c>
      <c r="Q135" s="283"/>
    </row>
    <row r="136" spans="2:17">
      <c r="B136" s="260"/>
      <c r="C136" s="393">
        <v>17</v>
      </c>
      <c r="D136" s="394">
        <v>8.5083241845155005E-2</v>
      </c>
      <c r="E136" s="394">
        <v>8.5083241845155005E-2</v>
      </c>
      <c r="F136" s="394">
        <v>8.5083241845155005E-2</v>
      </c>
      <c r="G136" s="394">
        <v>8.5083241845155005E-2</v>
      </c>
      <c r="H136" s="394">
        <v>8.5083241845155005E-2</v>
      </c>
      <c r="I136" s="394">
        <v>8.5083241845155005E-2</v>
      </c>
      <c r="J136" s="395">
        <v>8.5083241845155005E-2</v>
      </c>
      <c r="K136" s="396">
        <v>8.5083241845155005E-2</v>
      </c>
      <c r="L136" s="396">
        <v>8.5083241845155005E-2</v>
      </c>
      <c r="M136" s="629">
        <v>8.5083241845155005E-2</v>
      </c>
      <c r="N136" s="657">
        <v>8.5083241845155005E-2</v>
      </c>
      <c r="O136" s="300"/>
      <c r="P136" s="579">
        <v>8.5083241845155005E-2</v>
      </c>
      <c r="Q136" s="283"/>
    </row>
    <row r="137" spans="2:17">
      <c r="B137" s="260"/>
      <c r="C137" s="393">
        <v>18</v>
      </c>
      <c r="D137" s="394">
        <v>8.9177939181528901E-2</v>
      </c>
      <c r="E137" s="394">
        <v>8.9177939181528901E-2</v>
      </c>
      <c r="F137" s="394">
        <v>8.9177939181528901E-2</v>
      </c>
      <c r="G137" s="394">
        <v>8.9177939181528901E-2</v>
      </c>
      <c r="H137" s="394">
        <v>8.9177939181528901E-2</v>
      </c>
      <c r="I137" s="394">
        <v>8.9177939181528901E-2</v>
      </c>
      <c r="J137" s="395">
        <v>8.9177939181528901E-2</v>
      </c>
      <c r="K137" s="396">
        <v>8.9177939181528901E-2</v>
      </c>
      <c r="L137" s="396">
        <v>8.9177939181528901E-2</v>
      </c>
      <c r="M137" s="629">
        <v>8.9177939181528901E-2</v>
      </c>
      <c r="N137" s="657">
        <v>8.9177939181528901E-2</v>
      </c>
      <c r="O137" s="300"/>
      <c r="P137" s="579">
        <v>8.9177939181528901E-2</v>
      </c>
      <c r="Q137" s="283"/>
    </row>
    <row r="138" spans="2:17">
      <c r="B138" s="260"/>
      <c r="C138" s="393">
        <v>19</v>
      </c>
      <c r="D138" s="394">
        <v>9.3272636517902699E-2</v>
      </c>
      <c r="E138" s="394">
        <v>9.3272636517902699E-2</v>
      </c>
      <c r="F138" s="394">
        <v>9.3272636517902699E-2</v>
      </c>
      <c r="G138" s="394">
        <v>9.3272636517902699E-2</v>
      </c>
      <c r="H138" s="394">
        <v>9.3272636517902699E-2</v>
      </c>
      <c r="I138" s="394">
        <v>9.3272636517902699E-2</v>
      </c>
      <c r="J138" s="395">
        <v>9.3272636517902699E-2</v>
      </c>
      <c r="K138" s="396">
        <v>9.3272636517902699E-2</v>
      </c>
      <c r="L138" s="396">
        <v>9.3272636517902699E-2</v>
      </c>
      <c r="M138" s="629">
        <v>9.3272636517902699E-2</v>
      </c>
      <c r="N138" s="657">
        <v>9.3272636517902699E-2</v>
      </c>
      <c r="O138" s="300"/>
      <c r="P138" s="579">
        <v>9.3272636517902699E-2</v>
      </c>
      <c r="Q138" s="283"/>
    </row>
    <row r="139" spans="2:17">
      <c r="B139" s="260"/>
      <c r="C139" s="393">
        <v>20</v>
      </c>
      <c r="D139" s="394">
        <v>9.7367333854276497E-2</v>
      </c>
      <c r="E139" s="394">
        <v>9.7367333854276497E-2</v>
      </c>
      <c r="F139" s="394">
        <v>9.7367333854276497E-2</v>
      </c>
      <c r="G139" s="394">
        <v>9.7367333854276497E-2</v>
      </c>
      <c r="H139" s="394">
        <v>9.7367333854276497E-2</v>
      </c>
      <c r="I139" s="394">
        <v>9.7367333854276497E-2</v>
      </c>
      <c r="J139" s="395">
        <v>9.7367333854276497E-2</v>
      </c>
      <c r="K139" s="396">
        <v>9.7367333854276497E-2</v>
      </c>
      <c r="L139" s="396">
        <v>9.7367333854276497E-2</v>
      </c>
      <c r="M139" s="629">
        <v>9.7367333854276497E-2</v>
      </c>
      <c r="N139" s="657">
        <v>9.7367333854276497E-2</v>
      </c>
      <c r="O139" s="300"/>
      <c r="P139" s="579">
        <v>9.7367333854276497E-2</v>
      </c>
      <c r="Q139" s="283"/>
    </row>
    <row r="140" spans="2:17">
      <c r="B140" s="260"/>
      <c r="C140" s="393">
        <v>21</v>
      </c>
      <c r="D140" s="394">
        <v>0.10146203119065</v>
      </c>
      <c r="E140" s="394">
        <v>0.10146203119065</v>
      </c>
      <c r="F140" s="394">
        <v>0.10146203119065</v>
      </c>
      <c r="G140" s="394">
        <v>0.10146203119065</v>
      </c>
      <c r="H140" s="394">
        <v>0.10146203119065</v>
      </c>
      <c r="I140" s="394">
        <v>0.10146203119065</v>
      </c>
      <c r="J140" s="395">
        <v>0.10146203119065</v>
      </c>
      <c r="K140" s="396">
        <v>0.10146203119065</v>
      </c>
      <c r="L140" s="396">
        <v>0.10146203119065</v>
      </c>
      <c r="M140" s="629">
        <v>0.10146203119065</v>
      </c>
      <c r="N140" s="657">
        <v>0.10146203119065</v>
      </c>
      <c r="O140" s="300"/>
      <c r="P140" s="579">
        <v>0.10146203119065</v>
      </c>
      <c r="Q140" s="283"/>
    </row>
    <row r="141" spans="2:17">
      <c r="B141" s="260"/>
      <c r="C141" s="393">
        <v>22</v>
      </c>
      <c r="D141" s="394">
        <v>0.105556728527024</v>
      </c>
      <c r="E141" s="394">
        <v>0.105556728527024</v>
      </c>
      <c r="F141" s="394">
        <v>0.105556728527024</v>
      </c>
      <c r="G141" s="394">
        <v>0.105556728527024</v>
      </c>
      <c r="H141" s="394">
        <v>0.105556728527024</v>
      </c>
      <c r="I141" s="394">
        <v>0.105556728527024</v>
      </c>
      <c r="J141" s="395">
        <v>0.105556728527024</v>
      </c>
      <c r="K141" s="396">
        <v>0.105556728527024</v>
      </c>
      <c r="L141" s="396">
        <v>0.105556728527024</v>
      </c>
      <c r="M141" s="629">
        <v>0.105556728527024</v>
      </c>
      <c r="N141" s="657">
        <v>0.105556728527024</v>
      </c>
      <c r="O141" s="300"/>
      <c r="P141" s="579">
        <v>0.105556728527024</v>
      </c>
      <c r="Q141" s="283"/>
    </row>
    <row r="142" spans="2:17">
      <c r="B142" s="260"/>
      <c r="C142" s="393">
        <v>23</v>
      </c>
      <c r="D142" s="394">
        <v>0.109651425863398</v>
      </c>
      <c r="E142" s="394">
        <v>0.109651425863398</v>
      </c>
      <c r="F142" s="394">
        <v>0.109651425863398</v>
      </c>
      <c r="G142" s="394">
        <v>0.109651425863398</v>
      </c>
      <c r="H142" s="394">
        <v>0.109651425863398</v>
      </c>
      <c r="I142" s="394">
        <v>0.109651425863398</v>
      </c>
      <c r="J142" s="395">
        <v>0.109651425863398</v>
      </c>
      <c r="K142" s="396">
        <v>0.109651425863398</v>
      </c>
      <c r="L142" s="396">
        <v>0.109651425863398</v>
      </c>
      <c r="M142" s="629">
        <v>0.109651425863398</v>
      </c>
      <c r="N142" s="657">
        <v>0.109651425863398</v>
      </c>
      <c r="O142" s="300"/>
      <c r="P142" s="579">
        <v>0.109651425863398</v>
      </c>
      <c r="Q142" s="283"/>
    </row>
    <row r="143" spans="2:17">
      <c r="B143" s="260"/>
      <c r="C143" s="393">
        <v>24</v>
      </c>
      <c r="D143" s="394">
        <v>0.113746123199772</v>
      </c>
      <c r="E143" s="394">
        <v>0.113746123199772</v>
      </c>
      <c r="F143" s="394">
        <v>0.113746123199772</v>
      </c>
      <c r="G143" s="394">
        <v>0.113746123199772</v>
      </c>
      <c r="H143" s="394">
        <v>0.113746123199772</v>
      </c>
      <c r="I143" s="394">
        <v>0.113746123199772</v>
      </c>
      <c r="J143" s="395">
        <v>0.113746123199772</v>
      </c>
      <c r="K143" s="396">
        <v>0.113746123199772</v>
      </c>
      <c r="L143" s="396">
        <v>0.113746123199772</v>
      </c>
      <c r="M143" s="629">
        <v>0.113746123199772</v>
      </c>
      <c r="N143" s="657">
        <v>0.113746123199772</v>
      </c>
      <c r="O143" s="300"/>
      <c r="P143" s="579">
        <v>0.113746123199772</v>
      </c>
      <c r="Q143" s="283"/>
    </row>
    <row r="144" spans="2:17">
      <c r="B144" s="260"/>
      <c r="C144" s="393">
        <v>25</v>
      </c>
      <c r="D144" s="394">
        <v>0.117840820536146</v>
      </c>
      <c r="E144" s="394">
        <v>0.117840820536146</v>
      </c>
      <c r="F144" s="394">
        <v>0.117840820536146</v>
      </c>
      <c r="G144" s="394">
        <v>0.117840820536146</v>
      </c>
      <c r="H144" s="394">
        <v>0.117840820536146</v>
      </c>
      <c r="I144" s="394">
        <v>0.117840820536146</v>
      </c>
      <c r="J144" s="395">
        <v>0.117840820536146</v>
      </c>
      <c r="K144" s="396">
        <v>0.117840820536146</v>
      </c>
      <c r="L144" s="396">
        <v>0.117840820536146</v>
      </c>
      <c r="M144" s="629">
        <v>0.117840820536146</v>
      </c>
      <c r="N144" s="657">
        <v>0.117840820536146</v>
      </c>
      <c r="O144" s="300"/>
      <c r="P144" s="579">
        <v>0.117840820536146</v>
      </c>
      <c r="Q144" s="283"/>
    </row>
    <row r="145" spans="2:17">
      <c r="B145" s="260"/>
      <c r="C145" s="393">
        <v>26</v>
      </c>
      <c r="D145" s="394">
        <v>0.12193551787251999</v>
      </c>
      <c r="E145" s="394">
        <v>0.12193551787251999</v>
      </c>
      <c r="F145" s="394">
        <v>0.12193551787251999</v>
      </c>
      <c r="G145" s="394">
        <v>0.12193551787251999</v>
      </c>
      <c r="H145" s="394">
        <v>0.12193551787251999</v>
      </c>
      <c r="I145" s="394">
        <v>0.12193551787251999</v>
      </c>
      <c r="J145" s="395">
        <v>0.12193551787251999</v>
      </c>
      <c r="K145" s="396">
        <v>0.12193551787251999</v>
      </c>
      <c r="L145" s="396">
        <v>0.12193551787251999</v>
      </c>
      <c r="M145" s="629">
        <v>0.12193551787251999</v>
      </c>
      <c r="N145" s="657">
        <v>0.12193551787251999</v>
      </c>
      <c r="O145" s="300"/>
      <c r="P145" s="579">
        <v>0.12193551787251999</v>
      </c>
      <c r="Q145" s="283"/>
    </row>
    <row r="146" spans="2:17">
      <c r="B146" s="260"/>
      <c r="C146" s="393">
        <v>27</v>
      </c>
      <c r="D146" s="394">
        <v>0.12603021520889299</v>
      </c>
      <c r="E146" s="394">
        <v>0.12603021520889299</v>
      </c>
      <c r="F146" s="394">
        <v>0.12603021520889299</v>
      </c>
      <c r="G146" s="394">
        <v>0.12603021520889299</v>
      </c>
      <c r="H146" s="394">
        <v>0.12603021520889299</v>
      </c>
      <c r="I146" s="394">
        <v>0.12603021520889299</v>
      </c>
      <c r="J146" s="395">
        <v>0.12603021520889299</v>
      </c>
      <c r="K146" s="396">
        <v>0.12603021520889299</v>
      </c>
      <c r="L146" s="396">
        <v>0.12603021520889299</v>
      </c>
      <c r="M146" s="629">
        <v>0.12603021520889299</v>
      </c>
      <c r="N146" s="657">
        <v>0.12603021520889299</v>
      </c>
      <c r="O146" s="300"/>
      <c r="P146" s="579">
        <v>0.12603021520889299</v>
      </c>
      <c r="Q146" s="283"/>
    </row>
    <row r="147" spans="2:17">
      <c r="B147" s="260"/>
      <c r="C147" s="393">
        <v>28</v>
      </c>
      <c r="D147" s="394">
        <v>0.13012491254526701</v>
      </c>
      <c r="E147" s="394">
        <v>0.13012491254526701</v>
      </c>
      <c r="F147" s="394">
        <v>0.13012491254526701</v>
      </c>
      <c r="G147" s="394">
        <v>0.13012491254526701</v>
      </c>
      <c r="H147" s="394">
        <v>0.13012491254526701</v>
      </c>
      <c r="I147" s="394">
        <v>0.13012491254526701</v>
      </c>
      <c r="J147" s="395">
        <v>0.13012491254526701</v>
      </c>
      <c r="K147" s="396">
        <v>0.13012491254526701</v>
      </c>
      <c r="L147" s="396">
        <v>0.13012491254526701</v>
      </c>
      <c r="M147" s="629">
        <v>0.13012491254526701</v>
      </c>
      <c r="N147" s="657">
        <v>0.13012491254526701</v>
      </c>
      <c r="O147" s="300"/>
      <c r="P147" s="579">
        <v>0.13012491254526701</v>
      </c>
      <c r="Q147" s="283"/>
    </row>
    <row r="148" spans="2:17">
      <c r="B148" s="260"/>
      <c r="C148" s="393">
        <v>29</v>
      </c>
      <c r="D148" s="394">
        <v>0.134219609881641</v>
      </c>
      <c r="E148" s="394">
        <v>0.134219609881641</v>
      </c>
      <c r="F148" s="394">
        <v>0.134219609881641</v>
      </c>
      <c r="G148" s="394">
        <v>0.134219609881641</v>
      </c>
      <c r="H148" s="394">
        <v>0.134219609881641</v>
      </c>
      <c r="I148" s="394">
        <v>0.134219609881641</v>
      </c>
      <c r="J148" s="395">
        <v>0.134219609881641</v>
      </c>
      <c r="K148" s="396">
        <v>0.134219609881641</v>
      </c>
      <c r="L148" s="396">
        <v>0.134219609881641</v>
      </c>
      <c r="M148" s="629">
        <v>0.134219609881641</v>
      </c>
      <c r="N148" s="657">
        <v>0.134219609881641</v>
      </c>
      <c r="O148" s="300"/>
      <c r="P148" s="579">
        <v>0.134219609881641</v>
      </c>
      <c r="Q148" s="283"/>
    </row>
    <row r="149" spans="2:17">
      <c r="B149" s="260"/>
      <c r="C149" s="393">
        <v>30</v>
      </c>
      <c r="D149" s="394">
        <v>0.13831430721801499</v>
      </c>
      <c r="E149" s="394">
        <v>0.13831430721801499</v>
      </c>
      <c r="F149" s="394">
        <v>0.13831430721801499</v>
      </c>
      <c r="G149" s="394">
        <v>0.13831430721801499</v>
      </c>
      <c r="H149" s="394">
        <v>0.13831430721801499</v>
      </c>
      <c r="I149" s="394">
        <v>0.13831430721801499</v>
      </c>
      <c r="J149" s="395">
        <v>0.13831430721801499</v>
      </c>
      <c r="K149" s="396">
        <v>0.13831430721801499</v>
      </c>
      <c r="L149" s="396">
        <v>0.13831430721801499</v>
      </c>
      <c r="M149" s="629">
        <v>0.13831430721801499</v>
      </c>
      <c r="N149" s="657">
        <v>0.13831430721801499</v>
      </c>
      <c r="O149" s="300"/>
      <c r="P149" s="579">
        <v>0.13831430721801499</v>
      </c>
      <c r="Q149" s="283"/>
    </row>
    <row r="150" spans="2:17">
      <c r="B150" s="260"/>
      <c r="C150" s="393">
        <v>31</v>
      </c>
      <c r="D150" s="394">
        <v>0.14240900455438901</v>
      </c>
      <c r="E150" s="394">
        <v>0.14240900455438901</v>
      </c>
      <c r="F150" s="394">
        <v>0.14240900455438901</v>
      </c>
      <c r="G150" s="394">
        <v>0.14240900455438901</v>
      </c>
      <c r="H150" s="394">
        <v>0.14240900455438901</v>
      </c>
      <c r="I150" s="394">
        <v>0.14240900455438901</v>
      </c>
      <c r="J150" s="395">
        <v>0.14240900455438901</v>
      </c>
      <c r="K150" s="396">
        <v>0.14240900455438901</v>
      </c>
      <c r="L150" s="396">
        <v>0.14240900455438901</v>
      </c>
      <c r="M150" s="629">
        <v>0.14240900455438901</v>
      </c>
      <c r="N150" s="657">
        <v>0.14240900455438901</v>
      </c>
      <c r="O150" s="300"/>
      <c r="P150" s="579">
        <v>0.14240900455438901</v>
      </c>
      <c r="Q150" s="283"/>
    </row>
    <row r="151" spans="2:17">
      <c r="B151" s="260"/>
      <c r="C151" s="393">
        <v>32</v>
      </c>
      <c r="D151" s="394">
        <v>0.14650370189076301</v>
      </c>
      <c r="E151" s="394">
        <v>0.14650370189076301</v>
      </c>
      <c r="F151" s="394">
        <v>0.14650370189076301</v>
      </c>
      <c r="G151" s="394">
        <v>0.14650370189076301</v>
      </c>
      <c r="H151" s="394">
        <v>0.14650370189076301</v>
      </c>
      <c r="I151" s="394">
        <v>0.14650370189076301</v>
      </c>
      <c r="J151" s="395">
        <v>0.14650370189076301</v>
      </c>
      <c r="K151" s="396">
        <v>0.14650370189076301</v>
      </c>
      <c r="L151" s="396">
        <v>0.14650370189076301</v>
      </c>
      <c r="M151" s="629">
        <v>0.14650370189076301</v>
      </c>
      <c r="N151" s="657">
        <v>0.14650370189076301</v>
      </c>
      <c r="O151" s="300"/>
      <c r="P151" s="579">
        <v>0.14650370189076301</v>
      </c>
      <c r="Q151" s="283"/>
    </row>
    <row r="152" spans="2:17">
      <c r="B152" s="260"/>
      <c r="C152" s="393">
        <v>33</v>
      </c>
      <c r="D152" s="394">
        <v>0.150598399227136</v>
      </c>
      <c r="E152" s="394">
        <v>0.150598399227136</v>
      </c>
      <c r="F152" s="394">
        <v>0.150598399227136</v>
      </c>
      <c r="G152" s="394">
        <v>0.150598399227136</v>
      </c>
      <c r="H152" s="394">
        <v>0.150598399227136</v>
      </c>
      <c r="I152" s="394">
        <v>0.150598399227136</v>
      </c>
      <c r="J152" s="395">
        <v>0.150598399227136</v>
      </c>
      <c r="K152" s="396">
        <v>0.150598399227136</v>
      </c>
      <c r="L152" s="396">
        <v>0.150598399227136</v>
      </c>
      <c r="M152" s="629">
        <v>0.150598399227136</v>
      </c>
      <c r="N152" s="657">
        <v>0.150598399227136</v>
      </c>
      <c r="O152" s="300"/>
      <c r="P152" s="579">
        <v>0.150598399227136</v>
      </c>
      <c r="Q152" s="283"/>
    </row>
    <row r="153" spans="2:17">
      <c r="B153" s="260"/>
      <c r="C153" s="393">
        <v>34</v>
      </c>
      <c r="D153" s="394">
        <v>0.15469309656350999</v>
      </c>
      <c r="E153" s="394">
        <v>0.15469309656350999</v>
      </c>
      <c r="F153" s="394">
        <v>0.15469309656350999</v>
      </c>
      <c r="G153" s="394">
        <v>0.15469309656350999</v>
      </c>
      <c r="H153" s="394">
        <v>0.15469309656350999</v>
      </c>
      <c r="I153" s="394">
        <v>0.15469309656350999</v>
      </c>
      <c r="J153" s="395">
        <v>0.15469309656350999</v>
      </c>
      <c r="K153" s="396">
        <v>0.15469309656350999</v>
      </c>
      <c r="L153" s="396">
        <v>0.15469309656350999</v>
      </c>
      <c r="M153" s="629">
        <v>0.15469309656350999</v>
      </c>
      <c r="N153" s="657">
        <v>0.15469309656350999</v>
      </c>
      <c r="O153" s="300"/>
      <c r="P153" s="579">
        <v>0.15469309656350999</v>
      </c>
      <c r="Q153" s="283"/>
    </row>
    <row r="154" spans="2:17">
      <c r="B154" s="260"/>
      <c r="C154" s="393">
        <v>35</v>
      </c>
      <c r="D154" s="394">
        <v>0.15878779389988401</v>
      </c>
      <c r="E154" s="394">
        <v>0.15878779389988401</v>
      </c>
      <c r="F154" s="394">
        <v>0.15878779389988401</v>
      </c>
      <c r="G154" s="394">
        <v>0.15878779389988401</v>
      </c>
      <c r="H154" s="394">
        <v>0.15878779389988401</v>
      </c>
      <c r="I154" s="394">
        <v>0.15878779389988401</v>
      </c>
      <c r="J154" s="395">
        <v>0.15878779389988401</v>
      </c>
      <c r="K154" s="396">
        <v>0.15878779389988401</v>
      </c>
      <c r="L154" s="396">
        <v>0.15878779389988401</v>
      </c>
      <c r="M154" s="629">
        <v>0.15878779389988401</v>
      </c>
      <c r="N154" s="657">
        <v>0.15878779389988401</v>
      </c>
      <c r="O154" s="300"/>
      <c r="P154" s="579">
        <v>0.15878779389988401</v>
      </c>
      <c r="Q154" s="283"/>
    </row>
    <row r="155" spans="2:17">
      <c r="B155" s="260"/>
      <c r="C155" s="393">
        <v>36</v>
      </c>
      <c r="D155" s="394">
        <v>0.162882491236258</v>
      </c>
      <c r="E155" s="394">
        <v>0.162882491236258</v>
      </c>
      <c r="F155" s="394">
        <v>0.162882491236258</v>
      </c>
      <c r="G155" s="394">
        <v>0.162882491236258</v>
      </c>
      <c r="H155" s="394">
        <v>0.162882491236258</v>
      </c>
      <c r="I155" s="394">
        <v>0.162882491236258</v>
      </c>
      <c r="J155" s="395">
        <v>0.162882491236258</v>
      </c>
      <c r="K155" s="396">
        <v>0.162882491236258</v>
      </c>
      <c r="L155" s="396">
        <v>0.162882491236258</v>
      </c>
      <c r="M155" s="629">
        <v>0.162882491236258</v>
      </c>
      <c r="N155" s="657">
        <v>0.162882491236258</v>
      </c>
      <c r="O155" s="300"/>
      <c r="P155" s="579">
        <v>0.162882491236258</v>
      </c>
      <c r="Q155" s="283"/>
    </row>
    <row r="156" spans="2:17">
      <c r="B156" s="260"/>
      <c r="C156" s="393">
        <v>37</v>
      </c>
      <c r="D156" s="394">
        <v>0.166977188572632</v>
      </c>
      <c r="E156" s="394">
        <v>0.166977188572632</v>
      </c>
      <c r="F156" s="394">
        <v>0.166977188572632</v>
      </c>
      <c r="G156" s="394">
        <v>0.166977188572632</v>
      </c>
      <c r="H156" s="394">
        <v>0.166977188572632</v>
      </c>
      <c r="I156" s="394">
        <v>0.166977188572632</v>
      </c>
      <c r="J156" s="395">
        <v>0.166977188572632</v>
      </c>
      <c r="K156" s="396">
        <v>0.166977188572632</v>
      </c>
      <c r="L156" s="396">
        <v>0.166977188572632</v>
      </c>
      <c r="M156" s="629">
        <v>0.166977188572632</v>
      </c>
      <c r="N156" s="657">
        <v>0.166977188572632</v>
      </c>
      <c r="O156" s="300"/>
      <c r="P156" s="579">
        <v>0.166977188572632</v>
      </c>
      <c r="Q156" s="283"/>
    </row>
    <row r="157" spans="2:17">
      <c r="B157" s="260"/>
      <c r="C157" s="393">
        <v>38</v>
      </c>
      <c r="D157" s="394">
        <v>0.17107188590900499</v>
      </c>
      <c r="E157" s="394">
        <v>0.17107188590900499</v>
      </c>
      <c r="F157" s="394">
        <v>0.17107188590900499</v>
      </c>
      <c r="G157" s="394">
        <v>0.17107188590900499</v>
      </c>
      <c r="H157" s="394">
        <v>0.17107188590900499</v>
      </c>
      <c r="I157" s="394">
        <v>0.17107188590900499</v>
      </c>
      <c r="J157" s="395">
        <v>0.17107188590900499</v>
      </c>
      <c r="K157" s="396">
        <v>0.17107188590900499</v>
      </c>
      <c r="L157" s="396">
        <v>0.17107188590900499</v>
      </c>
      <c r="M157" s="629">
        <v>0.17107188590900499</v>
      </c>
      <c r="N157" s="657">
        <v>0.17107188590900499</v>
      </c>
      <c r="O157" s="300"/>
      <c r="P157" s="579">
        <v>0.17107188590900499</v>
      </c>
      <c r="Q157" s="283"/>
    </row>
    <row r="158" spans="2:17">
      <c r="B158" s="260"/>
      <c r="C158" s="393">
        <v>39</v>
      </c>
      <c r="D158" s="394">
        <v>0.17516658324537901</v>
      </c>
      <c r="E158" s="394">
        <v>0.17516658324537901</v>
      </c>
      <c r="F158" s="394">
        <v>0.17516658324537901</v>
      </c>
      <c r="G158" s="394">
        <v>0.17516658324537901</v>
      </c>
      <c r="H158" s="394">
        <v>0.17516658324537901</v>
      </c>
      <c r="I158" s="394">
        <v>0.17516658324537901</v>
      </c>
      <c r="J158" s="395">
        <v>0.17516658324537901</v>
      </c>
      <c r="K158" s="396">
        <v>0.17516658324537901</v>
      </c>
      <c r="L158" s="396">
        <v>0.17516658324537901</v>
      </c>
      <c r="M158" s="629">
        <v>0.17516658324537901</v>
      </c>
      <c r="N158" s="657">
        <v>0.17516658324537901</v>
      </c>
      <c r="O158" s="300"/>
      <c r="P158" s="579">
        <v>0.17516658324537901</v>
      </c>
      <c r="Q158" s="283"/>
    </row>
    <row r="159" spans="2:17">
      <c r="B159" s="260"/>
      <c r="C159" s="393">
        <v>40</v>
      </c>
      <c r="D159" s="394">
        <v>0.179261280581753</v>
      </c>
      <c r="E159" s="394">
        <v>0.179261280581753</v>
      </c>
      <c r="F159" s="394">
        <v>0.179261280581753</v>
      </c>
      <c r="G159" s="394">
        <v>0.179261280581753</v>
      </c>
      <c r="H159" s="394">
        <v>0.179261280581753</v>
      </c>
      <c r="I159" s="394">
        <v>0.179261280581753</v>
      </c>
      <c r="J159" s="395">
        <v>0.179261280581753</v>
      </c>
      <c r="K159" s="396">
        <v>0.179261280581753</v>
      </c>
      <c r="L159" s="396">
        <v>0.179261280581753</v>
      </c>
      <c r="M159" s="629">
        <v>0.179261280581753</v>
      </c>
      <c r="N159" s="657">
        <v>0.179261280581753</v>
      </c>
      <c r="O159" s="300"/>
      <c r="P159" s="579">
        <v>0.179261280581753</v>
      </c>
      <c r="Q159" s="283"/>
    </row>
    <row r="160" spans="2:17">
      <c r="B160" s="260"/>
      <c r="C160" s="393">
        <v>41</v>
      </c>
      <c r="D160" s="394">
        <v>0.18335597791812699</v>
      </c>
      <c r="E160" s="394">
        <v>0.18335597791812699</v>
      </c>
      <c r="F160" s="394">
        <v>0.18335597791812699</v>
      </c>
      <c r="G160" s="394">
        <v>0.18335597791812699</v>
      </c>
      <c r="H160" s="394">
        <v>0.18335597791812699</v>
      </c>
      <c r="I160" s="394">
        <v>0.18335597791812699</v>
      </c>
      <c r="J160" s="395">
        <v>0.18335597791812699</v>
      </c>
      <c r="K160" s="396">
        <v>0.18335597791812699</v>
      </c>
      <c r="L160" s="396">
        <v>0.18335597791812699</v>
      </c>
      <c r="M160" s="629">
        <v>0.18335597791812699</v>
      </c>
      <c r="N160" s="657">
        <v>0.18335597791812699</v>
      </c>
      <c r="O160" s="300"/>
      <c r="P160" s="579">
        <v>0.18335597791812699</v>
      </c>
      <c r="Q160" s="283"/>
    </row>
    <row r="161" spans="2:17">
      <c r="B161" s="260"/>
      <c r="C161" s="393">
        <v>42</v>
      </c>
      <c r="D161" s="394">
        <v>0.18745067525450099</v>
      </c>
      <c r="E161" s="394">
        <v>0.18745067525450099</v>
      </c>
      <c r="F161" s="394">
        <v>0.18745067525450099</v>
      </c>
      <c r="G161" s="394">
        <v>0.18745067525450099</v>
      </c>
      <c r="H161" s="394">
        <v>0.18745067525450099</v>
      </c>
      <c r="I161" s="394">
        <v>0.18745067525450099</v>
      </c>
      <c r="J161" s="395">
        <v>0.18745067525450099</v>
      </c>
      <c r="K161" s="396">
        <v>0.18745067525450099</v>
      </c>
      <c r="L161" s="396">
        <v>0.18745067525450099</v>
      </c>
      <c r="M161" s="629">
        <v>0.18745067525450099</v>
      </c>
      <c r="N161" s="657">
        <v>0.18745067525450099</v>
      </c>
      <c r="O161" s="300"/>
      <c r="P161" s="579">
        <v>0.18745067525450099</v>
      </c>
      <c r="Q161" s="283"/>
    </row>
    <row r="162" spans="2:17">
      <c r="B162" s="260"/>
      <c r="C162" s="393">
        <v>43</v>
      </c>
      <c r="D162" s="394">
        <v>0.19154537259087501</v>
      </c>
      <c r="E162" s="394">
        <v>0.19154537259087501</v>
      </c>
      <c r="F162" s="394">
        <v>0.19154537259087501</v>
      </c>
      <c r="G162" s="394">
        <v>0.19154537259087501</v>
      </c>
      <c r="H162" s="394">
        <v>0.19154537259087501</v>
      </c>
      <c r="I162" s="394">
        <v>0.19154537259087501</v>
      </c>
      <c r="J162" s="395">
        <v>0.19154537259087501</v>
      </c>
      <c r="K162" s="396">
        <v>0.19154537259087501</v>
      </c>
      <c r="L162" s="396">
        <v>0.19154537259087501</v>
      </c>
      <c r="M162" s="629">
        <v>0.19154537259087501</v>
      </c>
      <c r="N162" s="657">
        <v>0.19154537259087501</v>
      </c>
      <c r="O162" s="300"/>
      <c r="P162" s="579">
        <v>0.19154537259087501</v>
      </c>
      <c r="Q162" s="283"/>
    </row>
    <row r="163" spans="2:17">
      <c r="B163" s="260"/>
      <c r="C163" s="393">
        <v>44</v>
      </c>
      <c r="D163" s="394">
        <v>0.195640069927248</v>
      </c>
      <c r="E163" s="394">
        <v>0.195640069927248</v>
      </c>
      <c r="F163" s="394">
        <v>0.195640069927248</v>
      </c>
      <c r="G163" s="394">
        <v>0.195640069927248</v>
      </c>
      <c r="H163" s="394">
        <v>0.195640069927248</v>
      </c>
      <c r="I163" s="394">
        <v>0.195640069927248</v>
      </c>
      <c r="J163" s="395">
        <v>0.195640069927248</v>
      </c>
      <c r="K163" s="396">
        <v>0.195640069927248</v>
      </c>
      <c r="L163" s="396">
        <v>0.195640069927248</v>
      </c>
      <c r="M163" s="629">
        <v>0.195640069927248</v>
      </c>
      <c r="N163" s="657">
        <v>0.195640069927248</v>
      </c>
      <c r="O163" s="300"/>
      <c r="P163" s="579">
        <v>0.195640069927248</v>
      </c>
      <c r="Q163" s="283"/>
    </row>
    <row r="164" spans="2:17" ht="15" thickBot="1">
      <c r="B164" s="289"/>
      <c r="C164" s="397">
        <v>45</v>
      </c>
      <c r="D164" s="398">
        <v>0.19973476726362199</v>
      </c>
      <c r="E164" s="398">
        <v>0.19973476726362199</v>
      </c>
      <c r="F164" s="398">
        <v>0.19973476726362199</v>
      </c>
      <c r="G164" s="398">
        <v>0.19973476726362199</v>
      </c>
      <c r="H164" s="398">
        <v>0.19973476726362199</v>
      </c>
      <c r="I164" s="398">
        <v>0.19973476726362199</v>
      </c>
      <c r="J164" s="399">
        <v>0.19973476726362199</v>
      </c>
      <c r="K164" s="400">
        <v>0.19973476726362199</v>
      </c>
      <c r="L164" s="400">
        <v>0.19973476726362199</v>
      </c>
      <c r="M164" s="630">
        <v>0.19973476726362199</v>
      </c>
      <c r="N164" s="658">
        <v>0.19973476726362199</v>
      </c>
      <c r="O164" s="333"/>
      <c r="P164" s="580">
        <v>0.19973476726362199</v>
      </c>
      <c r="Q164" s="288"/>
    </row>
    <row r="165" spans="2:17">
      <c r="B165" s="255"/>
    </row>
  </sheetData>
  <mergeCells count="1">
    <mergeCell ref="D2:N2"/>
  </mergeCells>
  <pageMargins left="0.7" right="0.7" top="0.75" bottom="0.75" header="0.3" footer="0.3"/>
  <pageSetup orientation="portrait"/>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enableFormatConditionsCalculation="0">
    <tabColor theme="8" tint="-0.499984740745262"/>
  </sheetPr>
  <dimension ref="A1:BC3386"/>
  <sheetViews>
    <sheetView tabSelected="1" zoomScale="125" zoomScaleNormal="125" zoomScalePageLayoutView="125" workbookViewId="0">
      <pane xSplit="3" ySplit="2" topLeftCell="D3" activePane="bottomRight" state="frozen"/>
      <selection activeCell="A75" sqref="A75"/>
      <selection pane="topRight" activeCell="A75" sqref="A75"/>
      <selection pane="bottomLeft" activeCell="A75" sqref="A75"/>
      <selection pane="bottomRight" activeCell="E12" sqref="E12"/>
    </sheetView>
  </sheetViews>
  <sheetFormatPr baseColWidth="10" defaultColWidth="8.83203125" defaultRowHeight="14" x14ac:dyDescent="0"/>
  <cols>
    <col min="1" max="1" width="67.83203125" bestFit="1" customWidth="1"/>
    <col min="2" max="2" width="14.6640625" customWidth="1"/>
    <col min="3" max="3" width="56.6640625" customWidth="1"/>
    <col min="4" max="4" width="11.5" style="2" bestFit="1" customWidth="1"/>
    <col min="5" max="5" width="25.83203125" customWidth="1"/>
    <col min="6" max="6" width="12.33203125" customWidth="1"/>
    <col min="7" max="7" width="12.1640625" customWidth="1"/>
    <col min="8" max="18" width="13.1640625" customWidth="1"/>
    <col min="19" max="19" width="13.1640625" style="1" bestFit="1" customWidth="1"/>
    <col min="20" max="29" width="13.1640625" customWidth="1"/>
    <col min="30" max="33" width="14.83203125" customWidth="1"/>
    <col min="34" max="34" width="14.83203125" bestFit="1" customWidth="1"/>
    <col min="35" max="48" width="14.83203125" customWidth="1"/>
    <col min="49" max="49" width="14.83203125" bestFit="1" customWidth="1"/>
    <col min="50" max="50" width="14.83203125" customWidth="1"/>
    <col min="51" max="52" width="25.83203125" customWidth="1"/>
    <col min="53" max="53" width="17.6640625" customWidth="1"/>
    <col min="54" max="54" width="17.5" customWidth="1"/>
    <col min="56" max="56" width="19.5" customWidth="1"/>
    <col min="57" max="59" width="16.33203125" bestFit="1" customWidth="1"/>
    <col min="60" max="60" width="19.5" bestFit="1" customWidth="1"/>
    <col min="61" max="61" width="12.5" bestFit="1" customWidth="1"/>
    <col min="62" max="62" width="17.33203125" bestFit="1" customWidth="1"/>
    <col min="63" max="63" width="11.5" bestFit="1" customWidth="1"/>
  </cols>
  <sheetData>
    <row r="1" spans="1:52" s="402" customFormat="1" ht="24.75" customHeight="1">
      <c r="A1" s="401" t="s">
        <v>207</v>
      </c>
      <c r="B1" s="401"/>
      <c r="I1" s="403"/>
    </row>
    <row r="2" spans="1:52">
      <c r="D2" s="248">
        <v>2005</v>
      </c>
      <c r="E2" s="249">
        <v>2006</v>
      </c>
      <c r="F2" s="249">
        <v>2007</v>
      </c>
      <c r="G2" s="249">
        <v>2008</v>
      </c>
      <c r="H2" s="249">
        <v>2009</v>
      </c>
      <c r="I2" s="249">
        <v>2010</v>
      </c>
      <c r="J2" s="249">
        <v>2011</v>
      </c>
      <c r="K2" s="249">
        <v>2012</v>
      </c>
      <c r="L2" s="249">
        <v>2013</v>
      </c>
      <c r="M2" s="249">
        <v>2014</v>
      </c>
      <c r="N2" s="249">
        <v>2015</v>
      </c>
      <c r="O2" s="249">
        <v>2016</v>
      </c>
      <c r="P2" s="249">
        <v>2017</v>
      </c>
      <c r="Q2" s="249">
        <v>2018</v>
      </c>
      <c r="R2" s="249">
        <v>2019</v>
      </c>
      <c r="S2" s="250">
        <v>2020</v>
      </c>
      <c r="T2" s="249">
        <v>2021</v>
      </c>
      <c r="U2" s="249">
        <v>2022</v>
      </c>
      <c r="V2" s="249">
        <v>2023</v>
      </c>
      <c r="W2" s="249">
        <v>2024</v>
      </c>
      <c r="X2" s="249">
        <v>2025</v>
      </c>
      <c r="Y2" s="249">
        <v>2026</v>
      </c>
      <c r="Z2" s="249">
        <v>2027</v>
      </c>
      <c r="AA2" s="249">
        <v>2028</v>
      </c>
      <c r="AB2" s="249">
        <v>2029</v>
      </c>
      <c r="AC2" s="249">
        <v>2030</v>
      </c>
      <c r="AD2" s="249">
        <v>2031</v>
      </c>
      <c r="AE2" s="249">
        <v>2032</v>
      </c>
      <c r="AF2" s="249">
        <v>2033</v>
      </c>
      <c r="AG2" s="249">
        <v>2034</v>
      </c>
      <c r="AH2" s="250">
        <v>2035</v>
      </c>
      <c r="AI2" s="249">
        <v>2036</v>
      </c>
      <c r="AJ2" s="249">
        <v>2037</v>
      </c>
      <c r="AK2" s="249">
        <v>2038</v>
      </c>
      <c r="AL2" s="249">
        <v>2039</v>
      </c>
      <c r="AM2" s="249">
        <v>2040</v>
      </c>
      <c r="AN2" s="249">
        <v>2041</v>
      </c>
      <c r="AO2" s="249">
        <v>2042</v>
      </c>
      <c r="AP2" s="249">
        <v>2043</v>
      </c>
      <c r="AQ2" s="249">
        <v>2044</v>
      </c>
      <c r="AR2" s="249">
        <v>2045</v>
      </c>
      <c r="AS2" s="249">
        <v>2046</v>
      </c>
      <c r="AT2" s="249">
        <v>2047</v>
      </c>
      <c r="AU2" s="249">
        <v>2048</v>
      </c>
      <c r="AV2" s="249">
        <v>2049</v>
      </c>
      <c r="AW2" s="250">
        <v>2050</v>
      </c>
      <c r="AX2" s="176"/>
    </row>
    <row r="3" spans="1:52" s="80" customFormat="1" ht="16.5" customHeight="1">
      <c r="A3" s="82" t="s">
        <v>88</v>
      </c>
      <c r="B3" s="82"/>
      <c r="D3" s="251"/>
      <c r="E3" s="252" t="s">
        <v>87</v>
      </c>
      <c r="F3" s="252"/>
      <c r="G3" s="252"/>
      <c r="H3" s="252"/>
      <c r="I3" s="252"/>
      <c r="J3" s="252"/>
      <c r="K3" s="252"/>
      <c r="L3" s="252"/>
      <c r="M3" s="252"/>
      <c r="N3" s="252"/>
      <c r="O3" s="252"/>
      <c r="P3" s="252"/>
      <c r="Q3" s="252"/>
      <c r="R3" s="252"/>
      <c r="S3" s="253"/>
      <c r="T3" s="252"/>
      <c r="U3" s="252"/>
      <c r="V3" s="252"/>
      <c r="W3" s="252"/>
      <c r="X3" s="252"/>
      <c r="Y3" s="252"/>
      <c r="Z3" s="252"/>
      <c r="AA3" s="252"/>
      <c r="AB3" s="252"/>
      <c r="AC3" s="252"/>
      <c r="AD3" s="252"/>
      <c r="AE3" s="252"/>
      <c r="AF3" s="252"/>
      <c r="AG3" s="252"/>
      <c r="AH3" s="253"/>
      <c r="AI3" s="252"/>
      <c r="AJ3" s="252"/>
      <c r="AK3" s="252"/>
      <c r="AL3" s="252"/>
      <c r="AM3" s="252"/>
      <c r="AN3" s="252"/>
      <c r="AO3" s="252"/>
      <c r="AP3" s="252"/>
      <c r="AQ3" s="252"/>
      <c r="AR3" s="252"/>
      <c r="AS3" s="252"/>
      <c r="AT3" s="252"/>
      <c r="AU3" s="252"/>
      <c r="AV3" s="252"/>
      <c r="AW3" s="253"/>
      <c r="AX3" s="81"/>
    </row>
    <row r="4" spans="1:52">
      <c r="A4" s="41" t="s">
        <v>86</v>
      </c>
      <c r="B4" s="41"/>
      <c r="C4" s="125" t="s">
        <v>85</v>
      </c>
      <c r="D4" s="86">
        <f>SUM(D5:D9)</f>
        <v>0.99999999999999978</v>
      </c>
      <c r="E4" s="84">
        <f t="shared" ref="E4:AW4" si="0">E11/E18</f>
        <v>5.261146076177349E-2</v>
      </c>
      <c r="F4" s="84">
        <f t="shared" si="0"/>
        <v>5.2611355311792424E-2</v>
      </c>
      <c r="G4" s="84">
        <f t="shared" si="0"/>
        <v>5.2611249311090839E-2</v>
      </c>
      <c r="H4" s="84">
        <f t="shared" si="0"/>
        <v>5.2611142756813889E-2</v>
      </c>
      <c r="I4" s="84">
        <f t="shared" si="0"/>
        <v>5.2611035646092118E-2</v>
      </c>
      <c r="J4" s="84">
        <f t="shared" si="0"/>
        <v>5.2610927976041437E-2</v>
      </c>
      <c r="K4" s="84">
        <f t="shared" si="0"/>
        <v>5.2610819743763027E-2</v>
      </c>
      <c r="L4" s="84">
        <f t="shared" si="0"/>
        <v>5.2610710946343321E-2</v>
      </c>
      <c r="M4" s="84">
        <f t="shared" si="0"/>
        <v>5.2610601580853816E-2</v>
      </c>
      <c r="N4" s="84">
        <f t="shared" si="0"/>
        <v>5.2610491644351137E-2</v>
      </c>
      <c r="O4" s="84">
        <f t="shared" si="0"/>
        <v>5.261038113387688E-2</v>
      </c>
      <c r="P4" s="84">
        <f t="shared" si="0"/>
        <v>5.2610270046457533E-2</v>
      </c>
      <c r="Q4" s="84">
        <f t="shared" si="0"/>
        <v>5.2610158379104446E-2</v>
      </c>
      <c r="R4" s="84">
        <f t="shared" si="0"/>
        <v>5.2610046128813703E-2</v>
      </c>
      <c r="S4" s="84">
        <f t="shared" si="0"/>
        <v>5.2609933292566149E-2</v>
      </c>
      <c r="T4" s="84">
        <f t="shared" si="0"/>
        <v>5.2609819867327171E-2</v>
      </c>
      <c r="U4" s="84">
        <f t="shared" si="0"/>
        <v>5.2609705850046727E-2</v>
      </c>
      <c r="V4" s="84">
        <f t="shared" si="0"/>
        <v>5.2609591237659237E-2</v>
      </c>
      <c r="W4" s="84">
        <f t="shared" si="0"/>
        <v>5.2609476027083518E-2</v>
      </c>
      <c r="X4" s="84">
        <f t="shared" si="0"/>
        <v>5.2609360215222674E-2</v>
      </c>
      <c r="Y4" s="84">
        <f t="shared" si="0"/>
        <v>5.2609243798964055E-2</v>
      </c>
      <c r="Z4" s="84">
        <f t="shared" si="0"/>
        <v>5.260912677517917E-2</v>
      </c>
      <c r="AA4" s="84">
        <f t="shared" si="0"/>
        <v>5.2609009140723598E-2</v>
      </c>
      <c r="AB4" s="84">
        <f t="shared" si="0"/>
        <v>5.2608890892436921E-2</v>
      </c>
      <c r="AC4" s="84">
        <f t="shared" si="0"/>
        <v>5.2608772027142647E-2</v>
      </c>
      <c r="AD4" s="84">
        <f t="shared" si="0"/>
        <v>5.2608652541648135E-2</v>
      </c>
      <c r="AE4" s="84">
        <f t="shared" si="0"/>
        <v>5.2608532432744465E-2</v>
      </c>
      <c r="AF4" s="84">
        <f t="shared" si="0"/>
        <v>5.260841169720646E-2</v>
      </c>
      <c r="AG4" s="84">
        <f t="shared" si="0"/>
        <v>5.2608290331792484E-2</v>
      </c>
      <c r="AH4" s="84">
        <f>AH11/AH18</f>
        <v>5.2608168333244498E-2</v>
      </c>
      <c r="AI4" s="84">
        <f t="shared" si="0"/>
        <v>5.2608045698287829E-2</v>
      </c>
      <c r="AJ4" s="84">
        <f t="shared" si="0"/>
        <v>5.2607922423631222E-2</v>
      </c>
      <c r="AK4" s="84">
        <f t="shared" si="0"/>
        <v>5.2607798505966689E-2</v>
      </c>
      <c r="AL4" s="84">
        <f t="shared" si="0"/>
        <v>5.2607673941969427E-2</v>
      </c>
      <c r="AM4" s="84">
        <f t="shared" si="0"/>
        <v>5.2607548728297704E-2</v>
      </c>
      <c r="AN4" s="84">
        <f t="shared" si="0"/>
        <v>5.2607422861592971E-2</v>
      </c>
      <c r="AO4" s="84">
        <f t="shared" si="0"/>
        <v>5.2607296338479451E-2</v>
      </c>
      <c r="AP4" s="84">
        <f t="shared" si="0"/>
        <v>5.2607169155564355E-2</v>
      </c>
      <c r="AQ4" s="84">
        <f t="shared" si="0"/>
        <v>5.2607041309437622E-2</v>
      </c>
      <c r="AR4" s="84">
        <f t="shared" si="0"/>
        <v>5.2606912796671935E-2</v>
      </c>
      <c r="AS4" s="84">
        <f t="shared" si="0"/>
        <v>5.2606783613822539E-2</v>
      </c>
      <c r="AT4" s="84">
        <f t="shared" si="0"/>
        <v>5.2606653757427249E-2</v>
      </c>
      <c r="AU4" s="84">
        <f t="shared" si="0"/>
        <v>5.2606523224006309E-2</v>
      </c>
      <c r="AV4" s="84">
        <f t="shared" si="0"/>
        <v>5.2606392010062342E-2</v>
      </c>
      <c r="AW4" s="84">
        <f t="shared" si="0"/>
        <v>5.2606260112080222E-2</v>
      </c>
      <c r="AX4" s="84"/>
    </row>
    <row r="5" spans="1:52">
      <c r="C5" t="s">
        <v>4</v>
      </c>
      <c r="D5" s="168">
        <v>0.996366598095758</v>
      </c>
      <c r="E5" s="174">
        <f>'Fleet Mix Policy Options'!P4</f>
        <v>0.05</v>
      </c>
      <c r="F5" s="173">
        <f t="shared" ref="F5:R9" si="1">E5+($S5-$E5)/14</f>
        <v>0.05</v>
      </c>
      <c r="G5" s="173">
        <f t="shared" si="1"/>
        <v>0.05</v>
      </c>
      <c r="H5" s="173">
        <f t="shared" si="1"/>
        <v>0.05</v>
      </c>
      <c r="I5" s="173">
        <f t="shared" si="1"/>
        <v>0.05</v>
      </c>
      <c r="J5" s="173">
        <f t="shared" si="1"/>
        <v>0.05</v>
      </c>
      <c r="K5" s="173">
        <f t="shared" si="1"/>
        <v>0.05</v>
      </c>
      <c r="L5" s="173">
        <f t="shared" si="1"/>
        <v>0.05</v>
      </c>
      <c r="M5" s="173">
        <f t="shared" si="1"/>
        <v>0.05</v>
      </c>
      <c r="N5" s="173">
        <f t="shared" si="1"/>
        <v>0.05</v>
      </c>
      <c r="O5" s="173">
        <f t="shared" si="1"/>
        <v>0.05</v>
      </c>
      <c r="P5" s="173">
        <f t="shared" si="1"/>
        <v>0.05</v>
      </c>
      <c r="Q5" s="173">
        <f t="shared" si="1"/>
        <v>0.05</v>
      </c>
      <c r="R5" s="173">
        <f t="shared" si="1"/>
        <v>0.05</v>
      </c>
      <c r="S5" s="174">
        <f>'Fleet Mix Policy Options'!P5</f>
        <v>0.05</v>
      </c>
      <c r="T5" s="173">
        <f t="shared" ref="T5:AG9" si="2">S5+($S5-$E5)/14</f>
        <v>0.05</v>
      </c>
      <c r="U5" s="173">
        <f t="shared" si="2"/>
        <v>0.05</v>
      </c>
      <c r="V5" s="173">
        <f t="shared" si="2"/>
        <v>0.05</v>
      </c>
      <c r="W5" s="173">
        <f t="shared" si="2"/>
        <v>0.05</v>
      </c>
      <c r="X5" s="173">
        <f t="shared" si="2"/>
        <v>0.05</v>
      </c>
      <c r="Y5" s="173">
        <f t="shared" si="2"/>
        <v>0.05</v>
      </c>
      <c r="Z5" s="173">
        <f t="shared" si="2"/>
        <v>0.05</v>
      </c>
      <c r="AA5" s="173">
        <f t="shared" si="2"/>
        <v>0.05</v>
      </c>
      <c r="AB5" s="173">
        <f t="shared" si="2"/>
        <v>0.05</v>
      </c>
      <c r="AC5" s="173">
        <f t="shared" si="2"/>
        <v>0.05</v>
      </c>
      <c r="AD5" s="173">
        <f t="shared" si="2"/>
        <v>0.05</v>
      </c>
      <c r="AE5" s="173">
        <f t="shared" si="2"/>
        <v>0.05</v>
      </c>
      <c r="AF5" s="173">
        <f t="shared" si="2"/>
        <v>0.05</v>
      </c>
      <c r="AG5" s="173">
        <f t="shared" si="2"/>
        <v>0.05</v>
      </c>
      <c r="AH5" s="174">
        <f>'Fleet Mix Policy Options'!P6</f>
        <v>0.05</v>
      </c>
      <c r="AI5" s="173">
        <f t="shared" ref="AI5:AV9" si="3">AH5+($S5-$E5)/14</f>
        <v>0.05</v>
      </c>
      <c r="AJ5" s="173">
        <f t="shared" si="3"/>
        <v>0.05</v>
      </c>
      <c r="AK5" s="173">
        <f t="shared" si="3"/>
        <v>0.05</v>
      </c>
      <c r="AL5" s="173">
        <f t="shared" si="3"/>
        <v>0.05</v>
      </c>
      <c r="AM5" s="173">
        <f t="shared" si="3"/>
        <v>0.05</v>
      </c>
      <c r="AN5" s="173">
        <f t="shared" si="3"/>
        <v>0.05</v>
      </c>
      <c r="AO5" s="173">
        <f t="shared" si="3"/>
        <v>0.05</v>
      </c>
      <c r="AP5" s="173">
        <f t="shared" si="3"/>
        <v>0.05</v>
      </c>
      <c r="AQ5" s="173">
        <f t="shared" si="3"/>
        <v>0.05</v>
      </c>
      <c r="AR5" s="173">
        <f t="shared" si="3"/>
        <v>0.05</v>
      </c>
      <c r="AS5" s="173">
        <f t="shared" si="3"/>
        <v>0.05</v>
      </c>
      <c r="AT5" s="173">
        <f t="shared" si="3"/>
        <v>0.05</v>
      </c>
      <c r="AU5" s="173">
        <f t="shared" si="3"/>
        <v>0.05</v>
      </c>
      <c r="AV5" s="173">
        <f t="shared" si="3"/>
        <v>0.05</v>
      </c>
      <c r="AW5" s="174">
        <f>'Fleet Mix Policy Options'!P7</f>
        <v>0.05</v>
      </c>
      <c r="AZ5" s="173"/>
    </row>
    <row r="6" spans="1:52">
      <c r="C6" t="s">
        <v>3</v>
      </c>
      <c r="D6" s="168">
        <v>3.6234019042418633E-3</v>
      </c>
      <c r="E6" s="174">
        <f>'Fleet Mix Policy Options'!P8</f>
        <v>4.4999999999999998E-2</v>
      </c>
      <c r="F6" s="173">
        <f t="shared" si="1"/>
        <v>4.4999999999999998E-2</v>
      </c>
      <c r="G6" s="173">
        <f t="shared" si="1"/>
        <v>4.4999999999999998E-2</v>
      </c>
      <c r="H6" s="173">
        <f t="shared" si="1"/>
        <v>4.4999999999999998E-2</v>
      </c>
      <c r="I6" s="173">
        <f t="shared" si="1"/>
        <v>4.4999999999999998E-2</v>
      </c>
      <c r="J6" s="173">
        <f t="shared" si="1"/>
        <v>4.4999999999999998E-2</v>
      </c>
      <c r="K6" s="173">
        <f t="shared" si="1"/>
        <v>4.4999999999999998E-2</v>
      </c>
      <c r="L6" s="173">
        <f t="shared" si="1"/>
        <v>4.4999999999999998E-2</v>
      </c>
      <c r="M6" s="173">
        <f t="shared" si="1"/>
        <v>4.4999999999999998E-2</v>
      </c>
      <c r="N6" s="173">
        <f t="shared" si="1"/>
        <v>4.4999999999999998E-2</v>
      </c>
      <c r="O6" s="173">
        <f t="shared" si="1"/>
        <v>4.4999999999999998E-2</v>
      </c>
      <c r="P6" s="173">
        <f t="shared" si="1"/>
        <v>4.4999999999999998E-2</v>
      </c>
      <c r="Q6" s="173">
        <f t="shared" si="1"/>
        <v>4.4999999999999998E-2</v>
      </c>
      <c r="R6" s="173">
        <f t="shared" si="1"/>
        <v>4.4999999999999998E-2</v>
      </c>
      <c r="S6" s="174">
        <f>'Fleet Mix Policy Options'!P9</f>
        <v>4.4999999999999998E-2</v>
      </c>
      <c r="T6" s="173">
        <f t="shared" si="2"/>
        <v>4.4999999999999998E-2</v>
      </c>
      <c r="U6" s="173">
        <f t="shared" si="2"/>
        <v>4.4999999999999998E-2</v>
      </c>
      <c r="V6" s="173">
        <f t="shared" si="2"/>
        <v>4.4999999999999998E-2</v>
      </c>
      <c r="W6" s="173">
        <f t="shared" si="2"/>
        <v>4.4999999999999998E-2</v>
      </c>
      <c r="X6" s="173">
        <f t="shared" si="2"/>
        <v>4.4999999999999998E-2</v>
      </c>
      <c r="Y6" s="173">
        <f t="shared" si="2"/>
        <v>4.4999999999999998E-2</v>
      </c>
      <c r="Z6" s="173">
        <f t="shared" si="2"/>
        <v>4.4999999999999998E-2</v>
      </c>
      <c r="AA6" s="173">
        <f t="shared" si="2"/>
        <v>4.4999999999999998E-2</v>
      </c>
      <c r="AB6" s="173">
        <f t="shared" si="2"/>
        <v>4.4999999999999998E-2</v>
      </c>
      <c r="AC6" s="173">
        <f t="shared" si="2"/>
        <v>4.4999999999999998E-2</v>
      </c>
      <c r="AD6" s="173">
        <f t="shared" si="2"/>
        <v>4.4999999999999998E-2</v>
      </c>
      <c r="AE6" s="173">
        <f t="shared" si="2"/>
        <v>4.4999999999999998E-2</v>
      </c>
      <c r="AF6" s="173">
        <f t="shared" si="2"/>
        <v>4.4999999999999998E-2</v>
      </c>
      <c r="AG6" s="173">
        <f t="shared" si="2"/>
        <v>4.4999999999999998E-2</v>
      </c>
      <c r="AH6" s="174">
        <f>'Fleet Mix Policy Options'!P10</f>
        <v>4.4999999999999998E-2</v>
      </c>
      <c r="AI6" s="173">
        <f t="shared" si="3"/>
        <v>4.4999999999999998E-2</v>
      </c>
      <c r="AJ6" s="173">
        <f t="shared" si="3"/>
        <v>4.4999999999999998E-2</v>
      </c>
      <c r="AK6" s="173">
        <f t="shared" si="3"/>
        <v>4.4999999999999998E-2</v>
      </c>
      <c r="AL6" s="173">
        <f t="shared" si="3"/>
        <v>4.4999999999999998E-2</v>
      </c>
      <c r="AM6" s="173">
        <f t="shared" si="3"/>
        <v>4.4999999999999998E-2</v>
      </c>
      <c r="AN6" s="173">
        <f t="shared" si="3"/>
        <v>4.4999999999999998E-2</v>
      </c>
      <c r="AO6" s="173">
        <f t="shared" si="3"/>
        <v>4.4999999999999998E-2</v>
      </c>
      <c r="AP6" s="173">
        <f t="shared" si="3"/>
        <v>4.4999999999999998E-2</v>
      </c>
      <c r="AQ6" s="173">
        <f t="shared" si="3"/>
        <v>4.4999999999999998E-2</v>
      </c>
      <c r="AR6" s="173">
        <f t="shared" si="3"/>
        <v>4.4999999999999998E-2</v>
      </c>
      <c r="AS6" s="173">
        <f t="shared" si="3"/>
        <v>4.4999999999999998E-2</v>
      </c>
      <c r="AT6" s="173">
        <f t="shared" si="3"/>
        <v>4.4999999999999998E-2</v>
      </c>
      <c r="AU6" s="173">
        <f t="shared" si="3"/>
        <v>4.4999999999999998E-2</v>
      </c>
      <c r="AV6" s="173">
        <f t="shared" si="3"/>
        <v>4.4999999999999998E-2</v>
      </c>
      <c r="AW6" s="174">
        <f>'Fleet Mix Policy Options'!P11</f>
        <v>4.4999999999999998E-2</v>
      </c>
      <c r="AZ6" s="173"/>
    </row>
    <row r="7" spans="1:52">
      <c r="A7" s="175">
        <f>D7/(D$7+D$8)</f>
        <v>0</v>
      </c>
      <c r="B7" s="175"/>
      <c r="C7" t="s">
        <v>2</v>
      </c>
      <c r="D7" s="168">
        <v>0</v>
      </c>
      <c r="E7" s="174">
        <f>'Fleet Mix Policy Options'!P12</f>
        <v>4.5999999999999999E-2</v>
      </c>
      <c r="F7" s="173">
        <f t="shared" si="1"/>
        <v>4.5999999999999999E-2</v>
      </c>
      <c r="G7" s="173">
        <f t="shared" si="1"/>
        <v>4.5999999999999999E-2</v>
      </c>
      <c r="H7" s="173">
        <f t="shared" si="1"/>
        <v>4.5999999999999999E-2</v>
      </c>
      <c r="I7" s="173">
        <f t="shared" si="1"/>
        <v>4.5999999999999999E-2</v>
      </c>
      <c r="J7" s="173">
        <f t="shared" si="1"/>
        <v>4.5999999999999999E-2</v>
      </c>
      <c r="K7" s="173">
        <f t="shared" si="1"/>
        <v>4.5999999999999999E-2</v>
      </c>
      <c r="L7" s="173">
        <f t="shared" si="1"/>
        <v>4.5999999999999999E-2</v>
      </c>
      <c r="M7" s="173">
        <f t="shared" si="1"/>
        <v>4.5999999999999999E-2</v>
      </c>
      <c r="N7" s="173">
        <f t="shared" si="1"/>
        <v>4.5999999999999999E-2</v>
      </c>
      <c r="O7" s="173">
        <f t="shared" si="1"/>
        <v>4.5999999999999999E-2</v>
      </c>
      <c r="P7" s="173">
        <f t="shared" si="1"/>
        <v>4.5999999999999999E-2</v>
      </c>
      <c r="Q7" s="173">
        <f t="shared" si="1"/>
        <v>4.5999999999999999E-2</v>
      </c>
      <c r="R7" s="173">
        <f t="shared" si="1"/>
        <v>4.5999999999999999E-2</v>
      </c>
      <c r="S7" s="174">
        <f>'Fleet Mix Policy Options'!P13</f>
        <v>4.5999999999999999E-2</v>
      </c>
      <c r="T7" s="173">
        <f t="shared" si="2"/>
        <v>4.5999999999999999E-2</v>
      </c>
      <c r="U7" s="173">
        <f t="shared" si="2"/>
        <v>4.5999999999999999E-2</v>
      </c>
      <c r="V7" s="173">
        <f t="shared" si="2"/>
        <v>4.5999999999999999E-2</v>
      </c>
      <c r="W7" s="173">
        <f t="shared" si="2"/>
        <v>4.5999999999999999E-2</v>
      </c>
      <c r="X7" s="173">
        <f t="shared" si="2"/>
        <v>4.5999999999999999E-2</v>
      </c>
      <c r="Y7" s="173">
        <f t="shared" si="2"/>
        <v>4.5999999999999999E-2</v>
      </c>
      <c r="Z7" s="173">
        <f t="shared" si="2"/>
        <v>4.5999999999999999E-2</v>
      </c>
      <c r="AA7" s="173">
        <f t="shared" si="2"/>
        <v>4.5999999999999999E-2</v>
      </c>
      <c r="AB7" s="173">
        <f t="shared" si="2"/>
        <v>4.5999999999999999E-2</v>
      </c>
      <c r="AC7" s="173">
        <f t="shared" si="2"/>
        <v>4.5999999999999999E-2</v>
      </c>
      <c r="AD7" s="173">
        <f t="shared" si="2"/>
        <v>4.5999999999999999E-2</v>
      </c>
      <c r="AE7" s="173">
        <f t="shared" si="2"/>
        <v>4.5999999999999999E-2</v>
      </c>
      <c r="AF7" s="173">
        <f t="shared" si="2"/>
        <v>4.5999999999999999E-2</v>
      </c>
      <c r="AG7" s="173">
        <f t="shared" si="2"/>
        <v>4.5999999999999999E-2</v>
      </c>
      <c r="AH7" s="174">
        <f>'Fleet Mix Policy Options'!P14</f>
        <v>4.5999999999999999E-2</v>
      </c>
      <c r="AI7" s="173">
        <f t="shared" si="3"/>
        <v>4.5999999999999999E-2</v>
      </c>
      <c r="AJ7" s="173">
        <f t="shared" si="3"/>
        <v>4.5999999999999999E-2</v>
      </c>
      <c r="AK7" s="173">
        <f t="shared" si="3"/>
        <v>4.5999999999999999E-2</v>
      </c>
      <c r="AL7" s="173">
        <f t="shared" si="3"/>
        <v>4.5999999999999999E-2</v>
      </c>
      <c r="AM7" s="173">
        <f t="shared" si="3"/>
        <v>4.5999999999999999E-2</v>
      </c>
      <c r="AN7" s="173">
        <f t="shared" si="3"/>
        <v>4.5999999999999999E-2</v>
      </c>
      <c r="AO7" s="173">
        <f t="shared" si="3"/>
        <v>4.5999999999999999E-2</v>
      </c>
      <c r="AP7" s="173">
        <f t="shared" si="3"/>
        <v>4.5999999999999999E-2</v>
      </c>
      <c r="AQ7" s="173">
        <f t="shared" si="3"/>
        <v>4.5999999999999999E-2</v>
      </c>
      <c r="AR7" s="173">
        <f t="shared" si="3"/>
        <v>4.5999999999999999E-2</v>
      </c>
      <c r="AS7" s="173">
        <f t="shared" si="3"/>
        <v>4.5999999999999999E-2</v>
      </c>
      <c r="AT7" s="173">
        <f t="shared" si="3"/>
        <v>4.5999999999999999E-2</v>
      </c>
      <c r="AU7" s="173">
        <f t="shared" si="3"/>
        <v>4.5999999999999999E-2</v>
      </c>
      <c r="AV7" s="173">
        <f t="shared" si="3"/>
        <v>4.5999999999999999E-2</v>
      </c>
      <c r="AW7" s="174">
        <f>'Fleet Mix Policy Options'!P15</f>
        <v>4.5999999999999999E-2</v>
      </c>
      <c r="AZ7" s="173"/>
    </row>
    <row r="8" spans="1:52">
      <c r="A8" s="175">
        <f>D8/(D$7+D$8)</f>
        <v>1</v>
      </c>
      <c r="B8" s="175"/>
      <c r="C8" t="s">
        <v>1</v>
      </c>
      <c r="D8" s="168">
        <v>1.0000000000000001E-5</v>
      </c>
      <c r="E8" s="174">
        <f>'Fleet Mix Policy Options'!P16</f>
        <v>4.5999999999999999E-2</v>
      </c>
      <c r="F8" s="173">
        <f t="shared" si="1"/>
        <v>4.5999999999999999E-2</v>
      </c>
      <c r="G8" s="173">
        <f t="shared" si="1"/>
        <v>4.5999999999999999E-2</v>
      </c>
      <c r="H8" s="173">
        <f t="shared" si="1"/>
        <v>4.5999999999999999E-2</v>
      </c>
      <c r="I8" s="173">
        <f t="shared" si="1"/>
        <v>4.5999999999999999E-2</v>
      </c>
      <c r="J8" s="173">
        <f t="shared" si="1"/>
        <v>4.5999999999999999E-2</v>
      </c>
      <c r="K8" s="173">
        <f t="shared" si="1"/>
        <v>4.5999999999999999E-2</v>
      </c>
      <c r="L8" s="173">
        <f t="shared" si="1"/>
        <v>4.5999999999999999E-2</v>
      </c>
      <c r="M8" s="173">
        <f t="shared" si="1"/>
        <v>4.5999999999999999E-2</v>
      </c>
      <c r="N8" s="173">
        <f t="shared" si="1"/>
        <v>4.5999999999999999E-2</v>
      </c>
      <c r="O8" s="173">
        <f t="shared" si="1"/>
        <v>4.5999999999999999E-2</v>
      </c>
      <c r="P8" s="173">
        <f t="shared" si="1"/>
        <v>4.5999999999999999E-2</v>
      </c>
      <c r="Q8" s="173">
        <f t="shared" si="1"/>
        <v>4.5999999999999999E-2</v>
      </c>
      <c r="R8" s="173">
        <f t="shared" si="1"/>
        <v>4.5999999999999999E-2</v>
      </c>
      <c r="S8" s="174">
        <f>'Fleet Mix Policy Options'!P17</f>
        <v>4.5999999999999999E-2</v>
      </c>
      <c r="T8" s="173">
        <f t="shared" si="2"/>
        <v>4.5999999999999999E-2</v>
      </c>
      <c r="U8" s="173">
        <f t="shared" si="2"/>
        <v>4.5999999999999999E-2</v>
      </c>
      <c r="V8" s="173">
        <f t="shared" si="2"/>
        <v>4.5999999999999999E-2</v>
      </c>
      <c r="W8" s="173">
        <f t="shared" si="2"/>
        <v>4.5999999999999999E-2</v>
      </c>
      <c r="X8" s="173">
        <f t="shared" si="2"/>
        <v>4.5999999999999999E-2</v>
      </c>
      <c r="Y8" s="173">
        <f t="shared" si="2"/>
        <v>4.5999999999999999E-2</v>
      </c>
      <c r="Z8" s="173">
        <f t="shared" si="2"/>
        <v>4.5999999999999999E-2</v>
      </c>
      <c r="AA8" s="173">
        <f t="shared" si="2"/>
        <v>4.5999999999999999E-2</v>
      </c>
      <c r="AB8" s="173">
        <f t="shared" si="2"/>
        <v>4.5999999999999999E-2</v>
      </c>
      <c r="AC8" s="173">
        <f t="shared" si="2"/>
        <v>4.5999999999999999E-2</v>
      </c>
      <c r="AD8" s="173">
        <f t="shared" si="2"/>
        <v>4.5999999999999999E-2</v>
      </c>
      <c r="AE8" s="173">
        <f t="shared" si="2"/>
        <v>4.5999999999999999E-2</v>
      </c>
      <c r="AF8" s="173">
        <f t="shared" si="2"/>
        <v>4.5999999999999999E-2</v>
      </c>
      <c r="AG8" s="173">
        <f t="shared" si="2"/>
        <v>4.5999999999999999E-2</v>
      </c>
      <c r="AH8" s="174">
        <f>'Fleet Mix Policy Options'!P18</f>
        <v>4.5999999999999999E-2</v>
      </c>
      <c r="AI8" s="173">
        <f t="shared" si="3"/>
        <v>4.5999999999999999E-2</v>
      </c>
      <c r="AJ8" s="173">
        <f t="shared" si="3"/>
        <v>4.5999999999999999E-2</v>
      </c>
      <c r="AK8" s="173">
        <f t="shared" si="3"/>
        <v>4.5999999999999999E-2</v>
      </c>
      <c r="AL8" s="173">
        <f t="shared" si="3"/>
        <v>4.5999999999999999E-2</v>
      </c>
      <c r="AM8" s="173">
        <f t="shared" si="3"/>
        <v>4.5999999999999999E-2</v>
      </c>
      <c r="AN8" s="173">
        <f t="shared" si="3"/>
        <v>4.5999999999999999E-2</v>
      </c>
      <c r="AO8" s="173">
        <f t="shared" si="3"/>
        <v>4.5999999999999999E-2</v>
      </c>
      <c r="AP8" s="173">
        <f t="shared" si="3"/>
        <v>4.5999999999999999E-2</v>
      </c>
      <c r="AQ8" s="173">
        <f t="shared" si="3"/>
        <v>4.5999999999999999E-2</v>
      </c>
      <c r="AR8" s="173">
        <f t="shared" si="3"/>
        <v>4.5999999999999999E-2</v>
      </c>
      <c r="AS8" s="173">
        <f t="shared" si="3"/>
        <v>4.5999999999999999E-2</v>
      </c>
      <c r="AT8" s="173">
        <f t="shared" si="3"/>
        <v>4.5999999999999999E-2</v>
      </c>
      <c r="AU8" s="173">
        <f t="shared" si="3"/>
        <v>4.5999999999999999E-2</v>
      </c>
      <c r="AV8" s="173">
        <f t="shared" si="3"/>
        <v>4.5999999999999999E-2</v>
      </c>
      <c r="AW8" s="174">
        <f>'Fleet Mix Policy Options'!P19</f>
        <v>4.5999999999999999E-2</v>
      </c>
      <c r="AZ8" s="173"/>
    </row>
    <row r="9" spans="1:52">
      <c r="C9" t="s">
        <v>0</v>
      </c>
      <c r="D9" s="168">
        <v>0</v>
      </c>
      <c r="E9" s="174">
        <f>'Fleet Mix Policy Options'!P20</f>
        <v>4.5999999999999999E-2</v>
      </c>
      <c r="F9" s="173">
        <f t="shared" si="1"/>
        <v>4.5999999999999999E-2</v>
      </c>
      <c r="G9" s="173">
        <f t="shared" si="1"/>
        <v>4.5999999999999999E-2</v>
      </c>
      <c r="H9" s="173">
        <f t="shared" si="1"/>
        <v>4.5999999999999999E-2</v>
      </c>
      <c r="I9" s="173">
        <f t="shared" si="1"/>
        <v>4.5999999999999999E-2</v>
      </c>
      <c r="J9" s="173">
        <f t="shared" si="1"/>
        <v>4.5999999999999999E-2</v>
      </c>
      <c r="K9" s="173">
        <f t="shared" si="1"/>
        <v>4.5999999999999999E-2</v>
      </c>
      <c r="L9" s="173">
        <f t="shared" si="1"/>
        <v>4.5999999999999999E-2</v>
      </c>
      <c r="M9" s="173">
        <f t="shared" si="1"/>
        <v>4.5999999999999999E-2</v>
      </c>
      <c r="N9" s="173">
        <f t="shared" si="1"/>
        <v>4.5999999999999999E-2</v>
      </c>
      <c r="O9" s="173">
        <f t="shared" si="1"/>
        <v>4.5999999999999999E-2</v>
      </c>
      <c r="P9" s="173">
        <f t="shared" si="1"/>
        <v>4.5999999999999999E-2</v>
      </c>
      <c r="Q9" s="173">
        <f t="shared" si="1"/>
        <v>4.5999999999999999E-2</v>
      </c>
      <c r="R9" s="173">
        <f t="shared" si="1"/>
        <v>4.5999999999999999E-2</v>
      </c>
      <c r="S9" s="174">
        <f>'Fleet Mix Policy Options'!P21</f>
        <v>4.5999999999999999E-2</v>
      </c>
      <c r="T9" s="173">
        <f t="shared" si="2"/>
        <v>4.5999999999999999E-2</v>
      </c>
      <c r="U9" s="173">
        <f t="shared" si="2"/>
        <v>4.5999999999999999E-2</v>
      </c>
      <c r="V9" s="173">
        <f t="shared" si="2"/>
        <v>4.5999999999999999E-2</v>
      </c>
      <c r="W9" s="173">
        <f t="shared" si="2"/>
        <v>4.5999999999999999E-2</v>
      </c>
      <c r="X9" s="173">
        <f t="shared" si="2"/>
        <v>4.5999999999999999E-2</v>
      </c>
      <c r="Y9" s="173">
        <f t="shared" si="2"/>
        <v>4.5999999999999999E-2</v>
      </c>
      <c r="Z9" s="173">
        <f t="shared" si="2"/>
        <v>4.5999999999999999E-2</v>
      </c>
      <c r="AA9" s="173">
        <f t="shared" si="2"/>
        <v>4.5999999999999999E-2</v>
      </c>
      <c r="AB9" s="173">
        <f t="shared" si="2"/>
        <v>4.5999999999999999E-2</v>
      </c>
      <c r="AC9" s="173">
        <f t="shared" si="2"/>
        <v>4.5999999999999999E-2</v>
      </c>
      <c r="AD9" s="173">
        <f t="shared" si="2"/>
        <v>4.5999999999999999E-2</v>
      </c>
      <c r="AE9" s="173">
        <f t="shared" si="2"/>
        <v>4.5999999999999999E-2</v>
      </c>
      <c r="AF9" s="173">
        <f t="shared" si="2"/>
        <v>4.5999999999999999E-2</v>
      </c>
      <c r="AG9" s="173">
        <f t="shared" si="2"/>
        <v>4.5999999999999999E-2</v>
      </c>
      <c r="AH9" s="174">
        <f>'Fleet Mix Policy Options'!P22</f>
        <v>4.5999999999999999E-2</v>
      </c>
      <c r="AI9" s="173">
        <f t="shared" si="3"/>
        <v>4.5999999999999999E-2</v>
      </c>
      <c r="AJ9" s="173">
        <f t="shared" si="3"/>
        <v>4.5999999999999999E-2</v>
      </c>
      <c r="AK9" s="173">
        <f t="shared" si="3"/>
        <v>4.5999999999999999E-2</v>
      </c>
      <c r="AL9" s="173">
        <f t="shared" si="3"/>
        <v>4.5999999999999999E-2</v>
      </c>
      <c r="AM9" s="173">
        <f t="shared" si="3"/>
        <v>4.5999999999999999E-2</v>
      </c>
      <c r="AN9" s="173">
        <f t="shared" si="3"/>
        <v>4.5999999999999999E-2</v>
      </c>
      <c r="AO9" s="173">
        <f t="shared" si="3"/>
        <v>4.5999999999999999E-2</v>
      </c>
      <c r="AP9" s="173">
        <f t="shared" si="3"/>
        <v>4.5999999999999999E-2</v>
      </c>
      <c r="AQ9" s="173">
        <f t="shared" si="3"/>
        <v>4.5999999999999999E-2</v>
      </c>
      <c r="AR9" s="173">
        <f t="shared" si="3"/>
        <v>4.5999999999999999E-2</v>
      </c>
      <c r="AS9" s="173">
        <f t="shared" si="3"/>
        <v>4.5999999999999999E-2</v>
      </c>
      <c r="AT9" s="173">
        <f t="shared" si="3"/>
        <v>4.5999999999999999E-2</v>
      </c>
      <c r="AU9" s="173">
        <f t="shared" si="3"/>
        <v>4.5999999999999999E-2</v>
      </c>
      <c r="AV9" s="173">
        <f t="shared" si="3"/>
        <v>4.5999999999999999E-2</v>
      </c>
      <c r="AW9" s="174">
        <f>'Fleet Mix Policy Options'!P23</f>
        <v>4.5999999999999999E-2</v>
      </c>
      <c r="AZ9" s="173"/>
    </row>
    <row r="10" spans="1:52">
      <c r="A10" s="10"/>
      <c r="B10" s="10"/>
      <c r="C10" s="146"/>
      <c r="D10" s="145"/>
      <c r="E10" s="33"/>
      <c r="F10" s="33"/>
      <c r="G10" s="33"/>
      <c r="H10" s="33"/>
      <c r="I10" s="33"/>
      <c r="J10" s="33"/>
      <c r="K10" s="33"/>
      <c r="L10" s="33"/>
      <c r="M10" s="33"/>
      <c r="N10" s="33"/>
      <c r="O10" s="33"/>
      <c r="P10" s="33"/>
      <c r="Q10" s="33"/>
      <c r="R10" s="33"/>
      <c r="S10" s="144"/>
      <c r="T10" s="33"/>
      <c r="U10" s="33"/>
      <c r="V10" s="33"/>
      <c r="W10" s="33"/>
      <c r="X10" s="33"/>
      <c r="Y10" s="33"/>
      <c r="Z10" s="33"/>
      <c r="AA10" s="33"/>
      <c r="AB10" s="33"/>
      <c r="AC10" s="33"/>
      <c r="AD10" s="33"/>
      <c r="AE10" s="33"/>
      <c r="AF10" s="33"/>
      <c r="AG10" s="33"/>
      <c r="AH10" s="144"/>
      <c r="AI10" s="33"/>
      <c r="AJ10" s="33"/>
      <c r="AK10" s="33"/>
      <c r="AL10" s="33"/>
      <c r="AM10" s="33"/>
      <c r="AN10" s="33"/>
      <c r="AO10" s="33"/>
      <c r="AP10" s="33"/>
      <c r="AQ10" s="33"/>
      <c r="AR10" s="33"/>
      <c r="AS10" s="33"/>
      <c r="AT10" s="33"/>
      <c r="AU10" s="33"/>
      <c r="AV10" s="33"/>
      <c r="AW10" s="144"/>
      <c r="AX10" s="144"/>
    </row>
    <row r="11" spans="1:52">
      <c r="A11" s="39" t="s">
        <v>83</v>
      </c>
      <c r="B11" s="39"/>
      <c r="C11" s="125" t="s">
        <v>84</v>
      </c>
      <c r="D11" s="172">
        <v>24000</v>
      </c>
      <c r="E11" s="33">
        <f>SUM(E12:E16)</f>
        <v>23501.63851021045</v>
      </c>
      <c r="F11" s="33">
        <f t="shared" ref="E11:AW11" si="4">SUM(F12:F16)</f>
        <v>22326.9407905486</v>
      </c>
      <c r="G11" s="33">
        <f t="shared" si="4"/>
        <v>21210.960666741474</v>
      </c>
      <c r="H11" s="33">
        <f t="shared" si="4"/>
        <v>20150.763037091918</v>
      </c>
      <c r="I11" s="33">
        <f t="shared" si="4"/>
        <v>19143.559519971488</v>
      </c>
      <c r="J11" s="33">
        <f t="shared" si="4"/>
        <v>18186.701119392859</v>
      </c>
      <c r="K11" s="33">
        <f t="shared" si="4"/>
        <v>17277.671257232625</v>
      </c>
      <c r="L11" s="33">
        <f t="shared" si="4"/>
        <v>16414.079153775314</v>
      </c>
      <c r="M11" s="33">
        <f t="shared" si="4"/>
        <v>15593.653539165451</v>
      </c>
      <c r="N11" s="33">
        <f t="shared" si="4"/>
        <v>14814.236679225314</v>
      </c>
      <c r="O11" s="33">
        <f t="shared" si="4"/>
        <v>14073.778699922774</v>
      </c>
      <c r="P11" s="33">
        <f t="shared" si="4"/>
        <v>13370.332195559427</v>
      </c>
      <c r="Q11" s="33">
        <f t="shared" si="4"/>
        <v>12702.047106495533</v>
      </c>
      <c r="R11" s="33">
        <f t="shared" si="4"/>
        <v>12067.165852937307</v>
      </c>
      <c r="S11" s="54">
        <f t="shared" si="4"/>
        <v>11464.018711985818</v>
      </c>
      <c r="T11" s="33">
        <f t="shared" si="4"/>
        <v>10891.019425786546</v>
      </c>
      <c r="U11" s="33">
        <f t="shared" si="4"/>
        <v>10346.661029226749</v>
      </c>
      <c r="V11" s="33">
        <f t="shared" si="4"/>
        <v>9829.5118862052095</v>
      </c>
      <c r="W11" s="33">
        <f t="shared" si="4"/>
        <v>9338.2119240476914</v>
      </c>
      <c r="X11" s="33">
        <f t="shared" si="4"/>
        <v>8871.4690561626448</v>
      </c>
      <c r="Y11" s="33">
        <f t="shared" si="4"/>
        <v>8428.0557835269119</v>
      </c>
      <c r="Z11" s="33">
        <f t="shared" si="4"/>
        <v>8006.8059660615982</v>
      </c>
      <c r="AA11" s="33">
        <f t="shared" si="4"/>
        <v>7606.6117554052098</v>
      </c>
      <c r="AB11" s="33">
        <f t="shared" si="4"/>
        <v>7226.4206810157166</v>
      </c>
      <c r="AC11" s="33">
        <f t="shared" si="4"/>
        <v>6865.2328819365412</v>
      </c>
      <c r="AD11" s="33">
        <f t="shared" si="4"/>
        <v>6522.0984769447059</v>
      </c>
      <c r="AE11" s="33">
        <f t="shared" si="4"/>
        <v>6196.1150661633128</v>
      </c>
      <c r="AF11" s="33">
        <f t="shared" si="4"/>
        <v>5886.4253575664552</v>
      </c>
      <c r="AG11" s="33">
        <f t="shared" si="4"/>
        <v>5592.2149121331213</v>
      </c>
      <c r="AH11" s="54">
        <f t="shared" si="4"/>
        <v>5312.7100017188204</v>
      </c>
      <c r="AI11" s="33">
        <f t="shared" si="4"/>
        <v>5047.175574010128</v>
      </c>
      <c r="AJ11" s="33">
        <f t="shared" si="4"/>
        <v>4794.9133192090894</v>
      </c>
      <c r="AK11" s="33">
        <f t="shared" si="4"/>
        <v>4555.2598333619817</v>
      </c>
      <c r="AL11" s="33">
        <f t="shared" si="4"/>
        <v>4327.5848735011705</v>
      </c>
      <c r="AM11" s="33">
        <f t="shared" si="4"/>
        <v>4111.2897000103576</v>
      </c>
      <c r="AN11" s="33">
        <f t="shared" si="4"/>
        <v>3905.8055018529021</v>
      </c>
      <c r="AO11" s="33">
        <f t="shared" si="4"/>
        <v>3710.5919005208998</v>
      </c>
      <c r="AP11" s="33">
        <f t="shared" si="4"/>
        <v>3525.1355287698129</v>
      </c>
      <c r="AQ11" s="33">
        <f t="shared" si="4"/>
        <v>3348.9486804001099</v>
      </c>
      <c r="AR11" s="33">
        <f t="shared" si="4"/>
        <v>3181.5680275343034</v>
      </c>
      <c r="AS11" s="33">
        <f t="shared" si="4"/>
        <v>3022.5534020153232</v>
      </c>
      <c r="AT11" s="33">
        <f t="shared" si="4"/>
        <v>2871.4866377208173</v>
      </c>
      <c r="AU11" s="33">
        <f t="shared" si="4"/>
        <v>2727.970470748221</v>
      </c>
      <c r="AV11" s="33">
        <f t="shared" si="4"/>
        <v>2591.6274945776654</v>
      </c>
      <c r="AW11" s="33">
        <f t="shared" si="4"/>
        <v>2462.0991674644183</v>
      </c>
      <c r="AX11" s="33"/>
    </row>
    <row r="12" spans="1:52">
      <c r="C12" t="s">
        <v>4</v>
      </c>
      <c r="D12" s="33">
        <f>(D11*D5)</f>
        <v>23912.798354298193</v>
      </c>
      <c r="E12" s="33">
        <f>(D19*E5)</f>
        <v>23424.754081752537</v>
      </c>
      <c r="F12" s="33">
        <f t="shared" ref="D12:AW16" si="5">(E19*F5)</f>
        <v>22253.51637766491</v>
      </c>
      <c r="G12" s="33">
        <f t="shared" si="5"/>
        <v>21140.840558781663</v>
      </c>
      <c r="H12" s="33">
        <f t="shared" si="5"/>
        <v>20083.798530842581</v>
      </c>
      <c r="I12" s="33">
        <f t="shared" si="5"/>
        <v>19079.608604300451</v>
      </c>
      <c r="J12" s="33">
        <f t="shared" si="5"/>
        <v>18125.628174085428</v>
      </c>
      <c r="K12" s="33">
        <f t="shared" si="5"/>
        <v>17219.346765381157</v>
      </c>
      <c r="L12" s="33">
        <f t="shared" si="5"/>
        <v>16358.379427112099</v>
      </c>
      <c r="M12" s="33">
        <f t="shared" si="5"/>
        <v>15540.460455756493</v>
      </c>
      <c r="N12" s="33">
        <f t="shared" si="5"/>
        <v>14763.437432968667</v>
      </c>
      <c r="O12" s="33">
        <f t="shared" si="5"/>
        <v>14025.265561320235</v>
      </c>
      <c r="P12" s="33">
        <f t="shared" si="5"/>
        <v>13324.002283254224</v>
      </c>
      <c r="Q12" s="33">
        <f t="shared" si="5"/>
        <v>12657.802169091512</v>
      </c>
      <c r="R12" s="33">
        <f t="shared" si="5"/>
        <v>12024.912060636936</v>
      </c>
      <c r="S12" s="33">
        <f t="shared" si="5"/>
        <v>11423.66645760509</v>
      </c>
      <c r="T12" s="33">
        <f t="shared" si="5"/>
        <v>10852.483134724835</v>
      </c>
      <c r="U12" s="33">
        <f t="shared" si="5"/>
        <v>10309.858977988593</v>
      </c>
      <c r="V12" s="33">
        <f t="shared" si="5"/>
        <v>9794.3660290891621</v>
      </c>
      <c r="W12" s="33">
        <f t="shared" si="5"/>
        <v>9304.647727634705</v>
      </c>
      <c r="X12" s="33">
        <f t="shared" si="5"/>
        <v>8839.4153412529686</v>
      </c>
      <c r="Y12" s="33">
        <f t="shared" si="5"/>
        <v>8397.4445741903219</v>
      </c>
      <c r="Z12" s="33">
        <f t="shared" si="5"/>
        <v>7977.5723454808049</v>
      </c>
      <c r="AA12" s="33">
        <f t="shared" si="5"/>
        <v>7578.6937282067638</v>
      </c>
      <c r="AB12" s="33">
        <f t="shared" si="5"/>
        <v>7199.7590417964257</v>
      </c>
      <c r="AC12" s="33">
        <f t="shared" si="5"/>
        <v>6839.7710897066036</v>
      </c>
      <c r="AD12" s="33">
        <f t="shared" si="5"/>
        <v>6497.782535221274</v>
      </c>
      <c r="AE12" s="33">
        <f t="shared" si="5"/>
        <v>6172.8934084602106</v>
      </c>
      <c r="AF12" s="33">
        <f t="shared" si="5"/>
        <v>5864.2487380372004</v>
      </c>
      <c r="AG12" s="33">
        <f t="shared" si="5"/>
        <v>5571.0363011353402</v>
      </c>
      <c r="AH12" s="54">
        <f t="shared" si="5"/>
        <v>5292.4844860785734</v>
      </c>
      <c r="AI12" s="33">
        <f t="shared" si="5"/>
        <v>5027.8602617746446</v>
      </c>
      <c r="AJ12" s="33">
        <f t="shared" si="5"/>
        <v>4776.4672486859117</v>
      </c>
      <c r="AK12" s="33">
        <f t="shared" si="5"/>
        <v>4537.643886251617</v>
      </c>
      <c r="AL12" s="33">
        <f t="shared" si="5"/>
        <v>4310.7616919390357</v>
      </c>
      <c r="AM12" s="33">
        <f t="shared" si="5"/>
        <v>4095.2236073420836</v>
      </c>
      <c r="AN12" s="33">
        <f t="shared" si="5"/>
        <v>3890.4624269749797</v>
      </c>
      <c r="AO12" s="33">
        <f t="shared" si="5"/>
        <v>3695.9393056262306</v>
      </c>
      <c r="AP12" s="33">
        <f t="shared" si="5"/>
        <v>3511.1423403449189</v>
      </c>
      <c r="AQ12" s="33">
        <f t="shared" si="5"/>
        <v>3335.5852233276732</v>
      </c>
      <c r="AR12" s="33">
        <f t="shared" si="5"/>
        <v>3168.8059621612897</v>
      </c>
      <c r="AS12" s="33">
        <f t="shared" si="5"/>
        <v>3010.3656640532249</v>
      </c>
      <c r="AT12" s="33">
        <f t="shared" si="5"/>
        <v>2859.8473808505637</v>
      </c>
      <c r="AU12" s="33">
        <f t="shared" si="5"/>
        <v>2716.8550118080352</v>
      </c>
      <c r="AV12" s="33">
        <f t="shared" si="5"/>
        <v>2581.0122612176333</v>
      </c>
      <c r="AW12" s="33">
        <f t="shared" si="5"/>
        <v>2451.9616481567514</v>
      </c>
      <c r="AX12" s="33"/>
    </row>
    <row r="13" spans="1:52">
      <c r="C13" t="s">
        <v>3</v>
      </c>
      <c r="D13" s="33">
        <f>(D12*D6)</f>
        <v>86.645679092715767</v>
      </c>
      <c r="E13" s="33">
        <f t="shared" si="5"/>
        <v>76.668134838715218</v>
      </c>
      <c r="F13" s="33">
        <f t="shared" si="5"/>
        <v>73.218068770973034</v>
      </c>
      <c r="G13" s="33">
        <f t="shared" si="5"/>
        <v>69.92325567627924</v>
      </c>
      <c r="H13" s="33">
        <f t="shared" si="5"/>
        <v>66.776709170846672</v>
      </c>
      <c r="I13" s="33">
        <f t="shared" si="5"/>
        <v>63.771757258158573</v>
      </c>
      <c r="J13" s="33">
        <f t="shared" si="5"/>
        <v>60.902028181541446</v>
      </c>
      <c r="K13" s="33">
        <f t="shared" si="5"/>
        <v>58.161436913372079</v>
      </c>
      <c r="L13" s="33">
        <f t="shared" si="5"/>
        <v>55.544172252270336</v>
      </c>
      <c r="M13" s="33">
        <f t="shared" si="5"/>
        <v>53.044684500918173</v>
      </c>
      <c r="N13" s="33">
        <f t="shared" si="5"/>
        <v>50.657673698376854</v>
      </c>
      <c r="O13" s="33">
        <f t="shared" si="5"/>
        <v>48.378078381949898</v>
      </c>
      <c r="P13" s="33">
        <f t="shared" si="5"/>
        <v>46.201064854762144</v>
      </c>
      <c r="Q13" s="33">
        <f t="shared" si="5"/>
        <v>44.122016936297847</v>
      </c>
      <c r="R13" s="33">
        <f t="shared" si="5"/>
        <v>42.136526174164445</v>
      </c>
      <c r="S13" s="33">
        <f t="shared" si="5"/>
        <v>40.240382496327044</v>
      </c>
      <c r="T13" s="33">
        <f t="shared" si="5"/>
        <v>38.429565283992325</v>
      </c>
      <c r="U13" s="33">
        <f t="shared" si="5"/>
        <v>36.700234846212673</v>
      </c>
      <c r="V13" s="33">
        <f t="shared" si="5"/>
        <v>35.048724278133101</v>
      </c>
      <c r="W13" s="33">
        <f t="shared" si="5"/>
        <v>33.471531685617109</v>
      </c>
      <c r="X13" s="33">
        <f t="shared" si="5"/>
        <v>31.965312759764338</v>
      </c>
      <c r="Y13" s="33">
        <f t="shared" si="5"/>
        <v>30.526873685574945</v>
      </c>
      <c r="Z13" s="33">
        <f t="shared" si="5"/>
        <v>29.15316436972407</v>
      </c>
      <c r="AA13" s="33">
        <f t="shared" si="5"/>
        <v>27.841271973086489</v>
      </c>
      <c r="AB13" s="33">
        <f t="shared" si="5"/>
        <v>26.588414734297597</v>
      </c>
      <c r="AC13" s="33">
        <f t="shared" si="5"/>
        <v>25.391936071254207</v>
      </c>
      <c r="AD13" s="33">
        <f t="shared" si="5"/>
        <v>24.249298948047766</v>
      </c>
      <c r="AE13" s="33">
        <f t="shared" si="5"/>
        <v>23.158080495385615</v>
      </c>
      <c r="AF13" s="33">
        <f t="shared" si="5"/>
        <v>22.115966873093264</v>
      </c>
      <c r="AG13" s="33">
        <f t="shared" si="5"/>
        <v>21.120748363804065</v>
      </c>
      <c r="AH13" s="54">
        <f t="shared" si="5"/>
        <v>20.170314687432882</v>
      </c>
      <c r="AI13" s="33">
        <f t="shared" si="5"/>
        <v>19.262650526498405</v>
      </c>
      <c r="AJ13" s="33">
        <f t="shared" si="5"/>
        <v>18.395831252805973</v>
      </c>
      <c r="AK13" s="33">
        <f t="shared" si="5"/>
        <v>17.568018846429705</v>
      </c>
      <c r="AL13" s="33">
        <f t="shared" si="5"/>
        <v>16.777457998340367</v>
      </c>
      <c r="AM13" s="33">
        <f t="shared" si="5"/>
        <v>16.022472388415054</v>
      </c>
      <c r="AN13" s="33">
        <f t="shared" si="5"/>
        <v>15.301461130936374</v>
      </c>
      <c r="AO13" s="33">
        <f t="shared" si="5"/>
        <v>14.612895380044238</v>
      </c>
      <c r="AP13" s="33">
        <f t="shared" si="5"/>
        <v>13.955315087942248</v>
      </c>
      <c r="AQ13" s="33">
        <f t="shared" si="5"/>
        <v>13.327325908984845</v>
      </c>
      <c r="AR13" s="33">
        <f t="shared" si="5"/>
        <v>12.727596243080527</v>
      </c>
      <c r="AS13" s="33">
        <f t="shared" si="5"/>
        <v>12.154854412141903</v>
      </c>
      <c r="AT13" s="33">
        <f t="shared" si="5"/>
        <v>11.607885963595518</v>
      </c>
      <c r="AU13" s="33">
        <f t="shared" si="5"/>
        <v>11.085531095233719</v>
      </c>
      <c r="AV13" s="33">
        <f t="shared" si="5"/>
        <v>10.586682195948201</v>
      </c>
      <c r="AW13" s="33">
        <f t="shared" si="5"/>
        <v>10.110281497130531</v>
      </c>
      <c r="AX13" s="33"/>
    </row>
    <row r="14" spans="1:52">
      <c r="C14" t="s">
        <v>2</v>
      </c>
      <c r="D14" s="33">
        <f t="shared" ref="D13:D16" si="6">(D13*D7)</f>
        <v>0</v>
      </c>
      <c r="E14" s="33">
        <f t="shared" si="5"/>
        <v>0</v>
      </c>
      <c r="F14" s="33">
        <f t="shared" si="5"/>
        <v>0</v>
      </c>
      <c r="G14" s="33">
        <f t="shared" si="5"/>
        <v>0</v>
      </c>
      <c r="H14" s="33">
        <f t="shared" si="5"/>
        <v>0</v>
      </c>
      <c r="I14" s="33">
        <f t="shared" si="5"/>
        <v>0</v>
      </c>
      <c r="J14" s="33">
        <f t="shared" si="5"/>
        <v>0</v>
      </c>
      <c r="K14" s="33">
        <f t="shared" si="5"/>
        <v>0</v>
      </c>
      <c r="L14" s="33">
        <f t="shared" si="5"/>
        <v>0</v>
      </c>
      <c r="M14" s="33">
        <f t="shared" si="5"/>
        <v>0</v>
      </c>
      <c r="N14" s="33">
        <f t="shared" si="5"/>
        <v>0</v>
      </c>
      <c r="O14" s="33">
        <f t="shared" si="5"/>
        <v>0</v>
      </c>
      <c r="P14" s="33">
        <f t="shared" si="5"/>
        <v>0</v>
      </c>
      <c r="Q14" s="33">
        <f t="shared" si="5"/>
        <v>0</v>
      </c>
      <c r="R14" s="33">
        <f t="shared" si="5"/>
        <v>0</v>
      </c>
      <c r="S14" s="33">
        <f t="shared" si="5"/>
        <v>0</v>
      </c>
      <c r="T14" s="33">
        <f t="shared" si="5"/>
        <v>0</v>
      </c>
      <c r="U14" s="33">
        <f t="shared" si="5"/>
        <v>0</v>
      </c>
      <c r="V14" s="33">
        <f t="shared" si="5"/>
        <v>0</v>
      </c>
      <c r="W14" s="33">
        <f t="shared" si="5"/>
        <v>0</v>
      </c>
      <c r="X14" s="33">
        <f t="shared" si="5"/>
        <v>0</v>
      </c>
      <c r="Y14" s="33">
        <f t="shared" si="5"/>
        <v>0</v>
      </c>
      <c r="Z14" s="33">
        <f t="shared" si="5"/>
        <v>0</v>
      </c>
      <c r="AA14" s="33">
        <f t="shared" si="5"/>
        <v>0</v>
      </c>
      <c r="AB14" s="33">
        <f t="shared" si="5"/>
        <v>0</v>
      </c>
      <c r="AC14" s="33">
        <f t="shared" si="5"/>
        <v>0</v>
      </c>
      <c r="AD14" s="33">
        <f t="shared" si="5"/>
        <v>0</v>
      </c>
      <c r="AE14" s="33">
        <f t="shared" si="5"/>
        <v>0</v>
      </c>
      <c r="AF14" s="33">
        <f t="shared" si="5"/>
        <v>0</v>
      </c>
      <c r="AG14" s="33">
        <f t="shared" si="5"/>
        <v>0</v>
      </c>
      <c r="AH14" s="54">
        <f t="shared" si="5"/>
        <v>0</v>
      </c>
      <c r="AI14" s="33">
        <f t="shared" si="5"/>
        <v>0</v>
      </c>
      <c r="AJ14" s="33">
        <f t="shared" si="5"/>
        <v>0</v>
      </c>
      <c r="AK14" s="33">
        <f t="shared" si="5"/>
        <v>0</v>
      </c>
      <c r="AL14" s="33">
        <f t="shared" si="5"/>
        <v>0</v>
      </c>
      <c r="AM14" s="33">
        <f t="shared" si="5"/>
        <v>0</v>
      </c>
      <c r="AN14" s="33">
        <f t="shared" si="5"/>
        <v>0</v>
      </c>
      <c r="AO14" s="33">
        <f t="shared" si="5"/>
        <v>0</v>
      </c>
      <c r="AP14" s="33">
        <f t="shared" si="5"/>
        <v>0</v>
      </c>
      <c r="AQ14" s="33">
        <f t="shared" si="5"/>
        <v>0</v>
      </c>
      <c r="AR14" s="33">
        <f t="shared" si="5"/>
        <v>0</v>
      </c>
      <c r="AS14" s="33">
        <f t="shared" si="5"/>
        <v>0</v>
      </c>
      <c r="AT14" s="33">
        <f t="shared" si="5"/>
        <v>0</v>
      </c>
      <c r="AU14" s="33">
        <f t="shared" si="5"/>
        <v>0</v>
      </c>
      <c r="AV14" s="33">
        <f t="shared" si="5"/>
        <v>0</v>
      </c>
      <c r="AW14" s="33">
        <f t="shared" si="5"/>
        <v>0</v>
      </c>
      <c r="AX14" s="33"/>
    </row>
    <row r="15" spans="1:52">
      <c r="C15" t="s">
        <v>1</v>
      </c>
      <c r="D15" s="33">
        <f t="shared" si="6"/>
        <v>0</v>
      </c>
      <c r="E15" s="33">
        <f t="shared" si="5"/>
        <v>0.21629361920000004</v>
      </c>
      <c r="F15" s="33">
        <f t="shared" si="5"/>
        <v>0.20634411271680003</v>
      </c>
      <c r="G15" s="33">
        <f t="shared" si="5"/>
        <v>0.19685228353182724</v>
      </c>
      <c r="H15" s="33">
        <f t="shared" si="5"/>
        <v>0.1877970784893632</v>
      </c>
      <c r="I15" s="33">
        <f t="shared" si="5"/>
        <v>0.17915841287885248</v>
      </c>
      <c r="J15" s="33">
        <f t="shared" si="5"/>
        <v>0.17091712588642527</v>
      </c>
      <c r="K15" s="33">
        <f t="shared" si="5"/>
        <v>0.16305493809564969</v>
      </c>
      <c r="L15" s="33">
        <f t="shared" si="5"/>
        <v>0.15555441094324979</v>
      </c>
      <c r="M15" s="33">
        <f t="shared" si="5"/>
        <v>0.14839890803986031</v>
      </c>
      <c r="N15" s="33">
        <f t="shared" si="5"/>
        <v>0.14157255827002674</v>
      </c>
      <c r="O15" s="33">
        <f t="shared" si="5"/>
        <v>0.13506022058960551</v>
      </c>
      <c r="P15" s="33">
        <f t="shared" si="5"/>
        <v>0.12884745044248366</v>
      </c>
      <c r="Q15" s="33">
        <f t="shared" si="5"/>
        <v>0.12292046772212942</v>
      </c>
      <c r="R15" s="33">
        <f t="shared" si="5"/>
        <v>0.11726612620691144</v>
      </c>
      <c r="S15" s="33">
        <f t="shared" si="5"/>
        <v>0.11187188440139352</v>
      </c>
      <c r="T15" s="33">
        <f t="shared" si="5"/>
        <v>0.10672577771892941</v>
      </c>
      <c r="U15" s="33">
        <f t="shared" si="5"/>
        <v>0.10181639194385866</v>
      </c>
      <c r="V15" s="33">
        <f t="shared" si="5"/>
        <v>9.7132837914441175E-2</v>
      </c>
      <c r="W15" s="33">
        <f t="shared" si="5"/>
        <v>9.266472737037687E-2</v>
      </c>
      <c r="X15" s="33">
        <f t="shared" si="5"/>
        <v>8.8402149911339545E-2</v>
      </c>
      <c r="Y15" s="33">
        <f t="shared" si="5"/>
        <v>8.4335651015417915E-2</v>
      </c>
      <c r="Z15" s="33">
        <f t="shared" si="5"/>
        <v>8.0456211068708691E-2</v>
      </c>
      <c r="AA15" s="33">
        <f t="shared" si="5"/>
        <v>7.6755225359548096E-2</v>
      </c>
      <c r="AB15" s="33">
        <f t="shared" si="5"/>
        <v>7.322448499300889E-2</v>
      </c>
      <c r="AC15" s="33">
        <f t="shared" si="5"/>
        <v>6.9856158683330491E-2</v>
      </c>
      <c r="AD15" s="33">
        <f t="shared" si="5"/>
        <v>6.664277538389729E-2</v>
      </c>
      <c r="AE15" s="33">
        <f t="shared" si="5"/>
        <v>6.357720771623801E-2</v>
      </c>
      <c r="AF15" s="33">
        <f t="shared" si="5"/>
        <v>6.065265616129107E-2</v>
      </c>
      <c r="AG15" s="33">
        <f t="shared" si="5"/>
        <v>5.7862633977871683E-2</v>
      </c>
      <c r="AH15" s="54">
        <f t="shared" si="5"/>
        <v>5.5200952814889591E-2</v>
      </c>
      <c r="AI15" s="33">
        <f t="shared" si="5"/>
        <v>5.2661708985404669E-2</v>
      </c>
      <c r="AJ15" s="33">
        <f t="shared" si="5"/>
        <v>5.0239270372076053E-2</v>
      </c>
      <c r="AK15" s="33">
        <f t="shared" si="5"/>
        <v>4.7928263934960559E-2</v>
      </c>
      <c r="AL15" s="33">
        <f t="shared" si="5"/>
        <v>4.5723563793952371E-2</v>
      </c>
      <c r="AM15" s="33">
        <f t="shared" si="5"/>
        <v>4.3620279859430566E-2</v>
      </c>
      <c r="AN15" s="33">
        <f t="shared" si="5"/>
        <v>4.161374698589676E-2</v>
      </c>
      <c r="AO15" s="33">
        <f t="shared" si="5"/>
        <v>3.9699514624545511E-2</v>
      </c>
      <c r="AP15" s="33">
        <f t="shared" si="5"/>
        <v>3.7873336951816418E-2</v>
      </c>
      <c r="AQ15" s="33">
        <f t="shared" si="5"/>
        <v>3.6131163452032863E-2</v>
      </c>
      <c r="AR15" s="33">
        <f t="shared" si="5"/>
        <v>3.4469129933239355E-2</v>
      </c>
      <c r="AS15" s="33">
        <f t="shared" si="5"/>
        <v>3.2883549956310341E-2</v>
      </c>
      <c r="AT15" s="33">
        <f t="shared" si="5"/>
        <v>3.1370906658320062E-2</v>
      </c>
      <c r="AU15" s="33">
        <f t="shared" si="5"/>
        <v>2.992784495203734E-2</v>
      </c>
      <c r="AV15" s="33">
        <f t="shared" si="5"/>
        <v>2.8551164084243623E-2</v>
      </c>
      <c r="AW15" s="33">
        <f t="shared" si="5"/>
        <v>2.7237810536368416E-2</v>
      </c>
      <c r="AX15" s="33"/>
    </row>
    <row r="16" spans="1:52">
      <c r="C16" t="s">
        <v>0</v>
      </c>
      <c r="D16" s="33">
        <f t="shared" si="6"/>
        <v>0</v>
      </c>
      <c r="E16" s="33">
        <f t="shared" si="5"/>
        <v>0</v>
      </c>
      <c r="F16" s="33">
        <f t="shared" si="5"/>
        <v>0</v>
      </c>
      <c r="G16" s="33">
        <f t="shared" si="5"/>
        <v>0</v>
      </c>
      <c r="H16" s="33">
        <f t="shared" si="5"/>
        <v>0</v>
      </c>
      <c r="I16" s="33">
        <f t="shared" si="5"/>
        <v>0</v>
      </c>
      <c r="J16" s="33">
        <f t="shared" si="5"/>
        <v>0</v>
      </c>
      <c r="K16" s="33">
        <f t="shared" si="5"/>
        <v>0</v>
      </c>
      <c r="L16" s="33">
        <f t="shared" si="5"/>
        <v>0</v>
      </c>
      <c r="M16" s="33">
        <f t="shared" si="5"/>
        <v>0</v>
      </c>
      <c r="N16" s="33">
        <f t="shared" si="5"/>
        <v>0</v>
      </c>
      <c r="O16" s="33">
        <f t="shared" si="5"/>
        <v>0</v>
      </c>
      <c r="P16" s="33">
        <f t="shared" si="5"/>
        <v>0</v>
      </c>
      <c r="Q16" s="33">
        <f t="shared" si="5"/>
        <v>0</v>
      </c>
      <c r="R16" s="33">
        <f t="shared" si="5"/>
        <v>0</v>
      </c>
      <c r="S16" s="33">
        <f t="shared" si="5"/>
        <v>0</v>
      </c>
      <c r="T16" s="33">
        <f t="shared" si="5"/>
        <v>0</v>
      </c>
      <c r="U16" s="33">
        <f t="shared" si="5"/>
        <v>0</v>
      </c>
      <c r="V16" s="33">
        <f t="shared" si="5"/>
        <v>0</v>
      </c>
      <c r="W16" s="33">
        <f t="shared" si="5"/>
        <v>0</v>
      </c>
      <c r="X16" s="33">
        <f t="shared" si="5"/>
        <v>0</v>
      </c>
      <c r="Y16" s="33">
        <f t="shared" si="5"/>
        <v>0</v>
      </c>
      <c r="Z16" s="33">
        <f t="shared" si="5"/>
        <v>0</v>
      </c>
      <c r="AA16" s="33">
        <f t="shared" si="5"/>
        <v>0</v>
      </c>
      <c r="AB16" s="33">
        <f t="shared" si="5"/>
        <v>0</v>
      </c>
      <c r="AC16" s="33">
        <f t="shared" si="5"/>
        <v>0</v>
      </c>
      <c r="AD16" s="33">
        <f t="shared" si="5"/>
        <v>0</v>
      </c>
      <c r="AE16" s="33">
        <f t="shared" si="5"/>
        <v>0</v>
      </c>
      <c r="AF16" s="33">
        <f t="shared" si="5"/>
        <v>0</v>
      </c>
      <c r="AG16" s="33">
        <f t="shared" si="5"/>
        <v>0</v>
      </c>
      <c r="AH16" s="54">
        <f t="shared" si="5"/>
        <v>0</v>
      </c>
      <c r="AI16" s="33">
        <f t="shared" si="5"/>
        <v>0</v>
      </c>
      <c r="AJ16" s="33">
        <f t="shared" si="5"/>
        <v>0</v>
      </c>
      <c r="AK16" s="33">
        <f t="shared" si="5"/>
        <v>0</v>
      </c>
      <c r="AL16" s="33">
        <f t="shared" si="5"/>
        <v>0</v>
      </c>
      <c r="AM16" s="33">
        <f t="shared" si="5"/>
        <v>0</v>
      </c>
      <c r="AN16" s="33">
        <f t="shared" si="5"/>
        <v>0</v>
      </c>
      <c r="AO16" s="33">
        <f t="shared" si="5"/>
        <v>0</v>
      </c>
      <c r="AP16" s="33">
        <f t="shared" si="5"/>
        <v>0</v>
      </c>
      <c r="AQ16" s="33">
        <f t="shared" si="5"/>
        <v>0</v>
      </c>
      <c r="AR16" s="33">
        <f t="shared" si="5"/>
        <v>0</v>
      </c>
      <c r="AS16" s="33">
        <f t="shared" si="5"/>
        <v>0</v>
      </c>
      <c r="AT16" s="33">
        <f t="shared" si="5"/>
        <v>0</v>
      </c>
      <c r="AU16" s="33">
        <f t="shared" si="5"/>
        <v>0</v>
      </c>
      <c r="AV16" s="33">
        <f t="shared" si="5"/>
        <v>0</v>
      </c>
      <c r="AW16" s="33">
        <f t="shared" si="5"/>
        <v>0</v>
      </c>
      <c r="AX16" s="33"/>
    </row>
    <row r="17" spans="1:50">
      <c r="D17" s="129"/>
      <c r="E17" s="90"/>
      <c r="F17" s="90"/>
      <c r="G17" s="90"/>
      <c r="H17" s="90"/>
      <c r="I17" s="90"/>
      <c r="J17" s="90"/>
      <c r="K17" s="90"/>
      <c r="L17" s="90"/>
      <c r="M17" s="90"/>
      <c r="N17" s="90"/>
      <c r="O17" s="90"/>
      <c r="P17" s="90"/>
      <c r="Q17" s="90"/>
      <c r="R17" s="90"/>
      <c r="S17" s="128"/>
      <c r="T17" s="90"/>
      <c r="U17" s="90"/>
      <c r="V17" s="90"/>
      <c r="W17" s="90"/>
      <c r="X17" s="90"/>
      <c r="Y17" s="90"/>
      <c r="Z17" s="90"/>
      <c r="AA17" s="90"/>
      <c r="AB17" s="90"/>
      <c r="AC17" s="90"/>
      <c r="AD17" s="90"/>
      <c r="AE17" s="90"/>
      <c r="AF17" s="90"/>
      <c r="AG17" s="90"/>
      <c r="AH17" s="151"/>
      <c r="AI17" s="90"/>
      <c r="AJ17" s="90"/>
      <c r="AK17" s="90"/>
      <c r="AL17" s="90"/>
      <c r="AM17" s="90"/>
      <c r="AN17" s="90"/>
      <c r="AO17" s="90"/>
      <c r="AP17" s="90"/>
      <c r="AQ17" s="90"/>
      <c r="AR17" s="90"/>
      <c r="AS17" s="90"/>
      <c r="AT17" s="90"/>
      <c r="AU17" s="90"/>
      <c r="AV17" s="90"/>
      <c r="AW17" s="128"/>
      <c r="AX17" s="128"/>
    </row>
    <row r="18" spans="1:50">
      <c r="A18" s="39" t="s">
        <v>83</v>
      </c>
      <c r="B18" s="39"/>
      <c r="C18" s="125" t="s">
        <v>82</v>
      </c>
      <c r="D18" s="171">
        <f>'Inputs &amp; Output Metrics'!D4</f>
        <v>470203.52</v>
      </c>
      <c r="E18" s="33">
        <f t="shared" ref="E18:AW18" si="7">SUM(E19:E23)</f>
        <v>446701.88148978946</v>
      </c>
      <c r="F18" s="33">
        <f t="shared" si="7"/>
        <v>424374.94069924083</v>
      </c>
      <c r="G18" s="33">
        <f t="shared" si="7"/>
        <v>403163.98003249936</v>
      </c>
      <c r="H18" s="33">
        <f t="shared" si="7"/>
        <v>383013.21699540748</v>
      </c>
      <c r="I18" s="33">
        <f t="shared" si="7"/>
        <v>363869.65747543593</v>
      </c>
      <c r="J18" s="33">
        <f t="shared" si="7"/>
        <v>345682.95635604311</v>
      </c>
      <c r="K18" s="33">
        <f t="shared" si="7"/>
        <v>328405.28509881051</v>
      </c>
      <c r="L18" s="33">
        <f t="shared" si="7"/>
        <v>311991.20594503515</v>
      </c>
      <c r="M18" s="33">
        <f t="shared" si="7"/>
        <v>296397.5524058697</v>
      </c>
      <c r="N18" s="33">
        <f t="shared" si="7"/>
        <v>281583.31572664442</v>
      </c>
      <c r="O18" s="33">
        <f t="shared" si="7"/>
        <v>267509.53702672163</v>
      </c>
      <c r="P18" s="33">
        <f t="shared" si="7"/>
        <v>254139.20483116218</v>
      </c>
      <c r="Q18" s="33">
        <f t="shared" si="7"/>
        <v>241437.15772466664</v>
      </c>
      <c r="R18" s="33">
        <f t="shared" si="7"/>
        <v>229369.99187172938</v>
      </c>
      <c r="S18" s="54">
        <f t="shared" si="7"/>
        <v>217905.97315974356</v>
      </c>
      <c r="T18" s="33">
        <f t="shared" si="7"/>
        <v>207014.95373395699</v>
      </c>
      <c r="U18" s="33">
        <f t="shared" si="7"/>
        <v>196668.29270473024</v>
      </c>
      <c r="V18" s="33">
        <f t="shared" si="7"/>
        <v>186838.78081852503</v>
      </c>
      <c r="W18" s="33">
        <f t="shared" si="7"/>
        <v>177500.56889447733</v>
      </c>
      <c r="X18" s="33">
        <f t="shared" si="7"/>
        <v>168629.09983831469</v>
      </c>
      <c r="Y18" s="33">
        <f t="shared" si="7"/>
        <v>160201.04405478778</v>
      </c>
      <c r="Z18" s="33">
        <f t="shared" si="7"/>
        <v>152194.23808872618</v>
      </c>
      <c r="AA18" s="33">
        <f t="shared" si="7"/>
        <v>144587.62633332095</v>
      </c>
      <c r="AB18" s="33">
        <f t="shared" si="7"/>
        <v>137361.20565230525</v>
      </c>
      <c r="AC18" s="33">
        <f t="shared" si="7"/>
        <v>130495.97277036869</v>
      </c>
      <c r="AD18" s="33">
        <f t="shared" si="7"/>
        <v>123973.87429342399</v>
      </c>
      <c r="AE18" s="33">
        <f t="shared" si="7"/>
        <v>117777.75922726069</v>
      </c>
      <c r="AF18" s="33">
        <f t="shared" si="7"/>
        <v>111891.33386969422</v>
      </c>
      <c r="AG18" s="33">
        <f t="shared" si="7"/>
        <v>106299.11895756111</v>
      </c>
      <c r="AH18" s="54">
        <f t="shared" si="7"/>
        <v>100986.40895584229</v>
      </c>
      <c r="AI18" s="33">
        <f t="shared" si="7"/>
        <v>95939.233381832164</v>
      </c>
      <c r="AJ18" s="33">
        <f t="shared" si="7"/>
        <v>91144.320062623068</v>
      </c>
      <c r="AK18" s="33">
        <f t="shared" si="7"/>
        <v>86589.0602292611</v>
      </c>
      <c r="AL18" s="33">
        <f t="shared" si="7"/>
        <v>82261.475355759903</v>
      </c>
      <c r="AM18" s="33">
        <f t="shared" si="7"/>
        <v>78150.185655749563</v>
      </c>
      <c r="AN18" s="33">
        <f t="shared" si="7"/>
        <v>74244.380153896651</v>
      </c>
      <c r="AO18" s="33">
        <f t="shared" si="7"/>
        <v>70533.788253375766</v>
      </c>
      <c r="AP18" s="33">
        <f t="shared" si="7"/>
        <v>67008.652724605941</v>
      </c>
      <c r="AQ18" s="33">
        <f t="shared" si="7"/>
        <v>63659.704044205842</v>
      </c>
      <c r="AR18" s="33">
        <f t="shared" si="7"/>
        <v>60478.136016671531</v>
      </c>
      <c r="AS18" s="33">
        <f t="shared" si="7"/>
        <v>57455.582614656203</v>
      </c>
      <c r="AT18" s="33">
        <f t="shared" si="7"/>
        <v>54584.095976935379</v>
      </c>
      <c r="AU18" s="33">
        <f t="shared" si="7"/>
        <v>51856.125506187163</v>
      </c>
      <c r="AV18" s="33">
        <f t="shared" si="7"/>
        <v>49264.498011609488</v>
      </c>
      <c r="AW18" s="54">
        <f t="shared" si="7"/>
        <v>46802.398844145071</v>
      </c>
      <c r="AX18" s="54"/>
    </row>
    <row r="19" spans="1:50">
      <c r="C19" t="s">
        <v>4</v>
      </c>
      <c r="D19" s="33">
        <f>D$18*D5</f>
        <v>468495.08163505071</v>
      </c>
      <c r="E19" s="33">
        <f t="shared" ref="E19:AW23" si="8">D19-E12</f>
        <v>445070.32755329815</v>
      </c>
      <c r="F19" s="33">
        <f t="shared" si="8"/>
        <v>422816.81117563322</v>
      </c>
      <c r="G19" s="33">
        <f t="shared" si="8"/>
        <v>401675.97061685158</v>
      </c>
      <c r="H19" s="33">
        <f t="shared" si="8"/>
        <v>381592.172086009</v>
      </c>
      <c r="I19" s="33">
        <f t="shared" si="8"/>
        <v>362512.56348170852</v>
      </c>
      <c r="J19" s="33">
        <f t="shared" si="8"/>
        <v>344386.93530762312</v>
      </c>
      <c r="K19" s="33">
        <f t="shared" si="8"/>
        <v>327167.58854224195</v>
      </c>
      <c r="L19" s="33">
        <f t="shared" si="8"/>
        <v>310809.20911512984</v>
      </c>
      <c r="M19" s="33">
        <f t="shared" si="8"/>
        <v>295268.74865937332</v>
      </c>
      <c r="N19" s="33">
        <f t="shared" si="8"/>
        <v>280505.31122640468</v>
      </c>
      <c r="O19" s="33">
        <f t="shared" si="8"/>
        <v>266480.04566508444</v>
      </c>
      <c r="P19" s="33">
        <f t="shared" si="8"/>
        <v>253156.04338183021</v>
      </c>
      <c r="Q19" s="33">
        <f t="shared" si="8"/>
        <v>240498.24121273871</v>
      </c>
      <c r="R19" s="33">
        <f t="shared" si="8"/>
        <v>228473.32915210177</v>
      </c>
      <c r="S19" s="33">
        <f t="shared" si="8"/>
        <v>217049.66269449668</v>
      </c>
      <c r="T19" s="33">
        <f t="shared" si="8"/>
        <v>206197.17955977184</v>
      </c>
      <c r="U19" s="33">
        <f t="shared" si="8"/>
        <v>195887.32058178325</v>
      </c>
      <c r="V19" s="33">
        <f t="shared" si="8"/>
        <v>186092.95455269408</v>
      </c>
      <c r="W19" s="33">
        <f t="shared" si="8"/>
        <v>176788.30682505938</v>
      </c>
      <c r="X19" s="33">
        <f t="shared" si="8"/>
        <v>167948.89148380642</v>
      </c>
      <c r="Y19" s="33">
        <f t="shared" si="8"/>
        <v>159551.44690961609</v>
      </c>
      <c r="Z19" s="33">
        <f t="shared" si="8"/>
        <v>151573.87456413527</v>
      </c>
      <c r="AA19" s="33">
        <f t="shared" si="8"/>
        <v>143995.18083592851</v>
      </c>
      <c r="AB19" s="33">
        <f t="shared" si="8"/>
        <v>136795.42179413207</v>
      </c>
      <c r="AC19" s="33">
        <f t="shared" si="8"/>
        <v>129955.65070442547</v>
      </c>
      <c r="AD19" s="33">
        <f t="shared" si="8"/>
        <v>123457.8681692042</v>
      </c>
      <c r="AE19" s="33">
        <f t="shared" si="8"/>
        <v>117284.97476074399</v>
      </c>
      <c r="AF19" s="33">
        <f t="shared" si="8"/>
        <v>111420.72602270679</v>
      </c>
      <c r="AG19" s="33">
        <f t="shared" si="8"/>
        <v>105849.68972157146</v>
      </c>
      <c r="AH19" s="54">
        <f t="shared" si="8"/>
        <v>100557.20523549289</v>
      </c>
      <c r="AI19" s="33">
        <f t="shared" si="8"/>
        <v>95529.344973718238</v>
      </c>
      <c r="AJ19" s="33">
        <f t="shared" si="8"/>
        <v>90752.877725032333</v>
      </c>
      <c r="AK19" s="33">
        <f t="shared" si="8"/>
        <v>86215.23383878071</v>
      </c>
      <c r="AL19" s="33">
        <f t="shared" si="8"/>
        <v>81904.472146841668</v>
      </c>
      <c r="AM19" s="33">
        <f t="shared" si="8"/>
        <v>77809.248539499589</v>
      </c>
      <c r="AN19" s="33">
        <f t="shared" si="8"/>
        <v>73918.786112524613</v>
      </c>
      <c r="AO19" s="33">
        <f t="shared" si="8"/>
        <v>70222.846806898378</v>
      </c>
      <c r="AP19" s="33">
        <f t="shared" si="8"/>
        <v>66711.704466553463</v>
      </c>
      <c r="AQ19" s="33">
        <f t="shared" si="8"/>
        <v>63376.119243225789</v>
      </c>
      <c r="AR19" s="33">
        <f t="shared" si="8"/>
        <v>60207.313281064497</v>
      </c>
      <c r="AS19" s="33">
        <f t="shared" si="8"/>
        <v>57196.947617011268</v>
      </c>
      <c r="AT19" s="33">
        <f t="shared" si="8"/>
        <v>54337.100236160702</v>
      </c>
      <c r="AU19" s="33">
        <f t="shared" si="8"/>
        <v>51620.245224352664</v>
      </c>
      <c r="AV19" s="33">
        <f t="shared" si="8"/>
        <v>49039.232963135029</v>
      </c>
      <c r="AW19" s="33">
        <f t="shared" si="8"/>
        <v>46587.271314978279</v>
      </c>
      <c r="AX19" s="33"/>
    </row>
    <row r="20" spans="1:50">
      <c r="C20" t="s">
        <v>3</v>
      </c>
      <c r="D20" s="33">
        <f>D$18*D6</f>
        <v>1703.736329749227</v>
      </c>
      <c r="E20" s="33">
        <f t="shared" si="8"/>
        <v>1627.0681949105119</v>
      </c>
      <c r="F20" s="33">
        <f t="shared" si="8"/>
        <v>1553.8501261395388</v>
      </c>
      <c r="G20" s="33">
        <f t="shared" si="8"/>
        <v>1483.9268704632595</v>
      </c>
      <c r="H20" s="33">
        <f t="shared" si="8"/>
        <v>1417.1501612924128</v>
      </c>
      <c r="I20" s="33">
        <f t="shared" si="8"/>
        <v>1353.3784040342543</v>
      </c>
      <c r="J20" s="33">
        <f t="shared" si="8"/>
        <v>1292.4763758527129</v>
      </c>
      <c r="K20" s="33">
        <f t="shared" si="8"/>
        <v>1234.3149389393409</v>
      </c>
      <c r="L20" s="33">
        <f t="shared" si="8"/>
        <v>1178.7707666870706</v>
      </c>
      <c r="M20" s="33">
        <f t="shared" si="8"/>
        <v>1125.7260821861523</v>
      </c>
      <c r="N20" s="33">
        <f t="shared" si="8"/>
        <v>1075.0684084877755</v>
      </c>
      <c r="O20" s="33">
        <f t="shared" si="8"/>
        <v>1026.6903301058255</v>
      </c>
      <c r="P20" s="33">
        <f t="shared" si="8"/>
        <v>980.48926525106333</v>
      </c>
      <c r="Q20" s="33">
        <f t="shared" si="8"/>
        <v>936.36724831476545</v>
      </c>
      <c r="R20" s="33">
        <f t="shared" si="8"/>
        <v>894.23072214060096</v>
      </c>
      <c r="S20" s="33">
        <f t="shared" si="8"/>
        <v>853.99033964427394</v>
      </c>
      <c r="T20" s="33">
        <f t="shared" si="8"/>
        <v>815.56077436028158</v>
      </c>
      <c r="U20" s="33">
        <f t="shared" si="8"/>
        <v>778.86053951406893</v>
      </c>
      <c r="V20" s="33">
        <f t="shared" si="8"/>
        <v>743.8118152359358</v>
      </c>
      <c r="W20" s="33">
        <f t="shared" si="8"/>
        <v>710.34028355031865</v>
      </c>
      <c r="X20" s="33">
        <f t="shared" si="8"/>
        <v>678.37497079055436</v>
      </c>
      <c r="Y20" s="33">
        <f t="shared" si="8"/>
        <v>647.84809710497939</v>
      </c>
      <c r="Z20" s="33">
        <f t="shared" si="8"/>
        <v>618.69493273525529</v>
      </c>
      <c r="AA20" s="33">
        <f t="shared" si="8"/>
        <v>590.85366076216883</v>
      </c>
      <c r="AB20" s="33">
        <f t="shared" si="8"/>
        <v>564.26524602787129</v>
      </c>
      <c r="AC20" s="33">
        <f t="shared" si="8"/>
        <v>538.87330995661705</v>
      </c>
      <c r="AD20" s="33">
        <f t="shared" si="8"/>
        <v>514.62401100856925</v>
      </c>
      <c r="AE20" s="33">
        <f t="shared" si="8"/>
        <v>491.46593051318365</v>
      </c>
      <c r="AF20" s="33">
        <f t="shared" si="8"/>
        <v>469.34996364009038</v>
      </c>
      <c r="AG20" s="33">
        <f t="shared" si="8"/>
        <v>448.22921527628631</v>
      </c>
      <c r="AH20" s="54">
        <f t="shared" si="8"/>
        <v>428.05890058885342</v>
      </c>
      <c r="AI20" s="33">
        <f t="shared" si="8"/>
        <v>408.796250062355</v>
      </c>
      <c r="AJ20" s="33">
        <f t="shared" si="8"/>
        <v>390.40041880954902</v>
      </c>
      <c r="AK20" s="33">
        <f t="shared" si="8"/>
        <v>372.83239996311931</v>
      </c>
      <c r="AL20" s="33">
        <f t="shared" si="8"/>
        <v>356.05494196477895</v>
      </c>
      <c r="AM20" s="33">
        <f t="shared" si="8"/>
        <v>340.03246957636389</v>
      </c>
      <c r="AN20" s="33">
        <f t="shared" si="8"/>
        <v>324.73100844542751</v>
      </c>
      <c r="AO20" s="33">
        <f t="shared" si="8"/>
        <v>310.11811306538328</v>
      </c>
      <c r="AP20" s="33">
        <f t="shared" si="8"/>
        <v>296.16279797744102</v>
      </c>
      <c r="AQ20" s="33">
        <f t="shared" si="8"/>
        <v>282.83547206845617</v>
      </c>
      <c r="AR20" s="33">
        <f t="shared" si="8"/>
        <v>270.10787582537563</v>
      </c>
      <c r="AS20" s="33">
        <f t="shared" si="8"/>
        <v>257.95302141323373</v>
      </c>
      <c r="AT20" s="33">
        <f t="shared" si="8"/>
        <v>246.34513544963821</v>
      </c>
      <c r="AU20" s="33">
        <f t="shared" si="8"/>
        <v>235.25960435440447</v>
      </c>
      <c r="AV20" s="33">
        <f t="shared" si="8"/>
        <v>224.67292215845626</v>
      </c>
      <c r="AW20" s="33">
        <f t="shared" si="8"/>
        <v>214.56264066132573</v>
      </c>
      <c r="AX20" s="33"/>
    </row>
    <row r="21" spans="1:50">
      <c r="C21" t="s">
        <v>2</v>
      </c>
      <c r="D21" s="33">
        <f>D$18*D7</f>
        <v>0</v>
      </c>
      <c r="E21" s="33">
        <f t="shared" si="8"/>
        <v>0</v>
      </c>
      <c r="F21" s="33">
        <f t="shared" si="8"/>
        <v>0</v>
      </c>
      <c r="G21" s="33">
        <f t="shared" si="8"/>
        <v>0</v>
      </c>
      <c r="H21" s="33">
        <f t="shared" si="8"/>
        <v>0</v>
      </c>
      <c r="I21" s="33">
        <f t="shared" si="8"/>
        <v>0</v>
      </c>
      <c r="J21" s="33">
        <f t="shared" si="8"/>
        <v>0</v>
      </c>
      <c r="K21" s="33">
        <f t="shared" si="8"/>
        <v>0</v>
      </c>
      <c r="L21" s="33">
        <f t="shared" si="8"/>
        <v>0</v>
      </c>
      <c r="M21" s="33">
        <f t="shared" si="8"/>
        <v>0</v>
      </c>
      <c r="N21" s="33">
        <f t="shared" si="8"/>
        <v>0</v>
      </c>
      <c r="O21" s="33">
        <f t="shared" si="8"/>
        <v>0</v>
      </c>
      <c r="P21" s="33">
        <f t="shared" si="8"/>
        <v>0</v>
      </c>
      <c r="Q21" s="33">
        <f t="shared" si="8"/>
        <v>0</v>
      </c>
      <c r="R21" s="33">
        <f t="shared" si="8"/>
        <v>0</v>
      </c>
      <c r="S21" s="33">
        <f t="shared" si="8"/>
        <v>0</v>
      </c>
      <c r="T21" s="33">
        <f t="shared" si="8"/>
        <v>0</v>
      </c>
      <c r="U21" s="33">
        <f t="shared" si="8"/>
        <v>0</v>
      </c>
      <c r="V21" s="33">
        <f t="shared" si="8"/>
        <v>0</v>
      </c>
      <c r="W21" s="33">
        <f t="shared" si="8"/>
        <v>0</v>
      </c>
      <c r="X21" s="33">
        <f t="shared" si="8"/>
        <v>0</v>
      </c>
      <c r="Y21" s="33">
        <f t="shared" si="8"/>
        <v>0</v>
      </c>
      <c r="Z21" s="33">
        <f t="shared" si="8"/>
        <v>0</v>
      </c>
      <c r="AA21" s="33">
        <f t="shared" si="8"/>
        <v>0</v>
      </c>
      <c r="AB21" s="33">
        <f t="shared" si="8"/>
        <v>0</v>
      </c>
      <c r="AC21" s="33">
        <f t="shared" si="8"/>
        <v>0</v>
      </c>
      <c r="AD21" s="33">
        <f t="shared" si="8"/>
        <v>0</v>
      </c>
      <c r="AE21" s="33">
        <f t="shared" si="8"/>
        <v>0</v>
      </c>
      <c r="AF21" s="33">
        <f t="shared" si="8"/>
        <v>0</v>
      </c>
      <c r="AG21" s="33">
        <f t="shared" si="8"/>
        <v>0</v>
      </c>
      <c r="AH21" s="33">
        <f t="shared" si="8"/>
        <v>0</v>
      </c>
      <c r="AI21" s="33">
        <f t="shared" si="8"/>
        <v>0</v>
      </c>
      <c r="AJ21" s="33">
        <f t="shared" si="8"/>
        <v>0</v>
      </c>
      <c r="AK21" s="33">
        <f t="shared" si="8"/>
        <v>0</v>
      </c>
      <c r="AL21" s="33">
        <f t="shared" si="8"/>
        <v>0</v>
      </c>
      <c r="AM21" s="33">
        <f t="shared" si="8"/>
        <v>0</v>
      </c>
      <c r="AN21" s="33">
        <f t="shared" si="8"/>
        <v>0</v>
      </c>
      <c r="AO21" s="33">
        <f t="shared" si="8"/>
        <v>0</v>
      </c>
      <c r="AP21" s="33">
        <f t="shared" si="8"/>
        <v>0</v>
      </c>
      <c r="AQ21" s="33">
        <f t="shared" si="8"/>
        <v>0</v>
      </c>
      <c r="AR21" s="33">
        <f t="shared" si="8"/>
        <v>0</v>
      </c>
      <c r="AS21" s="33">
        <f t="shared" si="8"/>
        <v>0</v>
      </c>
      <c r="AT21" s="33">
        <f t="shared" si="8"/>
        <v>0</v>
      </c>
      <c r="AU21" s="33">
        <f t="shared" si="8"/>
        <v>0</v>
      </c>
      <c r="AV21" s="33">
        <f t="shared" si="8"/>
        <v>0</v>
      </c>
      <c r="AW21" s="33">
        <f t="shared" si="8"/>
        <v>0</v>
      </c>
      <c r="AX21" s="33"/>
    </row>
    <row r="22" spans="1:50">
      <c r="C22" t="s">
        <v>1</v>
      </c>
      <c r="D22" s="33">
        <f>D$18*D8</f>
        <v>4.702035200000001</v>
      </c>
      <c r="E22" s="33">
        <f t="shared" si="8"/>
        <v>4.485741580800001</v>
      </c>
      <c r="F22" s="33">
        <f t="shared" si="8"/>
        <v>4.279397468083201</v>
      </c>
      <c r="G22" s="33">
        <f t="shared" si="8"/>
        <v>4.0825451845513738</v>
      </c>
      <c r="H22" s="33">
        <f t="shared" si="8"/>
        <v>3.8947481060620106</v>
      </c>
      <c r="I22" s="33">
        <f t="shared" si="8"/>
        <v>3.715589693183158</v>
      </c>
      <c r="J22" s="33">
        <f t="shared" si="8"/>
        <v>3.5446725672967325</v>
      </c>
      <c r="K22" s="33">
        <f t="shared" si="8"/>
        <v>3.3816176292010827</v>
      </c>
      <c r="L22" s="33">
        <f t="shared" si="8"/>
        <v>3.226063218257833</v>
      </c>
      <c r="M22" s="33">
        <f t="shared" si="8"/>
        <v>3.0776643102179726</v>
      </c>
      <c r="N22" s="33">
        <f t="shared" si="8"/>
        <v>2.9360917519479459</v>
      </c>
      <c r="O22" s="33">
        <f t="shared" si="8"/>
        <v>2.8010315313583405</v>
      </c>
      <c r="P22" s="33">
        <f t="shared" si="8"/>
        <v>2.6721840809158568</v>
      </c>
      <c r="Q22" s="33">
        <f t="shared" si="8"/>
        <v>2.5492636131937272</v>
      </c>
      <c r="R22" s="33">
        <f t="shared" si="8"/>
        <v>2.4319974869868157</v>
      </c>
      <c r="S22" s="33">
        <f t="shared" si="8"/>
        <v>2.320125602585422</v>
      </c>
      <c r="T22" s="33">
        <f t="shared" si="8"/>
        <v>2.2133998248664928</v>
      </c>
      <c r="U22" s="33">
        <f t="shared" si="8"/>
        <v>2.1115834329226342</v>
      </c>
      <c r="V22" s="33">
        <f t="shared" si="8"/>
        <v>2.014450595008193</v>
      </c>
      <c r="W22" s="33">
        <f t="shared" si="8"/>
        <v>1.9217858676378161</v>
      </c>
      <c r="X22" s="33">
        <f t="shared" si="8"/>
        <v>1.8333837177264765</v>
      </c>
      <c r="Y22" s="33">
        <f t="shared" si="8"/>
        <v>1.7490480667110586</v>
      </c>
      <c r="Z22" s="33">
        <f t="shared" si="8"/>
        <v>1.66859185564235</v>
      </c>
      <c r="AA22" s="33">
        <f t="shared" si="8"/>
        <v>1.591836630282802</v>
      </c>
      <c r="AB22" s="33">
        <f t="shared" si="8"/>
        <v>1.5186121452897932</v>
      </c>
      <c r="AC22" s="33">
        <f t="shared" si="8"/>
        <v>1.4487559866064628</v>
      </c>
      <c r="AD22" s="33">
        <f t="shared" si="8"/>
        <v>1.3821132112225656</v>
      </c>
      <c r="AE22" s="33">
        <f t="shared" si="8"/>
        <v>1.3185360035063276</v>
      </c>
      <c r="AF22" s="33">
        <f t="shared" si="8"/>
        <v>1.2578833473450366</v>
      </c>
      <c r="AG22" s="33">
        <f t="shared" si="8"/>
        <v>1.200020713367165</v>
      </c>
      <c r="AH22" s="33">
        <f t="shared" si="8"/>
        <v>1.1448197605522754</v>
      </c>
      <c r="AI22" s="33">
        <f t="shared" si="8"/>
        <v>1.0921580515668707</v>
      </c>
      <c r="AJ22" s="33">
        <f t="shared" si="8"/>
        <v>1.0419187811947948</v>
      </c>
      <c r="AK22" s="33">
        <f t="shared" si="8"/>
        <v>0.99399051725983423</v>
      </c>
      <c r="AL22" s="33">
        <f t="shared" si="8"/>
        <v>0.94826695346588186</v>
      </c>
      <c r="AM22" s="33">
        <f t="shared" si="8"/>
        <v>0.90464667360645135</v>
      </c>
      <c r="AN22" s="33">
        <f t="shared" si="8"/>
        <v>0.86303292662055453</v>
      </c>
      <c r="AO22" s="33">
        <f t="shared" si="8"/>
        <v>0.82333341199600907</v>
      </c>
      <c r="AP22" s="33">
        <f t="shared" si="8"/>
        <v>0.78546007504419268</v>
      </c>
      <c r="AQ22" s="33">
        <f t="shared" si="8"/>
        <v>0.74932891159215986</v>
      </c>
      <c r="AR22" s="33">
        <f t="shared" si="8"/>
        <v>0.7148597816589205</v>
      </c>
      <c r="AS22" s="33">
        <f t="shared" si="8"/>
        <v>0.68197623170261013</v>
      </c>
      <c r="AT22" s="33">
        <f t="shared" si="8"/>
        <v>0.65060532504429003</v>
      </c>
      <c r="AU22" s="33">
        <f t="shared" si="8"/>
        <v>0.62067748009225265</v>
      </c>
      <c r="AV22" s="33">
        <f t="shared" si="8"/>
        <v>0.59212631600800902</v>
      </c>
      <c r="AW22" s="33">
        <f t="shared" si="8"/>
        <v>0.5648885054716406</v>
      </c>
      <c r="AX22" s="33"/>
    </row>
    <row r="23" spans="1:50">
      <c r="C23" t="s">
        <v>0</v>
      </c>
      <c r="D23" s="33">
        <f>D$18*D9</f>
        <v>0</v>
      </c>
      <c r="E23" s="33">
        <f t="shared" si="8"/>
        <v>0</v>
      </c>
      <c r="F23" s="33">
        <f t="shared" si="8"/>
        <v>0</v>
      </c>
      <c r="G23" s="33">
        <f t="shared" si="8"/>
        <v>0</v>
      </c>
      <c r="H23" s="33">
        <f t="shared" si="8"/>
        <v>0</v>
      </c>
      <c r="I23" s="33">
        <f t="shared" si="8"/>
        <v>0</v>
      </c>
      <c r="J23" s="33">
        <f t="shared" si="8"/>
        <v>0</v>
      </c>
      <c r="K23" s="33">
        <f t="shared" si="8"/>
        <v>0</v>
      </c>
      <c r="L23" s="33">
        <f t="shared" si="8"/>
        <v>0</v>
      </c>
      <c r="M23" s="33">
        <f t="shared" si="8"/>
        <v>0</v>
      </c>
      <c r="N23" s="33">
        <f t="shared" si="8"/>
        <v>0</v>
      </c>
      <c r="O23" s="33">
        <f t="shared" si="8"/>
        <v>0</v>
      </c>
      <c r="P23" s="33">
        <f t="shared" si="8"/>
        <v>0</v>
      </c>
      <c r="Q23" s="33">
        <f t="shared" si="8"/>
        <v>0</v>
      </c>
      <c r="R23" s="33">
        <f t="shared" si="8"/>
        <v>0</v>
      </c>
      <c r="S23" s="33">
        <f t="shared" si="8"/>
        <v>0</v>
      </c>
      <c r="T23" s="33">
        <f t="shared" si="8"/>
        <v>0</v>
      </c>
      <c r="U23" s="33">
        <f t="shared" si="8"/>
        <v>0</v>
      </c>
      <c r="V23" s="33">
        <f t="shared" si="8"/>
        <v>0</v>
      </c>
      <c r="W23" s="33">
        <f t="shared" si="8"/>
        <v>0</v>
      </c>
      <c r="X23" s="33">
        <f t="shared" si="8"/>
        <v>0</v>
      </c>
      <c r="Y23" s="33">
        <f t="shared" si="8"/>
        <v>0</v>
      </c>
      <c r="Z23" s="33">
        <f t="shared" si="8"/>
        <v>0</v>
      </c>
      <c r="AA23" s="33">
        <f t="shared" si="8"/>
        <v>0</v>
      </c>
      <c r="AB23" s="33">
        <f t="shared" si="8"/>
        <v>0</v>
      </c>
      <c r="AC23" s="33">
        <f t="shared" si="8"/>
        <v>0</v>
      </c>
      <c r="AD23" s="33">
        <f t="shared" si="8"/>
        <v>0</v>
      </c>
      <c r="AE23" s="33">
        <f t="shared" si="8"/>
        <v>0</v>
      </c>
      <c r="AF23" s="33">
        <f t="shared" si="8"/>
        <v>0</v>
      </c>
      <c r="AG23" s="33">
        <f t="shared" si="8"/>
        <v>0</v>
      </c>
      <c r="AH23" s="33">
        <f t="shared" si="8"/>
        <v>0</v>
      </c>
      <c r="AI23" s="33">
        <f t="shared" si="8"/>
        <v>0</v>
      </c>
      <c r="AJ23" s="33">
        <f t="shared" si="8"/>
        <v>0</v>
      </c>
      <c r="AK23" s="33">
        <f t="shared" si="8"/>
        <v>0</v>
      </c>
      <c r="AL23" s="33">
        <f t="shared" si="8"/>
        <v>0</v>
      </c>
      <c r="AM23" s="33">
        <f t="shared" si="8"/>
        <v>0</v>
      </c>
      <c r="AN23" s="33">
        <f t="shared" si="8"/>
        <v>0</v>
      </c>
      <c r="AO23" s="33">
        <f t="shared" si="8"/>
        <v>0</v>
      </c>
      <c r="AP23" s="33">
        <f t="shared" si="8"/>
        <v>0</v>
      </c>
      <c r="AQ23" s="33">
        <f t="shared" si="8"/>
        <v>0</v>
      </c>
      <c r="AR23" s="33">
        <f t="shared" si="8"/>
        <v>0</v>
      </c>
      <c r="AS23" s="33">
        <f t="shared" si="8"/>
        <v>0</v>
      </c>
      <c r="AT23" s="33">
        <f t="shared" si="8"/>
        <v>0</v>
      </c>
      <c r="AU23" s="33">
        <f t="shared" si="8"/>
        <v>0</v>
      </c>
      <c r="AV23" s="33">
        <f t="shared" si="8"/>
        <v>0</v>
      </c>
      <c r="AW23" s="33">
        <f t="shared" si="8"/>
        <v>0</v>
      </c>
      <c r="AX23" s="33"/>
    </row>
    <row r="24" spans="1:50">
      <c r="D24" s="129"/>
      <c r="E24" s="90"/>
      <c r="F24" s="90"/>
      <c r="G24" s="90"/>
      <c r="H24" s="90"/>
      <c r="I24" s="90"/>
      <c r="J24" s="90"/>
      <c r="K24" s="90"/>
      <c r="L24" s="90"/>
      <c r="M24" s="90"/>
      <c r="N24" s="90"/>
      <c r="O24" s="90"/>
      <c r="P24" s="90"/>
      <c r="Q24" s="90"/>
      <c r="R24" s="90"/>
      <c r="S24" s="128"/>
      <c r="T24" s="90"/>
      <c r="U24" s="90"/>
      <c r="V24" s="90"/>
      <c r="W24" s="90"/>
      <c r="X24" s="90"/>
      <c r="Y24" s="90"/>
      <c r="Z24" s="90"/>
      <c r="AA24" s="90"/>
      <c r="AB24" s="90"/>
      <c r="AC24" s="90"/>
      <c r="AD24" s="90"/>
      <c r="AE24" s="90"/>
      <c r="AF24" s="90"/>
      <c r="AG24" s="90"/>
      <c r="AH24" s="128"/>
      <c r="AI24" s="90"/>
      <c r="AJ24" s="90"/>
      <c r="AK24" s="90"/>
      <c r="AL24" s="90"/>
      <c r="AM24" s="90"/>
      <c r="AN24" s="90"/>
      <c r="AO24" s="90"/>
      <c r="AP24" s="90"/>
      <c r="AQ24" s="90"/>
      <c r="AR24" s="90"/>
      <c r="AS24" s="90"/>
      <c r="AT24" s="90"/>
      <c r="AU24" s="90"/>
      <c r="AV24" s="90"/>
      <c r="AW24" s="128"/>
      <c r="AX24" s="128"/>
    </row>
    <row r="25" spans="1:50" s="80" customFormat="1" ht="16.5" customHeight="1">
      <c r="A25" s="88" t="s">
        <v>81</v>
      </c>
      <c r="B25" s="88"/>
      <c r="D25" s="251"/>
      <c r="E25" s="252"/>
      <c r="F25" s="252"/>
      <c r="G25" s="252"/>
      <c r="H25" s="252"/>
      <c r="I25" s="252"/>
      <c r="J25" s="252"/>
      <c r="K25" s="252"/>
      <c r="L25" s="252"/>
      <c r="M25" s="252"/>
      <c r="N25" s="252"/>
      <c r="O25" s="252"/>
      <c r="P25" s="252"/>
      <c r="Q25" s="252"/>
      <c r="R25" s="252"/>
      <c r="S25" s="253"/>
      <c r="T25" s="252"/>
      <c r="U25" s="252"/>
      <c r="V25" s="252"/>
      <c r="W25" s="252"/>
      <c r="X25" s="252"/>
      <c r="Y25" s="252"/>
      <c r="Z25" s="252"/>
      <c r="AA25" s="252"/>
      <c r="AB25" s="252"/>
      <c r="AC25" s="252"/>
      <c r="AD25" s="252"/>
      <c r="AE25" s="252"/>
      <c r="AF25" s="252"/>
      <c r="AG25" s="252"/>
      <c r="AH25" s="253"/>
      <c r="AI25" s="252"/>
      <c r="AJ25" s="252"/>
      <c r="AK25" s="252"/>
      <c r="AL25" s="252"/>
      <c r="AM25" s="252"/>
      <c r="AN25" s="252"/>
      <c r="AO25" s="252"/>
      <c r="AP25" s="252"/>
      <c r="AQ25" s="252"/>
      <c r="AR25" s="252"/>
      <c r="AS25" s="252"/>
      <c r="AT25" s="252"/>
      <c r="AU25" s="252"/>
      <c r="AV25" s="252"/>
      <c r="AW25" s="253"/>
      <c r="AX25" s="81"/>
    </row>
    <row r="26" spans="1:50" s="83" customFormat="1">
      <c r="A26" s="150" t="s">
        <v>80</v>
      </c>
      <c r="B26" s="150"/>
      <c r="C26" s="170" t="s">
        <v>65</v>
      </c>
      <c r="D26" s="84">
        <f t="shared" ref="D26:AW26" si="9">SUM(D27:D31)</f>
        <v>1</v>
      </c>
      <c r="E26" s="84">
        <f t="shared" si="9"/>
        <v>1.0031333333333334</v>
      </c>
      <c r="F26" s="84">
        <f t="shared" si="9"/>
        <v>1.0062666666666669</v>
      </c>
      <c r="G26" s="84">
        <f t="shared" si="9"/>
        <v>1.0094000000000001</v>
      </c>
      <c r="H26" s="84">
        <f t="shared" si="9"/>
        <v>1.0125333333333335</v>
      </c>
      <c r="I26" s="84">
        <f t="shared" si="9"/>
        <v>1.0156666666666669</v>
      </c>
      <c r="J26" s="84">
        <f t="shared" si="9"/>
        <v>1</v>
      </c>
      <c r="K26" s="84">
        <f t="shared" si="9"/>
        <v>0.99809603174603179</v>
      </c>
      <c r="L26" s="84">
        <f t="shared" si="9"/>
        <v>0.99619206349206368</v>
      </c>
      <c r="M26" s="84">
        <f t="shared" si="9"/>
        <v>0.99428809523809525</v>
      </c>
      <c r="N26" s="84">
        <f t="shared" si="9"/>
        <v>0.99238412698412715</v>
      </c>
      <c r="O26" s="84">
        <f t="shared" si="9"/>
        <v>0.99048015873015893</v>
      </c>
      <c r="P26" s="84">
        <f t="shared" si="9"/>
        <v>0.98857619047619083</v>
      </c>
      <c r="Q26" s="84">
        <f t="shared" si="9"/>
        <v>0.98667222222222239</v>
      </c>
      <c r="R26" s="84">
        <f t="shared" si="9"/>
        <v>0.9847682539682544</v>
      </c>
      <c r="S26" s="84">
        <f t="shared" si="9"/>
        <v>1</v>
      </c>
      <c r="T26" s="84">
        <f t="shared" si="9"/>
        <v>0.99966714285714287</v>
      </c>
      <c r="U26" s="84">
        <f t="shared" si="9"/>
        <v>0.99933428571428584</v>
      </c>
      <c r="V26" s="84">
        <f t="shared" si="9"/>
        <v>0.9990014285714286</v>
      </c>
      <c r="W26" s="84">
        <f t="shared" si="9"/>
        <v>0.99866857142857157</v>
      </c>
      <c r="X26" s="84">
        <f t="shared" si="9"/>
        <v>1</v>
      </c>
      <c r="Y26" s="84">
        <f t="shared" si="9"/>
        <v>0.99999999999999989</v>
      </c>
      <c r="Z26" s="84">
        <f t="shared" si="9"/>
        <v>0.99999999999999989</v>
      </c>
      <c r="AA26" s="84">
        <f t="shared" si="9"/>
        <v>0.99999999999999989</v>
      </c>
      <c r="AB26" s="84">
        <f t="shared" si="9"/>
        <v>0.99999999999999978</v>
      </c>
      <c r="AC26" s="84">
        <f t="shared" si="9"/>
        <v>0.99999999999999989</v>
      </c>
      <c r="AD26" s="84">
        <f t="shared" si="9"/>
        <v>0.99999999999999989</v>
      </c>
      <c r="AE26" s="84">
        <f t="shared" si="9"/>
        <v>0.99999999999999978</v>
      </c>
      <c r="AF26" s="84">
        <f t="shared" si="9"/>
        <v>0.99999999999999978</v>
      </c>
      <c r="AG26" s="84">
        <f t="shared" si="9"/>
        <v>0.99999999999999978</v>
      </c>
      <c r="AH26" s="84">
        <f t="shared" si="9"/>
        <v>1</v>
      </c>
      <c r="AI26" s="84">
        <f t="shared" si="9"/>
        <v>1</v>
      </c>
      <c r="AJ26" s="84">
        <f t="shared" si="9"/>
        <v>1</v>
      </c>
      <c r="AK26" s="84">
        <f t="shared" si="9"/>
        <v>1</v>
      </c>
      <c r="AL26" s="84">
        <f t="shared" si="9"/>
        <v>1</v>
      </c>
      <c r="AM26" s="84">
        <f t="shared" si="9"/>
        <v>0.99999999999999989</v>
      </c>
      <c r="AN26" s="84">
        <f t="shared" si="9"/>
        <v>0.99999999999999989</v>
      </c>
      <c r="AO26" s="84">
        <f t="shared" si="9"/>
        <v>0.99999999999999989</v>
      </c>
      <c r="AP26" s="84">
        <f t="shared" si="9"/>
        <v>0.99999999999999989</v>
      </c>
      <c r="AQ26" s="84">
        <f t="shared" si="9"/>
        <v>0.99999999999999989</v>
      </c>
      <c r="AR26" s="84">
        <f t="shared" si="9"/>
        <v>1</v>
      </c>
      <c r="AS26" s="84">
        <f t="shared" si="9"/>
        <v>1</v>
      </c>
      <c r="AT26" s="84">
        <f t="shared" si="9"/>
        <v>1</v>
      </c>
      <c r="AU26" s="84">
        <f t="shared" si="9"/>
        <v>1</v>
      </c>
      <c r="AV26" s="84">
        <f t="shared" si="9"/>
        <v>1</v>
      </c>
      <c r="AW26" s="84">
        <f t="shared" si="9"/>
        <v>1</v>
      </c>
    </row>
    <row r="27" spans="1:50" s="167" customFormat="1">
      <c r="C27" s="167" t="s">
        <v>4</v>
      </c>
      <c r="D27" s="168">
        <v>0.99637659809575818</v>
      </c>
      <c r="E27" s="167">
        <f>D27+($J27-$D27)/6</f>
        <v>0.98908420211683556</v>
      </c>
      <c r="F27" s="167">
        <f t="shared" ref="F27:I28" si="10">E27+($J27-$D27)/6</f>
        <v>0.98179180613791295</v>
      </c>
      <c r="G27" s="167">
        <f t="shared" si="10"/>
        <v>0.97449941015899033</v>
      </c>
      <c r="H27" s="167">
        <f t="shared" si="10"/>
        <v>0.96720701418006771</v>
      </c>
      <c r="I27" s="167">
        <f>H27+($J27-$D27)/6</f>
        <v>0.9599146182011451</v>
      </c>
      <c r="J27" s="166">
        <f>'Fleet Mix Policy Options'!P26</f>
        <v>0.95262222222222226</v>
      </c>
      <c r="K27" s="167">
        <f>J27+($S27-$J27)/9</f>
        <v>0.93527530864197539</v>
      </c>
      <c r="L27" s="167">
        <f t="shared" ref="L27:R27" si="11">K27+($S27-$J27)/9</f>
        <v>0.91792839506172852</v>
      </c>
      <c r="M27" s="167">
        <f t="shared" si="11"/>
        <v>0.90058148148148165</v>
      </c>
      <c r="N27" s="167">
        <f t="shared" si="11"/>
        <v>0.88323456790123478</v>
      </c>
      <c r="O27" s="167">
        <f t="shared" si="11"/>
        <v>0.86588765432098791</v>
      </c>
      <c r="P27" s="167">
        <f t="shared" si="11"/>
        <v>0.84854074074074104</v>
      </c>
      <c r="Q27" s="167">
        <f t="shared" si="11"/>
        <v>0.83119382716049417</v>
      </c>
      <c r="R27" s="167">
        <f t="shared" si="11"/>
        <v>0.8138469135802473</v>
      </c>
      <c r="S27" s="166">
        <f>'Fleet Mix Policy Options'!P27</f>
        <v>0.79649999999999999</v>
      </c>
      <c r="T27" s="167">
        <f>S27+($X27-$S27)/5</f>
        <v>0.78354000000000001</v>
      </c>
      <c r="U27" s="167">
        <f t="shared" ref="U27:W27" si="12">T27+($X27-$S27)/5</f>
        <v>0.77058000000000004</v>
      </c>
      <c r="V27" s="167">
        <f t="shared" si="12"/>
        <v>0.75762000000000007</v>
      </c>
      <c r="W27" s="167">
        <f t="shared" si="12"/>
        <v>0.7446600000000001</v>
      </c>
      <c r="X27" s="166">
        <f>'Fleet Mix Policy Options'!P28</f>
        <v>0.73170000000000002</v>
      </c>
      <c r="Y27" s="167">
        <f>X27+($AC27-$X27)/5</f>
        <v>0.73077999999999999</v>
      </c>
      <c r="Z27" s="167">
        <f t="shared" ref="Z27:AB27" si="13">Y27+($AC27-$X27)/5</f>
        <v>0.72985999999999995</v>
      </c>
      <c r="AA27" s="167">
        <f t="shared" si="13"/>
        <v>0.72893999999999992</v>
      </c>
      <c r="AB27" s="167">
        <f t="shared" si="13"/>
        <v>0.72801999999999989</v>
      </c>
      <c r="AC27" s="166">
        <f>'Fleet Mix Policy Options'!P29</f>
        <v>0.72709999999999997</v>
      </c>
      <c r="AD27" s="167">
        <f>AC27+($AH27-$AC27)/5</f>
        <v>0.72561999999999993</v>
      </c>
      <c r="AE27" s="167">
        <f t="shared" ref="AE27:AG27" si="14">AD27+($AH27-$AC27)/5</f>
        <v>0.72413999999999989</v>
      </c>
      <c r="AF27" s="167">
        <f t="shared" si="14"/>
        <v>0.72265999999999986</v>
      </c>
      <c r="AG27" s="167">
        <f t="shared" si="14"/>
        <v>0.72117999999999982</v>
      </c>
      <c r="AH27" s="166">
        <f>'Fleet Mix Policy Options'!P30</f>
        <v>0.71970000000000001</v>
      </c>
      <c r="AI27" s="167">
        <f>AH27+($AM27-$AH27)/5</f>
        <v>0.71972000000000003</v>
      </c>
      <c r="AJ27" s="167">
        <f t="shared" ref="AJ27:AL27" si="15">AI27+($AM27-$AH27)/5</f>
        <v>0.71974000000000005</v>
      </c>
      <c r="AK27" s="167">
        <f t="shared" si="15"/>
        <v>0.71976000000000007</v>
      </c>
      <c r="AL27" s="167">
        <f t="shared" si="15"/>
        <v>0.71978000000000009</v>
      </c>
      <c r="AM27" s="166">
        <f>'Fleet Mix Policy Options'!P31</f>
        <v>0.7198</v>
      </c>
      <c r="AN27" s="167">
        <f>AM27+($AR27-$AM27)/5</f>
        <v>0.72455999999999998</v>
      </c>
      <c r="AO27" s="167">
        <f t="shared" ref="AO27:AQ27" si="16">AN27+($AR27-$AM27)/5</f>
        <v>0.72931999999999997</v>
      </c>
      <c r="AP27" s="167">
        <f t="shared" si="16"/>
        <v>0.73407999999999995</v>
      </c>
      <c r="AQ27" s="167">
        <f t="shared" si="16"/>
        <v>0.73883999999999994</v>
      </c>
      <c r="AR27" s="166">
        <f>'Fleet Mix Policy Options'!P32</f>
        <v>0.74360000000000004</v>
      </c>
      <c r="AS27" s="167">
        <f>AR27+($AW27-$AR27)/5</f>
        <v>0.74560000000000004</v>
      </c>
      <c r="AT27" s="167">
        <f t="shared" ref="AT27:AV27" si="17">AS27+($AW27-$AR27)/5</f>
        <v>0.74760000000000004</v>
      </c>
      <c r="AU27" s="167">
        <f t="shared" si="17"/>
        <v>0.74960000000000004</v>
      </c>
      <c r="AV27" s="167">
        <f t="shared" si="17"/>
        <v>0.75160000000000005</v>
      </c>
      <c r="AW27" s="166">
        <f>'Fleet Mix Policy Options'!P33</f>
        <v>0.75360000000000005</v>
      </c>
    </row>
    <row r="28" spans="1:50" s="167" customFormat="1">
      <c r="A28" s="169"/>
      <c r="B28" s="169"/>
      <c r="C28" s="167" t="s">
        <v>3</v>
      </c>
      <c r="D28" s="168">
        <v>3.6234019042418633E-3</v>
      </c>
      <c r="E28" s="167">
        <f>D28+($J28-$D28)/6</f>
        <v>8.5861682535348857E-3</v>
      </c>
      <c r="F28" s="167">
        <f t="shared" si="10"/>
        <v>1.3548934602827908E-2</v>
      </c>
      <c r="G28" s="167">
        <f t="shared" si="10"/>
        <v>1.851170095212093E-2</v>
      </c>
      <c r="H28" s="167">
        <f t="shared" si="10"/>
        <v>2.3474467301413952E-2</v>
      </c>
      <c r="I28" s="167">
        <f t="shared" si="10"/>
        <v>2.8437233650706974E-2</v>
      </c>
      <c r="J28" s="166">
        <f>'Fleet Mix Policy Options'!P34</f>
        <v>3.3399999999999999E-2</v>
      </c>
      <c r="K28" s="167">
        <f>J28+($X28-$J28)/14</f>
        <v>3.4007142857142854E-2</v>
      </c>
      <c r="L28" s="167">
        <f t="shared" ref="L28:W28" si="18">K28+($X28-$J28)/14</f>
        <v>3.4614285714285709E-2</v>
      </c>
      <c r="M28" s="167">
        <f t="shared" si="18"/>
        <v>3.5221428571428563E-2</v>
      </c>
      <c r="N28" s="167">
        <f t="shared" si="18"/>
        <v>3.5828571428571418E-2</v>
      </c>
      <c r="O28" s="167">
        <f t="shared" si="18"/>
        <v>3.6435714285714273E-2</v>
      </c>
      <c r="P28" s="167">
        <f t="shared" si="18"/>
        <v>3.7042857142857127E-2</v>
      </c>
      <c r="Q28" s="167">
        <f t="shared" si="18"/>
        <v>3.7649999999999982E-2</v>
      </c>
      <c r="R28" s="167">
        <f t="shared" si="18"/>
        <v>3.8257142857142837E-2</v>
      </c>
      <c r="S28" s="166">
        <f>'Fleet Mix Policy Options'!P35</f>
        <v>3.7199999999999997E-2</v>
      </c>
      <c r="T28" s="167">
        <f t="shared" si="18"/>
        <v>3.7807142857142852E-2</v>
      </c>
      <c r="U28" s="167">
        <f t="shared" si="18"/>
        <v>3.8414285714285706E-2</v>
      </c>
      <c r="V28" s="167">
        <f t="shared" si="18"/>
        <v>3.9021428571428561E-2</v>
      </c>
      <c r="W28" s="167">
        <f t="shared" si="18"/>
        <v>3.9628571428571416E-2</v>
      </c>
      <c r="X28" s="166">
        <f>'Fleet Mix Policy Options'!P36</f>
        <v>4.19E-2</v>
      </c>
      <c r="Y28" s="167">
        <f t="shared" ref="Y28:AB28" si="19">X28+($AC28-$X28)/5</f>
        <v>4.2819999999999997E-2</v>
      </c>
      <c r="Z28" s="167">
        <f t="shared" si="19"/>
        <v>4.3739999999999994E-2</v>
      </c>
      <c r="AA28" s="167">
        <f t="shared" si="19"/>
        <v>4.4659999999999991E-2</v>
      </c>
      <c r="AB28" s="167">
        <f t="shared" si="19"/>
        <v>4.5579999999999989E-2</v>
      </c>
      <c r="AC28" s="166">
        <f>'Fleet Mix Policy Options'!P37</f>
        <v>4.65E-2</v>
      </c>
      <c r="AD28" s="167">
        <f t="shared" ref="AD28:AG28" si="20">AC28+($AH28-$AC28)/5</f>
        <v>4.7980000000000002E-2</v>
      </c>
      <c r="AE28" s="167">
        <f t="shared" si="20"/>
        <v>4.9460000000000004E-2</v>
      </c>
      <c r="AF28" s="167">
        <f t="shared" si="20"/>
        <v>5.0940000000000006E-2</v>
      </c>
      <c r="AG28" s="167">
        <f t="shared" si="20"/>
        <v>5.2420000000000008E-2</v>
      </c>
      <c r="AH28" s="166">
        <f>'Fleet Mix Policy Options'!P38</f>
        <v>5.3900000000000003E-2</v>
      </c>
      <c r="AI28" s="167">
        <f t="shared" ref="AI28:AL28" si="21">AH28+($AM28-$AH28)/5</f>
        <v>5.3880000000000004E-2</v>
      </c>
      <c r="AJ28" s="167">
        <f t="shared" si="21"/>
        <v>5.3860000000000005E-2</v>
      </c>
      <c r="AK28" s="167">
        <f t="shared" si="21"/>
        <v>5.3840000000000006E-2</v>
      </c>
      <c r="AL28" s="167">
        <f t="shared" si="21"/>
        <v>5.3820000000000007E-2</v>
      </c>
      <c r="AM28" s="166">
        <f>'Fleet Mix Policy Options'!P39</f>
        <v>5.3800000000000001E-2</v>
      </c>
      <c r="AN28" s="167">
        <f t="shared" ref="AN28:AQ28" si="22">AM28+($AR28-$AM28)/5</f>
        <v>4.904E-2</v>
      </c>
      <c r="AO28" s="167">
        <f t="shared" si="22"/>
        <v>4.428E-2</v>
      </c>
      <c r="AP28" s="167">
        <f t="shared" si="22"/>
        <v>3.952E-2</v>
      </c>
      <c r="AQ28" s="167">
        <f t="shared" si="22"/>
        <v>3.4759999999999999E-2</v>
      </c>
      <c r="AR28" s="166">
        <f>'Fleet Mix Policy Options'!P40</f>
        <v>0.03</v>
      </c>
      <c r="AS28" s="167">
        <f t="shared" ref="AS28:AV28" si="23">AR28+($AW28-$AR28)/5</f>
        <v>2.8000000000000001E-2</v>
      </c>
      <c r="AT28" s="167">
        <f t="shared" si="23"/>
        <v>2.6000000000000002E-2</v>
      </c>
      <c r="AU28" s="167">
        <f t="shared" si="23"/>
        <v>2.4000000000000004E-2</v>
      </c>
      <c r="AV28" s="167">
        <f t="shared" si="23"/>
        <v>2.2000000000000006E-2</v>
      </c>
      <c r="AW28" s="166">
        <f>'Fleet Mix Policy Options'!P41</f>
        <v>0.02</v>
      </c>
    </row>
    <row r="29" spans="1:50" s="167" customFormat="1">
      <c r="A29" s="169"/>
      <c r="B29" s="169"/>
      <c r="C29" s="167" t="s">
        <v>2</v>
      </c>
      <c r="D29" s="168">
        <v>0</v>
      </c>
      <c r="E29" s="167">
        <f>D29+($J29-$D29)/6</f>
        <v>2.1296296296296298E-3</v>
      </c>
      <c r="F29" s="167">
        <f>E29+($J29-$D29)/6</f>
        <v>4.2592592592592595E-3</v>
      </c>
      <c r="G29" s="167">
        <f>F29+($J29-$D29)/6</f>
        <v>6.3888888888888893E-3</v>
      </c>
      <c r="H29" s="167">
        <f>G29+($J29-$D29)/6</f>
        <v>8.518518518518519E-3</v>
      </c>
      <c r="I29" s="167">
        <f>H29+($J29-$D29)/6</f>
        <v>1.064814814814815E-2</v>
      </c>
      <c r="J29" s="166">
        <f>'Fleet Mix Policy Options'!P42</f>
        <v>1.2777777777777779E-2</v>
      </c>
      <c r="K29" s="167">
        <f t="shared" ref="K29:R29" si="24">J29+($S29-$J29)/9</f>
        <v>2.4135802469135804E-2</v>
      </c>
      <c r="L29" s="167">
        <f t="shared" si="24"/>
        <v>3.5493827160493832E-2</v>
      </c>
      <c r="M29" s="167">
        <f t="shared" si="24"/>
        <v>4.685185185185186E-2</v>
      </c>
      <c r="N29" s="167">
        <f t="shared" si="24"/>
        <v>5.8209876543209887E-2</v>
      </c>
      <c r="O29" s="167">
        <f t="shared" si="24"/>
        <v>6.9567901234567908E-2</v>
      </c>
      <c r="P29" s="167">
        <f t="shared" si="24"/>
        <v>8.0925925925925929E-2</v>
      </c>
      <c r="Q29" s="167">
        <f t="shared" si="24"/>
        <v>9.228395061728395E-2</v>
      </c>
      <c r="R29" s="167">
        <f t="shared" si="24"/>
        <v>0.10364197530864197</v>
      </c>
      <c r="S29" s="166">
        <f>'Fleet Mix Policy Options'!P43</f>
        <v>0.115</v>
      </c>
      <c r="T29" s="167">
        <f>S29+($X29-$S29)/5</f>
        <v>0.122</v>
      </c>
      <c r="U29" s="167">
        <f>T29+($X29-$S29)/5</f>
        <v>0.129</v>
      </c>
      <c r="V29" s="167">
        <f>U29+($X29-$S29)/5</f>
        <v>0.13600000000000001</v>
      </c>
      <c r="W29" s="167">
        <f>V29+($X29-$S29)/5</f>
        <v>0.14300000000000002</v>
      </c>
      <c r="X29" s="166">
        <f>'Fleet Mix Policy Options'!P44</f>
        <v>0.15</v>
      </c>
      <c r="Y29" s="167">
        <f>X29+($AC29-$X29)/5</f>
        <v>0.15</v>
      </c>
      <c r="Z29" s="167">
        <f>Y29+($AC29-$X29)/5</f>
        <v>0.15</v>
      </c>
      <c r="AA29" s="167">
        <f>Z29+($AC29-$X29)/5</f>
        <v>0.15</v>
      </c>
      <c r="AB29" s="167">
        <f>AA29+($AC29-$X29)/5</f>
        <v>0.15</v>
      </c>
      <c r="AC29" s="166">
        <f>'Fleet Mix Policy Options'!P45</f>
        <v>0.15</v>
      </c>
      <c r="AD29" s="167">
        <f>AC29+($AH29-$AC29)/5</f>
        <v>0.15</v>
      </c>
      <c r="AE29" s="167">
        <f>AD29+($AH29-$AC29)/5</f>
        <v>0.15</v>
      </c>
      <c r="AF29" s="167">
        <f>AE29+($AH29-$AC29)/5</f>
        <v>0.15</v>
      </c>
      <c r="AG29" s="167">
        <f>AF29+($AH29-$AC29)/5</f>
        <v>0.15</v>
      </c>
      <c r="AH29" s="166">
        <f>'Fleet Mix Policy Options'!P46</f>
        <v>0.15</v>
      </c>
      <c r="AI29" s="167">
        <f>AH29+($AM29-$AH29)/5</f>
        <v>0.15</v>
      </c>
      <c r="AJ29" s="167">
        <f>AI29+($AM29-$AH29)/5</f>
        <v>0.15</v>
      </c>
      <c r="AK29" s="167">
        <f>AJ29+($AM29-$AH29)/5</f>
        <v>0.15</v>
      </c>
      <c r="AL29" s="167">
        <f>AK29+($AM29-$AH29)/5</f>
        <v>0.15</v>
      </c>
      <c r="AM29" s="166">
        <f>'Fleet Mix Policy Options'!P47</f>
        <v>0.15</v>
      </c>
      <c r="AN29" s="167">
        <f>AM29+($AR29-$AM29)/5</f>
        <v>0.15</v>
      </c>
      <c r="AO29" s="167">
        <f>AN29+($AR29-$AM29)/5</f>
        <v>0.15</v>
      </c>
      <c r="AP29" s="167">
        <f>AO29+($AR29-$AM29)/5</f>
        <v>0.15</v>
      </c>
      <c r="AQ29" s="167">
        <f>AP29+($AR29-$AM29)/5</f>
        <v>0.15</v>
      </c>
      <c r="AR29" s="166">
        <f>'Fleet Mix Policy Options'!P48</f>
        <v>0.15</v>
      </c>
      <c r="AS29" s="167">
        <f>AR29+($AW29-$AR29)/5</f>
        <v>0.15</v>
      </c>
      <c r="AT29" s="167">
        <f>AS29+($AW29-$AR29)/5</f>
        <v>0.15</v>
      </c>
      <c r="AU29" s="167">
        <f>AT29+($AW29-$AR29)/5</f>
        <v>0.15</v>
      </c>
      <c r="AV29" s="167">
        <f>AU29+($AW29-$AR29)/5</f>
        <v>0.15</v>
      </c>
      <c r="AW29" s="166">
        <f>'Fleet Mix Policy Options'!P49</f>
        <v>0.15</v>
      </c>
    </row>
    <row r="30" spans="1:50" s="167" customFormat="1">
      <c r="A30" s="169"/>
      <c r="B30" s="169"/>
      <c r="C30" s="167" t="s">
        <v>1</v>
      </c>
      <c r="D30" s="168">
        <v>0</v>
      </c>
      <c r="E30" s="167">
        <f>D30+($S30-$D30)/15</f>
        <v>3.3333333333333335E-3</v>
      </c>
      <c r="F30" s="167">
        <f t="shared" ref="F30:R30" si="25">E30+($S30-$D30)/15</f>
        <v>6.6666666666666671E-3</v>
      </c>
      <c r="G30" s="167">
        <f t="shared" si="25"/>
        <v>0.01</v>
      </c>
      <c r="H30" s="167">
        <f t="shared" si="25"/>
        <v>1.3333333333333334E-2</v>
      </c>
      <c r="I30" s="167">
        <f t="shared" si="25"/>
        <v>1.6666666666666666E-2</v>
      </c>
      <c r="J30" s="166">
        <f>'Fleet Mix Policy Options'!P50</f>
        <v>1.1999999999999999E-3</v>
      </c>
      <c r="K30" s="167">
        <f t="shared" si="25"/>
        <v>4.5333333333333337E-3</v>
      </c>
      <c r="L30" s="167">
        <f t="shared" si="25"/>
        <v>7.8666666666666676E-3</v>
      </c>
      <c r="M30" s="167">
        <f t="shared" si="25"/>
        <v>1.1200000000000002E-2</v>
      </c>
      <c r="N30" s="167">
        <f t="shared" si="25"/>
        <v>1.4533333333333336E-2</v>
      </c>
      <c r="O30" s="167">
        <f t="shared" si="25"/>
        <v>1.786666666666667E-2</v>
      </c>
      <c r="P30" s="167">
        <f t="shared" si="25"/>
        <v>2.1200000000000004E-2</v>
      </c>
      <c r="Q30" s="167">
        <f t="shared" si="25"/>
        <v>2.4533333333333338E-2</v>
      </c>
      <c r="R30" s="167">
        <f t="shared" si="25"/>
        <v>2.7866666666666672E-2</v>
      </c>
      <c r="S30" s="166">
        <f>'Fleet Mix Policy Options'!P51</f>
        <v>0.05</v>
      </c>
      <c r="T30" s="167">
        <f t="shared" ref="T30:W31" si="26">S30+($X30-$S30)/5</f>
        <v>5.5E-2</v>
      </c>
      <c r="U30" s="167">
        <f t="shared" si="26"/>
        <v>0.06</v>
      </c>
      <c r="V30" s="167">
        <f t="shared" si="26"/>
        <v>6.5000000000000002E-2</v>
      </c>
      <c r="W30" s="167">
        <f t="shared" si="26"/>
        <v>7.0000000000000007E-2</v>
      </c>
      <c r="X30" s="166">
        <f>'Fleet Mix Policy Options'!P52</f>
        <v>7.4999999999999997E-2</v>
      </c>
      <c r="Y30" s="167">
        <f t="shared" ref="Y30:AB31" si="27">X30+($AC30-$X30)/5</f>
        <v>7.4999999999999997E-2</v>
      </c>
      <c r="Z30" s="167">
        <f t="shared" si="27"/>
        <v>7.4999999999999997E-2</v>
      </c>
      <c r="AA30" s="167">
        <f t="shared" si="27"/>
        <v>7.4999999999999997E-2</v>
      </c>
      <c r="AB30" s="167">
        <f t="shared" si="27"/>
        <v>7.4999999999999997E-2</v>
      </c>
      <c r="AC30" s="166">
        <f>'Fleet Mix Policy Options'!P53</f>
        <v>7.4999999999999997E-2</v>
      </c>
      <c r="AD30" s="167">
        <f t="shared" ref="AD30:AG31" si="28">AC30+($AH30-$AC30)/5</f>
        <v>7.4999999999999997E-2</v>
      </c>
      <c r="AE30" s="167">
        <f t="shared" si="28"/>
        <v>7.4999999999999997E-2</v>
      </c>
      <c r="AF30" s="167">
        <f t="shared" si="28"/>
        <v>7.4999999999999997E-2</v>
      </c>
      <c r="AG30" s="167">
        <f t="shared" si="28"/>
        <v>7.4999999999999997E-2</v>
      </c>
      <c r="AH30" s="166">
        <f>'Fleet Mix Policy Options'!P54</f>
        <v>7.4999999999999997E-2</v>
      </c>
      <c r="AI30" s="167">
        <f t="shared" ref="AI30:AL31" si="29">AH30+($AM30-$AH30)/5</f>
        <v>7.4999999999999997E-2</v>
      </c>
      <c r="AJ30" s="167">
        <f t="shared" si="29"/>
        <v>7.4999999999999997E-2</v>
      </c>
      <c r="AK30" s="167">
        <f t="shared" si="29"/>
        <v>7.4999999999999997E-2</v>
      </c>
      <c r="AL30" s="167">
        <f t="shared" si="29"/>
        <v>7.4999999999999997E-2</v>
      </c>
      <c r="AM30" s="166">
        <f>'Fleet Mix Policy Options'!P55</f>
        <v>7.4999999999999997E-2</v>
      </c>
      <c r="AN30" s="167">
        <f t="shared" ref="AN30:AQ31" si="30">AM30+($AR30-$AM30)/5</f>
        <v>7.4999999999999997E-2</v>
      </c>
      <c r="AO30" s="167">
        <f t="shared" si="30"/>
        <v>7.4999999999999997E-2</v>
      </c>
      <c r="AP30" s="167">
        <f t="shared" si="30"/>
        <v>7.4999999999999997E-2</v>
      </c>
      <c r="AQ30" s="167">
        <f t="shared" si="30"/>
        <v>7.4999999999999997E-2</v>
      </c>
      <c r="AR30" s="166">
        <f>'Fleet Mix Policy Options'!P56</f>
        <v>7.4999999999999997E-2</v>
      </c>
      <c r="AS30" s="167">
        <f t="shared" ref="AS30:AV31" si="31">AR30+($AW30-$AR30)/5</f>
        <v>7.4999999999999997E-2</v>
      </c>
      <c r="AT30" s="167">
        <f t="shared" si="31"/>
        <v>7.4999999999999997E-2</v>
      </c>
      <c r="AU30" s="167">
        <f t="shared" si="31"/>
        <v>7.4999999999999997E-2</v>
      </c>
      <c r="AV30" s="167">
        <f t="shared" si="31"/>
        <v>7.4999999999999997E-2</v>
      </c>
      <c r="AW30" s="166">
        <f>'Fleet Mix Policy Options'!P57</f>
        <v>7.4999999999999997E-2</v>
      </c>
    </row>
    <row r="31" spans="1:50">
      <c r="A31" s="10"/>
      <c r="B31" s="10"/>
      <c r="C31" t="s">
        <v>0</v>
      </c>
      <c r="D31" s="168">
        <v>0</v>
      </c>
      <c r="E31" s="167">
        <f t="shared" ref="E31:I31" si="32">D31+($J31-$D31)/6</f>
        <v>0</v>
      </c>
      <c r="F31" s="167">
        <f t="shared" si="32"/>
        <v>0</v>
      </c>
      <c r="G31" s="167">
        <f t="shared" si="32"/>
        <v>0</v>
      </c>
      <c r="H31" s="167">
        <f t="shared" si="32"/>
        <v>0</v>
      </c>
      <c r="I31" s="167">
        <f t="shared" si="32"/>
        <v>0</v>
      </c>
      <c r="J31" s="166">
        <f>'Fleet Mix Policy Options'!P58</f>
        <v>0</v>
      </c>
      <c r="K31" s="167">
        <f t="shared" ref="K31:R31" si="33">J31+($S31-$J31)/9</f>
        <v>1.4444444444444444E-4</v>
      </c>
      <c r="L31" s="167">
        <f t="shared" si="33"/>
        <v>2.8888888888888888E-4</v>
      </c>
      <c r="M31" s="167">
        <f t="shared" si="33"/>
        <v>4.3333333333333331E-4</v>
      </c>
      <c r="N31" s="167">
        <f t="shared" si="33"/>
        <v>5.7777777777777775E-4</v>
      </c>
      <c r="O31" s="167">
        <f t="shared" si="33"/>
        <v>7.2222222222222219E-4</v>
      </c>
      <c r="P31" s="167">
        <f t="shared" si="33"/>
        <v>8.6666666666666663E-4</v>
      </c>
      <c r="Q31" s="167">
        <f t="shared" si="33"/>
        <v>1.0111111111111111E-3</v>
      </c>
      <c r="R31" s="167">
        <f t="shared" si="33"/>
        <v>1.1555555555555555E-3</v>
      </c>
      <c r="S31" s="166">
        <f>'Fleet Mix Policy Options'!P59</f>
        <v>1.2999999999999999E-3</v>
      </c>
      <c r="T31" s="167">
        <f t="shared" si="26"/>
        <v>1.32E-3</v>
      </c>
      <c r="U31" s="167">
        <f t="shared" si="26"/>
        <v>1.34E-3</v>
      </c>
      <c r="V31" s="167">
        <f t="shared" si="26"/>
        <v>1.3600000000000001E-3</v>
      </c>
      <c r="W31" s="167">
        <f t="shared" si="26"/>
        <v>1.3800000000000002E-3</v>
      </c>
      <c r="X31" s="166">
        <f>'Fleet Mix Policy Options'!P60</f>
        <v>1.4E-3</v>
      </c>
      <c r="Y31" s="167">
        <f t="shared" si="27"/>
        <v>1.4E-3</v>
      </c>
      <c r="Z31" s="167">
        <f t="shared" si="27"/>
        <v>1.4E-3</v>
      </c>
      <c r="AA31" s="167">
        <f t="shared" si="27"/>
        <v>1.4E-3</v>
      </c>
      <c r="AB31" s="167">
        <f t="shared" si="27"/>
        <v>1.4E-3</v>
      </c>
      <c r="AC31" s="166">
        <f>'Fleet Mix Policy Options'!P61</f>
        <v>1.4E-3</v>
      </c>
      <c r="AD31" s="167">
        <f t="shared" si="28"/>
        <v>1.4E-3</v>
      </c>
      <c r="AE31" s="167">
        <f t="shared" si="28"/>
        <v>1.4E-3</v>
      </c>
      <c r="AF31" s="167">
        <f t="shared" si="28"/>
        <v>1.4E-3</v>
      </c>
      <c r="AG31" s="167">
        <f t="shared" si="28"/>
        <v>1.4E-3</v>
      </c>
      <c r="AH31" s="166">
        <f>'Fleet Mix Policy Options'!P62</f>
        <v>1.4E-3</v>
      </c>
      <c r="AI31" s="167">
        <f t="shared" si="29"/>
        <v>1.4E-3</v>
      </c>
      <c r="AJ31" s="167">
        <f t="shared" si="29"/>
        <v>1.4E-3</v>
      </c>
      <c r="AK31" s="167">
        <f t="shared" si="29"/>
        <v>1.4E-3</v>
      </c>
      <c r="AL31" s="167">
        <f t="shared" si="29"/>
        <v>1.4E-3</v>
      </c>
      <c r="AM31" s="166">
        <f>'Fleet Mix Policy Options'!P63</f>
        <v>1.4E-3</v>
      </c>
      <c r="AN31" s="167">
        <f t="shared" si="30"/>
        <v>1.4E-3</v>
      </c>
      <c r="AO31" s="167">
        <f t="shared" si="30"/>
        <v>1.4E-3</v>
      </c>
      <c r="AP31" s="167">
        <f t="shared" si="30"/>
        <v>1.4E-3</v>
      </c>
      <c r="AQ31" s="167">
        <f t="shared" si="30"/>
        <v>1.4E-3</v>
      </c>
      <c r="AR31" s="166">
        <f>'Fleet Mix Policy Options'!P64</f>
        <v>1.4E-3</v>
      </c>
      <c r="AS31" s="167">
        <f t="shared" si="31"/>
        <v>1.4E-3</v>
      </c>
      <c r="AT31" s="167">
        <f t="shared" si="31"/>
        <v>1.4E-3</v>
      </c>
      <c r="AU31" s="167">
        <f t="shared" si="31"/>
        <v>1.4E-3</v>
      </c>
      <c r="AV31" s="167">
        <f t="shared" si="31"/>
        <v>1.4E-3</v>
      </c>
      <c r="AW31" s="166">
        <f>'Fleet Mix Policy Options'!P65</f>
        <v>1.4E-3</v>
      </c>
    </row>
    <row r="32" spans="1:50">
      <c r="A32" s="10"/>
      <c r="B32" s="10"/>
      <c r="C32" s="146"/>
      <c r="D32" s="145"/>
      <c r="E32" s="33"/>
      <c r="F32" s="33"/>
      <c r="G32" s="33"/>
      <c r="H32" s="33"/>
      <c r="I32" s="33"/>
      <c r="J32" s="33"/>
      <c r="K32" s="33"/>
      <c r="L32" s="33"/>
      <c r="M32" s="33"/>
      <c r="N32" s="33"/>
      <c r="O32" s="33"/>
      <c r="P32" s="33"/>
      <c r="Q32" s="33"/>
      <c r="R32" s="33"/>
      <c r="S32" s="144"/>
      <c r="T32" s="33"/>
      <c r="U32" s="33"/>
      <c r="V32" s="33"/>
      <c r="W32" s="33"/>
      <c r="X32" s="33"/>
      <c r="Y32" s="33"/>
      <c r="Z32" s="33"/>
      <c r="AA32" s="33"/>
      <c r="AB32" s="33"/>
      <c r="AC32" s="33"/>
      <c r="AD32" s="33"/>
      <c r="AE32" s="33"/>
      <c r="AF32" s="33"/>
      <c r="AG32" s="33"/>
      <c r="AH32" s="144"/>
      <c r="AI32" s="33"/>
      <c r="AJ32" s="33"/>
      <c r="AK32" s="33"/>
      <c r="AL32" s="33"/>
      <c r="AM32" s="33"/>
      <c r="AN32" s="33"/>
      <c r="AO32" s="33"/>
      <c r="AP32" s="33"/>
      <c r="AQ32" s="33"/>
      <c r="AR32" s="33"/>
      <c r="AS32" s="33"/>
      <c r="AT32" s="33"/>
      <c r="AU32" s="33"/>
      <c r="AV32" s="33"/>
      <c r="AW32" s="144"/>
      <c r="AX32" s="144"/>
    </row>
    <row r="33" spans="1:50" s="159" customFormat="1">
      <c r="A33" s="161" t="s">
        <v>79</v>
      </c>
      <c r="B33" s="161"/>
      <c r="C33" s="164" t="s">
        <v>78</v>
      </c>
      <c r="D33" s="163"/>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1:50" s="159" customFormat="1">
      <c r="A34" s="161"/>
      <c r="B34" s="161"/>
      <c r="C34" s="160" t="s">
        <v>4</v>
      </c>
      <c r="D34" s="165">
        <f>D27/SUM(D$27:D$29)</f>
        <v>0.99637659809575818</v>
      </c>
      <c r="E34" s="165">
        <f t="shared" ref="E34:AW36" si="34">E27/SUM(E$27:E$29)</f>
        <v>0.98928205852854123</v>
      </c>
      <c r="F34" s="165">
        <f t="shared" si="34"/>
        <v>0.98218468000991677</v>
      </c>
      <c r="G34" s="165">
        <f t="shared" si="34"/>
        <v>0.9750844608354915</v>
      </c>
      <c r="H34" s="165">
        <f t="shared" si="34"/>
        <v>0.96798139929950711</v>
      </c>
      <c r="I34" s="165">
        <f t="shared" si="34"/>
        <v>0.96087549369483971</v>
      </c>
      <c r="J34" s="165">
        <f t="shared" si="34"/>
        <v>0.95376674231299785</v>
      </c>
      <c r="K34" s="165">
        <f t="shared" si="34"/>
        <v>0.94147183717027128</v>
      </c>
      <c r="L34" s="165">
        <f t="shared" si="34"/>
        <v>0.92904299354160624</v>
      </c>
      <c r="M34" s="165">
        <f t="shared" si="34"/>
        <v>0.91647801078764346</v>
      </c>
      <c r="N34" s="165">
        <f t="shared" si="34"/>
        <v>0.90377463979420836</v>
      </c>
      <c r="O34" s="165">
        <f t="shared" si="34"/>
        <v>0.89093058163019123</v>
      </c>
      <c r="P34" s="165">
        <f t="shared" si="34"/>
        <v>0.87794348616058548</v>
      </c>
      <c r="Q34" s="165">
        <f t="shared" si="34"/>
        <v>0.86481095061293101</v>
      </c>
      <c r="R34" s="165">
        <f t="shared" si="34"/>
        <v>0.85153051809532254</v>
      </c>
      <c r="S34" s="165">
        <f t="shared" si="34"/>
        <v>0.83956993780963418</v>
      </c>
      <c r="T34" s="165">
        <f t="shared" si="34"/>
        <v>0.83059561470326793</v>
      </c>
      <c r="U34" s="165">
        <f t="shared" si="34"/>
        <v>0.82151886395896412</v>
      </c>
      <c r="V34" s="165">
        <f t="shared" si="34"/>
        <v>0.81233792193907017</v>
      </c>
      <c r="W34" s="165">
        <f t="shared" si="34"/>
        <v>0.80305098428290156</v>
      </c>
      <c r="X34" s="165">
        <f t="shared" si="34"/>
        <v>0.79222607189259409</v>
      </c>
      <c r="Y34" s="165">
        <f t="shared" si="34"/>
        <v>0.79122996968384585</v>
      </c>
      <c r="Z34" s="165">
        <f t="shared" si="34"/>
        <v>0.79023386747509738</v>
      </c>
      <c r="AA34" s="165">
        <f t="shared" si="34"/>
        <v>0.78923776526634903</v>
      </c>
      <c r="AB34" s="165">
        <f t="shared" si="34"/>
        <v>0.78824166305760068</v>
      </c>
      <c r="AC34" s="165">
        <f t="shared" si="34"/>
        <v>0.78724556084885233</v>
      </c>
      <c r="AD34" s="165">
        <f t="shared" si="34"/>
        <v>0.78564313555651788</v>
      </c>
      <c r="AE34" s="165">
        <f t="shared" si="34"/>
        <v>0.78404071026418365</v>
      </c>
      <c r="AF34" s="165">
        <f t="shared" si="34"/>
        <v>0.7824382849718492</v>
      </c>
      <c r="AG34" s="165">
        <f t="shared" si="34"/>
        <v>0.78083585967951485</v>
      </c>
      <c r="AH34" s="165">
        <f t="shared" si="34"/>
        <v>0.77923343438718051</v>
      </c>
      <c r="AI34" s="165">
        <f t="shared" si="34"/>
        <v>0.77925508878302285</v>
      </c>
      <c r="AJ34" s="165">
        <f t="shared" si="34"/>
        <v>0.77927674317886531</v>
      </c>
      <c r="AK34" s="165">
        <f t="shared" si="34"/>
        <v>0.77929839757470765</v>
      </c>
      <c r="AL34" s="165">
        <f t="shared" si="34"/>
        <v>0.77932005197054999</v>
      </c>
      <c r="AM34" s="165">
        <f t="shared" si="34"/>
        <v>0.77934170636639244</v>
      </c>
      <c r="AN34" s="165">
        <f t="shared" si="34"/>
        <v>0.78449545257687314</v>
      </c>
      <c r="AO34" s="165">
        <f t="shared" si="34"/>
        <v>0.78964919878735385</v>
      </c>
      <c r="AP34" s="165">
        <f t="shared" si="34"/>
        <v>0.79480294499783455</v>
      </c>
      <c r="AQ34" s="165">
        <f t="shared" si="34"/>
        <v>0.79995669120831525</v>
      </c>
      <c r="AR34" s="165">
        <f t="shared" si="34"/>
        <v>0.80511043741879595</v>
      </c>
      <c r="AS34" s="165">
        <f t="shared" si="34"/>
        <v>0.80727587700303161</v>
      </c>
      <c r="AT34" s="165">
        <f t="shared" si="34"/>
        <v>0.80944131658726715</v>
      </c>
      <c r="AU34" s="165">
        <f t="shared" si="34"/>
        <v>0.8116067561715028</v>
      </c>
      <c r="AV34" s="165">
        <f t="shared" si="34"/>
        <v>0.81377219575573834</v>
      </c>
      <c r="AW34" s="165">
        <f t="shared" si="34"/>
        <v>0.81593763533997399</v>
      </c>
      <c r="AX34" s="165"/>
    </row>
    <row r="35" spans="1:50" s="159" customFormat="1">
      <c r="A35" s="161"/>
      <c r="B35" s="161"/>
      <c r="C35" s="160" t="s">
        <v>3</v>
      </c>
      <c r="D35" s="165">
        <f t="shared" ref="D35:S36" si="35">D28/SUM(D$27:D$29)</f>
        <v>3.6234019042418633E-3</v>
      </c>
      <c r="E35" s="165">
        <f t="shared" si="35"/>
        <v>8.5878858307010253E-3</v>
      </c>
      <c r="F35" s="165">
        <f t="shared" si="35"/>
        <v>1.3554356345366052E-2</v>
      </c>
      <c r="G35" s="165">
        <f t="shared" si="35"/>
        <v>1.852281464090547E-2</v>
      </c>
      <c r="H35" s="165">
        <f t="shared" si="35"/>
        <v>2.3493261910942701E-2</v>
      </c>
      <c r="I35" s="165">
        <f t="shared" si="35"/>
        <v>2.8465699350057026E-2</v>
      </c>
      <c r="J35" s="165">
        <f t="shared" si="35"/>
        <v>3.344012815378454E-2</v>
      </c>
      <c r="K35" s="165">
        <f t="shared" si="35"/>
        <v>3.4232452163325752E-2</v>
      </c>
      <c r="L35" s="165">
        <f t="shared" si="35"/>
        <v>3.5033407608163043E-2</v>
      </c>
      <c r="M35" s="165">
        <f t="shared" si="35"/>
        <v>3.5843136304713898E-2</v>
      </c>
      <c r="N35" s="165">
        <f t="shared" si="35"/>
        <v>3.6661783193271832E-2</v>
      </c>
      <c r="O35" s="165">
        <f t="shared" si="35"/>
        <v>3.7489496424497136E-2</v>
      </c>
      <c r="P35" s="165">
        <f t="shared" si="35"/>
        <v>3.8326427448797065E-2</v>
      </c>
      <c r="Q35" s="165">
        <f t="shared" si="35"/>
        <v>3.9172731108709072E-2</v>
      </c>
      <c r="R35" s="165">
        <f t="shared" si="35"/>
        <v>4.0028565734405067E-2</v>
      </c>
      <c r="S35" s="165">
        <f t="shared" si="35"/>
        <v>3.9211552650996094E-2</v>
      </c>
      <c r="T35" s="165">
        <f t="shared" si="34"/>
        <v>4.0077656611791142E-2</v>
      </c>
      <c r="U35" s="165">
        <f t="shared" si="34"/>
        <v>4.0953645773047644E-2</v>
      </c>
      <c r="V35" s="165">
        <f t="shared" si="34"/>
        <v>4.1839690341870774E-2</v>
      </c>
      <c r="W35" s="165">
        <f t="shared" si="34"/>
        <v>4.2735964455509284E-2</v>
      </c>
      <c r="X35" s="165">
        <f t="shared" si="34"/>
        <v>4.5365959289735809E-2</v>
      </c>
      <c r="Y35" s="165">
        <f t="shared" si="34"/>
        <v>4.6362061498484188E-2</v>
      </c>
      <c r="Z35" s="165">
        <f t="shared" si="34"/>
        <v>4.7358163707232566E-2</v>
      </c>
      <c r="AA35" s="165">
        <f t="shared" si="34"/>
        <v>4.8354265915980937E-2</v>
      </c>
      <c r="AB35" s="165">
        <f t="shared" si="34"/>
        <v>4.9350368124729316E-2</v>
      </c>
      <c r="AC35" s="165">
        <f t="shared" si="34"/>
        <v>5.0346470333477694E-2</v>
      </c>
      <c r="AD35" s="165">
        <f t="shared" si="34"/>
        <v>5.1948895625812043E-2</v>
      </c>
      <c r="AE35" s="165">
        <f t="shared" si="34"/>
        <v>5.3551320918146399E-2</v>
      </c>
      <c r="AF35" s="165">
        <f t="shared" si="34"/>
        <v>5.515374621048074E-2</v>
      </c>
      <c r="AG35" s="165">
        <f t="shared" si="34"/>
        <v>5.6756171502815089E-2</v>
      </c>
      <c r="AH35" s="165">
        <f t="shared" si="34"/>
        <v>5.835859679514941E-2</v>
      </c>
      <c r="AI35" s="165">
        <f t="shared" si="34"/>
        <v>5.8336942399307055E-2</v>
      </c>
      <c r="AJ35" s="165">
        <f t="shared" si="34"/>
        <v>5.8315288003464701E-2</v>
      </c>
      <c r="AK35" s="165">
        <f t="shared" si="34"/>
        <v>5.8293633607622346E-2</v>
      </c>
      <c r="AL35" s="165">
        <f t="shared" si="34"/>
        <v>5.8271979211779991E-2</v>
      </c>
      <c r="AM35" s="165">
        <f t="shared" si="34"/>
        <v>5.8250324815937636E-2</v>
      </c>
      <c r="AN35" s="165">
        <f t="shared" si="34"/>
        <v>5.3096578605456912E-2</v>
      </c>
      <c r="AO35" s="165">
        <f t="shared" si="34"/>
        <v>4.7942832394976181E-2</v>
      </c>
      <c r="AP35" s="165">
        <f t="shared" si="34"/>
        <v>4.2789086184495451E-2</v>
      </c>
      <c r="AQ35" s="165">
        <f t="shared" si="34"/>
        <v>3.7635339974014727E-2</v>
      </c>
      <c r="AR35" s="165">
        <f t="shared" si="34"/>
        <v>3.2481593763533996E-2</v>
      </c>
      <c r="AS35" s="165">
        <f t="shared" si="34"/>
        <v>3.0316154179298397E-2</v>
      </c>
      <c r="AT35" s="165">
        <f t="shared" si="34"/>
        <v>2.8150714595062798E-2</v>
      </c>
      <c r="AU35" s="165">
        <f t="shared" si="34"/>
        <v>2.5985275010827199E-2</v>
      </c>
      <c r="AV35" s="165">
        <f t="shared" si="34"/>
        <v>2.3819835426591603E-2</v>
      </c>
      <c r="AW35" s="165">
        <f t="shared" si="34"/>
        <v>2.1654395842355997E-2</v>
      </c>
      <c r="AX35" s="165"/>
    </row>
    <row r="36" spans="1:50" s="159" customFormat="1">
      <c r="A36" s="161"/>
      <c r="B36" s="161"/>
      <c r="C36" s="160" t="s">
        <v>2</v>
      </c>
      <c r="D36" s="165">
        <f t="shared" si="35"/>
        <v>0</v>
      </c>
      <c r="E36" s="165">
        <f t="shared" si="34"/>
        <v>2.1300556407577811E-3</v>
      </c>
      <c r="F36" s="165">
        <f t="shared" si="34"/>
        <v>4.2609636447171455E-3</v>
      </c>
      <c r="G36" s="165">
        <f t="shared" si="34"/>
        <v>6.3927245236030496E-3</v>
      </c>
      <c r="H36" s="165">
        <f t="shared" si="34"/>
        <v>8.5253387895501583E-3</v>
      </c>
      <c r="I36" s="165">
        <f t="shared" si="34"/>
        <v>1.065880695510325E-2</v>
      </c>
      <c r="J36" s="165">
        <f t="shared" si="34"/>
        <v>1.2793129533217639E-2</v>
      </c>
      <c r="K36" s="165">
        <f t="shared" si="34"/>
        <v>2.4295710666402848E-2</v>
      </c>
      <c r="L36" s="165">
        <f t="shared" si="34"/>
        <v>3.592359885023063E-2</v>
      </c>
      <c r="M36" s="165">
        <f t="shared" si="34"/>
        <v>4.7678852907642753E-2</v>
      </c>
      <c r="N36" s="165">
        <f t="shared" si="34"/>
        <v>5.9563577012519811E-2</v>
      </c>
      <c r="O36" s="165">
        <f t="shared" si="34"/>
        <v>7.1579921945311625E-2</v>
      </c>
      <c r="P36" s="165">
        <f t="shared" si="34"/>
        <v>8.3730086390617381E-2</v>
      </c>
      <c r="Q36" s="165">
        <f t="shared" si="34"/>
        <v>9.6016318278359949E-2</v>
      </c>
      <c r="R36" s="165">
        <f t="shared" si="34"/>
        <v>0.10844091617027239</v>
      </c>
      <c r="S36" s="165">
        <f t="shared" si="34"/>
        <v>0.12121850953936968</v>
      </c>
      <c r="T36" s="165">
        <f t="shared" si="34"/>
        <v>0.12932672868494102</v>
      </c>
      <c r="U36" s="165">
        <f t="shared" si="34"/>
        <v>0.13752749026798822</v>
      </c>
      <c r="V36" s="165">
        <f t="shared" si="34"/>
        <v>0.14582238771905909</v>
      </c>
      <c r="W36" s="165">
        <f t="shared" si="34"/>
        <v>0.15421305126158907</v>
      </c>
      <c r="X36" s="165">
        <f t="shared" si="34"/>
        <v>0.16240796881766997</v>
      </c>
      <c r="Y36" s="165">
        <f t="shared" si="34"/>
        <v>0.16240796881766997</v>
      </c>
      <c r="Z36" s="165">
        <f t="shared" si="34"/>
        <v>0.16240796881766997</v>
      </c>
      <c r="AA36" s="165">
        <f t="shared" si="34"/>
        <v>0.16240796881766997</v>
      </c>
      <c r="AB36" s="165">
        <f t="shared" si="34"/>
        <v>0.16240796881767</v>
      </c>
      <c r="AC36" s="165">
        <f t="shared" si="34"/>
        <v>0.16240796881766997</v>
      </c>
      <c r="AD36" s="165">
        <f t="shared" si="34"/>
        <v>0.16240796881766997</v>
      </c>
      <c r="AE36" s="165">
        <f t="shared" si="34"/>
        <v>0.16240796881767</v>
      </c>
      <c r="AF36" s="165">
        <f t="shared" si="34"/>
        <v>0.16240796881767</v>
      </c>
      <c r="AG36" s="165">
        <f t="shared" si="34"/>
        <v>0.16240796881767</v>
      </c>
      <c r="AH36" s="165">
        <f t="shared" si="34"/>
        <v>0.16240796881766997</v>
      </c>
      <c r="AI36" s="165">
        <f t="shared" si="34"/>
        <v>0.16240796881766997</v>
      </c>
      <c r="AJ36" s="165">
        <f t="shared" si="34"/>
        <v>0.16240796881766997</v>
      </c>
      <c r="AK36" s="165">
        <f t="shared" si="34"/>
        <v>0.16240796881766997</v>
      </c>
      <c r="AL36" s="165">
        <f t="shared" si="34"/>
        <v>0.16240796881766997</v>
      </c>
      <c r="AM36" s="165">
        <f t="shared" si="34"/>
        <v>0.16240796881766997</v>
      </c>
      <c r="AN36" s="165">
        <f t="shared" si="34"/>
        <v>0.16240796881766997</v>
      </c>
      <c r="AO36" s="165">
        <f t="shared" si="34"/>
        <v>0.16240796881766997</v>
      </c>
      <c r="AP36" s="165">
        <f t="shared" si="34"/>
        <v>0.16240796881766997</v>
      </c>
      <c r="AQ36" s="165">
        <f t="shared" si="34"/>
        <v>0.16240796881766997</v>
      </c>
      <c r="AR36" s="165">
        <f t="shared" si="34"/>
        <v>0.16240796881766997</v>
      </c>
      <c r="AS36" s="165">
        <f t="shared" si="34"/>
        <v>0.16240796881766997</v>
      </c>
      <c r="AT36" s="165">
        <f t="shared" si="34"/>
        <v>0.16240796881766997</v>
      </c>
      <c r="AU36" s="165">
        <f t="shared" si="34"/>
        <v>0.16240796881766997</v>
      </c>
      <c r="AV36" s="165">
        <f t="shared" si="34"/>
        <v>0.16240796881766997</v>
      </c>
      <c r="AW36" s="165">
        <f t="shared" si="34"/>
        <v>0.16240796881766997</v>
      </c>
      <c r="AX36" s="165"/>
    </row>
    <row r="37" spans="1:50" s="159" customFormat="1">
      <c r="A37" s="161"/>
      <c r="B37" s="161"/>
      <c r="C37" s="164" t="s">
        <v>64</v>
      </c>
      <c r="D37" s="163"/>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1:50" s="159" customFormat="1">
      <c r="A38" s="161"/>
      <c r="B38" s="161"/>
      <c r="C38" s="160" t="s">
        <v>2</v>
      </c>
      <c r="D38" s="160">
        <f>IF(SUM(D$29:D$30)&gt;0,D29/SUM(D$29:D$30),0)</f>
        <v>0</v>
      </c>
      <c r="E38" s="160">
        <f t="shared" ref="E38:AW39" si="36">IF(SUM(E$29:E$30)&gt;0,E29/SUM(E$29:E$30),0)</f>
        <v>0.38983050847457629</v>
      </c>
      <c r="F38" s="160">
        <f t="shared" si="36"/>
        <v>0.38983050847457629</v>
      </c>
      <c r="G38" s="160">
        <f t="shared" si="36"/>
        <v>0.38983050847457629</v>
      </c>
      <c r="H38" s="160">
        <f t="shared" si="36"/>
        <v>0.38983050847457629</v>
      </c>
      <c r="I38" s="160">
        <f t="shared" si="36"/>
        <v>0.38983050847457629</v>
      </c>
      <c r="J38" s="160">
        <f t="shared" si="36"/>
        <v>0.91414944356120831</v>
      </c>
      <c r="K38" s="160">
        <f t="shared" si="36"/>
        <v>0.84187408491947291</v>
      </c>
      <c r="L38" s="160">
        <f t="shared" si="36"/>
        <v>0.81857525197881675</v>
      </c>
      <c r="M38" s="160">
        <f t="shared" si="36"/>
        <v>0.80706903151716214</v>
      </c>
      <c r="N38" s="160">
        <f t="shared" si="36"/>
        <v>0.80021044771053251</v>
      </c>
      <c r="O38" s="160">
        <f t="shared" si="36"/>
        <v>0.7956567168394002</v>
      </c>
      <c r="P38" s="160">
        <f t="shared" si="36"/>
        <v>0.79241314281569597</v>
      </c>
      <c r="Q38" s="160">
        <f t="shared" si="36"/>
        <v>0.78998541565386482</v>
      </c>
      <c r="R38" s="160">
        <f t="shared" si="36"/>
        <v>0.78810011077523889</v>
      </c>
      <c r="S38" s="160">
        <f t="shared" si="36"/>
        <v>0.69696969696969702</v>
      </c>
      <c r="T38" s="160">
        <f t="shared" si="36"/>
        <v>0.68926553672316382</v>
      </c>
      <c r="U38" s="160">
        <f t="shared" si="36"/>
        <v>0.68253968253968256</v>
      </c>
      <c r="V38" s="160">
        <f t="shared" si="36"/>
        <v>0.6766169154228856</v>
      </c>
      <c r="W38" s="160">
        <f t="shared" si="36"/>
        <v>0.67136150234741787</v>
      </c>
      <c r="X38" s="160">
        <f t="shared" si="36"/>
        <v>0.66666666666666674</v>
      </c>
      <c r="Y38" s="160">
        <f t="shared" si="36"/>
        <v>0.66666666666666674</v>
      </c>
      <c r="Z38" s="160">
        <f t="shared" si="36"/>
        <v>0.66666666666666674</v>
      </c>
      <c r="AA38" s="160">
        <f t="shared" si="36"/>
        <v>0.66666666666666674</v>
      </c>
      <c r="AB38" s="160">
        <f t="shared" si="36"/>
        <v>0.66666666666666674</v>
      </c>
      <c r="AC38" s="160">
        <f t="shared" si="36"/>
        <v>0.66666666666666674</v>
      </c>
      <c r="AD38" s="160">
        <f t="shared" si="36"/>
        <v>0.66666666666666674</v>
      </c>
      <c r="AE38" s="160">
        <f t="shared" si="36"/>
        <v>0.66666666666666674</v>
      </c>
      <c r="AF38" s="160">
        <f t="shared" si="36"/>
        <v>0.66666666666666674</v>
      </c>
      <c r="AG38" s="160">
        <f t="shared" si="36"/>
        <v>0.66666666666666674</v>
      </c>
      <c r="AH38" s="160">
        <f t="shared" si="36"/>
        <v>0.66666666666666674</v>
      </c>
      <c r="AI38" s="160">
        <f t="shared" si="36"/>
        <v>0.66666666666666674</v>
      </c>
      <c r="AJ38" s="160">
        <f t="shared" si="36"/>
        <v>0.66666666666666674</v>
      </c>
      <c r="AK38" s="160">
        <f t="shared" si="36"/>
        <v>0.66666666666666674</v>
      </c>
      <c r="AL38" s="160">
        <f t="shared" si="36"/>
        <v>0.66666666666666674</v>
      </c>
      <c r="AM38" s="160">
        <f t="shared" si="36"/>
        <v>0.66666666666666674</v>
      </c>
      <c r="AN38" s="160">
        <f t="shared" si="36"/>
        <v>0.66666666666666674</v>
      </c>
      <c r="AO38" s="160">
        <f t="shared" si="36"/>
        <v>0.66666666666666674</v>
      </c>
      <c r="AP38" s="160">
        <f t="shared" si="36"/>
        <v>0.66666666666666674</v>
      </c>
      <c r="AQ38" s="160">
        <f t="shared" si="36"/>
        <v>0.66666666666666674</v>
      </c>
      <c r="AR38" s="160">
        <f t="shared" si="36"/>
        <v>0.66666666666666674</v>
      </c>
      <c r="AS38" s="160">
        <f t="shared" si="36"/>
        <v>0.66666666666666674</v>
      </c>
      <c r="AT38" s="160">
        <f t="shared" si="36"/>
        <v>0.66666666666666674</v>
      </c>
      <c r="AU38" s="160">
        <f t="shared" si="36"/>
        <v>0.66666666666666674</v>
      </c>
      <c r="AV38" s="160">
        <f t="shared" si="36"/>
        <v>0.66666666666666674</v>
      </c>
      <c r="AW38" s="160">
        <f t="shared" si="36"/>
        <v>0.66666666666666674</v>
      </c>
      <c r="AX38" s="160"/>
    </row>
    <row r="39" spans="1:50" s="159" customFormat="1">
      <c r="A39" s="161"/>
      <c r="B39" s="161"/>
      <c r="C39" s="160" t="s">
        <v>1</v>
      </c>
      <c r="D39" s="160">
        <f>IF(SUM(D$29:D$30)&gt;0,D30/SUM(D$29:D$30),0)</f>
        <v>0</v>
      </c>
      <c r="E39" s="160">
        <f t="shared" si="36"/>
        <v>0.61016949152542377</v>
      </c>
      <c r="F39" s="160">
        <f t="shared" si="36"/>
        <v>0.61016949152542377</v>
      </c>
      <c r="G39" s="160">
        <f t="shared" si="36"/>
        <v>0.61016949152542366</v>
      </c>
      <c r="H39" s="160">
        <f t="shared" si="36"/>
        <v>0.61016949152542377</v>
      </c>
      <c r="I39" s="160">
        <f t="shared" si="36"/>
        <v>0.61016949152542366</v>
      </c>
      <c r="J39" s="160">
        <f t="shared" si="36"/>
        <v>8.585055643879172E-2</v>
      </c>
      <c r="K39" s="160">
        <f t="shared" si="36"/>
        <v>0.15812591508052709</v>
      </c>
      <c r="L39" s="160">
        <f t="shared" si="36"/>
        <v>0.1814247480211833</v>
      </c>
      <c r="M39" s="160">
        <f t="shared" si="36"/>
        <v>0.19293096848283781</v>
      </c>
      <c r="N39" s="160">
        <f t="shared" si="36"/>
        <v>0.1997895522894674</v>
      </c>
      <c r="O39" s="160">
        <f t="shared" si="36"/>
        <v>0.20434328316059983</v>
      </c>
      <c r="P39" s="160">
        <f t="shared" si="36"/>
        <v>0.20758685718430409</v>
      </c>
      <c r="Q39" s="160">
        <f t="shared" si="36"/>
        <v>0.21001458434613518</v>
      </c>
      <c r="R39" s="160">
        <f t="shared" si="36"/>
        <v>0.21189988922476111</v>
      </c>
      <c r="S39" s="160">
        <f t="shared" si="36"/>
        <v>0.30303030303030304</v>
      </c>
      <c r="T39" s="160">
        <f t="shared" si="36"/>
        <v>0.31073446327683618</v>
      </c>
      <c r="U39" s="160">
        <f t="shared" si="36"/>
        <v>0.31746031746031744</v>
      </c>
      <c r="V39" s="160">
        <f t="shared" si="36"/>
        <v>0.3233830845771144</v>
      </c>
      <c r="W39" s="160">
        <f t="shared" si="36"/>
        <v>0.32863849765258213</v>
      </c>
      <c r="X39" s="160">
        <f t="shared" si="36"/>
        <v>0.33333333333333337</v>
      </c>
      <c r="Y39" s="160">
        <f t="shared" si="36"/>
        <v>0.33333333333333337</v>
      </c>
      <c r="Z39" s="160">
        <f t="shared" si="36"/>
        <v>0.33333333333333337</v>
      </c>
      <c r="AA39" s="160">
        <f t="shared" si="36"/>
        <v>0.33333333333333337</v>
      </c>
      <c r="AB39" s="160">
        <f t="shared" si="36"/>
        <v>0.33333333333333337</v>
      </c>
      <c r="AC39" s="160">
        <f t="shared" si="36"/>
        <v>0.33333333333333337</v>
      </c>
      <c r="AD39" s="160">
        <f t="shared" si="36"/>
        <v>0.33333333333333337</v>
      </c>
      <c r="AE39" s="160">
        <f t="shared" si="36"/>
        <v>0.33333333333333337</v>
      </c>
      <c r="AF39" s="160">
        <f t="shared" si="36"/>
        <v>0.33333333333333337</v>
      </c>
      <c r="AG39" s="160">
        <f t="shared" si="36"/>
        <v>0.33333333333333337</v>
      </c>
      <c r="AH39" s="160">
        <f t="shared" si="36"/>
        <v>0.33333333333333337</v>
      </c>
      <c r="AI39" s="160">
        <f t="shared" si="36"/>
        <v>0.33333333333333337</v>
      </c>
      <c r="AJ39" s="160">
        <f t="shared" si="36"/>
        <v>0.33333333333333337</v>
      </c>
      <c r="AK39" s="160">
        <f t="shared" si="36"/>
        <v>0.33333333333333337</v>
      </c>
      <c r="AL39" s="160">
        <f t="shared" si="36"/>
        <v>0.33333333333333337</v>
      </c>
      <c r="AM39" s="160">
        <f t="shared" si="36"/>
        <v>0.33333333333333337</v>
      </c>
      <c r="AN39" s="160">
        <f t="shared" si="36"/>
        <v>0.33333333333333337</v>
      </c>
      <c r="AO39" s="160">
        <f t="shared" si="36"/>
        <v>0.33333333333333337</v>
      </c>
      <c r="AP39" s="160">
        <f t="shared" si="36"/>
        <v>0.33333333333333337</v>
      </c>
      <c r="AQ39" s="160">
        <f t="shared" si="36"/>
        <v>0.33333333333333337</v>
      </c>
      <c r="AR39" s="160">
        <f t="shared" si="36"/>
        <v>0.33333333333333337</v>
      </c>
      <c r="AS39" s="160">
        <f t="shared" si="36"/>
        <v>0.33333333333333337</v>
      </c>
      <c r="AT39" s="160">
        <f t="shared" si="36"/>
        <v>0.33333333333333337</v>
      </c>
      <c r="AU39" s="160">
        <f t="shared" si="36"/>
        <v>0.33333333333333337</v>
      </c>
      <c r="AV39" s="160">
        <f t="shared" si="36"/>
        <v>0.33333333333333337</v>
      </c>
      <c r="AW39" s="160">
        <f t="shared" si="36"/>
        <v>0.33333333333333337</v>
      </c>
      <c r="AX39" s="160"/>
    </row>
    <row r="40" spans="1:50">
      <c r="A40" s="10"/>
      <c r="B40" s="10"/>
      <c r="C40" s="146"/>
      <c r="D40" s="145"/>
      <c r="E40" s="33"/>
      <c r="F40" s="33"/>
      <c r="G40" s="33"/>
      <c r="H40" s="33"/>
      <c r="I40" s="33"/>
      <c r="J40" s="33"/>
      <c r="K40" s="33"/>
      <c r="L40" s="33"/>
      <c r="M40" s="33"/>
      <c r="N40" s="33"/>
      <c r="O40" s="33"/>
      <c r="P40" s="33"/>
      <c r="Q40" s="33"/>
      <c r="R40" s="33"/>
      <c r="S40" s="144"/>
      <c r="T40" s="33"/>
      <c r="U40" s="33"/>
      <c r="V40" s="33"/>
      <c r="W40" s="33"/>
      <c r="X40" s="33"/>
      <c r="Y40" s="33"/>
      <c r="Z40" s="33"/>
      <c r="AA40" s="33"/>
      <c r="AB40" s="33"/>
      <c r="AC40" s="33"/>
      <c r="AD40" s="33"/>
      <c r="AE40" s="33"/>
      <c r="AF40" s="33"/>
      <c r="AG40" s="33"/>
      <c r="AH40" s="144"/>
      <c r="AI40" s="33"/>
      <c r="AJ40" s="33"/>
      <c r="AK40" s="33"/>
      <c r="AL40" s="33"/>
      <c r="AM40" s="33"/>
      <c r="AN40" s="33"/>
      <c r="AO40" s="33"/>
      <c r="AP40" s="33"/>
      <c r="AQ40" s="33"/>
      <c r="AR40" s="33"/>
      <c r="AS40" s="33"/>
      <c r="AT40" s="33"/>
      <c r="AU40" s="33"/>
      <c r="AV40" s="33"/>
      <c r="AW40" s="144"/>
      <c r="AX40" s="144"/>
    </row>
    <row r="41" spans="1:50">
      <c r="A41" s="39" t="s">
        <v>59</v>
      </c>
      <c r="B41" s="39"/>
      <c r="C41" s="125" t="s">
        <v>77</v>
      </c>
      <c r="D41"/>
      <c r="E41" s="33">
        <f>SUM(E42:E44)</f>
        <v>24974.898243543841</v>
      </c>
      <c r="F41" s="33">
        <f t="shared" ref="F41:S41" si="37">SUM(F42:F44)</f>
        <v>23797.118390548658</v>
      </c>
      <c r="G41" s="33">
        <f t="shared" si="37"/>
        <v>21999.25624300152</v>
      </c>
      <c r="H41" s="33">
        <f t="shared" si="37"/>
        <v>21035.734320495652</v>
      </c>
      <c r="I41" s="33">
        <f t="shared" si="37"/>
        <v>20183.616555699013</v>
      </c>
      <c r="J41" s="33">
        <f t="shared" si="37"/>
        <v>19441.659211283364</v>
      </c>
      <c r="K41" s="33">
        <f t="shared" si="37"/>
        <v>18826.470935958721</v>
      </c>
      <c r="L41" s="33">
        <f t="shared" si="37"/>
        <v>18716.424270173291</v>
      </c>
      <c r="M41" s="33">
        <f t="shared" si="37"/>
        <v>18480.5101721869</v>
      </c>
      <c r="N41" s="33">
        <f t="shared" si="37"/>
        <v>18418.033610382197</v>
      </c>
      <c r="O41" s="33">
        <f t="shared" si="37"/>
        <v>18542.175939903853</v>
      </c>
      <c r="P41" s="33">
        <f t="shared" si="37"/>
        <v>18863.166823041407</v>
      </c>
      <c r="Q41" s="33">
        <f t="shared" si="37"/>
        <v>19286.850151949384</v>
      </c>
      <c r="R41" s="33">
        <f t="shared" si="37"/>
        <v>19716.617149610443</v>
      </c>
      <c r="S41" s="54">
        <f t="shared" si="37"/>
        <v>20105.715545190826</v>
      </c>
      <c r="T41" s="33">
        <f>SUM(T42:T44)</f>
        <v>27648.174259634663</v>
      </c>
      <c r="U41" s="33">
        <f t="shared" ref="U41:AV41" si="38">SUM(U42:U44)</f>
        <v>27632.723211872653</v>
      </c>
      <c r="V41" s="33">
        <f t="shared" si="38"/>
        <v>27951.52998382481</v>
      </c>
      <c r="W41" s="33">
        <f t="shared" si="38"/>
        <v>28267.868670110103</v>
      </c>
      <c r="X41" s="33">
        <f t="shared" si="38"/>
        <v>28587.130282317681</v>
      </c>
      <c r="Y41" s="33">
        <f t="shared" si="38"/>
        <v>28913.049754572956</v>
      </c>
      <c r="Z41" s="33">
        <f t="shared" si="38"/>
        <v>29203.81853211507</v>
      </c>
      <c r="AA41" s="33">
        <f t="shared" si="38"/>
        <v>29551.750081126702</v>
      </c>
      <c r="AB41" s="33">
        <f t="shared" si="38"/>
        <v>29925.834431299085</v>
      </c>
      <c r="AC41" s="33">
        <f t="shared" si="38"/>
        <v>30332.77643451417</v>
      </c>
      <c r="AD41" s="33">
        <f t="shared" si="38"/>
        <v>30778.590091558704</v>
      </c>
      <c r="AE41" s="33">
        <f t="shared" si="38"/>
        <v>31267.007938321902</v>
      </c>
      <c r="AF41" s="33">
        <f t="shared" si="38"/>
        <v>31772.548935424413</v>
      </c>
      <c r="AG41" s="33">
        <f t="shared" si="38"/>
        <v>32270.737713426814</v>
      </c>
      <c r="AH41" s="54">
        <f t="shared" si="38"/>
        <v>32750.795517249171</v>
      </c>
      <c r="AI41" s="33">
        <f t="shared" si="38"/>
        <v>28776.341079459868</v>
      </c>
      <c r="AJ41" s="33">
        <f t="shared" si="38"/>
        <v>29273.590562218982</v>
      </c>
      <c r="AK41" s="33">
        <f t="shared" si="38"/>
        <v>29739.028712176441</v>
      </c>
      <c r="AL41" s="33">
        <f t="shared" si="38"/>
        <v>30189.359986324449</v>
      </c>
      <c r="AM41" s="33">
        <f t="shared" si="38"/>
        <v>30623.100074929727</v>
      </c>
      <c r="AN41" s="33">
        <f t="shared" si="38"/>
        <v>31038.373087571705</v>
      </c>
      <c r="AO41" s="33">
        <f t="shared" si="38"/>
        <v>31432.586756371533</v>
      </c>
      <c r="AP41" s="33">
        <f t="shared" si="38"/>
        <v>31802.707606933596</v>
      </c>
      <c r="AQ41" s="33">
        <f t="shared" si="38"/>
        <v>32144.885426781148</v>
      </c>
      <c r="AR41" s="33">
        <f t="shared" si="38"/>
        <v>32454.875010424996</v>
      </c>
      <c r="AS41" s="33">
        <f t="shared" si="38"/>
        <v>32728.636917091921</v>
      </c>
      <c r="AT41" s="33">
        <f t="shared" si="38"/>
        <v>32963.187129924161</v>
      </c>
      <c r="AU41" s="33">
        <f t="shared" si="38"/>
        <v>33173.664729077143</v>
      </c>
      <c r="AV41" s="33">
        <f t="shared" si="38"/>
        <v>33376.028446961296</v>
      </c>
      <c r="AW41" s="54">
        <f>SUM(AW42:AW44)</f>
        <v>33578.599811270491</v>
      </c>
      <c r="AX41" s="54"/>
    </row>
    <row r="42" spans="1:50">
      <c r="A42" s="39"/>
      <c r="B42" s="39"/>
      <c r="C42" s="158" t="s">
        <v>76</v>
      </c>
      <c r="D42" s="156"/>
      <c r="E42" s="157">
        <f t="shared" ref="E42:AW42" si="39">E11</f>
        <v>23501.63851021045</v>
      </c>
      <c r="F42" s="157">
        <f t="shared" si="39"/>
        <v>22326.9407905486</v>
      </c>
      <c r="G42" s="157">
        <f t="shared" si="39"/>
        <v>21210.960666741474</v>
      </c>
      <c r="H42" s="157">
        <f t="shared" si="39"/>
        <v>20150.763037091918</v>
      </c>
      <c r="I42" s="157">
        <f t="shared" si="39"/>
        <v>19143.559519971488</v>
      </c>
      <c r="J42" s="157">
        <f t="shared" si="39"/>
        <v>18186.701119392859</v>
      </c>
      <c r="K42" s="157">
        <f t="shared" si="39"/>
        <v>17277.671257232625</v>
      </c>
      <c r="L42" s="157">
        <f t="shared" si="39"/>
        <v>16414.079153775314</v>
      </c>
      <c r="M42" s="157">
        <f t="shared" si="39"/>
        <v>15593.653539165451</v>
      </c>
      <c r="N42" s="157">
        <f t="shared" si="39"/>
        <v>14814.236679225314</v>
      </c>
      <c r="O42" s="157">
        <f t="shared" si="39"/>
        <v>14073.778699922774</v>
      </c>
      <c r="P42" s="157">
        <f t="shared" si="39"/>
        <v>13370.332195559427</v>
      </c>
      <c r="Q42" s="157">
        <f t="shared" si="39"/>
        <v>12702.047106495533</v>
      </c>
      <c r="R42" s="157">
        <f t="shared" si="39"/>
        <v>12067.165852937307</v>
      </c>
      <c r="S42" s="156">
        <f t="shared" si="39"/>
        <v>11464.018711985818</v>
      </c>
      <c r="T42" s="157">
        <f t="shared" si="39"/>
        <v>10891.019425786546</v>
      </c>
      <c r="U42" s="157">
        <f t="shared" si="39"/>
        <v>10346.661029226749</v>
      </c>
      <c r="V42" s="157">
        <f t="shared" si="39"/>
        <v>9829.5118862052095</v>
      </c>
      <c r="W42" s="157">
        <f t="shared" si="39"/>
        <v>9338.2119240476914</v>
      </c>
      <c r="X42" s="157">
        <f t="shared" si="39"/>
        <v>8871.4690561626448</v>
      </c>
      <c r="Y42" s="157">
        <f t="shared" si="39"/>
        <v>8428.0557835269119</v>
      </c>
      <c r="Z42" s="157">
        <f t="shared" si="39"/>
        <v>8006.8059660615982</v>
      </c>
      <c r="AA42" s="157">
        <f t="shared" si="39"/>
        <v>7606.6117554052098</v>
      </c>
      <c r="AB42" s="157">
        <f t="shared" si="39"/>
        <v>7226.4206810157166</v>
      </c>
      <c r="AC42" s="157">
        <f t="shared" si="39"/>
        <v>6865.2328819365412</v>
      </c>
      <c r="AD42" s="157">
        <f t="shared" si="39"/>
        <v>6522.0984769447059</v>
      </c>
      <c r="AE42" s="157">
        <f t="shared" si="39"/>
        <v>6196.1150661633128</v>
      </c>
      <c r="AF42" s="157">
        <f t="shared" si="39"/>
        <v>5886.4253575664552</v>
      </c>
      <c r="AG42" s="157">
        <f t="shared" si="39"/>
        <v>5592.2149121331213</v>
      </c>
      <c r="AH42" s="156">
        <f t="shared" si="39"/>
        <v>5312.7100017188204</v>
      </c>
      <c r="AI42" s="157">
        <f t="shared" si="39"/>
        <v>5047.175574010128</v>
      </c>
      <c r="AJ42" s="157">
        <f t="shared" si="39"/>
        <v>4794.9133192090894</v>
      </c>
      <c r="AK42" s="157">
        <f t="shared" si="39"/>
        <v>4555.2598333619817</v>
      </c>
      <c r="AL42" s="157">
        <f t="shared" si="39"/>
        <v>4327.5848735011705</v>
      </c>
      <c r="AM42" s="157">
        <f t="shared" si="39"/>
        <v>4111.2897000103576</v>
      </c>
      <c r="AN42" s="157">
        <f t="shared" si="39"/>
        <v>3905.8055018529021</v>
      </c>
      <c r="AO42" s="157">
        <f t="shared" si="39"/>
        <v>3710.5919005208998</v>
      </c>
      <c r="AP42" s="157">
        <f t="shared" si="39"/>
        <v>3525.1355287698129</v>
      </c>
      <c r="AQ42" s="157">
        <f t="shared" si="39"/>
        <v>3348.9486804001099</v>
      </c>
      <c r="AR42" s="157">
        <f t="shared" si="39"/>
        <v>3181.5680275343034</v>
      </c>
      <c r="AS42" s="157">
        <f t="shared" si="39"/>
        <v>3022.5534020153232</v>
      </c>
      <c r="AT42" s="157">
        <f t="shared" si="39"/>
        <v>2871.4866377208173</v>
      </c>
      <c r="AU42" s="157">
        <f t="shared" si="39"/>
        <v>2727.970470748221</v>
      </c>
      <c r="AV42" s="157">
        <f t="shared" si="39"/>
        <v>2591.6274945776654</v>
      </c>
      <c r="AW42" s="156">
        <f t="shared" si="39"/>
        <v>2462.0991674644183</v>
      </c>
      <c r="AX42" s="8"/>
    </row>
    <row r="43" spans="1:50">
      <c r="A43" s="39"/>
      <c r="B43" s="39"/>
      <c r="C43" s="74" t="s">
        <v>75</v>
      </c>
      <c r="D43" s="8">
        <f>D152</f>
        <v>0</v>
      </c>
      <c r="E43" s="9">
        <f>E152</f>
        <v>736.62986666669633</v>
      </c>
      <c r="F43" s="9">
        <f>E152</f>
        <v>736.62986666669633</v>
      </c>
      <c r="G43" s="9">
        <f>F152</f>
        <v>57.829976260018157</v>
      </c>
      <c r="H43" s="9">
        <f t="shared" ref="H43:AW43" si="40">G152</f>
        <v>157.58781673703925</v>
      </c>
      <c r="I43" s="9">
        <f t="shared" si="40"/>
        <v>315.75570239416265</v>
      </c>
      <c r="J43" s="9">
        <f t="shared" si="40"/>
        <v>533.73889189047622</v>
      </c>
      <c r="K43" s="9">
        <f t="shared" si="40"/>
        <v>830.662612059401</v>
      </c>
      <c r="L43" s="9">
        <f t="shared" si="40"/>
        <v>1587.2901830646151</v>
      </c>
      <c r="M43" s="9">
        <f t="shared" si="40"/>
        <v>2174.8838330214203</v>
      </c>
      <c r="N43" s="9">
        <f t="shared" si="40"/>
        <v>2894.906264490186</v>
      </c>
      <c r="O43" s="9">
        <f t="shared" si="40"/>
        <v>3762.5887066477153</v>
      </c>
      <c r="P43" s="9">
        <f t="shared" si="40"/>
        <v>4790.1082274819491</v>
      </c>
      <c r="Q43" s="9">
        <f t="shared" si="40"/>
        <v>5885.158778787154</v>
      </c>
      <c r="R43" s="9">
        <f t="shared" si="40"/>
        <v>6952.8891633397725</v>
      </c>
      <c r="S43" s="9">
        <f t="shared" si="40"/>
        <v>7948.2168332053989</v>
      </c>
      <c r="T43" s="9">
        <f t="shared" si="40"/>
        <v>8903.9872782925959</v>
      </c>
      <c r="U43" s="9">
        <f t="shared" si="40"/>
        <v>9476.7670715348213</v>
      </c>
      <c r="V43" s="9">
        <f t="shared" si="40"/>
        <v>10356.595430952962</v>
      </c>
      <c r="W43" s="9">
        <f t="shared" si="40"/>
        <v>11208.106523840223</v>
      </c>
      <c r="X43" s="9">
        <f t="shared" si="40"/>
        <v>12037.983448377287</v>
      </c>
      <c r="Y43" s="9">
        <f t="shared" si="40"/>
        <v>12851.188637712738</v>
      </c>
      <c r="Z43" s="9">
        <f t="shared" si="40"/>
        <v>13607.079677164613</v>
      </c>
      <c r="AA43" s="9">
        <f t="shared" si="40"/>
        <v>14399.077881277073</v>
      </c>
      <c r="AB43" s="9">
        <f t="shared" si="40"/>
        <v>15197.225750283396</v>
      </c>
      <c r="AC43" s="9">
        <f t="shared" si="40"/>
        <v>16009.227997022099</v>
      </c>
      <c r="AD43" s="9">
        <f t="shared" si="40"/>
        <v>16842.048503502912</v>
      </c>
      <c r="AE43" s="9">
        <f t="shared" si="40"/>
        <v>17700.322205491946</v>
      </c>
      <c r="AF43" s="9">
        <f t="shared" si="40"/>
        <v>18559.425355635758</v>
      </c>
      <c r="AG43" s="9">
        <f t="shared" si="40"/>
        <v>19395.697023515939</v>
      </c>
      <c r="AH43" s="8">
        <f t="shared" si="40"/>
        <v>20199.132182196598</v>
      </c>
      <c r="AI43" s="9">
        <f t="shared" si="40"/>
        <v>20980.5436387831</v>
      </c>
      <c r="AJ43" s="9">
        <f t="shared" si="40"/>
        <v>21740.086843009922</v>
      </c>
      <c r="AK43" s="9">
        <f t="shared" si="40"/>
        <v>22455.209945481154</v>
      </c>
      <c r="AL43" s="9">
        <f t="shared" si="40"/>
        <v>23143.24764615664</v>
      </c>
      <c r="AM43" s="9">
        <f t="shared" si="40"/>
        <v>23803.314374919399</v>
      </c>
      <c r="AN43" s="9">
        <f t="shared" si="40"/>
        <v>24434.103052385501</v>
      </c>
      <c r="AO43" s="9">
        <f t="shared" si="40"/>
        <v>25033.561789183994</v>
      </c>
      <c r="AP43" s="9">
        <f t="shared" si="40"/>
        <v>25599.170478163811</v>
      </c>
      <c r="AQ43" s="9">
        <f t="shared" si="40"/>
        <v>26127.566613047733</v>
      </c>
      <c r="AR43" s="9">
        <f t="shared" si="40"/>
        <v>26614.968316224054</v>
      </c>
      <c r="AS43" s="9">
        <f t="shared" si="40"/>
        <v>27057.776315076626</v>
      </c>
      <c r="AT43" s="9">
        <f t="shared" si="40"/>
        <v>27453.424758870038</v>
      </c>
      <c r="AU43" s="9">
        <f t="shared" si="40"/>
        <v>27817.449991662288</v>
      </c>
      <c r="AV43" s="9">
        <f t="shared" si="40"/>
        <v>28166.188152383664</v>
      </c>
      <c r="AW43" s="8">
        <f t="shared" si="40"/>
        <v>28508.319310472347</v>
      </c>
      <c r="AX43" s="8"/>
    </row>
    <row r="44" spans="1:50">
      <c r="A44" s="39"/>
      <c r="B44" s="39"/>
      <c r="C44" s="155" t="s">
        <v>72</v>
      </c>
      <c r="D44" s="154">
        <f>'Inputs &amp; Output Metrics'!D8</f>
        <v>736.62986666669633</v>
      </c>
      <c r="E44" s="154">
        <f>'Inputs &amp; Output Metrics'!E8</f>
        <v>736.62986666669633</v>
      </c>
      <c r="F44" s="154">
        <f>'Inputs &amp; Output Metrics'!F8</f>
        <v>733.54773333336277</v>
      </c>
      <c r="G44" s="154">
        <f>'Inputs &amp; Output Metrics'!G8</f>
        <v>730.46560000002933</v>
      </c>
      <c r="H44" s="154">
        <f>'Inputs &amp; Output Metrics'!H8</f>
        <v>727.38346666669577</v>
      </c>
      <c r="I44" s="154">
        <f>'Inputs &amp; Output Metrics'!I8</f>
        <v>724.30133333336232</v>
      </c>
      <c r="J44" s="154">
        <f>'Inputs &amp; Output Metrics'!J8</f>
        <v>721.21920000002876</v>
      </c>
      <c r="K44" s="154">
        <f>'Inputs &amp; Output Metrics'!K8</f>
        <v>718.13706666669532</v>
      </c>
      <c r="L44" s="154">
        <f>'Inputs &amp; Output Metrics'!L8</f>
        <v>715.05493333336176</v>
      </c>
      <c r="M44" s="154">
        <f>'Inputs &amp; Output Metrics'!M8</f>
        <v>711.97280000002831</v>
      </c>
      <c r="N44" s="154">
        <f>'Inputs &amp; Output Metrics'!N8</f>
        <v>708.89066666669476</v>
      </c>
      <c r="O44" s="154">
        <f>'Inputs &amp; Output Metrics'!O8</f>
        <v>705.80853333336131</v>
      </c>
      <c r="P44" s="154">
        <f>'Inputs &amp; Output Metrics'!P8</f>
        <v>702.72640000002775</v>
      </c>
      <c r="Q44" s="154">
        <f>'Inputs &amp; Output Metrics'!Q8</f>
        <v>699.64426666669431</v>
      </c>
      <c r="R44" s="154">
        <f>'Inputs &amp; Output Metrics'!R8</f>
        <v>696.56213333336075</v>
      </c>
      <c r="S44" s="154">
        <f>'Inputs &amp; Output Metrics'!S8</f>
        <v>693.47999999960882</v>
      </c>
      <c r="T44" s="154">
        <f>'Inputs &amp; Output Metrics'!T8</f>
        <v>7853.167555555523</v>
      </c>
      <c r="U44" s="154">
        <f>'Inputs &amp; Output Metrics'!U8</f>
        <v>7809.2951111110797</v>
      </c>
      <c r="V44" s="154">
        <f>'Inputs &amp; Output Metrics'!V8</f>
        <v>7765.4226666666355</v>
      </c>
      <c r="W44" s="154">
        <f>'Inputs &amp; Output Metrics'!W8</f>
        <v>7721.5502222221921</v>
      </c>
      <c r="X44" s="154">
        <f>'Inputs &amp; Output Metrics'!X8</f>
        <v>7677.6777777777479</v>
      </c>
      <c r="Y44" s="154">
        <f>'Inputs &amp; Output Metrics'!Y8</f>
        <v>7633.8053333333046</v>
      </c>
      <c r="Z44" s="154">
        <f>'Inputs &amp; Output Metrics'!Z8</f>
        <v>7589.9328888888604</v>
      </c>
      <c r="AA44" s="154">
        <f>'Inputs &amp; Output Metrics'!AA8</f>
        <v>7546.060444444417</v>
      </c>
      <c r="AB44" s="154">
        <f>'Inputs &amp; Output Metrics'!AB8</f>
        <v>7502.1879999999728</v>
      </c>
      <c r="AC44" s="154">
        <f>'Inputs &amp; Output Metrics'!AC8</f>
        <v>7458.3155555555286</v>
      </c>
      <c r="AD44" s="154">
        <f>'Inputs &amp; Output Metrics'!AD8</f>
        <v>7414.4431111110853</v>
      </c>
      <c r="AE44" s="154">
        <f>'Inputs &amp; Output Metrics'!AE8</f>
        <v>7370.570666666641</v>
      </c>
      <c r="AF44" s="154">
        <f>'Inputs &amp; Output Metrics'!AF8</f>
        <v>7326.6982222221977</v>
      </c>
      <c r="AG44" s="154">
        <f>'Inputs &amp; Output Metrics'!AG8</f>
        <v>7282.8257777777535</v>
      </c>
      <c r="AH44" s="154">
        <f>'Inputs &amp; Output Metrics'!AH8</f>
        <v>7238.9533333337522</v>
      </c>
      <c r="AI44" s="154">
        <f>'Inputs &amp; Output Metrics'!AI8</f>
        <v>2748.6218666666373</v>
      </c>
      <c r="AJ44" s="154">
        <f>'Inputs &amp; Output Metrics'!AJ8</f>
        <v>2738.5903999999705</v>
      </c>
      <c r="AK44" s="154">
        <f>'Inputs &amp; Output Metrics'!AK8</f>
        <v>2728.5589333333041</v>
      </c>
      <c r="AL44" s="154">
        <f>'Inputs &amp; Output Metrics'!AL8</f>
        <v>2718.5274666666373</v>
      </c>
      <c r="AM44" s="154">
        <f>'Inputs &amp; Output Metrics'!AM8</f>
        <v>2708.495999999971</v>
      </c>
      <c r="AN44" s="154">
        <f>'Inputs &amp; Output Metrics'!AN8</f>
        <v>2698.4645333333042</v>
      </c>
      <c r="AO44" s="154">
        <f>'Inputs &amp; Output Metrics'!AO8</f>
        <v>2688.4330666666378</v>
      </c>
      <c r="AP44" s="154">
        <f>'Inputs &amp; Output Metrics'!AP8</f>
        <v>2678.401599999971</v>
      </c>
      <c r="AQ44" s="154">
        <f>'Inputs &amp; Output Metrics'!AQ8</f>
        <v>2668.3701333333047</v>
      </c>
      <c r="AR44" s="154">
        <f>'Inputs &amp; Output Metrics'!AR8</f>
        <v>2658.3386666666379</v>
      </c>
      <c r="AS44" s="154">
        <f>'Inputs &amp; Output Metrics'!AS8</f>
        <v>2648.3071999999715</v>
      </c>
      <c r="AT44" s="154">
        <f>'Inputs &amp; Output Metrics'!AT8</f>
        <v>2638.2757333333047</v>
      </c>
      <c r="AU44" s="154">
        <f>'Inputs &amp; Output Metrics'!AU8</f>
        <v>2628.2442666666384</v>
      </c>
      <c r="AV44" s="154">
        <f>'Inputs &amp; Output Metrics'!AV8</f>
        <v>2618.2127999999716</v>
      </c>
      <c r="AW44" s="154">
        <f>'Inputs &amp; Output Metrics'!AW8</f>
        <v>2608.1813333337291</v>
      </c>
      <c r="AX44" s="8"/>
    </row>
    <row r="45" spans="1:50">
      <c r="C45" t="s">
        <v>4</v>
      </c>
      <c r="D45" s="54">
        <f>D20/D$18</f>
        <v>3.6234019042418633E-3</v>
      </c>
      <c r="E45" s="33">
        <f t="shared" ref="E45:AW49" si="41">E$41*E27</f>
        <v>24702.277302164719</v>
      </c>
      <c r="F45" s="33">
        <f t="shared" si="41"/>
        <v>23363.815845534511</v>
      </c>
      <c r="G45" s="33">
        <f t="shared" si="41"/>
        <v>21438.262232741468</v>
      </c>
      <c r="H45" s="33">
        <f t="shared" si="41"/>
        <v>20345.909783211777</v>
      </c>
      <c r="I45" s="33">
        <f t="shared" si="41"/>
        <v>19374.548579982129</v>
      </c>
      <c r="J45" s="33">
        <f t="shared" si="41"/>
        <v>18520.556601539894</v>
      </c>
      <c r="K45" s="33">
        <f t="shared" si="41"/>
        <v>17607.933415267973</v>
      </c>
      <c r="L45" s="33">
        <f t="shared" si="41"/>
        <v>17180.337291614553</v>
      </c>
      <c r="M45" s="33">
        <f t="shared" si="41"/>
        <v>16643.205229401668</v>
      </c>
      <c r="N45" s="33">
        <f t="shared" si="41"/>
        <v>16267.443957456338</v>
      </c>
      <c r="O45" s="33">
        <f t="shared" si="41"/>
        <v>16055.441230610406</v>
      </c>
      <c r="P45" s="33">
        <f t="shared" si="41"/>
        <v>16006.165548739726</v>
      </c>
      <c r="Q45" s="33">
        <f t="shared" si="41"/>
        <v>16031.110791669767</v>
      </c>
      <c r="R45" s="33">
        <f t="shared" si="41"/>
        <v>16046.308013453832</v>
      </c>
      <c r="S45" s="33">
        <f t="shared" si="41"/>
        <v>16014.202431744492</v>
      </c>
      <c r="T45" s="33">
        <f t="shared" si="41"/>
        <v>21663.450459394146</v>
      </c>
      <c r="U45" s="33">
        <f t="shared" si="41"/>
        <v>21293.223852604831</v>
      </c>
      <c r="V45" s="33">
        <f t="shared" si="41"/>
        <v>21176.638146345354</v>
      </c>
      <c r="W45" s="33">
        <f t="shared" si="41"/>
        <v>21049.951083884192</v>
      </c>
      <c r="X45" s="33">
        <f t="shared" si="41"/>
        <v>20917.203227571848</v>
      </c>
      <c r="Y45" s="33">
        <f t="shared" si="41"/>
        <v>21129.078499646825</v>
      </c>
      <c r="Z45" s="33">
        <f t="shared" si="41"/>
        <v>21314.698993849503</v>
      </c>
      <c r="AA45" s="33">
        <f t="shared" si="41"/>
        <v>21541.452704136496</v>
      </c>
      <c r="AB45" s="33">
        <f t="shared" si="41"/>
        <v>21786.605982674355</v>
      </c>
      <c r="AC45" s="33">
        <f t="shared" si="41"/>
        <v>22054.961745535253</v>
      </c>
      <c r="AD45" s="33">
        <f t="shared" si="41"/>
        <v>22333.560542236824</v>
      </c>
      <c r="AE45" s="33">
        <f t="shared" si="41"/>
        <v>22641.691128456419</v>
      </c>
      <c r="AF45" s="33">
        <f t="shared" si="41"/>
        <v>22960.7502136738</v>
      </c>
      <c r="AG45" s="33">
        <f t="shared" si="41"/>
        <v>23273.010624169143</v>
      </c>
      <c r="AH45" s="54">
        <f t="shared" si="41"/>
        <v>23570.747533764228</v>
      </c>
      <c r="AI45" s="33">
        <f t="shared" si="41"/>
        <v>20710.908201708855</v>
      </c>
      <c r="AJ45" s="33">
        <f t="shared" si="41"/>
        <v>21069.374071251492</v>
      </c>
      <c r="AK45" s="33">
        <f t="shared" si="41"/>
        <v>21404.963305876117</v>
      </c>
      <c r="AL45" s="33">
        <f t="shared" si="41"/>
        <v>21729.697530956615</v>
      </c>
      <c r="AM45" s="33">
        <f t="shared" si="41"/>
        <v>22042.507433934417</v>
      </c>
      <c r="AN45" s="33">
        <f t="shared" si="41"/>
        <v>22489.163604330955</v>
      </c>
      <c r="AO45" s="33">
        <f t="shared" si="41"/>
        <v>22924.414173156885</v>
      </c>
      <c r="AP45" s="33">
        <f t="shared" si="41"/>
        <v>23345.731600097813</v>
      </c>
      <c r="AQ45" s="33">
        <f t="shared" si="41"/>
        <v>23749.927148722982</v>
      </c>
      <c r="AR45" s="33">
        <f t="shared" si="41"/>
        <v>24133.445057752029</v>
      </c>
      <c r="AS45" s="33">
        <f t="shared" si="41"/>
        <v>24402.471685383738</v>
      </c>
      <c r="AT45" s="33">
        <f t="shared" si="41"/>
        <v>24643.278698331305</v>
      </c>
      <c r="AU45" s="33">
        <f t="shared" si="41"/>
        <v>24866.97908091623</v>
      </c>
      <c r="AV45" s="33">
        <f t="shared" si="41"/>
        <v>25085.422980736112</v>
      </c>
      <c r="AW45" s="54">
        <f t="shared" si="41"/>
        <v>25304.832817773444</v>
      </c>
      <c r="AX45" s="54"/>
    </row>
    <row r="46" spans="1:50">
      <c r="C46" t="s">
        <v>3</v>
      </c>
      <c r="D46" s="54">
        <f>D22/D$18</f>
        <v>1.0000000000000003E-5</v>
      </c>
      <c r="E46" s="33">
        <f t="shared" si="41"/>
        <v>214.4386784339803</v>
      </c>
      <c r="F46" s="33">
        <f t="shared" si="41"/>
        <v>322.42560080929707</v>
      </c>
      <c r="G46" s="33">
        <f t="shared" si="41"/>
        <v>407.24365273952355</v>
      </c>
      <c r="H46" s="33">
        <f t="shared" si="41"/>
        <v>493.80265746770641</v>
      </c>
      <c r="I46" s="33">
        <f t="shared" si="41"/>
        <v>573.96621991069037</v>
      </c>
      <c r="J46" s="33">
        <f t="shared" si="41"/>
        <v>649.35141765686433</v>
      </c>
      <c r="K46" s="33">
        <f t="shared" si="41"/>
        <v>640.23448661499617</v>
      </c>
      <c r="L46" s="33">
        <f t="shared" si="41"/>
        <v>647.85565723756963</v>
      </c>
      <c r="M46" s="33">
        <f t="shared" si="41"/>
        <v>650.90996899323989</v>
      </c>
      <c r="N46" s="33">
        <f t="shared" si="41"/>
        <v>659.89183278340772</v>
      </c>
      <c r="O46" s="33">
        <f t="shared" si="41"/>
        <v>675.59742478178225</v>
      </c>
      <c r="P46" s="33">
        <f t="shared" si="41"/>
        <v>698.74559388780494</v>
      </c>
      <c r="Q46" s="33">
        <f t="shared" si="41"/>
        <v>726.14990822089396</v>
      </c>
      <c r="R46" s="33">
        <f t="shared" si="41"/>
        <v>754.3014389522391</v>
      </c>
      <c r="S46" s="33">
        <f t="shared" si="41"/>
        <v>747.9326182810986</v>
      </c>
      <c r="T46" s="33">
        <f t="shared" si="41"/>
        <v>1045.2984739731876</v>
      </c>
      <c r="U46" s="33">
        <f t="shared" si="41"/>
        <v>1061.4913245246507</v>
      </c>
      <c r="V46" s="33">
        <f t="shared" si="41"/>
        <v>1090.7086307259635</v>
      </c>
      <c r="W46" s="33">
        <f t="shared" si="41"/>
        <v>1120.2152527269343</v>
      </c>
      <c r="X46" s="33">
        <f t="shared" si="41"/>
        <v>1197.8007588291109</v>
      </c>
      <c r="Y46" s="33">
        <f t="shared" si="41"/>
        <v>1238.0567904908139</v>
      </c>
      <c r="Z46" s="33">
        <f t="shared" si="41"/>
        <v>1277.3750225947131</v>
      </c>
      <c r="AA46" s="33">
        <f t="shared" si="41"/>
        <v>1319.7811586231182</v>
      </c>
      <c r="AB46" s="33">
        <f t="shared" si="41"/>
        <v>1364.0195333786119</v>
      </c>
      <c r="AC46" s="33">
        <f t="shared" si="41"/>
        <v>1410.4741042049088</v>
      </c>
      <c r="AD46" s="33">
        <f t="shared" si="41"/>
        <v>1476.7567525929867</v>
      </c>
      <c r="AE46" s="33">
        <f t="shared" si="41"/>
        <v>1546.4662126294013</v>
      </c>
      <c r="AF46" s="33">
        <f t="shared" si="41"/>
        <v>1618.4936427705197</v>
      </c>
      <c r="AG46" s="33">
        <f t="shared" si="41"/>
        <v>1691.6320709378338</v>
      </c>
      <c r="AH46" s="54">
        <f t="shared" si="41"/>
        <v>1765.2678783797305</v>
      </c>
      <c r="AI46" s="33">
        <f t="shared" si="41"/>
        <v>1550.4692573612979</v>
      </c>
      <c r="AJ46" s="33">
        <f t="shared" si="41"/>
        <v>1576.6755876811146</v>
      </c>
      <c r="AK46" s="33">
        <f t="shared" si="41"/>
        <v>1601.1493058635797</v>
      </c>
      <c r="AL46" s="33">
        <f t="shared" si="41"/>
        <v>1624.7913544639821</v>
      </c>
      <c r="AM46" s="33">
        <f t="shared" si="41"/>
        <v>1647.5227840312193</v>
      </c>
      <c r="AN46" s="33">
        <f t="shared" si="41"/>
        <v>1522.1218162145165</v>
      </c>
      <c r="AO46" s="33">
        <f t="shared" si="41"/>
        <v>1391.8349415721316</v>
      </c>
      <c r="AP46" s="33">
        <f t="shared" si="41"/>
        <v>1256.8430046260157</v>
      </c>
      <c r="AQ46" s="33">
        <f t="shared" si="41"/>
        <v>1117.3562174349127</v>
      </c>
      <c r="AR46" s="33">
        <f t="shared" si="41"/>
        <v>973.64625031274988</v>
      </c>
      <c r="AS46" s="33">
        <f t="shared" si="41"/>
        <v>916.40183367857378</v>
      </c>
      <c r="AT46" s="33">
        <f t="shared" si="41"/>
        <v>857.0428653780283</v>
      </c>
      <c r="AU46" s="33">
        <f t="shared" si="41"/>
        <v>796.16795349785161</v>
      </c>
      <c r="AV46" s="33">
        <f t="shared" si="41"/>
        <v>734.27262583314871</v>
      </c>
      <c r="AW46" s="54">
        <f t="shared" si="41"/>
        <v>671.57199622540986</v>
      </c>
      <c r="AX46" s="54"/>
    </row>
    <row r="47" spans="1:50">
      <c r="C47" t="s">
        <v>2</v>
      </c>
      <c r="D47" s="54">
        <f>D23/D$18</f>
        <v>0</v>
      </c>
      <c r="E47" s="33">
        <f t="shared" si="41"/>
        <v>53.187283296435965</v>
      </c>
      <c r="F47" s="33">
        <f t="shared" si="41"/>
        <v>101.35809684863318</v>
      </c>
      <c r="G47" s="33">
        <f t="shared" si="41"/>
        <v>140.55080377473195</v>
      </c>
      <c r="H47" s="33">
        <f t="shared" si="41"/>
        <v>179.19329235977779</v>
      </c>
      <c r="I47" s="33">
        <f t="shared" si="41"/>
        <v>214.91813925049877</v>
      </c>
      <c r="J47" s="33">
        <f t="shared" si="41"/>
        <v>248.42120103306522</v>
      </c>
      <c r="K47" s="33">
        <f t="shared" si="41"/>
        <v>454.39198370122597</v>
      </c>
      <c r="L47" s="33">
        <f t="shared" si="41"/>
        <v>664.31752810800276</v>
      </c>
      <c r="M47" s="33">
        <f t="shared" si="41"/>
        <v>865.84612473394191</v>
      </c>
      <c r="N47" s="33">
        <f t="shared" si="41"/>
        <v>1072.111462629038</v>
      </c>
      <c r="O47" s="33">
        <f t="shared" si="41"/>
        <v>1289.9402644612126</v>
      </c>
      <c r="P47" s="33">
        <f t="shared" si="41"/>
        <v>1526.5192410498325</v>
      </c>
      <c r="Q47" s="33">
        <f t="shared" si="41"/>
        <v>1779.8667269854525</v>
      </c>
      <c r="R47" s="33">
        <f t="shared" si="41"/>
        <v>2043.4691477898723</v>
      </c>
      <c r="S47" s="33">
        <f t="shared" si="41"/>
        <v>2312.1572876969449</v>
      </c>
      <c r="T47" s="33">
        <f t="shared" si="41"/>
        <v>3373.0772596754286</v>
      </c>
      <c r="U47" s="33">
        <f t="shared" si="41"/>
        <v>3564.6212943315722</v>
      </c>
      <c r="V47" s="33">
        <f t="shared" si="41"/>
        <v>3801.4080778001744</v>
      </c>
      <c r="W47" s="33">
        <f t="shared" si="41"/>
        <v>4042.3052198257451</v>
      </c>
      <c r="X47" s="33">
        <f t="shared" si="41"/>
        <v>4288.0695423476518</v>
      </c>
      <c r="Y47" s="33">
        <f t="shared" si="41"/>
        <v>4336.9574631859432</v>
      </c>
      <c r="Z47" s="33">
        <f t="shared" si="41"/>
        <v>4380.5727798172602</v>
      </c>
      <c r="AA47" s="33">
        <f t="shared" si="41"/>
        <v>4432.7625121690053</v>
      </c>
      <c r="AB47" s="33">
        <f t="shared" si="41"/>
        <v>4488.8751646948622</v>
      </c>
      <c r="AC47" s="33">
        <f t="shared" si="41"/>
        <v>4549.9164651771252</v>
      </c>
      <c r="AD47" s="33">
        <f t="shared" si="41"/>
        <v>4616.7885137338053</v>
      </c>
      <c r="AE47" s="33">
        <f t="shared" si="41"/>
        <v>4690.0511907482851</v>
      </c>
      <c r="AF47" s="33">
        <f t="shared" si="41"/>
        <v>4765.8823403136621</v>
      </c>
      <c r="AG47" s="33">
        <f t="shared" si="41"/>
        <v>4840.6106570140219</v>
      </c>
      <c r="AH47" s="54">
        <f t="shared" si="41"/>
        <v>4912.6193275873757</v>
      </c>
      <c r="AI47" s="33">
        <f t="shared" si="41"/>
        <v>4316.4511619189798</v>
      </c>
      <c r="AJ47" s="33">
        <f t="shared" si="41"/>
        <v>4391.0385843328468</v>
      </c>
      <c r="AK47" s="33">
        <f t="shared" si="41"/>
        <v>4460.8543068264662</v>
      </c>
      <c r="AL47" s="33">
        <f t="shared" si="41"/>
        <v>4528.403997948667</v>
      </c>
      <c r="AM47" s="33">
        <f t="shared" si="41"/>
        <v>4593.4650112394593</v>
      </c>
      <c r="AN47" s="33">
        <f t="shared" si="41"/>
        <v>4655.7559631357553</v>
      </c>
      <c r="AO47" s="33">
        <f t="shared" si="41"/>
        <v>4714.8880134557294</v>
      </c>
      <c r="AP47" s="33">
        <f t="shared" si="41"/>
        <v>4770.4061410400391</v>
      </c>
      <c r="AQ47" s="33">
        <f t="shared" si="41"/>
        <v>4821.7328140171721</v>
      </c>
      <c r="AR47" s="33">
        <f t="shared" si="41"/>
        <v>4868.2312515637495</v>
      </c>
      <c r="AS47" s="33">
        <f t="shared" si="41"/>
        <v>4909.2955375637875</v>
      </c>
      <c r="AT47" s="33">
        <f t="shared" si="41"/>
        <v>4944.478069488624</v>
      </c>
      <c r="AU47" s="33">
        <f t="shared" si="41"/>
        <v>4976.0497093615713</v>
      </c>
      <c r="AV47" s="33">
        <f t="shared" si="41"/>
        <v>5006.4042670441941</v>
      </c>
      <c r="AW47" s="54">
        <f t="shared" si="41"/>
        <v>5036.7899716905731</v>
      </c>
      <c r="AX47" s="54"/>
    </row>
    <row r="48" spans="1:50">
      <c r="C48" t="s">
        <v>1</v>
      </c>
      <c r="D48" s="54">
        <f>D21/D$18</f>
        <v>0</v>
      </c>
      <c r="E48" s="33">
        <f t="shared" si="41"/>
        <v>83.249660811812802</v>
      </c>
      <c r="F48" s="33">
        <f t="shared" si="41"/>
        <v>158.64745593699107</v>
      </c>
      <c r="G48" s="33">
        <f t="shared" si="41"/>
        <v>219.9925624300152</v>
      </c>
      <c r="H48" s="33">
        <f t="shared" si="41"/>
        <v>280.47645760660873</v>
      </c>
      <c r="I48" s="33">
        <f t="shared" si="41"/>
        <v>336.39360926165023</v>
      </c>
      <c r="J48" s="33">
        <f t="shared" si="41"/>
        <v>23.329991053540034</v>
      </c>
      <c r="K48" s="33">
        <f t="shared" si="41"/>
        <v>85.346668243012871</v>
      </c>
      <c r="L48" s="33">
        <f t="shared" si="41"/>
        <v>147.23587092536323</v>
      </c>
      <c r="M48" s="33">
        <f t="shared" si="41"/>
        <v>206.98171392849329</v>
      </c>
      <c r="N48" s="33">
        <f t="shared" si="41"/>
        <v>267.67542180422129</v>
      </c>
      <c r="O48" s="33">
        <f t="shared" si="41"/>
        <v>331.28687679294887</v>
      </c>
      <c r="P48" s="33">
        <f t="shared" si="41"/>
        <v>399.89913664847791</v>
      </c>
      <c r="Q48" s="33">
        <f t="shared" si="41"/>
        <v>473.17072372782496</v>
      </c>
      <c r="R48" s="33">
        <f t="shared" si="41"/>
        <v>549.43639790247778</v>
      </c>
      <c r="S48" s="33">
        <f t="shared" si="41"/>
        <v>1005.2857772595413</v>
      </c>
      <c r="T48" s="33">
        <f t="shared" si="41"/>
        <v>1520.6495842799065</v>
      </c>
      <c r="U48" s="33">
        <f t="shared" si="41"/>
        <v>1657.9633927123591</v>
      </c>
      <c r="V48" s="33">
        <f t="shared" si="41"/>
        <v>1816.8494489486127</v>
      </c>
      <c r="W48" s="33">
        <f t="shared" si="41"/>
        <v>1978.7508069077073</v>
      </c>
      <c r="X48" s="33">
        <f t="shared" si="41"/>
        <v>2144.0347711738259</v>
      </c>
      <c r="Y48" s="33">
        <f t="shared" si="41"/>
        <v>2168.4787315929716</v>
      </c>
      <c r="Z48" s="33">
        <f t="shared" si="41"/>
        <v>2190.2863899086301</v>
      </c>
      <c r="AA48" s="33">
        <f t="shared" si="41"/>
        <v>2216.3812560845026</v>
      </c>
      <c r="AB48" s="33">
        <f t="shared" si="41"/>
        <v>2244.4375823474311</v>
      </c>
      <c r="AC48" s="33">
        <f t="shared" si="41"/>
        <v>2274.9582325885626</v>
      </c>
      <c r="AD48" s="33">
        <f t="shared" si="41"/>
        <v>2308.3942568669027</v>
      </c>
      <c r="AE48" s="33">
        <f t="shared" si="41"/>
        <v>2345.0255953741425</v>
      </c>
      <c r="AF48" s="33">
        <f t="shared" si="41"/>
        <v>2382.941170156831</v>
      </c>
      <c r="AG48" s="33">
        <f t="shared" si="41"/>
        <v>2420.3053285070109</v>
      </c>
      <c r="AH48" s="54">
        <f t="shared" si="41"/>
        <v>2456.3096637936878</v>
      </c>
      <c r="AI48" s="33">
        <f t="shared" si="41"/>
        <v>2158.2255809594899</v>
      </c>
      <c r="AJ48" s="33">
        <f t="shared" si="41"/>
        <v>2195.5192921664234</v>
      </c>
      <c r="AK48" s="33">
        <f t="shared" si="41"/>
        <v>2230.4271534132331</v>
      </c>
      <c r="AL48" s="33">
        <f t="shared" si="41"/>
        <v>2264.2019989743335</v>
      </c>
      <c r="AM48" s="33">
        <f t="shared" si="41"/>
        <v>2296.7325056197296</v>
      </c>
      <c r="AN48" s="33">
        <f t="shared" si="41"/>
        <v>2327.8779815678777</v>
      </c>
      <c r="AO48" s="33">
        <f t="shared" si="41"/>
        <v>2357.4440067278647</v>
      </c>
      <c r="AP48" s="33">
        <f t="shared" si="41"/>
        <v>2385.2030705200195</v>
      </c>
      <c r="AQ48" s="33">
        <f t="shared" si="41"/>
        <v>2410.8664070085861</v>
      </c>
      <c r="AR48" s="33">
        <f t="shared" si="41"/>
        <v>2434.1156257818748</v>
      </c>
      <c r="AS48" s="33">
        <f t="shared" si="41"/>
        <v>2454.6477687818938</v>
      </c>
      <c r="AT48" s="33">
        <f t="shared" si="41"/>
        <v>2472.239034744312</v>
      </c>
      <c r="AU48" s="33">
        <f t="shared" si="41"/>
        <v>2488.0248546807857</v>
      </c>
      <c r="AV48" s="33">
        <f t="shared" si="41"/>
        <v>2503.202133522097</v>
      </c>
      <c r="AW48" s="54">
        <f t="shared" si="41"/>
        <v>2518.3949858452866</v>
      </c>
      <c r="AX48" s="54"/>
    </row>
    <row r="49" spans="1:50">
      <c r="C49" t="s">
        <v>0</v>
      </c>
      <c r="D49" s="153"/>
      <c r="E49" s="33">
        <f t="shared" si="41"/>
        <v>0</v>
      </c>
      <c r="F49" s="33">
        <f t="shared" si="41"/>
        <v>0</v>
      </c>
      <c r="G49" s="33">
        <f t="shared" si="41"/>
        <v>0</v>
      </c>
      <c r="H49" s="33">
        <f t="shared" si="41"/>
        <v>0</v>
      </c>
      <c r="I49" s="33">
        <f t="shared" si="41"/>
        <v>0</v>
      </c>
      <c r="J49" s="33">
        <f t="shared" si="41"/>
        <v>0</v>
      </c>
      <c r="K49" s="33">
        <f t="shared" si="41"/>
        <v>2.7193791351940373</v>
      </c>
      <c r="L49" s="33">
        <f t="shared" si="41"/>
        <v>5.4069670113833945</v>
      </c>
      <c r="M49" s="33">
        <f t="shared" si="41"/>
        <v>8.0082210746143225</v>
      </c>
      <c r="N49" s="33">
        <f t="shared" si="41"/>
        <v>10.641530530443047</v>
      </c>
      <c r="O49" s="33">
        <f t="shared" si="41"/>
        <v>13.391571512152781</v>
      </c>
      <c r="P49" s="33">
        <f t="shared" si="41"/>
        <v>16.348077913302554</v>
      </c>
      <c r="Q49" s="33">
        <f t="shared" si="41"/>
        <v>19.501148486971044</v>
      </c>
      <c r="R49" s="33">
        <f t="shared" si="41"/>
        <v>22.783646483994289</v>
      </c>
      <c r="S49" s="33">
        <f t="shared" si="41"/>
        <v>26.137430208748071</v>
      </c>
      <c r="T49" s="33">
        <f t="shared" si="41"/>
        <v>36.495590022717757</v>
      </c>
      <c r="U49" s="33">
        <f t="shared" si="41"/>
        <v>37.027849103909354</v>
      </c>
      <c r="V49" s="33">
        <f t="shared" si="41"/>
        <v>38.014080778001741</v>
      </c>
      <c r="W49" s="33">
        <f t="shared" si="41"/>
        <v>39.009658764751947</v>
      </c>
      <c r="X49" s="33">
        <f t="shared" si="41"/>
        <v>40.021982395244756</v>
      </c>
      <c r="Y49" s="33">
        <f t="shared" si="41"/>
        <v>40.478269656402141</v>
      </c>
      <c r="Z49" s="33">
        <f t="shared" si="41"/>
        <v>40.885345944961095</v>
      </c>
      <c r="AA49" s="33">
        <f t="shared" si="41"/>
        <v>41.372450113577379</v>
      </c>
      <c r="AB49" s="33">
        <f t="shared" si="41"/>
        <v>41.896168203818718</v>
      </c>
      <c r="AC49" s="33">
        <f t="shared" si="41"/>
        <v>42.465887008319839</v>
      </c>
      <c r="AD49" s="33">
        <f t="shared" si="41"/>
        <v>43.090026128182188</v>
      </c>
      <c r="AE49" s="33">
        <f t="shared" si="41"/>
        <v>43.773811113650659</v>
      </c>
      <c r="AF49" s="33">
        <f t="shared" si="41"/>
        <v>44.481568509594176</v>
      </c>
      <c r="AG49" s="33">
        <f t="shared" si="41"/>
        <v>45.179032798797536</v>
      </c>
      <c r="AH49" s="54">
        <f t="shared" si="41"/>
        <v>45.851113724148838</v>
      </c>
      <c r="AI49" s="33">
        <f t="shared" si="41"/>
        <v>40.286877511243816</v>
      </c>
      <c r="AJ49" s="33">
        <f t="shared" si="41"/>
        <v>40.983026787106574</v>
      </c>
      <c r="AK49" s="33">
        <f t="shared" si="41"/>
        <v>41.63464019704702</v>
      </c>
      <c r="AL49" s="33">
        <f t="shared" si="41"/>
        <v>42.265103980854228</v>
      </c>
      <c r="AM49" s="33">
        <f t="shared" si="41"/>
        <v>42.872340104901618</v>
      </c>
      <c r="AN49" s="33">
        <f t="shared" si="41"/>
        <v>43.453722322600385</v>
      </c>
      <c r="AO49" s="33">
        <f t="shared" si="41"/>
        <v>44.005621458920146</v>
      </c>
      <c r="AP49" s="33">
        <f t="shared" si="41"/>
        <v>44.523790649707031</v>
      </c>
      <c r="AQ49" s="33">
        <f t="shared" si="41"/>
        <v>45.002839597493605</v>
      </c>
      <c r="AR49" s="33">
        <f t="shared" si="41"/>
        <v>45.436825014594994</v>
      </c>
      <c r="AS49" s="33">
        <f t="shared" si="41"/>
        <v>45.820091683928688</v>
      </c>
      <c r="AT49" s="33">
        <f t="shared" si="41"/>
        <v>46.148461981893824</v>
      </c>
      <c r="AU49" s="33">
        <f t="shared" si="41"/>
        <v>46.443130620707997</v>
      </c>
      <c r="AV49" s="33">
        <f t="shared" si="41"/>
        <v>46.726439825745814</v>
      </c>
      <c r="AW49" s="54">
        <f t="shared" si="41"/>
        <v>47.01003973577869</v>
      </c>
      <c r="AX49" s="54"/>
    </row>
    <row r="50" spans="1:50">
      <c r="D50" s="152"/>
      <c r="E50" s="90"/>
      <c r="F50" s="90"/>
      <c r="G50" s="90"/>
      <c r="H50" s="90"/>
      <c r="I50" s="90"/>
      <c r="J50" s="90"/>
      <c r="K50" s="90"/>
      <c r="L50" s="90"/>
      <c r="M50" s="90"/>
      <c r="N50" s="90"/>
      <c r="O50" s="90"/>
      <c r="P50" s="90"/>
      <c r="Q50" s="90"/>
      <c r="R50" s="90"/>
      <c r="S50" s="128"/>
      <c r="T50" s="90"/>
      <c r="U50" s="90"/>
      <c r="V50" s="90"/>
      <c r="W50" s="90"/>
      <c r="X50" s="90"/>
      <c r="Y50" s="90"/>
      <c r="Z50" s="90"/>
      <c r="AA50" s="90"/>
      <c r="AB50" s="90"/>
      <c r="AC50" s="90"/>
      <c r="AD50" s="90"/>
      <c r="AE50" s="90"/>
      <c r="AF50" s="90"/>
      <c r="AG50" s="90"/>
      <c r="AH50" s="151"/>
      <c r="AI50" s="90"/>
      <c r="AJ50" s="90"/>
      <c r="AK50" s="90"/>
      <c r="AL50" s="90"/>
      <c r="AM50" s="90"/>
      <c r="AN50" s="90"/>
      <c r="AO50" s="90"/>
      <c r="AP50" s="90"/>
      <c r="AQ50" s="90"/>
      <c r="AR50" s="90"/>
      <c r="AS50" s="90"/>
      <c r="AT50" s="90"/>
      <c r="AU50" s="90"/>
      <c r="AV50" s="90"/>
      <c r="AW50" s="151"/>
      <c r="AX50" s="151"/>
    </row>
    <row r="51" spans="1:50">
      <c r="A51" s="39" t="s">
        <v>74</v>
      </c>
      <c r="B51" s="39"/>
      <c r="C51" s="125"/>
      <c r="D51" s="54"/>
      <c r="E51" s="33">
        <f t="shared" ref="E51:AW51" si="42">D51+E41-E152</f>
        <v>24238.268376877146</v>
      </c>
      <c r="F51" s="33">
        <f t="shared" si="42"/>
        <v>47977.556791165785</v>
      </c>
      <c r="G51" s="33">
        <f t="shared" si="42"/>
        <v>69819.22521743027</v>
      </c>
      <c r="H51" s="33">
        <f t="shared" si="42"/>
        <v>90539.203835531764</v>
      </c>
      <c r="I51" s="33">
        <f t="shared" si="42"/>
        <v>110189.0814993403</v>
      </c>
      <c r="J51" s="33">
        <f t="shared" si="42"/>
        <v>128800.07809856426</v>
      </c>
      <c r="K51" s="33">
        <f t="shared" si="42"/>
        <v>146039.25885145838</v>
      </c>
      <c r="L51" s="33">
        <f t="shared" si="42"/>
        <v>162580.79928861026</v>
      </c>
      <c r="M51" s="33">
        <f t="shared" si="42"/>
        <v>178166.40319630699</v>
      </c>
      <c r="N51" s="33">
        <f t="shared" si="42"/>
        <v>192821.84810004148</v>
      </c>
      <c r="O51" s="33">
        <f t="shared" si="42"/>
        <v>206573.91581246338</v>
      </c>
      <c r="P51" s="33">
        <f t="shared" si="42"/>
        <v>219551.92385671762</v>
      </c>
      <c r="Q51" s="33">
        <f t="shared" si="42"/>
        <v>231885.88484532724</v>
      </c>
      <c r="R51" s="33">
        <f t="shared" si="42"/>
        <v>243654.28516173229</v>
      </c>
      <c r="S51" s="54">
        <f t="shared" si="42"/>
        <v>254856.01342863054</v>
      </c>
      <c r="T51" s="33">
        <f t="shared" si="42"/>
        <v>273027.42061673041</v>
      </c>
      <c r="U51" s="33">
        <f t="shared" si="42"/>
        <v>290303.54839765013</v>
      </c>
      <c r="V51" s="33">
        <f t="shared" si="42"/>
        <v>307046.97185763472</v>
      </c>
      <c r="W51" s="33">
        <f t="shared" si="42"/>
        <v>323276.85707936756</v>
      </c>
      <c r="X51" s="33">
        <f t="shared" si="42"/>
        <v>339012.79872397252</v>
      </c>
      <c r="Y51" s="33">
        <f t="shared" si="42"/>
        <v>354318.76880138088</v>
      </c>
      <c r="Z51" s="33">
        <f t="shared" si="42"/>
        <v>369123.50945221889</v>
      </c>
      <c r="AA51" s="33">
        <f t="shared" si="42"/>
        <v>383478.03378306219</v>
      </c>
      <c r="AB51" s="33">
        <f t="shared" si="42"/>
        <v>397394.64021733915</v>
      </c>
      <c r="AC51" s="33">
        <f t="shared" si="42"/>
        <v>410885.36814835039</v>
      </c>
      <c r="AD51" s="33">
        <f t="shared" si="42"/>
        <v>423963.63603441714</v>
      </c>
      <c r="AE51" s="33">
        <f t="shared" si="42"/>
        <v>436671.2186171033</v>
      </c>
      <c r="AF51" s="33">
        <f t="shared" si="42"/>
        <v>449048.07052901178</v>
      </c>
      <c r="AG51" s="33">
        <f t="shared" si="42"/>
        <v>461119.676060242</v>
      </c>
      <c r="AH51" s="54">
        <f t="shared" si="42"/>
        <v>472889.92793870805</v>
      </c>
      <c r="AI51" s="33">
        <f t="shared" si="42"/>
        <v>479926.182175158</v>
      </c>
      <c r="AJ51" s="33">
        <f t="shared" si="42"/>
        <v>486744.56279189582</v>
      </c>
      <c r="AK51" s="33">
        <f t="shared" si="42"/>
        <v>493340.34385791561</v>
      </c>
      <c r="AL51" s="33">
        <f t="shared" si="42"/>
        <v>499726.38946932065</v>
      </c>
      <c r="AM51" s="33">
        <f t="shared" si="42"/>
        <v>505915.38649186492</v>
      </c>
      <c r="AN51" s="33">
        <f t="shared" si="42"/>
        <v>511920.19779025263</v>
      </c>
      <c r="AO51" s="33">
        <f t="shared" si="42"/>
        <v>517753.61406846036</v>
      </c>
      <c r="AP51" s="33">
        <f t="shared" si="42"/>
        <v>523428.75506234623</v>
      </c>
      <c r="AQ51" s="33">
        <f t="shared" si="42"/>
        <v>528958.67217290332</v>
      </c>
      <c r="AR51" s="33">
        <f t="shared" si="42"/>
        <v>534355.77086825168</v>
      </c>
      <c r="AS51" s="33">
        <f t="shared" si="42"/>
        <v>539630.98302647355</v>
      </c>
      <c r="AT51" s="33">
        <f t="shared" si="42"/>
        <v>544776.72016473545</v>
      </c>
      <c r="AU51" s="33">
        <f t="shared" si="42"/>
        <v>549784.19674142892</v>
      </c>
      <c r="AV51" s="33">
        <f t="shared" si="42"/>
        <v>554651.90587791789</v>
      </c>
      <c r="AW51" s="54">
        <f t="shared" si="42"/>
        <v>559391.23071252706</v>
      </c>
      <c r="AX51" s="54"/>
    </row>
    <row r="52" spans="1:50">
      <c r="A52" s="39"/>
      <c r="B52" s="39"/>
      <c r="C52" s="74" t="s">
        <v>73</v>
      </c>
      <c r="D52" s="54"/>
      <c r="E52" s="33">
        <f>E42</f>
        <v>23501.63851021045</v>
      </c>
      <c r="F52" s="33">
        <f t="shared" ref="F52:AW52" si="43">E52+F42</f>
        <v>45828.579300759055</v>
      </c>
      <c r="G52" s="33">
        <f t="shared" si="43"/>
        <v>67039.539967500532</v>
      </c>
      <c r="H52" s="33">
        <f t="shared" si="43"/>
        <v>87190.303004592453</v>
      </c>
      <c r="I52" s="33">
        <f t="shared" si="43"/>
        <v>106333.86252456394</v>
      </c>
      <c r="J52" s="33">
        <f t="shared" si="43"/>
        <v>124520.5636439568</v>
      </c>
      <c r="K52" s="33">
        <f t="shared" si="43"/>
        <v>141798.23490118943</v>
      </c>
      <c r="L52" s="33">
        <f t="shared" si="43"/>
        <v>158212.31405496475</v>
      </c>
      <c r="M52" s="33">
        <f t="shared" si="43"/>
        <v>173805.9675941302</v>
      </c>
      <c r="N52" s="33">
        <f t="shared" si="43"/>
        <v>188620.20427335551</v>
      </c>
      <c r="O52" s="33">
        <f t="shared" si="43"/>
        <v>202693.9829732783</v>
      </c>
      <c r="P52" s="33">
        <f t="shared" si="43"/>
        <v>216064.31516883773</v>
      </c>
      <c r="Q52" s="33">
        <f t="shared" si="43"/>
        <v>228766.36227533326</v>
      </c>
      <c r="R52" s="33">
        <f t="shared" si="43"/>
        <v>240833.52812827055</v>
      </c>
      <c r="S52" s="54">
        <f t="shared" si="43"/>
        <v>252297.54684025637</v>
      </c>
      <c r="T52" s="33">
        <f t="shared" si="43"/>
        <v>263188.56626604294</v>
      </c>
      <c r="U52" s="33">
        <f t="shared" si="43"/>
        <v>273535.22729526967</v>
      </c>
      <c r="V52" s="33">
        <f t="shared" si="43"/>
        <v>283364.7391814749</v>
      </c>
      <c r="W52" s="33">
        <f t="shared" si="43"/>
        <v>292702.95110552257</v>
      </c>
      <c r="X52" s="33">
        <f t="shared" si="43"/>
        <v>301574.42016168521</v>
      </c>
      <c r="Y52" s="33">
        <f t="shared" si="43"/>
        <v>310002.47594521212</v>
      </c>
      <c r="Z52" s="33">
        <f t="shared" si="43"/>
        <v>318009.28191127372</v>
      </c>
      <c r="AA52" s="33">
        <f t="shared" si="43"/>
        <v>325615.89366667892</v>
      </c>
      <c r="AB52" s="33">
        <f t="shared" si="43"/>
        <v>332842.31434769463</v>
      </c>
      <c r="AC52" s="33">
        <f t="shared" si="43"/>
        <v>339707.54722963116</v>
      </c>
      <c r="AD52" s="33">
        <f t="shared" si="43"/>
        <v>346229.64570657589</v>
      </c>
      <c r="AE52" s="33">
        <f t="shared" si="43"/>
        <v>352425.76077273919</v>
      </c>
      <c r="AF52" s="33">
        <f t="shared" si="43"/>
        <v>358312.18613030564</v>
      </c>
      <c r="AG52" s="33">
        <f t="shared" si="43"/>
        <v>363904.40104243875</v>
      </c>
      <c r="AH52" s="54">
        <f t="shared" si="43"/>
        <v>369217.11104415759</v>
      </c>
      <c r="AI52" s="33">
        <f t="shared" si="43"/>
        <v>374264.28661816771</v>
      </c>
      <c r="AJ52" s="33">
        <f t="shared" si="43"/>
        <v>379059.19993737678</v>
      </c>
      <c r="AK52" s="33">
        <f t="shared" si="43"/>
        <v>383614.45977073873</v>
      </c>
      <c r="AL52" s="33">
        <f t="shared" si="43"/>
        <v>387942.04464423988</v>
      </c>
      <c r="AM52" s="33">
        <f t="shared" si="43"/>
        <v>392053.33434425027</v>
      </c>
      <c r="AN52" s="33">
        <f t="shared" si="43"/>
        <v>395959.13984610315</v>
      </c>
      <c r="AO52" s="33">
        <f t="shared" si="43"/>
        <v>399669.73174662405</v>
      </c>
      <c r="AP52" s="33">
        <f t="shared" si="43"/>
        <v>403194.86727539386</v>
      </c>
      <c r="AQ52" s="33">
        <f t="shared" si="43"/>
        <v>406543.81595579395</v>
      </c>
      <c r="AR52" s="33">
        <f t="shared" si="43"/>
        <v>409725.38398332824</v>
      </c>
      <c r="AS52" s="33">
        <f t="shared" si="43"/>
        <v>412747.93738534354</v>
      </c>
      <c r="AT52" s="33">
        <f t="shared" si="43"/>
        <v>415619.42402306438</v>
      </c>
      <c r="AU52" s="33">
        <f t="shared" si="43"/>
        <v>418347.39449381258</v>
      </c>
      <c r="AV52" s="33">
        <f t="shared" si="43"/>
        <v>420939.02198839025</v>
      </c>
      <c r="AW52" s="54">
        <f t="shared" si="43"/>
        <v>423401.12115585466</v>
      </c>
      <c r="AX52" s="54"/>
    </row>
    <row r="53" spans="1:50">
      <c r="A53" s="39"/>
      <c r="B53" s="39"/>
      <c r="C53" t="s">
        <v>72</v>
      </c>
      <c r="D53" s="54">
        <f>D44</f>
        <v>736.62986666669633</v>
      </c>
      <c r="E53" s="33">
        <f>D53+E44</f>
        <v>1473.2597333333927</v>
      </c>
      <c r="F53" s="33">
        <f t="shared" ref="F53:AW53" si="44">E53+F44</f>
        <v>2206.8074666667553</v>
      </c>
      <c r="G53" s="33">
        <f t="shared" si="44"/>
        <v>2937.2730666667849</v>
      </c>
      <c r="H53" s="33">
        <f t="shared" si="44"/>
        <v>3664.6565333334806</v>
      </c>
      <c r="I53" s="33">
        <f t="shared" si="44"/>
        <v>4388.9578666668431</v>
      </c>
      <c r="J53" s="33">
        <f t="shared" si="44"/>
        <v>5110.1770666668717</v>
      </c>
      <c r="K53" s="33">
        <f t="shared" si="44"/>
        <v>5828.314133333567</v>
      </c>
      <c r="L53" s="33">
        <f t="shared" si="44"/>
        <v>6543.369066666929</v>
      </c>
      <c r="M53" s="33">
        <f t="shared" si="44"/>
        <v>7255.3418666669577</v>
      </c>
      <c r="N53" s="33">
        <f t="shared" si="44"/>
        <v>7964.2325333336521</v>
      </c>
      <c r="O53" s="33">
        <f t="shared" si="44"/>
        <v>8670.0410666670141</v>
      </c>
      <c r="P53" s="33">
        <f t="shared" si="44"/>
        <v>9372.7674666670428</v>
      </c>
      <c r="Q53" s="33">
        <f t="shared" si="44"/>
        <v>10072.411733333736</v>
      </c>
      <c r="R53" s="33">
        <f t="shared" si="44"/>
        <v>10768.973866667096</v>
      </c>
      <c r="S53" s="33">
        <f t="shared" si="44"/>
        <v>11462.453866666705</v>
      </c>
      <c r="T53" s="33">
        <f t="shared" si="44"/>
        <v>19315.621422222226</v>
      </c>
      <c r="U53" s="33">
        <f t="shared" si="44"/>
        <v>27124.916533333308</v>
      </c>
      <c r="V53" s="33">
        <f t="shared" si="44"/>
        <v>34890.339199999944</v>
      </c>
      <c r="W53" s="33">
        <f t="shared" si="44"/>
        <v>42611.889422222135</v>
      </c>
      <c r="X53" s="33">
        <f t="shared" si="44"/>
        <v>50289.567199999881</v>
      </c>
      <c r="Y53" s="33">
        <f t="shared" si="44"/>
        <v>57923.372533333182</v>
      </c>
      <c r="Z53" s="33">
        <f t="shared" si="44"/>
        <v>65513.305422222045</v>
      </c>
      <c r="AA53" s="33">
        <f t="shared" si="44"/>
        <v>73059.365866666456</v>
      </c>
      <c r="AB53" s="33">
        <f t="shared" si="44"/>
        <v>80561.553866666422</v>
      </c>
      <c r="AC53" s="33">
        <f t="shared" si="44"/>
        <v>88019.869422221949</v>
      </c>
      <c r="AD53" s="33">
        <f t="shared" si="44"/>
        <v>95434.312533333039</v>
      </c>
      <c r="AE53" s="33">
        <f t="shared" si="44"/>
        <v>102804.88319999968</v>
      </c>
      <c r="AF53" s="33">
        <f t="shared" si="44"/>
        <v>110131.58142222188</v>
      </c>
      <c r="AG53" s="33">
        <f t="shared" si="44"/>
        <v>117414.40719999962</v>
      </c>
      <c r="AH53" s="33">
        <f t="shared" si="44"/>
        <v>124653.36053333337</v>
      </c>
      <c r="AI53" s="33">
        <f t="shared" si="44"/>
        <v>127401.98240000001</v>
      </c>
      <c r="AJ53" s="33">
        <f t="shared" si="44"/>
        <v>130140.57279999998</v>
      </c>
      <c r="AK53" s="33">
        <f t="shared" si="44"/>
        <v>132869.13173333328</v>
      </c>
      <c r="AL53" s="33">
        <f t="shared" si="44"/>
        <v>135587.65919999994</v>
      </c>
      <c r="AM53" s="33">
        <f t="shared" si="44"/>
        <v>138296.15519999992</v>
      </c>
      <c r="AN53" s="33">
        <f t="shared" si="44"/>
        <v>140994.61973333324</v>
      </c>
      <c r="AO53" s="33">
        <f t="shared" si="44"/>
        <v>143683.05279999989</v>
      </c>
      <c r="AP53" s="33">
        <f t="shared" si="44"/>
        <v>146361.45439999987</v>
      </c>
      <c r="AQ53" s="33">
        <f t="shared" si="44"/>
        <v>149029.82453333319</v>
      </c>
      <c r="AR53" s="33">
        <f t="shared" si="44"/>
        <v>151688.16319999984</v>
      </c>
      <c r="AS53" s="33">
        <f t="shared" si="44"/>
        <v>154336.47039999982</v>
      </c>
      <c r="AT53" s="33">
        <f t="shared" si="44"/>
        <v>156974.74613333313</v>
      </c>
      <c r="AU53" s="33">
        <f t="shared" si="44"/>
        <v>159602.99039999978</v>
      </c>
      <c r="AV53" s="33">
        <f t="shared" si="44"/>
        <v>162221.20319999976</v>
      </c>
      <c r="AW53" s="33">
        <f t="shared" si="44"/>
        <v>164829.38453333348</v>
      </c>
      <c r="AX53" s="54"/>
    </row>
    <row r="54" spans="1:50">
      <c r="C54" t="s">
        <v>4</v>
      </c>
      <c r="D54" s="54">
        <v>0</v>
      </c>
      <c r="E54" s="33">
        <f t="shared" ref="E54:AW54" si="45">D54+E45-E442</f>
        <v>24702.277302164719</v>
      </c>
      <c r="F54" s="33">
        <f t="shared" si="45"/>
        <v>47933.812328870918</v>
      </c>
      <c r="G54" s="33">
        <f t="shared" si="45"/>
        <v>69069.893996911647</v>
      </c>
      <c r="H54" s="33">
        <f t="shared" si="45"/>
        <v>88902.596136428532</v>
      </c>
      <c r="I54" s="33">
        <f t="shared" si="45"/>
        <v>107496.19440120204</v>
      </c>
      <c r="J54" s="33">
        <f t="shared" si="45"/>
        <v>124896.29851882596</v>
      </c>
      <c r="K54" s="33">
        <f t="shared" si="45"/>
        <v>140955.25598098</v>
      </c>
      <c r="L54" s="33">
        <f t="shared" si="45"/>
        <v>156051.31473965591</v>
      </c>
      <c r="M54" s="33">
        <f t="shared" si="45"/>
        <v>169947.84284882419</v>
      </c>
      <c r="N54" s="33">
        <f t="shared" si="45"/>
        <v>182664.38364433328</v>
      </c>
      <c r="O54" s="33">
        <f t="shared" si="45"/>
        <v>194213.67716173854</v>
      </c>
      <c r="P54" s="33">
        <f t="shared" si="45"/>
        <v>204701.27245876216</v>
      </c>
      <c r="Q54" s="33">
        <f t="shared" si="45"/>
        <v>214239.94498770483</v>
      </c>
      <c r="R54" s="33">
        <f t="shared" si="45"/>
        <v>222903.11008960905</v>
      </c>
      <c r="S54" s="33">
        <f t="shared" si="45"/>
        <v>230693.30283076683</v>
      </c>
      <c r="T54" s="33">
        <f t="shared" si="45"/>
        <v>243342.04673298832</v>
      </c>
      <c r="U54" s="33">
        <f t="shared" si="45"/>
        <v>254850.86551401595</v>
      </c>
      <c r="V54" s="33">
        <f t="shared" si="45"/>
        <v>265517.34418988583</v>
      </c>
      <c r="W54" s="33">
        <f t="shared" si="45"/>
        <v>275371.05297666381</v>
      </c>
      <c r="X54" s="33">
        <f t="shared" si="45"/>
        <v>284441.39572102891</v>
      </c>
      <c r="Y54" s="33">
        <f t="shared" si="45"/>
        <v>293103.42490720522</v>
      </c>
      <c r="Z54" s="33">
        <f t="shared" si="45"/>
        <v>301353.05922228814</v>
      </c>
      <c r="AA54" s="33">
        <f t="shared" si="45"/>
        <v>309247.24489172554</v>
      </c>
      <c r="AB54" s="33">
        <f t="shared" si="45"/>
        <v>316813.64183385565</v>
      </c>
      <c r="AC54" s="33">
        <f t="shared" si="45"/>
        <v>324078.44755381043</v>
      </c>
      <c r="AD54" s="33">
        <f t="shared" si="45"/>
        <v>331049.15898541687</v>
      </c>
      <c r="AE54" s="33">
        <f t="shared" si="45"/>
        <v>337770.34910274408</v>
      </c>
      <c r="AF54" s="33">
        <f t="shared" si="45"/>
        <v>344284.7570170401</v>
      </c>
      <c r="AG54" s="33">
        <f t="shared" si="45"/>
        <v>350623.19857029163</v>
      </c>
      <c r="AH54" s="54">
        <f t="shared" si="45"/>
        <v>356796.8530272902</v>
      </c>
      <c r="AI54" s="33">
        <f t="shared" si="45"/>
        <v>359670.21490171441</v>
      </c>
      <c r="AJ54" s="33">
        <f t="shared" si="45"/>
        <v>362497.9449578402</v>
      </c>
      <c r="AK54" s="33">
        <f t="shared" si="45"/>
        <v>365278.980559255</v>
      </c>
      <c r="AL54" s="33">
        <f t="shared" si="45"/>
        <v>368024.23320181185</v>
      </c>
      <c r="AM54" s="33">
        <f t="shared" si="45"/>
        <v>370743.46328533557</v>
      </c>
      <c r="AN54" s="33">
        <f t="shared" si="45"/>
        <v>373592.78820392996</v>
      </c>
      <c r="AO54" s="33">
        <f t="shared" si="45"/>
        <v>376583.38244879374</v>
      </c>
      <c r="AP54" s="33">
        <f t="shared" si="45"/>
        <v>379725.29466912389</v>
      </c>
      <c r="AQ54" s="33">
        <f t="shared" si="45"/>
        <v>383027.05924386327</v>
      </c>
      <c r="AR54" s="33">
        <f t="shared" si="45"/>
        <v>386495.16019854398</v>
      </c>
      <c r="AS54" s="33">
        <f t="shared" si="45"/>
        <v>390042.91506817983</v>
      </c>
      <c r="AT54" s="33">
        <f t="shared" si="45"/>
        <v>393657.48217017693</v>
      </c>
      <c r="AU54" s="33">
        <f t="shared" si="45"/>
        <v>397324.03054487403</v>
      </c>
      <c r="AV54" s="33">
        <f t="shared" si="45"/>
        <v>401032.36971873912</v>
      </c>
      <c r="AW54" s="33">
        <f>AV54+AW45-AW442</f>
        <v>404781.16112806113</v>
      </c>
      <c r="AX54" s="33"/>
    </row>
    <row r="55" spans="1:50">
      <c r="C55" t="s">
        <v>3</v>
      </c>
      <c r="D55" s="33">
        <v>0</v>
      </c>
      <c r="E55" s="33">
        <f t="shared" ref="E55:AW55" si="46">D55+E46-E443</f>
        <v>214.4386784339803</v>
      </c>
      <c r="F55" s="33">
        <f t="shared" si="46"/>
        <v>535.98936861595109</v>
      </c>
      <c r="G55" s="33">
        <f t="shared" si="46"/>
        <v>940.73004946412721</v>
      </c>
      <c r="H55" s="33">
        <f t="shared" si="46"/>
        <v>1429.5431182720199</v>
      </c>
      <c r="I55" s="33">
        <f t="shared" si="46"/>
        <v>1994.9131838438452</v>
      </c>
      <c r="J55" s="33">
        <f t="shared" si="46"/>
        <v>2630.6475372251925</v>
      </c>
      <c r="K55" s="33">
        <f t="shared" si="46"/>
        <v>3250.4616497892371</v>
      </c>
      <c r="L55" s="33">
        <f t="shared" si="46"/>
        <v>3869.2052480461234</v>
      </c>
      <c r="M55" s="33">
        <f t="shared" si="46"/>
        <v>4479.9255223822047</v>
      </c>
      <c r="N55" s="33">
        <f t="shared" si="46"/>
        <v>5085.7025557120933</v>
      </c>
      <c r="O55" s="33">
        <f t="shared" si="46"/>
        <v>5689.9118153523441</v>
      </c>
      <c r="P55" s="33">
        <f t="shared" si="46"/>
        <v>6296.8343446440094</v>
      </c>
      <c r="Q55" s="33">
        <f t="shared" si="46"/>
        <v>6908.1829689215092</v>
      </c>
      <c r="R55" s="33">
        <f t="shared" si="46"/>
        <v>7522.8320835053783</v>
      </c>
      <c r="S55" s="33">
        <f t="shared" si="46"/>
        <v>8104.7126737759572</v>
      </c>
      <c r="T55" s="33">
        <f t="shared" si="46"/>
        <v>8956.6055744572768</v>
      </c>
      <c r="U55" s="33">
        <f t="shared" si="46"/>
        <v>9795.6574506320721</v>
      </c>
      <c r="V55" s="33">
        <f t="shared" si="46"/>
        <v>10634.297536927888</v>
      </c>
      <c r="W55" s="33">
        <f t="shared" si="46"/>
        <v>11472.126443229048</v>
      </c>
      <c r="X55" s="33">
        <f t="shared" si="46"/>
        <v>12356.35254156733</v>
      </c>
      <c r="Y55" s="33">
        <f t="shared" si="46"/>
        <v>13248.463765687309</v>
      </c>
      <c r="Z55" s="33">
        <f t="shared" si="46"/>
        <v>14146.286660567188</v>
      </c>
      <c r="AA55" s="33">
        <f t="shared" si="46"/>
        <v>15051.512484394641</v>
      </c>
      <c r="AB55" s="33">
        <f t="shared" si="46"/>
        <v>15964.400898486449</v>
      </c>
      <c r="AC55" s="33">
        <f t="shared" si="46"/>
        <v>16885.419280159171</v>
      </c>
      <c r="AD55" s="33">
        <f t="shared" si="46"/>
        <v>17832.364547976602</v>
      </c>
      <c r="AE55" s="33">
        <f t="shared" si="46"/>
        <v>18807.144784040436</v>
      </c>
      <c r="AF55" s="33">
        <f t="shared" si="46"/>
        <v>19811.172627115571</v>
      </c>
      <c r="AG55" s="33">
        <f t="shared" si="46"/>
        <v>20844.974557955462</v>
      </c>
      <c r="AH55" s="33">
        <f t="shared" si="46"/>
        <v>21908.066638047821</v>
      </c>
      <c r="AI55" s="33">
        <f t="shared" si="46"/>
        <v>22711.100549290903</v>
      </c>
      <c r="AJ55" s="33">
        <f t="shared" si="46"/>
        <v>23495.445246204319</v>
      </c>
      <c r="AK55" s="33">
        <f t="shared" si="46"/>
        <v>24259.093338633895</v>
      </c>
      <c r="AL55" s="33">
        <f t="shared" si="46"/>
        <v>25000.983212949272</v>
      </c>
      <c r="AM55" s="33">
        <f t="shared" si="46"/>
        <v>25720.08727694182</v>
      </c>
      <c r="AN55" s="33">
        <f t="shared" si="46"/>
        <v>26268.314974851477</v>
      </c>
      <c r="AO55" s="33">
        <f t="shared" si="46"/>
        <v>26641.70861016143</v>
      </c>
      <c r="AP55" s="33">
        <f t="shared" si="46"/>
        <v>26837.092498926391</v>
      </c>
      <c r="AQ55" s="33">
        <f t="shared" si="46"/>
        <v>26852.261140181683</v>
      </c>
      <c r="AR55" s="33">
        <f t="shared" si="46"/>
        <v>26686.149466240859</v>
      </c>
      <c r="AS55" s="33">
        <f t="shared" si="46"/>
        <v>26429.354494857529</v>
      </c>
      <c r="AT55" s="33">
        <f t="shared" si="46"/>
        <v>26083.664006794352</v>
      </c>
      <c r="AU55" s="33">
        <f t="shared" si="46"/>
        <v>25651.4152493111</v>
      </c>
      <c r="AV55" s="33">
        <f t="shared" si="46"/>
        <v>25135.729474045533</v>
      </c>
      <c r="AW55" s="33">
        <f t="shared" si="46"/>
        <v>24540.966626806625</v>
      </c>
      <c r="AX55" s="33"/>
    </row>
    <row r="56" spans="1:50">
      <c r="C56" t="s">
        <v>2</v>
      </c>
      <c r="D56" s="33">
        <v>0</v>
      </c>
      <c r="E56" s="33">
        <f t="shared" ref="E56:AW56" si="47">D56+E47-E444</f>
        <v>53.187283296435965</v>
      </c>
      <c r="F56" s="33">
        <f t="shared" si="47"/>
        <v>154.30667539409816</v>
      </c>
      <c r="G56" s="33">
        <f t="shared" si="47"/>
        <v>294.07581620523337</v>
      </c>
      <c r="H56" s="33">
        <f t="shared" si="47"/>
        <v>471.59587006789377</v>
      </c>
      <c r="I56" s="33">
        <f t="shared" si="47"/>
        <v>683.49911235680202</v>
      </c>
      <c r="J56" s="33">
        <f t="shared" si="47"/>
        <v>926.99676142921442</v>
      </c>
      <c r="K56" s="33">
        <f t="shared" si="47"/>
        <v>1373.8421538258226</v>
      </c>
      <c r="L56" s="33">
        <f t="shared" si="47"/>
        <v>2026.2899826968587</v>
      </c>
      <c r="M56" s="33">
        <f t="shared" si="47"/>
        <v>2873.7552864098998</v>
      </c>
      <c r="N56" s="33">
        <f t="shared" si="47"/>
        <v>3918.248292076988</v>
      </c>
      <c r="O56" s="33">
        <f t="shared" si="47"/>
        <v>5167.9075816113036</v>
      </c>
      <c r="P56" s="33">
        <f t="shared" si="47"/>
        <v>6637.3841475931349</v>
      </c>
      <c r="Q56" s="33">
        <f t="shared" si="47"/>
        <v>8338.6701529741276</v>
      </c>
      <c r="R56" s="33">
        <f t="shared" si="47"/>
        <v>10276.46040699928</v>
      </c>
      <c r="S56" s="33">
        <f t="shared" si="47"/>
        <v>12449.254216067291</v>
      </c>
      <c r="T56" s="33">
        <f t="shared" si="47"/>
        <v>15641.498977218833</v>
      </c>
      <c r="U56" s="33">
        <f t="shared" si="47"/>
        <v>18971.045199413806</v>
      </c>
      <c r="V56" s="33">
        <f t="shared" si="47"/>
        <v>22472.3914912357</v>
      </c>
      <c r="W56" s="33">
        <f t="shared" si="47"/>
        <v>26138.159585166039</v>
      </c>
      <c r="X56" s="33">
        <f t="shared" si="47"/>
        <v>29961.314513812107</v>
      </c>
      <c r="Y56" s="33">
        <f t="shared" si="47"/>
        <v>33732.380466743685</v>
      </c>
      <c r="Z56" s="33">
        <f t="shared" si="47"/>
        <v>37433.695791895276</v>
      </c>
      <c r="AA56" s="33">
        <f t="shared" si="47"/>
        <v>41061.140583398446</v>
      </c>
      <c r="AB56" s="33">
        <f t="shared" si="47"/>
        <v>44605.812639150448</v>
      </c>
      <c r="AC56" s="33">
        <f t="shared" si="47"/>
        <v>48059.998154359557</v>
      </c>
      <c r="AD56" s="33">
        <f t="shared" si="47"/>
        <v>51417.434305371979</v>
      </c>
      <c r="AE56" s="33">
        <f t="shared" si="47"/>
        <v>54676.076869020675</v>
      </c>
      <c r="AF56" s="33">
        <f t="shared" si="47"/>
        <v>57833.842964258307</v>
      </c>
      <c r="AG56" s="33">
        <f t="shared" si="47"/>
        <v>60887.682262986411</v>
      </c>
      <c r="AH56" s="33">
        <f t="shared" si="47"/>
        <v>63833.694836089839</v>
      </c>
      <c r="AI56" s="33">
        <f t="shared" si="47"/>
        <v>66004.562721907365</v>
      </c>
      <c r="AJ56" s="33">
        <f t="shared" si="47"/>
        <v>68076.361337011927</v>
      </c>
      <c r="AK56" s="33">
        <f t="shared" si="47"/>
        <v>70048.168206174596</v>
      </c>
      <c r="AL56" s="33">
        <f t="shared" si="47"/>
        <v>71922.136950181492</v>
      </c>
      <c r="AM56" s="33">
        <f t="shared" si="47"/>
        <v>73700.991978128717</v>
      </c>
      <c r="AN56" s="33">
        <f t="shared" si="47"/>
        <v>75387.992215216713</v>
      </c>
      <c r="AO56" s="33">
        <f t="shared" si="47"/>
        <v>76986.838528182896</v>
      </c>
      <c r="AP56" s="33">
        <f t="shared" si="47"/>
        <v>78501.634202611123</v>
      </c>
      <c r="AQ56" s="33">
        <f t="shared" si="47"/>
        <v>79936.758825867029</v>
      </c>
      <c r="AR56" s="33">
        <f t="shared" si="47"/>
        <v>81296.733601052561</v>
      </c>
      <c r="AS56" s="33">
        <f t="shared" si="47"/>
        <v>82586.073708626835</v>
      </c>
      <c r="AT56" s="33">
        <f t="shared" si="47"/>
        <v>83806.936243760036</v>
      </c>
      <c r="AU56" s="33">
        <f t="shared" si="47"/>
        <v>84961.637396313308</v>
      </c>
      <c r="AV56" s="33">
        <f t="shared" si="47"/>
        <v>86053.71561146056</v>
      </c>
      <c r="AW56" s="33">
        <f t="shared" si="47"/>
        <v>87088.551133158384</v>
      </c>
      <c r="AX56" s="33"/>
    </row>
    <row r="57" spans="1:50">
      <c r="C57" t="s">
        <v>1</v>
      </c>
      <c r="D57" s="33">
        <v>0</v>
      </c>
      <c r="E57" s="33">
        <f t="shared" ref="E57:AW57" si="48">D57+E48-E445</f>
        <v>83.249660811812802</v>
      </c>
      <c r="F57" s="33">
        <f t="shared" si="48"/>
        <v>241.5150004478424</v>
      </c>
      <c r="G57" s="33">
        <f t="shared" si="48"/>
        <v>460.25633711574892</v>
      </c>
      <c r="H57" s="33">
        <f t="shared" si="48"/>
        <v>738.05455449579074</v>
      </c>
      <c r="I57" s="33">
        <f t="shared" si="48"/>
        <v>1069.6227682258266</v>
      </c>
      <c r="J57" s="33">
        <f t="shared" si="48"/>
        <v>1085.0732546661304</v>
      </c>
      <c r="K57" s="33">
        <f t="shared" si="48"/>
        <v>1160.0726583140331</v>
      </c>
      <c r="L57" s="33">
        <f t="shared" si="48"/>
        <v>1293.5431374809668</v>
      </c>
      <c r="M57" s="33">
        <f t="shared" si="48"/>
        <v>1482.1805508876432</v>
      </c>
      <c r="N57" s="33">
        <f t="shared" si="48"/>
        <v>1725.5580814563177</v>
      </c>
      <c r="O57" s="33">
        <f t="shared" si="48"/>
        <v>2024.9991727161107</v>
      </c>
      <c r="P57" s="33">
        <f t="shared" si="48"/>
        <v>2383.9884591845052</v>
      </c>
      <c r="Q57" s="33">
        <f t="shared" si="48"/>
        <v>2806.0410813254703</v>
      </c>
      <c r="R57" s="33">
        <f t="shared" si="48"/>
        <v>3293.4775596572686</v>
      </c>
      <c r="S57" s="33">
        <f t="shared" si="48"/>
        <v>4225.5218697508381</v>
      </c>
      <c r="T57" s="33">
        <f t="shared" si="48"/>
        <v>5659.7602111718452</v>
      </c>
      <c r="U57" s="33">
        <f t="shared" si="48"/>
        <v>7214.22470871518</v>
      </c>
      <c r="V57" s="33">
        <f t="shared" si="48"/>
        <v>8906.3194286841299</v>
      </c>
      <c r="W57" s="33">
        <f t="shared" si="48"/>
        <v>10733.657851076423</v>
      </c>
      <c r="X57" s="33">
        <f t="shared" si="48"/>
        <v>12693.945133621406</v>
      </c>
      <c r="Y57" s="33">
        <f t="shared" si="48"/>
        <v>14639.782196332822</v>
      </c>
      <c r="Z57" s="33">
        <f t="shared" si="48"/>
        <v>16561.646991542813</v>
      </c>
      <c r="AA57" s="33">
        <f t="shared" si="48"/>
        <v>18456.085007464655</v>
      </c>
      <c r="AB57" s="33">
        <f t="shared" si="48"/>
        <v>20316.463617605976</v>
      </c>
      <c r="AC57" s="33">
        <f t="shared" si="48"/>
        <v>22135.93621394537</v>
      </c>
      <c r="AD57" s="33">
        <f t="shared" si="48"/>
        <v>23908.930044120119</v>
      </c>
      <c r="AE57" s="33">
        <f t="shared" si="48"/>
        <v>25632.771371183335</v>
      </c>
      <c r="AF57" s="33">
        <f t="shared" si="48"/>
        <v>27305.330381152384</v>
      </c>
      <c r="AG57" s="33">
        <f t="shared" si="48"/>
        <v>28923.796578118039</v>
      </c>
      <c r="AH57" s="33">
        <f t="shared" si="48"/>
        <v>30485.280659077667</v>
      </c>
      <c r="AI57" s="33">
        <f t="shared" si="48"/>
        <v>31655.523013988801</v>
      </c>
      <c r="AJ57" s="33">
        <f t="shared" si="48"/>
        <v>32772.21992597419</v>
      </c>
      <c r="AK57" s="33">
        <f t="shared" si="48"/>
        <v>33834.635891961021</v>
      </c>
      <c r="AL57" s="33">
        <f t="shared" si="48"/>
        <v>34843.599838519942</v>
      </c>
      <c r="AM57" s="33">
        <f t="shared" si="48"/>
        <v>35800.305183977114</v>
      </c>
      <c r="AN57" s="33">
        <f t="shared" si="48"/>
        <v>36706.288642435706</v>
      </c>
      <c r="AO57" s="33">
        <f t="shared" si="48"/>
        <v>37563.379627831499</v>
      </c>
      <c r="AP57" s="33">
        <f t="shared" si="48"/>
        <v>38373.675155838762</v>
      </c>
      <c r="AQ57" s="33">
        <f t="shared" si="48"/>
        <v>39139.470064346242</v>
      </c>
      <c r="AR57" s="33">
        <f t="shared" si="48"/>
        <v>39863.181250861839</v>
      </c>
      <c r="AS57" s="33">
        <f t="shared" si="48"/>
        <v>40547.26361412237</v>
      </c>
      <c r="AT57" s="33">
        <f t="shared" si="48"/>
        <v>41193.002225533579</v>
      </c>
      <c r="AU57" s="33">
        <f t="shared" si="48"/>
        <v>41801.76616934887</v>
      </c>
      <c r="AV57" s="33">
        <f t="shared" si="48"/>
        <v>42375.54632538023</v>
      </c>
      <c r="AW57" s="33">
        <f t="shared" si="48"/>
        <v>42917.274615777271</v>
      </c>
      <c r="AX57" s="33"/>
    </row>
    <row r="58" spans="1:50">
      <c r="C58" t="s">
        <v>0</v>
      </c>
      <c r="D58" s="33">
        <v>0</v>
      </c>
      <c r="E58" s="33">
        <f t="shared" ref="E58:AW58" si="49">D58+E49-E446</f>
        <v>0</v>
      </c>
      <c r="F58" s="33">
        <f t="shared" si="49"/>
        <v>0</v>
      </c>
      <c r="G58" s="33">
        <f t="shared" si="49"/>
        <v>0</v>
      </c>
      <c r="H58" s="33">
        <f t="shared" si="49"/>
        <v>0</v>
      </c>
      <c r="I58" s="33">
        <f t="shared" si="49"/>
        <v>0</v>
      </c>
      <c r="J58" s="33">
        <f t="shared" si="49"/>
        <v>0</v>
      </c>
      <c r="K58" s="33">
        <f t="shared" si="49"/>
        <v>2.7193791351940373</v>
      </c>
      <c r="L58" s="33">
        <f t="shared" si="49"/>
        <v>8.1131990362104229</v>
      </c>
      <c r="M58" s="33">
        <f t="shared" si="49"/>
        <v>16.078047330327507</v>
      </c>
      <c r="N58" s="33">
        <f t="shared" si="49"/>
        <v>26.624094866217302</v>
      </c>
      <c r="O58" s="33">
        <f t="shared" si="49"/>
        <v>39.839482881949252</v>
      </c>
      <c r="P58" s="33">
        <f t="shared" si="49"/>
        <v>55.893195313824243</v>
      </c>
      <c r="Q58" s="33">
        <f t="shared" si="49"/>
        <v>74.932775125116891</v>
      </c>
      <c r="R58" s="33">
        <f t="shared" si="49"/>
        <v>97.024490515503317</v>
      </c>
      <c r="S58" s="33">
        <f t="shared" si="49"/>
        <v>122.1598118518494</v>
      </c>
      <c r="T58" s="33">
        <f t="shared" si="49"/>
        <v>157.24420218699498</v>
      </c>
      <c r="U58" s="33">
        <f t="shared" si="49"/>
        <v>192.29799986006194</v>
      </c>
      <c r="V58" s="33">
        <f t="shared" si="49"/>
        <v>227.64558525662926</v>
      </c>
      <c r="W58" s="33">
        <f t="shared" si="49"/>
        <v>263.16154881356084</v>
      </c>
      <c r="X58" s="33">
        <f t="shared" si="49"/>
        <v>298.72878752493216</v>
      </c>
      <c r="Y58" s="33">
        <f t="shared" si="49"/>
        <v>333.65543899387399</v>
      </c>
      <c r="Z58" s="33">
        <f t="shared" si="49"/>
        <v>367.75875950751544</v>
      </c>
      <c r="AA58" s="33">
        <f t="shared" si="49"/>
        <v>400.98878966087432</v>
      </c>
      <c r="AB58" s="33">
        <f t="shared" si="49"/>
        <v>433.25920182272068</v>
      </c>
      <c r="AC58" s="33">
        <f t="shared" si="49"/>
        <v>464.50491965793549</v>
      </c>
      <c r="AD58" s="33">
        <f t="shared" si="49"/>
        <v>494.68612511364972</v>
      </c>
      <c r="AE58" s="33">
        <f t="shared" si="49"/>
        <v>523.81446369682726</v>
      </c>
      <c r="AF58" s="33">
        <f t="shared" si="49"/>
        <v>551.90551302744802</v>
      </c>
      <c r="AG58" s="33">
        <f t="shared" si="49"/>
        <v>578.96206447266866</v>
      </c>
      <c r="AH58" s="33">
        <f t="shared" si="49"/>
        <v>604.97075178455475</v>
      </c>
      <c r="AI58" s="33">
        <f t="shared" si="49"/>
        <v>623.71896183865772</v>
      </c>
      <c r="AJ58" s="33">
        <f t="shared" si="49"/>
        <v>641.52929844732944</v>
      </c>
      <c r="AK58" s="33">
        <f t="shared" si="49"/>
        <v>658.40383547323177</v>
      </c>
      <c r="AL58" s="33">
        <f t="shared" si="49"/>
        <v>674.37423944033378</v>
      </c>
      <c r="AM58" s="33">
        <f t="shared" si="49"/>
        <v>689.47674106381442</v>
      </c>
      <c r="AN58" s="33">
        <f t="shared" si="49"/>
        <v>703.75172740081587</v>
      </c>
      <c r="AO58" s="33">
        <f t="shared" si="49"/>
        <v>717.24282707295038</v>
      </c>
      <c r="AP58" s="33">
        <f t="shared" si="49"/>
        <v>729.99650942841731</v>
      </c>
      <c r="AQ58" s="33">
        <f t="shared" si="49"/>
        <v>742.0608722274593</v>
      </c>
      <c r="AR58" s="33">
        <f t="shared" si="49"/>
        <v>753.48432513459227</v>
      </c>
      <c r="AS58" s="33">
        <f t="shared" si="49"/>
        <v>764.31411426927957</v>
      </c>
      <c r="AT58" s="33">
        <f t="shared" si="49"/>
        <v>774.57349205295077</v>
      </c>
      <c r="AU58" s="33">
        <f t="shared" si="49"/>
        <v>784.28535516357249</v>
      </c>
      <c r="AV58" s="33">
        <f t="shared" si="49"/>
        <v>793.48272187458542</v>
      </c>
      <c r="AW58" s="33">
        <f t="shared" si="49"/>
        <v>802.21518230565482</v>
      </c>
      <c r="AX58" s="33"/>
    </row>
    <row r="59" spans="1:50">
      <c r="D59" s="129"/>
      <c r="E59" s="90"/>
      <c r="F59" s="90"/>
      <c r="G59" s="90"/>
      <c r="H59" s="90"/>
      <c r="I59" s="90"/>
      <c r="J59" s="90"/>
      <c r="K59" s="90"/>
      <c r="L59" s="90"/>
      <c r="M59" s="90"/>
      <c r="N59" s="90"/>
      <c r="O59" s="90"/>
      <c r="P59" s="90"/>
      <c r="Q59" s="90"/>
      <c r="R59" s="90"/>
      <c r="S59" s="128"/>
      <c r="T59" s="90"/>
      <c r="U59" s="90"/>
      <c r="V59" s="90"/>
      <c r="W59" s="90"/>
      <c r="X59" s="90"/>
      <c r="Y59" s="90"/>
      <c r="Z59" s="90"/>
      <c r="AA59" s="90"/>
      <c r="AB59" s="90"/>
      <c r="AC59" s="90"/>
      <c r="AD59" s="90"/>
      <c r="AE59" s="90"/>
      <c r="AF59" s="90"/>
      <c r="AG59" s="90"/>
      <c r="AH59" s="128"/>
      <c r="AI59" s="90"/>
      <c r="AJ59" s="90"/>
      <c r="AK59" s="90"/>
      <c r="AL59" s="90"/>
      <c r="AM59" s="90"/>
      <c r="AN59" s="90"/>
      <c r="AO59" s="90"/>
      <c r="AP59" s="90"/>
      <c r="AQ59" s="90"/>
      <c r="AR59" s="90"/>
      <c r="AS59" s="90"/>
      <c r="AT59" s="90"/>
      <c r="AU59" s="90"/>
      <c r="AV59" s="90"/>
      <c r="AW59" s="128"/>
      <c r="AX59" s="128"/>
    </row>
    <row r="60" spans="1:50" s="80" customFormat="1" ht="16.5" customHeight="1">
      <c r="A60" s="82" t="s">
        <v>71</v>
      </c>
      <c r="B60" s="82"/>
      <c r="D60" s="251"/>
      <c r="E60" s="252"/>
      <c r="F60" s="252"/>
      <c r="G60" s="252"/>
      <c r="H60" s="252"/>
      <c r="I60" s="252"/>
      <c r="J60" s="252"/>
      <c r="K60" s="252"/>
      <c r="L60" s="252"/>
      <c r="M60" s="252"/>
      <c r="N60" s="252"/>
      <c r="O60" s="252"/>
      <c r="P60" s="252"/>
      <c r="Q60" s="252"/>
      <c r="R60" s="252"/>
      <c r="S60" s="253"/>
      <c r="T60" s="252"/>
      <c r="U60" s="252"/>
      <c r="V60" s="252"/>
      <c r="W60" s="252"/>
      <c r="X60" s="252"/>
      <c r="Y60" s="252"/>
      <c r="Z60" s="252"/>
      <c r="AA60" s="252"/>
      <c r="AB60" s="252"/>
      <c r="AC60" s="252"/>
      <c r="AD60" s="252"/>
      <c r="AE60" s="252"/>
      <c r="AF60" s="252"/>
      <c r="AG60" s="252"/>
      <c r="AH60" s="253"/>
      <c r="AI60" s="252"/>
      <c r="AJ60" s="252"/>
      <c r="AK60" s="252"/>
      <c r="AL60" s="252"/>
      <c r="AM60" s="252"/>
      <c r="AN60" s="252"/>
      <c r="AO60" s="252"/>
      <c r="AP60" s="252"/>
      <c r="AQ60" s="252"/>
      <c r="AR60" s="252"/>
      <c r="AS60" s="252"/>
      <c r="AT60" s="252"/>
      <c r="AU60" s="252"/>
      <c r="AV60" s="252"/>
      <c r="AW60" s="253"/>
    </row>
    <row r="61" spans="1:50" s="83" customFormat="1">
      <c r="A61" s="150" t="s">
        <v>66</v>
      </c>
      <c r="B61" s="150"/>
      <c r="C61" s="149" t="s">
        <v>65</v>
      </c>
      <c r="D61" s="84">
        <f t="shared" ref="D61:AW61" si="50">SUM(D62:D66)</f>
        <v>0.99999999999999978</v>
      </c>
      <c r="E61" s="84">
        <f t="shared" si="50"/>
        <v>1.0017303356871576</v>
      </c>
      <c r="F61" s="84">
        <f t="shared" si="50"/>
        <v>1.0018800929112919</v>
      </c>
      <c r="G61" s="84">
        <f t="shared" si="50"/>
        <v>1.0019995022482173</v>
      </c>
      <c r="H61" s="84">
        <f t="shared" si="50"/>
        <v>1.0021171591562621</v>
      </c>
      <c r="I61" s="84">
        <f t="shared" si="50"/>
        <v>1.0022257747395817</v>
      </c>
      <c r="J61" s="84">
        <f t="shared" si="50"/>
        <v>1.0015573538354885</v>
      </c>
      <c r="K61" s="84">
        <f t="shared" si="50"/>
        <v>1.0014819286670087</v>
      </c>
      <c r="L61" s="84">
        <f t="shared" si="50"/>
        <v>1.0014068824349995</v>
      </c>
      <c r="M61" s="84">
        <f t="shared" si="50"/>
        <v>1.0013346547963666</v>
      </c>
      <c r="N61" s="84">
        <f t="shared" si="50"/>
        <v>1.0012619351854737</v>
      </c>
      <c r="O61" s="84">
        <f t="shared" si="50"/>
        <v>1.0011863299561894</v>
      </c>
      <c r="P61" s="84">
        <f t="shared" si="50"/>
        <v>1.0011050423304946</v>
      </c>
      <c r="Q61" s="84">
        <f t="shared" si="50"/>
        <v>1.0010180935162321</v>
      </c>
      <c r="R61" s="84">
        <f t="shared" si="50"/>
        <v>1.0009272662944593</v>
      </c>
      <c r="S61" s="84">
        <f t="shared" si="50"/>
        <v>1.0015630232432911</v>
      </c>
      <c r="T61" s="84">
        <f t="shared" si="50"/>
        <v>1.0015201472209196</v>
      </c>
      <c r="U61" s="84">
        <f t="shared" si="50"/>
        <v>1.0014796388911438</v>
      </c>
      <c r="V61" s="84">
        <f t="shared" si="50"/>
        <v>1.0014396575938924</v>
      </c>
      <c r="W61" s="84">
        <f t="shared" si="50"/>
        <v>1.0014004251973172</v>
      </c>
      <c r="X61" s="84">
        <f t="shared" si="50"/>
        <v>1.0014556284177389</v>
      </c>
      <c r="Y61" s="84">
        <f t="shared" si="50"/>
        <v>1.00143617010486</v>
      </c>
      <c r="Z61" s="84">
        <f t="shared" si="50"/>
        <v>1.0014174425809743</v>
      </c>
      <c r="AA61" s="84">
        <f t="shared" si="50"/>
        <v>1.0013993297224049</v>
      </c>
      <c r="AB61" s="84">
        <f t="shared" si="50"/>
        <v>1.001381823086722</v>
      </c>
      <c r="AC61" s="84">
        <f t="shared" si="50"/>
        <v>1.0013649121566108</v>
      </c>
      <c r="AD61" s="84">
        <f t="shared" si="50"/>
        <v>1.0013485807407856</v>
      </c>
      <c r="AE61" s="84">
        <f t="shared" si="50"/>
        <v>1.0013327429630317</v>
      </c>
      <c r="AF61" s="84">
        <f t="shared" si="50"/>
        <v>1.0013173222772149</v>
      </c>
      <c r="AG61" s="84">
        <f t="shared" si="50"/>
        <v>1.00130227969195</v>
      </c>
      <c r="AH61" s="84">
        <f t="shared" si="50"/>
        <v>1.0012876257933563</v>
      </c>
      <c r="AI61" s="84">
        <f t="shared" si="50"/>
        <v>1.0012831782455067</v>
      </c>
      <c r="AJ61" s="84">
        <f t="shared" si="50"/>
        <v>1.0012786852204743</v>
      </c>
      <c r="AK61" s="84">
        <f t="shared" si="50"/>
        <v>1.0012741860791581</v>
      </c>
      <c r="AL61" s="84">
        <f t="shared" si="50"/>
        <v>1.0012696793494213</v>
      </c>
      <c r="AM61" s="84">
        <f t="shared" si="50"/>
        <v>1.0012651626954574</v>
      </c>
      <c r="AN61" s="84">
        <f t="shared" si="50"/>
        <v>1.0012606322548074</v>
      </c>
      <c r="AO61" s="84">
        <f t="shared" si="50"/>
        <v>1.0012560832862742</v>
      </c>
      <c r="AP61" s="84">
        <f t="shared" si="50"/>
        <v>1.0012515094129149</v>
      </c>
      <c r="AQ61" s="84">
        <f t="shared" si="50"/>
        <v>1.0012469035778124</v>
      </c>
      <c r="AR61" s="84">
        <f t="shared" si="50"/>
        <v>1.0012422593349664</v>
      </c>
      <c r="AS61" s="84">
        <f t="shared" si="50"/>
        <v>1.0012375726001961</v>
      </c>
      <c r="AT61" s="84">
        <f t="shared" si="50"/>
        <v>1.0012328766807606</v>
      </c>
      <c r="AU61" s="84">
        <f t="shared" si="50"/>
        <v>1.0012282055345321</v>
      </c>
      <c r="AV61" s="84">
        <f t="shared" si="50"/>
        <v>1.0012235765891162</v>
      </c>
      <c r="AW61" s="84">
        <f t="shared" si="50"/>
        <v>1.001218980103969</v>
      </c>
    </row>
    <row r="62" spans="1:50" s="84" customFormat="1">
      <c r="C62" s="84" t="s">
        <v>4</v>
      </c>
      <c r="D62" s="84">
        <f t="shared" ref="D62:AW66" si="51">D72/D$68</f>
        <v>0.996366598095758</v>
      </c>
      <c r="E62" s="84">
        <f t="shared" si="51"/>
        <v>0.99752082082715932</v>
      </c>
      <c r="F62" s="84">
        <f t="shared" si="51"/>
        <v>0.99660873183816434</v>
      </c>
      <c r="G62" s="84">
        <f t="shared" si="51"/>
        <v>0.99526972498952815</v>
      </c>
      <c r="H62" s="84">
        <f t="shared" si="51"/>
        <v>0.99354315916464619</v>
      </c>
      <c r="I62" s="84">
        <f t="shared" si="51"/>
        <v>0.99145679478322757</v>
      </c>
      <c r="J62" s="84">
        <f t="shared" si="51"/>
        <v>0.98904112423295532</v>
      </c>
      <c r="K62" s="84">
        <f t="shared" si="51"/>
        <v>0.98667557777266868</v>
      </c>
      <c r="L62" s="84">
        <f t="shared" si="51"/>
        <v>0.983750661029693</v>
      </c>
      <c r="M62" s="84">
        <f t="shared" si="51"/>
        <v>0.98030325737208923</v>
      </c>
      <c r="N62" s="84">
        <f t="shared" si="51"/>
        <v>0.97631672289289695</v>
      </c>
      <c r="O62" s="84">
        <f t="shared" si="51"/>
        <v>0.97175659700381056</v>
      </c>
      <c r="P62" s="84">
        <f t="shared" si="51"/>
        <v>0.96657354996039913</v>
      </c>
      <c r="Q62" s="84">
        <f t="shared" si="51"/>
        <v>0.96073536528320991</v>
      </c>
      <c r="R62" s="84">
        <f t="shared" si="51"/>
        <v>0.95423524998016218</v>
      </c>
      <c r="S62" s="84">
        <f t="shared" si="51"/>
        <v>0.94707903390529102</v>
      </c>
      <c r="T62" s="84">
        <f t="shared" si="51"/>
        <v>0.93645738441489401</v>
      </c>
      <c r="U62" s="84">
        <f t="shared" si="51"/>
        <v>0.92559394209620538</v>
      </c>
      <c r="V62" s="84">
        <f t="shared" si="51"/>
        <v>0.91440236187315216</v>
      </c>
      <c r="W62" s="84">
        <f t="shared" si="51"/>
        <v>0.90291482073582729</v>
      </c>
      <c r="X62" s="84">
        <f t="shared" si="51"/>
        <v>0.89116026176339636</v>
      </c>
      <c r="Y62" s="84">
        <f t="shared" si="51"/>
        <v>0.8797617905209002</v>
      </c>
      <c r="Z62" s="84">
        <f t="shared" si="51"/>
        <v>0.86881165263004978</v>
      </c>
      <c r="AA62" s="84">
        <f t="shared" si="51"/>
        <v>0.8583069492300669</v>
      </c>
      <c r="AB62" s="84">
        <f t="shared" si="51"/>
        <v>0.84825452050983763</v>
      </c>
      <c r="AC62" s="84">
        <f t="shared" si="51"/>
        <v>0.83865856456697307</v>
      </c>
      <c r="AD62" s="84">
        <f t="shared" si="51"/>
        <v>0.82948697358332202</v>
      </c>
      <c r="AE62" s="84">
        <f t="shared" si="51"/>
        <v>0.82073435437232245</v>
      </c>
      <c r="AF62" s="84">
        <f t="shared" si="51"/>
        <v>0.8123969888124305</v>
      </c>
      <c r="AG62" s="84">
        <f t="shared" si="51"/>
        <v>0.8044726263914842</v>
      </c>
      <c r="AH62" s="84">
        <f t="shared" si="51"/>
        <v>0.79695577053706246</v>
      </c>
      <c r="AI62" s="84">
        <f t="shared" si="51"/>
        <v>0.79046170785434899</v>
      </c>
      <c r="AJ62" s="84">
        <f t="shared" si="51"/>
        <v>0.78432175480519961</v>
      </c>
      <c r="AK62" s="84">
        <f t="shared" si="51"/>
        <v>0.77853306146581569</v>
      </c>
      <c r="AL62" s="84">
        <f t="shared" si="51"/>
        <v>0.77308949643457259</v>
      </c>
      <c r="AM62" s="84">
        <f t="shared" si="51"/>
        <v>0.76798348201812816</v>
      </c>
      <c r="AN62" s="84">
        <f t="shared" si="51"/>
        <v>0.76345721177149373</v>
      </c>
      <c r="AO62" s="84">
        <f t="shared" si="51"/>
        <v>0.75950330993363102</v>
      </c>
      <c r="AP62" s="84">
        <f t="shared" si="51"/>
        <v>0.75611232155664088</v>
      </c>
      <c r="AQ62" s="84">
        <f t="shared" si="51"/>
        <v>0.75327258890727822</v>
      </c>
      <c r="AR62" s="84">
        <f t="shared" si="51"/>
        <v>0.75097009149821026</v>
      </c>
      <c r="AS62" s="84">
        <f t="shared" si="51"/>
        <v>0.74903688748207142</v>
      </c>
      <c r="AT62" s="84">
        <f t="shared" si="51"/>
        <v>0.74745390479521345</v>
      </c>
      <c r="AU62" s="84">
        <f t="shared" si="51"/>
        <v>0.74620044429877108</v>
      </c>
      <c r="AV62" s="84">
        <f t="shared" si="51"/>
        <v>0.74525480643212438</v>
      </c>
      <c r="AW62" s="84">
        <f t="shared" si="51"/>
        <v>0.74459448340481427</v>
      </c>
    </row>
    <row r="63" spans="1:50" s="84" customFormat="1">
      <c r="A63" s="148"/>
      <c r="B63" s="148"/>
      <c r="C63" s="84" t="s">
        <v>3</v>
      </c>
      <c r="D63" s="84">
        <f t="shared" si="51"/>
        <v>3.6234019042418633E-3</v>
      </c>
      <c r="E63" s="84">
        <f t="shared" si="51"/>
        <v>3.9102779278128276E-3</v>
      </c>
      <c r="F63" s="84">
        <f t="shared" si="51"/>
        <v>4.4243218906616097E-3</v>
      </c>
      <c r="G63" s="84">
        <f t="shared" si="51"/>
        <v>5.1263065855502634E-3</v>
      </c>
      <c r="H63" s="84">
        <f t="shared" si="51"/>
        <v>6.0113583086944403E-3</v>
      </c>
      <c r="I63" s="84">
        <f t="shared" si="51"/>
        <v>7.0630310394009122E-3</v>
      </c>
      <c r="J63" s="84">
        <f t="shared" si="51"/>
        <v>8.2682069288047885E-3</v>
      </c>
      <c r="K63" s="84">
        <f t="shared" si="51"/>
        <v>9.4526887197140391E-3</v>
      </c>
      <c r="L63" s="84">
        <f t="shared" si="51"/>
        <v>1.0636902217289303E-2</v>
      </c>
      <c r="M63" s="84">
        <f t="shared" si="51"/>
        <v>1.1812215273398326E-2</v>
      </c>
      <c r="N63" s="84">
        <f t="shared" si="51"/>
        <v>1.298630671408665E-2</v>
      </c>
      <c r="O63" s="84">
        <f t="shared" si="51"/>
        <v>1.4167552369174387E-2</v>
      </c>
      <c r="P63" s="84">
        <f t="shared" si="51"/>
        <v>1.5363014355057046E-2</v>
      </c>
      <c r="Q63" s="84">
        <f t="shared" si="51"/>
        <v>1.65733537387972E-2</v>
      </c>
      <c r="R63" s="84">
        <f t="shared" si="51"/>
        <v>1.7794145489599379E-2</v>
      </c>
      <c r="S63" s="84">
        <f t="shared" si="51"/>
        <v>1.8949710991083602E-2</v>
      </c>
      <c r="T63" s="84">
        <f t="shared" si="51"/>
        <v>2.0356882789848582E-2</v>
      </c>
      <c r="U63" s="84">
        <f t="shared" si="51"/>
        <v>2.1714844879342766E-2</v>
      </c>
      <c r="V63" s="84">
        <f t="shared" si="51"/>
        <v>2.3037938005926725E-2</v>
      </c>
      <c r="W63" s="84">
        <f t="shared" si="51"/>
        <v>2.4327108401678729E-2</v>
      </c>
      <c r="X63" s="84">
        <f t="shared" si="51"/>
        <v>2.5677012770762338E-2</v>
      </c>
      <c r="Y63" s="84">
        <f t="shared" si="51"/>
        <v>2.7008312441171117E-2</v>
      </c>
      <c r="Z63" s="84">
        <f t="shared" si="51"/>
        <v>2.8322422673981162E-2</v>
      </c>
      <c r="AA63" s="84">
        <f t="shared" si="51"/>
        <v>2.9622009773764335E-2</v>
      </c>
      <c r="AB63" s="84">
        <f t="shared" si="51"/>
        <v>3.0908808706213677E-2</v>
      </c>
      <c r="AC63" s="84">
        <f t="shared" si="51"/>
        <v>3.2184878334644729E-2</v>
      </c>
      <c r="AD63" s="84">
        <f t="shared" si="51"/>
        <v>3.3483724353910053E-2</v>
      </c>
      <c r="AE63" s="84">
        <f t="shared" si="51"/>
        <v>3.4806828916133056E-2</v>
      </c>
      <c r="AF63" s="84">
        <f t="shared" si="51"/>
        <v>3.6154569338011103E-2</v>
      </c>
      <c r="AG63" s="84">
        <f t="shared" si="51"/>
        <v>3.7526433668034681E-2</v>
      </c>
      <c r="AH63" s="84">
        <f t="shared" si="51"/>
        <v>3.8921495978568185E-2</v>
      </c>
      <c r="AI63" s="84">
        <f t="shared" si="51"/>
        <v>4.0148090464837471E-2</v>
      </c>
      <c r="AJ63" s="84">
        <f t="shared" si="51"/>
        <v>4.1332938517571444E-2</v>
      </c>
      <c r="AK63" s="84">
        <f t="shared" si="51"/>
        <v>4.2474007292953662E-2</v>
      </c>
      <c r="AL63" s="84">
        <f t="shared" si="51"/>
        <v>4.3569702544459826E-2</v>
      </c>
      <c r="AM63" s="84">
        <f t="shared" si="51"/>
        <v>4.4618482905429406E-2</v>
      </c>
      <c r="AN63" s="84">
        <f t="shared" si="51"/>
        <v>4.5367882987004261E-2</v>
      </c>
      <c r="AO63" s="84">
        <f t="shared" si="51"/>
        <v>4.5814047040365138E-2</v>
      </c>
      <c r="AP63" s="84">
        <f t="shared" si="51"/>
        <v>4.5954499052834975E-2</v>
      </c>
      <c r="AQ63" s="84">
        <f t="shared" si="51"/>
        <v>4.5788483282383136E-2</v>
      </c>
      <c r="AR63" s="84">
        <f t="shared" si="51"/>
        <v>4.5317284421853246E-2</v>
      </c>
      <c r="AS63" s="84">
        <f t="shared" si="51"/>
        <v>4.4695876698573694E-2</v>
      </c>
      <c r="AT63" s="84">
        <f t="shared" si="51"/>
        <v>4.3930147639181627E-2</v>
      </c>
      <c r="AU63" s="84">
        <f t="shared" si="51"/>
        <v>4.302682831655584E-2</v>
      </c>
      <c r="AV63" s="84">
        <f t="shared" si="51"/>
        <v>4.1993233223787535E-2</v>
      </c>
      <c r="AW63" s="84">
        <f t="shared" si="51"/>
        <v>4.0837659883645475E-2</v>
      </c>
    </row>
    <row r="64" spans="1:50" s="84" customFormat="1">
      <c r="A64" s="148"/>
      <c r="B64" s="148"/>
      <c r="C64" s="84" t="s">
        <v>2</v>
      </c>
      <c r="D64" s="84">
        <f t="shared" si="51"/>
        <v>0</v>
      </c>
      <c r="E64" s="84">
        <f t="shared" si="51"/>
        <v>1.1293851949445046E-4</v>
      </c>
      <c r="F64" s="84">
        <f t="shared" si="51"/>
        <v>3.2667695463435553E-4</v>
      </c>
      <c r="G64" s="84">
        <f t="shared" si="51"/>
        <v>6.2174684627510246E-4</v>
      </c>
      <c r="H64" s="84">
        <f t="shared" si="51"/>
        <v>9.9586835442713522E-4</v>
      </c>
      <c r="I64" s="84">
        <f t="shared" si="51"/>
        <v>1.4418025788006188E-3</v>
      </c>
      <c r="J64" s="84">
        <f t="shared" si="51"/>
        <v>1.9536984341173482E-3</v>
      </c>
      <c r="K64" s="84">
        <f t="shared" si="51"/>
        <v>2.895685431193046E-3</v>
      </c>
      <c r="L64" s="84">
        <f t="shared" si="51"/>
        <v>4.2697208439407578E-3</v>
      </c>
      <c r="M64" s="84">
        <f t="shared" si="51"/>
        <v>6.0555700711896164E-3</v>
      </c>
      <c r="N64" s="84">
        <f t="shared" si="51"/>
        <v>8.2592867676044915E-3</v>
      </c>
      <c r="O64" s="84">
        <f t="shared" si="51"/>
        <v>1.0900839400029264E-2</v>
      </c>
      <c r="P64" s="84">
        <f t="shared" si="51"/>
        <v>1.4012050776586482E-2</v>
      </c>
      <c r="Q64" s="84">
        <f t="shared" si="51"/>
        <v>1.7617291792298543E-2</v>
      </c>
      <c r="R64" s="84">
        <f t="shared" si="51"/>
        <v>2.1725016888028192E-2</v>
      </c>
      <c r="S64" s="84">
        <f t="shared" si="51"/>
        <v>2.6333027124083579E-2</v>
      </c>
      <c r="T64" s="84">
        <f t="shared" si="51"/>
        <v>3.2583579727468358E-2</v>
      </c>
      <c r="U64" s="84">
        <f t="shared" si="51"/>
        <v>3.8957170822173592E-2</v>
      </c>
      <c r="V64" s="84">
        <f t="shared" si="51"/>
        <v>4.550119409087474E-2</v>
      </c>
      <c r="W64" s="84">
        <f t="shared" si="51"/>
        <v>5.2195163418830327E-2</v>
      </c>
      <c r="X64" s="84">
        <f t="shared" si="51"/>
        <v>5.9020570600391224E-2</v>
      </c>
      <c r="Y64" s="84">
        <f t="shared" si="51"/>
        <v>6.5560897022586398E-2</v>
      </c>
      <c r="Z64" s="84">
        <f t="shared" si="51"/>
        <v>7.180591101774296E-2</v>
      </c>
      <c r="AA64" s="84">
        <f t="shared" si="51"/>
        <v>7.7757642059793811E-2</v>
      </c>
      <c r="AB64" s="84">
        <f t="shared" si="51"/>
        <v>8.3413417513202581E-2</v>
      </c>
      <c r="AC64" s="84">
        <f t="shared" si="51"/>
        <v>8.8772912034245949E-2</v>
      </c>
      <c r="AD64" s="84">
        <f t="shared" si="51"/>
        <v>9.3838135437393194E-2</v>
      </c>
      <c r="AE64" s="84">
        <f t="shared" si="51"/>
        <v>9.861336038817349E-2</v>
      </c>
      <c r="AF64" s="84">
        <f t="shared" si="51"/>
        <v>0.103101765557463</v>
      </c>
      <c r="AG64" s="84">
        <f t="shared" si="51"/>
        <v>0.10730642480934394</v>
      </c>
      <c r="AH64" s="84">
        <f t="shared" si="51"/>
        <v>0.11123249162270177</v>
      </c>
      <c r="AI64" s="84">
        <f t="shared" si="51"/>
        <v>0.11461803563609782</v>
      </c>
      <c r="AJ64" s="84">
        <f t="shared" si="51"/>
        <v>0.11780181857928192</v>
      </c>
      <c r="AK64" s="84">
        <f t="shared" si="51"/>
        <v>0.12078740569540898</v>
      </c>
      <c r="AL64" s="84">
        <f t="shared" si="51"/>
        <v>0.12358013164380678</v>
      </c>
      <c r="AM64" s="84">
        <f t="shared" si="51"/>
        <v>0.12618616041197137</v>
      </c>
      <c r="AN64" s="84">
        <f t="shared" si="51"/>
        <v>0.12861233014049475</v>
      </c>
      <c r="AO64" s="84">
        <f t="shared" si="51"/>
        <v>0.13086603286817533</v>
      </c>
      <c r="AP64" s="84">
        <f t="shared" si="51"/>
        <v>0.13295504852385115</v>
      </c>
      <c r="AQ64" s="84">
        <f t="shared" si="51"/>
        <v>0.1348874115853973</v>
      </c>
      <c r="AR64" s="84">
        <f t="shared" si="51"/>
        <v>0.13667131725357454</v>
      </c>
      <c r="AS64" s="84">
        <f t="shared" si="51"/>
        <v>0.13831507600568593</v>
      </c>
      <c r="AT64" s="84">
        <f t="shared" si="51"/>
        <v>0.13982718587320964</v>
      </c>
      <c r="AU64" s="84">
        <f t="shared" si="51"/>
        <v>0.14121666094272484</v>
      </c>
      <c r="AV64" s="84">
        <f t="shared" si="51"/>
        <v>0.1424927606821591</v>
      </c>
      <c r="AW64" s="84">
        <f t="shared" si="51"/>
        <v>0.14366457660871312</v>
      </c>
    </row>
    <row r="65" spans="1:52" s="84" customFormat="1">
      <c r="A65" s="148"/>
      <c r="B65" s="148"/>
      <c r="C65" s="84" t="s">
        <v>1</v>
      </c>
      <c r="D65" s="84">
        <f t="shared" si="51"/>
        <v>1.0000000000000003E-5</v>
      </c>
      <c r="E65" s="84">
        <f t="shared" si="51"/>
        <v>1.8629841269098116E-4</v>
      </c>
      <c r="F65" s="84">
        <f t="shared" si="51"/>
        <v>5.203622278315941E-4</v>
      </c>
      <c r="G65" s="84">
        <f t="shared" si="51"/>
        <v>9.8172382686386979E-4</v>
      </c>
      <c r="H65" s="84">
        <f t="shared" si="51"/>
        <v>1.5667733284943602E-3</v>
      </c>
      <c r="I65" s="84">
        <f t="shared" si="51"/>
        <v>2.264146338152665E-3</v>
      </c>
      <c r="J65" s="84">
        <f t="shared" si="51"/>
        <v>2.2943242396110844E-3</v>
      </c>
      <c r="K65" s="84">
        <f t="shared" si="51"/>
        <v>2.4522450321721625E-3</v>
      </c>
      <c r="L65" s="84">
        <f t="shared" si="51"/>
        <v>2.7325025210047688E-3</v>
      </c>
      <c r="M65" s="84">
        <f t="shared" si="51"/>
        <v>3.1297324579006619E-3</v>
      </c>
      <c r="N65" s="84">
        <f t="shared" si="51"/>
        <v>3.6434978052636356E-3</v>
      </c>
      <c r="O65" s="84">
        <f t="shared" si="51"/>
        <v>4.2773064364584014E-3</v>
      </c>
      <c r="P65" s="84">
        <f t="shared" si="51"/>
        <v>5.0384322161076767E-3</v>
      </c>
      <c r="Q65" s="84">
        <f t="shared" si="51"/>
        <v>5.9337705802128497E-3</v>
      </c>
      <c r="R65" s="84">
        <f t="shared" si="51"/>
        <v>6.9677386915832727E-3</v>
      </c>
      <c r="S65" s="84">
        <f t="shared" si="51"/>
        <v>8.9428552110610675E-3</v>
      </c>
      <c r="T65" s="84">
        <f t="shared" si="51"/>
        <v>1.1794737118062096E-2</v>
      </c>
      <c r="U65" s="84">
        <f t="shared" si="51"/>
        <v>1.4818795837993745E-2</v>
      </c>
      <c r="V65" s="84">
        <f t="shared" si="51"/>
        <v>1.8037236002473481E-2</v>
      </c>
      <c r="W65" s="84">
        <f t="shared" si="51"/>
        <v>2.1437826627402276E-2</v>
      </c>
      <c r="X65" s="84">
        <f t="shared" si="51"/>
        <v>2.5009319666669277E-2</v>
      </c>
      <c r="Y65" s="84">
        <f t="shared" si="51"/>
        <v>2.8456690837856045E-2</v>
      </c>
      <c r="Z65" s="84">
        <f t="shared" si="51"/>
        <v>3.1772015553906609E-2</v>
      </c>
      <c r="AA65" s="84">
        <f t="shared" si="51"/>
        <v>3.4953374623956729E-2</v>
      </c>
      <c r="AB65" s="84">
        <f t="shared" si="51"/>
        <v>3.7994876328484528E-2</v>
      </c>
      <c r="AC65" s="84">
        <f t="shared" si="51"/>
        <v>4.089055772104197E-2</v>
      </c>
      <c r="AD65" s="84">
        <f t="shared" si="51"/>
        <v>4.3636932509010691E-2</v>
      </c>
      <c r="AE65" s="84">
        <f t="shared" si="51"/>
        <v>4.6233451465361779E-2</v>
      </c>
      <c r="AF65" s="84">
        <f t="shared" si="51"/>
        <v>4.868010350203654E-2</v>
      </c>
      <c r="AG65" s="84">
        <f t="shared" si="51"/>
        <v>5.0976451349173023E-2</v>
      </c>
      <c r="AH65" s="84">
        <f t="shared" si="51"/>
        <v>5.3123684527247042E-2</v>
      </c>
      <c r="AI65" s="84">
        <f t="shared" si="51"/>
        <v>5.4972245800559809E-2</v>
      </c>
      <c r="AJ65" s="84">
        <f t="shared" si="51"/>
        <v>5.6712047622148036E-2</v>
      </c>
      <c r="AK65" s="84">
        <f t="shared" si="51"/>
        <v>5.8344394410792831E-2</v>
      </c>
      <c r="AL65" s="84">
        <f t="shared" si="51"/>
        <v>5.9871605941381828E-2</v>
      </c>
      <c r="AM65" s="84">
        <f t="shared" si="51"/>
        <v>6.1296559047316124E-2</v>
      </c>
      <c r="AN65" s="84">
        <f t="shared" si="51"/>
        <v>6.262260303088435E-2</v>
      </c>
      <c r="AO65" s="84">
        <f t="shared" si="51"/>
        <v>6.3853488640052747E-2</v>
      </c>
      <c r="AP65" s="84">
        <f t="shared" si="51"/>
        <v>6.4993274663519451E-2</v>
      </c>
      <c r="AQ65" s="84">
        <f t="shared" si="51"/>
        <v>6.6046246562760327E-2</v>
      </c>
      <c r="AR65" s="84">
        <f t="shared" si="51"/>
        <v>6.7016852350273978E-2</v>
      </c>
      <c r="AS65" s="84">
        <f t="shared" si="51"/>
        <v>6.7909659877902609E-2</v>
      </c>
      <c r="AT65" s="84">
        <f t="shared" si="51"/>
        <v>6.8729305822891343E-2</v>
      </c>
      <c r="AU65" s="84">
        <f t="shared" si="51"/>
        <v>6.948069353241329E-2</v>
      </c>
      <c r="AV65" s="84">
        <f t="shared" si="51"/>
        <v>7.0168881286834531E-2</v>
      </c>
      <c r="AW65" s="84">
        <f t="shared" si="51"/>
        <v>7.0798895619655203E-2</v>
      </c>
    </row>
    <row r="66" spans="1:52" s="83" customFormat="1">
      <c r="A66" s="85"/>
      <c r="B66" s="85"/>
      <c r="C66" s="83" t="s">
        <v>0</v>
      </c>
      <c r="D66" s="84">
        <f t="shared" si="51"/>
        <v>0</v>
      </c>
      <c r="E66" s="84">
        <f t="shared" si="51"/>
        <v>0</v>
      </c>
      <c r="F66" s="84">
        <f t="shared" si="51"/>
        <v>0</v>
      </c>
      <c r="G66" s="84">
        <f t="shared" si="51"/>
        <v>0</v>
      </c>
      <c r="H66" s="84">
        <f t="shared" si="51"/>
        <v>0</v>
      </c>
      <c r="I66" s="84">
        <f t="shared" si="51"/>
        <v>0</v>
      </c>
      <c r="J66" s="84">
        <f t="shared" si="51"/>
        <v>0</v>
      </c>
      <c r="K66" s="84">
        <f t="shared" si="51"/>
        <v>5.7317112608193073E-6</v>
      </c>
      <c r="L66" s="84">
        <f t="shared" si="51"/>
        <v>1.709582307160335E-5</v>
      </c>
      <c r="M66" s="84">
        <f t="shared" si="51"/>
        <v>3.3879621788650142E-5</v>
      </c>
      <c r="N66" s="84">
        <f t="shared" si="51"/>
        <v>5.6121005621987414E-5</v>
      </c>
      <c r="O66" s="84">
        <f t="shared" si="51"/>
        <v>8.4034746716762752E-5</v>
      </c>
      <c r="P66" s="84">
        <f t="shared" si="51"/>
        <v>1.1799502234430247E-4</v>
      </c>
      <c r="Q66" s="84">
        <f t="shared" si="51"/>
        <v>1.5831212171344057E-4</v>
      </c>
      <c r="R66" s="84">
        <f t="shared" si="51"/>
        <v>2.0511524508633162E-4</v>
      </c>
      <c r="S66" s="84">
        <f t="shared" si="51"/>
        <v>2.5839601177201222E-4</v>
      </c>
      <c r="T66" s="84">
        <f t="shared" si="51"/>
        <v>3.2756317064652031E-4</v>
      </c>
      <c r="U66" s="84">
        <f t="shared" si="51"/>
        <v>3.9488525542821573E-4</v>
      </c>
      <c r="V66" s="84">
        <f t="shared" si="51"/>
        <v>4.6092762146531533E-4</v>
      </c>
      <c r="W66" s="84">
        <f t="shared" si="51"/>
        <v>5.255060135783867E-4</v>
      </c>
      <c r="X66" s="84">
        <f t="shared" si="51"/>
        <v>5.8846361651978272E-4</v>
      </c>
      <c r="Y66" s="84">
        <f t="shared" si="51"/>
        <v>6.4847928234620922E-4</v>
      </c>
      <c r="Z66" s="84">
        <f t="shared" si="51"/>
        <v>7.0544070529390758E-4</v>
      </c>
      <c r="AA66" s="84">
        <f t="shared" si="51"/>
        <v>7.5935403482305292E-4</v>
      </c>
      <c r="AB66" s="84">
        <f t="shared" si="51"/>
        <v>8.1020002898357256E-4</v>
      </c>
      <c r="AC66" s="84">
        <f t="shared" si="51"/>
        <v>8.5799949970509709E-4</v>
      </c>
      <c r="AD66" s="84">
        <f t="shared" si="51"/>
        <v>9.0281485714980517E-4</v>
      </c>
      <c r="AE66" s="84">
        <f t="shared" si="51"/>
        <v>9.4474782104091843E-4</v>
      </c>
      <c r="AF66" s="84">
        <f t="shared" si="51"/>
        <v>9.8389506727390328E-4</v>
      </c>
      <c r="AG66" s="84">
        <f t="shared" si="51"/>
        <v>1.0203434739141897E-3</v>
      </c>
      <c r="AH66" s="84">
        <f t="shared" si="51"/>
        <v>1.0541831277767393E-3</v>
      </c>
      <c r="AI66" s="84">
        <f t="shared" si="51"/>
        <v>1.0830984896625241E-3</v>
      </c>
      <c r="AJ66" s="84">
        <f t="shared" si="51"/>
        <v>1.1101256962730529E-3</v>
      </c>
      <c r="AK66" s="84">
        <f t="shared" si="51"/>
        <v>1.1353172141867435E-3</v>
      </c>
      <c r="AL66" s="84">
        <f t="shared" si="51"/>
        <v>1.1587427852005477E-3</v>
      </c>
      <c r="AM66" s="84">
        <f t="shared" si="51"/>
        <v>1.1804783126124041E-3</v>
      </c>
      <c r="AN66" s="84">
        <f t="shared" si="51"/>
        <v>1.2006043249305153E-3</v>
      </c>
      <c r="AO66" s="84">
        <f t="shared" si="51"/>
        <v>1.2192048040501233E-3</v>
      </c>
      <c r="AP66" s="84">
        <f t="shared" si="51"/>
        <v>1.2363656160685236E-3</v>
      </c>
      <c r="AQ66" s="84">
        <f t="shared" si="51"/>
        <v>1.2521732399934913E-3</v>
      </c>
      <c r="AR66" s="84">
        <f t="shared" si="51"/>
        <v>1.266713811054422E-3</v>
      </c>
      <c r="AS66" s="84">
        <f t="shared" si="51"/>
        <v>1.2800725359623307E-3</v>
      </c>
      <c r="AT66" s="84">
        <f t="shared" si="51"/>
        <v>1.2923325502644553E-3</v>
      </c>
      <c r="AU66" s="84">
        <f t="shared" si="51"/>
        <v>1.3035784440670942E-3</v>
      </c>
      <c r="AV66" s="84">
        <f t="shared" si="51"/>
        <v>1.3138949642105349E-3</v>
      </c>
      <c r="AW66" s="84">
        <f t="shared" si="51"/>
        <v>1.3233645871408106E-3</v>
      </c>
    </row>
    <row r="67" spans="1:52">
      <c r="A67" s="10"/>
      <c r="B67" s="10"/>
      <c r="C67" s="146"/>
      <c r="D67" s="145"/>
      <c r="E67" s="33"/>
      <c r="F67" s="33"/>
      <c r="G67" s="33"/>
      <c r="H67" s="33"/>
      <c r="I67" s="33"/>
      <c r="J67" s="33"/>
      <c r="K67" s="33"/>
      <c r="L67" s="33"/>
      <c r="M67" s="33"/>
      <c r="N67" s="33"/>
      <c r="O67" s="33"/>
      <c r="P67" s="33"/>
      <c r="Q67" s="33"/>
      <c r="R67" s="33"/>
      <c r="S67" s="144"/>
      <c r="T67" s="33"/>
      <c r="U67" s="33"/>
      <c r="V67" s="33"/>
      <c r="W67" s="33"/>
      <c r="X67" s="33"/>
      <c r="Y67" s="33"/>
      <c r="Z67" s="33"/>
      <c r="AA67" s="33"/>
      <c r="AB67" s="33"/>
      <c r="AC67" s="33"/>
      <c r="AD67" s="33"/>
      <c r="AE67" s="33"/>
      <c r="AF67" s="33"/>
      <c r="AG67" s="33"/>
      <c r="AH67" s="144"/>
      <c r="AI67" s="33"/>
      <c r="AJ67" s="33"/>
      <c r="AK67" s="33"/>
      <c r="AL67" s="33"/>
      <c r="AM67" s="33"/>
      <c r="AN67" s="33"/>
      <c r="AO67" s="33"/>
      <c r="AP67" s="33"/>
      <c r="AQ67" s="33"/>
      <c r="AR67" s="33"/>
      <c r="AS67" s="33"/>
      <c r="AT67" s="33"/>
      <c r="AU67" s="33"/>
      <c r="AV67" s="33"/>
      <c r="AW67" s="144"/>
      <c r="AX67" s="144"/>
    </row>
    <row r="68" spans="1:52">
      <c r="A68" s="143" t="s">
        <v>63</v>
      </c>
      <c r="B68" s="143"/>
      <c r="C68" s="142"/>
      <c r="D68" s="141">
        <f>D18-D152</f>
        <v>470203.52</v>
      </c>
      <c r="E68" s="140">
        <f t="shared" ref="E68:AW68" si="52">D68+E41-E152-E11</f>
        <v>470940.14986666676</v>
      </c>
      <c r="F68" s="140">
        <f t="shared" si="52"/>
        <v>472352.49749040685</v>
      </c>
      <c r="G68" s="140">
        <f t="shared" si="52"/>
        <v>472983.2052499298</v>
      </c>
      <c r="H68" s="140">
        <f t="shared" si="52"/>
        <v>473552.42083093931</v>
      </c>
      <c r="I68" s="140">
        <f t="shared" si="52"/>
        <v>474058.73897477635</v>
      </c>
      <c r="J68" s="140">
        <f t="shared" si="52"/>
        <v>474483.03445460746</v>
      </c>
      <c r="K68" s="140">
        <f t="shared" si="52"/>
        <v>474444.54395026894</v>
      </c>
      <c r="L68" s="140">
        <f t="shared" si="52"/>
        <v>474572.0052336455</v>
      </c>
      <c r="M68" s="140">
        <f t="shared" si="52"/>
        <v>474563.95560217678</v>
      </c>
      <c r="N68" s="140">
        <f t="shared" si="52"/>
        <v>474405.16382668592</v>
      </c>
      <c r="O68" s="140">
        <f t="shared" si="52"/>
        <v>474083.45283918502</v>
      </c>
      <c r="P68" s="140">
        <f t="shared" si="52"/>
        <v>473691.12868787989</v>
      </c>
      <c r="Q68" s="140">
        <f t="shared" si="52"/>
        <v>473323.04256999394</v>
      </c>
      <c r="R68" s="140">
        <f t="shared" si="52"/>
        <v>473024.27703346167</v>
      </c>
      <c r="S68" s="139">
        <f t="shared" si="52"/>
        <v>472761.98658837407</v>
      </c>
      <c r="T68" s="140">
        <f t="shared" si="52"/>
        <v>480042.37435068737</v>
      </c>
      <c r="U68" s="140">
        <f t="shared" si="52"/>
        <v>486971.84110238031</v>
      </c>
      <c r="V68" s="140">
        <f t="shared" si="52"/>
        <v>493885.75267615967</v>
      </c>
      <c r="W68" s="140">
        <f t="shared" si="52"/>
        <v>500777.42597384483</v>
      </c>
      <c r="X68" s="140">
        <f t="shared" si="52"/>
        <v>507641.8985622871</v>
      </c>
      <c r="Y68" s="140">
        <f t="shared" si="52"/>
        <v>514519.81285616849</v>
      </c>
      <c r="Z68" s="140">
        <f t="shared" si="52"/>
        <v>521317.7475409449</v>
      </c>
      <c r="AA68" s="140">
        <f t="shared" si="52"/>
        <v>528065.66011638299</v>
      </c>
      <c r="AB68" s="140">
        <f t="shared" si="52"/>
        <v>534755.84586964431</v>
      </c>
      <c r="AC68" s="140">
        <f t="shared" si="52"/>
        <v>541381.34091871895</v>
      </c>
      <c r="AD68" s="140">
        <f t="shared" si="52"/>
        <v>547937.51032784104</v>
      </c>
      <c r="AE68" s="140">
        <f t="shared" si="52"/>
        <v>554448.97784436389</v>
      </c>
      <c r="AF68" s="140">
        <f t="shared" si="52"/>
        <v>560939.40439870593</v>
      </c>
      <c r="AG68" s="140">
        <f t="shared" si="52"/>
        <v>567418.79501780297</v>
      </c>
      <c r="AH68" s="139">
        <f t="shared" si="52"/>
        <v>573876.33689455024</v>
      </c>
      <c r="AI68" s="139">
        <f t="shared" si="52"/>
        <v>575865.41555699008</v>
      </c>
      <c r="AJ68" s="139">
        <f t="shared" si="52"/>
        <v>577888.88285451883</v>
      </c>
      <c r="AK68" s="139">
        <f t="shared" si="52"/>
        <v>579929.40408717678</v>
      </c>
      <c r="AL68" s="139">
        <f t="shared" si="52"/>
        <v>581987.86482508061</v>
      </c>
      <c r="AM68" s="139">
        <f t="shared" si="52"/>
        <v>584065.57214761456</v>
      </c>
      <c r="AN68" s="139">
        <f t="shared" si="52"/>
        <v>586164.57794414938</v>
      </c>
      <c r="AO68" s="139">
        <f t="shared" si="52"/>
        <v>588287.40232183621</v>
      </c>
      <c r="AP68" s="139">
        <f t="shared" si="52"/>
        <v>590437.40778695222</v>
      </c>
      <c r="AQ68" s="139">
        <f t="shared" si="52"/>
        <v>592618.37621710915</v>
      </c>
      <c r="AR68" s="139">
        <f t="shared" si="52"/>
        <v>594833.90688492323</v>
      </c>
      <c r="AS68" s="139">
        <f t="shared" si="52"/>
        <v>597086.56564112974</v>
      </c>
      <c r="AT68" s="139">
        <f t="shared" si="52"/>
        <v>599360.8161416708</v>
      </c>
      <c r="AU68" s="139">
        <f t="shared" si="52"/>
        <v>601640.32224761602</v>
      </c>
      <c r="AV68" s="139">
        <f t="shared" si="52"/>
        <v>603916.40388952731</v>
      </c>
      <c r="AW68" s="139">
        <f t="shared" si="52"/>
        <v>606193.62955667207</v>
      </c>
      <c r="AX68" s="58"/>
      <c r="AZ68" s="138"/>
    </row>
    <row r="69" spans="1:52" s="83" customFormat="1">
      <c r="A69" s="88"/>
      <c r="B69" s="88"/>
      <c r="C69" s="137" t="s">
        <v>62</v>
      </c>
      <c r="D69" s="136">
        <f>D18</f>
        <v>470203.52</v>
      </c>
      <c r="E69" s="136">
        <f t="shared" ref="E69:AV69" si="53">E18</f>
        <v>446701.88148978946</v>
      </c>
      <c r="F69" s="136">
        <f t="shared" si="53"/>
        <v>424374.94069924083</v>
      </c>
      <c r="G69" s="136">
        <f t="shared" si="53"/>
        <v>403163.98003249936</v>
      </c>
      <c r="H69" s="136">
        <f t="shared" si="53"/>
        <v>383013.21699540748</v>
      </c>
      <c r="I69" s="136">
        <f t="shared" si="53"/>
        <v>363869.65747543593</v>
      </c>
      <c r="J69" s="136">
        <f t="shared" si="53"/>
        <v>345682.95635604311</v>
      </c>
      <c r="K69" s="136">
        <f t="shared" si="53"/>
        <v>328405.28509881051</v>
      </c>
      <c r="L69" s="136">
        <f t="shared" si="53"/>
        <v>311991.20594503515</v>
      </c>
      <c r="M69" s="136">
        <f t="shared" si="53"/>
        <v>296397.5524058697</v>
      </c>
      <c r="N69" s="136">
        <f t="shared" si="53"/>
        <v>281583.31572664442</v>
      </c>
      <c r="O69" s="136">
        <f t="shared" si="53"/>
        <v>267509.53702672163</v>
      </c>
      <c r="P69" s="136">
        <f t="shared" si="53"/>
        <v>254139.20483116218</v>
      </c>
      <c r="Q69" s="136">
        <f t="shared" si="53"/>
        <v>241437.15772466664</v>
      </c>
      <c r="R69" s="136">
        <f t="shared" si="53"/>
        <v>229369.99187172938</v>
      </c>
      <c r="S69" s="136">
        <f t="shared" si="53"/>
        <v>217905.97315974356</v>
      </c>
      <c r="T69" s="136">
        <f t="shared" si="53"/>
        <v>207014.95373395699</v>
      </c>
      <c r="U69" s="136">
        <f t="shared" si="53"/>
        <v>196668.29270473024</v>
      </c>
      <c r="V69" s="136">
        <f t="shared" si="53"/>
        <v>186838.78081852503</v>
      </c>
      <c r="W69" s="136">
        <f t="shared" si="53"/>
        <v>177500.56889447733</v>
      </c>
      <c r="X69" s="136">
        <f t="shared" si="53"/>
        <v>168629.09983831469</v>
      </c>
      <c r="Y69" s="136">
        <f t="shared" si="53"/>
        <v>160201.04405478778</v>
      </c>
      <c r="Z69" s="136">
        <f t="shared" si="53"/>
        <v>152194.23808872618</v>
      </c>
      <c r="AA69" s="136">
        <f t="shared" si="53"/>
        <v>144587.62633332095</v>
      </c>
      <c r="AB69" s="136">
        <f t="shared" si="53"/>
        <v>137361.20565230525</v>
      </c>
      <c r="AC69" s="136">
        <f t="shared" si="53"/>
        <v>130495.97277036869</v>
      </c>
      <c r="AD69" s="136">
        <f t="shared" si="53"/>
        <v>123973.87429342399</v>
      </c>
      <c r="AE69" s="136">
        <f t="shared" si="53"/>
        <v>117777.75922726069</v>
      </c>
      <c r="AF69" s="136">
        <f t="shared" si="53"/>
        <v>111891.33386969422</v>
      </c>
      <c r="AG69" s="136">
        <f t="shared" si="53"/>
        <v>106299.11895756111</v>
      </c>
      <c r="AH69" s="136">
        <f t="shared" si="53"/>
        <v>100986.40895584229</v>
      </c>
      <c r="AI69" s="136">
        <f t="shared" si="53"/>
        <v>95939.233381832164</v>
      </c>
      <c r="AJ69" s="136">
        <f t="shared" si="53"/>
        <v>91144.320062623068</v>
      </c>
      <c r="AK69" s="136">
        <f t="shared" si="53"/>
        <v>86589.0602292611</v>
      </c>
      <c r="AL69" s="136">
        <f t="shared" si="53"/>
        <v>82261.475355759903</v>
      </c>
      <c r="AM69" s="136">
        <f t="shared" si="53"/>
        <v>78150.185655749563</v>
      </c>
      <c r="AN69" s="136">
        <f t="shared" si="53"/>
        <v>74244.380153896651</v>
      </c>
      <c r="AO69" s="136">
        <f t="shared" si="53"/>
        <v>70533.788253375766</v>
      </c>
      <c r="AP69" s="136">
        <f t="shared" si="53"/>
        <v>67008.652724605941</v>
      </c>
      <c r="AQ69" s="136">
        <f t="shared" si="53"/>
        <v>63659.704044205842</v>
      </c>
      <c r="AR69" s="136">
        <f t="shared" si="53"/>
        <v>60478.136016671531</v>
      </c>
      <c r="AS69" s="136">
        <f t="shared" si="53"/>
        <v>57455.582614656203</v>
      </c>
      <c r="AT69" s="136">
        <f t="shared" si="53"/>
        <v>54584.095976935379</v>
      </c>
      <c r="AU69" s="136">
        <f t="shared" si="53"/>
        <v>51856.125506187163</v>
      </c>
      <c r="AV69" s="136">
        <f t="shared" si="53"/>
        <v>49264.498011609488</v>
      </c>
      <c r="AW69" s="136">
        <f>AW18</f>
        <v>46802.398844145071</v>
      </c>
      <c r="AX69" s="136"/>
      <c r="AY69" s="131"/>
      <c r="AZ69" s="131"/>
    </row>
    <row r="70" spans="1:52" s="83" customFormat="1">
      <c r="A70" s="88"/>
      <c r="B70" s="88"/>
      <c r="C70" s="137" t="s">
        <v>61</v>
      </c>
      <c r="D70" s="136">
        <f>D51-D41</f>
        <v>0</v>
      </c>
      <c r="E70" s="136">
        <f t="shared" ref="E70:AV70" si="54">E51-E41</f>
        <v>-736.62986666669531</v>
      </c>
      <c r="F70" s="136">
        <f t="shared" si="54"/>
        <v>24180.438400617128</v>
      </c>
      <c r="G70" s="136">
        <f t="shared" si="54"/>
        <v>47819.968974428746</v>
      </c>
      <c r="H70" s="136">
        <f t="shared" si="54"/>
        <v>69503.469515036108</v>
      </c>
      <c r="I70" s="136">
        <f t="shared" si="54"/>
        <v>90005.464943641287</v>
      </c>
      <c r="J70" s="136">
        <f t="shared" si="54"/>
        <v>109358.4188872809</v>
      </c>
      <c r="K70" s="136">
        <f t="shared" si="54"/>
        <v>127212.78791549965</v>
      </c>
      <c r="L70" s="136">
        <f t="shared" si="54"/>
        <v>143864.37501843696</v>
      </c>
      <c r="M70" s="136">
        <f t="shared" si="54"/>
        <v>159685.89302412007</v>
      </c>
      <c r="N70" s="136">
        <f t="shared" si="54"/>
        <v>174403.81448965927</v>
      </c>
      <c r="O70" s="136">
        <f t="shared" si="54"/>
        <v>188031.73987255953</v>
      </c>
      <c r="P70" s="136">
        <f t="shared" si="54"/>
        <v>200688.7570336762</v>
      </c>
      <c r="Q70" s="136">
        <f t="shared" si="54"/>
        <v>212599.03469337785</v>
      </c>
      <c r="R70" s="136">
        <f t="shared" si="54"/>
        <v>223937.66801212184</v>
      </c>
      <c r="S70" s="136">
        <f t="shared" si="54"/>
        <v>234750.29788343972</v>
      </c>
      <c r="T70" s="136">
        <f t="shared" si="54"/>
        <v>245379.24635709575</v>
      </c>
      <c r="U70" s="136">
        <f t="shared" si="54"/>
        <v>262670.8251857775</v>
      </c>
      <c r="V70" s="136">
        <f t="shared" si="54"/>
        <v>279095.4418738099</v>
      </c>
      <c r="W70" s="136">
        <f t="shared" si="54"/>
        <v>295008.98840925744</v>
      </c>
      <c r="X70" s="136">
        <f t="shared" si="54"/>
        <v>310425.66844165482</v>
      </c>
      <c r="Y70" s="136">
        <f t="shared" si="54"/>
        <v>325405.71904680791</v>
      </c>
      <c r="Z70" s="136">
        <f t="shared" si="54"/>
        <v>339919.69092010381</v>
      </c>
      <c r="AA70" s="136">
        <f t="shared" si="54"/>
        <v>353926.28370193549</v>
      </c>
      <c r="AB70" s="136">
        <f t="shared" si="54"/>
        <v>367468.80578604009</v>
      </c>
      <c r="AC70" s="136">
        <f t="shared" si="54"/>
        <v>380552.59171383624</v>
      </c>
      <c r="AD70" s="136">
        <f t="shared" si="54"/>
        <v>393185.04594285844</v>
      </c>
      <c r="AE70" s="136">
        <f t="shared" si="54"/>
        <v>405404.21067878138</v>
      </c>
      <c r="AF70" s="136">
        <f t="shared" si="54"/>
        <v>417275.52159358736</v>
      </c>
      <c r="AG70" s="136">
        <f t="shared" si="54"/>
        <v>428848.93834681518</v>
      </c>
      <c r="AH70" s="136">
        <f t="shared" si="54"/>
        <v>440139.1324214589</v>
      </c>
      <c r="AI70" s="136">
        <f t="shared" si="54"/>
        <v>451149.84109569812</v>
      </c>
      <c r="AJ70" s="136">
        <f t="shared" si="54"/>
        <v>457470.97222967685</v>
      </c>
      <c r="AK70" s="136">
        <f t="shared" si="54"/>
        <v>463601.31514573918</v>
      </c>
      <c r="AL70" s="136">
        <f t="shared" si="54"/>
        <v>469537.02948299621</v>
      </c>
      <c r="AM70" s="136">
        <f t="shared" si="54"/>
        <v>475292.28641693521</v>
      </c>
      <c r="AN70" s="136">
        <f t="shared" si="54"/>
        <v>480881.82470268093</v>
      </c>
      <c r="AO70" s="136">
        <f t="shared" si="54"/>
        <v>486321.02731208882</v>
      </c>
      <c r="AP70" s="136">
        <f t="shared" si="54"/>
        <v>491626.04745541263</v>
      </c>
      <c r="AQ70" s="136">
        <f t="shared" si="54"/>
        <v>496813.78674612218</v>
      </c>
      <c r="AR70" s="136">
        <f t="shared" si="54"/>
        <v>501900.89585782669</v>
      </c>
      <c r="AS70" s="136">
        <f t="shared" si="54"/>
        <v>506902.34610938164</v>
      </c>
      <c r="AT70" s="136">
        <f t="shared" si="54"/>
        <v>511813.53303481126</v>
      </c>
      <c r="AU70" s="136">
        <f t="shared" si="54"/>
        <v>516610.53201235179</v>
      </c>
      <c r="AV70" s="136">
        <f t="shared" si="54"/>
        <v>521275.87743095658</v>
      </c>
      <c r="AW70" s="136">
        <f>AW51-AW41</f>
        <v>525812.63090125658</v>
      </c>
      <c r="AX70" s="136"/>
      <c r="AZ70" s="131"/>
    </row>
    <row r="71" spans="1:52" s="83" customFormat="1">
      <c r="A71" s="135"/>
      <c r="B71" s="135"/>
      <c r="C71" s="134" t="s">
        <v>60</v>
      </c>
      <c r="D71" s="133">
        <f>D41</f>
        <v>0</v>
      </c>
      <c r="E71" s="133">
        <f t="shared" ref="E71:AV71" si="55">E41</f>
        <v>24974.898243543841</v>
      </c>
      <c r="F71" s="133">
        <f t="shared" si="55"/>
        <v>23797.118390548658</v>
      </c>
      <c r="G71" s="133">
        <f t="shared" si="55"/>
        <v>21999.25624300152</v>
      </c>
      <c r="H71" s="133">
        <f t="shared" si="55"/>
        <v>21035.734320495652</v>
      </c>
      <c r="I71" s="133">
        <f t="shared" si="55"/>
        <v>20183.616555699013</v>
      </c>
      <c r="J71" s="133">
        <f t="shared" si="55"/>
        <v>19441.659211283364</v>
      </c>
      <c r="K71" s="133">
        <f t="shared" si="55"/>
        <v>18826.470935958721</v>
      </c>
      <c r="L71" s="133">
        <f t="shared" si="55"/>
        <v>18716.424270173291</v>
      </c>
      <c r="M71" s="133">
        <f t="shared" si="55"/>
        <v>18480.5101721869</v>
      </c>
      <c r="N71" s="133">
        <f t="shared" si="55"/>
        <v>18418.033610382197</v>
      </c>
      <c r="O71" s="133">
        <f t="shared" si="55"/>
        <v>18542.175939903853</v>
      </c>
      <c r="P71" s="133">
        <f t="shared" si="55"/>
        <v>18863.166823041407</v>
      </c>
      <c r="Q71" s="133">
        <f t="shared" si="55"/>
        <v>19286.850151949384</v>
      </c>
      <c r="R71" s="133">
        <f t="shared" si="55"/>
        <v>19716.617149610443</v>
      </c>
      <c r="S71" s="133">
        <f t="shared" si="55"/>
        <v>20105.715545190826</v>
      </c>
      <c r="T71" s="133">
        <f t="shared" si="55"/>
        <v>27648.174259634663</v>
      </c>
      <c r="U71" s="133">
        <f t="shared" si="55"/>
        <v>27632.723211872653</v>
      </c>
      <c r="V71" s="133">
        <f t="shared" si="55"/>
        <v>27951.52998382481</v>
      </c>
      <c r="W71" s="133">
        <f t="shared" si="55"/>
        <v>28267.868670110103</v>
      </c>
      <c r="X71" s="133">
        <f t="shared" si="55"/>
        <v>28587.130282317681</v>
      </c>
      <c r="Y71" s="133">
        <f t="shared" si="55"/>
        <v>28913.049754572956</v>
      </c>
      <c r="Z71" s="133">
        <f t="shared" si="55"/>
        <v>29203.81853211507</v>
      </c>
      <c r="AA71" s="133">
        <f t="shared" si="55"/>
        <v>29551.750081126702</v>
      </c>
      <c r="AB71" s="133">
        <f t="shared" si="55"/>
        <v>29925.834431299085</v>
      </c>
      <c r="AC71" s="133">
        <f t="shared" si="55"/>
        <v>30332.77643451417</v>
      </c>
      <c r="AD71" s="133">
        <f t="shared" si="55"/>
        <v>30778.590091558704</v>
      </c>
      <c r="AE71" s="133">
        <f t="shared" si="55"/>
        <v>31267.007938321902</v>
      </c>
      <c r="AF71" s="133">
        <f t="shared" si="55"/>
        <v>31772.548935424413</v>
      </c>
      <c r="AG71" s="133">
        <f t="shared" si="55"/>
        <v>32270.737713426814</v>
      </c>
      <c r="AH71" s="133">
        <f t="shared" si="55"/>
        <v>32750.795517249171</v>
      </c>
      <c r="AI71" s="133">
        <f t="shared" si="55"/>
        <v>28776.341079459868</v>
      </c>
      <c r="AJ71" s="133">
        <f t="shared" si="55"/>
        <v>29273.590562218982</v>
      </c>
      <c r="AK71" s="133">
        <f t="shared" si="55"/>
        <v>29739.028712176441</v>
      </c>
      <c r="AL71" s="133">
        <f t="shared" si="55"/>
        <v>30189.359986324449</v>
      </c>
      <c r="AM71" s="133">
        <f t="shared" si="55"/>
        <v>30623.100074929727</v>
      </c>
      <c r="AN71" s="133">
        <f t="shared" si="55"/>
        <v>31038.373087571705</v>
      </c>
      <c r="AO71" s="133">
        <f t="shared" si="55"/>
        <v>31432.586756371533</v>
      </c>
      <c r="AP71" s="133">
        <f t="shared" si="55"/>
        <v>31802.707606933596</v>
      </c>
      <c r="AQ71" s="133">
        <f t="shared" si="55"/>
        <v>32144.885426781148</v>
      </c>
      <c r="AR71" s="133">
        <f t="shared" si="55"/>
        <v>32454.875010424996</v>
      </c>
      <c r="AS71" s="133">
        <f t="shared" si="55"/>
        <v>32728.636917091921</v>
      </c>
      <c r="AT71" s="133">
        <f t="shared" si="55"/>
        <v>32963.187129924161</v>
      </c>
      <c r="AU71" s="133">
        <f t="shared" si="55"/>
        <v>33173.664729077143</v>
      </c>
      <c r="AV71" s="133">
        <f t="shared" si="55"/>
        <v>33376.028446961296</v>
      </c>
      <c r="AW71" s="133">
        <f>AW41</f>
        <v>33578.599811270491</v>
      </c>
      <c r="AX71" s="132"/>
      <c r="AY71" s="131"/>
      <c r="AZ71" s="131"/>
    </row>
    <row r="72" spans="1:52">
      <c r="C72" t="s">
        <v>4</v>
      </c>
      <c r="D72" s="33">
        <f>D19</f>
        <v>468495.08163505071</v>
      </c>
      <c r="E72" s="33">
        <f t="shared" ref="E72:AW72" si="56">D72+E45-E442-E12</f>
        <v>469772.60485546285</v>
      </c>
      <c r="F72" s="33">
        <f t="shared" si="56"/>
        <v>470750.6235045041</v>
      </c>
      <c r="G72" s="33">
        <f t="shared" si="56"/>
        <v>470745.86461376317</v>
      </c>
      <c r="H72" s="33">
        <f t="shared" si="56"/>
        <v>470494.76822243747</v>
      </c>
      <c r="I72" s="33">
        <f t="shared" si="56"/>
        <v>470008.75788291049</v>
      </c>
      <c r="J72" s="33">
        <f t="shared" si="56"/>
        <v>469283.23382644902</v>
      </c>
      <c r="K72" s="33">
        <f t="shared" si="56"/>
        <v>468122.84452322189</v>
      </c>
      <c r="L72" s="33">
        <f t="shared" si="56"/>
        <v>466860.52385478566</v>
      </c>
      <c r="M72" s="33">
        <f t="shared" si="56"/>
        <v>465216.59150819742</v>
      </c>
      <c r="N72" s="33">
        <f t="shared" si="56"/>
        <v>463169.69487073791</v>
      </c>
      <c r="O72" s="33">
        <f t="shared" si="56"/>
        <v>460693.72282682295</v>
      </c>
      <c r="P72" s="33">
        <f t="shared" si="56"/>
        <v>457857.31584059232</v>
      </c>
      <c r="Q72" s="33">
        <f t="shared" si="56"/>
        <v>454738.18620044342</v>
      </c>
      <c r="R72" s="33">
        <f t="shared" si="56"/>
        <v>451376.43924171076</v>
      </c>
      <c r="S72" s="33">
        <f t="shared" si="56"/>
        <v>447742.96552526345</v>
      </c>
      <c r="T72" s="33">
        <f t="shared" si="56"/>
        <v>449539.22629276011</v>
      </c>
      <c r="U72" s="33">
        <f t="shared" si="56"/>
        <v>450738.18609579914</v>
      </c>
      <c r="V72" s="33">
        <f t="shared" si="56"/>
        <v>451610.29874257988</v>
      </c>
      <c r="W72" s="33">
        <f t="shared" si="56"/>
        <v>452159.35980172316</v>
      </c>
      <c r="X72" s="33">
        <f t="shared" si="56"/>
        <v>452390.28720483527</v>
      </c>
      <c r="Y72" s="33">
        <f t="shared" si="56"/>
        <v>452654.87181682128</v>
      </c>
      <c r="Z72" s="33">
        <f t="shared" si="56"/>
        <v>452926.93378642341</v>
      </c>
      <c r="AA72" s="33">
        <f t="shared" si="56"/>
        <v>453242.42572765407</v>
      </c>
      <c r="AB72" s="33">
        <f t="shared" si="56"/>
        <v>453609.06362798775</v>
      </c>
      <c r="AC72" s="33">
        <f t="shared" si="56"/>
        <v>454034.0982582359</v>
      </c>
      <c r="AD72" s="33">
        <f t="shared" si="56"/>
        <v>454507.02715462109</v>
      </c>
      <c r="AE72" s="33">
        <f t="shared" si="56"/>
        <v>455055.3238634881</v>
      </c>
      <c r="AF72" s="33">
        <f t="shared" si="56"/>
        <v>455705.48303974693</v>
      </c>
      <c r="AG72" s="33">
        <f t="shared" si="56"/>
        <v>456472.88829186314</v>
      </c>
      <c r="AH72" s="33">
        <f t="shared" si="56"/>
        <v>457354.05826278316</v>
      </c>
      <c r="AI72" s="33">
        <f t="shared" si="56"/>
        <v>455199.55987543275</v>
      </c>
      <c r="AJ72" s="33">
        <f t="shared" si="56"/>
        <v>453250.82268287265</v>
      </c>
      <c r="AK72" s="33">
        <f t="shared" si="56"/>
        <v>451494.21439803584</v>
      </c>
      <c r="AL72" s="33">
        <f t="shared" si="56"/>
        <v>449928.70534865366</v>
      </c>
      <c r="AM72" s="33">
        <f t="shared" si="56"/>
        <v>448552.71182483528</v>
      </c>
      <c r="AN72" s="33">
        <f t="shared" si="56"/>
        <v>447511.5743164547</v>
      </c>
      <c r="AO72" s="33">
        <f t="shared" si="56"/>
        <v>446806.22925569228</v>
      </c>
      <c r="AP72" s="33">
        <f t="shared" si="56"/>
        <v>446436.99913567753</v>
      </c>
      <c r="AQ72" s="33">
        <f t="shared" si="56"/>
        <v>446403.17848708923</v>
      </c>
      <c r="AR72" s="33">
        <f t="shared" si="56"/>
        <v>446702.47347960866</v>
      </c>
      <c r="AS72" s="33">
        <f t="shared" si="56"/>
        <v>447239.86268519133</v>
      </c>
      <c r="AT72" s="33">
        <f t="shared" si="56"/>
        <v>447994.58240633784</v>
      </c>
      <c r="AU72" s="33">
        <f t="shared" si="56"/>
        <v>448944.27576922689</v>
      </c>
      <c r="AV72" s="33">
        <f t="shared" si="56"/>
        <v>450071.60268187436</v>
      </c>
      <c r="AW72" s="33">
        <f t="shared" si="56"/>
        <v>451368.43244303961</v>
      </c>
      <c r="AX72" s="33"/>
    </row>
    <row r="73" spans="1:52">
      <c r="C73" t="s">
        <v>3</v>
      </c>
      <c r="D73" s="33">
        <f t="shared" ref="D73:D76" si="57">D20</f>
        <v>1703.736329749227</v>
      </c>
      <c r="E73" s="33">
        <f t="shared" ref="E73:AW73" si="58">D73+E46-E443-E13</f>
        <v>1841.5068733444923</v>
      </c>
      <c r="F73" s="33">
        <f t="shared" si="58"/>
        <v>2089.8394947554903</v>
      </c>
      <c r="G73" s="33">
        <f t="shared" si="58"/>
        <v>2424.6569199273872</v>
      </c>
      <c r="H73" s="33">
        <f t="shared" si="58"/>
        <v>2846.6932795644334</v>
      </c>
      <c r="I73" s="33">
        <f t="shared" si="58"/>
        <v>3348.2915878781005</v>
      </c>
      <c r="J73" s="33">
        <f t="shared" si="58"/>
        <v>3923.1239130779063</v>
      </c>
      <c r="K73" s="33">
        <f t="shared" si="58"/>
        <v>4484.7765887285786</v>
      </c>
      <c r="L73" s="33">
        <f t="shared" si="58"/>
        <v>5047.9760147331945</v>
      </c>
      <c r="M73" s="33">
        <f t="shared" si="58"/>
        <v>5605.6516045683575</v>
      </c>
      <c r="N73" s="33">
        <f t="shared" si="58"/>
        <v>6160.770964199869</v>
      </c>
      <c r="O73" s="33">
        <f t="shared" si="58"/>
        <v>6716.6021454581696</v>
      </c>
      <c r="P73" s="33">
        <f t="shared" si="58"/>
        <v>7277.3236098950729</v>
      </c>
      <c r="Q73" s="33">
        <f t="shared" si="58"/>
        <v>7844.5502172362749</v>
      </c>
      <c r="R73" s="33">
        <f t="shared" si="58"/>
        <v>8417.0628056459791</v>
      </c>
      <c r="S73" s="33">
        <f t="shared" si="58"/>
        <v>8958.7030134202305</v>
      </c>
      <c r="T73" s="33">
        <f t="shared" si="58"/>
        <v>9772.1663488175582</v>
      </c>
      <c r="U73" s="33">
        <f t="shared" si="58"/>
        <v>10574.517990146142</v>
      </c>
      <c r="V73" s="33">
        <f t="shared" si="58"/>
        <v>11378.109352163825</v>
      </c>
      <c r="W73" s="33">
        <f t="shared" si="58"/>
        <v>12182.466726779368</v>
      </c>
      <c r="X73" s="33">
        <f t="shared" si="58"/>
        <v>13034.727512357886</v>
      </c>
      <c r="Y73" s="33">
        <f t="shared" si="58"/>
        <v>13896.31186279229</v>
      </c>
      <c r="Z73" s="33">
        <f t="shared" si="58"/>
        <v>14764.981593302446</v>
      </c>
      <c r="AA73" s="33">
        <f t="shared" si="58"/>
        <v>15642.366145156813</v>
      </c>
      <c r="AB73" s="33">
        <f t="shared" si="58"/>
        <v>16528.666144514322</v>
      </c>
      <c r="AC73" s="33">
        <f t="shared" si="58"/>
        <v>17424.292590115791</v>
      </c>
      <c r="AD73" s="33">
        <f t="shared" si="58"/>
        <v>18346.988558985173</v>
      </c>
      <c r="AE73" s="33">
        <f t="shared" si="58"/>
        <v>19298.610714553623</v>
      </c>
      <c r="AF73" s="33">
        <f t="shared" si="58"/>
        <v>20280.522590755663</v>
      </c>
      <c r="AG73" s="33">
        <f t="shared" si="58"/>
        <v>21293.203773231751</v>
      </c>
      <c r="AH73" s="33">
        <f t="shared" si="58"/>
        <v>22336.125538636679</v>
      </c>
      <c r="AI73" s="33">
        <f t="shared" si="58"/>
        <v>23119.896799353261</v>
      </c>
      <c r="AJ73" s="33">
        <f t="shared" si="58"/>
        <v>23885.845665013872</v>
      </c>
      <c r="AK73" s="33">
        <f t="shared" si="58"/>
        <v>24631.92573859702</v>
      </c>
      <c r="AL73" s="33">
        <f t="shared" si="58"/>
        <v>25357.038154914055</v>
      </c>
      <c r="AM73" s="33">
        <f t="shared" si="58"/>
        <v>26060.119746518187</v>
      </c>
      <c r="AN73" s="33">
        <f t="shared" si="58"/>
        <v>26593.045983296906</v>
      </c>
      <c r="AO73" s="33">
        <f t="shared" si="58"/>
        <v>26951.826723226815</v>
      </c>
      <c r="AP73" s="33">
        <f t="shared" si="58"/>
        <v>27133.255296903833</v>
      </c>
      <c r="AQ73" s="33">
        <f t="shared" si="58"/>
        <v>27135.096612250141</v>
      </c>
      <c r="AR73" s="33">
        <f t="shared" si="58"/>
        <v>26956.257342066237</v>
      </c>
      <c r="AS73" s="33">
        <f t="shared" si="58"/>
        <v>26687.307516270765</v>
      </c>
      <c r="AT73" s="33">
        <f t="shared" si="58"/>
        <v>26330.009142243991</v>
      </c>
      <c r="AU73" s="33">
        <f t="shared" si="58"/>
        <v>25886.674853665507</v>
      </c>
      <c r="AV73" s="33">
        <f t="shared" si="58"/>
        <v>25360.40239620399</v>
      </c>
      <c r="AW73" s="33">
        <f t="shared" si="58"/>
        <v>24755.529267467951</v>
      </c>
      <c r="AX73" s="33"/>
    </row>
    <row r="74" spans="1:52">
      <c r="C74" t="s">
        <v>2</v>
      </c>
      <c r="D74" s="33">
        <f t="shared" si="57"/>
        <v>0</v>
      </c>
      <c r="E74" s="33">
        <f t="shared" ref="E74:AW74" si="59">D74+E47-E444-E14</f>
        <v>53.187283296435965</v>
      </c>
      <c r="F74" s="33">
        <f t="shared" si="59"/>
        <v>154.30667539409816</v>
      </c>
      <c r="G74" s="33">
        <f t="shared" si="59"/>
        <v>294.07581620523337</v>
      </c>
      <c r="H74" s="33">
        <f t="shared" si="59"/>
        <v>471.59587006789377</v>
      </c>
      <c r="I74" s="33">
        <f t="shared" si="59"/>
        <v>683.49911235680202</v>
      </c>
      <c r="J74" s="33">
        <f t="shared" si="59"/>
        <v>926.99676142921442</v>
      </c>
      <c r="K74" s="33">
        <f t="shared" si="59"/>
        <v>1373.8421538258226</v>
      </c>
      <c r="L74" s="33">
        <f t="shared" si="59"/>
        <v>2026.2899826968587</v>
      </c>
      <c r="M74" s="33">
        <f t="shared" si="59"/>
        <v>2873.7552864098998</v>
      </c>
      <c r="N74" s="33">
        <f t="shared" si="59"/>
        <v>3918.248292076988</v>
      </c>
      <c r="O74" s="33">
        <f t="shared" si="59"/>
        <v>5167.9075816113036</v>
      </c>
      <c r="P74" s="33">
        <f t="shared" si="59"/>
        <v>6637.3841475931349</v>
      </c>
      <c r="Q74" s="33">
        <f t="shared" si="59"/>
        <v>8338.6701529741276</v>
      </c>
      <c r="R74" s="33">
        <f t="shared" si="59"/>
        <v>10276.46040699928</v>
      </c>
      <c r="S74" s="33">
        <f t="shared" si="59"/>
        <v>12449.254216067291</v>
      </c>
      <c r="T74" s="33">
        <f t="shared" si="59"/>
        <v>15641.498977218833</v>
      </c>
      <c r="U74" s="33">
        <f t="shared" si="59"/>
        <v>18971.045199413806</v>
      </c>
      <c r="V74" s="33">
        <f t="shared" si="59"/>
        <v>22472.3914912357</v>
      </c>
      <c r="W74" s="33">
        <f t="shared" si="59"/>
        <v>26138.159585166039</v>
      </c>
      <c r="X74" s="33">
        <f t="shared" si="59"/>
        <v>29961.314513812107</v>
      </c>
      <c r="Y74" s="33">
        <f t="shared" si="59"/>
        <v>33732.380466743685</v>
      </c>
      <c r="Z74" s="33">
        <f t="shared" si="59"/>
        <v>37433.695791895276</v>
      </c>
      <c r="AA74" s="33">
        <f t="shared" si="59"/>
        <v>41061.140583398446</v>
      </c>
      <c r="AB74" s="33">
        <f t="shared" si="59"/>
        <v>44605.812639150448</v>
      </c>
      <c r="AC74" s="33">
        <f t="shared" si="59"/>
        <v>48059.998154359557</v>
      </c>
      <c r="AD74" s="33">
        <f t="shared" si="59"/>
        <v>51417.434305371979</v>
      </c>
      <c r="AE74" s="33">
        <f t="shared" si="59"/>
        <v>54676.076869020675</v>
      </c>
      <c r="AF74" s="33">
        <f t="shared" si="59"/>
        <v>57833.842964258307</v>
      </c>
      <c r="AG74" s="33">
        <f t="shared" si="59"/>
        <v>60887.682262986411</v>
      </c>
      <c r="AH74" s="33">
        <f t="shared" si="59"/>
        <v>63833.694836089839</v>
      </c>
      <c r="AI74" s="33">
        <f t="shared" si="59"/>
        <v>66004.562721907365</v>
      </c>
      <c r="AJ74" s="33">
        <f t="shared" si="59"/>
        <v>68076.361337011927</v>
      </c>
      <c r="AK74" s="33">
        <f t="shared" si="59"/>
        <v>70048.168206174596</v>
      </c>
      <c r="AL74" s="33">
        <f t="shared" si="59"/>
        <v>71922.136950181492</v>
      </c>
      <c r="AM74" s="33">
        <f t="shared" si="59"/>
        <v>73700.991978128717</v>
      </c>
      <c r="AN74" s="33">
        <f t="shared" si="59"/>
        <v>75387.992215216713</v>
      </c>
      <c r="AO74" s="33">
        <f t="shared" si="59"/>
        <v>76986.838528182896</v>
      </c>
      <c r="AP74" s="33">
        <f t="shared" si="59"/>
        <v>78501.634202611123</v>
      </c>
      <c r="AQ74" s="33">
        <f t="shared" si="59"/>
        <v>79936.758825867029</v>
      </c>
      <c r="AR74" s="33">
        <f t="shared" si="59"/>
        <v>81296.733601052561</v>
      </c>
      <c r="AS74" s="33">
        <f t="shared" si="59"/>
        <v>82586.073708626835</v>
      </c>
      <c r="AT74" s="33">
        <f t="shared" si="59"/>
        <v>83806.936243760036</v>
      </c>
      <c r="AU74" s="33">
        <f t="shared" si="59"/>
        <v>84961.637396313308</v>
      </c>
      <c r="AV74" s="33">
        <f t="shared" si="59"/>
        <v>86053.71561146056</v>
      </c>
      <c r="AW74" s="130">
        <f t="shared" si="59"/>
        <v>87088.551133158384</v>
      </c>
      <c r="AX74" s="33"/>
    </row>
    <row r="75" spans="1:52">
      <c r="C75" t="s">
        <v>1</v>
      </c>
      <c r="D75" s="33">
        <f t="shared" si="57"/>
        <v>4.702035200000001</v>
      </c>
      <c r="E75" s="33">
        <f t="shared" ref="E75:AW75" si="60">D75+E48-E445-E15</f>
        <v>87.735402392612798</v>
      </c>
      <c r="F75" s="33">
        <f t="shared" si="60"/>
        <v>245.79439791592557</v>
      </c>
      <c r="G75" s="33">
        <f t="shared" si="60"/>
        <v>464.33888230030027</v>
      </c>
      <c r="H75" s="33">
        <f t="shared" si="60"/>
        <v>741.94930260185276</v>
      </c>
      <c r="I75" s="33">
        <f t="shared" si="60"/>
        <v>1073.3383579190099</v>
      </c>
      <c r="J75" s="33">
        <f t="shared" si="60"/>
        <v>1088.6179272334273</v>
      </c>
      <c r="K75" s="33">
        <f t="shared" si="60"/>
        <v>1163.4542759432343</v>
      </c>
      <c r="L75" s="33">
        <f t="shared" si="60"/>
        <v>1296.7692006992247</v>
      </c>
      <c r="M75" s="33">
        <f t="shared" si="60"/>
        <v>1485.2582151978613</v>
      </c>
      <c r="N75" s="33">
        <f t="shared" si="60"/>
        <v>1728.4941732082657</v>
      </c>
      <c r="O75" s="33">
        <f t="shared" si="60"/>
        <v>2027.8002042474691</v>
      </c>
      <c r="P75" s="33">
        <f t="shared" si="60"/>
        <v>2386.6606432654212</v>
      </c>
      <c r="Q75" s="33">
        <f t="shared" si="60"/>
        <v>2808.5903449386642</v>
      </c>
      <c r="R75" s="33">
        <f t="shared" si="60"/>
        <v>3295.9095571442558</v>
      </c>
      <c r="S75" s="33">
        <f t="shared" si="60"/>
        <v>4227.841995353424</v>
      </c>
      <c r="T75" s="33">
        <f t="shared" si="60"/>
        <v>5661.9736109967125</v>
      </c>
      <c r="U75" s="33">
        <f t="shared" si="60"/>
        <v>7216.3362921481048</v>
      </c>
      <c r="V75" s="33">
        <f t="shared" si="60"/>
        <v>8908.3338792791401</v>
      </c>
      <c r="W75" s="33">
        <f t="shared" si="60"/>
        <v>10735.579636944063</v>
      </c>
      <c r="X75" s="33">
        <f t="shared" si="60"/>
        <v>12695.778517339137</v>
      </c>
      <c r="Y75" s="33">
        <f t="shared" si="60"/>
        <v>14641.531244399537</v>
      </c>
      <c r="Z75" s="33">
        <f t="shared" si="60"/>
        <v>16563.31558339846</v>
      </c>
      <c r="AA75" s="33">
        <f t="shared" si="60"/>
        <v>18457.676844094942</v>
      </c>
      <c r="AB75" s="33">
        <f t="shared" si="60"/>
        <v>20317.982229751269</v>
      </c>
      <c r="AC75" s="33">
        <f t="shared" si="60"/>
        <v>22137.38496993198</v>
      </c>
      <c r="AD75" s="33">
        <f t="shared" si="60"/>
        <v>23910.312157331347</v>
      </c>
      <c r="AE75" s="33">
        <f t="shared" si="60"/>
        <v>25634.089907186848</v>
      </c>
      <c r="AF75" s="33">
        <f t="shared" si="60"/>
        <v>27306.588264499736</v>
      </c>
      <c r="AG75" s="33">
        <f t="shared" si="60"/>
        <v>28924.996598831414</v>
      </c>
      <c r="AH75" s="33">
        <f t="shared" si="60"/>
        <v>30486.425478838228</v>
      </c>
      <c r="AI75" s="33">
        <f t="shared" si="60"/>
        <v>31656.615172040376</v>
      </c>
      <c r="AJ75" s="33">
        <f t="shared" si="60"/>
        <v>32773.261844755398</v>
      </c>
      <c r="AK75" s="33">
        <f t="shared" si="60"/>
        <v>33835.629882478293</v>
      </c>
      <c r="AL75" s="33">
        <f t="shared" si="60"/>
        <v>34844.548105473419</v>
      </c>
      <c r="AM75" s="33">
        <f t="shared" si="60"/>
        <v>35801.209830650732</v>
      </c>
      <c r="AN75" s="33">
        <f t="shared" si="60"/>
        <v>36707.151675362336</v>
      </c>
      <c r="AO75" s="33">
        <f t="shared" si="60"/>
        <v>37564.202961243507</v>
      </c>
      <c r="AP75" s="33">
        <f t="shared" si="60"/>
        <v>38374.460615913827</v>
      </c>
      <c r="AQ75" s="33">
        <f t="shared" si="60"/>
        <v>39140.219393257852</v>
      </c>
      <c r="AR75" s="33">
        <f t="shared" si="60"/>
        <v>39863.896110643516</v>
      </c>
      <c r="AS75" s="33">
        <f t="shared" si="60"/>
        <v>40547.945590354095</v>
      </c>
      <c r="AT75" s="33">
        <f t="shared" si="60"/>
        <v>41193.652830858642</v>
      </c>
      <c r="AU75" s="33">
        <f t="shared" si="60"/>
        <v>41802.38684682898</v>
      </c>
      <c r="AV75" s="33">
        <f t="shared" si="60"/>
        <v>42376.138451696257</v>
      </c>
      <c r="AW75" s="33">
        <f t="shared" si="60"/>
        <v>42917.839504282761</v>
      </c>
      <c r="AX75" s="33"/>
    </row>
    <row r="76" spans="1:52">
      <c r="C76" t="s">
        <v>0</v>
      </c>
      <c r="D76" s="33">
        <f t="shared" si="57"/>
        <v>0</v>
      </c>
      <c r="E76" s="33">
        <f t="shared" ref="E76:AW76" si="61">D76+E49-E446-E16</f>
        <v>0</v>
      </c>
      <c r="F76" s="33">
        <f t="shared" si="61"/>
        <v>0</v>
      </c>
      <c r="G76" s="33">
        <f t="shared" si="61"/>
        <v>0</v>
      </c>
      <c r="H76" s="33">
        <f t="shared" si="61"/>
        <v>0</v>
      </c>
      <c r="I76" s="33">
        <f t="shared" si="61"/>
        <v>0</v>
      </c>
      <c r="J76" s="33">
        <f t="shared" si="61"/>
        <v>0</v>
      </c>
      <c r="K76" s="33">
        <f t="shared" si="61"/>
        <v>2.7193791351940373</v>
      </c>
      <c r="L76" s="33">
        <f t="shared" si="61"/>
        <v>8.1131990362104229</v>
      </c>
      <c r="M76" s="33">
        <f t="shared" si="61"/>
        <v>16.078047330327507</v>
      </c>
      <c r="N76" s="33">
        <f t="shared" si="61"/>
        <v>26.624094866217302</v>
      </c>
      <c r="O76" s="33">
        <f t="shared" si="61"/>
        <v>39.839482881949252</v>
      </c>
      <c r="P76" s="33">
        <f t="shared" si="61"/>
        <v>55.893195313824243</v>
      </c>
      <c r="Q76" s="33">
        <f t="shared" si="61"/>
        <v>74.932775125116891</v>
      </c>
      <c r="R76" s="33">
        <f t="shared" si="61"/>
        <v>97.024490515503317</v>
      </c>
      <c r="S76" s="33">
        <f t="shared" si="61"/>
        <v>122.1598118518494</v>
      </c>
      <c r="T76" s="33">
        <f t="shared" si="61"/>
        <v>157.24420218699498</v>
      </c>
      <c r="U76" s="33">
        <f t="shared" si="61"/>
        <v>192.29799986006194</v>
      </c>
      <c r="V76" s="33">
        <f t="shared" si="61"/>
        <v>227.64558525662926</v>
      </c>
      <c r="W76" s="33">
        <f t="shared" si="61"/>
        <v>263.16154881356084</v>
      </c>
      <c r="X76" s="33">
        <f t="shared" si="61"/>
        <v>298.72878752493216</v>
      </c>
      <c r="Y76" s="33">
        <f t="shared" si="61"/>
        <v>333.65543899387399</v>
      </c>
      <c r="Z76" s="33">
        <f t="shared" si="61"/>
        <v>367.75875950751544</v>
      </c>
      <c r="AA76" s="33">
        <f t="shared" si="61"/>
        <v>400.98878966087432</v>
      </c>
      <c r="AB76" s="33">
        <f t="shared" si="61"/>
        <v>433.25920182272068</v>
      </c>
      <c r="AC76" s="33">
        <f t="shared" si="61"/>
        <v>464.50491965793549</v>
      </c>
      <c r="AD76" s="33">
        <f t="shared" si="61"/>
        <v>494.68612511364972</v>
      </c>
      <c r="AE76" s="33">
        <f t="shared" si="61"/>
        <v>523.81446369682726</v>
      </c>
      <c r="AF76" s="33">
        <f t="shared" si="61"/>
        <v>551.90551302744802</v>
      </c>
      <c r="AG76" s="33">
        <f t="shared" si="61"/>
        <v>578.96206447266866</v>
      </c>
      <c r="AH76" s="33">
        <f t="shared" si="61"/>
        <v>604.97075178455475</v>
      </c>
      <c r="AI76" s="33">
        <f t="shared" si="61"/>
        <v>623.71896183865772</v>
      </c>
      <c r="AJ76" s="33">
        <f t="shared" si="61"/>
        <v>641.52929844732944</v>
      </c>
      <c r="AK76" s="33">
        <f t="shared" si="61"/>
        <v>658.40383547323177</v>
      </c>
      <c r="AL76" s="33">
        <f t="shared" si="61"/>
        <v>674.37423944033378</v>
      </c>
      <c r="AM76" s="33">
        <f t="shared" si="61"/>
        <v>689.47674106381442</v>
      </c>
      <c r="AN76" s="33">
        <f t="shared" si="61"/>
        <v>703.75172740081587</v>
      </c>
      <c r="AO76" s="33">
        <f t="shared" si="61"/>
        <v>717.24282707295038</v>
      </c>
      <c r="AP76" s="33">
        <f t="shared" si="61"/>
        <v>729.99650942841731</v>
      </c>
      <c r="AQ76" s="33">
        <f t="shared" si="61"/>
        <v>742.0608722274593</v>
      </c>
      <c r="AR76" s="33">
        <f t="shared" si="61"/>
        <v>753.48432513459227</v>
      </c>
      <c r="AS76" s="33">
        <f t="shared" si="61"/>
        <v>764.31411426927957</v>
      </c>
      <c r="AT76" s="33">
        <f t="shared" si="61"/>
        <v>774.57349205295077</v>
      </c>
      <c r="AU76" s="33">
        <f t="shared" si="61"/>
        <v>784.28535516357249</v>
      </c>
      <c r="AV76" s="33">
        <f t="shared" si="61"/>
        <v>793.48272187458542</v>
      </c>
      <c r="AW76" s="33">
        <f t="shared" si="61"/>
        <v>802.21518230565482</v>
      </c>
      <c r="AX76" s="33"/>
    </row>
    <row r="77" spans="1:52">
      <c r="D77" s="129"/>
      <c r="E77" s="90"/>
      <c r="F77" s="90"/>
      <c r="G77" s="90"/>
      <c r="H77" s="90"/>
      <c r="I77" s="90"/>
      <c r="J77" s="90"/>
      <c r="K77" s="90"/>
      <c r="L77" s="90"/>
      <c r="M77" s="90"/>
      <c r="N77" s="90"/>
      <c r="O77" s="90"/>
      <c r="P77" s="90"/>
      <c r="Q77" s="90"/>
      <c r="R77" s="90"/>
      <c r="S77" s="128"/>
      <c r="T77" s="90"/>
      <c r="U77" s="90"/>
      <c r="V77" s="90"/>
      <c r="W77" s="90"/>
      <c r="X77" s="90"/>
      <c r="Y77" s="90"/>
      <c r="Z77" s="90"/>
      <c r="AA77" s="90"/>
      <c r="AB77" s="90"/>
      <c r="AC77" s="90"/>
      <c r="AD77" s="90"/>
      <c r="AE77" s="90"/>
      <c r="AF77" s="90"/>
      <c r="AG77" s="90"/>
      <c r="AH77" s="128"/>
      <c r="AI77" s="90"/>
      <c r="AJ77" s="90"/>
      <c r="AK77" s="90"/>
      <c r="AL77" s="90"/>
      <c r="AM77" s="90"/>
      <c r="AN77" s="90"/>
      <c r="AO77" s="90"/>
      <c r="AP77" s="90"/>
      <c r="AQ77" s="90"/>
      <c r="AR77" s="90"/>
      <c r="AS77" s="90"/>
      <c r="AT77" s="90"/>
      <c r="AU77" s="90"/>
      <c r="AV77" s="90"/>
      <c r="AW77" s="128"/>
      <c r="AX77" s="128"/>
    </row>
    <row r="78" spans="1:52">
      <c r="A78" s="39" t="s">
        <v>59</v>
      </c>
      <c r="B78" s="39"/>
      <c r="C78" s="74" t="s">
        <v>10</v>
      </c>
      <c r="D78" s="127">
        <f>SUM(D79:D81)</f>
        <v>1</v>
      </c>
      <c r="E78" s="127">
        <f t="shared" ref="E78:AW78" si="62">SUM(E79:E81)</f>
        <v>0.99999999999999967</v>
      </c>
      <c r="F78" s="127">
        <f t="shared" si="62"/>
        <v>0.99999999999999944</v>
      </c>
      <c r="G78" s="127">
        <f t="shared" si="62"/>
        <v>0.99999999999999967</v>
      </c>
      <c r="H78" s="127">
        <f t="shared" si="62"/>
        <v>0.99999999999999989</v>
      </c>
      <c r="I78" s="127">
        <f t="shared" si="62"/>
        <v>0.99999999999999967</v>
      </c>
      <c r="J78" s="127">
        <f t="shared" si="62"/>
        <v>0.99999999999999978</v>
      </c>
      <c r="K78" s="127">
        <f t="shared" si="62"/>
        <v>0.99999999999999978</v>
      </c>
      <c r="L78" s="127">
        <f t="shared" si="62"/>
        <v>0.99999999999999978</v>
      </c>
      <c r="M78" s="127">
        <f t="shared" si="62"/>
        <v>0.99999999999999978</v>
      </c>
      <c r="N78" s="127">
        <f t="shared" si="62"/>
        <v>1</v>
      </c>
      <c r="O78" s="127">
        <f t="shared" si="62"/>
        <v>1</v>
      </c>
      <c r="P78" s="127">
        <f t="shared" si="62"/>
        <v>0.99999999999999978</v>
      </c>
      <c r="Q78" s="127">
        <f t="shared" si="62"/>
        <v>1</v>
      </c>
      <c r="R78" s="127">
        <f t="shared" si="62"/>
        <v>1</v>
      </c>
      <c r="S78" s="127">
        <f t="shared" si="62"/>
        <v>1</v>
      </c>
      <c r="T78" s="127">
        <f t="shared" si="62"/>
        <v>1</v>
      </c>
      <c r="U78" s="127">
        <f t="shared" si="62"/>
        <v>1.0000000000000002</v>
      </c>
      <c r="V78" s="127">
        <f t="shared" si="62"/>
        <v>1</v>
      </c>
      <c r="W78" s="127">
        <f t="shared" si="62"/>
        <v>1</v>
      </c>
      <c r="X78" s="127">
        <f t="shared" si="62"/>
        <v>1.0000000000000002</v>
      </c>
      <c r="Y78" s="127">
        <f t="shared" si="62"/>
        <v>1.0000000000000002</v>
      </c>
      <c r="Z78" s="127">
        <f t="shared" si="62"/>
        <v>1.0000000000000004</v>
      </c>
      <c r="AA78" s="127">
        <f t="shared" si="62"/>
        <v>1.0000000000000002</v>
      </c>
      <c r="AB78" s="127">
        <f t="shared" si="62"/>
        <v>1.0000000000000002</v>
      </c>
      <c r="AC78" s="127">
        <f t="shared" si="62"/>
        <v>1.0000000000000002</v>
      </c>
      <c r="AD78" s="127">
        <f t="shared" si="62"/>
        <v>1.0000000000000002</v>
      </c>
      <c r="AE78" s="127">
        <f t="shared" si="62"/>
        <v>1.0000000000000002</v>
      </c>
      <c r="AF78" s="127">
        <f t="shared" si="62"/>
        <v>1</v>
      </c>
      <c r="AG78" s="127">
        <f t="shared" si="62"/>
        <v>1.0000000000000002</v>
      </c>
      <c r="AH78" s="127">
        <f t="shared" si="62"/>
        <v>1.0000000000000002</v>
      </c>
      <c r="AI78" s="127">
        <f t="shared" si="62"/>
        <v>1</v>
      </c>
      <c r="AJ78" s="127">
        <f t="shared" si="62"/>
        <v>1.0000000000000002</v>
      </c>
      <c r="AK78" s="127">
        <f t="shared" si="62"/>
        <v>1</v>
      </c>
      <c r="AL78" s="127">
        <f t="shared" si="62"/>
        <v>0.99999999999999989</v>
      </c>
      <c r="AM78" s="127">
        <f t="shared" si="62"/>
        <v>1</v>
      </c>
      <c r="AN78" s="127">
        <f t="shared" si="62"/>
        <v>0.99999999999999978</v>
      </c>
      <c r="AO78" s="127">
        <f t="shared" si="62"/>
        <v>0.99999999999999989</v>
      </c>
      <c r="AP78" s="127">
        <f t="shared" si="62"/>
        <v>1</v>
      </c>
      <c r="AQ78" s="127">
        <f t="shared" si="62"/>
        <v>1</v>
      </c>
      <c r="AR78" s="127">
        <f t="shared" si="62"/>
        <v>1</v>
      </c>
      <c r="AS78" s="127">
        <f t="shared" si="62"/>
        <v>1</v>
      </c>
      <c r="AT78" s="127">
        <f t="shared" si="62"/>
        <v>1</v>
      </c>
      <c r="AU78" s="127">
        <f t="shared" si="62"/>
        <v>1</v>
      </c>
      <c r="AV78" s="127">
        <f t="shared" si="62"/>
        <v>1</v>
      </c>
      <c r="AW78" s="127">
        <f t="shared" si="62"/>
        <v>1</v>
      </c>
      <c r="AX78" s="127"/>
    </row>
    <row r="79" spans="1:52">
      <c r="C79" t="s">
        <v>58</v>
      </c>
      <c r="D79" s="127">
        <f t="shared" ref="D79:AW79" si="63">D18/D68</f>
        <v>1</v>
      </c>
      <c r="E79" s="127">
        <f t="shared" si="63"/>
        <v>0.94853216829412468</v>
      </c>
      <c r="F79" s="127">
        <f t="shared" si="63"/>
        <v>0.89842848921923946</v>
      </c>
      <c r="G79" s="127">
        <f t="shared" si="63"/>
        <v>0.85238540302813259</v>
      </c>
      <c r="H79" s="127">
        <f t="shared" si="63"/>
        <v>0.80880848697455021</v>
      </c>
      <c r="I79" s="127">
        <f t="shared" si="63"/>
        <v>0.76756238744244865</v>
      </c>
      <c r="J79" s="127">
        <f t="shared" si="63"/>
        <v>0.7285465048363361</v>
      </c>
      <c r="K79" s="127">
        <f t="shared" si="63"/>
        <v>0.69218898032734844</v>
      </c>
      <c r="L79" s="127">
        <f t="shared" si="63"/>
        <v>0.65741595059201374</v>
      </c>
      <c r="M79" s="127">
        <f t="shared" si="63"/>
        <v>0.62456819340560588</v>
      </c>
      <c r="N79" s="127">
        <f t="shared" si="63"/>
        <v>0.59355027558155971</v>
      </c>
      <c r="O79" s="127">
        <f t="shared" si="63"/>
        <v>0.56426676658859087</v>
      </c>
      <c r="P79" s="127">
        <f t="shared" si="63"/>
        <v>0.53650826338066637</v>
      </c>
      <c r="Q79" s="127">
        <f t="shared" si="63"/>
        <v>0.51008959211818528</v>
      </c>
      <c r="R79" s="127">
        <f t="shared" si="63"/>
        <v>0.48490109917868712</v>
      </c>
      <c r="S79" s="127">
        <f t="shared" si="63"/>
        <v>0.4609210963263648</v>
      </c>
      <c r="T79" s="127">
        <f t="shared" si="63"/>
        <v>0.43124308351730112</v>
      </c>
      <c r="U79" s="127">
        <f t="shared" si="63"/>
        <v>0.40385968161839353</v>
      </c>
      <c r="V79" s="127">
        <f t="shared" si="63"/>
        <v>0.37830364574423148</v>
      </c>
      <c r="W79" s="127">
        <f t="shared" si="63"/>
        <v>0.35445002048424606</v>
      </c>
      <c r="X79" s="127">
        <f t="shared" si="63"/>
        <v>0.33218120946260721</v>
      </c>
      <c r="Y79" s="127">
        <f t="shared" si="63"/>
        <v>0.31136030149255145</v>
      </c>
      <c r="Z79" s="127">
        <f t="shared" si="63"/>
        <v>0.29194140964244203</v>
      </c>
      <c r="AA79" s="127">
        <f t="shared" si="63"/>
        <v>0.27380615187409568</v>
      </c>
      <c r="AB79" s="127">
        <f t="shared" si="63"/>
        <v>0.2568671417306756</v>
      </c>
      <c r="AC79" s="127">
        <f t="shared" si="63"/>
        <v>0.2410426124936598</v>
      </c>
      <c r="AD79" s="127">
        <f t="shared" si="63"/>
        <v>0.22625549803890621</v>
      </c>
      <c r="AE79" s="127">
        <f t="shared" si="63"/>
        <v>0.21242307937002164</v>
      </c>
      <c r="AF79" s="127">
        <f t="shared" si="63"/>
        <v>0.19947133860142194</v>
      </c>
      <c r="AG79" s="127">
        <f t="shared" si="63"/>
        <v>0.18733802949587866</v>
      </c>
      <c r="AH79" s="127">
        <f t="shared" si="63"/>
        <v>0.17597242204185626</v>
      </c>
      <c r="AI79" s="127">
        <f t="shared" si="63"/>
        <v>0.16660009576896984</v>
      </c>
      <c r="AJ79" s="127">
        <f t="shared" si="63"/>
        <v>0.15771945570644985</v>
      </c>
      <c r="AK79" s="127">
        <f t="shared" si="63"/>
        <v>0.1493096566909802</v>
      </c>
      <c r="AL79" s="127">
        <f t="shared" si="63"/>
        <v>0.14134568833404113</v>
      </c>
      <c r="AM79" s="127">
        <f t="shared" si="63"/>
        <v>0.13380378742131743</v>
      </c>
      <c r="AN79" s="127">
        <f t="shared" si="63"/>
        <v>0.12666132166207211</v>
      </c>
      <c r="AO79" s="127">
        <f t="shared" si="63"/>
        <v>0.11989681909725584</v>
      </c>
      <c r="AP79" s="127">
        <f t="shared" si="63"/>
        <v>0.11348984979756686</v>
      </c>
      <c r="AQ79" s="127">
        <f t="shared" si="63"/>
        <v>0.10742107669790472</v>
      </c>
      <c r="AR79" s="127">
        <f t="shared" si="63"/>
        <v>0.10167230770920335</v>
      </c>
      <c r="AS79" s="127">
        <f t="shared" si="63"/>
        <v>9.6226553938560819E-2</v>
      </c>
      <c r="AT79" s="127">
        <f t="shared" si="63"/>
        <v>9.1070511296209508E-2</v>
      </c>
      <c r="AU79" s="127">
        <f t="shared" si="63"/>
        <v>8.6191240162332122E-2</v>
      </c>
      <c r="AV79" s="127">
        <f t="shared" si="63"/>
        <v>8.1575028752855841E-2</v>
      </c>
      <c r="AW79" s="127">
        <f t="shared" si="63"/>
        <v>7.720701202085066E-2</v>
      </c>
      <c r="AX79" s="127"/>
    </row>
    <row r="80" spans="1:52">
      <c r="C80" t="s">
        <v>57</v>
      </c>
      <c r="D80" s="127">
        <f t="shared" ref="D80:AW80" si="64">D41/D68</f>
        <v>0</v>
      </c>
      <c r="E80" s="127">
        <f t="shared" si="64"/>
        <v>5.3032000458263687E-2</v>
      </c>
      <c r="F80" s="127">
        <f t="shared" si="64"/>
        <v>5.0379999083273529E-2</v>
      </c>
      <c r="G80" s="127">
        <f t="shared" si="64"/>
        <v>4.6511706967220665E-2</v>
      </c>
      <c r="H80" s="127">
        <f t="shared" si="64"/>
        <v>4.4421131421067149E-2</v>
      </c>
      <c r="I80" s="127">
        <f t="shared" si="64"/>
        <v>4.2576193404532808E-2</v>
      </c>
      <c r="J80" s="127">
        <f t="shared" si="64"/>
        <v>4.0974403296907123E-2</v>
      </c>
      <c r="K80" s="127">
        <f t="shared" si="64"/>
        <v>3.9681077959518286E-2</v>
      </c>
      <c r="L80" s="127">
        <f t="shared" si="64"/>
        <v>3.9438534224029195E-2</v>
      </c>
      <c r="M80" s="127">
        <f t="shared" si="64"/>
        <v>3.8942085579881179E-2</v>
      </c>
      <c r="N80" s="127">
        <f t="shared" si="64"/>
        <v>3.8823425659655852E-2</v>
      </c>
      <c r="O80" s="127">
        <f t="shared" si="64"/>
        <v>3.9111628614875091E-2</v>
      </c>
      <c r="P80" s="127">
        <f t="shared" si="64"/>
        <v>3.9821659475220081E-2</v>
      </c>
      <c r="Q80" s="127">
        <f t="shared" si="64"/>
        <v>4.0747752417097438E-2</v>
      </c>
      <c r="R80" s="127">
        <f t="shared" si="64"/>
        <v>4.1682040662398591E-2</v>
      </c>
      <c r="S80" s="127">
        <f t="shared" si="64"/>
        <v>4.2528198365272829E-2</v>
      </c>
      <c r="T80" s="127">
        <f t="shared" si="64"/>
        <v>5.7595278535633454E-2</v>
      </c>
      <c r="U80" s="127">
        <f t="shared" si="64"/>
        <v>5.6743985749400212E-2</v>
      </c>
      <c r="V80" s="127">
        <f t="shared" si="64"/>
        <v>5.6595133251702845E-2</v>
      </c>
      <c r="W80" s="127">
        <f t="shared" si="64"/>
        <v>5.6447969105513376E-2</v>
      </c>
      <c r="X80" s="127">
        <f t="shared" si="64"/>
        <v>5.6313575304324633E-2</v>
      </c>
      <c r="Y80" s="127">
        <f t="shared" si="64"/>
        <v>5.6194239817651995E-2</v>
      </c>
      <c r="Z80" s="127">
        <f t="shared" si="64"/>
        <v>5.6019229481193464E-2</v>
      </c>
      <c r="AA80" s="127">
        <f t="shared" si="64"/>
        <v>5.5962264379421388E-2</v>
      </c>
      <c r="AB80" s="127">
        <f t="shared" si="64"/>
        <v>5.5961677955352375E-2</v>
      </c>
      <c r="AC80" s="127">
        <f t="shared" si="64"/>
        <v>5.6028485176529613E-2</v>
      </c>
      <c r="AD80" s="127">
        <f t="shared" si="64"/>
        <v>5.6171715773105792E-2</v>
      </c>
      <c r="AE80" s="127">
        <f t="shared" si="64"/>
        <v>5.6392939995821727E-2</v>
      </c>
      <c r="AF80" s="127">
        <f t="shared" si="64"/>
        <v>5.6641677668344083E-2</v>
      </c>
      <c r="AG80" s="127">
        <f t="shared" si="64"/>
        <v>5.6872874139486877E-2</v>
      </c>
      <c r="AH80" s="127">
        <f t="shared" si="64"/>
        <v>5.7069430139732577E-2</v>
      </c>
      <c r="AI80" s="127">
        <f t="shared" si="64"/>
        <v>4.9970601293405921E-2</v>
      </c>
      <c r="AJ80" s="127">
        <f t="shared" si="64"/>
        <v>5.0656088792745455E-2</v>
      </c>
      <c r="AK80" s="127">
        <f t="shared" si="64"/>
        <v>5.1280429139450877E-2</v>
      </c>
      <c r="AL80" s="127">
        <f t="shared" si="64"/>
        <v>5.1872834144742884E-2</v>
      </c>
      <c r="AM80" s="127">
        <f t="shared" si="64"/>
        <v>5.2430928195833053E-2</v>
      </c>
      <c r="AN80" s="127">
        <f t="shared" si="64"/>
        <v>5.2951635522624649E-2</v>
      </c>
      <c r="AO80" s="127">
        <f t="shared" si="64"/>
        <v>5.3430664386682904E-2</v>
      </c>
      <c r="AP80" s="127">
        <f t="shared" si="64"/>
        <v>5.3862961911805188E-2</v>
      </c>
      <c r="AQ80" s="127">
        <f t="shared" si="64"/>
        <v>5.4242134089687227E-2</v>
      </c>
      <c r="AR80" s="127">
        <f t="shared" si="64"/>
        <v>5.4561239086701435E-2</v>
      </c>
      <c r="AS80" s="127">
        <f t="shared" si="64"/>
        <v>5.4813889309247993E-2</v>
      </c>
      <c r="AT80" s="127">
        <f t="shared" si="64"/>
        <v>5.4997234123714649E-2</v>
      </c>
      <c r="AU80" s="127">
        <f t="shared" si="64"/>
        <v>5.5138699156909096E-2</v>
      </c>
      <c r="AV80" s="127">
        <f t="shared" si="64"/>
        <v>5.5265974283862436E-2</v>
      </c>
      <c r="AW80" s="127">
        <f t="shared" si="64"/>
        <v>5.539253165003985E-2</v>
      </c>
      <c r="AX80" s="127"/>
    </row>
    <row r="81" spans="1:50">
      <c r="C81" t="s">
        <v>56</v>
      </c>
      <c r="D81" s="127">
        <f t="shared" ref="D81:AW81" si="65">(D51-D41)/D68</f>
        <v>0</v>
      </c>
      <c r="E81" s="127">
        <f t="shared" si="65"/>
        <v>-1.5641687523887079E-3</v>
      </c>
      <c r="F81" s="127">
        <f t="shared" si="65"/>
        <v>5.1191511697486508E-2</v>
      </c>
      <c r="G81" s="127">
        <f t="shared" si="65"/>
        <v>0.10110289000464641</v>
      </c>
      <c r="H81" s="127">
        <f t="shared" si="65"/>
        <v>0.14677038160438252</v>
      </c>
      <c r="I81" s="127">
        <f t="shared" si="65"/>
        <v>0.18986141915301827</v>
      </c>
      <c r="J81" s="127">
        <f t="shared" si="65"/>
        <v>0.23047909186675658</v>
      </c>
      <c r="K81" s="127">
        <f t="shared" si="65"/>
        <v>0.26812994171313315</v>
      </c>
      <c r="L81" s="127">
        <f t="shared" si="65"/>
        <v>0.30314551518395688</v>
      </c>
      <c r="M81" s="127">
        <f t="shared" si="65"/>
        <v>0.33648972101451274</v>
      </c>
      <c r="N81" s="127">
        <f t="shared" si="65"/>
        <v>0.36762629875878433</v>
      </c>
      <c r="O81" s="127">
        <f t="shared" si="65"/>
        <v>0.39662160479653402</v>
      </c>
      <c r="P81" s="127">
        <f t="shared" si="65"/>
        <v>0.42367007714411337</v>
      </c>
      <c r="Q81" s="127">
        <f t="shared" si="65"/>
        <v>0.44916265546471718</v>
      </c>
      <c r="R81" s="127">
        <f t="shared" si="65"/>
        <v>0.47341686015891427</v>
      </c>
      <c r="S81" s="127">
        <f t="shared" si="65"/>
        <v>0.49655070530836243</v>
      </c>
      <c r="T81" s="127">
        <f t="shared" si="65"/>
        <v>0.51116163794706548</v>
      </c>
      <c r="U81" s="127">
        <f t="shared" si="65"/>
        <v>0.53939633263220643</v>
      </c>
      <c r="V81" s="127">
        <f t="shared" si="65"/>
        <v>0.56510122100406579</v>
      </c>
      <c r="W81" s="127">
        <f t="shared" si="65"/>
        <v>0.58910201041024057</v>
      </c>
      <c r="X81" s="127">
        <f t="shared" si="65"/>
        <v>0.61150521523306833</v>
      </c>
      <c r="Y81" s="127">
        <f t="shared" si="65"/>
        <v>0.63244545868979685</v>
      </c>
      <c r="Z81" s="127">
        <f t="shared" si="65"/>
        <v>0.65203936087636483</v>
      </c>
      <c r="AA81" s="127">
        <f t="shared" si="65"/>
        <v>0.67023158374648317</v>
      </c>
      <c r="AB81" s="127">
        <f t="shared" si="65"/>
        <v>0.68717118031397217</v>
      </c>
      <c r="AC81" s="127">
        <f t="shared" si="65"/>
        <v>0.70292890232981087</v>
      </c>
      <c r="AD81" s="127">
        <f t="shared" si="65"/>
        <v>0.71757278618798814</v>
      </c>
      <c r="AE81" s="127">
        <f t="shared" si="65"/>
        <v>0.73118398063415679</v>
      </c>
      <c r="AF81" s="127">
        <f t="shared" si="65"/>
        <v>0.7438869837302341</v>
      </c>
      <c r="AG81" s="127">
        <f t="shared" si="65"/>
        <v>0.75578909636463465</v>
      </c>
      <c r="AH81" s="127">
        <f t="shared" si="65"/>
        <v>0.76695814781841132</v>
      </c>
      <c r="AI81" s="127">
        <f t="shared" si="65"/>
        <v>0.78342930293762436</v>
      </c>
      <c r="AJ81" s="127">
        <f t="shared" si="65"/>
        <v>0.79162445550080485</v>
      </c>
      <c r="AK81" s="127">
        <f t="shared" si="65"/>
        <v>0.79940991416956886</v>
      </c>
      <c r="AL81" s="127">
        <f t="shared" si="65"/>
        <v>0.80678147752121587</v>
      </c>
      <c r="AM81" s="127">
        <f t="shared" si="65"/>
        <v>0.81376528438284945</v>
      </c>
      <c r="AN81" s="127">
        <f t="shared" si="65"/>
        <v>0.82038704281530306</v>
      </c>
      <c r="AO81" s="127">
        <f t="shared" si="65"/>
        <v>0.82667251651606111</v>
      </c>
      <c r="AP81" s="127">
        <f t="shared" si="65"/>
        <v>0.83264718829062789</v>
      </c>
      <c r="AQ81" s="127">
        <f t="shared" si="65"/>
        <v>0.83833678921240806</v>
      </c>
      <c r="AR81" s="127">
        <f t="shared" si="65"/>
        <v>0.84376645320409516</v>
      </c>
      <c r="AS81" s="127">
        <f t="shared" si="65"/>
        <v>0.84895955675219126</v>
      </c>
      <c r="AT81" s="127">
        <f t="shared" si="65"/>
        <v>0.85393225458007582</v>
      </c>
      <c r="AU81" s="127">
        <f t="shared" si="65"/>
        <v>0.85867006068075891</v>
      </c>
      <c r="AV81" s="127">
        <f t="shared" si="65"/>
        <v>0.8631589969632818</v>
      </c>
      <c r="AW81" s="127">
        <f t="shared" si="65"/>
        <v>0.86740045632910956</v>
      </c>
      <c r="AX81" s="127"/>
    </row>
    <row r="82" spans="1:50" s="80" customFormat="1" ht="16.5" customHeight="1">
      <c r="A82" s="82" t="s">
        <v>55</v>
      </c>
      <c r="B82" s="82"/>
      <c r="D82" s="251"/>
      <c r="E82" s="252"/>
      <c r="F82" s="252"/>
      <c r="G82" s="252"/>
      <c r="H82" s="252"/>
      <c r="I82" s="252"/>
      <c r="J82" s="252"/>
      <c r="K82" s="252"/>
      <c r="L82" s="252"/>
      <c r="M82" s="252"/>
      <c r="N82" s="252"/>
      <c r="O82" s="252"/>
      <c r="P82" s="252"/>
      <c r="Q82" s="252"/>
      <c r="R82" s="252"/>
      <c r="S82" s="253"/>
      <c r="T82" s="252"/>
      <c r="U82" s="252"/>
      <c r="V82" s="252"/>
      <c r="W82" s="252"/>
      <c r="X82" s="252"/>
      <c r="Y82" s="252"/>
      <c r="Z82" s="252"/>
      <c r="AA82" s="252"/>
      <c r="AB82" s="252"/>
      <c r="AC82" s="252"/>
      <c r="AD82" s="252"/>
      <c r="AE82" s="252"/>
      <c r="AF82" s="252"/>
      <c r="AG82" s="252"/>
      <c r="AH82" s="253"/>
      <c r="AI82" s="252"/>
      <c r="AJ82" s="252"/>
      <c r="AK82" s="252"/>
      <c r="AL82" s="252"/>
      <c r="AM82" s="252"/>
      <c r="AN82" s="252"/>
      <c r="AO82" s="252"/>
      <c r="AP82" s="252"/>
      <c r="AQ82" s="252"/>
      <c r="AR82" s="252"/>
      <c r="AS82" s="252"/>
      <c r="AT82" s="252"/>
      <c r="AU82" s="252"/>
      <c r="AV82" s="252"/>
      <c r="AW82" s="253"/>
      <c r="AX82" s="81"/>
    </row>
    <row r="83" spans="1:50">
      <c r="C83" s="55"/>
      <c r="D83"/>
      <c r="E83" s="126"/>
      <c r="F83" s="126"/>
      <c r="G83" s="126"/>
      <c r="H83" s="126"/>
      <c r="I83" s="126"/>
      <c r="J83" s="126"/>
      <c r="K83" s="126"/>
      <c r="L83" s="126"/>
      <c r="M83" s="126"/>
      <c r="N83" s="126"/>
      <c r="O83" s="126"/>
      <c r="P83" s="126"/>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row>
    <row r="84" spans="1:50">
      <c r="A84" s="125" t="s">
        <v>54</v>
      </c>
      <c r="B84" s="125"/>
      <c r="C84" t="s">
        <v>10</v>
      </c>
    </row>
    <row r="85" spans="1:50">
      <c r="A85" t="s">
        <v>53</v>
      </c>
      <c r="C85" t="s">
        <v>4</v>
      </c>
      <c r="D85" s="33">
        <f t="shared" ref="D85:AW85" si="66">D$153*D27</f>
        <v>733.96076060509483</v>
      </c>
      <c r="E85" s="33">
        <f t="shared" si="66"/>
        <v>23973.688338237258</v>
      </c>
      <c r="F85" s="33">
        <f t="shared" si="66"/>
        <v>47103.97213608295</v>
      </c>
      <c r="G85" s="33">
        <f t="shared" si="66"/>
        <v>68038.793792143508</v>
      </c>
      <c r="H85" s="33">
        <f t="shared" si="66"/>
        <v>87570.153008005218</v>
      </c>
      <c r="I85" s="33">
        <f t="shared" si="66"/>
        <v>105772.11009737411</v>
      </c>
      <c r="J85" s="33">
        <f t="shared" si="66"/>
        <v>122697.81662065006</v>
      </c>
      <c r="K85" s="33">
        <f t="shared" si="66"/>
        <v>136586.91289614307</v>
      </c>
      <c r="L85" s="33">
        <f t="shared" si="66"/>
        <v>149237.53215884703</v>
      </c>
      <c r="M85" s="33">
        <f t="shared" si="66"/>
        <v>160453.36334075712</v>
      </c>
      <c r="N85" s="33">
        <f t="shared" si="66"/>
        <v>170306.92168855763</v>
      </c>
      <c r="O85" s="33">
        <f t="shared" si="66"/>
        <v>178869.80340675512</v>
      </c>
      <c r="P85" s="33">
        <f t="shared" si="66"/>
        <v>186298.75210043395</v>
      </c>
      <c r="Q85" s="33">
        <f t="shared" si="66"/>
        <v>192742.11608908518</v>
      </c>
      <c r="R85" s="33">
        <f t="shared" si="66"/>
        <v>198297.28795947728</v>
      </c>
      <c r="S85" s="33">
        <f t="shared" si="66"/>
        <v>202992.81469590421</v>
      </c>
      <c r="T85" s="33">
        <f t="shared" si="66"/>
        <v>213927.90515003289</v>
      </c>
      <c r="U85" s="33">
        <f t="shared" si="66"/>
        <v>223702.10832426121</v>
      </c>
      <c r="V85" s="33">
        <f t="shared" si="66"/>
        <v>232624.92681878118</v>
      </c>
      <c r="W85" s="33">
        <f t="shared" si="66"/>
        <v>240731.34439272183</v>
      </c>
      <c r="X85" s="33">
        <f t="shared" si="66"/>
        <v>248055.66482633064</v>
      </c>
      <c r="Y85" s="33">
        <f t="shared" si="66"/>
        <v>258929.06986467307</v>
      </c>
      <c r="Z85" s="33">
        <f t="shared" si="66"/>
        <v>269408.48460879643</v>
      </c>
      <c r="AA85" s="33">
        <f t="shared" si="66"/>
        <v>279532.47794582526</v>
      </c>
      <c r="AB85" s="33">
        <f t="shared" si="66"/>
        <v>289311.24597102718</v>
      </c>
      <c r="AC85" s="33">
        <f t="shared" si="66"/>
        <v>298754.75118066551</v>
      </c>
      <c r="AD85" s="33">
        <f t="shared" si="66"/>
        <v>307636.49357929372</v>
      </c>
      <c r="AE85" s="33">
        <f t="shared" si="66"/>
        <v>316211.09624938911</v>
      </c>
      <c r="AF85" s="33">
        <f t="shared" si="66"/>
        <v>324509.07864849555</v>
      </c>
      <c r="AG85" s="33">
        <f t="shared" si="66"/>
        <v>332550.28798112518</v>
      </c>
      <c r="AH85" s="33">
        <f t="shared" si="66"/>
        <v>340338.88113748812</v>
      </c>
      <c r="AI85" s="33">
        <f t="shared" si="66"/>
        <v>345412.47183510469</v>
      </c>
      <c r="AJ85" s="33">
        <f t="shared" si="66"/>
        <v>350329.53162383905</v>
      </c>
      <c r="AK85" s="33">
        <f t="shared" si="66"/>
        <v>355086.64589517331</v>
      </c>
      <c r="AL85" s="33">
        <f t="shared" si="66"/>
        <v>359693.06061222759</v>
      </c>
      <c r="AM85" s="33">
        <f t="shared" si="66"/>
        <v>364157.8951968443</v>
      </c>
      <c r="AN85" s="33">
        <f t="shared" si="66"/>
        <v>370916.89851090533</v>
      </c>
      <c r="AO85" s="33">
        <f t="shared" si="66"/>
        <v>377608.06581240939</v>
      </c>
      <c r="AP85" s="33">
        <f t="shared" si="66"/>
        <v>384238.58051616699</v>
      </c>
      <c r="AQ85" s="33">
        <f t="shared" si="66"/>
        <v>390815.82534822775</v>
      </c>
      <c r="AR85" s="33">
        <f t="shared" si="66"/>
        <v>397346.95121763187</v>
      </c>
      <c r="AS85" s="33">
        <f t="shared" si="66"/>
        <v>402348.86094453861</v>
      </c>
      <c r="AT85" s="33">
        <f t="shared" si="66"/>
        <v>407275.07599515613</v>
      </c>
      <c r="AU85" s="33">
        <f t="shared" si="66"/>
        <v>412118.23387737508</v>
      </c>
      <c r="AV85" s="33">
        <f t="shared" si="66"/>
        <v>416876.37245784304</v>
      </c>
      <c r="AW85" s="33">
        <f t="shared" si="66"/>
        <v>421557.23146496032</v>
      </c>
      <c r="AX85" s="33"/>
    </row>
    <row r="86" spans="1:50">
      <c r="C86" t="s">
        <v>3</v>
      </c>
      <c r="D86" s="33">
        <f t="shared" ref="D86:AW86" si="67">D$153*D28</f>
        <v>2.6691060616015374</v>
      </c>
      <c r="E86" s="33">
        <f t="shared" si="67"/>
        <v>208.11385045820109</v>
      </c>
      <c r="F86" s="33">
        <f t="shared" si="67"/>
        <v>650.04477936696719</v>
      </c>
      <c r="G86" s="33">
        <f t="shared" si="67"/>
        <v>1292.4726179338495</v>
      </c>
      <c r="H86" s="33">
        <f t="shared" si="67"/>
        <v>2125.3595799332429</v>
      </c>
      <c r="I86" s="33">
        <f t="shared" si="67"/>
        <v>3133.4726563535332</v>
      </c>
      <c r="J86" s="33">
        <f t="shared" si="67"/>
        <v>4301.9226084920465</v>
      </c>
      <c r="K86" s="33">
        <f t="shared" si="67"/>
        <v>4966.3779385128091</v>
      </c>
      <c r="L86" s="33">
        <f t="shared" si="67"/>
        <v>5627.6182382328943</v>
      </c>
      <c r="M86" s="33">
        <f t="shared" si="67"/>
        <v>6275.2752440070672</v>
      </c>
      <c r="N86" s="33">
        <f t="shared" si="67"/>
        <v>6908.5313576414828</v>
      </c>
      <c r="O86" s="33">
        <f t="shared" si="67"/>
        <v>7526.6681754241081</v>
      </c>
      <c r="P86" s="33">
        <f t="shared" si="67"/>
        <v>8132.8305508638368</v>
      </c>
      <c r="Q86" s="33">
        <f t="shared" si="67"/>
        <v>8730.5035644265663</v>
      </c>
      <c r="R86" s="33">
        <f t="shared" si="67"/>
        <v>9321.51679518741</v>
      </c>
      <c r="S86" s="33">
        <f t="shared" si="67"/>
        <v>9480.6436995450549</v>
      </c>
      <c r="T86" s="33">
        <f t="shared" si="67"/>
        <v>10322.386695173955</v>
      </c>
      <c r="U86" s="33">
        <f t="shared" si="67"/>
        <v>11151.803452018297</v>
      </c>
      <c r="V86" s="33">
        <f t="shared" si="67"/>
        <v>11981.411480416127</v>
      </c>
      <c r="W86" s="33">
        <f t="shared" si="67"/>
        <v>12811.000021973789</v>
      </c>
      <c r="X86" s="33">
        <f t="shared" si="67"/>
        <v>14204.636266534446</v>
      </c>
      <c r="Y86" s="33">
        <f t="shared" si="67"/>
        <v>15171.929680075125</v>
      </c>
      <c r="Z86" s="33">
        <f t="shared" si="67"/>
        <v>16145.46230344005</v>
      </c>
      <c r="AA86" s="33">
        <f t="shared" si="67"/>
        <v>17126.128988751552</v>
      </c>
      <c r="AB86" s="33">
        <f t="shared" si="67"/>
        <v>18113.247701106313</v>
      </c>
      <c r="AC86" s="33">
        <f t="shared" si="67"/>
        <v>19106.16961889829</v>
      </c>
      <c r="AD86" s="33">
        <f t="shared" si="67"/>
        <v>20341.775256931331</v>
      </c>
      <c r="AE86" s="33">
        <f t="shared" si="67"/>
        <v>21597.758472801928</v>
      </c>
      <c r="AF86" s="33">
        <f t="shared" si="67"/>
        <v>22874.508712747858</v>
      </c>
      <c r="AG86" s="33">
        <f t="shared" si="67"/>
        <v>24171.893419077885</v>
      </c>
      <c r="AH86" s="33">
        <f t="shared" si="67"/>
        <v>25488.767115896364</v>
      </c>
      <c r="AI86" s="33">
        <f t="shared" si="67"/>
        <v>25858.422695597514</v>
      </c>
      <c r="AJ86" s="33">
        <f t="shared" si="67"/>
        <v>26216.06215197151</v>
      </c>
      <c r="AK86" s="33">
        <f t="shared" si="67"/>
        <v>26561.444113310175</v>
      </c>
      <c r="AL86" s="33">
        <f t="shared" si="67"/>
        <v>26895.274281238839</v>
      </c>
      <c r="AM86" s="33">
        <f t="shared" si="67"/>
        <v>27218.247793262326</v>
      </c>
      <c r="AN86" s="33">
        <f t="shared" si="67"/>
        <v>25104.566499633984</v>
      </c>
      <c r="AO86" s="33">
        <f t="shared" si="67"/>
        <v>22926.130030951419</v>
      </c>
      <c r="AP86" s="33">
        <f t="shared" si="67"/>
        <v>20685.904400063919</v>
      </c>
      <c r="AQ86" s="33">
        <f t="shared" si="67"/>
        <v>18386.603444730114</v>
      </c>
      <c r="AR86" s="33">
        <f t="shared" si="67"/>
        <v>16030.673126047546</v>
      </c>
      <c r="AS86" s="33">
        <f t="shared" si="67"/>
        <v>15109.667524741257</v>
      </c>
      <c r="AT86" s="33">
        <f t="shared" si="67"/>
        <v>14164.194724283119</v>
      </c>
      <c r="AU86" s="33">
        <f t="shared" si="67"/>
        <v>13194.820721794293</v>
      </c>
      <c r="AV86" s="33">
        <f t="shared" si="67"/>
        <v>12202.341929314194</v>
      </c>
      <c r="AW86" s="33">
        <f t="shared" si="67"/>
        <v>11187.82461425054</v>
      </c>
      <c r="AX86" s="33"/>
    </row>
    <row r="87" spans="1:50">
      <c r="C87" t="s">
        <v>2</v>
      </c>
      <c r="D87" s="33">
        <f t="shared" ref="D87:AW87" si="68">D$153*D29</f>
        <v>0</v>
      </c>
      <c r="E87" s="33">
        <f t="shared" si="68"/>
        <v>51.618534506312443</v>
      </c>
      <c r="F87" s="33">
        <f t="shared" si="68"/>
        <v>204.34885299940984</v>
      </c>
      <c r="G87" s="33">
        <f t="shared" si="68"/>
        <v>446.06727222247122</v>
      </c>
      <c r="H87" s="33">
        <f t="shared" si="68"/>
        <v>771.25988452490026</v>
      </c>
      <c r="I87" s="33">
        <f t="shared" si="68"/>
        <v>1173.3096641133459</v>
      </c>
      <c r="J87" s="33">
        <f t="shared" si="68"/>
        <v>1645.7787757038768</v>
      </c>
      <c r="K87" s="33">
        <f t="shared" si="68"/>
        <v>3524.7747043777917</v>
      </c>
      <c r="L87" s="33">
        <f t="shared" si="68"/>
        <v>5770.614789564871</v>
      </c>
      <c r="M87" s="33">
        <f t="shared" si="68"/>
        <v>8347.4259275306795</v>
      </c>
      <c r="N87" s="33">
        <f t="shared" si="68"/>
        <v>11224.135972736982</v>
      </c>
      <c r="O87" s="33">
        <f t="shared" si="68"/>
        <v>14370.913772879396</v>
      </c>
      <c r="P87" s="33">
        <f t="shared" si="68"/>
        <v>17767.442726923258</v>
      </c>
      <c r="Q87" s="33">
        <f t="shared" si="68"/>
        <v>21399.345545911372</v>
      </c>
      <c r="R87" s="33">
        <f t="shared" si="68"/>
        <v>25252.811406577068</v>
      </c>
      <c r="S87" s="33">
        <f t="shared" si="68"/>
        <v>29308.441544292509</v>
      </c>
      <c r="T87" s="33">
        <f t="shared" si="68"/>
        <v>33309.345315241102</v>
      </c>
      <c r="U87" s="33">
        <f t="shared" si="68"/>
        <v>37449.157743296862</v>
      </c>
      <c r="V87" s="33">
        <f t="shared" si="68"/>
        <v>41758.388172638319</v>
      </c>
      <c r="W87" s="33">
        <f t="shared" si="68"/>
        <v>46228.590562349556</v>
      </c>
      <c r="X87" s="33">
        <f t="shared" si="68"/>
        <v>50851.919808595871</v>
      </c>
      <c r="Y87" s="33">
        <f t="shared" si="68"/>
        <v>53147.815320207119</v>
      </c>
      <c r="Z87" s="33">
        <f t="shared" si="68"/>
        <v>55368.526417832822</v>
      </c>
      <c r="AA87" s="33">
        <f t="shared" si="68"/>
        <v>57521.705067459319</v>
      </c>
      <c r="AB87" s="33">
        <f t="shared" si="68"/>
        <v>59609.196032600863</v>
      </c>
      <c r="AC87" s="33">
        <f t="shared" si="68"/>
        <v>61632.805222252544</v>
      </c>
      <c r="AD87" s="33">
        <f t="shared" si="68"/>
        <v>63594.545405162557</v>
      </c>
      <c r="AE87" s="33">
        <f t="shared" si="68"/>
        <v>65500.68279256548</v>
      </c>
      <c r="AF87" s="33">
        <f t="shared" si="68"/>
        <v>67357.210579351755</v>
      </c>
      <c r="AG87" s="33">
        <f t="shared" si="68"/>
        <v>69167.951409036294</v>
      </c>
      <c r="AH87" s="33">
        <f t="shared" si="68"/>
        <v>70933.489190806198</v>
      </c>
      <c r="AI87" s="33">
        <f t="shared" si="68"/>
        <v>71988.927326273682</v>
      </c>
      <c r="AJ87" s="33">
        <f t="shared" si="68"/>
        <v>73011.684418784367</v>
      </c>
      <c r="AK87" s="33">
        <f t="shared" si="68"/>
        <v>74001.051578687329</v>
      </c>
      <c r="AL87" s="33">
        <f t="shared" si="68"/>
        <v>74958.958420398092</v>
      </c>
      <c r="AM87" s="33">
        <f t="shared" si="68"/>
        <v>75887.307973779723</v>
      </c>
      <c r="AN87" s="33">
        <f t="shared" si="68"/>
        <v>76788.029668537871</v>
      </c>
      <c r="AO87" s="33">
        <f t="shared" si="68"/>
        <v>77663.042110269031</v>
      </c>
      <c r="AP87" s="33">
        <f t="shared" si="68"/>
        <v>78514.313259351911</v>
      </c>
      <c r="AQ87" s="33">
        <f t="shared" si="68"/>
        <v>79343.800825935483</v>
      </c>
      <c r="AR87" s="33">
        <f t="shared" si="68"/>
        <v>80153.365630237735</v>
      </c>
      <c r="AS87" s="33">
        <f t="shared" si="68"/>
        <v>80944.647453971018</v>
      </c>
      <c r="AT87" s="33">
        <f t="shared" si="68"/>
        <v>81716.508024710303</v>
      </c>
      <c r="AU87" s="33">
        <f t="shared" si="68"/>
        <v>82467.629511214313</v>
      </c>
      <c r="AV87" s="33">
        <f t="shared" si="68"/>
        <v>83197.785881687669</v>
      </c>
      <c r="AW87" s="33">
        <f t="shared" si="68"/>
        <v>83908.684606879033</v>
      </c>
      <c r="AX87" s="33"/>
    </row>
    <row r="88" spans="1:50">
      <c r="C88" t="s">
        <v>1</v>
      </c>
      <c r="D88" s="33">
        <f t="shared" ref="D88:AW88" si="69">D$153*D30</f>
        <v>0</v>
      </c>
      <c r="E88" s="33">
        <f t="shared" si="69"/>
        <v>80.794227922923824</v>
      </c>
      <c r="F88" s="33">
        <f t="shared" si="69"/>
        <v>319.85037860777192</v>
      </c>
      <c r="G88" s="33">
        <f t="shared" si="69"/>
        <v>698.19225217430267</v>
      </c>
      <c r="H88" s="33">
        <f t="shared" si="69"/>
        <v>1207.1893844737569</v>
      </c>
      <c r="I88" s="33">
        <f t="shared" si="69"/>
        <v>1836.4846916556717</v>
      </c>
      <c r="J88" s="33">
        <f t="shared" si="69"/>
        <v>154.5600937182771</v>
      </c>
      <c r="K88" s="33">
        <f t="shared" si="69"/>
        <v>662.0446401266114</v>
      </c>
      <c r="L88" s="33">
        <f t="shared" si="69"/>
        <v>1278.9689544037342</v>
      </c>
      <c r="M88" s="33">
        <f t="shared" si="69"/>
        <v>1995.4637157986383</v>
      </c>
      <c r="N88" s="33">
        <f t="shared" si="69"/>
        <v>2802.3441923872697</v>
      </c>
      <c r="O88" s="33">
        <f t="shared" si="69"/>
        <v>3690.7872958493458</v>
      </c>
      <c r="P88" s="33">
        <f t="shared" si="69"/>
        <v>4654.5007857624141</v>
      </c>
      <c r="Q88" s="33">
        <f t="shared" si="69"/>
        <v>5688.9337082053626</v>
      </c>
      <c r="R88" s="33">
        <f t="shared" si="69"/>
        <v>6789.8327465069406</v>
      </c>
      <c r="S88" s="33">
        <f t="shared" si="69"/>
        <v>12742.800671431527</v>
      </c>
      <c r="T88" s="33">
        <f t="shared" si="69"/>
        <v>15016.50813392017</v>
      </c>
      <c r="U88" s="33">
        <f t="shared" si="69"/>
        <v>17418.212903859003</v>
      </c>
      <c r="V88" s="33">
        <f t="shared" si="69"/>
        <v>19958.053170746254</v>
      </c>
      <c r="W88" s="33">
        <f t="shared" si="69"/>
        <v>22629.379995555726</v>
      </c>
      <c r="X88" s="33">
        <f t="shared" si="69"/>
        <v>25425.959904297935</v>
      </c>
      <c r="Y88" s="33">
        <f t="shared" si="69"/>
        <v>26573.907660103559</v>
      </c>
      <c r="Z88" s="33">
        <f t="shared" si="69"/>
        <v>27684.263208916411</v>
      </c>
      <c r="AA88" s="33">
        <f t="shared" si="69"/>
        <v>28760.85253372966</v>
      </c>
      <c r="AB88" s="33">
        <f t="shared" si="69"/>
        <v>29804.598016300431</v>
      </c>
      <c r="AC88" s="33">
        <f t="shared" si="69"/>
        <v>30816.402611126272</v>
      </c>
      <c r="AD88" s="33">
        <f t="shared" si="69"/>
        <v>31797.272702581278</v>
      </c>
      <c r="AE88" s="33">
        <f t="shared" si="69"/>
        <v>32750.34139628274</v>
      </c>
      <c r="AF88" s="33">
        <f t="shared" si="69"/>
        <v>33678.605289675877</v>
      </c>
      <c r="AG88" s="33">
        <f t="shared" si="69"/>
        <v>34583.975704518147</v>
      </c>
      <c r="AH88" s="33">
        <f t="shared" si="69"/>
        <v>35466.744595403099</v>
      </c>
      <c r="AI88" s="33">
        <f t="shared" si="69"/>
        <v>35994.463663136841</v>
      </c>
      <c r="AJ88" s="33">
        <f t="shared" si="69"/>
        <v>36505.842209392184</v>
      </c>
      <c r="AK88" s="33">
        <f t="shared" si="69"/>
        <v>37000.525789343665</v>
      </c>
      <c r="AL88" s="33">
        <f t="shared" si="69"/>
        <v>37479.479210199046</v>
      </c>
      <c r="AM88" s="33">
        <f t="shared" si="69"/>
        <v>37943.653986889862</v>
      </c>
      <c r="AN88" s="33">
        <f t="shared" si="69"/>
        <v>38394.014834268935</v>
      </c>
      <c r="AO88" s="33">
        <f t="shared" si="69"/>
        <v>38831.521055134515</v>
      </c>
      <c r="AP88" s="33">
        <f t="shared" si="69"/>
        <v>39257.156629675956</v>
      </c>
      <c r="AQ88" s="33">
        <f t="shared" si="69"/>
        <v>39671.900412967741</v>
      </c>
      <c r="AR88" s="33">
        <f t="shared" si="69"/>
        <v>40076.682815118867</v>
      </c>
      <c r="AS88" s="33">
        <f t="shared" si="69"/>
        <v>40472.323726985509</v>
      </c>
      <c r="AT88" s="33">
        <f t="shared" si="69"/>
        <v>40858.254012355152</v>
      </c>
      <c r="AU88" s="33">
        <f t="shared" si="69"/>
        <v>41233.814755607156</v>
      </c>
      <c r="AV88" s="33">
        <f t="shared" si="69"/>
        <v>41598.892940843834</v>
      </c>
      <c r="AW88" s="33">
        <f t="shared" si="69"/>
        <v>41954.342303439516</v>
      </c>
      <c r="AX88" s="33"/>
    </row>
    <row r="89" spans="1:50">
      <c r="C89" t="s">
        <v>0</v>
      </c>
      <c r="D89" s="33">
        <f t="shared" ref="D89:AW89" si="70">D$153*D31</f>
        <v>0</v>
      </c>
      <c r="E89" s="33">
        <f t="shared" si="70"/>
        <v>0</v>
      </c>
      <c r="F89" s="33">
        <f t="shared" si="70"/>
        <v>0</v>
      </c>
      <c r="G89" s="33">
        <f t="shared" si="70"/>
        <v>0</v>
      </c>
      <c r="H89" s="33">
        <f t="shared" si="70"/>
        <v>0</v>
      </c>
      <c r="I89" s="33">
        <f t="shared" si="70"/>
        <v>0</v>
      </c>
      <c r="J89" s="33">
        <f t="shared" si="70"/>
        <v>0</v>
      </c>
      <c r="K89" s="33">
        <f t="shared" si="70"/>
        <v>21.094559611877319</v>
      </c>
      <c r="L89" s="33">
        <f t="shared" si="70"/>
        <v>46.96778646115407</v>
      </c>
      <c r="M89" s="33">
        <f t="shared" si="70"/>
        <v>77.205441385066351</v>
      </c>
      <c r="N89" s="33">
        <f t="shared" si="70"/>
        <v>111.40817890224616</v>
      </c>
      <c r="O89" s="33">
        <f t="shared" si="70"/>
        <v>149.19227253122352</v>
      </c>
      <c r="P89" s="33">
        <f t="shared" si="70"/>
        <v>190.27833400915526</v>
      </c>
      <c r="Q89" s="33">
        <f t="shared" si="70"/>
        <v>234.46239467694198</v>
      </c>
      <c r="R89" s="33">
        <f t="shared" si="70"/>
        <v>281.55606285355731</v>
      </c>
      <c r="S89" s="33">
        <f t="shared" si="70"/>
        <v>331.31281745721964</v>
      </c>
      <c r="T89" s="33">
        <f t="shared" si="70"/>
        <v>360.39619521408406</v>
      </c>
      <c r="U89" s="33">
        <f t="shared" si="70"/>
        <v>389.00675485285109</v>
      </c>
      <c r="V89" s="33">
        <f t="shared" si="70"/>
        <v>417.5838817263832</v>
      </c>
      <c r="W89" s="33">
        <f t="shared" si="70"/>
        <v>446.12206276952719</v>
      </c>
      <c r="X89" s="33">
        <f t="shared" si="70"/>
        <v>474.61791821356144</v>
      </c>
      <c r="Y89" s="33">
        <f t="shared" si="70"/>
        <v>496.04627632193314</v>
      </c>
      <c r="Z89" s="33">
        <f t="shared" si="70"/>
        <v>516.77291323310635</v>
      </c>
      <c r="AA89" s="33">
        <f t="shared" si="70"/>
        <v>536.86924729628697</v>
      </c>
      <c r="AB89" s="33">
        <f t="shared" si="70"/>
        <v>556.35249630427472</v>
      </c>
      <c r="AC89" s="33">
        <f t="shared" si="70"/>
        <v>575.23951540769042</v>
      </c>
      <c r="AD89" s="33">
        <f t="shared" si="70"/>
        <v>593.54909044818396</v>
      </c>
      <c r="AE89" s="33">
        <f t="shared" si="70"/>
        <v>611.3397060639445</v>
      </c>
      <c r="AF89" s="33">
        <f t="shared" si="70"/>
        <v>628.66729874061639</v>
      </c>
      <c r="AG89" s="33">
        <f t="shared" si="70"/>
        <v>645.56754648433866</v>
      </c>
      <c r="AH89" s="33">
        <f t="shared" si="70"/>
        <v>662.04589911419123</v>
      </c>
      <c r="AI89" s="33">
        <f t="shared" si="70"/>
        <v>671.89665504522111</v>
      </c>
      <c r="AJ89" s="33">
        <f t="shared" si="70"/>
        <v>681.44238790865404</v>
      </c>
      <c r="AK89" s="33">
        <f t="shared" si="70"/>
        <v>690.67648140108179</v>
      </c>
      <c r="AL89" s="33">
        <f t="shared" si="70"/>
        <v>699.61694525704877</v>
      </c>
      <c r="AM89" s="33">
        <f t="shared" si="70"/>
        <v>708.28154108861077</v>
      </c>
      <c r="AN89" s="33">
        <f t="shared" si="70"/>
        <v>716.68827690635351</v>
      </c>
      <c r="AO89" s="33">
        <f t="shared" si="70"/>
        <v>724.85505969584437</v>
      </c>
      <c r="AP89" s="33">
        <f t="shared" si="70"/>
        <v>732.80025708728454</v>
      </c>
      <c r="AQ89" s="33">
        <f t="shared" si="70"/>
        <v>740.54214104206449</v>
      </c>
      <c r="AR89" s="33">
        <f t="shared" si="70"/>
        <v>748.09807921555216</v>
      </c>
      <c r="AS89" s="33">
        <f t="shared" si="70"/>
        <v>755.48337623706277</v>
      </c>
      <c r="AT89" s="33">
        <f t="shared" si="70"/>
        <v>762.68740823062944</v>
      </c>
      <c r="AU89" s="33">
        <f t="shared" si="70"/>
        <v>769.69787543800032</v>
      </c>
      <c r="AV89" s="33">
        <f t="shared" si="70"/>
        <v>776.51266822908485</v>
      </c>
      <c r="AW89" s="33">
        <f t="shared" si="70"/>
        <v>783.1477229975377</v>
      </c>
      <c r="AX89" s="33"/>
    </row>
    <row r="91" spans="1:50" s="80" customFormat="1" ht="16.5" customHeight="1">
      <c r="A91" s="82" t="s">
        <v>52</v>
      </c>
      <c r="B91" s="82"/>
      <c r="D91" s="251"/>
      <c r="E91" s="252"/>
      <c r="F91" s="252"/>
      <c r="G91" s="252"/>
      <c r="H91" s="252"/>
      <c r="I91" s="252"/>
      <c r="J91" s="252"/>
      <c r="K91" s="252"/>
      <c r="L91" s="252"/>
      <c r="M91" s="252"/>
      <c r="N91" s="252"/>
      <c r="O91" s="252"/>
      <c r="P91" s="252"/>
      <c r="Q91" s="252"/>
      <c r="R91" s="252"/>
      <c r="S91" s="253"/>
      <c r="T91" s="252"/>
      <c r="U91" s="252"/>
      <c r="V91" s="252"/>
      <c r="W91" s="252"/>
      <c r="X91" s="252"/>
      <c r="Y91" s="252"/>
      <c r="Z91" s="252"/>
      <c r="AA91" s="252"/>
      <c r="AB91" s="252"/>
      <c r="AC91" s="252"/>
      <c r="AD91" s="252"/>
      <c r="AE91" s="252"/>
      <c r="AF91" s="252"/>
      <c r="AG91" s="252"/>
      <c r="AH91" s="253"/>
      <c r="AI91" s="252"/>
      <c r="AJ91" s="252"/>
      <c r="AK91" s="252"/>
      <c r="AL91" s="252"/>
      <c r="AM91" s="252"/>
      <c r="AN91" s="252"/>
      <c r="AO91" s="252"/>
      <c r="AP91" s="252"/>
      <c r="AQ91" s="252"/>
      <c r="AR91" s="252"/>
      <c r="AS91" s="252"/>
      <c r="AT91" s="252"/>
      <c r="AU91" s="252"/>
      <c r="AV91" s="252"/>
      <c r="AW91" s="253"/>
      <c r="AX91" s="81"/>
    </row>
    <row r="92" spans="1:50">
      <c r="A92" s="39" t="s">
        <v>51</v>
      </c>
      <c r="B92" s="39"/>
      <c r="C92" t="s">
        <v>50</v>
      </c>
      <c r="D92" s="90">
        <f>'Inputs &amp; Output Metrics'!D94</f>
        <v>18.682550390589764</v>
      </c>
      <c r="E92" s="90">
        <f>D92</f>
        <v>18.682550390589764</v>
      </c>
      <c r="F92" s="90">
        <f t="shared" ref="F92:AW92" si="71">E92</f>
        <v>18.682550390589764</v>
      </c>
      <c r="G92" s="90">
        <f>F92</f>
        <v>18.682550390589764</v>
      </c>
      <c r="H92" s="90">
        <f t="shared" si="71"/>
        <v>18.682550390589764</v>
      </c>
      <c r="I92" s="90">
        <f>H92</f>
        <v>18.682550390589764</v>
      </c>
      <c r="J92" s="90">
        <f t="shared" si="71"/>
        <v>18.682550390589764</v>
      </c>
      <c r="K92" s="90">
        <f t="shared" si="71"/>
        <v>18.682550390589764</v>
      </c>
      <c r="L92" s="90">
        <f t="shared" si="71"/>
        <v>18.682550390589764</v>
      </c>
      <c r="M92" s="90">
        <f t="shared" si="71"/>
        <v>18.682550390589764</v>
      </c>
      <c r="N92" s="90">
        <f t="shared" si="71"/>
        <v>18.682550390589764</v>
      </c>
      <c r="O92" s="90">
        <f t="shared" si="71"/>
        <v>18.682550390589764</v>
      </c>
      <c r="P92" s="90">
        <f t="shared" si="71"/>
        <v>18.682550390589764</v>
      </c>
      <c r="Q92" s="90">
        <f t="shared" si="71"/>
        <v>18.682550390589764</v>
      </c>
      <c r="R92" s="90">
        <f t="shared" si="71"/>
        <v>18.682550390589764</v>
      </c>
      <c r="S92" s="90">
        <f t="shared" si="71"/>
        <v>18.682550390589764</v>
      </c>
      <c r="T92" s="90">
        <f t="shared" si="71"/>
        <v>18.682550390589764</v>
      </c>
      <c r="U92" s="90">
        <f t="shared" si="71"/>
        <v>18.682550390589764</v>
      </c>
      <c r="V92" s="90">
        <f t="shared" si="71"/>
        <v>18.682550390589764</v>
      </c>
      <c r="W92" s="90">
        <f t="shared" si="71"/>
        <v>18.682550390589764</v>
      </c>
      <c r="X92" s="90">
        <f t="shared" si="71"/>
        <v>18.682550390589764</v>
      </c>
      <c r="Y92" s="90">
        <f t="shared" si="71"/>
        <v>18.682550390589764</v>
      </c>
      <c r="Z92" s="90">
        <f t="shared" si="71"/>
        <v>18.682550390589764</v>
      </c>
      <c r="AA92" s="90">
        <f t="shared" si="71"/>
        <v>18.682550390589764</v>
      </c>
      <c r="AB92" s="90">
        <f t="shared" si="71"/>
        <v>18.682550390589764</v>
      </c>
      <c r="AC92" s="90">
        <f t="shared" si="71"/>
        <v>18.682550390589764</v>
      </c>
      <c r="AD92" s="90">
        <f t="shared" si="71"/>
        <v>18.682550390589764</v>
      </c>
      <c r="AE92" s="90">
        <f t="shared" si="71"/>
        <v>18.682550390589764</v>
      </c>
      <c r="AF92" s="90">
        <f t="shared" si="71"/>
        <v>18.682550390589764</v>
      </c>
      <c r="AG92" s="90">
        <f t="shared" si="71"/>
        <v>18.682550390589764</v>
      </c>
      <c r="AH92" s="90">
        <f t="shared" si="71"/>
        <v>18.682550390589764</v>
      </c>
      <c r="AI92" s="90">
        <f t="shared" si="71"/>
        <v>18.682550390589764</v>
      </c>
      <c r="AJ92" s="90">
        <f t="shared" si="71"/>
        <v>18.682550390589764</v>
      </c>
      <c r="AK92" s="90">
        <f t="shared" si="71"/>
        <v>18.682550390589764</v>
      </c>
      <c r="AL92" s="90">
        <f t="shared" si="71"/>
        <v>18.682550390589764</v>
      </c>
      <c r="AM92" s="90">
        <f t="shared" si="71"/>
        <v>18.682550390589764</v>
      </c>
      <c r="AN92" s="90">
        <f t="shared" si="71"/>
        <v>18.682550390589764</v>
      </c>
      <c r="AO92" s="90">
        <f t="shared" si="71"/>
        <v>18.682550390589764</v>
      </c>
      <c r="AP92" s="90">
        <f t="shared" si="71"/>
        <v>18.682550390589764</v>
      </c>
      <c r="AQ92" s="90">
        <f t="shared" si="71"/>
        <v>18.682550390589764</v>
      </c>
      <c r="AR92" s="90">
        <f t="shared" si="71"/>
        <v>18.682550390589764</v>
      </c>
      <c r="AS92" s="90">
        <f t="shared" si="71"/>
        <v>18.682550390589764</v>
      </c>
      <c r="AT92" s="90">
        <f t="shared" si="71"/>
        <v>18.682550390589764</v>
      </c>
      <c r="AU92" s="90">
        <f t="shared" si="71"/>
        <v>18.682550390589764</v>
      </c>
      <c r="AV92" s="90">
        <f t="shared" si="71"/>
        <v>18.682550390589764</v>
      </c>
      <c r="AW92" s="90">
        <f t="shared" si="71"/>
        <v>18.682550390589764</v>
      </c>
      <c r="AX92" s="90"/>
    </row>
    <row r="93" spans="1:50" ht="15" thickBot="1">
      <c r="A93" s="39"/>
      <c r="B93" s="39"/>
      <c r="C93" s="110" t="s">
        <v>49</v>
      </c>
      <c r="D93" s="89"/>
      <c r="E93" s="89"/>
      <c r="F93" s="89">
        <f t="shared" ref="F93:AW93" si="72">(F1367+F1368+F1369)/(E54+E55+E56)</f>
        <v>19.887247728030552</v>
      </c>
      <c r="G93" s="89">
        <f t="shared" si="72"/>
        <v>20.736019821845755</v>
      </c>
      <c r="H93" s="89">
        <f t="shared" si="72"/>
        <v>21.360489609683736</v>
      </c>
      <c r="I93" s="89">
        <f t="shared" si="72"/>
        <v>21.930710852875102</v>
      </c>
      <c r="J93" s="89">
        <f t="shared" si="72"/>
        <v>22.472450349196958</v>
      </c>
      <c r="K93" s="89">
        <f t="shared" si="72"/>
        <v>22.995487166914614</v>
      </c>
      <c r="L93" s="89">
        <f t="shared" si="72"/>
        <v>23.526822722844933</v>
      </c>
      <c r="M93" s="89">
        <f t="shared" si="72"/>
        <v>24.073636655263279</v>
      </c>
      <c r="N93" s="89">
        <f t="shared" si="72"/>
        <v>24.627265076549609</v>
      </c>
      <c r="O93" s="89">
        <f t="shared" si="72"/>
        <v>25.19271675279909</v>
      </c>
      <c r="P93" s="89">
        <f t="shared" si="72"/>
        <v>25.787066753861854</v>
      </c>
      <c r="Q93" s="89">
        <f t="shared" si="72"/>
        <v>26.4243411222559</v>
      </c>
      <c r="R93" s="89">
        <f t="shared" si="72"/>
        <v>27.107380629202314</v>
      </c>
      <c r="S93" s="89">
        <f t="shared" si="72"/>
        <v>27.827968784829935</v>
      </c>
      <c r="T93" s="89">
        <f t="shared" si="72"/>
        <v>28.579743037680494</v>
      </c>
      <c r="U93" s="89">
        <f t="shared" si="72"/>
        <v>29.517805576047557</v>
      </c>
      <c r="V93" s="89">
        <f t="shared" si="72"/>
        <v>30.361122419953819</v>
      </c>
      <c r="W93" s="89">
        <f t="shared" si="72"/>
        <v>31.136217022016972</v>
      </c>
      <c r="X93" s="89">
        <f t="shared" si="72"/>
        <v>31.853570866782931</v>
      </c>
      <c r="Y93" s="89">
        <f t="shared" si="72"/>
        <v>32.522358264654123</v>
      </c>
      <c r="Z93" s="89">
        <f t="shared" si="72"/>
        <v>33.138128698474013</v>
      </c>
      <c r="AA93" s="89">
        <f t="shared" si="72"/>
        <v>33.704983828823046</v>
      </c>
      <c r="AB93" s="89">
        <f t="shared" si="72"/>
        <v>34.22789238028075</v>
      </c>
      <c r="AC93" s="89">
        <f t="shared" si="72"/>
        <v>34.710661228106453</v>
      </c>
      <c r="AD93" s="89">
        <f t="shared" si="72"/>
        <v>35.156928635076902</v>
      </c>
      <c r="AE93" s="89">
        <f t="shared" si="72"/>
        <v>35.572918223786473</v>
      </c>
      <c r="AF93" s="89">
        <f t="shared" si="72"/>
        <v>35.964036951127206</v>
      </c>
      <c r="AG93" s="89">
        <f t="shared" si="72"/>
        <v>36.333766289717694</v>
      </c>
      <c r="AH93" s="89">
        <f t="shared" si="72"/>
        <v>36.683243493678326</v>
      </c>
      <c r="AI93" s="89">
        <f t="shared" si="72"/>
        <v>37.014265633072895</v>
      </c>
      <c r="AJ93" s="89">
        <f t="shared" si="72"/>
        <v>37.278629574466287</v>
      </c>
      <c r="AK93" s="89">
        <f t="shared" si="72"/>
        <v>37.522924219610957</v>
      </c>
      <c r="AL93" s="89">
        <f t="shared" si="72"/>
        <v>37.748117139689143</v>
      </c>
      <c r="AM93" s="89">
        <f t="shared" si="72"/>
        <v>37.955363902421688</v>
      </c>
      <c r="AN93" s="89">
        <f t="shared" si="72"/>
        <v>38.145876685289878</v>
      </c>
      <c r="AO93" s="89">
        <f t="shared" si="72"/>
        <v>38.318747167525466</v>
      </c>
      <c r="AP93" s="89">
        <f t="shared" si="72"/>
        <v>38.475319213863038</v>
      </c>
      <c r="AQ93" s="89">
        <f t="shared" si="72"/>
        <v>38.616982704569104</v>
      </c>
      <c r="AR93" s="89">
        <f t="shared" si="72"/>
        <v>38.745131229656963</v>
      </c>
      <c r="AS93" s="89">
        <f t="shared" si="72"/>
        <v>38.861102648332135</v>
      </c>
      <c r="AT93" s="89">
        <f t="shared" si="72"/>
        <v>38.966094768053317</v>
      </c>
      <c r="AU93" s="89">
        <f t="shared" si="72"/>
        <v>39.059893067049927</v>
      </c>
      <c r="AV93" s="89">
        <f t="shared" si="72"/>
        <v>39.142864420813098</v>
      </c>
      <c r="AW93" s="89">
        <f t="shared" si="72"/>
        <v>39.216388259939492</v>
      </c>
      <c r="AX93" s="89"/>
    </row>
    <row r="94" spans="1:50" ht="15" thickBot="1">
      <c r="A94" s="124" t="s">
        <v>48</v>
      </c>
      <c r="B94" s="124"/>
      <c r="C94" s="123" t="s">
        <v>47</v>
      </c>
      <c r="D94" s="120">
        <f>D92</f>
        <v>18.682550390589764</v>
      </c>
      <c r="E94" s="120">
        <f t="shared" ref="E94:AW94" si="73">((E69*E92)+(E1367+E1368+E1369)+((E45+E46+E47)*E122))/(E72+E73+E74)</f>
        <v>18.784498954869147</v>
      </c>
      <c r="F94" s="120">
        <f t="shared" si="73"/>
        <v>18.907430771177303</v>
      </c>
      <c r="G94" s="122">
        <f t="shared" si="73"/>
        <v>19.103969636903894</v>
      </c>
      <c r="H94" s="120">
        <f t="shared" si="73"/>
        <v>19.341791665754378</v>
      </c>
      <c r="I94" s="122">
        <f t="shared" si="73"/>
        <v>19.616886590618204</v>
      </c>
      <c r="J94" s="120">
        <f t="shared" si="73"/>
        <v>19.925993290983826</v>
      </c>
      <c r="K94" s="120">
        <f t="shared" si="73"/>
        <v>20.272641937098001</v>
      </c>
      <c r="L94" s="120">
        <f t="shared" si="73"/>
        <v>20.661108099581678</v>
      </c>
      <c r="M94" s="120">
        <f t="shared" si="73"/>
        <v>21.086155869705699</v>
      </c>
      <c r="N94" s="120">
        <f t="shared" si="73"/>
        <v>21.548723680576337</v>
      </c>
      <c r="O94" s="120">
        <f t="shared" si="73"/>
        <v>22.051245836056534</v>
      </c>
      <c r="P94" s="120">
        <f t="shared" si="73"/>
        <v>22.597197241941014</v>
      </c>
      <c r="Q94" s="120">
        <f t="shared" si="73"/>
        <v>23.18809504591081</v>
      </c>
      <c r="R94" s="120">
        <f t="shared" si="73"/>
        <v>23.822896763008455</v>
      </c>
      <c r="S94" s="121">
        <f t="shared" si="73"/>
        <v>24.498288407873964</v>
      </c>
      <c r="T94" s="120">
        <f t="shared" si="73"/>
        <v>25.363814296392832</v>
      </c>
      <c r="U94" s="120">
        <f t="shared" si="73"/>
        <v>26.201096317061896</v>
      </c>
      <c r="V94" s="120">
        <f t="shared" si="73"/>
        <v>27.019011265917992</v>
      </c>
      <c r="W94" s="120">
        <f t="shared" si="73"/>
        <v>27.817073520307289</v>
      </c>
      <c r="X94" s="120">
        <f t="shared" si="73"/>
        <v>28.596199365104933</v>
      </c>
      <c r="Y94" s="120">
        <f t="shared" si="73"/>
        <v>29.349932988472265</v>
      </c>
      <c r="Z94" s="120">
        <f t="shared" si="73"/>
        <v>30.076657811470909</v>
      </c>
      <c r="AA94" s="120">
        <f t="shared" si="73"/>
        <v>30.776737625398813</v>
      </c>
      <c r="AB94" s="120">
        <f t="shared" si="73"/>
        <v>31.450071085629592</v>
      </c>
      <c r="AC94" s="120">
        <f t="shared" si="73"/>
        <v>32.096927927719278</v>
      </c>
      <c r="AD94" s="120">
        <f t="shared" si="73"/>
        <v>32.718180229322641</v>
      </c>
      <c r="AE94" s="120">
        <f t="shared" si="73"/>
        <v>33.315002173814591</v>
      </c>
      <c r="AF94" s="120">
        <f t="shared" si="73"/>
        <v>33.888438517301431</v>
      </c>
      <c r="AG94" s="120">
        <f t="shared" si="73"/>
        <v>34.43928721594196</v>
      </c>
      <c r="AH94" s="119">
        <f t="shared" si="73"/>
        <v>34.968237184521755</v>
      </c>
      <c r="AI94" s="120">
        <f t="shared" si="73"/>
        <v>35.419384160506382</v>
      </c>
      <c r="AJ94" s="120">
        <f t="shared" si="73"/>
        <v>35.847955097770438</v>
      </c>
      <c r="AK94" s="120">
        <f t="shared" si="73"/>
        <v>36.254069275915285</v>
      </c>
      <c r="AL94" s="120">
        <f t="shared" si="73"/>
        <v>36.638139043478077</v>
      </c>
      <c r="AM94" s="120">
        <f t="shared" si="73"/>
        <v>37.000665996850991</v>
      </c>
      <c r="AN94" s="120">
        <f t="shared" si="73"/>
        <v>37.340360717058779</v>
      </c>
      <c r="AO94" s="120">
        <f t="shared" si="73"/>
        <v>37.657857452260025</v>
      </c>
      <c r="AP94" s="120">
        <f t="shared" si="73"/>
        <v>37.953873861240133</v>
      </c>
      <c r="AQ94" s="120">
        <f t="shared" si="73"/>
        <v>38.229208066967708</v>
      </c>
      <c r="AR94" s="120">
        <f t="shared" si="73"/>
        <v>38.484737510309984</v>
      </c>
      <c r="AS94" s="120">
        <f t="shared" si="73"/>
        <v>38.722554856709742</v>
      </c>
      <c r="AT94" s="120">
        <f t="shared" si="73"/>
        <v>38.943596896432283</v>
      </c>
      <c r="AU94" s="120">
        <f t="shared" si="73"/>
        <v>39.148836147705012</v>
      </c>
      <c r="AV94" s="120">
        <f t="shared" si="73"/>
        <v>39.339279761389044</v>
      </c>
      <c r="AW94" s="119">
        <f t="shared" si="73"/>
        <v>39.51597135549612</v>
      </c>
    </row>
    <row r="95" spans="1:50" s="83" customFormat="1" ht="15" thickBot="1">
      <c r="A95" s="109"/>
      <c r="B95" s="109"/>
      <c r="C95" s="110" t="s">
        <v>46</v>
      </c>
      <c r="D95" s="118"/>
      <c r="E95" s="118"/>
      <c r="F95" s="118">
        <f t="shared" ref="F95:AW95" si="74">F2268/F70</f>
        <v>20.953374191903254</v>
      </c>
      <c r="G95" s="118">
        <f t="shared" si="74"/>
        <v>21.707917223673917</v>
      </c>
      <c r="H95" s="118">
        <f t="shared" si="74"/>
        <v>22.427167258172918</v>
      </c>
      <c r="I95" s="118">
        <f t="shared" si="74"/>
        <v>23.142281236104346</v>
      </c>
      <c r="J95" s="118">
        <f t="shared" si="74"/>
        <v>23.853302980864086</v>
      </c>
      <c r="K95" s="118">
        <f t="shared" si="74"/>
        <v>24.290192249302425</v>
      </c>
      <c r="L95" s="118">
        <f t="shared" si="74"/>
        <v>24.839257040571574</v>
      </c>
      <c r="M95" s="118">
        <f t="shared" si="74"/>
        <v>25.475272858388916</v>
      </c>
      <c r="N95" s="118">
        <f t="shared" si="74"/>
        <v>26.174165047533315</v>
      </c>
      <c r="O95" s="118">
        <f t="shared" si="74"/>
        <v>26.932184375793099</v>
      </c>
      <c r="P95" s="118">
        <f t="shared" si="74"/>
        <v>27.748962303289474</v>
      </c>
      <c r="Q95" s="118">
        <f t="shared" si="74"/>
        <v>28.624838792416178</v>
      </c>
      <c r="R95" s="118">
        <f t="shared" si="74"/>
        <v>29.556757812045383</v>
      </c>
      <c r="S95" s="118">
        <f t="shared" si="74"/>
        <v>30.540244767238907</v>
      </c>
      <c r="T95" s="118">
        <f t="shared" si="74"/>
        <v>31.704191024073221</v>
      </c>
      <c r="U95" s="118">
        <f t="shared" si="74"/>
        <v>33.134379370759852</v>
      </c>
      <c r="V95" s="118">
        <f t="shared" si="74"/>
        <v>34.451456419157694</v>
      </c>
      <c r="W95" s="118">
        <f t="shared" si="74"/>
        <v>35.68971767243319</v>
      </c>
      <c r="X95" s="118">
        <f t="shared" si="74"/>
        <v>36.862308914882618</v>
      </c>
      <c r="Y95" s="118">
        <f t="shared" si="74"/>
        <v>37.979722888596712</v>
      </c>
      <c r="Z95" s="118">
        <f t="shared" si="74"/>
        <v>38.998711090819278</v>
      </c>
      <c r="AA95" s="118">
        <f t="shared" si="74"/>
        <v>39.929615907495538</v>
      </c>
      <c r="AB95" s="118">
        <f t="shared" si="74"/>
        <v>40.782740226566503</v>
      </c>
      <c r="AC95" s="118">
        <f t="shared" si="74"/>
        <v>41.565901199810504</v>
      </c>
      <c r="AD95" s="118">
        <f t="shared" si="74"/>
        <v>42.286186305228021</v>
      </c>
      <c r="AE95" s="118">
        <f t="shared" si="74"/>
        <v>42.950348789080415</v>
      </c>
      <c r="AF95" s="118">
        <f t="shared" si="74"/>
        <v>43.564059540875164</v>
      </c>
      <c r="AG95" s="118">
        <f t="shared" si="74"/>
        <v>44.131827967055933</v>
      </c>
      <c r="AH95" s="118">
        <f t="shared" si="74"/>
        <v>44.657581381331013</v>
      </c>
      <c r="AI95" s="118">
        <f t="shared" si="74"/>
        <v>45.1450209754234</v>
      </c>
      <c r="AJ95" s="118">
        <f t="shared" si="74"/>
        <v>45.565872468751749</v>
      </c>
      <c r="AK95" s="118">
        <f t="shared" si="74"/>
        <v>45.959881650782229</v>
      </c>
      <c r="AL95" s="118">
        <f t="shared" si="74"/>
        <v>46.328684450518644</v>
      </c>
      <c r="AM95" s="118">
        <f t="shared" si="74"/>
        <v>46.674007704334869</v>
      </c>
      <c r="AN95" s="118">
        <f t="shared" si="74"/>
        <v>46.997525628341435</v>
      </c>
      <c r="AO95" s="118">
        <f t="shared" si="74"/>
        <v>47.298348342028412</v>
      </c>
      <c r="AP95" s="118">
        <f t="shared" si="74"/>
        <v>47.577942521524051</v>
      </c>
      <c r="AQ95" s="118">
        <f t="shared" si="74"/>
        <v>47.837706052430512</v>
      </c>
      <c r="AR95" s="118">
        <f t="shared" si="74"/>
        <v>48.078966133133626</v>
      </c>
      <c r="AS95" s="118">
        <f t="shared" si="74"/>
        <v>48.302984275596636</v>
      </c>
      <c r="AT95" s="118">
        <f t="shared" si="74"/>
        <v>48.512609849438029</v>
      </c>
      <c r="AU95" s="118">
        <f t="shared" si="74"/>
        <v>48.709082049938161</v>
      </c>
      <c r="AV95" s="118">
        <f t="shared" si="74"/>
        <v>48.893639162096115</v>
      </c>
      <c r="AW95" s="118">
        <f t="shared" si="74"/>
        <v>49.067477254884288</v>
      </c>
    </row>
    <row r="96" spans="1:50" s="88" customFormat="1" ht="15" thickBot="1">
      <c r="A96" s="109" t="s">
        <v>45</v>
      </c>
      <c r="B96" s="109"/>
      <c r="C96" s="106" t="s">
        <v>44</v>
      </c>
      <c r="D96" s="115">
        <f>D92</f>
        <v>18.682550390589764</v>
      </c>
      <c r="E96" s="115">
        <f t="shared" ref="E96:AW96" si="75">((E69*E92)+E2268+(E71*E123))/E68</f>
        <v>18.835660180447494</v>
      </c>
      <c r="F96" s="115">
        <f t="shared" si="75"/>
        <v>18.99656298652123</v>
      </c>
      <c r="G96" s="117">
        <f t="shared" si="75"/>
        <v>19.244682639391019</v>
      </c>
      <c r="H96" s="115">
        <f t="shared" si="75"/>
        <v>19.547020157385063</v>
      </c>
      <c r="I96" s="117">
        <f t="shared" si="75"/>
        <v>19.898065544482733</v>
      </c>
      <c r="J96" s="115">
        <f t="shared" si="75"/>
        <v>20.201025100757484</v>
      </c>
      <c r="K96" s="115">
        <f t="shared" si="75"/>
        <v>20.56945516466185</v>
      </c>
      <c r="L96" s="115">
        <f t="shared" si="75"/>
        <v>20.995263687145442</v>
      </c>
      <c r="M96" s="115">
        <f t="shared" si="75"/>
        <v>21.472333407297768</v>
      </c>
      <c r="N96" s="115">
        <f t="shared" si="75"/>
        <v>22.001283123876831</v>
      </c>
      <c r="O96" s="115">
        <f t="shared" si="75"/>
        <v>22.584708441285844</v>
      </c>
      <c r="P96" s="115">
        <f t="shared" si="75"/>
        <v>23.22664386918748</v>
      </c>
      <c r="Q96" s="115">
        <f t="shared" si="75"/>
        <v>23.929069371185943</v>
      </c>
      <c r="R96" s="115">
        <f t="shared" si="75"/>
        <v>24.691029745438765</v>
      </c>
      <c r="S96" s="116">
        <f t="shared" si="75"/>
        <v>25.603256965161901</v>
      </c>
      <c r="T96" s="115">
        <f t="shared" si="75"/>
        <v>26.779788366951383</v>
      </c>
      <c r="U96" s="115">
        <f t="shared" si="75"/>
        <v>27.939467228132877</v>
      </c>
      <c r="V96" s="115">
        <f t="shared" si="75"/>
        <v>29.093247385016216</v>
      </c>
      <c r="W96" s="115">
        <f t="shared" si="75"/>
        <v>30.239098414809131</v>
      </c>
      <c r="X96" s="115">
        <f t="shared" si="75"/>
        <v>31.379207042040296</v>
      </c>
      <c r="Y96" s="115">
        <f t="shared" si="75"/>
        <v>32.472518618651058</v>
      </c>
      <c r="Z96" s="115">
        <f t="shared" si="75"/>
        <v>33.51936672909266</v>
      </c>
      <c r="AA96" s="115">
        <f t="shared" si="75"/>
        <v>34.520537937206001</v>
      </c>
      <c r="AB96" s="115">
        <f t="shared" si="75"/>
        <v>35.475970856793893</v>
      </c>
      <c r="AC96" s="115">
        <f t="shared" si="75"/>
        <v>36.385966405118609</v>
      </c>
      <c r="AD96" s="115">
        <f t="shared" si="75"/>
        <v>37.251628912781364</v>
      </c>
      <c r="AE96" s="115">
        <f t="shared" si="75"/>
        <v>38.074593073928213</v>
      </c>
      <c r="AF96" s="115">
        <f t="shared" si="75"/>
        <v>38.856381758292741</v>
      </c>
      <c r="AG96" s="115">
        <f t="shared" si="75"/>
        <v>39.598221213950801</v>
      </c>
      <c r="AH96" s="114">
        <f t="shared" si="75"/>
        <v>40.30136341347125</v>
      </c>
      <c r="AI96" s="115">
        <f t="shared" si="75"/>
        <v>40.906366527731763</v>
      </c>
      <c r="AJ96" s="115">
        <f t="shared" si="75"/>
        <v>41.483330708041713</v>
      </c>
      <c r="AK96" s="115">
        <f t="shared" si="75"/>
        <v>42.032881445560179</v>
      </c>
      <c r="AL96" s="115">
        <f t="shared" si="75"/>
        <v>42.555971361300351</v>
      </c>
      <c r="AM96" s="115">
        <f t="shared" si="75"/>
        <v>43.053637531949938</v>
      </c>
      <c r="AN96" s="115">
        <f t="shared" si="75"/>
        <v>43.524892483543262</v>
      </c>
      <c r="AO96" s="115">
        <f t="shared" si="75"/>
        <v>43.970763402636209</v>
      </c>
      <c r="AP96" s="115">
        <f t="shared" si="75"/>
        <v>44.392308207473477</v>
      </c>
      <c r="AQ96" s="115">
        <f t="shared" si="75"/>
        <v>44.790597162192888</v>
      </c>
      <c r="AR96" s="115">
        <f t="shared" si="75"/>
        <v>45.166699240353545</v>
      </c>
      <c r="AS96" s="115">
        <f t="shared" si="75"/>
        <v>45.523074597977192</v>
      </c>
      <c r="AT96" s="115">
        <f t="shared" si="75"/>
        <v>45.860771361922211</v>
      </c>
      <c r="AU96" s="115">
        <f t="shared" si="75"/>
        <v>46.180896510250989</v>
      </c>
      <c r="AV96" s="115">
        <f t="shared" si="75"/>
        <v>46.484622209681611</v>
      </c>
      <c r="AW96" s="114">
        <f t="shared" si="75"/>
        <v>46.773147244361589</v>
      </c>
    </row>
    <row r="97" spans="1:49" s="88" customFormat="1">
      <c r="A97" s="109"/>
      <c r="B97" s="109"/>
      <c r="C97" s="113" t="s">
        <v>43</v>
      </c>
      <c r="D97" s="112">
        <f>SUMPRODUCT(A7:A8, D142:D143)</f>
        <v>2.7</v>
      </c>
      <c r="E97" s="112">
        <f>D97</f>
        <v>2.7</v>
      </c>
      <c r="F97" s="112">
        <f t="shared" ref="F97:AW97" si="76">E97</f>
        <v>2.7</v>
      </c>
      <c r="G97" s="112">
        <f t="shared" si="76"/>
        <v>2.7</v>
      </c>
      <c r="H97" s="112">
        <f t="shared" si="76"/>
        <v>2.7</v>
      </c>
      <c r="I97" s="112">
        <f t="shared" si="76"/>
        <v>2.7</v>
      </c>
      <c r="J97" s="112">
        <f t="shared" si="76"/>
        <v>2.7</v>
      </c>
      <c r="K97" s="112">
        <f t="shared" si="76"/>
        <v>2.7</v>
      </c>
      <c r="L97" s="112">
        <f t="shared" si="76"/>
        <v>2.7</v>
      </c>
      <c r="M97" s="112">
        <f t="shared" si="76"/>
        <v>2.7</v>
      </c>
      <c r="N97" s="112">
        <f t="shared" si="76"/>
        <v>2.7</v>
      </c>
      <c r="O97" s="112">
        <f t="shared" si="76"/>
        <v>2.7</v>
      </c>
      <c r="P97" s="112">
        <f t="shared" si="76"/>
        <v>2.7</v>
      </c>
      <c r="Q97" s="112">
        <f t="shared" si="76"/>
        <v>2.7</v>
      </c>
      <c r="R97" s="112">
        <f t="shared" si="76"/>
        <v>2.7</v>
      </c>
      <c r="S97" s="111">
        <f t="shared" si="76"/>
        <v>2.7</v>
      </c>
      <c r="T97" s="112">
        <f t="shared" si="76"/>
        <v>2.7</v>
      </c>
      <c r="U97" s="112">
        <f t="shared" si="76"/>
        <v>2.7</v>
      </c>
      <c r="V97" s="112">
        <f t="shared" si="76"/>
        <v>2.7</v>
      </c>
      <c r="W97" s="112">
        <f t="shared" si="76"/>
        <v>2.7</v>
      </c>
      <c r="X97" s="112">
        <f t="shared" si="76"/>
        <v>2.7</v>
      </c>
      <c r="Y97" s="112">
        <f t="shared" si="76"/>
        <v>2.7</v>
      </c>
      <c r="Z97" s="112">
        <f t="shared" si="76"/>
        <v>2.7</v>
      </c>
      <c r="AA97" s="112">
        <f t="shared" si="76"/>
        <v>2.7</v>
      </c>
      <c r="AB97" s="112">
        <f t="shared" si="76"/>
        <v>2.7</v>
      </c>
      <c r="AC97" s="112">
        <f t="shared" si="76"/>
        <v>2.7</v>
      </c>
      <c r="AD97" s="112">
        <f t="shared" si="76"/>
        <v>2.7</v>
      </c>
      <c r="AE97" s="112">
        <f t="shared" si="76"/>
        <v>2.7</v>
      </c>
      <c r="AF97" s="112">
        <f t="shared" si="76"/>
        <v>2.7</v>
      </c>
      <c r="AG97" s="112">
        <f t="shared" si="76"/>
        <v>2.7</v>
      </c>
      <c r="AH97" s="112">
        <f t="shared" si="76"/>
        <v>2.7</v>
      </c>
      <c r="AI97" s="112">
        <f t="shared" si="76"/>
        <v>2.7</v>
      </c>
      <c r="AJ97" s="112">
        <f t="shared" si="76"/>
        <v>2.7</v>
      </c>
      <c r="AK97" s="112">
        <f t="shared" si="76"/>
        <v>2.7</v>
      </c>
      <c r="AL97" s="112">
        <f t="shared" si="76"/>
        <v>2.7</v>
      </c>
      <c r="AM97" s="112">
        <f t="shared" si="76"/>
        <v>2.7</v>
      </c>
      <c r="AN97" s="112">
        <f t="shared" si="76"/>
        <v>2.7</v>
      </c>
      <c r="AO97" s="112">
        <f t="shared" si="76"/>
        <v>2.7</v>
      </c>
      <c r="AP97" s="112">
        <f t="shared" si="76"/>
        <v>2.7</v>
      </c>
      <c r="AQ97" s="112">
        <f t="shared" si="76"/>
        <v>2.7</v>
      </c>
      <c r="AR97" s="112">
        <f t="shared" si="76"/>
        <v>2.7</v>
      </c>
      <c r="AS97" s="112">
        <f t="shared" si="76"/>
        <v>2.7</v>
      </c>
      <c r="AT97" s="112">
        <f t="shared" si="76"/>
        <v>2.7</v>
      </c>
      <c r="AU97" s="112">
        <f t="shared" si="76"/>
        <v>2.7</v>
      </c>
      <c r="AV97" s="112">
        <f t="shared" si="76"/>
        <v>2.7</v>
      </c>
      <c r="AW97" s="112">
        <f t="shared" si="76"/>
        <v>2.7</v>
      </c>
    </row>
    <row r="98" spans="1:49" s="88" customFormat="1">
      <c r="A98" s="109"/>
      <c r="B98" s="109"/>
      <c r="C98" s="110" t="s">
        <v>42</v>
      </c>
      <c r="D98" s="89"/>
      <c r="E98" s="89"/>
      <c r="F98" s="89">
        <f t="shared" ref="F98:AW98" si="77">F3105/(E56+E57)</f>
        <v>3.2248995652018482</v>
      </c>
      <c r="G98" s="89">
        <f t="shared" si="77"/>
        <v>3.3305540990245661</v>
      </c>
      <c r="H98" s="89">
        <f t="shared" si="77"/>
        <v>3.386655918506583</v>
      </c>
      <c r="I98" s="89">
        <f t="shared" si="77"/>
        <v>3.4333421492485536</v>
      </c>
      <c r="J98" s="89">
        <f t="shared" si="77"/>
        <v>3.4763796544049028</v>
      </c>
      <c r="K98" s="89">
        <f t="shared" si="77"/>
        <v>3.558669788932284</v>
      </c>
      <c r="L98" s="89">
        <f t="shared" si="77"/>
        <v>3.6689518936501377</v>
      </c>
      <c r="M98" s="89">
        <f t="shared" si="77"/>
        <v>3.7748798366221399</v>
      </c>
      <c r="N98" s="89">
        <f t="shared" si="77"/>
        <v>3.863730530490936</v>
      </c>
      <c r="O98" s="89">
        <f t="shared" si="77"/>
        <v>3.9368984623818912</v>
      </c>
      <c r="P98" s="89">
        <f t="shared" si="77"/>
        <v>3.9985908254196065</v>
      </c>
      <c r="Q98" s="89">
        <f t="shared" si="77"/>
        <v>4.0525389641124869</v>
      </c>
      <c r="R98" s="89">
        <f t="shared" si="77"/>
        <v>4.1010955884990183</v>
      </c>
      <c r="S98" s="89">
        <f t="shared" si="77"/>
        <v>4.1455630092057278</v>
      </c>
      <c r="T98" s="89">
        <f t="shared" si="77"/>
        <v>4.1808579129312973</v>
      </c>
      <c r="U98" s="89">
        <f t="shared" si="77"/>
        <v>4.2212605656791489</v>
      </c>
      <c r="V98" s="89">
        <f t="shared" si="77"/>
        <v>4.2525472088774476</v>
      </c>
      <c r="W98" s="89">
        <f t="shared" si="77"/>
        <v>4.2789385178917767</v>
      </c>
      <c r="X98" s="89">
        <f t="shared" si="77"/>
        <v>4.3023744042549747</v>
      </c>
      <c r="Y98" s="89">
        <f t="shared" si="77"/>
        <v>4.3238783080702667</v>
      </c>
      <c r="Z98" s="89">
        <f t="shared" si="77"/>
        <v>4.3429260684590885</v>
      </c>
      <c r="AA98" s="89">
        <f t="shared" si="77"/>
        <v>4.3602127107039061</v>
      </c>
      <c r="AB98" s="89">
        <f t="shared" si="77"/>
        <v>4.3762617631826863</v>
      </c>
      <c r="AC98" s="89">
        <f t="shared" si="77"/>
        <v>4.3914229549796406</v>
      </c>
      <c r="AD98" s="89">
        <f t="shared" si="77"/>
        <v>4.4060588625326558</v>
      </c>
      <c r="AE98" s="89">
        <f t="shared" si="77"/>
        <v>4.4207199084891631</v>
      </c>
      <c r="AF98" s="89">
        <f t="shared" si="77"/>
        <v>4.4358202671370375</v>
      </c>
      <c r="AG98" s="89">
        <f t="shared" si="77"/>
        <v>4.4515406727703004</v>
      </c>
      <c r="AH98" s="89">
        <f t="shared" si="77"/>
        <v>4.4678916500346304</v>
      </c>
      <c r="AI98" s="89">
        <f t="shared" si="77"/>
        <v>4.4823744512317774</v>
      </c>
      <c r="AJ98" s="89">
        <f t="shared" si="77"/>
        <v>4.4920823908072425</v>
      </c>
      <c r="AK98" s="89">
        <f t="shared" si="77"/>
        <v>4.5009957968526013</v>
      </c>
      <c r="AL98" s="89">
        <f t="shared" si="77"/>
        <v>4.5091603808423484</v>
      </c>
      <c r="AM98" s="89">
        <f t="shared" si="77"/>
        <v>4.5166463451907006</v>
      </c>
      <c r="AN98" s="89">
        <f t="shared" si="77"/>
        <v>4.5235208021668418</v>
      </c>
      <c r="AO98" s="89">
        <f t="shared" si="77"/>
        <v>4.5298511240771884</v>
      </c>
      <c r="AP98" s="89">
        <f t="shared" si="77"/>
        <v>4.5357089602374074</v>
      </c>
      <c r="AQ98" s="89">
        <f t="shared" si="77"/>
        <v>4.541171356012506</v>
      </c>
      <c r="AR98" s="89">
        <f t="shared" si="77"/>
        <v>4.5463186223331844</v>
      </c>
      <c r="AS98" s="89">
        <f t="shared" si="77"/>
        <v>4.5512230756621195</v>
      </c>
      <c r="AT98" s="89">
        <f t="shared" si="77"/>
        <v>4.5558060979203088</v>
      </c>
      <c r="AU98" s="89">
        <f t="shared" si="77"/>
        <v>4.5599742168725994</v>
      </c>
      <c r="AV98" s="89">
        <f t="shared" si="77"/>
        <v>4.5636958768835036</v>
      </c>
      <c r="AW98" s="89">
        <f t="shared" si="77"/>
        <v>4.5670463755437378</v>
      </c>
    </row>
    <row r="99" spans="1:49" s="88" customFormat="1">
      <c r="A99" s="109" t="s">
        <v>41</v>
      </c>
      <c r="B99" s="109"/>
      <c r="C99" s="108" t="s">
        <v>40</v>
      </c>
      <c r="D99" s="107">
        <f>D97</f>
        <v>2.7</v>
      </c>
      <c r="E99" s="107">
        <f t="shared" ref="E99:AW99" si="78">(((E21+E22)*E97)+E3105+((E47+E48)*E124))/(E74+E75)</f>
        <v>3.2544270459383067</v>
      </c>
      <c r="F99" s="107">
        <f t="shared" si="78"/>
        <v>3.2981326973768992</v>
      </c>
      <c r="G99" s="107">
        <f t="shared" si="78"/>
        <v>3.3711960781664989</v>
      </c>
      <c r="H99" s="107">
        <f t="shared" si="78"/>
        <v>3.4282721795129274</v>
      </c>
      <c r="I99" s="107">
        <f t="shared" si="78"/>
        <v>3.4793778821325816</v>
      </c>
      <c r="J99" s="107">
        <f t="shared" si="78"/>
        <v>3.5833135715063977</v>
      </c>
      <c r="K99" s="107">
        <f t="shared" si="78"/>
        <v>3.694967900120071</v>
      </c>
      <c r="L99" s="107">
        <f t="shared" si="78"/>
        <v>3.8035927329030725</v>
      </c>
      <c r="M99" s="107">
        <f t="shared" si="78"/>
        <v>3.8962291570122747</v>
      </c>
      <c r="N99" s="107">
        <f t="shared" si="78"/>
        <v>3.9737273678758211</v>
      </c>
      <c r="O99" s="107">
        <f t="shared" si="78"/>
        <v>4.0398661019705742</v>
      </c>
      <c r="P99" s="107">
        <f t="shared" si="78"/>
        <v>4.0980529398654451</v>
      </c>
      <c r="Q99" s="107">
        <f t="shared" si="78"/>
        <v>4.1505943226974482</v>
      </c>
      <c r="R99" s="107">
        <f t="shared" si="78"/>
        <v>4.1989509510210112</v>
      </c>
      <c r="S99" s="107">
        <f t="shared" si="78"/>
        <v>4.2385765014764152</v>
      </c>
      <c r="T99" s="107">
        <f t="shared" si="78"/>
        <v>4.2784299874419194</v>
      </c>
      <c r="U99" s="107">
        <f t="shared" si="78"/>
        <v>4.312943179551465</v>
      </c>
      <c r="V99" s="107">
        <f t="shared" si="78"/>
        <v>4.3432742158584805</v>
      </c>
      <c r="W99" s="107">
        <f t="shared" si="78"/>
        <v>4.3711582065241146</v>
      </c>
      <c r="X99" s="107">
        <f t="shared" si="78"/>
        <v>4.3975285185501942</v>
      </c>
      <c r="Y99" s="107">
        <f t="shared" si="78"/>
        <v>4.4224702432903875</v>
      </c>
      <c r="Z99" s="107">
        <f t="shared" si="78"/>
        <v>4.4463230249596535</v>
      </c>
      <c r="AA99" s="107">
        <f t="shared" si="78"/>
        <v>4.4695367064391025</v>
      </c>
      <c r="AB99" s="107">
        <f t="shared" si="78"/>
        <v>4.4924167147096368</v>
      </c>
      <c r="AC99" s="107">
        <f t="shared" si="78"/>
        <v>4.5151896984486397</v>
      </c>
      <c r="AD99" s="107">
        <f t="shared" si="78"/>
        <v>4.5380291528298606</v>
      </c>
      <c r="AE99" s="107">
        <f t="shared" si="78"/>
        <v>4.5610623999345172</v>
      </c>
      <c r="AF99" s="107">
        <f t="shared" si="78"/>
        <v>4.5843680380699388</v>
      </c>
      <c r="AG99" s="107">
        <f t="shared" si="78"/>
        <v>4.6079922681774832</v>
      </c>
      <c r="AH99" s="107">
        <f t="shared" si="78"/>
        <v>4.6319654393045573</v>
      </c>
      <c r="AI99" s="107">
        <f t="shared" si="78"/>
        <v>4.6494440838060633</v>
      </c>
      <c r="AJ99" s="107">
        <f t="shared" si="78"/>
        <v>4.6657089981188484</v>
      </c>
      <c r="AK99" s="107">
        <f t="shared" si="78"/>
        <v>4.680834998612271</v>
      </c>
      <c r="AL99" s="107">
        <f t="shared" si="78"/>
        <v>4.6948887992048167</v>
      </c>
      <c r="AM99" s="107">
        <f t="shared" si="78"/>
        <v>4.7079248656208534</v>
      </c>
      <c r="AN99" s="107">
        <f t="shared" si="78"/>
        <v>4.719989984714597</v>
      </c>
      <c r="AO99" s="107">
        <f t="shared" si="78"/>
        <v>4.7311273489682968</v>
      </c>
      <c r="AP99" s="107">
        <f t="shared" si="78"/>
        <v>4.7413803225763953</v>
      </c>
      <c r="AQ99" s="107">
        <f t="shared" si="78"/>
        <v>4.7507956754861649</v>
      </c>
      <c r="AR99" s="107">
        <f t="shared" si="78"/>
        <v>4.7594262669993901</v>
      </c>
      <c r="AS99" s="107">
        <f t="shared" si="78"/>
        <v>4.7673261836529015</v>
      </c>
      <c r="AT99" s="107">
        <f t="shared" si="78"/>
        <v>4.7745441528612238</v>
      </c>
      <c r="AU99" s="107">
        <f t="shared" si="78"/>
        <v>4.781124111287399</v>
      </c>
      <c r="AV99" s="107">
        <f t="shared" si="78"/>
        <v>4.7871085453941049</v>
      </c>
      <c r="AW99" s="107">
        <f t="shared" si="78"/>
        <v>4.7925386181492016</v>
      </c>
    </row>
    <row r="100" spans="1:49" s="88" customFormat="1">
      <c r="A100" s="97"/>
      <c r="B100" s="97"/>
      <c r="C100" s="106"/>
      <c r="D100" s="105"/>
      <c r="E100" s="105"/>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c r="AQ100" s="105"/>
      <c r="AR100" s="105"/>
      <c r="AS100" s="105"/>
      <c r="AT100" s="105"/>
      <c r="AU100" s="105"/>
      <c r="AV100" s="105"/>
      <c r="AW100" s="105"/>
    </row>
    <row r="101" spans="1:49">
      <c r="A101" s="39" t="s">
        <v>39</v>
      </c>
      <c r="B101" s="39"/>
      <c r="C101" t="s">
        <v>4</v>
      </c>
      <c r="D101" s="103">
        <f>D$92*(D126/D$123)</f>
        <v>18.659548695115046</v>
      </c>
      <c r="E101" s="90">
        <f t="shared" ref="E101:AW101" si="79">(((E19)*$D$101)+E1367+((E45)*E126))/(E72)</f>
        <v>18.755975468787078</v>
      </c>
      <c r="F101" s="90">
        <f t="shared" si="79"/>
        <v>18.868817692197979</v>
      </c>
      <c r="G101" s="90">
        <f t="shared" si="79"/>
        <v>19.050438838084442</v>
      </c>
      <c r="H101" s="90">
        <f t="shared" si="79"/>
        <v>19.268843731368307</v>
      </c>
      <c r="I101" s="90">
        <f t="shared" si="79"/>
        <v>19.520277851685563</v>
      </c>
      <c r="J101" s="90">
        <f t="shared" si="79"/>
        <v>19.801714912714441</v>
      </c>
      <c r="K101" s="90">
        <f t="shared" si="79"/>
        <v>20.10826865801349</v>
      </c>
      <c r="L101" s="90">
        <f t="shared" si="79"/>
        <v>20.444039836708566</v>
      </c>
      <c r="M101" s="90">
        <f t="shared" si="79"/>
        <v>20.804702467152328</v>
      </c>
      <c r="N101" s="90">
        <f t="shared" si="79"/>
        <v>21.191184887147642</v>
      </c>
      <c r="O101" s="90">
        <f t="shared" si="79"/>
        <v>21.605557086652819</v>
      </c>
      <c r="P101" s="90">
        <f t="shared" si="79"/>
        <v>22.050684043505164</v>
      </c>
      <c r="Q101" s="90">
        <f t="shared" si="79"/>
        <v>22.527858825187646</v>
      </c>
      <c r="R101" s="90">
        <f t="shared" si="79"/>
        <v>23.036412621558714</v>
      </c>
      <c r="S101" s="90">
        <f t="shared" si="79"/>
        <v>23.574885095049307</v>
      </c>
      <c r="T101" s="90">
        <f t="shared" si="79"/>
        <v>24.258616331795359</v>
      </c>
      <c r="U101" s="90">
        <f t="shared" si="79"/>
        <v>24.915563277316238</v>
      </c>
      <c r="V101" s="90">
        <f t="shared" si="79"/>
        <v>25.552653256979916</v>
      </c>
      <c r="W101" s="90">
        <f t="shared" si="79"/>
        <v>26.169428262020034</v>
      </c>
      <c r="X101" s="90">
        <f t="shared" si="79"/>
        <v>26.765467486062427</v>
      </c>
      <c r="Y101" s="90">
        <f t="shared" si="79"/>
        <v>27.347552498130092</v>
      </c>
      <c r="Z101" s="90">
        <f t="shared" si="79"/>
        <v>27.913740219970979</v>
      </c>
      <c r="AA101" s="90">
        <f t="shared" si="79"/>
        <v>28.463619360913707</v>
      </c>
      <c r="AB101" s="90">
        <f t="shared" si="79"/>
        <v>28.996444499284955</v>
      </c>
      <c r="AC101" s="90">
        <f t="shared" si="79"/>
        <v>29.511801782689474</v>
      </c>
      <c r="AD101" s="90">
        <f t="shared" si="79"/>
        <v>30.009372882304085</v>
      </c>
      <c r="AE101" s="90">
        <f t="shared" si="79"/>
        <v>30.489685079287085</v>
      </c>
      <c r="AF101" s="90">
        <f t="shared" si="79"/>
        <v>30.953243106744061</v>
      </c>
      <c r="AG101" s="90">
        <f t="shared" si="79"/>
        <v>31.400361318544871</v>
      </c>
      <c r="AH101" s="90">
        <f t="shared" si="79"/>
        <v>31.831214335057762</v>
      </c>
      <c r="AI101" s="90">
        <f t="shared" si="79"/>
        <v>32.198651361517754</v>
      </c>
      <c r="AJ101" s="90">
        <f t="shared" si="79"/>
        <v>32.548986176045048</v>
      </c>
      <c r="AK101" s="90">
        <f t="shared" si="79"/>
        <v>32.881971193923697</v>
      </c>
      <c r="AL101" s="90">
        <f t="shared" si="79"/>
        <v>33.197646921155183</v>
      </c>
      <c r="AM101" s="90">
        <f t="shared" si="79"/>
        <v>33.496159882198135</v>
      </c>
      <c r="AN101" s="90">
        <f t="shared" si="79"/>
        <v>33.779148228170982</v>
      </c>
      <c r="AO101" s="90">
        <f t="shared" si="79"/>
        <v>34.04673080347272</v>
      </c>
      <c r="AP101" s="90">
        <f t="shared" si="79"/>
        <v>34.299135419535268</v>
      </c>
      <c r="AQ101" s="90">
        <f t="shared" si="79"/>
        <v>34.536694793056881</v>
      </c>
      <c r="AR101" s="90">
        <f t="shared" si="79"/>
        <v>34.759842210870694</v>
      </c>
      <c r="AS101" s="90">
        <f t="shared" si="79"/>
        <v>34.968493036743368</v>
      </c>
      <c r="AT101" s="90">
        <f t="shared" si="79"/>
        <v>35.163271232709334</v>
      </c>
      <c r="AU101" s="90">
        <f t="shared" si="79"/>
        <v>35.344839884743941</v>
      </c>
      <c r="AV101" s="90">
        <f t="shared" si="79"/>
        <v>35.513911545223891</v>
      </c>
      <c r="AW101" s="90">
        <f t="shared" si="79"/>
        <v>35.67125664754731</v>
      </c>
    </row>
    <row r="102" spans="1:49">
      <c r="C102" t="s">
        <v>3</v>
      </c>
      <c r="D102" s="103">
        <f>D$92*(D127/D$123)</f>
        <v>25.00764258108202</v>
      </c>
      <c r="E102" s="90">
        <f t="shared" ref="E102:AW102" si="80">(((E20)*$D$102)+E1368+((E46)*E127))/(E73)</f>
        <v>25.231884252922939</v>
      </c>
      <c r="F102" s="90">
        <f t="shared" si="80"/>
        <v>25.564016232730555</v>
      </c>
      <c r="G102" s="90">
        <f t="shared" si="80"/>
        <v>26.121639383982114</v>
      </c>
      <c r="H102" s="90">
        <f t="shared" si="80"/>
        <v>26.771146659016932</v>
      </c>
      <c r="I102" s="90">
        <f t="shared" si="80"/>
        <v>27.468455007506925</v>
      </c>
      <c r="J102" s="90">
        <f t="shared" si="80"/>
        <v>28.186007718086849</v>
      </c>
      <c r="K102" s="90">
        <f t="shared" si="80"/>
        <v>28.843443219452709</v>
      </c>
      <c r="L102" s="90">
        <f t="shared" si="80"/>
        <v>29.475331437134898</v>
      </c>
      <c r="M102" s="90">
        <f t="shared" si="80"/>
        <v>30.087324936535364</v>
      </c>
      <c r="N102" s="90">
        <f t="shared" si="80"/>
        <v>30.691431555164332</v>
      </c>
      <c r="O102" s="90">
        <f t="shared" si="80"/>
        <v>31.297403380911522</v>
      </c>
      <c r="P102" s="90">
        <f t="shared" si="80"/>
        <v>31.91328941999711</v>
      </c>
      <c r="Q102" s="90">
        <f t="shared" si="80"/>
        <v>32.542917522869764</v>
      </c>
      <c r="R102" s="90">
        <f t="shared" si="80"/>
        <v>33.186649073058057</v>
      </c>
      <c r="S102" s="90">
        <f t="shared" si="80"/>
        <v>33.820608707827695</v>
      </c>
      <c r="T102" s="90">
        <f t="shared" si="80"/>
        <v>34.586448514600235</v>
      </c>
      <c r="U102" s="90">
        <f t="shared" si="80"/>
        <v>35.272852082571148</v>
      </c>
      <c r="V102" s="90">
        <f t="shared" si="80"/>
        <v>35.903038152506475</v>
      </c>
      <c r="W102" s="90">
        <f t="shared" si="80"/>
        <v>36.487308282944937</v>
      </c>
      <c r="X102" s="90">
        <f t="shared" si="80"/>
        <v>37.050463865491004</v>
      </c>
      <c r="Y102" s="90">
        <f t="shared" si="80"/>
        <v>37.580255299349894</v>
      </c>
      <c r="Z102" s="90">
        <f t="shared" si="80"/>
        <v>38.081010936122837</v>
      </c>
      <c r="AA102" s="90">
        <f t="shared" si="80"/>
        <v>38.557442897640968</v>
      </c>
      <c r="AB102" s="90">
        <f t="shared" si="80"/>
        <v>39.013037246733738</v>
      </c>
      <c r="AC102" s="90">
        <f t="shared" si="80"/>
        <v>39.450849950981329</v>
      </c>
      <c r="AD102" s="90">
        <f t="shared" si="80"/>
        <v>39.877197440555264</v>
      </c>
      <c r="AE102" s="90">
        <f t="shared" si="80"/>
        <v>40.293599515219569</v>
      </c>
      <c r="AF102" s="90">
        <f t="shared" si="80"/>
        <v>40.701153942903169</v>
      </c>
      <c r="AG102" s="90">
        <f t="shared" si="80"/>
        <v>41.100570573082393</v>
      </c>
      <c r="AH102" s="90">
        <f t="shared" si="80"/>
        <v>41.492414542478407</v>
      </c>
      <c r="AI102" s="90">
        <f t="shared" si="80"/>
        <v>41.81169489440515</v>
      </c>
      <c r="AJ102" s="90">
        <f t="shared" si="80"/>
        <v>42.10477608733126</v>
      </c>
      <c r="AK102" s="90">
        <f t="shared" si="80"/>
        <v>42.373669380109064</v>
      </c>
      <c r="AL102" s="90">
        <f t="shared" si="80"/>
        <v>42.62025129515024</v>
      </c>
      <c r="AM102" s="90">
        <f t="shared" si="80"/>
        <v>42.846169465735656</v>
      </c>
      <c r="AN102" s="90">
        <f t="shared" si="80"/>
        <v>43.042120440567864</v>
      </c>
      <c r="AO102" s="90">
        <f t="shared" si="80"/>
        <v>43.212757513193367</v>
      </c>
      <c r="AP102" s="90">
        <f t="shared" si="80"/>
        <v>43.361698968932025</v>
      </c>
      <c r="AQ102" s="90">
        <f t="shared" si="80"/>
        <v>43.491811572607148</v>
      </c>
      <c r="AR102" s="90">
        <f t="shared" si="80"/>
        <v>43.605418451198396</v>
      </c>
      <c r="AS102" s="90">
        <f t="shared" si="80"/>
        <v>43.708841629400403</v>
      </c>
      <c r="AT102" s="90">
        <f t="shared" si="80"/>
        <v>43.802975097472896</v>
      </c>
      <c r="AU102" s="90">
        <f t="shared" si="80"/>
        <v>43.888623233668781</v>
      </c>
      <c r="AV102" s="90">
        <f t="shared" si="80"/>
        <v>43.966491134141329</v>
      </c>
      <c r="AW102" s="90">
        <f t="shared" si="80"/>
        <v>44.037233727954899</v>
      </c>
    </row>
    <row r="103" spans="1:49">
      <c r="C103" t="s">
        <v>2</v>
      </c>
      <c r="D103" s="103">
        <f>D$92*(D128/D$123)</f>
        <v>44.768489382171644</v>
      </c>
      <c r="E103" s="90">
        <f t="shared" ref="E103:AW103" si="81">IF(E74&gt;0,(((E21)*$D$103)+E1369+((E47)*E128))/(E74),0)</f>
        <v>46.927074074074085</v>
      </c>
      <c r="F103" s="90">
        <f t="shared" si="81"/>
        <v>46.700962730638814</v>
      </c>
      <c r="G103" s="90">
        <f t="shared" si="81"/>
        <v>47.173038063149498</v>
      </c>
      <c r="H103" s="90">
        <f t="shared" si="81"/>
        <v>47.514432789366957</v>
      </c>
      <c r="I103" s="90">
        <f t="shared" si="81"/>
        <v>47.810099204313467</v>
      </c>
      <c r="J103" s="90">
        <f t="shared" si="81"/>
        <v>48.085772817516535</v>
      </c>
      <c r="K103" s="90">
        <f t="shared" si="81"/>
        <v>48.461708069144152</v>
      </c>
      <c r="L103" s="90">
        <f t="shared" si="81"/>
        <v>48.837252339333126</v>
      </c>
      <c r="M103" s="90">
        <f t="shared" si="81"/>
        <v>49.185457141569707</v>
      </c>
      <c r="N103" s="90">
        <f t="shared" si="81"/>
        <v>49.512229779779396</v>
      </c>
      <c r="O103" s="90">
        <f t="shared" si="81"/>
        <v>49.825607709001211</v>
      </c>
      <c r="P103" s="90">
        <f t="shared" si="81"/>
        <v>50.131778343073215</v>
      </c>
      <c r="Q103" s="90">
        <f t="shared" si="81"/>
        <v>50.433849792292932</v>
      </c>
      <c r="R103" s="90">
        <f t="shared" si="81"/>
        <v>50.732989435516998</v>
      </c>
      <c r="S103" s="90">
        <f t="shared" si="81"/>
        <v>51.029769288935938</v>
      </c>
      <c r="T103" s="90">
        <f t="shared" si="81"/>
        <v>51.389387877466504</v>
      </c>
      <c r="U103" s="90">
        <f t="shared" si="81"/>
        <v>51.707891294717228</v>
      </c>
      <c r="V103" s="90">
        <f t="shared" si="81"/>
        <v>52.006362481043965</v>
      </c>
      <c r="W103" s="90">
        <f t="shared" si="81"/>
        <v>52.293319053029222</v>
      </c>
      <c r="X103" s="90">
        <f t="shared" si="81"/>
        <v>52.573775810658766</v>
      </c>
      <c r="Y103" s="90">
        <f t="shared" si="81"/>
        <v>52.84104793865874</v>
      </c>
      <c r="Z103" s="90">
        <f t="shared" si="81"/>
        <v>53.100170740078681</v>
      </c>
      <c r="AA103" s="90">
        <f t="shared" si="81"/>
        <v>53.355019920776122</v>
      </c>
      <c r="AB103" s="90">
        <f t="shared" si="81"/>
        <v>53.608072221035989</v>
      </c>
      <c r="AC103" s="90">
        <f t="shared" si="81"/>
        <v>53.861196048780968</v>
      </c>
      <c r="AD103" s="90">
        <f t="shared" si="81"/>
        <v>54.11588443314281</v>
      </c>
      <c r="AE103" s="90">
        <f t="shared" si="81"/>
        <v>54.37328942493756</v>
      </c>
      <c r="AF103" s="90">
        <f t="shared" si="81"/>
        <v>54.634103468934171</v>
      </c>
      <c r="AG103" s="90">
        <f t="shared" si="81"/>
        <v>54.898682627430915</v>
      </c>
      <c r="AH103" s="90">
        <f t="shared" si="81"/>
        <v>55.167262597609849</v>
      </c>
      <c r="AI103" s="90">
        <f t="shared" si="81"/>
        <v>55.397616974859069</v>
      </c>
      <c r="AJ103" s="90">
        <f t="shared" si="81"/>
        <v>55.622415332005382</v>
      </c>
      <c r="AK103" s="90">
        <f t="shared" si="81"/>
        <v>55.84204433211324</v>
      </c>
      <c r="AL103" s="90">
        <f t="shared" si="81"/>
        <v>56.05688825660414</v>
      </c>
      <c r="AM103" s="90">
        <f t="shared" si="81"/>
        <v>56.267235602163225</v>
      </c>
      <c r="AN103" s="90">
        <f t="shared" si="81"/>
        <v>56.47330455841027</v>
      </c>
      <c r="AO103" s="90">
        <f t="shared" si="81"/>
        <v>56.675264901921921</v>
      </c>
      <c r="AP103" s="90">
        <f t="shared" si="81"/>
        <v>56.87325915392929</v>
      </c>
      <c r="AQ103" s="90">
        <f t="shared" si="81"/>
        <v>57.06742007988715</v>
      </c>
      <c r="AR103" s="90">
        <f t="shared" si="81"/>
        <v>57.257887604125983</v>
      </c>
      <c r="AS103" s="90">
        <f t="shared" si="81"/>
        <v>57.444824408793167</v>
      </c>
      <c r="AT103" s="90">
        <f t="shared" si="81"/>
        <v>57.628376105624668</v>
      </c>
      <c r="AU103" s="90">
        <f t="shared" si="81"/>
        <v>57.808717929711634</v>
      </c>
      <c r="AV103" s="90">
        <f t="shared" si="81"/>
        <v>57.986047993572761</v>
      </c>
      <c r="AW103" s="90">
        <f t="shared" si="81"/>
        <v>58.16057590454443</v>
      </c>
    </row>
    <row r="104" spans="1:49">
      <c r="C104" t="s">
        <v>1</v>
      </c>
      <c r="D104" s="103">
        <f>D$92*(D129/D$123)</f>
        <v>0</v>
      </c>
      <c r="E104" s="90">
        <f t="shared" ref="E104:AW104" si="82">(((E22)*$D$104)+E1370+((E48)*E129))/(E75)</f>
        <v>0</v>
      </c>
      <c r="F104" s="90">
        <f t="shared" si="82"/>
        <v>0</v>
      </c>
      <c r="G104" s="90">
        <f t="shared" si="82"/>
        <v>0</v>
      </c>
      <c r="H104" s="90">
        <f t="shared" si="82"/>
        <v>0</v>
      </c>
      <c r="I104" s="90">
        <f t="shared" si="82"/>
        <v>0</v>
      </c>
      <c r="J104" s="90">
        <f t="shared" si="82"/>
        <v>0</v>
      </c>
      <c r="K104" s="90">
        <f t="shared" si="82"/>
        <v>0</v>
      </c>
      <c r="L104" s="90">
        <f t="shared" si="82"/>
        <v>0</v>
      </c>
      <c r="M104" s="90">
        <f t="shared" si="82"/>
        <v>0</v>
      </c>
      <c r="N104" s="90">
        <f t="shared" si="82"/>
        <v>0</v>
      </c>
      <c r="O104" s="90">
        <f t="shared" si="82"/>
        <v>0</v>
      </c>
      <c r="P104" s="90">
        <f t="shared" si="82"/>
        <v>0</v>
      </c>
      <c r="Q104" s="90">
        <f t="shared" si="82"/>
        <v>0</v>
      </c>
      <c r="R104" s="90">
        <f t="shared" si="82"/>
        <v>0</v>
      </c>
      <c r="S104" s="90">
        <f t="shared" si="82"/>
        <v>0</v>
      </c>
      <c r="T104" s="90">
        <f t="shared" si="82"/>
        <v>0</v>
      </c>
      <c r="U104" s="90">
        <f t="shared" si="82"/>
        <v>0</v>
      </c>
      <c r="V104" s="90">
        <f t="shared" si="82"/>
        <v>0</v>
      </c>
      <c r="W104" s="90">
        <f t="shared" si="82"/>
        <v>0</v>
      </c>
      <c r="X104" s="90">
        <f t="shared" si="82"/>
        <v>0</v>
      </c>
      <c r="Y104" s="90">
        <f t="shared" si="82"/>
        <v>0</v>
      </c>
      <c r="Z104" s="90">
        <f t="shared" si="82"/>
        <v>0</v>
      </c>
      <c r="AA104" s="90">
        <f t="shared" si="82"/>
        <v>0</v>
      </c>
      <c r="AB104" s="90">
        <f t="shared" si="82"/>
        <v>0</v>
      </c>
      <c r="AC104" s="90">
        <f t="shared" si="82"/>
        <v>0</v>
      </c>
      <c r="AD104" s="90">
        <f t="shared" si="82"/>
        <v>0</v>
      </c>
      <c r="AE104" s="90">
        <f t="shared" si="82"/>
        <v>0</v>
      </c>
      <c r="AF104" s="90">
        <f t="shared" si="82"/>
        <v>0</v>
      </c>
      <c r="AG104" s="90">
        <f t="shared" si="82"/>
        <v>0</v>
      </c>
      <c r="AH104" s="90">
        <f t="shared" si="82"/>
        <v>0</v>
      </c>
      <c r="AI104" s="90">
        <f t="shared" si="82"/>
        <v>0</v>
      </c>
      <c r="AJ104" s="90">
        <f t="shared" si="82"/>
        <v>0</v>
      </c>
      <c r="AK104" s="90">
        <f t="shared" si="82"/>
        <v>0</v>
      </c>
      <c r="AL104" s="90">
        <f t="shared" si="82"/>
        <v>0</v>
      </c>
      <c r="AM104" s="90">
        <f t="shared" si="82"/>
        <v>0</v>
      </c>
      <c r="AN104" s="90">
        <f t="shared" si="82"/>
        <v>0</v>
      </c>
      <c r="AO104" s="90">
        <f t="shared" si="82"/>
        <v>0</v>
      </c>
      <c r="AP104" s="90">
        <f t="shared" si="82"/>
        <v>0</v>
      </c>
      <c r="AQ104" s="90">
        <f t="shared" si="82"/>
        <v>0</v>
      </c>
      <c r="AR104" s="90">
        <f t="shared" si="82"/>
        <v>0</v>
      </c>
      <c r="AS104" s="90">
        <f t="shared" si="82"/>
        <v>0</v>
      </c>
      <c r="AT104" s="90">
        <f t="shared" si="82"/>
        <v>0</v>
      </c>
      <c r="AU104" s="90">
        <f t="shared" si="82"/>
        <v>0</v>
      </c>
      <c r="AV104" s="90">
        <f t="shared" si="82"/>
        <v>0</v>
      </c>
      <c r="AW104" s="90">
        <f t="shared" si="82"/>
        <v>0</v>
      </c>
    </row>
    <row r="105" spans="1:49">
      <c r="C105" t="s">
        <v>0</v>
      </c>
      <c r="D105" s="103">
        <f>D$92*(D130/D$123)</f>
        <v>0</v>
      </c>
      <c r="E105" s="102">
        <f t="shared" ref="E105:AW105" si="83">IF(E76&gt;0,(((E23)*$D$105)+E1371+((E49)*E130))/(E76),0)</f>
        <v>0</v>
      </c>
      <c r="F105" s="102">
        <f t="shared" si="83"/>
        <v>0</v>
      </c>
      <c r="G105" s="102">
        <f t="shared" si="83"/>
        <v>0</v>
      </c>
      <c r="H105" s="102">
        <f t="shared" si="83"/>
        <v>0</v>
      </c>
      <c r="I105" s="102">
        <f t="shared" si="83"/>
        <v>0</v>
      </c>
      <c r="J105" s="102">
        <f t="shared" si="83"/>
        <v>0</v>
      </c>
      <c r="K105" s="102">
        <f t="shared" si="83"/>
        <v>0</v>
      </c>
      <c r="L105" s="102">
        <f t="shared" si="83"/>
        <v>0</v>
      </c>
      <c r="M105" s="102">
        <f t="shared" si="83"/>
        <v>0</v>
      </c>
      <c r="N105" s="102">
        <f t="shared" si="83"/>
        <v>0</v>
      </c>
      <c r="O105" s="102">
        <f t="shared" si="83"/>
        <v>0</v>
      </c>
      <c r="P105" s="102">
        <f t="shared" si="83"/>
        <v>0</v>
      </c>
      <c r="Q105" s="102">
        <f t="shared" si="83"/>
        <v>0</v>
      </c>
      <c r="R105" s="102">
        <f t="shared" si="83"/>
        <v>0</v>
      </c>
      <c r="S105" s="102">
        <f t="shared" si="83"/>
        <v>0</v>
      </c>
      <c r="T105" s="102">
        <f t="shared" si="83"/>
        <v>0</v>
      </c>
      <c r="U105" s="102">
        <f t="shared" si="83"/>
        <v>0</v>
      </c>
      <c r="V105" s="102">
        <f t="shared" si="83"/>
        <v>0</v>
      </c>
      <c r="W105" s="102">
        <f t="shared" si="83"/>
        <v>0</v>
      </c>
      <c r="X105" s="102">
        <f t="shared" si="83"/>
        <v>0</v>
      </c>
      <c r="Y105" s="102">
        <f t="shared" si="83"/>
        <v>0</v>
      </c>
      <c r="Z105" s="102">
        <f t="shared" si="83"/>
        <v>0</v>
      </c>
      <c r="AA105" s="102">
        <f t="shared" si="83"/>
        <v>0</v>
      </c>
      <c r="AB105" s="102">
        <f t="shared" si="83"/>
        <v>0</v>
      </c>
      <c r="AC105" s="102">
        <f t="shared" si="83"/>
        <v>0</v>
      </c>
      <c r="AD105" s="102">
        <f t="shared" si="83"/>
        <v>0</v>
      </c>
      <c r="AE105" s="102">
        <f t="shared" si="83"/>
        <v>0</v>
      </c>
      <c r="AF105" s="102">
        <f t="shared" si="83"/>
        <v>0</v>
      </c>
      <c r="AG105" s="102">
        <f t="shared" si="83"/>
        <v>0</v>
      </c>
      <c r="AH105" s="102">
        <f t="shared" si="83"/>
        <v>0</v>
      </c>
      <c r="AI105" s="102">
        <f t="shared" si="83"/>
        <v>0</v>
      </c>
      <c r="AJ105" s="102">
        <f t="shared" si="83"/>
        <v>0</v>
      </c>
      <c r="AK105" s="102">
        <f t="shared" si="83"/>
        <v>0</v>
      </c>
      <c r="AL105" s="102">
        <f t="shared" si="83"/>
        <v>0</v>
      </c>
      <c r="AM105" s="102">
        <f t="shared" si="83"/>
        <v>0</v>
      </c>
      <c r="AN105" s="102">
        <f t="shared" si="83"/>
        <v>0</v>
      </c>
      <c r="AO105" s="102">
        <f t="shared" si="83"/>
        <v>0</v>
      </c>
      <c r="AP105" s="102">
        <f t="shared" si="83"/>
        <v>0</v>
      </c>
      <c r="AQ105" s="102">
        <f t="shared" si="83"/>
        <v>0</v>
      </c>
      <c r="AR105" s="102">
        <f t="shared" si="83"/>
        <v>0</v>
      </c>
      <c r="AS105" s="102">
        <f t="shared" si="83"/>
        <v>0</v>
      </c>
      <c r="AT105" s="102">
        <f t="shared" si="83"/>
        <v>0</v>
      </c>
      <c r="AU105" s="102">
        <f t="shared" si="83"/>
        <v>0</v>
      </c>
      <c r="AV105" s="102">
        <f t="shared" si="83"/>
        <v>0</v>
      </c>
      <c r="AW105" s="102">
        <f t="shared" si="83"/>
        <v>0</v>
      </c>
    </row>
    <row r="107" spans="1:49" s="88" customFormat="1">
      <c r="A107" s="97"/>
      <c r="B107" s="97"/>
      <c r="C107" s="106"/>
      <c r="D107" s="105"/>
      <c r="E107" s="105"/>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row>
    <row r="108" spans="1:49">
      <c r="A108" s="39" t="s">
        <v>38</v>
      </c>
      <c r="B108" s="39"/>
      <c r="C108" t="s">
        <v>4</v>
      </c>
      <c r="D108" s="103">
        <f>D$92*(D132/D$123)</f>
        <v>18.659548695115046</v>
      </c>
      <c r="E108" s="90">
        <f t="shared" ref="E108:AW108" si="84">(((E19)*$D$108)+E2269+((E45)*E132))/(E72)</f>
        <v>18.755975468787078</v>
      </c>
      <c r="F108" s="90">
        <f t="shared" si="84"/>
        <v>18.868817692197979</v>
      </c>
      <c r="G108" s="90">
        <f t="shared" si="84"/>
        <v>19.050438838084442</v>
      </c>
      <c r="H108" s="90">
        <f t="shared" si="84"/>
        <v>19.268843731368307</v>
      </c>
      <c r="I108" s="90">
        <f t="shared" si="84"/>
        <v>19.520277851685563</v>
      </c>
      <c r="J108" s="90">
        <f t="shared" si="84"/>
        <v>19.801714912714441</v>
      </c>
      <c r="K108" s="90">
        <f t="shared" si="84"/>
        <v>20.10826865801349</v>
      </c>
      <c r="L108" s="90">
        <f t="shared" si="84"/>
        <v>20.444039836708566</v>
      </c>
      <c r="M108" s="90">
        <f t="shared" si="84"/>
        <v>20.804702467152328</v>
      </c>
      <c r="N108" s="90">
        <f t="shared" si="84"/>
        <v>21.191184887147642</v>
      </c>
      <c r="O108" s="90">
        <f t="shared" si="84"/>
        <v>21.605557086652819</v>
      </c>
      <c r="P108" s="90">
        <f t="shared" si="84"/>
        <v>22.050684043505164</v>
      </c>
      <c r="Q108" s="90">
        <f t="shared" si="84"/>
        <v>22.527858825187646</v>
      </c>
      <c r="R108" s="90">
        <f t="shared" si="84"/>
        <v>23.036412621558714</v>
      </c>
      <c r="S108" s="90">
        <f t="shared" si="84"/>
        <v>23.574885095049307</v>
      </c>
      <c r="T108" s="90">
        <f t="shared" si="84"/>
        <v>24.257973793860444</v>
      </c>
      <c r="U108" s="90">
        <f t="shared" si="84"/>
        <v>24.913666230304937</v>
      </c>
      <c r="V108" s="90">
        <f t="shared" si="84"/>
        <v>25.548895777578508</v>
      </c>
      <c r="W108" s="90">
        <f t="shared" si="84"/>
        <v>26.163217887224889</v>
      </c>
      <c r="X108" s="90">
        <f t="shared" si="84"/>
        <v>26.756224685888569</v>
      </c>
      <c r="Y108" s="90">
        <f t="shared" si="84"/>
        <v>27.334658845391651</v>
      </c>
      <c r="Z108" s="90">
        <f t="shared" si="84"/>
        <v>27.896583817132022</v>
      </c>
      <c r="AA108" s="90">
        <f t="shared" si="84"/>
        <v>28.441586846086174</v>
      </c>
      <c r="AB108" s="90">
        <f t="shared" si="84"/>
        <v>28.968927618172597</v>
      </c>
      <c r="AC108" s="90">
        <f t="shared" si="84"/>
        <v>29.478199743698937</v>
      </c>
      <c r="AD108" s="90">
        <f t="shared" si="84"/>
        <v>29.969098859463873</v>
      </c>
      <c r="AE108" s="90">
        <f t="shared" si="84"/>
        <v>30.44216508072553</v>
      </c>
      <c r="AF108" s="90">
        <f t="shared" si="84"/>
        <v>30.897923155220457</v>
      </c>
      <c r="AG108" s="90">
        <f t="shared" si="84"/>
        <v>31.336714079582563</v>
      </c>
      <c r="AH108" s="90">
        <f t="shared" si="84"/>
        <v>31.758742168019612</v>
      </c>
      <c r="AI108" s="90">
        <f t="shared" si="84"/>
        <v>32.1250758507488</v>
      </c>
      <c r="AJ108" s="90">
        <f t="shared" si="84"/>
        <v>32.481392804423876</v>
      </c>
      <c r="AK108" s="90">
        <f t="shared" si="84"/>
        <v>32.827724531569196</v>
      </c>
      <c r="AL108" s="90">
        <f t="shared" si="84"/>
        <v>33.164347288110186</v>
      </c>
      <c r="AM108" s="90">
        <f t="shared" si="84"/>
        <v>33.491591208381891</v>
      </c>
      <c r="AN108" s="90">
        <f t="shared" si="84"/>
        <v>33.811429385225019</v>
      </c>
      <c r="AO108" s="90">
        <f t="shared" si="84"/>
        <v>34.124088417996127</v>
      </c>
      <c r="AP108" s="90">
        <f t="shared" si="84"/>
        <v>34.429803149211679</v>
      </c>
      <c r="AQ108" s="90">
        <f t="shared" si="84"/>
        <v>34.728798440494359</v>
      </c>
      <c r="AR108" s="90">
        <f t="shared" si="84"/>
        <v>35.021272915350586</v>
      </c>
      <c r="AS108" s="90">
        <f t="shared" si="84"/>
        <v>35.306556698941755</v>
      </c>
      <c r="AT108" s="90">
        <f t="shared" si="84"/>
        <v>35.584810361631611</v>
      </c>
      <c r="AU108" s="90">
        <f t="shared" si="84"/>
        <v>35.856238400942495</v>
      </c>
      <c r="AV108" s="90">
        <f t="shared" si="84"/>
        <v>36.121128066962122</v>
      </c>
      <c r="AW108" s="90">
        <f t="shared" si="84"/>
        <v>36.379829158130129</v>
      </c>
    </row>
    <row r="109" spans="1:49">
      <c r="C109" t="s">
        <v>3</v>
      </c>
      <c r="D109" s="103">
        <f>D$92*(D133/D$123)</f>
        <v>25.00764258108202</v>
      </c>
      <c r="E109" s="90">
        <f t="shared" ref="E109:AW109" si="85">(((E20)*$D$109)+E2270+((E46)*E133))/(E73)</f>
        <v>25.231884252922939</v>
      </c>
      <c r="F109" s="90">
        <f t="shared" si="85"/>
        <v>25.564016232730555</v>
      </c>
      <c r="G109" s="90">
        <f t="shared" si="85"/>
        <v>26.121639383982114</v>
      </c>
      <c r="H109" s="90">
        <f t="shared" si="85"/>
        <v>26.771146659016932</v>
      </c>
      <c r="I109" s="90">
        <f t="shared" si="85"/>
        <v>27.468455007506925</v>
      </c>
      <c r="J109" s="90">
        <f t="shared" si="85"/>
        <v>28.186007718086849</v>
      </c>
      <c r="K109" s="90">
        <f t="shared" si="85"/>
        <v>28.843443219452709</v>
      </c>
      <c r="L109" s="90">
        <f t="shared" si="85"/>
        <v>29.475331437134898</v>
      </c>
      <c r="M109" s="90">
        <f t="shared" si="85"/>
        <v>30.087324936535364</v>
      </c>
      <c r="N109" s="90">
        <f t="shared" si="85"/>
        <v>30.691431555164332</v>
      </c>
      <c r="O109" s="90">
        <f t="shared" si="85"/>
        <v>31.297403380911522</v>
      </c>
      <c r="P109" s="90">
        <f t="shared" si="85"/>
        <v>31.91328941999711</v>
      </c>
      <c r="Q109" s="90">
        <f t="shared" si="85"/>
        <v>32.542917522869764</v>
      </c>
      <c r="R109" s="90">
        <f t="shared" si="85"/>
        <v>33.186649073058057</v>
      </c>
      <c r="S109" s="90">
        <f t="shared" si="85"/>
        <v>33.820608707827695</v>
      </c>
      <c r="T109" s="90">
        <f t="shared" si="85"/>
        <v>34.586448514600235</v>
      </c>
      <c r="U109" s="90">
        <f t="shared" si="85"/>
        <v>35.272852082571148</v>
      </c>
      <c r="V109" s="90">
        <f t="shared" si="85"/>
        <v>35.903038152506475</v>
      </c>
      <c r="W109" s="90">
        <f t="shared" si="85"/>
        <v>36.487308282944937</v>
      </c>
      <c r="X109" s="90">
        <f t="shared" si="85"/>
        <v>37.050463865491004</v>
      </c>
      <c r="Y109" s="90">
        <f t="shared" si="85"/>
        <v>37.580255299349894</v>
      </c>
      <c r="Z109" s="90">
        <f t="shared" si="85"/>
        <v>38.081010936122837</v>
      </c>
      <c r="AA109" s="90">
        <f t="shared" si="85"/>
        <v>38.557442897640968</v>
      </c>
      <c r="AB109" s="90">
        <f t="shared" si="85"/>
        <v>39.013037246733738</v>
      </c>
      <c r="AC109" s="90">
        <f t="shared" si="85"/>
        <v>39.450849950981329</v>
      </c>
      <c r="AD109" s="90">
        <f t="shared" si="85"/>
        <v>39.877197440555264</v>
      </c>
      <c r="AE109" s="90">
        <f t="shared" si="85"/>
        <v>40.293599515219569</v>
      </c>
      <c r="AF109" s="90">
        <f t="shared" si="85"/>
        <v>40.701153942903169</v>
      </c>
      <c r="AG109" s="90">
        <f t="shared" si="85"/>
        <v>41.100570573082393</v>
      </c>
      <c r="AH109" s="90">
        <f t="shared" si="85"/>
        <v>41.492414542478407</v>
      </c>
      <c r="AI109" s="90">
        <f t="shared" si="85"/>
        <v>41.834048933883459</v>
      </c>
      <c r="AJ109" s="90">
        <f t="shared" si="85"/>
        <v>42.170328190528586</v>
      </c>
      <c r="AK109" s="90">
        <f t="shared" si="85"/>
        <v>42.501943889085304</v>
      </c>
      <c r="AL109" s="90">
        <f t="shared" si="85"/>
        <v>42.829652145624031</v>
      </c>
      <c r="AM109" s="90">
        <f t="shared" si="85"/>
        <v>43.154122785604557</v>
      </c>
      <c r="AN109" s="90">
        <f t="shared" si="85"/>
        <v>43.456454124384699</v>
      </c>
      <c r="AO109" s="90">
        <f t="shared" si="85"/>
        <v>43.739128414782563</v>
      </c>
      <c r="AP109" s="90">
        <f t="shared" si="85"/>
        <v>44.003778209302439</v>
      </c>
      <c r="AQ109" s="90">
        <f t="shared" si="85"/>
        <v>44.251317406832989</v>
      </c>
      <c r="AR109" s="90">
        <f t="shared" si="85"/>
        <v>44.482007353436629</v>
      </c>
      <c r="AS109" s="90">
        <f t="shared" si="85"/>
        <v>44.708910002402661</v>
      </c>
      <c r="AT109" s="90">
        <f t="shared" si="85"/>
        <v>44.931922009480822</v>
      </c>
      <c r="AU109" s="90">
        <f t="shared" si="85"/>
        <v>45.150920731188343</v>
      </c>
      <c r="AV109" s="90">
        <f t="shared" si="85"/>
        <v>45.36576395008624</v>
      </c>
      <c r="AW109" s="90">
        <f t="shared" si="85"/>
        <v>45.576239422837617</v>
      </c>
    </row>
    <row r="110" spans="1:49">
      <c r="C110" t="s">
        <v>2</v>
      </c>
      <c r="D110" s="103">
        <f>D$92*(D134/D$123)</f>
        <v>52.871927410849175</v>
      </c>
      <c r="E110" s="90">
        <f t="shared" ref="E110:AW110" si="86">IF(E74&gt;0,(((E21)*$D$110)+E2271+((E47)*E134))/(E74),0)</f>
        <v>55.289666666666676</v>
      </c>
      <c r="F110" s="90">
        <f t="shared" si="86"/>
        <v>54.937544552755419</v>
      </c>
      <c r="G110" s="90">
        <f t="shared" si="86"/>
        <v>55.409956010155064</v>
      </c>
      <c r="H110" s="90">
        <f t="shared" si="86"/>
        <v>55.727771813681542</v>
      </c>
      <c r="I110" s="90">
        <f t="shared" si="86"/>
        <v>55.991673698556632</v>
      </c>
      <c r="J110" s="90">
        <f t="shared" si="86"/>
        <v>56.231981935317393</v>
      </c>
      <c r="K110" s="90">
        <f t="shared" si="86"/>
        <v>56.555334421039618</v>
      </c>
      <c r="L110" s="90">
        <f t="shared" si="86"/>
        <v>56.875430751252388</v>
      </c>
      <c r="M110" s="90">
        <f t="shared" si="86"/>
        <v>57.170419553177567</v>
      </c>
      <c r="N110" s="90">
        <f t="shared" si="86"/>
        <v>57.446149943291971</v>
      </c>
      <c r="O110" s="90">
        <f t="shared" si="86"/>
        <v>57.709892886357373</v>
      </c>
      <c r="P110" s="90">
        <f t="shared" si="86"/>
        <v>57.967131208457545</v>
      </c>
      <c r="Q110" s="90">
        <f t="shared" si="86"/>
        <v>58.220635627095412</v>
      </c>
      <c r="R110" s="90">
        <f t="shared" si="86"/>
        <v>58.471482824117139</v>
      </c>
      <c r="S110" s="90">
        <f t="shared" si="86"/>
        <v>58.720214125441203</v>
      </c>
      <c r="T110" s="90">
        <f t="shared" si="86"/>
        <v>59.023757317118204</v>
      </c>
      <c r="U110" s="90">
        <f t="shared" si="86"/>
        <v>59.294039514529359</v>
      </c>
      <c r="V110" s="90">
        <f t="shared" si="86"/>
        <v>59.548340613981154</v>
      </c>
      <c r="W110" s="90">
        <f t="shared" si="86"/>
        <v>59.793570814989067</v>
      </c>
      <c r="X110" s="90">
        <f t="shared" si="86"/>
        <v>60.033800510815304</v>
      </c>
      <c r="Y110" s="90">
        <f t="shared" si="86"/>
        <v>60.263138346537616</v>
      </c>
      <c r="Z110" s="90">
        <f t="shared" si="86"/>
        <v>60.485790736364152</v>
      </c>
      <c r="AA110" s="90">
        <f t="shared" si="86"/>
        <v>60.705014342865027</v>
      </c>
      <c r="AB110" s="90">
        <f t="shared" si="86"/>
        <v>60.922889595594384</v>
      </c>
      <c r="AC110" s="90">
        <f t="shared" si="86"/>
        <v>61.140988925153927</v>
      </c>
      <c r="AD110" s="90">
        <f t="shared" si="86"/>
        <v>61.360570538933494</v>
      </c>
      <c r="AE110" s="90">
        <f t="shared" si="86"/>
        <v>61.582605113696367</v>
      </c>
      <c r="AF110" s="90">
        <f t="shared" si="86"/>
        <v>61.80767222727453</v>
      </c>
      <c r="AG110" s="90">
        <f t="shared" si="86"/>
        <v>62.036065615466661</v>
      </c>
      <c r="AH110" s="90">
        <f t="shared" si="86"/>
        <v>62.267978089129961</v>
      </c>
      <c r="AI110" s="90">
        <f t="shared" si="86"/>
        <v>62.460596936494881</v>
      </c>
      <c r="AJ110" s="90">
        <f t="shared" si="86"/>
        <v>62.642536093022017</v>
      </c>
      <c r="AK110" s="90">
        <f t="shared" si="86"/>
        <v>62.814449522181896</v>
      </c>
      <c r="AL110" s="90">
        <f t="shared" si="86"/>
        <v>62.976926023085582</v>
      </c>
      <c r="AM110" s="90">
        <f t="shared" si="86"/>
        <v>63.130430678289656</v>
      </c>
      <c r="AN110" s="90">
        <f t="shared" si="86"/>
        <v>63.275342877708276</v>
      </c>
      <c r="AO110" s="90">
        <f t="shared" si="86"/>
        <v>63.411990171959218</v>
      </c>
      <c r="AP110" s="90">
        <f t="shared" si="86"/>
        <v>63.540680346813424</v>
      </c>
      <c r="AQ110" s="90">
        <f t="shared" si="86"/>
        <v>63.661729850781747</v>
      </c>
      <c r="AR110" s="90">
        <f t="shared" si="86"/>
        <v>63.775489936581664</v>
      </c>
      <c r="AS110" s="90">
        <f t="shared" si="86"/>
        <v>63.882368613295171</v>
      </c>
      <c r="AT110" s="90">
        <f t="shared" si="86"/>
        <v>63.982772514155947</v>
      </c>
      <c r="AU110" s="90">
        <f t="shared" si="86"/>
        <v>64.077102002028312</v>
      </c>
      <c r="AV110" s="90">
        <f t="shared" si="86"/>
        <v>64.165736479158952</v>
      </c>
      <c r="AW110" s="90">
        <f t="shared" si="86"/>
        <v>64.249050848894768</v>
      </c>
    </row>
    <row r="111" spans="1:49">
      <c r="C111" t="s">
        <v>1</v>
      </c>
      <c r="D111" s="103">
        <f>D$92*(D135/D$123)</f>
        <v>115.41988883576317</v>
      </c>
      <c r="E111" s="90">
        <f t="shared" ref="E111:AW111" si="87">(((E22)*$D$111)+E2272+((E48)*E135))/(E75)</f>
        <v>119.76582776696955</v>
      </c>
      <c r="F111" s="90">
        <f t="shared" si="87"/>
        <v>118.72148403116194</v>
      </c>
      <c r="G111" s="90">
        <f t="shared" si="87"/>
        <v>119.32516860123229</v>
      </c>
      <c r="H111" s="90">
        <f t="shared" si="87"/>
        <v>119.57882523124786</v>
      </c>
      <c r="I111" s="90">
        <f t="shared" si="87"/>
        <v>119.70962580606322</v>
      </c>
      <c r="J111" s="90">
        <f t="shared" si="87"/>
        <v>119.71442052047058</v>
      </c>
      <c r="K111" s="90">
        <f t="shared" si="87"/>
        <v>119.73343161159308</v>
      </c>
      <c r="L111" s="90">
        <f t="shared" si="87"/>
        <v>119.7613857001984</v>
      </c>
      <c r="M111" s="90">
        <f t="shared" si="87"/>
        <v>119.79212504049839</v>
      </c>
      <c r="N111" s="90">
        <f t="shared" si="87"/>
        <v>119.82175261099833</v>
      </c>
      <c r="O111" s="90">
        <f t="shared" si="87"/>
        <v>119.84836721990128</v>
      </c>
      <c r="P111" s="90">
        <f t="shared" si="87"/>
        <v>119.87141412513988</v>
      </c>
      <c r="Q111" s="90">
        <f t="shared" si="87"/>
        <v>119.89093181283839</v>
      </c>
      <c r="R111" s="90">
        <f t="shared" si="87"/>
        <v>119.90722112964374</v>
      </c>
      <c r="S111" s="90">
        <f t="shared" si="87"/>
        <v>119.92779333282155</v>
      </c>
      <c r="T111" s="90">
        <f t="shared" si="87"/>
        <v>119.94616902429152</v>
      </c>
      <c r="U111" s="90">
        <f t="shared" si="87"/>
        <v>119.95782856823713</v>
      </c>
      <c r="V111" s="90">
        <f t="shared" si="87"/>
        <v>119.96588830656272</v>
      </c>
      <c r="W111" s="90">
        <f t="shared" si="87"/>
        <v>119.97173380946008</v>
      </c>
      <c r="X111" s="90">
        <f t="shared" si="87"/>
        <v>119.97612993582975</v>
      </c>
      <c r="Y111" s="90">
        <f t="shared" si="87"/>
        <v>119.97932847485744</v>
      </c>
      <c r="Z111" s="90">
        <f t="shared" si="87"/>
        <v>119.981749168436</v>
      </c>
      <c r="AA111" s="90">
        <f t="shared" si="87"/>
        <v>119.98364134674482</v>
      </c>
      <c r="AB111" s="90">
        <f t="shared" si="87"/>
        <v>119.98515564411385</v>
      </c>
      <c r="AC111" s="90">
        <f t="shared" si="87"/>
        <v>119.98639010838255</v>
      </c>
      <c r="AD111" s="90">
        <f t="shared" si="87"/>
        <v>119.98741203473901</v>
      </c>
      <c r="AE111" s="90">
        <f t="shared" si="87"/>
        <v>119.98826987853968</v>
      </c>
      <c r="AF111" s="90">
        <f t="shared" si="87"/>
        <v>119.98899850873643</v>
      </c>
      <c r="AG111" s="90">
        <f t="shared" si="87"/>
        <v>119.98962322522979</v>
      </c>
      <c r="AH111" s="90">
        <f t="shared" si="87"/>
        <v>119.99016298750266</v>
      </c>
      <c r="AI111" s="90">
        <f t="shared" si="87"/>
        <v>119.99053423272437</v>
      </c>
      <c r="AJ111" s="90">
        <f t="shared" si="87"/>
        <v>119.99086377023052</v>
      </c>
      <c r="AK111" s="90">
        <f t="shared" si="87"/>
        <v>119.99115711648423</v>
      </c>
      <c r="AL111" s="90">
        <f t="shared" si="87"/>
        <v>119.99141917083203</v>
      </c>
      <c r="AM111" s="90">
        <f t="shared" si="87"/>
        <v>119.99165404380433</v>
      </c>
      <c r="AN111" s="90">
        <f t="shared" si="87"/>
        <v>119.99186521645559</v>
      </c>
      <c r="AO111" s="90">
        <f t="shared" si="87"/>
        <v>119.992055657203</v>
      </c>
      <c r="AP111" s="90">
        <f t="shared" si="87"/>
        <v>119.99222791835139</v>
      </c>
      <c r="AQ111" s="90">
        <f t="shared" si="87"/>
        <v>119.99238420323123</v>
      </c>
      <c r="AR111" s="90">
        <f t="shared" si="87"/>
        <v>119.99252641831323</v>
      </c>
      <c r="AS111" s="90">
        <f t="shared" si="87"/>
        <v>119.99265621305128</v>
      </c>
      <c r="AT111" s="90">
        <f t="shared" si="87"/>
        <v>119.99277481429951</v>
      </c>
      <c r="AU111" s="90">
        <f t="shared" si="87"/>
        <v>119.99288330784518</v>
      </c>
      <c r="AV111" s="90">
        <f t="shared" si="87"/>
        <v>119.9929827501541</v>
      </c>
      <c r="AW111" s="90">
        <f t="shared" si="87"/>
        <v>119.99307422735501</v>
      </c>
    </row>
    <row r="112" spans="1:49">
      <c r="C112" t="s">
        <v>0</v>
      </c>
      <c r="D112" s="103">
        <f>D$92*(D136/D$123)</f>
        <v>57.709944417881587</v>
      </c>
      <c r="E112" s="90">
        <f t="shared" ref="E112:AW112" si="88">IF(E76&gt;0,(((E23)*$D$112)+E2273+((E49)*E136))/(E76),0)</f>
        <v>0</v>
      </c>
      <c r="F112" s="90">
        <f t="shared" si="88"/>
        <v>0</v>
      </c>
      <c r="G112" s="90">
        <f t="shared" si="88"/>
        <v>0</v>
      </c>
      <c r="H112" s="90">
        <f t="shared" si="88"/>
        <v>0</v>
      </c>
      <c r="I112" s="90">
        <f t="shared" si="88"/>
        <v>0</v>
      </c>
      <c r="J112" s="90">
        <f t="shared" si="88"/>
        <v>0</v>
      </c>
      <c r="K112" s="90">
        <f t="shared" si="88"/>
        <v>64.666666666666657</v>
      </c>
      <c r="L112" s="90">
        <f t="shared" si="88"/>
        <v>65.110960546080619</v>
      </c>
      <c r="M112" s="90">
        <f t="shared" si="88"/>
        <v>65.553891680097991</v>
      </c>
      <c r="N112" s="90">
        <f t="shared" si="88"/>
        <v>65.999047838578633</v>
      </c>
      <c r="O112" s="90">
        <f t="shared" si="88"/>
        <v>66.448414529804609</v>
      </c>
      <c r="P112" s="90">
        <f t="shared" si="88"/>
        <v>66.903841789599127</v>
      </c>
      <c r="Q112" s="90">
        <f t="shared" si="88"/>
        <v>67.3653081013654</v>
      </c>
      <c r="R112" s="90">
        <f t="shared" si="88"/>
        <v>67.831652003889133</v>
      </c>
      <c r="S112" s="90">
        <f t="shared" si="88"/>
        <v>68.301826617625721</v>
      </c>
      <c r="T112" s="90">
        <f t="shared" si="88"/>
        <v>68.781808206824692</v>
      </c>
      <c r="U112" s="90">
        <f t="shared" si="88"/>
        <v>69.156302353677461</v>
      </c>
      <c r="V112" s="90">
        <f t="shared" si="88"/>
        <v>69.478707559124516</v>
      </c>
      <c r="W112" s="90">
        <f t="shared" si="88"/>
        <v>69.771003717762156</v>
      </c>
      <c r="X112" s="90">
        <f t="shared" si="88"/>
        <v>70.044964703885981</v>
      </c>
      <c r="Y112" s="90">
        <f t="shared" si="88"/>
        <v>70.304579463864584</v>
      </c>
      <c r="Z112" s="90">
        <f t="shared" si="88"/>
        <v>70.554841287692341</v>
      </c>
      <c r="AA112" s="90">
        <f t="shared" si="88"/>
        <v>70.799620924242689</v>
      </c>
      <c r="AB112" s="90">
        <f t="shared" si="88"/>
        <v>71.041434173931407</v>
      </c>
      <c r="AC112" s="90">
        <f t="shared" si="88"/>
        <v>71.282215158088192</v>
      </c>
      <c r="AD112" s="90">
        <f t="shared" si="88"/>
        <v>71.523559400504055</v>
      </c>
      <c r="AE112" s="90">
        <f t="shared" si="88"/>
        <v>71.766722535162927</v>
      </c>
      <c r="AF112" s="90">
        <f t="shared" si="88"/>
        <v>72.012479681086603</v>
      </c>
      <c r="AG112" s="90">
        <f t="shared" si="88"/>
        <v>72.261238876091085</v>
      </c>
      <c r="AH112" s="90">
        <f t="shared" si="88"/>
        <v>72.513275330453624</v>
      </c>
      <c r="AI112" s="90">
        <f t="shared" si="88"/>
        <v>72.721714124541435</v>
      </c>
      <c r="AJ112" s="90">
        <f t="shared" si="88"/>
        <v>72.917013070071135</v>
      </c>
      <c r="AK112" s="90">
        <f t="shared" si="88"/>
        <v>73.099842668481443</v>
      </c>
      <c r="AL112" s="90">
        <f t="shared" si="88"/>
        <v>73.270801717521223</v>
      </c>
      <c r="AM112" s="90">
        <f t="shared" si="88"/>
        <v>73.430362136142833</v>
      </c>
      <c r="AN112" s="90">
        <f t="shared" si="88"/>
        <v>73.578912659015216</v>
      </c>
      <c r="AO112" s="90">
        <f t="shared" si="88"/>
        <v>73.716798542072141</v>
      </c>
      <c r="AP112" s="90">
        <f t="shared" si="88"/>
        <v>73.844359560913475</v>
      </c>
      <c r="AQ112" s="90">
        <f t="shared" si="88"/>
        <v>73.961964241098144</v>
      </c>
      <c r="AR112" s="90">
        <f t="shared" si="88"/>
        <v>74.070041128416747</v>
      </c>
      <c r="AS112" s="90">
        <f t="shared" si="88"/>
        <v>74.169104413068595</v>
      </c>
      <c r="AT112" s="90">
        <f t="shared" si="88"/>
        <v>74.259681082671435</v>
      </c>
      <c r="AU112" s="90">
        <f t="shared" si="88"/>
        <v>74.342289199225149</v>
      </c>
      <c r="AV112" s="90">
        <f t="shared" si="88"/>
        <v>74.417418026031143</v>
      </c>
      <c r="AW112" s="90">
        <f t="shared" si="88"/>
        <v>74.48555352953656</v>
      </c>
    </row>
    <row r="114" spans="1:52">
      <c r="A114" s="39" t="s">
        <v>37</v>
      </c>
      <c r="B114" s="39"/>
      <c r="C114" t="s">
        <v>4</v>
      </c>
      <c r="D114" s="103">
        <f>D140</f>
        <v>0</v>
      </c>
      <c r="E114" s="90">
        <f t="shared" ref="E114:AW114" si="89">(((E19)*$D$114)+E3106+((E45)*E140))/(E72)</f>
        <v>0</v>
      </c>
      <c r="F114" s="90">
        <f t="shared" si="89"/>
        <v>0</v>
      </c>
      <c r="G114" s="90">
        <f t="shared" si="89"/>
        <v>0</v>
      </c>
      <c r="H114" s="90">
        <f t="shared" si="89"/>
        <v>0</v>
      </c>
      <c r="I114" s="90">
        <f t="shared" si="89"/>
        <v>0</v>
      </c>
      <c r="J114" s="90">
        <f t="shared" si="89"/>
        <v>0</v>
      </c>
      <c r="K114" s="90">
        <f t="shared" si="89"/>
        <v>0</v>
      </c>
      <c r="L114" s="90">
        <f t="shared" si="89"/>
        <v>0</v>
      </c>
      <c r="M114" s="90">
        <f t="shared" si="89"/>
        <v>0</v>
      </c>
      <c r="N114" s="90">
        <f t="shared" si="89"/>
        <v>0</v>
      </c>
      <c r="O114" s="90">
        <f t="shared" si="89"/>
        <v>0</v>
      </c>
      <c r="P114" s="90">
        <f t="shared" si="89"/>
        <v>0</v>
      </c>
      <c r="Q114" s="90">
        <f t="shared" si="89"/>
        <v>0</v>
      </c>
      <c r="R114" s="90">
        <f t="shared" si="89"/>
        <v>0</v>
      </c>
      <c r="S114" s="90">
        <f t="shared" si="89"/>
        <v>0</v>
      </c>
      <c r="T114" s="90">
        <f t="shared" si="89"/>
        <v>0</v>
      </c>
      <c r="U114" s="90">
        <f t="shared" si="89"/>
        <v>0</v>
      </c>
      <c r="V114" s="90">
        <f t="shared" si="89"/>
        <v>0</v>
      </c>
      <c r="W114" s="90">
        <f t="shared" si="89"/>
        <v>0</v>
      </c>
      <c r="X114" s="90">
        <f t="shared" si="89"/>
        <v>0</v>
      </c>
      <c r="Y114" s="90">
        <f t="shared" si="89"/>
        <v>0</v>
      </c>
      <c r="Z114" s="90">
        <f t="shared" si="89"/>
        <v>0</v>
      </c>
      <c r="AA114" s="90">
        <f t="shared" si="89"/>
        <v>0</v>
      </c>
      <c r="AB114" s="90">
        <f t="shared" si="89"/>
        <v>0</v>
      </c>
      <c r="AC114" s="90">
        <f t="shared" si="89"/>
        <v>0</v>
      </c>
      <c r="AD114" s="90">
        <f t="shared" si="89"/>
        <v>0</v>
      </c>
      <c r="AE114" s="90">
        <f t="shared" si="89"/>
        <v>0</v>
      </c>
      <c r="AF114" s="90">
        <f t="shared" si="89"/>
        <v>0</v>
      </c>
      <c r="AG114" s="90">
        <f t="shared" si="89"/>
        <v>0</v>
      </c>
      <c r="AH114" s="90">
        <f t="shared" si="89"/>
        <v>0</v>
      </c>
      <c r="AI114" s="90">
        <f t="shared" si="89"/>
        <v>0</v>
      </c>
      <c r="AJ114" s="90">
        <f t="shared" si="89"/>
        <v>0</v>
      </c>
      <c r="AK114" s="90">
        <f t="shared" si="89"/>
        <v>0</v>
      </c>
      <c r="AL114" s="90">
        <f t="shared" si="89"/>
        <v>0</v>
      </c>
      <c r="AM114" s="90">
        <f t="shared" si="89"/>
        <v>0</v>
      </c>
      <c r="AN114" s="90">
        <f t="shared" si="89"/>
        <v>0</v>
      </c>
      <c r="AO114" s="90">
        <f t="shared" si="89"/>
        <v>0</v>
      </c>
      <c r="AP114" s="90">
        <f t="shared" si="89"/>
        <v>0</v>
      </c>
      <c r="AQ114" s="90">
        <f t="shared" si="89"/>
        <v>0</v>
      </c>
      <c r="AR114" s="90">
        <f t="shared" si="89"/>
        <v>0</v>
      </c>
      <c r="AS114" s="90">
        <f t="shared" si="89"/>
        <v>0</v>
      </c>
      <c r="AT114" s="90">
        <f t="shared" si="89"/>
        <v>0</v>
      </c>
      <c r="AU114" s="90">
        <f t="shared" si="89"/>
        <v>0</v>
      </c>
      <c r="AV114" s="90">
        <f t="shared" si="89"/>
        <v>0</v>
      </c>
      <c r="AW114" s="90">
        <f t="shared" si="89"/>
        <v>0</v>
      </c>
    </row>
    <row r="115" spans="1:52">
      <c r="C115" t="s">
        <v>3</v>
      </c>
      <c r="D115" s="103">
        <f>D141</f>
        <v>0</v>
      </c>
      <c r="E115" s="90">
        <f t="shared" ref="E115:AW115" si="90">(((E20)*$D$115)+E3107+((E46)*E141))/(E73)</f>
        <v>0</v>
      </c>
      <c r="F115" s="90">
        <f t="shared" si="90"/>
        <v>0</v>
      </c>
      <c r="G115" s="90">
        <f t="shared" si="90"/>
        <v>0</v>
      </c>
      <c r="H115" s="90">
        <f t="shared" si="90"/>
        <v>0</v>
      </c>
      <c r="I115" s="90">
        <f t="shared" si="90"/>
        <v>0</v>
      </c>
      <c r="J115" s="90">
        <f t="shared" si="90"/>
        <v>0</v>
      </c>
      <c r="K115" s="90">
        <f t="shared" si="90"/>
        <v>0</v>
      </c>
      <c r="L115" s="90">
        <f t="shared" si="90"/>
        <v>0</v>
      </c>
      <c r="M115" s="90">
        <f t="shared" si="90"/>
        <v>0</v>
      </c>
      <c r="N115" s="90">
        <f t="shared" si="90"/>
        <v>0</v>
      </c>
      <c r="O115" s="90">
        <f t="shared" si="90"/>
        <v>0</v>
      </c>
      <c r="P115" s="90">
        <f t="shared" si="90"/>
        <v>0</v>
      </c>
      <c r="Q115" s="90">
        <f t="shared" si="90"/>
        <v>0</v>
      </c>
      <c r="R115" s="90">
        <f t="shared" si="90"/>
        <v>0</v>
      </c>
      <c r="S115" s="90">
        <f t="shared" si="90"/>
        <v>0</v>
      </c>
      <c r="T115" s="90">
        <f t="shared" si="90"/>
        <v>0</v>
      </c>
      <c r="U115" s="90">
        <f t="shared" si="90"/>
        <v>0</v>
      </c>
      <c r="V115" s="90">
        <f t="shared" si="90"/>
        <v>0</v>
      </c>
      <c r="W115" s="90">
        <f t="shared" si="90"/>
        <v>0</v>
      </c>
      <c r="X115" s="90">
        <f t="shared" si="90"/>
        <v>0</v>
      </c>
      <c r="Y115" s="90">
        <f t="shared" si="90"/>
        <v>0</v>
      </c>
      <c r="Z115" s="90">
        <f t="shared" si="90"/>
        <v>0</v>
      </c>
      <c r="AA115" s="90">
        <f t="shared" si="90"/>
        <v>0</v>
      </c>
      <c r="AB115" s="90">
        <f t="shared" si="90"/>
        <v>0</v>
      </c>
      <c r="AC115" s="90">
        <f t="shared" si="90"/>
        <v>0</v>
      </c>
      <c r="AD115" s="90">
        <f t="shared" si="90"/>
        <v>0</v>
      </c>
      <c r="AE115" s="90">
        <f t="shared" si="90"/>
        <v>0</v>
      </c>
      <c r="AF115" s="90">
        <f t="shared" si="90"/>
        <v>0</v>
      </c>
      <c r="AG115" s="90">
        <f t="shared" si="90"/>
        <v>0</v>
      </c>
      <c r="AH115" s="90">
        <f t="shared" si="90"/>
        <v>0</v>
      </c>
      <c r="AI115" s="90">
        <f t="shared" si="90"/>
        <v>0</v>
      </c>
      <c r="AJ115" s="90">
        <f t="shared" si="90"/>
        <v>0</v>
      </c>
      <c r="AK115" s="90">
        <f t="shared" si="90"/>
        <v>0</v>
      </c>
      <c r="AL115" s="90">
        <f t="shared" si="90"/>
        <v>0</v>
      </c>
      <c r="AM115" s="90">
        <f t="shared" si="90"/>
        <v>0</v>
      </c>
      <c r="AN115" s="90">
        <f t="shared" si="90"/>
        <v>0</v>
      </c>
      <c r="AO115" s="90">
        <f t="shared" si="90"/>
        <v>0</v>
      </c>
      <c r="AP115" s="90">
        <f t="shared" si="90"/>
        <v>0</v>
      </c>
      <c r="AQ115" s="90">
        <f t="shared" si="90"/>
        <v>0</v>
      </c>
      <c r="AR115" s="90">
        <f t="shared" si="90"/>
        <v>0</v>
      </c>
      <c r="AS115" s="90">
        <f t="shared" si="90"/>
        <v>0</v>
      </c>
      <c r="AT115" s="90">
        <f t="shared" si="90"/>
        <v>0</v>
      </c>
      <c r="AU115" s="90">
        <f t="shared" si="90"/>
        <v>0</v>
      </c>
      <c r="AV115" s="90">
        <f t="shared" si="90"/>
        <v>0</v>
      </c>
      <c r="AW115" s="90">
        <f t="shared" si="90"/>
        <v>0</v>
      </c>
    </row>
    <row r="116" spans="1:52">
      <c r="C116" t="s">
        <v>2</v>
      </c>
      <c r="D116" s="103">
        <f>D142</f>
        <v>4</v>
      </c>
      <c r="E116" s="90">
        <f t="shared" ref="E116:AW116" si="91">IF(E74&gt;0,(((E21)*$D$116)+E3108+((E47)*E142))/(E74),0)</f>
        <v>4.0333333333333332</v>
      </c>
      <c r="F116" s="90">
        <f t="shared" si="91"/>
        <v>4.0253231642104339</v>
      </c>
      <c r="G116" s="90">
        <f t="shared" si="91"/>
        <v>4.0723401273965232</v>
      </c>
      <c r="H116" s="90">
        <f t="shared" si="91"/>
        <v>4.1053350711973176</v>
      </c>
      <c r="I116" s="90">
        <f t="shared" si="91"/>
        <v>4.1332861451361733</v>
      </c>
      <c r="J116" s="90">
        <f t="shared" si="91"/>
        <v>4.1588686895542413</v>
      </c>
      <c r="K116" s="90">
        <f t="shared" si="91"/>
        <v>4.1895593581216373</v>
      </c>
      <c r="L116" s="90">
        <f t="shared" si="91"/>
        <v>4.2224094783069672</v>
      </c>
      <c r="M116" s="90">
        <f t="shared" si="91"/>
        <v>4.25366685819652</v>
      </c>
      <c r="N116" s="90">
        <f t="shared" si="91"/>
        <v>4.2830940090145528</v>
      </c>
      <c r="O116" s="90">
        <f t="shared" si="91"/>
        <v>4.3112318968796615</v>
      </c>
      <c r="P116" s="90">
        <f t="shared" si="91"/>
        <v>4.3385952637905465</v>
      </c>
      <c r="Q116" s="90">
        <f t="shared" si="91"/>
        <v>4.3654989565521607</v>
      </c>
      <c r="R116" s="90">
        <f t="shared" si="91"/>
        <v>4.3920824529551918</v>
      </c>
      <c r="S116" s="90">
        <f t="shared" si="91"/>
        <v>4.4184111540449162</v>
      </c>
      <c r="T116" s="90">
        <f t="shared" si="91"/>
        <v>4.4490220996091043</v>
      </c>
      <c r="U116" s="90">
        <f t="shared" si="91"/>
        <v>4.4781009940098571</v>
      </c>
      <c r="V116" s="90">
        <f t="shared" si="91"/>
        <v>4.5052210602996627</v>
      </c>
      <c r="W116" s="90">
        <f t="shared" si="91"/>
        <v>4.5312594643220203</v>
      </c>
      <c r="X116" s="90">
        <f t="shared" si="91"/>
        <v>4.5566808514927217</v>
      </c>
      <c r="Y116" s="90">
        <f t="shared" si="91"/>
        <v>4.5810701984219673</v>
      </c>
      <c r="Z116" s="90">
        <f t="shared" si="91"/>
        <v>4.6046644418681053</v>
      </c>
      <c r="AA116" s="90">
        <f t="shared" si="91"/>
        <v>4.6278199911088507</v>
      </c>
      <c r="AB116" s="90">
        <f t="shared" si="91"/>
        <v>4.6507778670693991</v>
      </c>
      <c r="AC116" s="90">
        <f t="shared" si="91"/>
        <v>4.6737147007730924</v>
      </c>
      <c r="AD116" s="90">
        <f t="shared" si="91"/>
        <v>4.6967707245406745</v>
      </c>
      <c r="AE116" s="90">
        <f t="shared" si="91"/>
        <v>4.7200540706249789</v>
      </c>
      <c r="AF116" s="90">
        <f t="shared" si="91"/>
        <v>4.7436327603837949</v>
      </c>
      <c r="AG116" s="90">
        <f t="shared" si="91"/>
        <v>4.7675430956230205</v>
      </c>
      <c r="AH116" s="90">
        <f t="shared" si="91"/>
        <v>4.791808515380362</v>
      </c>
      <c r="AI116" s="90">
        <f t="shared" si="91"/>
        <v>4.8096084679984852</v>
      </c>
      <c r="AJ116" s="90">
        <f t="shared" si="91"/>
        <v>4.8262071910748272</v>
      </c>
      <c r="AK116" s="90">
        <f t="shared" si="91"/>
        <v>4.8416721054412069</v>
      </c>
      <c r="AL116" s="90">
        <f t="shared" si="91"/>
        <v>4.8560640889180302</v>
      </c>
      <c r="AM116" s="90">
        <f t="shared" si="91"/>
        <v>4.8694330889933317</v>
      </c>
      <c r="AN116" s="90">
        <f t="shared" si="91"/>
        <v>4.8818224074431393</v>
      </c>
      <c r="AO116" s="90">
        <f t="shared" si="91"/>
        <v>4.8932725650001094</v>
      </c>
      <c r="AP116" s="90">
        <f t="shared" si="91"/>
        <v>4.9038249007648158</v>
      </c>
      <c r="AQ116" s="90">
        <f t="shared" si="91"/>
        <v>4.9135246717933185</v>
      </c>
      <c r="AR116" s="90">
        <f t="shared" si="91"/>
        <v>4.9224236313838263</v>
      </c>
      <c r="AS116" s="90">
        <f t="shared" si="91"/>
        <v>4.9305751665707591</v>
      </c>
      <c r="AT116" s="90">
        <f t="shared" si="91"/>
        <v>4.9380275780623082</v>
      </c>
      <c r="AU116" s="90">
        <f t="shared" si="91"/>
        <v>4.9448247131240981</v>
      </c>
      <c r="AV116" s="90">
        <f t="shared" si="91"/>
        <v>4.9510092635643188</v>
      </c>
      <c r="AW116" s="90">
        <f t="shared" si="91"/>
        <v>4.9566228742622513</v>
      </c>
    </row>
    <row r="117" spans="1:52">
      <c r="C117" t="s">
        <v>1</v>
      </c>
      <c r="D117" s="103">
        <f>D143</f>
        <v>2.7</v>
      </c>
      <c r="E117" s="90">
        <f t="shared" ref="E117:AW117" si="92">(((E22)*$D$117)+E3109+((E48)*E143))/(E75)</f>
        <v>2.7822355674782653</v>
      </c>
      <c r="F117" s="90">
        <f t="shared" si="92"/>
        <v>2.8416115387712142</v>
      </c>
      <c r="G117" s="90">
        <f t="shared" si="92"/>
        <v>2.9271464488670649</v>
      </c>
      <c r="H117" s="90">
        <f t="shared" si="92"/>
        <v>2.9979192397974117</v>
      </c>
      <c r="I117" s="90">
        <f t="shared" si="92"/>
        <v>3.0629707780463424</v>
      </c>
      <c r="J117" s="90">
        <f t="shared" si="92"/>
        <v>3.0932079824773111</v>
      </c>
      <c r="K117" s="90">
        <f t="shared" si="92"/>
        <v>3.1109392812266896</v>
      </c>
      <c r="L117" s="90">
        <f t="shared" si="92"/>
        <v>3.1491631124740724</v>
      </c>
      <c r="M117" s="90">
        <f t="shared" si="92"/>
        <v>3.2046399957272187</v>
      </c>
      <c r="N117" s="90">
        <f t="shared" si="92"/>
        <v>3.2724375793094467</v>
      </c>
      <c r="O117" s="90">
        <f t="shared" si="92"/>
        <v>3.3482825100746982</v>
      </c>
      <c r="P117" s="90">
        <f t="shared" si="92"/>
        <v>3.4290965835645086</v>
      </c>
      <c r="Q117" s="90">
        <f t="shared" si="92"/>
        <v>3.5125451108251973</v>
      </c>
      <c r="R117" s="90">
        <f t="shared" si="92"/>
        <v>3.5967778031963511</v>
      </c>
      <c r="S117" s="90">
        <f t="shared" si="92"/>
        <v>3.7090374815357552</v>
      </c>
      <c r="T117" s="90">
        <f t="shared" si="92"/>
        <v>3.8071603328461814</v>
      </c>
      <c r="U117" s="90">
        <f t="shared" si="92"/>
        <v>3.8787593726610194</v>
      </c>
      <c r="V117" s="90">
        <f t="shared" si="92"/>
        <v>3.9347429530689682</v>
      </c>
      <c r="W117" s="90">
        <f t="shared" si="92"/>
        <v>3.9813560376960222</v>
      </c>
      <c r="X117" s="90">
        <f t="shared" si="92"/>
        <v>4.0219380735542023</v>
      </c>
      <c r="Y117" s="90">
        <f t="shared" si="92"/>
        <v>4.0570744428645744</v>
      </c>
      <c r="Z117" s="90">
        <f t="shared" si="92"/>
        <v>4.0884656622858655</v>
      </c>
      <c r="AA117" s="90">
        <f t="shared" si="92"/>
        <v>4.11741805907499</v>
      </c>
      <c r="AB117" s="90">
        <f t="shared" si="92"/>
        <v>4.1447528664198199</v>
      </c>
      <c r="AC117" s="90">
        <f t="shared" si="92"/>
        <v>4.1710338133031648</v>
      </c>
      <c r="AD117" s="90">
        <f t="shared" si="92"/>
        <v>4.1966666360519458</v>
      </c>
      <c r="AE117" s="90">
        <f t="shared" si="92"/>
        <v>4.2219420785312396</v>
      </c>
      <c r="AF117" s="90">
        <f t="shared" si="92"/>
        <v>4.2470541689469847</v>
      </c>
      <c r="AG117" s="90">
        <f t="shared" si="92"/>
        <v>4.2721346630397514</v>
      </c>
      <c r="AH117" s="90">
        <f t="shared" si="92"/>
        <v>4.2972796248929219</v>
      </c>
      <c r="AI117" s="90">
        <f t="shared" si="92"/>
        <v>4.3154987114157368</v>
      </c>
      <c r="AJ117" s="90">
        <f t="shared" si="92"/>
        <v>4.3323234160133808</v>
      </c>
      <c r="AK117" s="90">
        <f t="shared" si="92"/>
        <v>4.3478621900055057</v>
      </c>
      <c r="AL117" s="90">
        <f t="shared" si="92"/>
        <v>4.3622091724049552</v>
      </c>
      <c r="AM117" s="90">
        <f t="shared" si="92"/>
        <v>4.3754412336016388</v>
      </c>
      <c r="AN117" s="90">
        <f t="shared" si="92"/>
        <v>4.3876236509623183</v>
      </c>
      <c r="AO117" s="90">
        <f t="shared" si="92"/>
        <v>4.3988150255140299</v>
      </c>
      <c r="AP117" s="90">
        <f t="shared" si="92"/>
        <v>4.4090716816086353</v>
      </c>
      <c r="AQ117" s="90">
        <f t="shared" si="92"/>
        <v>4.4184513827502672</v>
      </c>
      <c r="AR117" s="90">
        <f t="shared" si="92"/>
        <v>4.4270163772772131</v>
      </c>
      <c r="AS117" s="90">
        <f t="shared" si="92"/>
        <v>4.4348286343980314</v>
      </c>
      <c r="AT117" s="90">
        <f t="shared" si="92"/>
        <v>4.4419432774546266</v>
      </c>
      <c r="AU117" s="90">
        <f t="shared" si="92"/>
        <v>4.4484093496693573</v>
      </c>
      <c r="AV117" s="90">
        <f t="shared" si="92"/>
        <v>4.4542734569395268</v>
      </c>
      <c r="AW117" s="90">
        <f t="shared" si="92"/>
        <v>4.4595801026763624</v>
      </c>
    </row>
    <row r="118" spans="1:52">
      <c r="C118" t="s">
        <v>0</v>
      </c>
      <c r="D118" s="103">
        <f>D144</f>
        <v>0</v>
      </c>
      <c r="E118" s="102">
        <f t="shared" ref="E118:AW118" si="93">IF(E76&gt;0,(((E23)*$D$118)+E3110+((E49)*E144))/(E76),0)</f>
        <v>0</v>
      </c>
      <c r="F118" s="102">
        <f t="shared" si="93"/>
        <v>0</v>
      </c>
      <c r="G118" s="102">
        <f t="shared" si="93"/>
        <v>0</v>
      </c>
      <c r="H118" s="102">
        <f t="shared" si="93"/>
        <v>0</v>
      </c>
      <c r="I118" s="102">
        <f t="shared" si="93"/>
        <v>0</v>
      </c>
      <c r="J118" s="102">
        <f t="shared" si="93"/>
        <v>0</v>
      </c>
      <c r="K118" s="102">
        <f t="shared" si="93"/>
        <v>0</v>
      </c>
      <c r="L118" s="102">
        <f t="shared" si="93"/>
        <v>0</v>
      </c>
      <c r="M118" s="102">
        <f t="shared" si="93"/>
        <v>0</v>
      </c>
      <c r="N118" s="102">
        <f t="shared" si="93"/>
        <v>0</v>
      </c>
      <c r="O118" s="102">
        <f t="shared" si="93"/>
        <v>0</v>
      </c>
      <c r="P118" s="102">
        <f t="shared" si="93"/>
        <v>0</v>
      </c>
      <c r="Q118" s="102">
        <f t="shared" si="93"/>
        <v>0</v>
      </c>
      <c r="R118" s="102">
        <f t="shared" si="93"/>
        <v>0</v>
      </c>
      <c r="S118" s="102">
        <f t="shared" si="93"/>
        <v>0</v>
      </c>
      <c r="T118" s="102">
        <f t="shared" si="93"/>
        <v>0</v>
      </c>
      <c r="U118" s="102">
        <f t="shared" si="93"/>
        <v>0</v>
      </c>
      <c r="V118" s="102">
        <f t="shared" si="93"/>
        <v>0</v>
      </c>
      <c r="W118" s="102">
        <f t="shared" si="93"/>
        <v>0</v>
      </c>
      <c r="X118" s="102">
        <f t="shared" si="93"/>
        <v>0</v>
      </c>
      <c r="Y118" s="102">
        <f t="shared" si="93"/>
        <v>0</v>
      </c>
      <c r="Z118" s="102">
        <f t="shared" si="93"/>
        <v>0</v>
      </c>
      <c r="AA118" s="102">
        <f t="shared" si="93"/>
        <v>0</v>
      </c>
      <c r="AB118" s="102">
        <f t="shared" si="93"/>
        <v>0</v>
      </c>
      <c r="AC118" s="102">
        <f t="shared" si="93"/>
        <v>0</v>
      </c>
      <c r="AD118" s="102">
        <f t="shared" si="93"/>
        <v>0</v>
      </c>
      <c r="AE118" s="102">
        <f t="shared" si="93"/>
        <v>0</v>
      </c>
      <c r="AF118" s="102">
        <f t="shared" si="93"/>
        <v>0</v>
      </c>
      <c r="AG118" s="102">
        <f t="shared" si="93"/>
        <v>0</v>
      </c>
      <c r="AH118" s="102">
        <f t="shared" si="93"/>
        <v>0</v>
      </c>
      <c r="AI118" s="102">
        <f t="shared" si="93"/>
        <v>0</v>
      </c>
      <c r="AJ118" s="102">
        <f t="shared" si="93"/>
        <v>0</v>
      </c>
      <c r="AK118" s="102">
        <f t="shared" si="93"/>
        <v>0</v>
      </c>
      <c r="AL118" s="102">
        <f t="shared" si="93"/>
        <v>0</v>
      </c>
      <c r="AM118" s="102">
        <f t="shared" si="93"/>
        <v>0</v>
      </c>
      <c r="AN118" s="102">
        <f t="shared" si="93"/>
        <v>0</v>
      </c>
      <c r="AO118" s="102">
        <f t="shared" si="93"/>
        <v>0</v>
      </c>
      <c r="AP118" s="102">
        <f t="shared" si="93"/>
        <v>0</v>
      </c>
      <c r="AQ118" s="102">
        <f t="shared" si="93"/>
        <v>0</v>
      </c>
      <c r="AR118" s="102">
        <f t="shared" si="93"/>
        <v>0</v>
      </c>
      <c r="AS118" s="102">
        <f t="shared" si="93"/>
        <v>0</v>
      </c>
      <c r="AT118" s="102">
        <f t="shared" si="93"/>
        <v>0</v>
      </c>
      <c r="AU118" s="102">
        <f t="shared" si="93"/>
        <v>0</v>
      </c>
      <c r="AV118" s="102">
        <f t="shared" si="93"/>
        <v>0</v>
      </c>
      <c r="AW118" s="102">
        <f t="shared" si="93"/>
        <v>0</v>
      </c>
      <c r="AY118" s="88"/>
    </row>
    <row r="119" spans="1:52">
      <c r="S119" s="2"/>
      <c r="AH119" s="2"/>
      <c r="AW119" s="2"/>
      <c r="AX119" s="2"/>
      <c r="AZ119" s="88"/>
    </row>
    <row r="120" spans="1:52" s="19" customFormat="1" ht="15" thickBot="1">
      <c r="A120" s="101"/>
      <c r="B120" s="101"/>
      <c r="C120" s="100"/>
      <c r="D120" s="99"/>
      <c r="E120" s="99"/>
      <c r="F120" s="99"/>
      <c r="G120" s="99"/>
      <c r="H120" s="99"/>
      <c r="I120" s="99"/>
      <c r="J120" s="99"/>
      <c r="K120" s="99"/>
      <c r="L120" s="99"/>
      <c r="M120" s="99"/>
      <c r="N120" s="99"/>
      <c r="O120" s="99"/>
      <c r="P120" s="99"/>
      <c r="Q120" s="99"/>
      <c r="R120" s="99"/>
      <c r="S120" s="99"/>
      <c r="T120" s="99"/>
      <c r="U120" s="99"/>
      <c r="V120" s="99"/>
      <c r="W120" s="99"/>
      <c r="X120" s="99"/>
      <c r="Y120" s="99"/>
      <c r="Z120" s="99"/>
      <c r="AA120" s="99"/>
      <c r="AB120" s="99"/>
      <c r="AC120" s="99"/>
      <c r="AD120" s="99"/>
      <c r="AE120" s="99"/>
      <c r="AF120" s="99"/>
      <c r="AG120" s="99"/>
      <c r="AH120" s="99"/>
      <c r="AI120" s="99"/>
      <c r="AJ120" s="99"/>
      <c r="AK120" s="99"/>
      <c r="AL120" s="99"/>
      <c r="AM120" s="99"/>
      <c r="AN120" s="99"/>
      <c r="AO120" s="99"/>
      <c r="AP120" s="99"/>
      <c r="AQ120" s="99"/>
      <c r="AR120" s="99"/>
      <c r="AS120" s="99"/>
      <c r="AT120" s="99"/>
      <c r="AU120" s="99"/>
      <c r="AV120" s="99"/>
      <c r="AW120" s="99"/>
      <c r="AX120" s="99"/>
    </row>
    <row r="121" spans="1:52">
      <c r="A121" s="39" t="s">
        <v>36</v>
      </c>
      <c r="B121" s="39"/>
      <c r="AH121" s="1"/>
      <c r="AW121" s="1"/>
      <c r="AX121" s="1"/>
    </row>
    <row r="122" spans="1:52">
      <c r="A122" s="97"/>
      <c r="B122" s="97"/>
      <c r="C122" s="96" t="s">
        <v>35</v>
      </c>
      <c r="D122" s="89">
        <f t="shared" ref="D122:AW122" si="94">SUMPRODUCT(D34:D36, D126:D128)</f>
        <v>19.423914452567995</v>
      </c>
      <c r="E122" s="89">
        <f t="shared" si="94"/>
        <v>20.60494465665419</v>
      </c>
      <c r="F122" s="89">
        <f t="shared" si="94"/>
        <v>21.781390582960068</v>
      </c>
      <c r="G122" s="89">
        <f t="shared" si="94"/>
        <v>22.953249479267626</v>
      </c>
      <c r="H122" s="89">
        <f t="shared" si="94"/>
        <v>24.120518591155335</v>
      </c>
      <c r="I122" s="89">
        <f t="shared" si="94"/>
        <v>25.283195161995906</v>
      </c>
      <c r="J122" s="89">
        <f t="shared" si="94"/>
        <v>26.441276432954112</v>
      </c>
      <c r="K122" s="89">
        <f t="shared" si="94"/>
        <v>27.779470393025523</v>
      </c>
      <c r="L122" s="89">
        <f t="shared" si="94"/>
        <v>29.103782547466469</v>
      </c>
      <c r="M122" s="89">
        <f t="shared" si="94"/>
        <v>30.413984815097503</v>
      </c>
      <c r="N122" s="89">
        <f t="shared" si="94"/>
        <v>31.709844090656979</v>
      </c>
      <c r="O122" s="89">
        <f t="shared" si="94"/>
        <v>32.991122105699482</v>
      </c>
      <c r="P122" s="89">
        <f t="shared" si="94"/>
        <v>34.25757528484683</v>
      </c>
      <c r="Q122" s="89">
        <f t="shared" si="94"/>
        <v>35.508954597209708</v>
      </c>
      <c r="R122" s="89">
        <f t="shared" si="94"/>
        <v>36.745005402789431</v>
      </c>
      <c r="S122" s="89">
        <f t="shared" si="94"/>
        <v>37.961898153028116</v>
      </c>
      <c r="T122" s="89">
        <f t="shared" si="94"/>
        <v>38.282105819192395</v>
      </c>
      <c r="U122" s="89">
        <f t="shared" si="94"/>
        <v>38.607863103372878</v>
      </c>
      <c r="V122" s="89">
        <f t="shared" si="94"/>
        <v>38.939265560983053</v>
      </c>
      <c r="W122" s="89">
        <f t="shared" si="94"/>
        <v>39.276410953845406</v>
      </c>
      <c r="X122" s="89">
        <f t="shared" si="94"/>
        <v>39.623088398055913</v>
      </c>
      <c r="Y122" s="89">
        <f t="shared" si="94"/>
        <v>39.819727587700307</v>
      </c>
      <c r="Z122" s="89">
        <f t="shared" si="94"/>
        <v>40.016738655502621</v>
      </c>
      <c r="AA122" s="89">
        <f t="shared" si="94"/>
        <v>40.214121601462878</v>
      </c>
      <c r="AB122" s="89">
        <f t="shared" si="94"/>
        <v>40.411876425581063</v>
      </c>
      <c r="AC122" s="89">
        <f t="shared" si="94"/>
        <v>40.610003127857183</v>
      </c>
      <c r="AD122" s="89">
        <f t="shared" si="94"/>
        <v>40.812293248640593</v>
      </c>
      <c r="AE122" s="89">
        <f t="shared" si="94"/>
        <v>41.015181608199811</v>
      </c>
      <c r="AF122" s="89">
        <f t="shared" si="94"/>
        <v>41.218668206534822</v>
      </c>
      <c r="AG122" s="89">
        <f t="shared" si="94"/>
        <v>41.422753043645649</v>
      </c>
      <c r="AH122" s="89">
        <f t="shared" si="94"/>
        <v>41.627436119532263</v>
      </c>
      <c r="AI122" s="89">
        <f t="shared" si="94"/>
        <v>41.650887830229529</v>
      </c>
      <c r="AJ122" s="89">
        <f t="shared" si="94"/>
        <v>41.674339540926809</v>
      </c>
      <c r="AK122" s="89">
        <f t="shared" si="94"/>
        <v>41.697791251624082</v>
      </c>
      <c r="AL122" s="89">
        <f t="shared" si="94"/>
        <v>41.721242962321348</v>
      </c>
      <c r="AM122" s="89">
        <f t="shared" si="94"/>
        <v>41.744694673018621</v>
      </c>
      <c r="AN122" s="89">
        <f t="shared" si="94"/>
        <v>41.732221741013426</v>
      </c>
      <c r="AO122" s="89">
        <f t="shared" si="94"/>
        <v>41.71974880900823</v>
      </c>
      <c r="AP122" s="89">
        <f t="shared" si="94"/>
        <v>41.707275877003028</v>
      </c>
      <c r="AQ122" s="89">
        <f t="shared" si="94"/>
        <v>41.694802944997832</v>
      </c>
      <c r="AR122" s="89">
        <f t="shared" si="94"/>
        <v>41.682330012992637</v>
      </c>
      <c r="AS122" s="89">
        <f t="shared" si="94"/>
        <v>41.690775227371155</v>
      </c>
      <c r="AT122" s="89">
        <f t="shared" si="94"/>
        <v>41.699220441749674</v>
      </c>
      <c r="AU122" s="89">
        <f t="shared" si="94"/>
        <v>41.707665656128185</v>
      </c>
      <c r="AV122" s="89">
        <f t="shared" si="94"/>
        <v>41.716110870506711</v>
      </c>
      <c r="AW122" s="89">
        <f t="shared" si="94"/>
        <v>41.724556084885229</v>
      </c>
      <c r="AX122" s="89"/>
    </row>
    <row r="123" spans="1:52">
      <c r="A123" s="97"/>
      <c r="B123" s="97"/>
      <c r="C123" s="96" t="s">
        <v>34</v>
      </c>
      <c r="D123" s="89">
        <f t="shared" ref="D123:AW123" si="95">SUMPRODUCT(D27:D31, D132:D136)</f>
        <v>19.423914452567995</v>
      </c>
      <c r="E123" s="89">
        <f t="shared" si="95"/>
        <v>21.018632892688565</v>
      </c>
      <c r="F123" s="89">
        <f t="shared" si="95"/>
        <v>22.608030667330457</v>
      </c>
      <c r="G123" s="89">
        <f t="shared" si="95"/>
        <v>24.192107776493653</v>
      </c>
      <c r="H123" s="89">
        <f t="shared" si="95"/>
        <v>25.770864220178161</v>
      </c>
      <c r="I123" s="89">
        <f t="shared" si="95"/>
        <v>27.344299998383981</v>
      </c>
      <c r="J123" s="89">
        <f t="shared" si="95"/>
        <v>26.656415111111112</v>
      </c>
      <c r="K123" s="89">
        <f t="shared" si="95"/>
        <v>28.342774080540863</v>
      </c>
      <c r="L123" s="89">
        <f t="shared" si="95"/>
        <v>29.999788621987072</v>
      </c>
      <c r="M123" s="89">
        <f t="shared" si="95"/>
        <v>31.627458735449746</v>
      </c>
      <c r="N123" s="89">
        <f t="shared" si="95"/>
        <v>33.225784420928875</v>
      </c>
      <c r="O123" s="89">
        <f t="shared" si="95"/>
        <v>34.794765678424461</v>
      </c>
      <c r="P123" s="89">
        <f t="shared" si="95"/>
        <v>36.334402507936524</v>
      </c>
      <c r="Q123" s="89">
        <f t="shared" si="95"/>
        <v>37.844694909465041</v>
      </c>
      <c r="R123" s="89">
        <f t="shared" si="95"/>
        <v>39.325642883010012</v>
      </c>
      <c r="S123" s="98">
        <f t="shared" si="95"/>
        <v>42.966675000000002</v>
      </c>
      <c r="T123" s="89">
        <f t="shared" si="95"/>
        <v>43.70326142857143</v>
      </c>
      <c r="U123" s="89">
        <f t="shared" si="95"/>
        <v>44.441285285714279</v>
      </c>
      <c r="V123" s="89">
        <f t="shared" si="95"/>
        <v>45.180746571428571</v>
      </c>
      <c r="W123" s="89">
        <f t="shared" si="95"/>
        <v>45.921645285714284</v>
      </c>
      <c r="X123" s="89">
        <f t="shared" si="95"/>
        <v>46.733326666666663</v>
      </c>
      <c r="Y123" s="89">
        <f t="shared" si="95"/>
        <v>46.898237999999999</v>
      </c>
      <c r="Z123" s="89">
        <f t="shared" si="95"/>
        <v>47.06351733333333</v>
      </c>
      <c r="AA123" s="89">
        <f t="shared" si="95"/>
        <v>47.229164666666662</v>
      </c>
      <c r="AB123" s="89">
        <f t="shared" si="95"/>
        <v>47.395179999999996</v>
      </c>
      <c r="AC123" s="89">
        <f t="shared" si="95"/>
        <v>47.561563333333332</v>
      </c>
      <c r="AD123" s="89">
        <f t="shared" si="95"/>
        <v>47.731898666666666</v>
      </c>
      <c r="AE123" s="89">
        <f t="shared" si="95"/>
        <v>47.902825999999997</v>
      </c>
      <c r="AF123" s="89">
        <f t="shared" si="95"/>
        <v>48.074345333333326</v>
      </c>
      <c r="AG123" s="89">
        <f t="shared" si="95"/>
        <v>48.24645666666666</v>
      </c>
      <c r="AH123" s="98">
        <f t="shared" si="95"/>
        <v>48.419159999999991</v>
      </c>
      <c r="AI123" s="89">
        <f t="shared" si="95"/>
        <v>48.546934933333333</v>
      </c>
      <c r="AJ123" s="89">
        <f t="shared" si="95"/>
        <v>48.674702399999994</v>
      </c>
      <c r="AK123" s="89">
        <f t="shared" si="95"/>
        <v>48.802462399999996</v>
      </c>
      <c r="AL123" s="89">
        <f t="shared" si="95"/>
        <v>48.930214933333339</v>
      </c>
      <c r="AM123" s="89">
        <f t="shared" si="95"/>
        <v>49.057959999999994</v>
      </c>
      <c r="AN123" s="89">
        <f t="shared" si="95"/>
        <v>49.146260799999993</v>
      </c>
      <c r="AO123" s="89">
        <f t="shared" si="95"/>
        <v>49.232784533333323</v>
      </c>
      <c r="AP123" s="89">
        <f t="shared" si="95"/>
        <v>49.317531199999998</v>
      </c>
      <c r="AQ123" s="89">
        <f t="shared" si="95"/>
        <v>49.400500799999996</v>
      </c>
      <c r="AR123" s="89">
        <f t="shared" si="95"/>
        <v>49.481693333333332</v>
      </c>
      <c r="AS123" s="89">
        <f t="shared" si="95"/>
        <v>49.586647999999997</v>
      </c>
      <c r="AT123" s="89">
        <f t="shared" si="95"/>
        <v>49.690856000000004</v>
      </c>
      <c r="AU123" s="89">
        <f t="shared" si="95"/>
        <v>49.794317333333332</v>
      </c>
      <c r="AV123" s="89">
        <f t="shared" si="95"/>
        <v>49.897032000000003</v>
      </c>
      <c r="AW123" s="98">
        <f t="shared" si="95"/>
        <v>49.999000000000002</v>
      </c>
      <c r="AX123" s="98"/>
    </row>
    <row r="124" spans="1:52">
      <c r="A124" s="97"/>
      <c r="B124" s="97"/>
      <c r="C124" s="96" t="s">
        <v>33</v>
      </c>
      <c r="D124" s="89">
        <f t="shared" ref="D124:AW124" si="96">SUMPRODUCT(D38:D39, D142:D143)</f>
        <v>0</v>
      </c>
      <c r="E124" s="89">
        <f t="shared" si="96"/>
        <v>3.2726553672316383</v>
      </c>
      <c r="F124" s="89">
        <f t="shared" si="96"/>
        <v>3.3385310734463278</v>
      </c>
      <c r="G124" s="89">
        <f t="shared" si="96"/>
        <v>3.4044067796610165</v>
      </c>
      <c r="H124" s="89">
        <f t="shared" si="96"/>
        <v>3.470282485875706</v>
      </c>
      <c r="I124" s="89">
        <f t="shared" si="96"/>
        <v>3.5361581920903946</v>
      </c>
      <c r="J124" s="89">
        <f t="shared" si="96"/>
        <v>4.1158664546899839</v>
      </c>
      <c r="K124" s="89">
        <f t="shared" si="96"/>
        <v>4.0868033186920441</v>
      </c>
      <c r="L124" s="89">
        <f t="shared" si="96"/>
        <v>4.1082223867281655</v>
      </c>
      <c r="M124" s="89">
        <f t="shared" si="96"/>
        <v>4.1417966058440712</v>
      </c>
      <c r="N124" s="89">
        <f t="shared" si="96"/>
        <v>4.1801613432447402</v>
      </c>
      <c r="O124" s="89">
        <f t="shared" si="96"/>
        <v>4.2209017913454376</v>
      </c>
      <c r="P124" s="89">
        <f t="shared" si="96"/>
        <v>4.2629926742583582</v>
      </c>
      <c r="Q124" s="89">
        <f t="shared" si="96"/>
        <v>4.3059244854966767</v>
      </c>
      <c r="R124" s="89">
        <f t="shared" si="96"/>
        <v>4.3494153946289638</v>
      </c>
      <c r="S124" s="89">
        <f t="shared" si="96"/>
        <v>4.3484848484848486</v>
      </c>
      <c r="T124" s="89">
        <f t="shared" si="96"/>
        <v>4.3779661016949154</v>
      </c>
      <c r="U124" s="89">
        <f t="shared" si="96"/>
        <v>4.4079365079365074</v>
      </c>
      <c r="V124" s="89">
        <f t="shared" si="96"/>
        <v>4.4383084577114422</v>
      </c>
      <c r="W124" s="89">
        <f t="shared" si="96"/>
        <v>4.4690140845070419</v>
      </c>
      <c r="X124" s="89">
        <f t="shared" si="96"/>
        <v>4.5</v>
      </c>
      <c r="Y124" s="89">
        <f t="shared" si="96"/>
        <v>4.5333333333333332</v>
      </c>
      <c r="Z124" s="89">
        <f t="shared" si="96"/>
        <v>4.5666666666666664</v>
      </c>
      <c r="AA124" s="89">
        <f t="shared" si="96"/>
        <v>4.5999999999999996</v>
      </c>
      <c r="AB124" s="89">
        <f t="shared" si="96"/>
        <v>4.6333333333333329</v>
      </c>
      <c r="AC124" s="89">
        <f t="shared" si="96"/>
        <v>4.6666666666666661</v>
      </c>
      <c r="AD124" s="89">
        <f t="shared" si="96"/>
        <v>4.6999999999999993</v>
      </c>
      <c r="AE124" s="89">
        <f t="shared" si="96"/>
        <v>4.7333333333333325</v>
      </c>
      <c r="AF124" s="89">
        <f t="shared" si="96"/>
        <v>4.7666666666666657</v>
      </c>
      <c r="AG124" s="89">
        <f t="shared" si="96"/>
        <v>4.7999999999999989</v>
      </c>
      <c r="AH124" s="89">
        <f t="shared" si="96"/>
        <v>4.8333333333333339</v>
      </c>
      <c r="AI124" s="89">
        <f t="shared" si="96"/>
        <v>4.8333333333333339</v>
      </c>
      <c r="AJ124" s="89">
        <f t="shared" si="96"/>
        <v>4.8333333333333339</v>
      </c>
      <c r="AK124" s="89">
        <f t="shared" si="96"/>
        <v>4.8333333333333339</v>
      </c>
      <c r="AL124" s="89">
        <f t="shared" si="96"/>
        <v>4.8333333333333339</v>
      </c>
      <c r="AM124" s="89">
        <f t="shared" si="96"/>
        <v>4.8333333333333339</v>
      </c>
      <c r="AN124" s="89">
        <f t="shared" si="96"/>
        <v>4.8333333333333339</v>
      </c>
      <c r="AO124" s="89">
        <f t="shared" si="96"/>
        <v>4.8333333333333339</v>
      </c>
      <c r="AP124" s="89">
        <f t="shared" si="96"/>
        <v>4.8333333333333339</v>
      </c>
      <c r="AQ124" s="89">
        <f t="shared" si="96"/>
        <v>4.8333333333333339</v>
      </c>
      <c r="AR124" s="89">
        <f t="shared" si="96"/>
        <v>4.8333333333333339</v>
      </c>
      <c r="AS124" s="89">
        <f t="shared" si="96"/>
        <v>4.8333333333333339</v>
      </c>
      <c r="AT124" s="89">
        <f t="shared" si="96"/>
        <v>4.8333333333333339</v>
      </c>
      <c r="AU124" s="89">
        <f t="shared" si="96"/>
        <v>4.8333333333333339</v>
      </c>
      <c r="AV124" s="89">
        <f t="shared" si="96"/>
        <v>4.8333333333333339</v>
      </c>
      <c r="AW124" s="89">
        <f t="shared" si="96"/>
        <v>4.8333333333333339</v>
      </c>
      <c r="AX124" s="89"/>
    </row>
    <row r="126" spans="1:52">
      <c r="A126" s="39" t="s">
        <v>32</v>
      </c>
      <c r="B126" s="39"/>
      <c r="C126" t="s">
        <v>4</v>
      </c>
      <c r="D126" s="91">
        <f>'Fleet Mix Policy Options'!P67</f>
        <v>19.399999999999999</v>
      </c>
      <c r="E126" s="90">
        <f>D126+(($S126-$D126)/15)</f>
        <v>20.493333333333332</v>
      </c>
      <c r="F126" s="90">
        <f t="shared" ref="F126:R126" si="97">E126+(($S126-$D126)/15)</f>
        <v>21.586666666666666</v>
      </c>
      <c r="G126" s="90">
        <f t="shared" si="97"/>
        <v>22.68</v>
      </c>
      <c r="H126" s="90">
        <f t="shared" si="97"/>
        <v>23.773333333333333</v>
      </c>
      <c r="I126" s="90">
        <f t="shared" si="97"/>
        <v>24.866666666666667</v>
      </c>
      <c r="J126" s="90">
        <f t="shared" si="97"/>
        <v>25.96</v>
      </c>
      <c r="K126" s="90">
        <f t="shared" si="97"/>
        <v>27.053333333333335</v>
      </c>
      <c r="L126" s="90">
        <f t="shared" si="97"/>
        <v>28.146666666666668</v>
      </c>
      <c r="M126" s="90">
        <f t="shared" si="97"/>
        <v>29.240000000000002</v>
      </c>
      <c r="N126" s="90">
        <f t="shared" si="97"/>
        <v>30.333333333333336</v>
      </c>
      <c r="O126" s="90">
        <f t="shared" si="97"/>
        <v>31.426666666666669</v>
      </c>
      <c r="P126" s="90">
        <f t="shared" si="97"/>
        <v>32.520000000000003</v>
      </c>
      <c r="Q126" s="90">
        <f t="shared" si="97"/>
        <v>33.613333333333337</v>
      </c>
      <c r="R126" s="90">
        <f t="shared" si="97"/>
        <v>34.706666666666671</v>
      </c>
      <c r="S126" s="91">
        <f>'Fleet Mix Policy Options'!P68</f>
        <v>35.799999999999997</v>
      </c>
      <c r="T126" s="90">
        <f>S126+(($AH126-$S126)/15)</f>
        <v>35.946666666666665</v>
      </c>
      <c r="U126" s="90">
        <f t="shared" ref="U126:AG126" si="98">T126+(($AH126-$S126)/15)</f>
        <v>36.093333333333334</v>
      </c>
      <c r="V126" s="90">
        <f t="shared" si="98"/>
        <v>36.24</v>
      </c>
      <c r="W126" s="90">
        <f t="shared" si="98"/>
        <v>36.38666666666667</v>
      </c>
      <c r="X126" s="90">
        <f t="shared" si="98"/>
        <v>36.533333333333339</v>
      </c>
      <c r="Y126" s="90">
        <f t="shared" si="98"/>
        <v>36.680000000000007</v>
      </c>
      <c r="Z126" s="90">
        <f t="shared" si="98"/>
        <v>36.826666666666675</v>
      </c>
      <c r="AA126" s="90">
        <f t="shared" si="98"/>
        <v>36.973333333333343</v>
      </c>
      <c r="AB126" s="90">
        <f t="shared" si="98"/>
        <v>37.120000000000012</v>
      </c>
      <c r="AC126" s="90">
        <f t="shared" si="98"/>
        <v>37.26666666666668</v>
      </c>
      <c r="AD126" s="90">
        <f t="shared" si="98"/>
        <v>37.413333333333348</v>
      </c>
      <c r="AE126" s="90">
        <f t="shared" si="98"/>
        <v>37.560000000000016</v>
      </c>
      <c r="AF126" s="90">
        <f t="shared" si="98"/>
        <v>37.706666666666685</v>
      </c>
      <c r="AG126" s="90">
        <f t="shared" si="98"/>
        <v>37.853333333333353</v>
      </c>
      <c r="AH126" s="91">
        <f>'Fleet Mix Policy Options'!P69</f>
        <v>38</v>
      </c>
      <c r="AI126" s="90">
        <f>AH126+(($AW126-$AH126)/15)</f>
        <v>38</v>
      </c>
      <c r="AJ126" s="90">
        <f t="shared" ref="AJ126:AV126" si="99">AI126+(($AW126-$AH126)/15)</f>
        <v>38</v>
      </c>
      <c r="AK126" s="90">
        <f t="shared" si="99"/>
        <v>38</v>
      </c>
      <c r="AL126" s="90">
        <f t="shared" si="99"/>
        <v>38</v>
      </c>
      <c r="AM126" s="90">
        <f t="shared" si="99"/>
        <v>38</v>
      </c>
      <c r="AN126" s="90">
        <f t="shared" si="99"/>
        <v>38</v>
      </c>
      <c r="AO126" s="90">
        <f t="shared" si="99"/>
        <v>38</v>
      </c>
      <c r="AP126" s="90">
        <f t="shared" si="99"/>
        <v>38</v>
      </c>
      <c r="AQ126" s="90">
        <f t="shared" si="99"/>
        <v>38</v>
      </c>
      <c r="AR126" s="90">
        <f t="shared" si="99"/>
        <v>38</v>
      </c>
      <c r="AS126" s="90">
        <f t="shared" si="99"/>
        <v>38</v>
      </c>
      <c r="AT126" s="90">
        <f t="shared" si="99"/>
        <v>38</v>
      </c>
      <c r="AU126" s="90">
        <f t="shared" si="99"/>
        <v>38</v>
      </c>
      <c r="AV126" s="90">
        <f t="shared" si="99"/>
        <v>38</v>
      </c>
      <c r="AW126" s="91">
        <f>'Fleet Mix Policy Options'!P70</f>
        <v>38</v>
      </c>
    </row>
    <row r="127" spans="1:52">
      <c r="C127" t="s">
        <v>3</v>
      </c>
      <c r="D127" s="91">
        <f>'Fleet Mix Policy Options'!P71</f>
        <v>26</v>
      </c>
      <c r="E127" s="90">
        <f t="shared" ref="E127:R130" si="100">D127+(($S127-$D127)/15)</f>
        <v>26.933333333333334</v>
      </c>
      <c r="F127" s="90">
        <f t="shared" si="100"/>
        <v>27.866666666666667</v>
      </c>
      <c r="G127" s="90">
        <f t="shared" si="100"/>
        <v>28.8</v>
      </c>
      <c r="H127" s="90">
        <f t="shared" si="100"/>
        <v>29.733333333333334</v>
      </c>
      <c r="I127" s="90">
        <f t="shared" si="100"/>
        <v>30.666666666666668</v>
      </c>
      <c r="J127" s="90">
        <f t="shared" si="100"/>
        <v>31.6</v>
      </c>
      <c r="K127" s="90">
        <f t="shared" si="100"/>
        <v>32.533333333333331</v>
      </c>
      <c r="L127" s="90">
        <f t="shared" si="100"/>
        <v>33.466666666666661</v>
      </c>
      <c r="M127" s="90">
        <f t="shared" si="100"/>
        <v>34.399999999999991</v>
      </c>
      <c r="N127" s="90">
        <f t="shared" si="100"/>
        <v>35.333333333333321</v>
      </c>
      <c r="O127" s="90">
        <f t="shared" si="100"/>
        <v>36.266666666666652</v>
      </c>
      <c r="P127" s="90">
        <f t="shared" si="100"/>
        <v>37.199999999999982</v>
      </c>
      <c r="Q127" s="90">
        <f t="shared" si="100"/>
        <v>38.133333333333312</v>
      </c>
      <c r="R127" s="90">
        <f t="shared" si="100"/>
        <v>39.066666666666642</v>
      </c>
      <c r="S127" s="91">
        <f>'Fleet Mix Policy Options'!P72</f>
        <v>40</v>
      </c>
      <c r="T127" s="90">
        <f t="shared" ref="T127:AG130" si="101">S127+(($AH127-$S127)/15)</f>
        <v>40.333333333333336</v>
      </c>
      <c r="U127" s="90">
        <f t="shared" si="101"/>
        <v>40.666666666666671</v>
      </c>
      <c r="V127" s="90">
        <f t="shared" si="101"/>
        <v>41.000000000000007</v>
      </c>
      <c r="W127" s="90">
        <f t="shared" si="101"/>
        <v>41.333333333333343</v>
      </c>
      <c r="X127" s="90">
        <f t="shared" si="101"/>
        <v>41.666666666666679</v>
      </c>
      <c r="Y127" s="90">
        <f t="shared" si="101"/>
        <v>42.000000000000014</v>
      </c>
      <c r="Z127" s="90">
        <f t="shared" si="101"/>
        <v>42.33333333333335</v>
      </c>
      <c r="AA127" s="90">
        <f t="shared" si="101"/>
        <v>42.666666666666686</v>
      </c>
      <c r="AB127" s="90">
        <f t="shared" si="101"/>
        <v>43.000000000000021</v>
      </c>
      <c r="AC127" s="90">
        <f t="shared" si="101"/>
        <v>43.333333333333357</v>
      </c>
      <c r="AD127" s="90">
        <f t="shared" si="101"/>
        <v>43.666666666666693</v>
      </c>
      <c r="AE127" s="90">
        <f t="shared" si="101"/>
        <v>44.000000000000028</v>
      </c>
      <c r="AF127" s="90">
        <f t="shared" si="101"/>
        <v>44.333333333333364</v>
      </c>
      <c r="AG127" s="90">
        <f t="shared" si="101"/>
        <v>44.6666666666667</v>
      </c>
      <c r="AH127" s="91">
        <f>'Fleet Mix Policy Options'!P73</f>
        <v>45</v>
      </c>
      <c r="AI127" s="90">
        <f t="shared" ref="AI127:AV130" si="102">AH127+(($AW127-$AH127)/15)</f>
        <v>45</v>
      </c>
      <c r="AJ127" s="90">
        <f t="shared" si="102"/>
        <v>45</v>
      </c>
      <c r="AK127" s="90">
        <f t="shared" si="102"/>
        <v>45</v>
      </c>
      <c r="AL127" s="90">
        <f t="shared" si="102"/>
        <v>45</v>
      </c>
      <c r="AM127" s="90">
        <f t="shared" si="102"/>
        <v>45</v>
      </c>
      <c r="AN127" s="90">
        <f t="shared" si="102"/>
        <v>45</v>
      </c>
      <c r="AO127" s="90">
        <f t="shared" si="102"/>
        <v>45</v>
      </c>
      <c r="AP127" s="90">
        <f t="shared" si="102"/>
        <v>45</v>
      </c>
      <c r="AQ127" s="90">
        <f t="shared" si="102"/>
        <v>45</v>
      </c>
      <c r="AR127" s="90">
        <f t="shared" si="102"/>
        <v>45</v>
      </c>
      <c r="AS127" s="90">
        <f t="shared" si="102"/>
        <v>45</v>
      </c>
      <c r="AT127" s="90">
        <f t="shared" si="102"/>
        <v>45</v>
      </c>
      <c r="AU127" s="90">
        <f t="shared" si="102"/>
        <v>45</v>
      </c>
      <c r="AV127" s="90">
        <f t="shared" si="102"/>
        <v>45</v>
      </c>
      <c r="AW127" s="91">
        <f>'Fleet Mix Policy Options'!P74</f>
        <v>45</v>
      </c>
    </row>
    <row r="128" spans="1:52">
      <c r="C128" t="s">
        <v>2</v>
      </c>
      <c r="D128" s="91">
        <f>'Fleet Mix Policy Options'!P75</f>
        <v>46.545000000000002</v>
      </c>
      <c r="E128" s="90">
        <f t="shared" si="100"/>
        <v>46.927074074074078</v>
      </c>
      <c r="F128" s="90">
        <f t="shared" si="100"/>
        <v>47.309148148148154</v>
      </c>
      <c r="G128" s="90">
        <f t="shared" si="100"/>
        <v>47.69122222222223</v>
      </c>
      <c r="H128" s="90">
        <f t="shared" si="100"/>
        <v>48.073296296296306</v>
      </c>
      <c r="I128" s="90">
        <f t="shared" si="100"/>
        <v>48.455370370370382</v>
      </c>
      <c r="J128" s="90">
        <f t="shared" si="100"/>
        <v>48.837444444444458</v>
      </c>
      <c r="K128" s="90">
        <f t="shared" si="100"/>
        <v>49.219518518518534</v>
      </c>
      <c r="L128" s="90">
        <f t="shared" si="100"/>
        <v>49.60159259259261</v>
      </c>
      <c r="M128" s="90">
        <f t="shared" si="100"/>
        <v>49.983666666666686</v>
      </c>
      <c r="N128" s="90">
        <f t="shared" si="100"/>
        <v>50.365740740740762</v>
      </c>
      <c r="O128" s="90">
        <f t="shared" si="100"/>
        <v>50.747814814814838</v>
      </c>
      <c r="P128" s="90">
        <f t="shared" si="100"/>
        <v>51.129888888888914</v>
      </c>
      <c r="Q128" s="90">
        <f t="shared" si="100"/>
        <v>51.51196296296299</v>
      </c>
      <c r="R128" s="90">
        <f t="shared" si="100"/>
        <v>51.894037037037066</v>
      </c>
      <c r="S128" s="91">
        <f>'Fleet Mix Policy Options'!P76</f>
        <v>52.276111111111113</v>
      </c>
      <c r="T128" s="90">
        <f t="shared" si="101"/>
        <v>52.645703703703703</v>
      </c>
      <c r="U128" s="90">
        <f t="shared" si="101"/>
        <v>53.015296296296292</v>
      </c>
      <c r="V128" s="90">
        <f t="shared" si="101"/>
        <v>53.384888888888881</v>
      </c>
      <c r="W128" s="90">
        <f t="shared" si="101"/>
        <v>53.75448148148147</v>
      </c>
      <c r="X128" s="90">
        <f t="shared" si="101"/>
        <v>54.124074074074059</v>
      </c>
      <c r="Y128" s="90">
        <f t="shared" si="101"/>
        <v>54.493666666666648</v>
      </c>
      <c r="Z128" s="90">
        <f t="shared" si="101"/>
        <v>54.863259259259237</v>
      </c>
      <c r="AA128" s="90">
        <f t="shared" si="101"/>
        <v>55.232851851851827</v>
      </c>
      <c r="AB128" s="90">
        <f t="shared" si="101"/>
        <v>55.602444444444416</v>
      </c>
      <c r="AC128" s="90">
        <f t="shared" si="101"/>
        <v>55.972037037037005</v>
      </c>
      <c r="AD128" s="90">
        <f t="shared" si="101"/>
        <v>56.341629629629594</v>
      </c>
      <c r="AE128" s="90">
        <f t="shared" si="101"/>
        <v>56.711222222222183</v>
      </c>
      <c r="AF128" s="90">
        <f t="shared" si="101"/>
        <v>57.080814814814772</v>
      </c>
      <c r="AG128" s="90">
        <f t="shared" si="101"/>
        <v>57.450407407407361</v>
      </c>
      <c r="AH128" s="91">
        <f>'Fleet Mix Policy Options'!P77</f>
        <v>57.82</v>
      </c>
      <c r="AI128" s="90">
        <f t="shared" si="102"/>
        <v>57.965333333333334</v>
      </c>
      <c r="AJ128" s="90">
        <f t="shared" si="102"/>
        <v>58.110666666666667</v>
      </c>
      <c r="AK128" s="90">
        <f t="shared" si="102"/>
        <v>58.256</v>
      </c>
      <c r="AL128" s="90">
        <f t="shared" si="102"/>
        <v>58.401333333333334</v>
      </c>
      <c r="AM128" s="90">
        <f t="shared" si="102"/>
        <v>58.546666666666667</v>
      </c>
      <c r="AN128" s="90">
        <f t="shared" si="102"/>
        <v>58.692</v>
      </c>
      <c r="AO128" s="90">
        <f t="shared" si="102"/>
        <v>58.837333333333333</v>
      </c>
      <c r="AP128" s="90">
        <f t="shared" si="102"/>
        <v>58.982666666666667</v>
      </c>
      <c r="AQ128" s="90">
        <f t="shared" si="102"/>
        <v>59.128</v>
      </c>
      <c r="AR128" s="90">
        <f t="shared" si="102"/>
        <v>59.273333333333333</v>
      </c>
      <c r="AS128" s="90">
        <f t="shared" si="102"/>
        <v>59.418666666666667</v>
      </c>
      <c r="AT128" s="90">
        <f t="shared" si="102"/>
        <v>59.564</v>
      </c>
      <c r="AU128" s="90">
        <f t="shared" si="102"/>
        <v>59.709333333333333</v>
      </c>
      <c r="AV128" s="90">
        <f t="shared" si="102"/>
        <v>59.854666666666667</v>
      </c>
      <c r="AW128" s="91">
        <f>'Fleet Mix Policy Options'!P78</f>
        <v>60</v>
      </c>
    </row>
    <row r="129" spans="1:49">
      <c r="C129" t="s">
        <v>1</v>
      </c>
      <c r="D129" s="89">
        <v>0</v>
      </c>
      <c r="E129" s="90">
        <f t="shared" si="100"/>
        <v>0</v>
      </c>
      <c r="F129" s="90">
        <f t="shared" si="100"/>
        <v>0</v>
      </c>
      <c r="G129" s="90">
        <f t="shared" si="100"/>
        <v>0</v>
      </c>
      <c r="H129" s="90">
        <f t="shared" si="100"/>
        <v>0</v>
      </c>
      <c r="I129" s="90">
        <f t="shared" si="100"/>
        <v>0</v>
      </c>
      <c r="J129" s="90">
        <f t="shared" si="100"/>
        <v>0</v>
      </c>
      <c r="K129" s="90">
        <f t="shared" si="100"/>
        <v>0</v>
      </c>
      <c r="L129" s="90">
        <f t="shared" si="100"/>
        <v>0</v>
      </c>
      <c r="M129" s="90">
        <f t="shared" si="100"/>
        <v>0</v>
      </c>
      <c r="N129" s="90">
        <f t="shared" si="100"/>
        <v>0</v>
      </c>
      <c r="O129" s="90">
        <f t="shared" si="100"/>
        <v>0</v>
      </c>
      <c r="P129" s="90">
        <f t="shared" si="100"/>
        <v>0</v>
      </c>
      <c r="Q129" s="90">
        <f t="shared" si="100"/>
        <v>0</v>
      </c>
      <c r="R129" s="90">
        <f t="shared" si="100"/>
        <v>0</v>
      </c>
      <c r="S129" s="89">
        <v>0</v>
      </c>
      <c r="T129" s="90">
        <f t="shared" si="101"/>
        <v>0</v>
      </c>
      <c r="U129" s="90">
        <f t="shared" si="101"/>
        <v>0</v>
      </c>
      <c r="V129" s="90">
        <f t="shared" si="101"/>
        <v>0</v>
      </c>
      <c r="W129" s="90">
        <f t="shared" si="101"/>
        <v>0</v>
      </c>
      <c r="X129" s="90">
        <f t="shared" si="101"/>
        <v>0</v>
      </c>
      <c r="Y129" s="90">
        <f t="shared" si="101"/>
        <v>0</v>
      </c>
      <c r="Z129" s="90">
        <f t="shared" si="101"/>
        <v>0</v>
      </c>
      <c r="AA129" s="90">
        <f t="shared" si="101"/>
        <v>0</v>
      </c>
      <c r="AB129" s="90">
        <f t="shared" si="101"/>
        <v>0</v>
      </c>
      <c r="AC129" s="90">
        <f t="shared" si="101"/>
        <v>0</v>
      </c>
      <c r="AD129" s="90">
        <f t="shared" si="101"/>
        <v>0</v>
      </c>
      <c r="AE129" s="90">
        <f t="shared" si="101"/>
        <v>0</v>
      </c>
      <c r="AF129" s="90">
        <f t="shared" si="101"/>
        <v>0</v>
      </c>
      <c r="AG129" s="90">
        <f t="shared" si="101"/>
        <v>0</v>
      </c>
      <c r="AH129" s="89">
        <v>0</v>
      </c>
      <c r="AI129" s="90">
        <f t="shared" si="102"/>
        <v>0</v>
      </c>
      <c r="AJ129" s="90">
        <f t="shared" si="102"/>
        <v>0</v>
      </c>
      <c r="AK129" s="90">
        <f t="shared" si="102"/>
        <v>0</v>
      </c>
      <c r="AL129" s="90">
        <f t="shared" si="102"/>
        <v>0</v>
      </c>
      <c r="AM129" s="90">
        <f t="shared" si="102"/>
        <v>0</v>
      </c>
      <c r="AN129" s="90">
        <f t="shared" si="102"/>
        <v>0</v>
      </c>
      <c r="AO129" s="90">
        <f t="shared" si="102"/>
        <v>0</v>
      </c>
      <c r="AP129" s="90">
        <f t="shared" si="102"/>
        <v>0</v>
      </c>
      <c r="AQ129" s="90">
        <f t="shared" si="102"/>
        <v>0</v>
      </c>
      <c r="AR129" s="90">
        <f t="shared" si="102"/>
        <v>0</v>
      </c>
      <c r="AS129" s="90">
        <f t="shared" si="102"/>
        <v>0</v>
      </c>
      <c r="AT129" s="90">
        <f t="shared" si="102"/>
        <v>0</v>
      </c>
      <c r="AU129" s="90">
        <f t="shared" si="102"/>
        <v>0</v>
      </c>
      <c r="AV129" s="90">
        <f t="shared" si="102"/>
        <v>0</v>
      </c>
      <c r="AW129" s="89">
        <v>0</v>
      </c>
    </row>
    <row r="130" spans="1:49">
      <c r="C130" t="s">
        <v>0</v>
      </c>
      <c r="D130" s="89">
        <v>0</v>
      </c>
      <c r="E130" s="90">
        <f t="shared" si="100"/>
        <v>0</v>
      </c>
      <c r="F130" s="90">
        <f t="shared" si="100"/>
        <v>0</v>
      </c>
      <c r="G130" s="90">
        <f t="shared" si="100"/>
        <v>0</v>
      </c>
      <c r="H130" s="90">
        <f t="shared" si="100"/>
        <v>0</v>
      </c>
      <c r="I130" s="90">
        <f t="shared" si="100"/>
        <v>0</v>
      </c>
      <c r="J130" s="90">
        <f t="shared" si="100"/>
        <v>0</v>
      </c>
      <c r="K130" s="90">
        <f t="shared" si="100"/>
        <v>0</v>
      </c>
      <c r="L130" s="90">
        <f t="shared" si="100"/>
        <v>0</v>
      </c>
      <c r="M130" s="90">
        <f t="shared" si="100"/>
        <v>0</v>
      </c>
      <c r="N130" s="90">
        <f t="shared" si="100"/>
        <v>0</v>
      </c>
      <c r="O130" s="90">
        <f t="shared" si="100"/>
        <v>0</v>
      </c>
      <c r="P130" s="90">
        <f t="shared" si="100"/>
        <v>0</v>
      </c>
      <c r="Q130" s="90">
        <f t="shared" si="100"/>
        <v>0</v>
      </c>
      <c r="R130" s="90">
        <f t="shared" si="100"/>
        <v>0</v>
      </c>
      <c r="S130" s="89">
        <v>0</v>
      </c>
      <c r="T130" s="90">
        <f t="shared" si="101"/>
        <v>0</v>
      </c>
      <c r="U130" s="90">
        <f t="shared" si="101"/>
        <v>0</v>
      </c>
      <c r="V130" s="90">
        <f t="shared" si="101"/>
        <v>0</v>
      </c>
      <c r="W130" s="90">
        <f t="shared" si="101"/>
        <v>0</v>
      </c>
      <c r="X130" s="90">
        <f t="shared" si="101"/>
        <v>0</v>
      </c>
      <c r="Y130" s="90">
        <f t="shared" si="101"/>
        <v>0</v>
      </c>
      <c r="Z130" s="90">
        <f t="shared" si="101"/>
        <v>0</v>
      </c>
      <c r="AA130" s="90">
        <f t="shared" si="101"/>
        <v>0</v>
      </c>
      <c r="AB130" s="90">
        <f t="shared" si="101"/>
        <v>0</v>
      </c>
      <c r="AC130" s="90">
        <f t="shared" si="101"/>
        <v>0</v>
      </c>
      <c r="AD130" s="90">
        <f t="shared" si="101"/>
        <v>0</v>
      </c>
      <c r="AE130" s="90">
        <f t="shared" si="101"/>
        <v>0</v>
      </c>
      <c r="AF130" s="90">
        <f t="shared" si="101"/>
        <v>0</v>
      </c>
      <c r="AG130" s="90">
        <f t="shared" si="101"/>
        <v>0</v>
      </c>
      <c r="AH130" s="89">
        <v>0</v>
      </c>
      <c r="AI130" s="90">
        <f t="shared" si="102"/>
        <v>0</v>
      </c>
      <c r="AJ130" s="90">
        <f t="shared" si="102"/>
        <v>0</v>
      </c>
      <c r="AK130" s="90">
        <f t="shared" si="102"/>
        <v>0</v>
      </c>
      <c r="AL130" s="90">
        <f t="shared" si="102"/>
        <v>0</v>
      </c>
      <c r="AM130" s="90">
        <f t="shared" si="102"/>
        <v>0</v>
      </c>
      <c r="AN130" s="90">
        <f t="shared" si="102"/>
        <v>0</v>
      </c>
      <c r="AO130" s="90">
        <f t="shared" si="102"/>
        <v>0</v>
      </c>
      <c r="AP130" s="90">
        <f t="shared" si="102"/>
        <v>0</v>
      </c>
      <c r="AQ130" s="90">
        <f t="shared" si="102"/>
        <v>0</v>
      </c>
      <c r="AR130" s="90">
        <f t="shared" si="102"/>
        <v>0</v>
      </c>
      <c r="AS130" s="90">
        <f t="shared" si="102"/>
        <v>0</v>
      </c>
      <c r="AT130" s="90">
        <f t="shared" si="102"/>
        <v>0</v>
      </c>
      <c r="AU130" s="90">
        <f t="shared" si="102"/>
        <v>0</v>
      </c>
      <c r="AV130" s="90">
        <f t="shared" si="102"/>
        <v>0</v>
      </c>
      <c r="AW130" s="89">
        <v>0</v>
      </c>
    </row>
    <row r="131" spans="1:49">
      <c r="S131" s="2"/>
      <c r="AH131" s="2"/>
      <c r="AW131" s="2"/>
    </row>
    <row r="132" spans="1:49">
      <c r="A132" s="39" t="s">
        <v>31</v>
      </c>
      <c r="B132" s="39"/>
      <c r="C132" t="s">
        <v>4</v>
      </c>
      <c r="D132" s="95">
        <f>'Fleet Mix Policy Options'!P80</f>
        <v>19.399999999999999</v>
      </c>
      <c r="E132" s="94">
        <f>D132+(($S132-$D132)/15)</f>
        <v>20.493333333333332</v>
      </c>
      <c r="F132" s="94">
        <f t="shared" ref="F132:R132" si="103">E132+(($S132-$D132)/15)</f>
        <v>21.586666666666666</v>
      </c>
      <c r="G132" s="94">
        <f t="shared" si="103"/>
        <v>22.68</v>
      </c>
      <c r="H132" s="94">
        <f t="shared" si="103"/>
        <v>23.773333333333333</v>
      </c>
      <c r="I132" s="94">
        <f t="shared" si="103"/>
        <v>24.866666666666667</v>
      </c>
      <c r="J132" s="94">
        <f t="shared" si="103"/>
        <v>25.96</v>
      </c>
      <c r="K132" s="94">
        <f t="shared" si="103"/>
        <v>27.053333333333335</v>
      </c>
      <c r="L132" s="94">
        <f t="shared" si="103"/>
        <v>28.146666666666668</v>
      </c>
      <c r="M132" s="94">
        <f t="shared" si="103"/>
        <v>29.240000000000002</v>
      </c>
      <c r="N132" s="94">
        <f t="shared" si="103"/>
        <v>30.333333333333336</v>
      </c>
      <c r="O132" s="94">
        <f t="shared" si="103"/>
        <v>31.426666666666669</v>
      </c>
      <c r="P132" s="94">
        <f t="shared" si="103"/>
        <v>32.520000000000003</v>
      </c>
      <c r="Q132" s="94">
        <f t="shared" si="103"/>
        <v>33.613333333333337</v>
      </c>
      <c r="R132" s="94">
        <f t="shared" si="103"/>
        <v>34.706666666666671</v>
      </c>
      <c r="S132" s="95">
        <f>'Fleet Mix Policy Options'!P81</f>
        <v>35.799999999999997</v>
      </c>
      <c r="T132" s="94">
        <f>S132+(($AH132-$S132)/15)</f>
        <v>35.93333333333333</v>
      </c>
      <c r="U132" s="94">
        <f t="shared" ref="U132:AG132" si="104">T132+(($AH132-$S132)/15)</f>
        <v>36.066666666666663</v>
      </c>
      <c r="V132" s="94">
        <f t="shared" si="104"/>
        <v>36.199999999999996</v>
      </c>
      <c r="W132" s="94">
        <f t="shared" si="104"/>
        <v>36.333333333333329</v>
      </c>
      <c r="X132" s="94">
        <f t="shared" si="104"/>
        <v>36.466666666666661</v>
      </c>
      <c r="Y132" s="94">
        <f t="shared" si="104"/>
        <v>36.599999999999994</v>
      </c>
      <c r="Z132" s="94">
        <f t="shared" si="104"/>
        <v>36.733333333333327</v>
      </c>
      <c r="AA132" s="94">
        <f t="shared" si="104"/>
        <v>36.86666666666666</v>
      </c>
      <c r="AB132" s="94">
        <f t="shared" si="104"/>
        <v>36.999999999999993</v>
      </c>
      <c r="AC132" s="94">
        <f t="shared" si="104"/>
        <v>37.133333333333326</v>
      </c>
      <c r="AD132" s="94">
        <f t="shared" si="104"/>
        <v>37.266666666666659</v>
      </c>
      <c r="AE132" s="94">
        <f t="shared" si="104"/>
        <v>37.399999999999991</v>
      </c>
      <c r="AF132" s="94">
        <f t="shared" si="104"/>
        <v>37.533333333333324</v>
      </c>
      <c r="AG132" s="94">
        <f t="shared" si="104"/>
        <v>37.666666666666657</v>
      </c>
      <c r="AH132" s="95">
        <f>'Fleet Mix Policy Options'!P82</f>
        <v>37.799999999999997</v>
      </c>
      <c r="AI132" s="94">
        <f>AH132+(($AW132-$AH132)/15)</f>
        <v>37.946666666666665</v>
      </c>
      <c r="AJ132" s="94">
        <f t="shared" ref="AJ132:AV132" si="105">AI132+(($AW132-$AH132)/15)</f>
        <v>38.093333333333334</v>
      </c>
      <c r="AK132" s="94">
        <f t="shared" si="105"/>
        <v>38.24</v>
      </c>
      <c r="AL132" s="94">
        <f t="shared" si="105"/>
        <v>38.38666666666667</v>
      </c>
      <c r="AM132" s="94">
        <f t="shared" si="105"/>
        <v>38.533333333333339</v>
      </c>
      <c r="AN132" s="94">
        <f t="shared" si="105"/>
        <v>38.680000000000007</v>
      </c>
      <c r="AO132" s="94">
        <f t="shared" si="105"/>
        <v>38.826666666666675</v>
      </c>
      <c r="AP132" s="94">
        <f t="shared" si="105"/>
        <v>38.973333333333343</v>
      </c>
      <c r="AQ132" s="94">
        <f t="shared" si="105"/>
        <v>39.120000000000012</v>
      </c>
      <c r="AR132" s="94">
        <f t="shared" si="105"/>
        <v>39.26666666666668</v>
      </c>
      <c r="AS132" s="94">
        <f t="shared" si="105"/>
        <v>39.413333333333348</v>
      </c>
      <c r="AT132" s="94">
        <f t="shared" si="105"/>
        <v>39.560000000000016</v>
      </c>
      <c r="AU132" s="94">
        <f t="shared" si="105"/>
        <v>39.706666666666685</v>
      </c>
      <c r="AV132" s="94">
        <f t="shared" si="105"/>
        <v>39.853333333333353</v>
      </c>
      <c r="AW132" s="95">
        <f>'Fleet Mix Policy Options'!P83</f>
        <v>40</v>
      </c>
    </row>
    <row r="133" spans="1:49">
      <c r="C133" t="s">
        <v>3</v>
      </c>
      <c r="D133" s="95">
        <f>'Fleet Mix Policy Options'!P84</f>
        <v>26</v>
      </c>
      <c r="E133" s="94">
        <f t="shared" ref="E133:R136" si="106">D133+(($S133-$D133)/15)</f>
        <v>26.933333333333334</v>
      </c>
      <c r="F133" s="94">
        <f t="shared" si="106"/>
        <v>27.866666666666667</v>
      </c>
      <c r="G133" s="94">
        <f t="shared" si="106"/>
        <v>28.8</v>
      </c>
      <c r="H133" s="94">
        <f t="shared" si="106"/>
        <v>29.733333333333334</v>
      </c>
      <c r="I133" s="94">
        <f t="shared" si="106"/>
        <v>30.666666666666668</v>
      </c>
      <c r="J133" s="94">
        <f t="shared" si="106"/>
        <v>31.6</v>
      </c>
      <c r="K133" s="94">
        <f t="shared" si="106"/>
        <v>32.533333333333331</v>
      </c>
      <c r="L133" s="94">
        <f t="shared" si="106"/>
        <v>33.466666666666661</v>
      </c>
      <c r="M133" s="94">
        <f t="shared" si="106"/>
        <v>34.399999999999991</v>
      </c>
      <c r="N133" s="94">
        <f t="shared" si="106"/>
        <v>35.333333333333321</v>
      </c>
      <c r="O133" s="94">
        <f t="shared" si="106"/>
        <v>36.266666666666652</v>
      </c>
      <c r="P133" s="94">
        <f t="shared" si="106"/>
        <v>37.199999999999982</v>
      </c>
      <c r="Q133" s="94">
        <f t="shared" si="106"/>
        <v>38.133333333333312</v>
      </c>
      <c r="R133" s="94">
        <f t="shared" si="106"/>
        <v>39.066666666666642</v>
      </c>
      <c r="S133" s="95">
        <f>'Fleet Mix Policy Options'!P85</f>
        <v>40</v>
      </c>
      <c r="T133" s="94">
        <f t="shared" ref="T133:AG136" si="107">S133+(($AH133-$S133)/15)</f>
        <v>40.333333333333336</v>
      </c>
      <c r="U133" s="94">
        <f t="shared" si="107"/>
        <v>40.666666666666671</v>
      </c>
      <c r="V133" s="94">
        <f t="shared" si="107"/>
        <v>41.000000000000007</v>
      </c>
      <c r="W133" s="94">
        <f t="shared" si="107"/>
        <v>41.333333333333343</v>
      </c>
      <c r="X133" s="94">
        <f t="shared" si="107"/>
        <v>41.666666666666679</v>
      </c>
      <c r="Y133" s="94">
        <f t="shared" si="107"/>
        <v>42.000000000000014</v>
      </c>
      <c r="Z133" s="94">
        <f t="shared" si="107"/>
        <v>42.33333333333335</v>
      </c>
      <c r="AA133" s="94">
        <f t="shared" si="107"/>
        <v>42.666666666666686</v>
      </c>
      <c r="AB133" s="94">
        <f t="shared" si="107"/>
        <v>43.000000000000021</v>
      </c>
      <c r="AC133" s="94">
        <f t="shared" si="107"/>
        <v>43.333333333333357</v>
      </c>
      <c r="AD133" s="94">
        <f t="shared" si="107"/>
        <v>43.666666666666693</v>
      </c>
      <c r="AE133" s="94">
        <f t="shared" si="107"/>
        <v>44.000000000000028</v>
      </c>
      <c r="AF133" s="94">
        <f t="shared" si="107"/>
        <v>44.333333333333364</v>
      </c>
      <c r="AG133" s="94">
        <f t="shared" si="107"/>
        <v>44.6666666666667</v>
      </c>
      <c r="AH133" s="95">
        <f>'Fleet Mix Policy Options'!P86</f>
        <v>45</v>
      </c>
      <c r="AI133" s="94">
        <f t="shared" ref="AI133:AV136" si="108">AH133+(($AW133-$AH133)/15)</f>
        <v>45.333333333333336</v>
      </c>
      <c r="AJ133" s="94">
        <f t="shared" si="108"/>
        <v>45.666666666666671</v>
      </c>
      <c r="AK133" s="94">
        <f t="shared" si="108"/>
        <v>46.000000000000007</v>
      </c>
      <c r="AL133" s="94">
        <f t="shared" si="108"/>
        <v>46.333333333333343</v>
      </c>
      <c r="AM133" s="94">
        <f t="shared" si="108"/>
        <v>46.666666666666679</v>
      </c>
      <c r="AN133" s="94">
        <f t="shared" si="108"/>
        <v>47.000000000000014</v>
      </c>
      <c r="AO133" s="94">
        <f t="shared" si="108"/>
        <v>47.33333333333335</v>
      </c>
      <c r="AP133" s="94">
        <f t="shared" si="108"/>
        <v>47.666666666666686</v>
      </c>
      <c r="AQ133" s="94">
        <f t="shared" si="108"/>
        <v>48.000000000000021</v>
      </c>
      <c r="AR133" s="94">
        <f t="shared" si="108"/>
        <v>48.333333333333357</v>
      </c>
      <c r="AS133" s="94">
        <f t="shared" si="108"/>
        <v>48.666666666666693</v>
      </c>
      <c r="AT133" s="94">
        <f t="shared" si="108"/>
        <v>49.000000000000028</v>
      </c>
      <c r="AU133" s="94">
        <f t="shared" si="108"/>
        <v>49.333333333333364</v>
      </c>
      <c r="AV133" s="94">
        <f t="shared" si="108"/>
        <v>49.6666666666667</v>
      </c>
      <c r="AW133" s="95">
        <f>'Fleet Mix Policy Options'!P87</f>
        <v>50</v>
      </c>
    </row>
    <row r="134" spans="1:49">
      <c r="C134" t="s">
        <v>2</v>
      </c>
      <c r="D134" s="91">
        <f>'Fleet Mix Policy Options'!P88</f>
        <v>54.97</v>
      </c>
      <c r="E134" s="90">
        <f t="shared" si="106"/>
        <v>55.289666666666669</v>
      </c>
      <c r="F134" s="90">
        <f t="shared" si="106"/>
        <v>55.609333333333339</v>
      </c>
      <c r="G134" s="90">
        <f t="shared" si="106"/>
        <v>55.929000000000009</v>
      </c>
      <c r="H134" s="90">
        <f t="shared" si="106"/>
        <v>56.248666666666679</v>
      </c>
      <c r="I134" s="90">
        <f t="shared" si="106"/>
        <v>56.568333333333349</v>
      </c>
      <c r="J134" s="90">
        <f t="shared" si="106"/>
        <v>56.888000000000019</v>
      </c>
      <c r="K134" s="90">
        <f t="shared" si="106"/>
        <v>57.20766666666669</v>
      </c>
      <c r="L134" s="90">
        <f t="shared" si="106"/>
        <v>57.52733333333336</v>
      </c>
      <c r="M134" s="90">
        <f t="shared" si="106"/>
        <v>57.84700000000003</v>
      </c>
      <c r="N134" s="90">
        <f t="shared" si="106"/>
        <v>58.1666666666667</v>
      </c>
      <c r="O134" s="90">
        <f t="shared" si="106"/>
        <v>58.48633333333337</v>
      </c>
      <c r="P134" s="90">
        <f t="shared" si="106"/>
        <v>58.80600000000004</v>
      </c>
      <c r="Q134" s="90">
        <f t="shared" si="106"/>
        <v>59.12566666666671</v>
      </c>
      <c r="R134" s="90">
        <f t="shared" si="106"/>
        <v>59.44533333333338</v>
      </c>
      <c r="S134" s="91">
        <f>'Fleet Mix Policy Options'!P89</f>
        <v>59.765000000000001</v>
      </c>
      <c r="T134" s="90">
        <f t="shared" si="107"/>
        <v>60.084666666666671</v>
      </c>
      <c r="U134" s="90">
        <f t="shared" si="107"/>
        <v>60.404333333333341</v>
      </c>
      <c r="V134" s="90">
        <f t="shared" si="107"/>
        <v>60.724000000000011</v>
      </c>
      <c r="W134" s="90">
        <f t="shared" si="107"/>
        <v>61.043666666666681</v>
      </c>
      <c r="X134" s="90">
        <f t="shared" si="107"/>
        <v>61.363333333333351</v>
      </c>
      <c r="Y134" s="90">
        <f t="shared" si="107"/>
        <v>61.683000000000021</v>
      </c>
      <c r="Z134" s="90">
        <f t="shared" si="107"/>
        <v>62.002666666666691</v>
      </c>
      <c r="AA134" s="90">
        <f t="shared" si="107"/>
        <v>62.322333333333361</v>
      </c>
      <c r="AB134" s="90">
        <f t="shared" si="107"/>
        <v>62.642000000000031</v>
      </c>
      <c r="AC134" s="90">
        <f t="shared" si="107"/>
        <v>62.961666666666702</v>
      </c>
      <c r="AD134" s="90">
        <f t="shared" si="107"/>
        <v>63.281333333333372</v>
      </c>
      <c r="AE134" s="90">
        <f t="shared" si="107"/>
        <v>63.601000000000042</v>
      </c>
      <c r="AF134" s="90">
        <f t="shared" si="107"/>
        <v>63.920666666666712</v>
      </c>
      <c r="AG134" s="90">
        <f t="shared" si="107"/>
        <v>64.240333333333382</v>
      </c>
      <c r="AH134" s="91">
        <f>'Fleet Mix Policy Options'!P90</f>
        <v>64.56</v>
      </c>
      <c r="AI134" s="90">
        <f t="shared" si="108"/>
        <v>64.589333333333329</v>
      </c>
      <c r="AJ134" s="90">
        <f t="shared" si="108"/>
        <v>64.618666666666655</v>
      </c>
      <c r="AK134" s="90">
        <f t="shared" si="108"/>
        <v>64.647999999999982</v>
      </c>
      <c r="AL134" s="90">
        <f t="shared" si="108"/>
        <v>64.677333333333308</v>
      </c>
      <c r="AM134" s="90">
        <f t="shared" si="108"/>
        <v>64.706666666666635</v>
      </c>
      <c r="AN134" s="90">
        <f t="shared" si="108"/>
        <v>64.735999999999962</v>
      </c>
      <c r="AO134" s="90">
        <f t="shared" si="108"/>
        <v>64.765333333333288</v>
      </c>
      <c r="AP134" s="90">
        <f t="shared" si="108"/>
        <v>64.794666666666615</v>
      </c>
      <c r="AQ134" s="90">
        <f t="shared" si="108"/>
        <v>64.823999999999941</v>
      </c>
      <c r="AR134" s="90">
        <f t="shared" si="108"/>
        <v>64.853333333333268</v>
      </c>
      <c r="AS134" s="90">
        <f t="shared" si="108"/>
        <v>64.882666666666594</v>
      </c>
      <c r="AT134" s="90">
        <f t="shared" si="108"/>
        <v>64.911999999999921</v>
      </c>
      <c r="AU134" s="90">
        <f t="shared" si="108"/>
        <v>64.941333333333247</v>
      </c>
      <c r="AV134" s="90">
        <f t="shared" si="108"/>
        <v>64.970666666666574</v>
      </c>
      <c r="AW134" s="91">
        <f>'Fleet Mix Policy Options'!P91</f>
        <v>65</v>
      </c>
    </row>
    <row r="135" spans="1:49">
      <c r="C135" t="s">
        <v>1</v>
      </c>
      <c r="D135" s="91">
        <f>'Fleet Mix Policy Options'!P92</f>
        <v>120</v>
      </c>
      <c r="E135" s="90">
        <f t="shared" si="106"/>
        <v>120</v>
      </c>
      <c r="F135" s="90">
        <f t="shared" si="106"/>
        <v>120</v>
      </c>
      <c r="G135" s="90">
        <f t="shared" si="106"/>
        <v>120</v>
      </c>
      <c r="H135" s="90">
        <f t="shared" si="106"/>
        <v>120</v>
      </c>
      <c r="I135" s="90">
        <f t="shared" si="106"/>
        <v>120</v>
      </c>
      <c r="J135" s="90">
        <f t="shared" si="106"/>
        <v>120</v>
      </c>
      <c r="K135" s="90">
        <f t="shared" si="106"/>
        <v>120</v>
      </c>
      <c r="L135" s="90">
        <f t="shared" si="106"/>
        <v>120</v>
      </c>
      <c r="M135" s="90">
        <f t="shared" si="106"/>
        <v>120</v>
      </c>
      <c r="N135" s="90">
        <f t="shared" si="106"/>
        <v>120</v>
      </c>
      <c r="O135" s="90">
        <f t="shared" si="106"/>
        <v>120</v>
      </c>
      <c r="P135" s="90">
        <f t="shared" si="106"/>
        <v>120</v>
      </c>
      <c r="Q135" s="90">
        <f t="shared" si="106"/>
        <v>120</v>
      </c>
      <c r="R135" s="90">
        <f t="shared" si="106"/>
        <v>120</v>
      </c>
      <c r="S135" s="91">
        <f>'Fleet Mix Policy Options'!P93</f>
        <v>120</v>
      </c>
      <c r="T135" s="90">
        <f t="shared" si="107"/>
        <v>120</v>
      </c>
      <c r="U135" s="90">
        <f t="shared" si="107"/>
        <v>120</v>
      </c>
      <c r="V135" s="90">
        <f t="shared" si="107"/>
        <v>120</v>
      </c>
      <c r="W135" s="90">
        <f t="shared" si="107"/>
        <v>120</v>
      </c>
      <c r="X135" s="90">
        <f t="shared" si="107"/>
        <v>120</v>
      </c>
      <c r="Y135" s="90">
        <f t="shared" si="107"/>
        <v>120</v>
      </c>
      <c r="Z135" s="90">
        <f t="shared" si="107"/>
        <v>120</v>
      </c>
      <c r="AA135" s="90">
        <f t="shared" si="107"/>
        <v>120</v>
      </c>
      <c r="AB135" s="90">
        <f t="shared" si="107"/>
        <v>120</v>
      </c>
      <c r="AC135" s="90">
        <f t="shared" si="107"/>
        <v>120</v>
      </c>
      <c r="AD135" s="90">
        <f t="shared" si="107"/>
        <v>120</v>
      </c>
      <c r="AE135" s="90">
        <f t="shared" si="107"/>
        <v>120</v>
      </c>
      <c r="AF135" s="90">
        <f t="shared" si="107"/>
        <v>120</v>
      </c>
      <c r="AG135" s="90">
        <f t="shared" si="107"/>
        <v>120</v>
      </c>
      <c r="AH135" s="91">
        <f>'Fleet Mix Policy Options'!P94</f>
        <v>120</v>
      </c>
      <c r="AI135" s="90">
        <f t="shared" si="108"/>
        <v>120</v>
      </c>
      <c r="AJ135" s="90">
        <f t="shared" si="108"/>
        <v>120</v>
      </c>
      <c r="AK135" s="90">
        <f t="shared" si="108"/>
        <v>120</v>
      </c>
      <c r="AL135" s="90">
        <f t="shared" si="108"/>
        <v>120</v>
      </c>
      <c r="AM135" s="90">
        <f t="shared" si="108"/>
        <v>120</v>
      </c>
      <c r="AN135" s="90">
        <f t="shared" si="108"/>
        <v>120</v>
      </c>
      <c r="AO135" s="90">
        <f t="shared" si="108"/>
        <v>120</v>
      </c>
      <c r="AP135" s="90">
        <f t="shared" si="108"/>
        <v>120</v>
      </c>
      <c r="AQ135" s="90">
        <f t="shared" si="108"/>
        <v>120</v>
      </c>
      <c r="AR135" s="90">
        <f t="shared" si="108"/>
        <v>120</v>
      </c>
      <c r="AS135" s="90">
        <f t="shared" si="108"/>
        <v>120</v>
      </c>
      <c r="AT135" s="90">
        <f t="shared" si="108"/>
        <v>120</v>
      </c>
      <c r="AU135" s="90">
        <f t="shared" si="108"/>
        <v>120</v>
      </c>
      <c r="AV135" s="90">
        <f t="shared" si="108"/>
        <v>120</v>
      </c>
      <c r="AW135" s="91">
        <f>'Fleet Mix Policy Options'!P95</f>
        <v>120</v>
      </c>
    </row>
    <row r="136" spans="1:49">
      <c r="C136" t="s">
        <v>0</v>
      </c>
      <c r="D136" s="91">
        <f>'Fleet Mix Policy Options'!P96</f>
        <v>60</v>
      </c>
      <c r="E136" s="90">
        <f t="shared" si="106"/>
        <v>60.666666666666664</v>
      </c>
      <c r="F136" s="90">
        <f t="shared" si="106"/>
        <v>61.333333333333329</v>
      </c>
      <c r="G136" s="90">
        <f t="shared" si="106"/>
        <v>61.999999999999993</v>
      </c>
      <c r="H136" s="90">
        <f t="shared" si="106"/>
        <v>62.666666666666657</v>
      </c>
      <c r="I136" s="90">
        <f t="shared" si="106"/>
        <v>63.333333333333321</v>
      </c>
      <c r="J136" s="90">
        <f t="shared" si="106"/>
        <v>63.999999999999986</v>
      </c>
      <c r="K136" s="90">
        <f t="shared" si="106"/>
        <v>64.666666666666657</v>
      </c>
      <c r="L136" s="90">
        <f t="shared" si="106"/>
        <v>65.333333333333329</v>
      </c>
      <c r="M136" s="90">
        <f t="shared" si="106"/>
        <v>66</v>
      </c>
      <c r="N136" s="90">
        <f t="shared" si="106"/>
        <v>66.666666666666671</v>
      </c>
      <c r="O136" s="90">
        <f t="shared" si="106"/>
        <v>67.333333333333343</v>
      </c>
      <c r="P136" s="90">
        <f t="shared" si="106"/>
        <v>68.000000000000014</v>
      </c>
      <c r="Q136" s="90">
        <f t="shared" si="106"/>
        <v>68.666666666666686</v>
      </c>
      <c r="R136" s="90">
        <f t="shared" si="106"/>
        <v>69.333333333333357</v>
      </c>
      <c r="S136" s="91">
        <f>'Fleet Mix Policy Options'!P97</f>
        <v>70</v>
      </c>
      <c r="T136" s="90">
        <f t="shared" si="107"/>
        <v>70.333333333333329</v>
      </c>
      <c r="U136" s="90">
        <f t="shared" si="107"/>
        <v>70.666666666666657</v>
      </c>
      <c r="V136" s="90">
        <f t="shared" si="107"/>
        <v>70.999999999999986</v>
      </c>
      <c r="W136" s="90">
        <f t="shared" si="107"/>
        <v>71.333333333333314</v>
      </c>
      <c r="X136" s="90">
        <f t="shared" si="107"/>
        <v>71.666666666666643</v>
      </c>
      <c r="Y136" s="90">
        <f t="shared" si="107"/>
        <v>71.999999999999972</v>
      </c>
      <c r="Z136" s="90">
        <f t="shared" si="107"/>
        <v>72.3333333333333</v>
      </c>
      <c r="AA136" s="90">
        <f t="shared" si="107"/>
        <v>72.666666666666629</v>
      </c>
      <c r="AB136" s="90">
        <f t="shared" si="107"/>
        <v>72.999999999999957</v>
      </c>
      <c r="AC136" s="90">
        <f t="shared" si="107"/>
        <v>73.333333333333286</v>
      </c>
      <c r="AD136" s="90">
        <f t="shared" si="107"/>
        <v>73.666666666666615</v>
      </c>
      <c r="AE136" s="90">
        <f t="shared" si="107"/>
        <v>73.999999999999943</v>
      </c>
      <c r="AF136" s="90">
        <f t="shared" si="107"/>
        <v>74.333333333333272</v>
      </c>
      <c r="AG136" s="90">
        <f t="shared" si="107"/>
        <v>74.6666666666666</v>
      </c>
      <c r="AH136" s="91">
        <f>'Fleet Mix Policy Options'!P98</f>
        <v>75</v>
      </c>
      <c r="AI136" s="90">
        <f t="shared" si="108"/>
        <v>75</v>
      </c>
      <c r="AJ136" s="90">
        <f t="shared" si="108"/>
        <v>75</v>
      </c>
      <c r="AK136" s="90">
        <f t="shared" si="108"/>
        <v>75</v>
      </c>
      <c r="AL136" s="90">
        <f t="shared" si="108"/>
        <v>75</v>
      </c>
      <c r="AM136" s="90">
        <f t="shared" si="108"/>
        <v>75</v>
      </c>
      <c r="AN136" s="90">
        <f t="shared" si="108"/>
        <v>75</v>
      </c>
      <c r="AO136" s="90">
        <f t="shared" si="108"/>
        <v>75</v>
      </c>
      <c r="AP136" s="90">
        <f t="shared" si="108"/>
        <v>75</v>
      </c>
      <c r="AQ136" s="90">
        <f t="shared" si="108"/>
        <v>75</v>
      </c>
      <c r="AR136" s="90">
        <f t="shared" si="108"/>
        <v>75</v>
      </c>
      <c r="AS136" s="90">
        <f t="shared" si="108"/>
        <v>75</v>
      </c>
      <c r="AT136" s="90">
        <f t="shared" si="108"/>
        <v>75</v>
      </c>
      <c r="AU136" s="90">
        <f t="shared" si="108"/>
        <v>75</v>
      </c>
      <c r="AV136" s="90">
        <f t="shared" si="108"/>
        <v>75</v>
      </c>
      <c r="AW136" s="91">
        <f>'Fleet Mix Policy Options'!P99</f>
        <v>75</v>
      </c>
    </row>
    <row r="137" spans="1:49">
      <c r="D137" s="2">
        <v>19</v>
      </c>
      <c r="S137" s="2">
        <v>34</v>
      </c>
      <c r="AH137" s="2">
        <v>38</v>
      </c>
      <c r="AW137" s="2">
        <v>41</v>
      </c>
    </row>
    <row r="138" spans="1:49">
      <c r="D138" s="2">
        <f>D137*1.35</f>
        <v>25.650000000000002</v>
      </c>
      <c r="S138" s="2">
        <f>S137*1.35</f>
        <v>45.900000000000006</v>
      </c>
      <c r="AH138" s="2">
        <f>AH137*1.35</f>
        <v>51.300000000000004</v>
      </c>
      <c r="AW138" s="2">
        <f>AW137*1.35</f>
        <v>55.35</v>
      </c>
    </row>
    <row r="140" spans="1:49">
      <c r="A140" s="39" t="s">
        <v>30</v>
      </c>
      <c r="B140" s="39"/>
      <c r="C140" t="s">
        <v>4</v>
      </c>
      <c r="D140" s="93">
        <v>0</v>
      </c>
      <c r="E140" s="94">
        <f>D140+(($S140-$D140)/15)</f>
        <v>0</v>
      </c>
      <c r="F140" s="94">
        <f t="shared" ref="F140:R144" si="109">E140+(($S140-$D140)/15)</f>
        <v>0</v>
      </c>
      <c r="G140" s="94">
        <f t="shared" si="109"/>
        <v>0</v>
      </c>
      <c r="H140" s="94">
        <f t="shared" si="109"/>
        <v>0</v>
      </c>
      <c r="I140" s="94">
        <f t="shared" si="109"/>
        <v>0</v>
      </c>
      <c r="J140" s="94">
        <f t="shared" si="109"/>
        <v>0</v>
      </c>
      <c r="K140" s="94">
        <f t="shared" si="109"/>
        <v>0</v>
      </c>
      <c r="L140" s="94">
        <f t="shared" si="109"/>
        <v>0</v>
      </c>
      <c r="M140" s="94">
        <f t="shared" si="109"/>
        <v>0</v>
      </c>
      <c r="N140" s="94">
        <f t="shared" si="109"/>
        <v>0</v>
      </c>
      <c r="O140" s="94">
        <f t="shared" si="109"/>
        <v>0</v>
      </c>
      <c r="P140" s="94">
        <f t="shared" si="109"/>
        <v>0</v>
      </c>
      <c r="Q140" s="94">
        <f t="shared" si="109"/>
        <v>0</v>
      </c>
      <c r="R140" s="94">
        <f t="shared" si="109"/>
        <v>0</v>
      </c>
      <c r="S140" s="93">
        <v>0</v>
      </c>
      <c r="T140" s="94">
        <f t="shared" ref="T140:AG144" si="110">S140+(($AH140-$S140)/15)</f>
        <v>0</v>
      </c>
      <c r="U140" s="94">
        <f t="shared" si="110"/>
        <v>0</v>
      </c>
      <c r="V140" s="94">
        <f t="shared" si="110"/>
        <v>0</v>
      </c>
      <c r="W140" s="94">
        <f t="shared" si="110"/>
        <v>0</v>
      </c>
      <c r="X140" s="94">
        <f t="shared" si="110"/>
        <v>0</v>
      </c>
      <c r="Y140" s="94">
        <f t="shared" si="110"/>
        <v>0</v>
      </c>
      <c r="Z140" s="94">
        <f t="shared" si="110"/>
        <v>0</v>
      </c>
      <c r="AA140" s="94">
        <f t="shared" si="110"/>
        <v>0</v>
      </c>
      <c r="AB140" s="94">
        <f t="shared" si="110"/>
        <v>0</v>
      </c>
      <c r="AC140" s="94">
        <f t="shared" si="110"/>
        <v>0</v>
      </c>
      <c r="AD140" s="94">
        <f t="shared" si="110"/>
        <v>0</v>
      </c>
      <c r="AE140" s="94">
        <f t="shared" si="110"/>
        <v>0</v>
      </c>
      <c r="AF140" s="94">
        <f t="shared" si="110"/>
        <v>0</v>
      </c>
      <c r="AG140" s="94">
        <f t="shared" si="110"/>
        <v>0</v>
      </c>
      <c r="AH140" s="93">
        <v>0</v>
      </c>
      <c r="AI140" s="94">
        <f t="shared" ref="AI140:AV144" si="111">AH140+(($AW140-$AH140)/15)</f>
        <v>0</v>
      </c>
      <c r="AJ140" s="94">
        <f t="shared" si="111"/>
        <v>0</v>
      </c>
      <c r="AK140" s="94">
        <f t="shared" si="111"/>
        <v>0</v>
      </c>
      <c r="AL140" s="94">
        <f t="shared" si="111"/>
        <v>0</v>
      </c>
      <c r="AM140" s="94">
        <f t="shared" si="111"/>
        <v>0</v>
      </c>
      <c r="AN140" s="94">
        <f t="shared" si="111"/>
        <v>0</v>
      </c>
      <c r="AO140" s="94">
        <f t="shared" si="111"/>
        <v>0</v>
      </c>
      <c r="AP140" s="94">
        <f t="shared" si="111"/>
        <v>0</v>
      </c>
      <c r="AQ140" s="94">
        <f t="shared" si="111"/>
        <v>0</v>
      </c>
      <c r="AR140" s="94">
        <f t="shared" si="111"/>
        <v>0</v>
      </c>
      <c r="AS140" s="94">
        <f t="shared" si="111"/>
        <v>0</v>
      </c>
      <c r="AT140" s="94">
        <f t="shared" si="111"/>
        <v>0</v>
      </c>
      <c r="AU140" s="94">
        <f t="shared" si="111"/>
        <v>0</v>
      </c>
      <c r="AV140" s="94">
        <f t="shared" si="111"/>
        <v>0</v>
      </c>
      <c r="AW140" s="93">
        <v>0</v>
      </c>
    </row>
    <row r="141" spans="1:49">
      <c r="C141" t="s">
        <v>3</v>
      </c>
      <c r="D141" s="93">
        <v>0</v>
      </c>
      <c r="E141" s="94">
        <f>D141+(($S141-$D141)/15)</f>
        <v>0</v>
      </c>
      <c r="F141" s="94">
        <f t="shared" si="109"/>
        <v>0</v>
      </c>
      <c r="G141" s="94">
        <f t="shared" si="109"/>
        <v>0</v>
      </c>
      <c r="H141" s="94">
        <f t="shared" si="109"/>
        <v>0</v>
      </c>
      <c r="I141" s="94">
        <f t="shared" si="109"/>
        <v>0</v>
      </c>
      <c r="J141" s="94">
        <f t="shared" si="109"/>
        <v>0</v>
      </c>
      <c r="K141" s="94">
        <f t="shared" si="109"/>
        <v>0</v>
      </c>
      <c r="L141" s="94">
        <f t="shared" si="109"/>
        <v>0</v>
      </c>
      <c r="M141" s="94">
        <f t="shared" si="109"/>
        <v>0</v>
      </c>
      <c r="N141" s="94">
        <f t="shared" si="109"/>
        <v>0</v>
      </c>
      <c r="O141" s="94">
        <f t="shared" si="109"/>
        <v>0</v>
      </c>
      <c r="P141" s="94">
        <f t="shared" si="109"/>
        <v>0</v>
      </c>
      <c r="Q141" s="94">
        <f t="shared" si="109"/>
        <v>0</v>
      </c>
      <c r="R141" s="94">
        <f t="shared" si="109"/>
        <v>0</v>
      </c>
      <c r="S141" s="93">
        <v>0</v>
      </c>
      <c r="T141" s="94">
        <f t="shared" si="110"/>
        <v>0</v>
      </c>
      <c r="U141" s="94">
        <f t="shared" si="110"/>
        <v>0</v>
      </c>
      <c r="V141" s="94">
        <f t="shared" si="110"/>
        <v>0</v>
      </c>
      <c r="W141" s="94">
        <f t="shared" si="110"/>
        <v>0</v>
      </c>
      <c r="X141" s="94">
        <f t="shared" si="110"/>
        <v>0</v>
      </c>
      <c r="Y141" s="94">
        <f t="shared" si="110"/>
        <v>0</v>
      </c>
      <c r="Z141" s="94">
        <f t="shared" si="110"/>
        <v>0</v>
      </c>
      <c r="AA141" s="94">
        <f t="shared" si="110"/>
        <v>0</v>
      </c>
      <c r="AB141" s="94">
        <f t="shared" si="110"/>
        <v>0</v>
      </c>
      <c r="AC141" s="94">
        <f t="shared" si="110"/>
        <v>0</v>
      </c>
      <c r="AD141" s="94">
        <f t="shared" si="110"/>
        <v>0</v>
      </c>
      <c r="AE141" s="94">
        <f t="shared" si="110"/>
        <v>0</v>
      </c>
      <c r="AF141" s="94">
        <f t="shared" si="110"/>
        <v>0</v>
      </c>
      <c r="AG141" s="94">
        <f t="shared" si="110"/>
        <v>0</v>
      </c>
      <c r="AH141" s="93">
        <v>0</v>
      </c>
      <c r="AI141" s="94">
        <f t="shared" si="111"/>
        <v>0</v>
      </c>
      <c r="AJ141" s="94">
        <f t="shared" si="111"/>
        <v>0</v>
      </c>
      <c r="AK141" s="94">
        <f t="shared" si="111"/>
        <v>0</v>
      </c>
      <c r="AL141" s="94">
        <f t="shared" si="111"/>
        <v>0</v>
      </c>
      <c r="AM141" s="94">
        <f t="shared" si="111"/>
        <v>0</v>
      </c>
      <c r="AN141" s="94">
        <f t="shared" si="111"/>
        <v>0</v>
      </c>
      <c r="AO141" s="94">
        <f t="shared" si="111"/>
        <v>0</v>
      </c>
      <c r="AP141" s="94">
        <f t="shared" si="111"/>
        <v>0</v>
      </c>
      <c r="AQ141" s="94">
        <f t="shared" si="111"/>
        <v>0</v>
      </c>
      <c r="AR141" s="94">
        <f t="shared" si="111"/>
        <v>0</v>
      </c>
      <c r="AS141" s="94">
        <f t="shared" si="111"/>
        <v>0</v>
      </c>
      <c r="AT141" s="94">
        <f t="shared" si="111"/>
        <v>0</v>
      </c>
      <c r="AU141" s="94">
        <f t="shared" si="111"/>
        <v>0</v>
      </c>
      <c r="AV141" s="94">
        <f t="shared" si="111"/>
        <v>0</v>
      </c>
      <c r="AW141" s="93">
        <v>0</v>
      </c>
    </row>
    <row r="142" spans="1:49">
      <c r="C142" t="s">
        <v>2</v>
      </c>
      <c r="D142" s="91">
        <f>'Fleet Mix Policy Options'!P101</f>
        <v>4</v>
      </c>
      <c r="E142" s="90">
        <f>D142+(($S142-$D142)/15)</f>
        <v>4.0333333333333332</v>
      </c>
      <c r="F142" s="90">
        <f t="shared" si="109"/>
        <v>4.0666666666666664</v>
      </c>
      <c r="G142" s="90">
        <f t="shared" si="109"/>
        <v>4.0999999999999996</v>
      </c>
      <c r="H142" s="90">
        <f t="shared" si="109"/>
        <v>4.1333333333333329</v>
      </c>
      <c r="I142" s="90">
        <f t="shared" si="109"/>
        <v>4.1666666666666661</v>
      </c>
      <c r="J142" s="90">
        <f t="shared" si="109"/>
        <v>4.1999999999999993</v>
      </c>
      <c r="K142" s="90">
        <f t="shared" si="109"/>
        <v>4.2333333333333325</v>
      </c>
      <c r="L142" s="90">
        <f t="shared" si="109"/>
        <v>4.2666666666666657</v>
      </c>
      <c r="M142" s="90">
        <f t="shared" si="109"/>
        <v>4.2999999999999989</v>
      </c>
      <c r="N142" s="90">
        <f t="shared" si="109"/>
        <v>4.3333333333333321</v>
      </c>
      <c r="O142" s="90">
        <f t="shared" si="109"/>
        <v>4.3666666666666654</v>
      </c>
      <c r="P142" s="90">
        <f t="shared" si="109"/>
        <v>4.3999999999999986</v>
      </c>
      <c r="Q142" s="90">
        <f t="shared" si="109"/>
        <v>4.4333333333333318</v>
      </c>
      <c r="R142" s="90">
        <f t="shared" si="109"/>
        <v>4.466666666666665</v>
      </c>
      <c r="S142" s="91">
        <f>'Fleet Mix Policy Options'!P102</f>
        <v>4.5</v>
      </c>
      <c r="T142" s="90">
        <f t="shared" si="110"/>
        <v>4.5333333333333332</v>
      </c>
      <c r="U142" s="90">
        <f t="shared" si="110"/>
        <v>4.5666666666666664</v>
      </c>
      <c r="V142" s="90">
        <f t="shared" si="110"/>
        <v>4.5999999999999996</v>
      </c>
      <c r="W142" s="90">
        <f t="shared" si="110"/>
        <v>4.6333333333333329</v>
      </c>
      <c r="X142" s="90">
        <f t="shared" si="110"/>
        <v>4.6666666666666661</v>
      </c>
      <c r="Y142" s="90">
        <f t="shared" si="110"/>
        <v>4.6999999999999993</v>
      </c>
      <c r="Z142" s="90">
        <f t="shared" si="110"/>
        <v>4.7333333333333325</v>
      </c>
      <c r="AA142" s="90">
        <f t="shared" si="110"/>
        <v>4.7666666666666657</v>
      </c>
      <c r="AB142" s="90">
        <f t="shared" si="110"/>
        <v>4.7999999999999989</v>
      </c>
      <c r="AC142" s="90">
        <f t="shared" si="110"/>
        <v>4.8333333333333321</v>
      </c>
      <c r="AD142" s="90">
        <f t="shared" si="110"/>
        <v>4.8666666666666654</v>
      </c>
      <c r="AE142" s="90">
        <f t="shared" si="110"/>
        <v>4.8999999999999986</v>
      </c>
      <c r="AF142" s="90">
        <f t="shared" si="110"/>
        <v>4.9333333333333318</v>
      </c>
      <c r="AG142" s="90">
        <f t="shared" si="110"/>
        <v>4.966666666666665</v>
      </c>
      <c r="AH142" s="91">
        <f>'Fleet Mix Policy Options'!P103</f>
        <v>5</v>
      </c>
      <c r="AI142" s="90">
        <f t="shared" si="111"/>
        <v>5</v>
      </c>
      <c r="AJ142" s="90">
        <f t="shared" si="111"/>
        <v>5</v>
      </c>
      <c r="AK142" s="90">
        <f t="shared" si="111"/>
        <v>5</v>
      </c>
      <c r="AL142" s="90">
        <f t="shared" si="111"/>
        <v>5</v>
      </c>
      <c r="AM142" s="90">
        <f t="shared" si="111"/>
        <v>5</v>
      </c>
      <c r="AN142" s="90">
        <f t="shared" si="111"/>
        <v>5</v>
      </c>
      <c r="AO142" s="90">
        <f t="shared" si="111"/>
        <v>5</v>
      </c>
      <c r="AP142" s="90">
        <f t="shared" si="111"/>
        <v>5</v>
      </c>
      <c r="AQ142" s="90">
        <f t="shared" si="111"/>
        <v>5</v>
      </c>
      <c r="AR142" s="90">
        <f t="shared" si="111"/>
        <v>5</v>
      </c>
      <c r="AS142" s="90">
        <f t="shared" si="111"/>
        <v>5</v>
      </c>
      <c r="AT142" s="90">
        <f t="shared" si="111"/>
        <v>5</v>
      </c>
      <c r="AU142" s="90">
        <f t="shared" si="111"/>
        <v>5</v>
      </c>
      <c r="AV142" s="90">
        <f t="shared" si="111"/>
        <v>5</v>
      </c>
      <c r="AW142" s="91">
        <f>'Fleet Mix Policy Options'!P104</f>
        <v>5</v>
      </c>
    </row>
    <row r="143" spans="1:49">
      <c r="C143" t="s">
        <v>1</v>
      </c>
      <c r="D143" s="91">
        <f>'Fleet Mix Policy Options'!P105</f>
        <v>2.7</v>
      </c>
      <c r="E143" s="90">
        <f>D143+(($S143-$D143)/15)</f>
        <v>2.7866666666666666</v>
      </c>
      <c r="F143" s="90">
        <f t="shared" si="109"/>
        <v>2.8733333333333331</v>
      </c>
      <c r="G143" s="90">
        <f t="shared" si="109"/>
        <v>2.9599999999999995</v>
      </c>
      <c r="H143" s="90">
        <f t="shared" si="109"/>
        <v>3.046666666666666</v>
      </c>
      <c r="I143" s="90">
        <f t="shared" si="109"/>
        <v>3.1333333333333324</v>
      </c>
      <c r="J143" s="90">
        <f t="shared" si="109"/>
        <v>3.2199999999999989</v>
      </c>
      <c r="K143" s="90">
        <f t="shared" si="109"/>
        <v>3.3066666666666653</v>
      </c>
      <c r="L143" s="90">
        <f t="shared" si="109"/>
        <v>3.3933333333333318</v>
      </c>
      <c r="M143" s="90">
        <f t="shared" si="109"/>
        <v>3.4799999999999982</v>
      </c>
      <c r="N143" s="90">
        <f t="shared" si="109"/>
        <v>3.5666666666666647</v>
      </c>
      <c r="O143" s="90">
        <f t="shared" si="109"/>
        <v>3.6533333333333311</v>
      </c>
      <c r="P143" s="90">
        <f t="shared" si="109"/>
        <v>3.7399999999999975</v>
      </c>
      <c r="Q143" s="90">
        <f t="shared" si="109"/>
        <v>3.826666666666664</v>
      </c>
      <c r="R143" s="90">
        <f t="shared" si="109"/>
        <v>3.9133333333333304</v>
      </c>
      <c r="S143" s="91">
        <f>'Fleet Mix Policy Options'!P106</f>
        <v>4</v>
      </c>
      <c r="T143" s="90">
        <f t="shared" si="110"/>
        <v>4.0333333333333332</v>
      </c>
      <c r="U143" s="90">
        <f t="shared" si="110"/>
        <v>4.0666666666666664</v>
      </c>
      <c r="V143" s="90">
        <f t="shared" si="110"/>
        <v>4.0999999999999996</v>
      </c>
      <c r="W143" s="90">
        <f t="shared" si="110"/>
        <v>4.1333333333333329</v>
      </c>
      <c r="X143" s="90">
        <f t="shared" si="110"/>
        <v>4.1666666666666661</v>
      </c>
      <c r="Y143" s="90">
        <f t="shared" si="110"/>
        <v>4.1999999999999993</v>
      </c>
      <c r="Z143" s="90">
        <f t="shared" si="110"/>
        <v>4.2333333333333325</v>
      </c>
      <c r="AA143" s="90">
        <f t="shared" si="110"/>
        <v>4.2666666666666657</v>
      </c>
      <c r="AB143" s="90">
        <f t="shared" si="110"/>
        <v>4.2999999999999989</v>
      </c>
      <c r="AC143" s="90">
        <f t="shared" si="110"/>
        <v>4.3333333333333321</v>
      </c>
      <c r="AD143" s="90">
        <f t="shared" si="110"/>
        <v>4.3666666666666654</v>
      </c>
      <c r="AE143" s="90">
        <f t="shared" si="110"/>
        <v>4.3999999999999986</v>
      </c>
      <c r="AF143" s="90">
        <f t="shared" si="110"/>
        <v>4.4333333333333318</v>
      </c>
      <c r="AG143" s="90">
        <f t="shared" si="110"/>
        <v>4.466666666666665</v>
      </c>
      <c r="AH143" s="91">
        <f>'Fleet Mix Policy Options'!P107</f>
        <v>4.5</v>
      </c>
      <c r="AI143" s="90">
        <f t="shared" si="111"/>
        <v>4.5</v>
      </c>
      <c r="AJ143" s="90">
        <f t="shared" si="111"/>
        <v>4.5</v>
      </c>
      <c r="AK143" s="90">
        <f t="shared" si="111"/>
        <v>4.5</v>
      </c>
      <c r="AL143" s="90">
        <f t="shared" si="111"/>
        <v>4.5</v>
      </c>
      <c r="AM143" s="90">
        <f t="shared" si="111"/>
        <v>4.5</v>
      </c>
      <c r="AN143" s="90">
        <f t="shared" si="111"/>
        <v>4.5</v>
      </c>
      <c r="AO143" s="90">
        <f t="shared" si="111"/>
        <v>4.5</v>
      </c>
      <c r="AP143" s="90">
        <f t="shared" si="111"/>
        <v>4.5</v>
      </c>
      <c r="AQ143" s="90">
        <f t="shared" si="111"/>
        <v>4.5</v>
      </c>
      <c r="AR143" s="90">
        <f t="shared" si="111"/>
        <v>4.5</v>
      </c>
      <c r="AS143" s="90">
        <f t="shared" si="111"/>
        <v>4.5</v>
      </c>
      <c r="AT143" s="90">
        <f t="shared" si="111"/>
        <v>4.5</v>
      </c>
      <c r="AU143" s="90">
        <f t="shared" si="111"/>
        <v>4.5</v>
      </c>
      <c r="AV143" s="90">
        <f t="shared" si="111"/>
        <v>4.5</v>
      </c>
      <c r="AW143" s="91">
        <f>'Fleet Mix Policy Options'!P108</f>
        <v>4.5</v>
      </c>
    </row>
    <row r="144" spans="1:49">
      <c r="A144" s="92" t="s">
        <v>29</v>
      </c>
      <c r="B144" s="92"/>
      <c r="C144" t="s">
        <v>0</v>
      </c>
      <c r="D144" s="91">
        <f>'Fleet Mix Policy Options'!P109</f>
        <v>0</v>
      </c>
      <c r="E144" s="90">
        <f>D144+(($S144-$D144)/15)</f>
        <v>0</v>
      </c>
      <c r="F144" s="90">
        <f t="shared" si="109"/>
        <v>0</v>
      </c>
      <c r="G144" s="90">
        <f t="shared" si="109"/>
        <v>0</v>
      </c>
      <c r="H144" s="90">
        <f t="shared" si="109"/>
        <v>0</v>
      </c>
      <c r="I144" s="90">
        <f t="shared" si="109"/>
        <v>0</v>
      </c>
      <c r="J144" s="90">
        <f t="shared" si="109"/>
        <v>0</v>
      </c>
      <c r="K144" s="90">
        <f t="shared" si="109"/>
        <v>0</v>
      </c>
      <c r="L144" s="90">
        <f t="shared" si="109"/>
        <v>0</v>
      </c>
      <c r="M144" s="90">
        <f t="shared" si="109"/>
        <v>0</v>
      </c>
      <c r="N144" s="90">
        <f t="shared" si="109"/>
        <v>0</v>
      </c>
      <c r="O144" s="90">
        <f t="shared" si="109"/>
        <v>0</v>
      </c>
      <c r="P144" s="90">
        <f t="shared" si="109"/>
        <v>0</v>
      </c>
      <c r="Q144" s="90">
        <f t="shared" si="109"/>
        <v>0</v>
      </c>
      <c r="R144" s="90">
        <f t="shared" si="109"/>
        <v>0</v>
      </c>
      <c r="S144" s="91">
        <f>'Fleet Mix Policy Options'!P110</f>
        <v>0</v>
      </c>
      <c r="T144" s="90">
        <f t="shared" si="110"/>
        <v>0</v>
      </c>
      <c r="U144" s="90">
        <f t="shared" si="110"/>
        <v>0</v>
      </c>
      <c r="V144" s="90">
        <f t="shared" si="110"/>
        <v>0</v>
      </c>
      <c r="W144" s="90">
        <f t="shared" si="110"/>
        <v>0</v>
      </c>
      <c r="X144" s="90">
        <f t="shared" si="110"/>
        <v>0</v>
      </c>
      <c r="Y144" s="90">
        <f t="shared" si="110"/>
        <v>0</v>
      </c>
      <c r="Z144" s="90">
        <f t="shared" si="110"/>
        <v>0</v>
      </c>
      <c r="AA144" s="90">
        <f t="shared" si="110"/>
        <v>0</v>
      </c>
      <c r="AB144" s="90">
        <f t="shared" si="110"/>
        <v>0</v>
      </c>
      <c r="AC144" s="90">
        <f t="shared" si="110"/>
        <v>0</v>
      </c>
      <c r="AD144" s="90">
        <f t="shared" si="110"/>
        <v>0</v>
      </c>
      <c r="AE144" s="90">
        <f t="shared" si="110"/>
        <v>0</v>
      </c>
      <c r="AF144" s="90">
        <f t="shared" si="110"/>
        <v>0</v>
      </c>
      <c r="AG144" s="90">
        <f t="shared" si="110"/>
        <v>0</v>
      </c>
      <c r="AH144" s="91">
        <f>'Fleet Mix Policy Options'!P111</f>
        <v>0</v>
      </c>
      <c r="AI144" s="90">
        <f t="shared" si="111"/>
        <v>0</v>
      </c>
      <c r="AJ144" s="90">
        <f t="shared" si="111"/>
        <v>0</v>
      </c>
      <c r="AK144" s="90">
        <f t="shared" si="111"/>
        <v>0</v>
      </c>
      <c r="AL144" s="90">
        <f t="shared" si="111"/>
        <v>0</v>
      </c>
      <c r="AM144" s="90">
        <f t="shared" si="111"/>
        <v>0</v>
      </c>
      <c r="AN144" s="90">
        <f t="shared" si="111"/>
        <v>0</v>
      </c>
      <c r="AO144" s="90">
        <f t="shared" si="111"/>
        <v>0</v>
      </c>
      <c r="AP144" s="90">
        <f t="shared" si="111"/>
        <v>0</v>
      </c>
      <c r="AQ144" s="90">
        <f t="shared" si="111"/>
        <v>0</v>
      </c>
      <c r="AR144" s="90">
        <f t="shared" si="111"/>
        <v>0</v>
      </c>
      <c r="AS144" s="90">
        <f t="shared" si="111"/>
        <v>0</v>
      </c>
      <c r="AT144" s="90">
        <f t="shared" si="111"/>
        <v>0</v>
      </c>
      <c r="AU144" s="90">
        <f t="shared" si="111"/>
        <v>0</v>
      </c>
      <c r="AV144" s="90">
        <f t="shared" si="111"/>
        <v>0</v>
      </c>
      <c r="AW144" s="91">
        <f>'Fleet Mix Policy Options'!P112</f>
        <v>0</v>
      </c>
    </row>
    <row r="145" spans="1:50">
      <c r="D145" s="89"/>
      <c r="E145" s="90"/>
      <c r="F145" s="90"/>
      <c r="G145" s="90"/>
      <c r="H145" s="90"/>
      <c r="I145" s="90"/>
      <c r="J145" s="90"/>
      <c r="K145" s="90"/>
      <c r="L145" s="90"/>
      <c r="M145" s="90"/>
      <c r="N145" s="90"/>
      <c r="O145" s="90"/>
      <c r="P145" s="90"/>
      <c r="Q145" s="90"/>
      <c r="R145" s="90"/>
      <c r="S145" s="89"/>
      <c r="T145" s="90"/>
      <c r="U145" s="90"/>
      <c r="V145" s="90"/>
      <c r="W145" s="90"/>
      <c r="X145" s="90"/>
      <c r="Y145" s="90"/>
      <c r="Z145" s="90"/>
      <c r="AA145" s="90"/>
      <c r="AB145" s="90"/>
      <c r="AC145" s="90"/>
      <c r="AD145" s="90"/>
      <c r="AE145" s="90"/>
      <c r="AF145" s="90"/>
      <c r="AG145" s="90"/>
      <c r="AH145" s="89"/>
      <c r="AI145" s="90"/>
      <c r="AJ145" s="90"/>
      <c r="AK145" s="90"/>
      <c r="AL145" s="90"/>
      <c r="AM145" s="90"/>
      <c r="AN145" s="90"/>
      <c r="AO145" s="90"/>
      <c r="AP145" s="90"/>
      <c r="AQ145" s="90"/>
      <c r="AR145" s="90"/>
      <c r="AS145" s="90"/>
      <c r="AT145" s="90"/>
      <c r="AU145" s="90"/>
      <c r="AV145" s="90"/>
      <c r="AW145" s="89"/>
    </row>
    <row r="146" spans="1:50" s="83" customFormat="1">
      <c r="A146" s="88" t="s">
        <v>28</v>
      </c>
      <c r="B146" s="88"/>
      <c r="C146" s="87" t="s">
        <v>27</v>
      </c>
      <c r="D146" s="86">
        <f t="shared" ref="D146:AW146" si="112">SUM(D27:D29)</f>
        <v>1</v>
      </c>
      <c r="E146" s="86">
        <f t="shared" si="112"/>
        <v>0.99980000000000002</v>
      </c>
      <c r="F146" s="86">
        <f t="shared" si="112"/>
        <v>0.99960000000000016</v>
      </c>
      <c r="G146" s="86">
        <f t="shared" si="112"/>
        <v>0.99940000000000018</v>
      </c>
      <c r="H146" s="86">
        <f t="shared" si="112"/>
        <v>0.9992000000000002</v>
      </c>
      <c r="I146" s="86">
        <f t="shared" si="112"/>
        <v>0.99900000000000022</v>
      </c>
      <c r="J146" s="86">
        <f t="shared" si="112"/>
        <v>0.99880000000000002</v>
      </c>
      <c r="K146" s="86">
        <f t="shared" si="112"/>
        <v>0.99341825396825412</v>
      </c>
      <c r="L146" s="86">
        <f t="shared" si="112"/>
        <v>0.9880365079365081</v>
      </c>
      <c r="M146" s="86">
        <f t="shared" si="112"/>
        <v>0.98265476190476198</v>
      </c>
      <c r="N146" s="86">
        <f t="shared" si="112"/>
        <v>0.97727301587301607</v>
      </c>
      <c r="O146" s="86">
        <f t="shared" si="112"/>
        <v>0.97189126984127006</v>
      </c>
      <c r="P146" s="86">
        <f t="shared" si="112"/>
        <v>0.96650952380952415</v>
      </c>
      <c r="Q146" s="86">
        <f t="shared" si="112"/>
        <v>0.96112777777777803</v>
      </c>
      <c r="R146" s="86">
        <f t="shared" si="112"/>
        <v>0.95574603174603212</v>
      </c>
      <c r="S146" s="86">
        <f t="shared" si="112"/>
        <v>0.94869999999999999</v>
      </c>
      <c r="T146" s="86">
        <f t="shared" si="112"/>
        <v>0.94334714285714283</v>
      </c>
      <c r="U146" s="86">
        <f t="shared" si="112"/>
        <v>0.93799428571428578</v>
      </c>
      <c r="V146" s="86">
        <f t="shared" si="112"/>
        <v>0.93264142857142862</v>
      </c>
      <c r="W146" s="86">
        <f t="shared" si="112"/>
        <v>0.92728857142857157</v>
      </c>
      <c r="X146" s="86">
        <f t="shared" si="112"/>
        <v>0.92360000000000009</v>
      </c>
      <c r="Y146" s="86">
        <f t="shared" si="112"/>
        <v>0.92359999999999998</v>
      </c>
      <c r="Z146" s="86">
        <f t="shared" si="112"/>
        <v>0.92359999999999998</v>
      </c>
      <c r="AA146" s="86">
        <f t="shared" si="112"/>
        <v>0.92359999999999998</v>
      </c>
      <c r="AB146" s="86">
        <f t="shared" si="112"/>
        <v>0.92359999999999987</v>
      </c>
      <c r="AC146" s="86">
        <f t="shared" si="112"/>
        <v>0.92359999999999998</v>
      </c>
      <c r="AD146" s="86">
        <f t="shared" si="112"/>
        <v>0.92359999999999998</v>
      </c>
      <c r="AE146" s="86">
        <f t="shared" si="112"/>
        <v>0.92359999999999987</v>
      </c>
      <c r="AF146" s="86">
        <f t="shared" si="112"/>
        <v>0.92359999999999987</v>
      </c>
      <c r="AG146" s="86">
        <f t="shared" si="112"/>
        <v>0.92359999999999987</v>
      </c>
      <c r="AH146" s="86">
        <f t="shared" si="112"/>
        <v>0.92360000000000009</v>
      </c>
      <c r="AI146" s="86">
        <f t="shared" si="112"/>
        <v>0.92360000000000009</v>
      </c>
      <c r="AJ146" s="86">
        <f t="shared" si="112"/>
        <v>0.92360000000000009</v>
      </c>
      <c r="AK146" s="86">
        <f t="shared" si="112"/>
        <v>0.92360000000000009</v>
      </c>
      <c r="AL146" s="86">
        <f t="shared" si="112"/>
        <v>0.92360000000000009</v>
      </c>
      <c r="AM146" s="86">
        <f t="shared" si="112"/>
        <v>0.92359999999999998</v>
      </c>
      <c r="AN146" s="86">
        <f t="shared" si="112"/>
        <v>0.92359999999999998</v>
      </c>
      <c r="AO146" s="86">
        <f t="shared" si="112"/>
        <v>0.92359999999999998</v>
      </c>
      <c r="AP146" s="86">
        <f t="shared" si="112"/>
        <v>0.92359999999999998</v>
      </c>
      <c r="AQ146" s="86">
        <f t="shared" si="112"/>
        <v>0.92359999999999998</v>
      </c>
      <c r="AR146" s="86">
        <f t="shared" si="112"/>
        <v>0.92360000000000009</v>
      </c>
      <c r="AS146" s="86">
        <f t="shared" si="112"/>
        <v>0.92360000000000009</v>
      </c>
      <c r="AT146" s="86">
        <f t="shared" si="112"/>
        <v>0.92360000000000009</v>
      </c>
      <c r="AU146" s="86">
        <f t="shared" si="112"/>
        <v>0.92360000000000009</v>
      </c>
      <c r="AV146" s="86">
        <f t="shared" si="112"/>
        <v>0.92360000000000009</v>
      </c>
      <c r="AW146" s="86">
        <f t="shared" si="112"/>
        <v>0.92360000000000009</v>
      </c>
      <c r="AX146"/>
    </row>
    <row r="147" spans="1:50" s="83" customFormat="1">
      <c r="C147" s="84" t="s">
        <v>4</v>
      </c>
      <c r="D147" s="84">
        <f t="shared" ref="D147:AW147" si="113">D27/D$146</f>
        <v>0.99637659809575818</v>
      </c>
      <c r="E147" s="84">
        <f t="shared" si="113"/>
        <v>0.98928205852854123</v>
      </c>
      <c r="F147" s="84">
        <f t="shared" si="113"/>
        <v>0.98218468000991677</v>
      </c>
      <c r="G147" s="84">
        <f t="shared" si="113"/>
        <v>0.9750844608354915</v>
      </c>
      <c r="H147" s="84">
        <f t="shared" si="113"/>
        <v>0.96798139929950711</v>
      </c>
      <c r="I147" s="84">
        <f t="shared" si="113"/>
        <v>0.96087549369483971</v>
      </c>
      <c r="J147" s="84">
        <f t="shared" si="113"/>
        <v>0.95376674231299785</v>
      </c>
      <c r="K147" s="84">
        <f t="shared" si="113"/>
        <v>0.94147183717027128</v>
      </c>
      <c r="L147" s="84">
        <f t="shared" si="113"/>
        <v>0.92904299354160624</v>
      </c>
      <c r="M147" s="84">
        <f t="shared" si="113"/>
        <v>0.91647801078764346</v>
      </c>
      <c r="N147" s="84">
        <f t="shared" si="113"/>
        <v>0.90377463979420836</v>
      </c>
      <c r="O147" s="84">
        <f t="shared" si="113"/>
        <v>0.89093058163019123</v>
      </c>
      <c r="P147" s="84">
        <f t="shared" si="113"/>
        <v>0.87794348616058548</v>
      </c>
      <c r="Q147" s="84">
        <f t="shared" si="113"/>
        <v>0.86481095061293101</v>
      </c>
      <c r="R147" s="84">
        <f t="shared" si="113"/>
        <v>0.85153051809532254</v>
      </c>
      <c r="S147" s="84">
        <f t="shared" si="113"/>
        <v>0.83956993780963418</v>
      </c>
      <c r="T147" s="84">
        <f t="shared" si="113"/>
        <v>0.83059561470326793</v>
      </c>
      <c r="U147" s="84">
        <f t="shared" si="113"/>
        <v>0.82151886395896412</v>
      </c>
      <c r="V147" s="84">
        <f t="shared" si="113"/>
        <v>0.81233792193907017</v>
      </c>
      <c r="W147" s="84">
        <f t="shared" si="113"/>
        <v>0.80305098428290156</v>
      </c>
      <c r="X147" s="84">
        <f t="shared" si="113"/>
        <v>0.79222607189259409</v>
      </c>
      <c r="Y147" s="84">
        <f t="shared" si="113"/>
        <v>0.79122996968384585</v>
      </c>
      <c r="Z147" s="84">
        <f t="shared" si="113"/>
        <v>0.79023386747509738</v>
      </c>
      <c r="AA147" s="84">
        <f t="shared" si="113"/>
        <v>0.78923776526634903</v>
      </c>
      <c r="AB147" s="84">
        <f t="shared" si="113"/>
        <v>0.78824166305760068</v>
      </c>
      <c r="AC147" s="84">
        <f t="shared" si="113"/>
        <v>0.78724556084885233</v>
      </c>
      <c r="AD147" s="84">
        <f t="shared" si="113"/>
        <v>0.78564313555651788</v>
      </c>
      <c r="AE147" s="84">
        <f t="shared" si="113"/>
        <v>0.78404071026418365</v>
      </c>
      <c r="AF147" s="84">
        <f t="shared" si="113"/>
        <v>0.7824382849718492</v>
      </c>
      <c r="AG147" s="84">
        <f t="shared" si="113"/>
        <v>0.78083585967951485</v>
      </c>
      <c r="AH147" s="84">
        <f t="shared" si="113"/>
        <v>0.77923343438718051</v>
      </c>
      <c r="AI147" s="84">
        <f t="shared" si="113"/>
        <v>0.77925508878302285</v>
      </c>
      <c r="AJ147" s="84">
        <f t="shared" si="113"/>
        <v>0.77927674317886531</v>
      </c>
      <c r="AK147" s="84">
        <f t="shared" si="113"/>
        <v>0.77929839757470765</v>
      </c>
      <c r="AL147" s="84">
        <f t="shared" si="113"/>
        <v>0.77932005197054999</v>
      </c>
      <c r="AM147" s="84">
        <f t="shared" si="113"/>
        <v>0.77934170636639244</v>
      </c>
      <c r="AN147" s="84">
        <f t="shared" si="113"/>
        <v>0.78449545257687314</v>
      </c>
      <c r="AO147" s="84">
        <f t="shared" si="113"/>
        <v>0.78964919878735385</v>
      </c>
      <c r="AP147" s="84">
        <f t="shared" si="113"/>
        <v>0.79480294499783455</v>
      </c>
      <c r="AQ147" s="84">
        <f t="shared" si="113"/>
        <v>0.79995669120831525</v>
      </c>
      <c r="AR147" s="84">
        <f t="shared" si="113"/>
        <v>0.80511043741879595</v>
      </c>
      <c r="AS147" s="84">
        <f t="shared" si="113"/>
        <v>0.80727587700303161</v>
      </c>
      <c r="AT147" s="84">
        <f t="shared" si="113"/>
        <v>0.80944131658726715</v>
      </c>
      <c r="AU147" s="84">
        <f t="shared" si="113"/>
        <v>0.8116067561715028</v>
      </c>
      <c r="AV147" s="84">
        <f t="shared" si="113"/>
        <v>0.81377219575573834</v>
      </c>
      <c r="AW147" s="84">
        <f t="shared" si="113"/>
        <v>0.81593763533997399</v>
      </c>
      <c r="AX147" s="84"/>
    </row>
    <row r="148" spans="1:50" s="83" customFormat="1">
      <c r="A148" s="85"/>
      <c r="B148" s="85"/>
      <c r="C148" s="84" t="s">
        <v>3</v>
      </c>
      <c r="D148" s="84">
        <f t="shared" ref="D148:AW148" si="114">D28/D$146</f>
        <v>3.6234019042418633E-3</v>
      </c>
      <c r="E148" s="84">
        <f t="shared" si="114"/>
        <v>8.5878858307010253E-3</v>
      </c>
      <c r="F148" s="84">
        <f t="shared" si="114"/>
        <v>1.3554356345366052E-2</v>
      </c>
      <c r="G148" s="84">
        <f t="shared" si="114"/>
        <v>1.852281464090547E-2</v>
      </c>
      <c r="H148" s="84">
        <f t="shared" si="114"/>
        <v>2.3493261910942701E-2</v>
      </c>
      <c r="I148" s="84">
        <f t="shared" si="114"/>
        <v>2.8465699350057026E-2</v>
      </c>
      <c r="J148" s="84">
        <f t="shared" si="114"/>
        <v>3.344012815378454E-2</v>
      </c>
      <c r="K148" s="84">
        <f t="shared" si="114"/>
        <v>3.4232452163325752E-2</v>
      </c>
      <c r="L148" s="84">
        <f t="shared" si="114"/>
        <v>3.5033407608163043E-2</v>
      </c>
      <c r="M148" s="84">
        <f t="shared" si="114"/>
        <v>3.5843136304713898E-2</v>
      </c>
      <c r="N148" s="84">
        <f t="shared" si="114"/>
        <v>3.6661783193271832E-2</v>
      </c>
      <c r="O148" s="84">
        <f t="shared" si="114"/>
        <v>3.7489496424497136E-2</v>
      </c>
      <c r="P148" s="84">
        <f t="shared" si="114"/>
        <v>3.8326427448797065E-2</v>
      </c>
      <c r="Q148" s="84">
        <f t="shared" si="114"/>
        <v>3.9172731108709072E-2</v>
      </c>
      <c r="R148" s="84">
        <f t="shared" si="114"/>
        <v>4.0028565734405067E-2</v>
      </c>
      <c r="S148" s="84">
        <f t="shared" si="114"/>
        <v>3.9211552650996094E-2</v>
      </c>
      <c r="T148" s="84">
        <f t="shared" si="114"/>
        <v>4.0077656611791142E-2</v>
      </c>
      <c r="U148" s="84">
        <f t="shared" si="114"/>
        <v>4.0953645773047644E-2</v>
      </c>
      <c r="V148" s="84">
        <f t="shared" si="114"/>
        <v>4.1839690341870774E-2</v>
      </c>
      <c r="W148" s="84">
        <f t="shared" si="114"/>
        <v>4.2735964455509284E-2</v>
      </c>
      <c r="X148" s="84">
        <f t="shared" si="114"/>
        <v>4.5365959289735809E-2</v>
      </c>
      <c r="Y148" s="84">
        <f t="shared" si="114"/>
        <v>4.6362061498484188E-2</v>
      </c>
      <c r="Z148" s="84">
        <f t="shared" si="114"/>
        <v>4.7358163707232566E-2</v>
      </c>
      <c r="AA148" s="84">
        <f t="shared" si="114"/>
        <v>4.8354265915980937E-2</v>
      </c>
      <c r="AB148" s="84">
        <f t="shared" si="114"/>
        <v>4.9350368124729316E-2</v>
      </c>
      <c r="AC148" s="84">
        <f t="shared" si="114"/>
        <v>5.0346470333477694E-2</v>
      </c>
      <c r="AD148" s="84">
        <f t="shared" si="114"/>
        <v>5.1948895625812043E-2</v>
      </c>
      <c r="AE148" s="84">
        <f t="shared" si="114"/>
        <v>5.3551320918146399E-2</v>
      </c>
      <c r="AF148" s="84">
        <f t="shared" si="114"/>
        <v>5.515374621048074E-2</v>
      </c>
      <c r="AG148" s="84">
        <f t="shared" si="114"/>
        <v>5.6756171502815089E-2</v>
      </c>
      <c r="AH148" s="84">
        <f t="shared" si="114"/>
        <v>5.835859679514941E-2</v>
      </c>
      <c r="AI148" s="84">
        <f t="shared" si="114"/>
        <v>5.8336942399307055E-2</v>
      </c>
      <c r="AJ148" s="84">
        <f t="shared" si="114"/>
        <v>5.8315288003464701E-2</v>
      </c>
      <c r="AK148" s="84">
        <f t="shared" si="114"/>
        <v>5.8293633607622346E-2</v>
      </c>
      <c r="AL148" s="84">
        <f t="shared" si="114"/>
        <v>5.8271979211779991E-2</v>
      </c>
      <c r="AM148" s="84">
        <f t="shared" si="114"/>
        <v>5.8250324815937636E-2</v>
      </c>
      <c r="AN148" s="84">
        <f t="shared" si="114"/>
        <v>5.3096578605456912E-2</v>
      </c>
      <c r="AO148" s="84">
        <f t="shared" si="114"/>
        <v>4.7942832394976181E-2</v>
      </c>
      <c r="AP148" s="84">
        <f t="shared" si="114"/>
        <v>4.2789086184495451E-2</v>
      </c>
      <c r="AQ148" s="84">
        <f t="shared" si="114"/>
        <v>3.7635339974014727E-2</v>
      </c>
      <c r="AR148" s="84">
        <f t="shared" si="114"/>
        <v>3.2481593763533996E-2</v>
      </c>
      <c r="AS148" s="84">
        <f t="shared" si="114"/>
        <v>3.0316154179298397E-2</v>
      </c>
      <c r="AT148" s="84">
        <f t="shared" si="114"/>
        <v>2.8150714595062798E-2</v>
      </c>
      <c r="AU148" s="84">
        <f t="shared" si="114"/>
        <v>2.5985275010827199E-2</v>
      </c>
      <c r="AV148" s="84">
        <f t="shared" si="114"/>
        <v>2.3819835426591603E-2</v>
      </c>
      <c r="AW148" s="84">
        <f t="shared" si="114"/>
        <v>2.1654395842355997E-2</v>
      </c>
      <c r="AX148" s="84"/>
    </row>
    <row r="149" spans="1:50" s="83" customFormat="1">
      <c r="A149" s="85"/>
      <c r="B149" s="85"/>
      <c r="C149" s="84" t="s">
        <v>2</v>
      </c>
      <c r="D149" s="84">
        <f t="shared" ref="D149:AW149" si="115">D29/D$146</f>
        <v>0</v>
      </c>
      <c r="E149" s="84">
        <f t="shared" si="115"/>
        <v>2.1300556407577811E-3</v>
      </c>
      <c r="F149" s="84">
        <f t="shared" si="115"/>
        <v>4.2609636447171455E-3</v>
      </c>
      <c r="G149" s="84">
        <f t="shared" si="115"/>
        <v>6.3927245236030496E-3</v>
      </c>
      <c r="H149" s="84">
        <f t="shared" si="115"/>
        <v>8.5253387895501583E-3</v>
      </c>
      <c r="I149" s="84">
        <f t="shared" si="115"/>
        <v>1.065880695510325E-2</v>
      </c>
      <c r="J149" s="84">
        <f t="shared" si="115"/>
        <v>1.2793129533217639E-2</v>
      </c>
      <c r="K149" s="84">
        <f t="shared" si="115"/>
        <v>2.4295710666402848E-2</v>
      </c>
      <c r="L149" s="84">
        <f t="shared" si="115"/>
        <v>3.592359885023063E-2</v>
      </c>
      <c r="M149" s="84">
        <f t="shared" si="115"/>
        <v>4.7678852907642753E-2</v>
      </c>
      <c r="N149" s="84">
        <f t="shared" si="115"/>
        <v>5.9563577012519811E-2</v>
      </c>
      <c r="O149" s="84">
        <f t="shared" si="115"/>
        <v>7.1579921945311625E-2</v>
      </c>
      <c r="P149" s="84">
        <f t="shared" si="115"/>
        <v>8.3730086390617381E-2</v>
      </c>
      <c r="Q149" s="84">
        <f t="shared" si="115"/>
        <v>9.6016318278359949E-2</v>
      </c>
      <c r="R149" s="84">
        <f t="shared" si="115"/>
        <v>0.10844091617027239</v>
      </c>
      <c r="S149" s="84">
        <f t="shared" si="115"/>
        <v>0.12121850953936968</v>
      </c>
      <c r="T149" s="84">
        <f t="shared" si="115"/>
        <v>0.12932672868494102</v>
      </c>
      <c r="U149" s="84">
        <f t="shared" si="115"/>
        <v>0.13752749026798822</v>
      </c>
      <c r="V149" s="84">
        <f t="shared" si="115"/>
        <v>0.14582238771905909</v>
      </c>
      <c r="W149" s="84">
        <f t="shared" si="115"/>
        <v>0.15421305126158907</v>
      </c>
      <c r="X149" s="84">
        <f t="shared" si="115"/>
        <v>0.16240796881766997</v>
      </c>
      <c r="Y149" s="84">
        <f t="shared" si="115"/>
        <v>0.16240796881766997</v>
      </c>
      <c r="Z149" s="84">
        <f t="shared" si="115"/>
        <v>0.16240796881766997</v>
      </c>
      <c r="AA149" s="84">
        <f t="shared" si="115"/>
        <v>0.16240796881766997</v>
      </c>
      <c r="AB149" s="84">
        <f t="shared" si="115"/>
        <v>0.16240796881767</v>
      </c>
      <c r="AC149" s="84">
        <f t="shared" si="115"/>
        <v>0.16240796881766997</v>
      </c>
      <c r="AD149" s="84">
        <f t="shared" si="115"/>
        <v>0.16240796881766997</v>
      </c>
      <c r="AE149" s="84">
        <f t="shared" si="115"/>
        <v>0.16240796881767</v>
      </c>
      <c r="AF149" s="84">
        <f t="shared" si="115"/>
        <v>0.16240796881767</v>
      </c>
      <c r="AG149" s="84">
        <f t="shared" si="115"/>
        <v>0.16240796881767</v>
      </c>
      <c r="AH149" s="84">
        <f t="shared" si="115"/>
        <v>0.16240796881766997</v>
      </c>
      <c r="AI149" s="84">
        <f t="shared" si="115"/>
        <v>0.16240796881766997</v>
      </c>
      <c r="AJ149" s="84">
        <f t="shared" si="115"/>
        <v>0.16240796881766997</v>
      </c>
      <c r="AK149" s="84">
        <f t="shared" si="115"/>
        <v>0.16240796881766997</v>
      </c>
      <c r="AL149" s="84">
        <f t="shared" si="115"/>
        <v>0.16240796881766997</v>
      </c>
      <c r="AM149" s="84">
        <f t="shared" si="115"/>
        <v>0.16240796881766997</v>
      </c>
      <c r="AN149" s="84">
        <f t="shared" si="115"/>
        <v>0.16240796881766997</v>
      </c>
      <c r="AO149" s="84">
        <f t="shared" si="115"/>
        <v>0.16240796881766997</v>
      </c>
      <c r="AP149" s="84">
        <f t="shared" si="115"/>
        <v>0.16240796881766997</v>
      </c>
      <c r="AQ149" s="84">
        <f t="shared" si="115"/>
        <v>0.16240796881766997</v>
      </c>
      <c r="AR149" s="84">
        <f t="shared" si="115"/>
        <v>0.16240796881766997</v>
      </c>
      <c r="AS149" s="84">
        <f t="shared" si="115"/>
        <v>0.16240796881766997</v>
      </c>
      <c r="AT149" s="84">
        <f t="shared" si="115"/>
        <v>0.16240796881766997</v>
      </c>
      <c r="AU149" s="84">
        <f t="shared" si="115"/>
        <v>0.16240796881766997</v>
      </c>
      <c r="AV149" s="84">
        <f t="shared" si="115"/>
        <v>0.16240796881766997</v>
      </c>
      <c r="AW149" s="84">
        <f t="shared" si="115"/>
        <v>0.16240796881766997</v>
      </c>
      <c r="AX149" s="84"/>
    </row>
    <row r="151" spans="1:50" s="80" customFormat="1" ht="16.5" customHeight="1">
      <c r="A151" s="82" t="s">
        <v>26</v>
      </c>
      <c r="B151" s="82"/>
      <c r="D151" s="251"/>
      <c r="E151" s="252"/>
      <c r="F151" s="252"/>
      <c r="G151" s="252"/>
      <c r="H151" s="252"/>
      <c r="I151" s="252"/>
      <c r="J151" s="252"/>
      <c r="K151" s="252"/>
      <c r="L151" s="252"/>
      <c r="M151" s="252"/>
      <c r="N151" s="252"/>
      <c r="O151" s="252"/>
      <c r="P151" s="252"/>
      <c r="Q151" s="252"/>
      <c r="R151" s="252"/>
      <c r="S151" s="253"/>
      <c r="T151" s="252"/>
      <c r="U151" s="252"/>
      <c r="V151" s="252"/>
      <c r="W151" s="252"/>
      <c r="X151" s="252"/>
      <c r="Y151" s="252"/>
      <c r="Z151" s="252"/>
      <c r="AA151" s="252"/>
      <c r="AB151" s="252"/>
      <c r="AC151" s="252"/>
      <c r="AD151" s="252"/>
      <c r="AE151" s="252"/>
      <c r="AF151" s="252"/>
      <c r="AG151" s="252"/>
      <c r="AH151" s="253"/>
      <c r="AI151" s="252"/>
      <c r="AJ151" s="252"/>
      <c r="AK151" s="252"/>
      <c r="AL151" s="252"/>
      <c r="AM151" s="252"/>
      <c r="AN151" s="252"/>
      <c r="AO151" s="252"/>
      <c r="AP151" s="252"/>
      <c r="AQ151" s="252"/>
      <c r="AR151" s="252"/>
      <c r="AS151" s="252"/>
      <c r="AT151" s="252"/>
      <c r="AU151" s="252"/>
      <c r="AV151" s="252"/>
      <c r="AW151" s="253"/>
      <c r="AX151" s="81"/>
    </row>
    <row r="152" spans="1:50">
      <c r="C152" s="79" t="s">
        <v>25</v>
      </c>
      <c r="D152" s="16"/>
      <c r="E152" s="78">
        <f>D153-(E153-E159)</f>
        <v>736.62986666669633</v>
      </c>
      <c r="F152" s="78">
        <f>E153-(F153-F159)</f>
        <v>57.829976260018157</v>
      </c>
      <c r="G152" s="78">
        <f>F153-(G153-G159)</f>
        <v>157.58781673703925</v>
      </c>
      <c r="H152" s="78">
        <f t="shared" ref="H152:AV152" si="116">G153-(H153-H159)</f>
        <v>315.75570239416265</v>
      </c>
      <c r="I152" s="78">
        <f t="shared" si="116"/>
        <v>533.73889189047622</v>
      </c>
      <c r="J152" s="78">
        <f t="shared" si="116"/>
        <v>830.662612059401</v>
      </c>
      <c r="K152" s="78">
        <f t="shared" si="116"/>
        <v>1587.2901830646151</v>
      </c>
      <c r="L152" s="78">
        <f t="shared" si="116"/>
        <v>2174.8838330214203</v>
      </c>
      <c r="M152" s="78">
        <f t="shared" si="116"/>
        <v>2894.906264490186</v>
      </c>
      <c r="N152" s="78">
        <f t="shared" si="116"/>
        <v>3762.5887066477153</v>
      </c>
      <c r="O152" s="78">
        <f t="shared" si="116"/>
        <v>4790.1082274819491</v>
      </c>
      <c r="P152" s="78">
        <f t="shared" si="116"/>
        <v>5885.158778787154</v>
      </c>
      <c r="Q152" s="78">
        <f t="shared" si="116"/>
        <v>6952.8891633397725</v>
      </c>
      <c r="R152" s="78">
        <f t="shared" si="116"/>
        <v>7948.2168332053989</v>
      </c>
      <c r="S152" s="78">
        <f t="shared" si="116"/>
        <v>8903.9872782925959</v>
      </c>
      <c r="T152" s="78">
        <f t="shared" si="116"/>
        <v>9476.7670715348213</v>
      </c>
      <c r="U152" s="78">
        <f t="shared" si="116"/>
        <v>10356.595430952962</v>
      </c>
      <c r="V152" s="78">
        <f t="shared" si="116"/>
        <v>11208.106523840223</v>
      </c>
      <c r="W152" s="78">
        <f t="shared" si="116"/>
        <v>12037.983448377287</v>
      </c>
      <c r="X152" s="78">
        <f t="shared" si="116"/>
        <v>12851.188637712738</v>
      </c>
      <c r="Y152" s="78">
        <f t="shared" si="116"/>
        <v>13607.079677164613</v>
      </c>
      <c r="Z152" s="78">
        <f t="shared" si="116"/>
        <v>14399.077881277073</v>
      </c>
      <c r="AA152" s="78">
        <f t="shared" si="116"/>
        <v>15197.225750283396</v>
      </c>
      <c r="AB152" s="78">
        <f t="shared" si="116"/>
        <v>16009.227997022099</v>
      </c>
      <c r="AC152" s="78">
        <f t="shared" si="116"/>
        <v>16842.048503502912</v>
      </c>
      <c r="AD152" s="78">
        <f t="shared" si="116"/>
        <v>17700.322205491946</v>
      </c>
      <c r="AE152" s="78">
        <f t="shared" si="116"/>
        <v>18559.425355635758</v>
      </c>
      <c r="AF152" s="78">
        <f>AE153-(AF153-AF159)</f>
        <v>19395.697023515939</v>
      </c>
      <c r="AG152" s="78">
        <f>AF153-(AG153-AG159)</f>
        <v>20199.132182196598</v>
      </c>
      <c r="AH152" s="78">
        <f t="shared" si="116"/>
        <v>20980.5436387831</v>
      </c>
      <c r="AI152" s="78">
        <f t="shared" si="116"/>
        <v>21740.086843009922</v>
      </c>
      <c r="AJ152" s="78">
        <f t="shared" si="116"/>
        <v>22455.209945481154</v>
      </c>
      <c r="AK152" s="78">
        <f t="shared" si="116"/>
        <v>23143.24764615664</v>
      </c>
      <c r="AL152" s="78">
        <f t="shared" si="116"/>
        <v>23803.314374919399</v>
      </c>
      <c r="AM152" s="78">
        <f t="shared" si="116"/>
        <v>24434.103052385501</v>
      </c>
      <c r="AN152" s="78">
        <f t="shared" si="116"/>
        <v>25033.561789183994</v>
      </c>
      <c r="AO152" s="78">
        <f t="shared" si="116"/>
        <v>25599.170478163811</v>
      </c>
      <c r="AP152" s="78">
        <f t="shared" si="116"/>
        <v>26127.566613047733</v>
      </c>
      <c r="AQ152" s="78">
        <f t="shared" si="116"/>
        <v>26614.968316224054</v>
      </c>
      <c r="AR152" s="78">
        <f t="shared" si="116"/>
        <v>27057.776315076626</v>
      </c>
      <c r="AS152" s="78">
        <f t="shared" si="116"/>
        <v>27453.424758870038</v>
      </c>
      <c r="AT152" s="78">
        <f t="shared" si="116"/>
        <v>27817.449991662288</v>
      </c>
      <c r="AU152" s="78">
        <f t="shared" si="116"/>
        <v>28166.188152383664</v>
      </c>
      <c r="AV152" s="78">
        <f t="shared" si="116"/>
        <v>28508.319310472347</v>
      </c>
      <c r="AW152" s="78">
        <f>AV153-(AW153-AW159)</f>
        <v>28839.274976661312</v>
      </c>
      <c r="AX152" s="78"/>
    </row>
    <row r="153" spans="1:50">
      <c r="A153" s="77" t="s">
        <v>24</v>
      </c>
      <c r="B153" s="77"/>
      <c r="C153" s="77" t="s">
        <v>24</v>
      </c>
      <c r="D153" s="76">
        <f>SUM(D159,D165,D171,D177,D183,D189,D195,D201,D207,D213,D219,D225,D231,D237,D243,D249,D255,D261,D267,D273,D279,D285,D291,D297,D303,D309,D315,D321,D327,D333,D339,D345,D351,D357,D363,D369,D375,D381,D387,D393,D399,D405,D411,D417,D423,D429)</f>
        <v>736.62986666669633</v>
      </c>
      <c r="E153" s="76">
        <f>SUM(E159,E165,E171,E177,E183,E189,E195,E201,E207,E213,E219,E225,E231,E237,E243,E249,E255,E261,E267,E273,E279,E285,E291,E297,E303,E309,E315,E321,E327,E333,E339,E345,E351,E357,E363,E369,E375,E381,E387,E393,E399,E405,E411,E417,E423,E429)</f>
        <v>24238.268376877146</v>
      </c>
      <c r="F153" s="76">
        <f t="shared" ref="F153:AW153" si="117">SUM(F159,F165,F171,F177,F183,F189,F195,F201,F207,F213,F219,F225,F231,F237,F243,F249,F255,F261,F267,F273,F279,F285,F291,F297,F303,F309,F315,F321,F327,F333,F339,F345,F351,F357,F363,F369,F375,F381,F387,F393,F399,F405,F411,F417,F423,F429)</f>
        <v>47977.556791165785</v>
      </c>
      <c r="G153" s="76">
        <f t="shared" si="117"/>
        <v>69819.22521743027</v>
      </c>
      <c r="H153" s="76">
        <f t="shared" si="117"/>
        <v>90539.203835531764</v>
      </c>
      <c r="I153" s="76">
        <f t="shared" si="117"/>
        <v>110189.0814993403</v>
      </c>
      <c r="J153" s="76">
        <f t="shared" si="117"/>
        <v>128800.07809856426</v>
      </c>
      <c r="K153" s="76">
        <f t="shared" si="117"/>
        <v>146039.25885145838</v>
      </c>
      <c r="L153" s="76">
        <f t="shared" si="117"/>
        <v>162580.79928861026</v>
      </c>
      <c r="M153" s="76">
        <f t="shared" si="117"/>
        <v>178166.40319630696</v>
      </c>
      <c r="N153" s="76">
        <f t="shared" si="117"/>
        <v>192821.84810004145</v>
      </c>
      <c r="O153" s="76">
        <f t="shared" si="117"/>
        <v>206573.91581246335</v>
      </c>
      <c r="P153" s="76">
        <f t="shared" si="117"/>
        <v>219551.92385671762</v>
      </c>
      <c r="Q153" s="76">
        <f t="shared" si="117"/>
        <v>231885.88484532724</v>
      </c>
      <c r="R153" s="76">
        <f t="shared" si="117"/>
        <v>243654.28516173229</v>
      </c>
      <c r="S153" s="76">
        <f t="shared" si="117"/>
        <v>254856.01342863051</v>
      </c>
      <c r="T153" s="76">
        <f t="shared" si="117"/>
        <v>273027.42061673035</v>
      </c>
      <c r="U153" s="76">
        <f t="shared" si="117"/>
        <v>290303.54839765007</v>
      </c>
      <c r="V153" s="76">
        <f t="shared" si="117"/>
        <v>307046.97185763466</v>
      </c>
      <c r="W153" s="76">
        <f t="shared" si="117"/>
        <v>323276.8570793675</v>
      </c>
      <c r="X153" s="76">
        <f t="shared" si="117"/>
        <v>339012.79872397246</v>
      </c>
      <c r="Y153" s="76">
        <f t="shared" si="117"/>
        <v>354318.76880138082</v>
      </c>
      <c r="Z153" s="76">
        <f t="shared" si="117"/>
        <v>369123.50945221883</v>
      </c>
      <c r="AA153" s="76">
        <f t="shared" si="117"/>
        <v>383478.03378306213</v>
      </c>
      <c r="AB153" s="76">
        <f t="shared" si="117"/>
        <v>397394.6402173391</v>
      </c>
      <c r="AC153" s="76">
        <f t="shared" si="117"/>
        <v>410885.36814835033</v>
      </c>
      <c r="AD153" s="76">
        <f t="shared" si="117"/>
        <v>423963.63603441708</v>
      </c>
      <c r="AE153" s="76">
        <f t="shared" si="117"/>
        <v>436671.21861710324</v>
      </c>
      <c r="AF153" s="76">
        <f t="shared" si="117"/>
        <v>449048.07052901172</v>
      </c>
      <c r="AG153" s="76">
        <f t="shared" si="117"/>
        <v>461119.67606024194</v>
      </c>
      <c r="AH153" s="76">
        <f t="shared" si="117"/>
        <v>472889.92793870799</v>
      </c>
      <c r="AI153" s="76">
        <f t="shared" si="117"/>
        <v>479926.18217515794</v>
      </c>
      <c r="AJ153" s="76">
        <f t="shared" si="117"/>
        <v>486744.56279189576</v>
      </c>
      <c r="AK153" s="76">
        <f t="shared" si="117"/>
        <v>493340.34385791555</v>
      </c>
      <c r="AL153" s="76">
        <f t="shared" si="117"/>
        <v>499726.38946932059</v>
      </c>
      <c r="AM153" s="76">
        <f t="shared" si="117"/>
        <v>505915.3864918648</v>
      </c>
      <c r="AN153" s="76">
        <f t="shared" si="117"/>
        <v>511920.19779025251</v>
      </c>
      <c r="AO153" s="76">
        <f t="shared" si="117"/>
        <v>517753.61406846024</v>
      </c>
      <c r="AP153" s="76">
        <f t="shared" si="117"/>
        <v>523428.75506234611</v>
      </c>
      <c r="AQ153" s="76">
        <f t="shared" si="117"/>
        <v>528958.6721729032</v>
      </c>
      <c r="AR153" s="76">
        <f t="shared" si="117"/>
        <v>534355.77086825157</v>
      </c>
      <c r="AS153" s="76">
        <f t="shared" si="117"/>
        <v>539630.98302647343</v>
      </c>
      <c r="AT153" s="76">
        <f t="shared" si="117"/>
        <v>544776.72016473534</v>
      </c>
      <c r="AU153" s="76">
        <f t="shared" si="117"/>
        <v>549784.19674142881</v>
      </c>
      <c r="AV153" s="76">
        <f t="shared" si="117"/>
        <v>554651.90587791777</v>
      </c>
      <c r="AW153" s="76">
        <f t="shared" si="117"/>
        <v>559391.23071252694</v>
      </c>
      <c r="AX153" s="75"/>
    </row>
    <row r="154" spans="1:50" s="65" customFormat="1">
      <c r="C154" s="74"/>
      <c r="D154" s="73">
        <f t="shared" ref="D154:AW158" si="118">SUM(D160,D166,D172,D178,D184,D190,D196,D202,D208,D214,D220,D226,D232,D238,D244,D250,D256,D262,D268,D274,D280,D286,D292,D298,D304,D310,D316,D322,D328,D334,D340,D346,D352,D358,D364,D370,D376,D382,D388,D394,D400,D406,D412,D418,D424,D430)</f>
        <v>0</v>
      </c>
      <c r="E154" s="73">
        <f t="shared" si="118"/>
        <v>23973.688338237258</v>
      </c>
      <c r="F154" s="73">
        <f t="shared" si="118"/>
        <v>47205.223364943464</v>
      </c>
      <c r="G154" s="73">
        <f t="shared" si="118"/>
        <v>68341.305032984179</v>
      </c>
      <c r="H154" s="73">
        <f t="shared" si="118"/>
        <v>88174.007172501078</v>
      </c>
      <c r="I154" s="73">
        <f t="shared" si="118"/>
        <v>106767.60543727459</v>
      </c>
      <c r="J154" s="73">
        <f t="shared" si="118"/>
        <v>124167.70955489849</v>
      </c>
      <c r="K154" s="73">
        <f t="shared" si="118"/>
        <v>140226.66701705253</v>
      </c>
      <c r="L154" s="73">
        <f t="shared" si="118"/>
        <v>155322.72577572844</v>
      </c>
      <c r="M154" s="73">
        <f t="shared" si="118"/>
        <v>169219.25388489672</v>
      </c>
      <c r="N154" s="73">
        <f t="shared" si="118"/>
        <v>181935.79468040584</v>
      </c>
      <c r="O154" s="73">
        <f t="shared" si="118"/>
        <v>193485.08819781113</v>
      </c>
      <c r="P154" s="73">
        <f t="shared" si="118"/>
        <v>203972.68349483467</v>
      </c>
      <c r="Q154" s="73">
        <f t="shared" si="118"/>
        <v>213511.35602377739</v>
      </c>
      <c r="R154" s="73">
        <f t="shared" si="118"/>
        <v>222174.52112568161</v>
      </c>
      <c r="S154" s="73">
        <f t="shared" si="118"/>
        <v>229964.71386683942</v>
      </c>
      <c r="T154" s="73">
        <f t="shared" si="118"/>
        <v>242613.45776906094</v>
      </c>
      <c r="U154" s="73">
        <f t="shared" si="118"/>
        <v>254122.27655008849</v>
      </c>
      <c r="V154" s="73">
        <f t="shared" si="118"/>
        <v>264788.75522595842</v>
      </c>
      <c r="W154" s="73">
        <f t="shared" si="118"/>
        <v>274642.46401273645</v>
      </c>
      <c r="X154" s="73">
        <f t="shared" si="118"/>
        <v>283712.80675710156</v>
      </c>
      <c r="Y154" s="73">
        <f t="shared" si="118"/>
        <v>292374.83594327798</v>
      </c>
      <c r="Z154" s="73">
        <f t="shared" si="118"/>
        <v>300624.47025836073</v>
      </c>
      <c r="AA154" s="73">
        <f t="shared" si="118"/>
        <v>308518.65592779819</v>
      </c>
      <c r="AB154" s="73">
        <f t="shared" si="118"/>
        <v>316085.0528699283</v>
      </c>
      <c r="AC154" s="73">
        <f t="shared" si="118"/>
        <v>323349.8585898832</v>
      </c>
      <c r="AD154" s="73">
        <f t="shared" si="118"/>
        <v>330320.57002148946</v>
      </c>
      <c r="AE154" s="73">
        <f t="shared" si="118"/>
        <v>337041.76013881672</v>
      </c>
      <c r="AF154" s="73">
        <f t="shared" si="118"/>
        <v>343556.16805311263</v>
      </c>
      <c r="AG154" s="73">
        <f t="shared" si="118"/>
        <v>349894.60960636428</v>
      </c>
      <c r="AH154" s="73">
        <f t="shared" si="118"/>
        <v>356068.26406336273</v>
      </c>
      <c r="AI154" s="73">
        <f t="shared" si="118"/>
        <v>358941.62593778694</v>
      </c>
      <c r="AJ154" s="73">
        <f t="shared" si="118"/>
        <v>361769.35599391285</v>
      </c>
      <c r="AK154" s="73">
        <f t="shared" si="118"/>
        <v>364550.39159532764</v>
      </c>
      <c r="AL154" s="73">
        <f t="shared" si="118"/>
        <v>367295.64423788455</v>
      </c>
      <c r="AM154" s="73">
        <f t="shared" si="118"/>
        <v>370014.87432140816</v>
      </c>
      <c r="AN154" s="73">
        <f t="shared" si="118"/>
        <v>372864.19924000249</v>
      </c>
      <c r="AO154" s="73">
        <f t="shared" si="118"/>
        <v>375854.79348486633</v>
      </c>
      <c r="AP154" s="73">
        <f t="shared" si="118"/>
        <v>378996.70570519636</v>
      </c>
      <c r="AQ154" s="73">
        <f t="shared" si="118"/>
        <v>382298.47027993598</v>
      </c>
      <c r="AR154" s="73">
        <f t="shared" si="118"/>
        <v>385766.57123461686</v>
      </c>
      <c r="AS154" s="73">
        <f t="shared" si="118"/>
        <v>389314.32610425237</v>
      </c>
      <c r="AT154" s="73">
        <f t="shared" si="118"/>
        <v>392928.89320624957</v>
      </c>
      <c r="AU154" s="73">
        <f t="shared" si="118"/>
        <v>396595.44158094673</v>
      </c>
      <c r="AV154" s="73">
        <f t="shared" si="118"/>
        <v>400303.78075481183</v>
      </c>
      <c r="AW154" s="73">
        <f t="shared" si="118"/>
        <v>404052.57216413366</v>
      </c>
      <c r="AX154" s="73"/>
    </row>
    <row r="155" spans="1:50" s="65" customFormat="1">
      <c r="C155" s="74"/>
      <c r="D155" s="73">
        <f t="shared" si="118"/>
        <v>0</v>
      </c>
      <c r="E155" s="73">
        <f t="shared" si="118"/>
        <v>208.11385045820109</v>
      </c>
      <c r="F155" s="73">
        <f t="shared" si="118"/>
        <v>529.66454064017194</v>
      </c>
      <c r="G155" s="73">
        <f t="shared" si="118"/>
        <v>934.40522148834816</v>
      </c>
      <c r="H155" s="73">
        <f t="shared" si="118"/>
        <v>1423.2182902962404</v>
      </c>
      <c r="I155" s="73">
        <f t="shared" si="118"/>
        <v>1988.5883558680659</v>
      </c>
      <c r="J155" s="73">
        <f t="shared" si="118"/>
        <v>2624.3227092494135</v>
      </c>
      <c r="K155" s="73">
        <f t="shared" si="118"/>
        <v>3244.136821813458</v>
      </c>
      <c r="L155" s="73">
        <f t="shared" si="118"/>
        <v>3862.8804200703444</v>
      </c>
      <c r="M155" s="73">
        <f t="shared" si="118"/>
        <v>4473.6006944064266</v>
      </c>
      <c r="N155" s="73">
        <f t="shared" si="118"/>
        <v>5079.3777277363133</v>
      </c>
      <c r="O155" s="73">
        <f t="shared" si="118"/>
        <v>5683.586987376565</v>
      </c>
      <c r="P155" s="73">
        <f t="shared" si="118"/>
        <v>6290.5095166682313</v>
      </c>
      <c r="Q155" s="73">
        <f t="shared" si="118"/>
        <v>6901.8581409457302</v>
      </c>
      <c r="R155" s="73">
        <f t="shared" si="118"/>
        <v>7516.5072555296001</v>
      </c>
      <c r="S155" s="73">
        <f t="shared" si="118"/>
        <v>8098.3878458001773</v>
      </c>
      <c r="T155" s="73">
        <f t="shared" si="118"/>
        <v>8950.2807464815014</v>
      </c>
      <c r="U155" s="73">
        <f t="shared" si="118"/>
        <v>9789.3326226562967</v>
      </c>
      <c r="V155" s="73">
        <f t="shared" si="118"/>
        <v>10627.972708952115</v>
      </c>
      <c r="W155" s="73">
        <f t="shared" si="118"/>
        <v>11465.801615253271</v>
      </c>
      <c r="X155" s="73">
        <f t="shared" si="118"/>
        <v>12350.027713591557</v>
      </c>
      <c r="Y155" s="73">
        <f t="shared" si="118"/>
        <v>13242.138937711537</v>
      </c>
      <c r="Z155" s="73">
        <f t="shared" si="118"/>
        <v>14139.961832591411</v>
      </c>
      <c r="AA155" s="73">
        <f t="shared" si="118"/>
        <v>15045.187656418864</v>
      </c>
      <c r="AB155" s="73">
        <f t="shared" si="118"/>
        <v>15958.07607051067</v>
      </c>
      <c r="AC155" s="73">
        <f t="shared" si="118"/>
        <v>16879.094452183388</v>
      </c>
      <c r="AD155" s="73">
        <f t="shared" si="118"/>
        <v>17826.039720000819</v>
      </c>
      <c r="AE155" s="73">
        <f t="shared" si="118"/>
        <v>18800.819956064657</v>
      </c>
      <c r="AF155" s="73">
        <f t="shared" si="118"/>
        <v>19804.847799139803</v>
      </c>
      <c r="AG155" s="73">
        <f t="shared" si="118"/>
        <v>20838.649729979697</v>
      </c>
      <c r="AH155" s="73">
        <f t="shared" si="118"/>
        <v>21901.74181007205</v>
      </c>
      <c r="AI155" s="73">
        <f t="shared" si="118"/>
        <v>22704.775721315124</v>
      </c>
      <c r="AJ155" s="73">
        <f t="shared" si="118"/>
        <v>23489.120418228544</v>
      </c>
      <c r="AK155" s="73">
        <f t="shared" si="118"/>
        <v>24252.768510658112</v>
      </c>
      <c r="AL155" s="73">
        <f t="shared" si="118"/>
        <v>24994.658384973503</v>
      </c>
      <c r="AM155" s="73">
        <f t="shared" si="118"/>
        <v>25713.762448966045</v>
      </c>
      <c r="AN155" s="73">
        <f t="shared" si="118"/>
        <v>26261.990146875705</v>
      </c>
      <c r="AO155" s="73">
        <f t="shared" si="118"/>
        <v>26635.383782185654</v>
      </c>
      <c r="AP155" s="73">
        <f t="shared" si="118"/>
        <v>26830.767670950616</v>
      </c>
      <c r="AQ155" s="73">
        <f t="shared" si="118"/>
        <v>26845.9363122059</v>
      </c>
      <c r="AR155" s="73">
        <f t="shared" si="118"/>
        <v>26679.824638265076</v>
      </c>
      <c r="AS155" s="73">
        <f t="shared" si="118"/>
        <v>26423.029666881754</v>
      </c>
      <c r="AT155" s="73">
        <f t="shared" si="118"/>
        <v>26077.339178818573</v>
      </c>
      <c r="AU155" s="73">
        <f t="shared" si="118"/>
        <v>25645.090421335313</v>
      </c>
      <c r="AV155" s="73">
        <f t="shared" si="118"/>
        <v>25129.404646069754</v>
      </c>
      <c r="AW155" s="73">
        <f t="shared" si="118"/>
        <v>24534.641798830842</v>
      </c>
      <c r="AX155" s="73"/>
    </row>
    <row r="156" spans="1:50" s="65" customFormat="1">
      <c r="C156" s="74" t="s">
        <v>23</v>
      </c>
      <c r="D156" s="73">
        <f t="shared" si="118"/>
        <v>0</v>
      </c>
      <c r="E156" s="73">
        <f t="shared" si="118"/>
        <v>51.618534506312443</v>
      </c>
      <c r="F156" s="73">
        <f t="shared" si="118"/>
        <v>152.73792660397464</v>
      </c>
      <c r="G156" s="73">
        <f t="shared" si="118"/>
        <v>292.50706741510987</v>
      </c>
      <c r="H156" s="73">
        <f t="shared" si="118"/>
        <v>470.02712127777022</v>
      </c>
      <c r="I156" s="73">
        <f t="shared" si="118"/>
        <v>681.93036356667858</v>
      </c>
      <c r="J156" s="73">
        <f t="shared" si="118"/>
        <v>925.42801263909109</v>
      </c>
      <c r="K156" s="73">
        <f t="shared" si="118"/>
        <v>1372.2734050356994</v>
      </c>
      <c r="L156" s="73">
        <f t="shared" si="118"/>
        <v>2024.7212339067353</v>
      </c>
      <c r="M156" s="73">
        <f t="shared" si="118"/>
        <v>2872.1865376197761</v>
      </c>
      <c r="N156" s="73">
        <f t="shared" si="118"/>
        <v>3916.6795432868648</v>
      </c>
      <c r="O156" s="73">
        <f t="shared" si="118"/>
        <v>5166.3388328211786</v>
      </c>
      <c r="P156" s="73">
        <f t="shared" si="118"/>
        <v>6635.815398803009</v>
      </c>
      <c r="Q156" s="73">
        <f t="shared" si="118"/>
        <v>8337.1014041840026</v>
      </c>
      <c r="R156" s="73">
        <f t="shared" si="118"/>
        <v>10274.891658209155</v>
      </c>
      <c r="S156" s="73">
        <f t="shared" si="118"/>
        <v>12447.685467277166</v>
      </c>
      <c r="T156" s="73">
        <f t="shared" si="118"/>
        <v>15639.930228428708</v>
      </c>
      <c r="U156" s="73">
        <f t="shared" si="118"/>
        <v>18969.476450623682</v>
      </c>
      <c r="V156" s="73">
        <f t="shared" si="118"/>
        <v>22470.82274244558</v>
      </c>
      <c r="W156" s="73">
        <f t="shared" si="118"/>
        <v>26136.590836375912</v>
      </c>
      <c r="X156" s="73">
        <f t="shared" si="118"/>
        <v>29959.745765021988</v>
      </c>
      <c r="Y156" s="73">
        <f t="shared" si="118"/>
        <v>33730.811717953555</v>
      </c>
      <c r="Z156" s="73">
        <f t="shared" si="118"/>
        <v>37432.127043105153</v>
      </c>
      <c r="AA156" s="73">
        <f t="shared" si="118"/>
        <v>41059.571834608316</v>
      </c>
      <c r="AB156" s="73">
        <f t="shared" si="118"/>
        <v>44604.243890360318</v>
      </c>
      <c r="AC156" s="73">
        <f t="shared" si="118"/>
        <v>48058.429405569426</v>
      </c>
      <c r="AD156" s="73">
        <f t="shared" si="118"/>
        <v>51415.865556581826</v>
      </c>
      <c r="AE156" s="73">
        <f t="shared" si="118"/>
        <v>54674.508120230552</v>
      </c>
      <c r="AF156" s="73">
        <f t="shared" si="118"/>
        <v>57832.274215468162</v>
      </c>
      <c r="AG156" s="73">
        <f t="shared" si="118"/>
        <v>60886.113514196273</v>
      </c>
      <c r="AH156" s="73">
        <f t="shared" si="118"/>
        <v>63832.126087299701</v>
      </c>
      <c r="AI156" s="73">
        <f t="shared" si="118"/>
        <v>66002.993973117205</v>
      </c>
      <c r="AJ156" s="73">
        <f t="shared" si="118"/>
        <v>68074.792588221782</v>
      </c>
      <c r="AK156" s="73">
        <f t="shared" si="118"/>
        <v>70046.599457384436</v>
      </c>
      <c r="AL156" s="73">
        <f t="shared" si="118"/>
        <v>71920.568201391332</v>
      </c>
      <c r="AM156" s="73">
        <f t="shared" si="118"/>
        <v>73699.423229338528</v>
      </c>
      <c r="AN156" s="73">
        <f t="shared" si="118"/>
        <v>75386.423466426524</v>
      </c>
      <c r="AO156" s="73">
        <f t="shared" si="118"/>
        <v>76985.269779392707</v>
      </c>
      <c r="AP156" s="73">
        <f t="shared" si="118"/>
        <v>78500.06545382092</v>
      </c>
      <c r="AQ156" s="73">
        <f t="shared" si="118"/>
        <v>79935.190077076797</v>
      </c>
      <c r="AR156" s="73">
        <f t="shared" si="118"/>
        <v>81295.164852262402</v>
      </c>
      <c r="AS156" s="73">
        <f t="shared" si="118"/>
        <v>82584.50495983666</v>
      </c>
      <c r="AT156" s="73">
        <f t="shared" si="118"/>
        <v>83805.367494969862</v>
      </c>
      <c r="AU156" s="73">
        <f t="shared" si="118"/>
        <v>84960.06864752312</v>
      </c>
      <c r="AV156" s="73">
        <f t="shared" si="118"/>
        <v>86052.146862670357</v>
      </c>
      <c r="AW156" s="73">
        <f t="shared" si="118"/>
        <v>87086.98238436821</v>
      </c>
      <c r="AX156" s="73"/>
    </row>
    <row r="157" spans="1:50" s="65" customFormat="1">
      <c r="C157" s="74"/>
      <c r="D157" s="73">
        <f t="shared" si="118"/>
        <v>0</v>
      </c>
      <c r="E157" s="73">
        <f t="shared" si="118"/>
        <v>80.794227922923824</v>
      </c>
      <c r="F157" s="73">
        <f t="shared" si="118"/>
        <v>239.0595675589534</v>
      </c>
      <c r="G157" s="73">
        <f t="shared" si="118"/>
        <v>457.80090422685998</v>
      </c>
      <c r="H157" s="73">
        <f t="shared" si="118"/>
        <v>735.59912160690169</v>
      </c>
      <c r="I157" s="73">
        <f t="shared" si="118"/>
        <v>1067.1673353369376</v>
      </c>
      <c r="J157" s="73">
        <f t="shared" si="118"/>
        <v>1082.6178217772417</v>
      </c>
      <c r="K157" s="73">
        <f t="shared" si="118"/>
        <v>1157.6172254251446</v>
      </c>
      <c r="L157" s="73">
        <f t="shared" si="118"/>
        <v>1291.0877045920781</v>
      </c>
      <c r="M157" s="73">
        <f t="shared" si="118"/>
        <v>1479.7251179987543</v>
      </c>
      <c r="N157" s="73">
        <f t="shared" si="118"/>
        <v>1723.1026485674288</v>
      </c>
      <c r="O157" s="73">
        <f t="shared" si="118"/>
        <v>2022.5437398272218</v>
      </c>
      <c r="P157" s="73">
        <f t="shared" si="118"/>
        <v>2381.5330262956168</v>
      </c>
      <c r="Q157" s="73">
        <f t="shared" si="118"/>
        <v>2803.5856484365818</v>
      </c>
      <c r="R157" s="73">
        <f t="shared" si="118"/>
        <v>3291.0221267683796</v>
      </c>
      <c r="S157" s="73">
        <f t="shared" si="118"/>
        <v>4223.0664368619491</v>
      </c>
      <c r="T157" s="73">
        <f t="shared" si="118"/>
        <v>5657.3047782829581</v>
      </c>
      <c r="U157" s="73">
        <f t="shared" si="118"/>
        <v>7211.7692758262901</v>
      </c>
      <c r="V157" s="73">
        <f t="shared" si="118"/>
        <v>8903.8639957952419</v>
      </c>
      <c r="W157" s="73">
        <f t="shared" si="118"/>
        <v>10731.202418187533</v>
      </c>
      <c r="X157" s="73">
        <f t="shared" si="118"/>
        <v>12691.489700732523</v>
      </c>
      <c r="Y157" s="73">
        <f t="shared" si="118"/>
        <v>14637.326763443931</v>
      </c>
      <c r="Z157" s="73">
        <f t="shared" si="118"/>
        <v>16559.191558653925</v>
      </c>
      <c r="AA157" s="73">
        <f t="shared" si="118"/>
        <v>18453.629574575774</v>
      </c>
      <c r="AB157" s="73">
        <f t="shared" si="118"/>
        <v>20314.008184717091</v>
      </c>
      <c r="AC157" s="73">
        <f t="shared" si="118"/>
        <v>22133.480781056482</v>
      </c>
      <c r="AD157" s="73">
        <f t="shared" si="118"/>
        <v>23906.474611231242</v>
      </c>
      <c r="AE157" s="73">
        <f t="shared" si="118"/>
        <v>25630.315938294443</v>
      </c>
      <c r="AF157" s="73">
        <f t="shared" si="118"/>
        <v>27302.874948263496</v>
      </c>
      <c r="AG157" s="73">
        <f t="shared" si="118"/>
        <v>28921.341145229158</v>
      </c>
      <c r="AH157" s="73">
        <f t="shared" si="118"/>
        <v>30482.825226188772</v>
      </c>
      <c r="AI157" s="73">
        <f t="shared" si="118"/>
        <v>31653.067581099913</v>
      </c>
      <c r="AJ157" s="73">
        <f t="shared" si="118"/>
        <v>32769.764493085306</v>
      </c>
      <c r="AK157" s="73">
        <f t="shared" si="118"/>
        <v>33832.180459072122</v>
      </c>
      <c r="AL157" s="73">
        <f t="shared" si="118"/>
        <v>34841.144405631057</v>
      </c>
      <c r="AM157" s="73">
        <f t="shared" si="118"/>
        <v>35797.849751088223</v>
      </c>
      <c r="AN157" s="73">
        <f t="shared" si="118"/>
        <v>36703.833209546814</v>
      </c>
      <c r="AO157" s="73">
        <f t="shared" si="118"/>
        <v>37560.924194942614</v>
      </c>
      <c r="AP157" s="73">
        <f t="shared" si="118"/>
        <v>38371.219722949878</v>
      </c>
      <c r="AQ157" s="73">
        <f t="shared" si="118"/>
        <v>39137.014631457358</v>
      </c>
      <c r="AR157" s="73">
        <f t="shared" si="118"/>
        <v>39860.725817972947</v>
      </c>
      <c r="AS157" s="73">
        <f t="shared" si="118"/>
        <v>40544.808181233471</v>
      </c>
      <c r="AT157" s="73">
        <f t="shared" si="118"/>
        <v>41190.54679264468</v>
      </c>
      <c r="AU157" s="73">
        <f t="shared" si="118"/>
        <v>41799.310736459978</v>
      </c>
      <c r="AV157" s="73">
        <f t="shared" si="118"/>
        <v>42373.090892491331</v>
      </c>
      <c r="AW157" s="73">
        <f t="shared" si="118"/>
        <v>42914.819182888379</v>
      </c>
      <c r="AX157" s="73"/>
    </row>
    <row r="158" spans="1:50" s="65" customFormat="1" ht="15" thickBot="1">
      <c r="C158" s="74"/>
      <c r="D158" s="73">
        <f t="shared" si="118"/>
        <v>0</v>
      </c>
      <c r="E158" s="73">
        <f t="shared" si="118"/>
        <v>0</v>
      </c>
      <c r="F158" s="73">
        <f t="shared" si="118"/>
        <v>0</v>
      </c>
      <c r="G158" s="73">
        <f t="shared" si="118"/>
        <v>0</v>
      </c>
      <c r="H158" s="73">
        <f t="shared" si="118"/>
        <v>0</v>
      </c>
      <c r="I158" s="73">
        <f t="shared" si="118"/>
        <v>0</v>
      </c>
      <c r="J158" s="73">
        <f t="shared" si="118"/>
        <v>0</v>
      </c>
      <c r="K158" s="73">
        <f t="shared" si="118"/>
        <v>2.7193791351940373</v>
      </c>
      <c r="L158" s="73">
        <f t="shared" si="118"/>
        <v>8.1131990362104229</v>
      </c>
      <c r="M158" s="73">
        <f t="shared" si="118"/>
        <v>16.078047330327507</v>
      </c>
      <c r="N158" s="73">
        <f t="shared" si="118"/>
        <v>26.624094866217302</v>
      </c>
      <c r="O158" s="73">
        <f t="shared" si="118"/>
        <v>39.839482881949252</v>
      </c>
      <c r="P158" s="73">
        <f t="shared" si="118"/>
        <v>55.893195313824236</v>
      </c>
      <c r="Q158" s="73">
        <f t="shared" si="118"/>
        <v>74.932775125116876</v>
      </c>
      <c r="R158" s="73">
        <f t="shared" si="118"/>
        <v>97.024490515503302</v>
      </c>
      <c r="S158" s="73">
        <f t="shared" si="118"/>
        <v>122.15981185184938</v>
      </c>
      <c r="T158" s="73">
        <f t="shared" si="118"/>
        <v>157.24420218699498</v>
      </c>
      <c r="U158" s="73">
        <f t="shared" si="118"/>
        <v>192.29799986006188</v>
      </c>
      <c r="V158" s="73">
        <f t="shared" si="118"/>
        <v>227.6455852566292</v>
      </c>
      <c r="W158" s="73">
        <f t="shared" si="118"/>
        <v>263.16154881356078</v>
      </c>
      <c r="X158" s="73">
        <f t="shared" si="118"/>
        <v>298.72878752493205</v>
      </c>
      <c r="Y158" s="73">
        <f t="shared" si="118"/>
        <v>333.65543899387393</v>
      </c>
      <c r="Z158" s="73">
        <f t="shared" si="118"/>
        <v>367.75875950751538</v>
      </c>
      <c r="AA158" s="73">
        <f t="shared" si="118"/>
        <v>400.98878966087437</v>
      </c>
      <c r="AB158" s="73">
        <f t="shared" si="118"/>
        <v>433.25920182272057</v>
      </c>
      <c r="AC158" s="73">
        <f t="shared" si="118"/>
        <v>464.50491965793549</v>
      </c>
      <c r="AD158" s="73">
        <f t="shared" si="118"/>
        <v>494.68612511364967</v>
      </c>
      <c r="AE158" s="73">
        <f t="shared" si="118"/>
        <v>523.81446369682715</v>
      </c>
      <c r="AF158" s="73">
        <f t="shared" si="118"/>
        <v>551.90551302744791</v>
      </c>
      <c r="AG158" s="73">
        <f t="shared" si="118"/>
        <v>578.96206447266843</v>
      </c>
      <c r="AH158" s="73">
        <f t="shared" si="118"/>
        <v>604.97075178455452</v>
      </c>
      <c r="AI158" s="73">
        <f t="shared" si="118"/>
        <v>623.71896183865749</v>
      </c>
      <c r="AJ158" s="73">
        <f t="shared" si="118"/>
        <v>641.52929844732932</v>
      </c>
      <c r="AK158" s="73">
        <f t="shared" si="118"/>
        <v>658.40383547323177</v>
      </c>
      <c r="AL158" s="73">
        <f t="shared" si="118"/>
        <v>674.37423944033378</v>
      </c>
      <c r="AM158" s="73">
        <f t="shared" si="118"/>
        <v>689.4767410638143</v>
      </c>
      <c r="AN158" s="73">
        <f t="shared" si="118"/>
        <v>703.75172740081621</v>
      </c>
      <c r="AO158" s="73">
        <f t="shared" si="118"/>
        <v>717.24282707295049</v>
      </c>
      <c r="AP158" s="73">
        <f t="shared" si="118"/>
        <v>729.9965094284172</v>
      </c>
      <c r="AQ158" s="73">
        <f t="shared" si="118"/>
        <v>742.06087222745941</v>
      </c>
      <c r="AR158" s="73">
        <f t="shared" si="118"/>
        <v>753.48432513459238</v>
      </c>
      <c r="AS158" s="73">
        <f t="shared" si="118"/>
        <v>764.31411426927957</v>
      </c>
      <c r="AT158" s="73">
        <f t="shared" si="118"/>
        <v>774.57349205295066</v>
      </c>
      <c r="AU158" s="73">
        <f t="shared" si="118"/>
        <v>784.2853551635726</v>
      </c>
      <c r="AV158" s="73">
        <f t="shared" si="118"/>
        <v>793.48272187458576</v>
      </c>
      <c r="AW158" s="73">
        <f t="shared" si="118"/>
        <v>802.21518230565505</v>
      </c>
      <c r="AX158" s="73"/>
    </row>
    <row r="159" spans="1:50" s="39" customFormat="1">
      <c r="A159" s="72" t="s">
        <v>22</v>
      </c>
      <c r="B159" s="71"/>
      <c r="C159" s="70" t="s">
        <v>21</v>
      </c>
      <c r="D159" s="61">
        <f>D42+D44</f>
        <v>736.62986666669633</v>
      </c>
      <c r="E159" s="61">
        <f>E42+E44</f>
        <v>24238.268376877146</v>
      </c>
      <c r="F159" s="61">
        <f t="shared" ref="F159:AW159" si="119">F42+F43+F44</f>
        <v>23797.118390548658</v>
      </c>
      <c r="G159" s="61">
        <f t="shared" si="119"/>
        <v>21999.25624300152</v>
      </c>
      <c r="H159" s="61">
        <f t="shared" si="119"/>
        <v>21035.734320495652</v>
      </c>
      <c r="I159" s="61">
        <f t="shared" si="119"/>
        <v>20183.616555699013</v>
      </c>
      <c r="J159" s="61">
        <f t="shared" si="119"/>
        <v>19441.659211283364</v>
      </c>
      <c r="K159" s="61">
        <f t="shared" si="119"/>
        <v>18826.470935958721</v>
      </c>
      <c r="L159" s="61">
        <f t="shared" si="119"/>
        <v>18716.424270173291</v>
      </c>
      <c r="M159" s="61">
        <f t="shared" si="119"/>
        <v>18480.5101721869</v>
      </c>
      <c r="N159" s="61">
        <f t="shared" si="119"/>
        <v>18418.033610382197</v>
      </c>
      <c r="O159" s="61">
        <f t="shared" si="119"/>
        <v>18542.175939903853</v>
      </c>
      <c r="P159" s="61">
        <f t="shared" si="119"/>
        <v>18863.166823041407</v>
      </c>
      <c r="Q159" s="61">
        <f t="shared" si="119"/>
        <v>19286.850151949384</v>
      </c>
      <c r="R159" s="61">
        <f t="shared" si="119"/>
        <v>19716.617149610443</v>
      </c>
      <c r="S159" s="61">
        <f t="shared" si="119"/>
        <v>20105.715545190826</v>
      </c>
      <c r="T159" s="61">
        <f t="shared" si="119"/>
        <v>27648.174259634663</v>
      </c>
      <c r="U159" s="61">
        <f t="shared" si="119"/>
        <v>27632.723211872653</v>
      </c>
      <c r="V159" s="61">
        <f t="shared" si="119"/>
        <v>27951.52998382481</v>
      </c>
      <c r="W159" s="61">
        <f t="shared" si="119"/>
        <v>28267.868670110103</v>
      </c>
      <c r="X159" s="61">
        <f t="shared" si="119"/>
        <v>28587.130282317681</v>
      </c>
      <c r="Y159" s="61">
        <f t="shared" si="119"/>
        <v>28913.049754572956</v>
      </c>
      <c r="Z159" s="61">
        <f t="shared" si="119"/>
        <v>29203.81853211507</v>
      </c>
      <c r="AA159" s="61">
        <f t="shared" si="119"/>
        <v>29551.750081126702</v>
      </c>
      <c r="AB159" s="61">
        <f t="shared" si="119"/>
        <v>29925.834431299085</v>
      </c>
      <c r="AC159" s="61">
        <f t="shared" si="119"/>
        <v>30332.77643451417</v>
      </c>
      <c r="AD159" s="61">
        <f t="shared" si="119"/>
        <v>30778.590091558704</v>
      </c>
      <c r="AE159" s="61">
        <f t="shared" si="119"/>
        <v>31267.007938321902</v>
      </c>
      <c r="AF159" s="61">
        <f t="shared" si="119"/>
        <v>31772.548935424413</v>
      </c>
      <c r="AG159" s="61">
        <f t="shared" si="119"/>
        <v>32270.737713426814</v>
      </c>
      <c r="AH159" s="61">
        <f t="shared" si="119"/>
        <v>32750.795517249171</v>
      </c>
      <c r="AI159" s="61">
        <f t="shared" si="119"/>
        <v>28776.341079459868</v>
      </c>
      <c r="AJ159" s="61">
        <f t="shared" si="119"/>
        <v>29273.590562218982</v>
      </c>
      <c r="AK159" s="61">
        <f t="shared" si="119"/>
        <v>29739.028712176441</v>
      </c>
      <c r="AL159" s="61">
        <f t="shared" si="119"/>
        <v>30189.359986324449</v>
      </c>
      <c r="AM159" s="61">
        <f t="shared" si="119"/>
        <v>30623.100074929727</v>
      </c>
      <c r="AN159" s="61">
        <f t="shared" si="119"/>
        <v>31038.373087571705</v>
      </c>
      <c r="AO159" s="61">
        <f t="shared" si="119"/>
        <v>31432.586756371533</v>
      </c>
      <c r="AP159" s="61">
        <f t="shared" si="119"/>
        <v>31802.707606933596</v>
      </c>
      <c r="AQ159" s="61">
        <f t="shared" si="119"/>
        <v>32144.885426781148</v>
      </c>
      <c r="AR159" s="61">
        <f t="shared" si="119"/>
        <v>32454.875010424996</v>
      </c>
      <c r="AS159" s="61">
        <f t="shared" si="119"/>
        <v>32728.636917091921</v>
      </c>
      <c r="AT159" s="61">
        <f t="shared" si="119"/>
        <v>32963.187129924161</v>
      </c>
      <c r="AU159" s="61">
        <f t="shared" si="119"/>
        <v>33173.664729077143</v>
      </c>
      <c r="AV159" s="61">
        <f t="shared" si="119"/>
        <v>33376.028446961296</v>
      </c>
      <c r="AW159" s="61">
        <f t="shared" si="119"/>
        <v>33578.599811270491</v>
      </c>
      <c r="AX159" s="20"/>
    </row>
    <row r="160" spans="1:50" s="65" customFormat="1">
      <c r="A160" s="69">
        <f>'Fleet Mix Policy Options'!P115</f>
        <v>0.05</v>
      </c>
      <c r="B160" s="67"/>
      <c r="C160" s="55" t="s">
        <v>4</v>
      </c>
      <c r="D160" s="66"/>
      <c r="E160" s="66">
        <f t="shared" ref="E160:AW160" si="120">E$159*E27</f>
        <v>23973.688338237258</v>
      </c>
      <c r="F160" s="66">
        <f t="shared" si="120"/>
        <v>23363.815845534511</v>
      </c>
      <c r="G160" s="66">
        <f t="shared" si="120"/>
        <v>21438.262232741468</v>
      </c>
      <c r="H160" s="66">
        <f t="shared" si="120"/>
        <v>20345.909783211777</v>
      </c>
      <c r="I160" s="66">
        <f t="shared" si="120"/>
        <v>19374.548579982129</v>
      </c>
      <c r="J160" s="66">
        <f t="shared" si="120"/>
        <v>18520.556601539894</v>
      </c>
      <c r="K160" s="66">
        <f t="shared" si="120"/>
        <v>17607.933415267973</v>
      </c>
      <c r="L160" s="66">
        <f t="shared" si="120"/>
        <v>17180.337291614553</v>
      </c>
      <c r="M160" s="66">
        <f t="shared" si="120"/>
        <v>16643.205229401668</v>
      </c>
      <c r="N160" s="66">
        <f t="shared" si="120"/>
        <v>16267.443957456338</v>
      </c>
      <c r="O160" s="66">
        <f t="shared" si="120"/>
        <v>16055.441230610406</v>
      </c>
      <c r="P160" s="66">
        <f t="shared" si="120"/>
        <v>16006.165548739726</v>
      </c>
      <c r="Q160" s="66">
        <f t="shared" si="120"/>
        <v>16031.110791669767</v>
      </c>
      <c r="R160" s="66">
        <f t="shared" si="120"/>
        <v>16046.308013453832</v>
      </c>
      <c r="S160" s="66">
        <f t="shared" si="120"/>
        <v>16014.202431744492</v>
      </c>
      <c r="T160" s="66">
        <f t="shared" si="120"/>
        <v>21663.450459394146</v>
      </c>
      <c r="U160" s="66">
        <f t="shared" si="120"/>
        <v>21293.223852604831</v>
      </c>
      <c r="V160" s="66">
        <f t="shared" si="120"/>
        <v>21176.638146345354</v>
      </c>
      <c r="W160" s="66">
        <f t="shared" si="120"/>
        <v>21049.951083884192</v>
      </c>
      <c r="X160" s="66">
        <f t="shared" si="120"/>
        <v>20917.203227571848</v>
      </c>
      <c r="Y160" s="66">
        <f t="shared" si="120"/>
        <v>21129.078499646825</v>
      </c>
      <c r="Z160" s="66">
        <f t="shared" si="120"/>
        <v>21314.698993849503</v>
      </c>
      <c r="AA160" s="66">
        <f t="shared" si="120"/>
        <v>21541.452704136496</v>
      </c>
      <c r="AB160" s="66">
        <f t="shared" si="120"/>
        <v>21786.605982674355</v>
      </c>
      <c r="AC160" s="66">
        <f t="shared" si="120"/>
        <v>22054.961745535253</v>
      </c>
      <c r="AD160" s="66">
        <f t="shared" si="120"/>
        <v>22333.560542236824</v>
      </c>
      <c r="AE160" s="66">
        <f t="shared" si="120"/>
        <v>22641.691128456419</v>
      </c>
      <c r="AF160" s="66">
        <f t="shared" si="120"/>
        <v>22960.7502136738</v>
      </c>
      <c r="AG160" s="66">
        <f t="shared" si="120"/>
        <v>23273.010624169143</v>
      </c>
      <c r="AH160" s="66">
        <f t="shared" si="120"/>
        <v>23570.747533764228</v>
      </c>
      <c r="AI160" s="66">
        <f t="shared" si="120"/>
        <v>20710.908201708855</v>
      </c>
      <c r="AJ160" s="66">
        <f t="shared" si="120"/>
        <v>21069.374071251492</v>
      </c>
      <c r="AK160" s="66">
        <f t="shared" si="120"/>
        <v>21404.963305876117</v>
      </c>
      <c r="AL160" s="66">
        <f t="shared" si="120"/>
        <v>21729.697530956615</v>
      </c>
      <c r="AM160" s="66">
        <f t="shared" si="120"/>
        <v>22042.507433934417</v>
      </c>
      <c r="AN160" s="66">
        <f t="shared" si="120"/>
        <v>22489.163604330955</v>
      </c>
      <c r="AO160" s="66">
        <f t="shared" si="120"/>
        <v>22924.414173156885</v>
      </c>
      <c r="AP160" s="66">
        <f t="shared" si="120"/>
        <v>23345.731600097813</v>
      </c>
      <c r="AQ160" s="66">
        <f t="shared" si="120"/>
        <v>23749.927148722982</v>
      </c>
      <c r="AR160" s="66">
        <f t="shared" si="120"/>
        <v>24133.445057752029</v>
      </c>
      <c r="AS160" s="66">
        <f t="shared" si="120"/>
        <v>24402.471685383738</v>
      </c>
      <c r="AT160" s="66">
        <f t="shared" si="120"/>
        <v>24643.278698331305</v>
      </c>
      <c r="AU160" s="66">
        <f t="shared" si="120"/>
        <v>24866.97908091623</v>
      </c>
      <c r="AV160" s="66">
        <f t="shared" si="120"/>
        <v>25085.422980736112</v>
      </c>
      <c r="AW160" s="66">
        <f t="shared" si="120"/>
        <v>25304.832817773444</v>
      </c>
      <c r="AX160" s="66"/>
    </row>
    <row r="161" spans="1:50" s="65" customFormat="1">
      <c r="A161" s="68">
        <f>'Fleet Mix Policy Options'!P116</f>
        <v>-0.2</v>
      </c>
      <c r="B161" s="67"/>
      <c r="C161" s="55" t="s">
        <v>3</v>
      </c>
      <c r="D161" s="66"/>
      <c r="E161" s="66">
        <f t="shared" ref="E161:AW161" si="121">E$159*E28</f>
        <v>208.11385045820109</v>
      </c>
      <c r="F161" s="66">
        <f t="shared" si="121"/>
        <v>322.42560080929707</v>
      </c>
      <c r="G161" s="66">
        <f t="shared" si="121"/>
        <v>407.24365273952355</v>
      </c>
      <c r="H161" s="66">
        <f t="shared" si="121"/>
        <v>493.80265746770641</v>
      </c>
      <c r="I161" s="66">
        <f t="shared" si="121"/>
        <v>573.96621991069037</v>
      </c>
      <c r="J161" s="66">
        <f t="shared" si="121"/>
        <v>649.35141765686433</v>
      </c>
      <c r="K161" s="66">
        <f t="shared" si="121"/>
        <v>640.23448661499617</v>
      </c>
      <c r="L161" s="66">
        <f t="shared" si="121"/>
        <v>647.85565723756963</v>
      </c>
      <c r="M161" s="66">
        <f t="shared" si="121"/>
        <v>650.90996899323989</v>
      </c>
      <c r="N161" s="66">
        <f t="shared" si="121"/>
        <v>659.89183278340772</v>
      </c>
      <c r="O161" s="66">
        <f t="shared" si="121"/>
        <v>675.59742478178225</v>
      </c>
      <c r="P161" s="66">
        <f t="shared" si="121"/>
        <v>698.74559388780494</v>
      </c>
      <c r="Q161" s="66">
        <f t="shared" si="121"/>
        <v>726.14990822089396</v>
      </c>
      <c r="R161" s="66">
        <f t="shared" si="121"/>
        <v>754.3014389522391</v>
      </c>
      <c r="S161" s="66">
        <f t="shared" si="121"/>
        <v>747.9326182810986</v>
      </c>
      <c r="T161" s="66">
        <f t="shared" si="121"/>
        <v>1045.2984739731876</v>
      </c>
      <c r="U161" s="66">
        <f t="shared" si="121"/>
        <v>1061.4913245246507</v>
      </c>
      <c r="V161" s="66">
        <f t="shared" si="121"/>
        <v>1090.7086307259635</v>
      </c>
      <c r="W161" s="66">
        <f t="shared" si="121"/>
        <v>1120.2152527269343</v>
      </c>
      <c r="X161" s="66">
        <f t="shared" si="121"/>
        <v>1197.8007588291109</v>
      </c>
      <c r="Y161" s="66">
        <f t="shared" si="121"/>
        <v>1238.0567904908139</v>
      </c>
      <c r="Z161" s="66">
        <f t="shared" si="121"/>
        <v>1277.3750225947131</v>
      </c>
      <c r="AA161" s="66">
        <f t="shared" si="121"/>
        <v>1319.7811586231182</v>
      </c>
      <c r="AB161" s="66">
        <f t="shared" si="121"/>
        <v>1364.0195333786119</v>
      </c>
      <c r="AC161" s="66">
        <f t="shared" si="121"/>
        <v>1410.4741042049088</v>
      </c>
      <c r="AD161" s="66">
        <f t="shared" si="121"/>
        <v>1476.7567525929867</v>
      </c>
      <c r="AE161" s="66">
        <f t="shared" si="121"/>
        <v>1546.4662126294013</v>
      </c>
      <c r="AF161" s="66">
        <f t="shared" si="121"/>
        <v>1618.4936427705197</v>
      </c>
      <c r="AG161" s="66">
        <f t="shared" si="121"/>
        <v>1691.6320709378338</v>
      </c>
      <c r="AH161" s="66">
        <f t="shared" si="121"/>
        <v>1765.2678783797305</v>
      </c>
      <c r="AI161" s="66">
        <f t="shared" si="121"/>
        <v>1550.4692573612979</v>
      </c>
      <c r="AJ161" s="66">
        <f t="shared" si="121"/>
        <v>1576.6755876811146</v>
      </c>
      <c r="AK161" s="66">
        <f t="shared" si="121"/>
        <v>1601.1493058635797</v>
      </c>
      <c r="AL161" s="66">
        <f t="shared" si="121"/>
        <v>1624.7913544639821</v>
      </c>
      <c r="AM161" s="66">
        <f t="shared" si="121"/>
        <v>1647.5227840312193</v>
      </c>
      <c r="AN161" s="66">
        <f t="shared" si="121"/>
        <v>1522.1218162145165</v>
      </c>
      <c r="AO161" s="66">
        <f t="shared" si="121"/>
        <v>1391.8349415721316</v>
      </c>
      <c r="AP161" s="66">
        <f t="shared" si="121"/>
        <v>1256.8430046260157</v>
      </c>
      <c r="AQ161" s="66">
        <f t="shared" si="121"/>
        <v>1117.3562174349127</v>
      </c>
      <c r="AR161" s="66">
        <f t="shared" si="121"/>
        <v>973.64625031274988</v>
      </c>
      <c r="AS161" s="66">
        <f t="shared" si="121"/>
        <v>916.40183367857378</v>
      </c>
      <c r="AT161" s="66">
        <f t="shared" si="121"/>
        <v>857.0428653780283</v>
      </c>
      <c r="AU161" s="66">
        <f t="shared" si="121"/>
        <v>796.16795349785161</v>
      </c>
      <c r="AV161" s="66">
        <f t="shared" si="121"/>
        <v>734.27262583314871</v>
      </c>
      <c r="AW161" s="66">
        <f t="shared" si="121"/>
        <v>671.57199622540986</v>
      </c>
      <c r="AX161" s="66"/>
    </row>
    <row r="162" spans="1:50" s="65" customFormat="1">
      <c r="A162" s="68">
        <f>'Fleet Mix Policy Options'!P117</f>
        <v>-0.12</v>
      </c>
      <c r="B162" s="67"/>
      <c r="C162" s="55" t="s">
        <v>2</v>
      </c>
      <c r="D162" s="66"/>
      <c r="E162" s="66">
        <f t="shared" ref="E162:AW162" si="122">E$159*E29</f>
        <v>51.618534506312443</v>
      </c>
      <c r="F162" s="66">
        <f t="shared" si="122"/>
        <v>101.35809684863318</v>
      </c>
      <c r="G162" s="66">
        <f t="shared" si="122"/>
        <v>140.55080377473195</v>
      </c>
      <c r="H162" s="66">
        <f t="shared" si="122"/>
        <v>179.19329235977779</v>
      </c>
      <c r="I162" s="66">
        <f t="shared" si="122"/>
        <v>214.91813925049877</v>
      </c>
      <c r="J162" s="66">
        <f t="shared" si="122"/>
        <v>248.42120103306522</v>
      </c>
      <c r="K162" s="66">
        <f t="shared" si="122"/>
        <v>454.39198370122597</v>
      </c>
      <c r="L162" s="66">
        <f t="shared" si="122"/>
        <v>664.31752810800276</v>
      </c>
      <c r="M162" s="66">
        <f t="shared" si="122"/>
        <v>865.84612473394191</v>
      </c>
      <c r="N162" s="66">
        <f t="shared" si="122"/>
        <v>1072.111462629038</v>
      </c>
      <c r="O162" s="66">
        <f t="shared" si="122"/>
        <v>1289.9402644612126</v>
      </c>
      <c r="P162" s="66">
        <f t="shared" si="122"/>
        <v>1526.5192410498325</v>
      </c>
      <c r="Q162" s="66">
        <f t="shared" si="122"/>
        <v>1779.8667269854525</v>
      </c>
      <c r="R162" s="66">
        <f t="shared" si="122"/>
        <v>2043.4691477898723</v>
      </c>
      <c r="S162" s="66">
        <f t="shared" si="122"/>
        <v>2312.1572876969449</v>
      </c>
      <c r="T162" s="66">
        <f t="shared" si="122"/>
        <v>3373.0772596754286</v>
      </c>
      <c r="U162" s="66">
        <f t="shared" si="122"/>
        <v>3564.6212943315722</v>
      </c>
      <c r="V162" s="66">
        <f t="shared" si="122"/>
        <v>3801.4080778001744</v>
      </c>
      <c r="W162" s="66">
        <f t="shared" si="122"/>
        <v>4042.3052198257451</v>
      </c>
      <c r="X162" s="66">
        <f t="shared" si="122"/>
        <v>4288.0695423476518</v>
      </c>
      <c r="Y162" s="66">
        <f t="shared" si="122"/>
        <v>4336.9574631859432</v>
      </c>
      <c r="Z162" s="66">
        <f t="shared" si="122"/>
        <v>4380.5727798172602</v>
      </c>
      <c r="AA162" s="66">
        <f t="shared" si="122"/>
        <v>4432.7625121690053</v>
      </c>
      <c r="AB162" s="66">
        <f t="shared" si="122"/>
        <v>4488.8751646948622</v>
      </c>
      <c r="AC162" s="66">
        <f t="shared" si="122"/>
        <v>4549.9164651771252</v>
      </c>
      <c r="AD162" s="66">
        <f t="shared" si="122"/>
        <v>4616.7885137338053</v>
      </c>
      <c r="AE162" s="66">
        <f t="shared" si="122"/>
        <v>4690.0511907482851</v>
      </c>
      <c r="AF162" s="66">
        <f t="shared" si="122"/>
        <v>4765.8823403136621</v>
      </c>
      <c r="AG162" s="66">
        <f t="shared" si="122"/>
        <v>4840.6106570140219</v>
      </c>
      <c r="AH162" s="66">
        <f t="shared" si="122"/>
        <v>4912.6193275873757</v>
      </c>
      <c r="AI162" s="66">
        <f t="shared" si="122"/>
        <v>4316.4511619189798</v>
      </c>
      <c r="AJ162" s="66">
        <f t="shared" si="122"/>
        <v>4391.0385843328468</v>
      </c>
      <c r="AK162" s="66">
        <f t="shared" si="122"/>
        <v>4460.8543068264662</v>
      </c>
      <c r="AL162" s="66">
        <f t="shared" si="122"/>
        <v>4528.403997948667</v>
      </c>
      <c r="AM162" s="66">
        <f t="shared" si="122"/>
        <v>4593.4650112394593</v>
      </c>
      <c r="AN162" s="66">
        <f t="shared" si="122"/>
        <v>4655.7559631357553</v>
      </c>
      <c r="AO162" s="66">
        <f t="shared" si="122"/>
        <v>4714.8880134557294</v>
      </c>
      <c r="AP162" s="66">
        <f t="shared" si="122"/>
        <v>4770.4061410400391</v>
      </c>
      <c r="AQ162" s="66">
        <f t="shared" si="122"/>
        <v>4821.7328140171721</v>
      </c>
      <c r="AR162" s="66">
        <f t="shared" si="122"/>
        <v>4868.2312515637495</v>
      </c>
      <c r="AS162" s="66">
        <f t="shared" si="122"/>
        <v>4909.2955375637875</v>
      </c>
      <c r="AT162" s="66">
        <f t="shared" si="122"/>
        <v>4944.478069488624</v>
      </c>
      <c r="AU162" s="66">
        <f t="shared" si="122"/>
        <v>4976.0497093615713</v>
      </c>
      <c r="AV162" s="66">
        <f t="shared" si="122"/>
        <v>5006.4042670441941</v>
      </c>
      <c r="AW162" s="66">
        <f t="shared" si="122"/>
        <v>5036.7899716905731</v>
      </c>
      <c r="AX162" s="66"/>
    </row>
    <row r="163" spans="1:50" s="65" customFormat="1">
      <c r="A163" s="68">
        <f>'Fleet Mix Policy Options'!P118</f>
        <v>-0.1</v>
      </c>
      <c r="B163" s="67"/>
      <c r="C163" s="55" t="s">
        <v>1</v>
      </c>
      <c r="D163" s="66"/>
      <c r="E163" s="66">
        <f t="shared" ref="E163:AW163" si="123">E$159*E30</f>
        <v>80.794227922923824</v>
      </c>
      <c r="F163" s="66">
        <f t="shared" si="123"/>
        <v>158.64745593699107</v>
      </c>
      <c r="G163" s="66">
        <f t="shared" si="123"/>
        <v>219.9925624300152</v>
      </c>
      <c r="H163" s="66">
        <f t="shared" si="123"/>
        <v>280.47645760660873</v>
      </c>
      <c r="I163" s="66">
        <f t="shared" si="123"/>
        <v>336.39360926165023</v>
      </c>
      <c r="J163" s="66">
        <f t="shared" si="123"/>
        <v>23.329991053540034</v>
      </c>
      <c r="K163" s="66">
        <f t="shared" si="123"/>
        <v>85.346668243012871</v>
      </c>
      <c r="L163" s="66">
        <f t="shared" si="123"/>
        <v>147.23587092536323</v>
      </c>
      <c r="M163" s="66">
        <f t="shared" si="123"/>
        <v>206.98171392849329</v>
      </c>
      <c r="N163" s="66">
        <f t="shared" si="123"/>
        <v>267.67542180422129</v>
      </c>
      <c r="O163" s="66">
        <f t="shared" si="123"/>
        <v>331.28687679294887</v>
      </c>
      <c r="P163" s="66">
        <f t="shared" si="123"/>
        <v>399.89913664847791</v>
      </c>
      <c r="Q163" s="66">
        <f t="shared" si="123"/>
        <v>473.17072372782496</v>
      </c>
      <c r="R163" s="66">
        <f t="shared" si="123"/>
        <v>549.43639790247778</v>
      </c>
      <c r="S163" s="66">
        <f t="shared" si="123"/>
        <v>1005.2857772595413</v>
      </c>
      <c r="T163" s="66">
        <f t="shared" si="123"/>
        <v>1520.6495842799065</v>
      </c>
      <c r="U163" s="66">
        <f t="shared" si="123"/>
        <v>1657.9633927123591</v>
      </c>
      <c r="V163" s="66">
        <f t="shared" si="123"/>
        <v>1816.8494489486127</v>
      </c>
      <c r="W163" s="66">
        <f t="shared" si="123"/>
        <v>1978.7508069077073</v>
      </c>
      <c r="X163" s="66">
        <f t="shared" si="123"/>
        <v>2144.0347711738259</v>
      </c>
      <c r="Y163" s="66">
        <f t="shared" si="123"/>
        <v>2168.4787315929716</v>
      </c>
      <c r="Z163" s="66">
        <f t="shared" si="123"/>
        <v>2190.2863899086301</v>
      </c>
      <c r="AA163" s="66">
        <f t="shared" si="123"/>
        <v>2216.3812560845026</v>
      </c>
      <c r="AB163" s="66">
        <f t="shared" si="123"/>
        <v>2244.4375823474311</v>
      </c>
      <c r="AC163" s="66">
        <f t="shared" si="123"/>
        <v>2274.9582325885626</v>
      </c>
      <c r="AD163" s="66">
        <f t="shared" si="123"/>
        <v>2308.3942568669027</v>
      </c>
      <c r="AE163" s="66">
        <f t="shared" si="123"/>
        <v>2345.0255953741425</v>
      </c>
      <c r="AF163" s="66">
        <f t="shared" si="123"/>
        <v>2382.941170156831</v>
      </c>
      <c r="AG163" s="66">
        <f t="shared" si="123"/>
        <v>2420.3053285070109</v>
      </c>
      <c r="AH163" s="66">
        <f t="shared" si="123"/>
        <v>2456.3096637936878</v>
      </c>
      <c r="AI163" s="66">
        <f t="shared" si="123"/>
        <v>2158.2255809594899</v>
      </c>
      <c r="AJ163" s="66">
        <f t="shared" si="123"/>
        <v>2195.5192921664234</v>
      </c>
      <c r="AK163" s="66">
        <f t="shared" si="123"/>
        <v>2230.4271534132331</v>
      </c>
      <c r="AL163" s="66">
        <f t="shared" si="123"/>
        <v>2264.2019989743335</v>
      </c>
      <c r="AM163" s="66">
        <f t="shared" si="123"/>
        <v>2296.7325056197296</v>
      </c>
      <c r="AN163" s="66">
        <f t="shared" si="123"/>
        <v>2327.8779815678777</v>
      </c>
      <c r="AO163" s="66">
        <f t="shared" si="123"/>
        <v>2357.4440067278647</v>
      </c>
      <c r="AP163" s="66">
        <f t="shared" si="123"/>
        <v>2385.2030705200195</v>
      </c>
      <c r="AQ163" s="66">
        <f t="shared" si="123"/>
        <v>2410.8664070085861</v>
      </c>
      <c r="AR163" s="66">
        <f t="shared" si="123"/>
        <v>2434.1156257818748</v>
      </c>
      <c r="AS163" s="66">
        <f t="shared" si="123"/>
        <v>2454.6477687818938</v>
      </c>
      <c r="AT163" s="66">
        <f t="shared" si="123"/>
        <v>2472.239034744312</v>
      </c>
      <c r="AU163" s="66">
        <f t="shared" si="123"/>
        <v>2488.0248546807857</v>
      </c>
      <c r="AV163" s="66">
        <f t="shared" si="123"/>
        <v>2503.202133522097</v>
      </c>
      <c r="AW163" s="66">
        <f t="shared" si="123"/>
        <v>2518.3949858452866</v>
      </c>
      <c r="AX163" s="66"/>
    </row>
    <row r="164" spans="1:50" s="65" customFormat="1">
      <c r="A164" s="68">
        <f>'Fleet Mix Policy Options'!P119</f>
        <v>-0.08</v>
      </c>
      <c r="B164" s="67"/>
      <c r="C164" s="55" t="s">
        <v>0</v>
      </c>
      <c r="D164" s="66"/>
      <c r="E164" s="66">
        <f t="shared" ref="E164:AW164" si="124">E$159*E31</f>
        <v>0</v>
      </c>
      <c r="F164" s="66">
        <f t="shared" si="124"/>
        <v>0</v>
      </c>
      <c r="G164" s="66">
        <f t="shared" si="124"/>
        <v>0</v>
      </c>
      <c r="H164" s="66">
        <f t="shared" si="124"/>
        <v>0</v>
      </c>
      <c r="I164" s="66">
        <f t="shared" si="124"/>
        <v>0</v>
      </c>
      <c r="J164" s="66">
        <f t="shared" si="124"/>
        <v>0</v>
      </c>
      <c r="K164" s="66">
        <f t="shared" si="124"/>
        <v>2.7193791351940373</v>
      </c>
      <c r="L164" s="66">
        <f t="shared" si="124"/>
        <v>5.4069670113833945</v>
      </c>
      <c r="M164" s="66">
        <f t="shared" si="124"/>
        <v>8.0082210746143225</v>
      </c>
      <c r="N164" s="66">
        <f t="shared" si="124"/>
        <v>10.641530530443047</v>
      </c>
      <c r="O164" s="66">
        <f t="shared" si="124"/>
        <v>13.391571512152781</v>
      </c>
      <c r="P164" s="66">
        <f t="shared" si="124"/>
        <v>16.348077913302554</v>
      </c>
      <c r="Q164" s="66">
        <f t="shared" si="124"/>
        <v>19.501148486971044</v>
      </c>
      <c r="R164" s="66">
        <f t="shared" si="124"/>
        <v>22.783646483994289</v>
      </c>
      <c r="S164" s="66">
        <f t="shared" si="124"/>
        <v>26.137430208748071</v>
      </c>
      <c r="T164" s="66">
        <f t="shared" si="124"/>
        <v>36.495590022717757</v>
      </c>
      <c r="U164" s="66">
        <f t="shared" si="124"/>
        <v>37.027849103909354</v>
      </c>
      <c r="V164" s="66">
        <f t="shared" si="124"/>
        <v>38.014080778001741</v>
      </c>
      <c r="W164" s="66">
        <f t="shared" si="124"/>
        <v>39.009658764751947</v>
      </c>
      <c r="X164" s="66">
        <f t="shared" si="124"/>
        <v>40.021982395244756</v>
      </c>
      <c r="Y164" s="66">
        <f t="shared" si="124"/>
        <v>40.478269656402141</v>
      </c>
      <c r="Z164" s="66">
        <f t="shared" si="124"/>
        <v>40.885345944961095</v>
      </c>
      <c r="AA164" s="66">
        <f t="shared" si="124"/>
        <v>41.372450113577379</v>
      </c>
      <c r="AB164" s="66">
        <f t="shared" si="124"/>
        <v>41.896168203818718</v>
      </c>
      <c r="AC164" s="66">
        <f t="shared" si="124"/>
        <v>42.465887008319839</v>
      </c>
      <c r="AD164" s="66">
        <f t="shared" si="124"/>
        <v>43.090026128182188</v>
      </c>
      <c r="AE164" s="66">
        <f t="shared" si="124"/>
        <v>43.773811113650659</v>
      </c>
      <c r="AF164" s="66">
        <f t="shared" si="124"/>
        <v>44.481568509594176</v>
      </c>
      <c r="AG164" s="66">
        <f t="shared" si="124"/>
        <v>45.179032798797536</v>
      </c>
      <c r="AH164" s="66">
        <f t="shared" si="124"/>
        <v>45.851113724148838</v>
      </c>
      <c r="AI164" s="66">
        <f t="shared" si="124"/>
        <v>40.286877511243816</v>
      </c>
      <c r="AJ164" s="66">
        <f t="shared" si="124"/>
        <v>40.983026787106574</v>
      </c>
      <c r="AK164" s="66">
        <f t="shared" si="124"/>
        <v>41.63464019704702</v>
      </c>
      <c r="AL164" s="66">
        <f t="shared" si="124"/>
        <v>42.265103980854228</v>
      </c>
      <c r="AM164" s="66">
        <f t="shared" si="124"/>
        <v>42.872340104901618</v>
      </c>
      <c r="AN164" s="66">
        <f t="shared" si="124"/>
        <v>43.453722322600385</v>
      </c>
      <c r="AO164" s="66">
        <f t="shared" si="124"/>
        <v>44.005621458920146</v>
      </c>
      <c r="AP164" s="66">
        <f t="shared" si="124"/>
        <v>44.523790649707031</v>
      </c>
      <c r="AQ164" s="66">
        <f t="shared" si="124"/>
        <v>45.002839597493605</v>
      </c>
      <c r="AR164" s="66">
        <f t="shared" si="124"/>
        <v>45.436825014594994</v>
      </c>
      <c r="AS164" s="66">
        <f t="shared" si="124"/>
        <v>45.820091683928688</v>
      </c>
      <c r="AT164" s="66">
        <f t="shared" si="124"/>
        <v>46.148461981893824</v>
      </c>
      <c r="AU164" s="66">
        <f t="shared" si="124"/>
        <v>46.443130620707997</v>
      </c>
      <c r="AV164" s="66">
        <f t="shared" si="124"/>
        <v>46.726439825745814</v>
      </c>
      <c r="AW164" s="66">
        <f t="shared" si="124"/>
        <v>47.01003973577869</v>
      </c>
      <c r="AX164" s="66"/>
    </row>
    <row r="165" spans="1:50" s="39" customFormat="1">
      <c r="A165" s="64">
        <f>'Fleet Mix Policy Options'!P120</f>
        <v>5.2550000000000019E-3</v>
      </c>
      <c r="B165" s="63"/>
      <c r="C165" s="62">
        <v>1</v>
      </c>
      <c r="D165" s="61"/>
      <c r="E165" s="59">
        <f>SUM(E166:E170)</f>
        <v>0</v>
      </c>
      <c r="F165" s="59">
        <f t="shared" ref="F165:AW165" si="125">SUM(F166:F170)</f>
        <v>24180.438400617124</v>
      </c>
      <c r="G165" s="59">
        <f t="shared" si="125"/>
        <v>23814.75678349601</v>
      </c>
      <c r="H165" s="59">
        <f t="shared" si="125"/>
        <v>22084.355809973924</v>
      </c>
      <c r="I165" s="59">
        <f t="shared" si="125"/>
        <v>21182.887425700119</v>
      </c>
      <c r="J165" s="59">
        <f t="shared" si="125"/>
        <v>20387.924837971113</v>
      </c>
      <c r="K165" s="59">
        <f t="shared" si="125"/>
        <v>19335.478398540643</v>
      </c>
      <c r="L165" s="59">
        <f t="shared" si="125"/>
        <v>18688.260128111324</v>
      </c>
      <c r="M165" s="59">
        <f t="shared" si="125"/>
        <v>18543.838361071801</v>
      </c>
      <c r="N165" s="59">
        <f t="shared" si="125"/>
        <v>18275.360131586931</v>
      </c>
      <c r="O165" s="59">
        <f t="shared" si="125"/>
        <v>18178.955040343462</v>
      </c>
      <c r="P165" s="59">
        <f t="shared" si="125"/>
        <v>18266.630481800119</v>
      </c>
      <c r="Q165" s="59">
        <f t="shared" si="125"/>
        <v>18547.392456843314</v>
      </c>
      <c r="R165" s="59">
        <f t="shared" si="125"/>
        <v>18927.727946423398</v>
      </c>
      <c r="S165" s="59">
        <f t="shared" si="125"/>
        <v>19312.429517303615</v>
      </c>
      <c r="T165" s="59">
        <f t="shared" si="125"/>
        <v>19998.635667730952</v>
      </c>
      <c r="U165" s="59">
        <f t="shared" si="125"/>
        <v>27492.076616520462</v>
      </c>
      <c r="V165" s="59">
        <f t="shared" si="125"/>
        <v>27467.869930417688</v>
      </c>
      <c r="W165" s="59">
        <f t="shared" si="125"/>
        <v>27775.829846523829</v>
      </c>
      <c r="X165" s="59">
        <f t="shared" si="125"/>
        <v>28081.133935297668</v>
      </c>
      <c r="Y165" s="59">
        <f t="shared" si="125"/>
        <v>28436.515378300643</v>
      </c>
      <c r="Z165" s="59">
        <f t="shared" si="125"/>
        <v>28760.752648438</v>
      </c>
      <c r="AA165" s="59">
        <f t="shared" si="125"/>
        <v>29050.0251226092</v>
      </c>
      <c r="AB165" s="59">
        <f t="shared" si="125"/>
        <v>29396.160109118358</v>
      </c>
      <c r="AC165" s="59">
        <f t="shared" si="125"/>
        <v>29768.311074947727</v>
      </c>
      <c r="AD165" s="59">
        <f t="shared" si="125"/>
        <v>30173.147681968745</v>
      </c>
      <c r="AE165" s="59">
        <f t="shared" si="125"/>
        <v>30616.675052007795</v>
      </c>
      <c r="AF165" s="59">
        <f t="shared" si="125"/>
        <v>31102.584302992938</v>
      </c>
      <c r="AG165" s="59">
        <f t="shared" si="125"/>
        <v>31605.528591508784</v>
      </c>
      <c r="AH165" s="59">
        <f t="shared" si="125"/>
        <v>32101.16126130363</v>
      </c>
      <c r="AI165" s="59">
        <f t="shared" si="125"/>
        <v>32578.760133716216</v>
      </c>
      <c r="AJ165" s="59">
        <f t="shared" si="125"/>
        <v>28625.182197395599</v>
      </c>
      <c r="AK165" s="59">
        <f t="shared" si="125"/>
        <v>29119.818915403735</v>
      </c>
      <c r="AL165" s="59">
        <f t="shared" si="125"/>
        <v>29582.811377503545</v>
      </c>
      <c r="AM165" s="59">
        <f t="shared" si="125"/>
        <v>30030.776295244883</v>
      </c>
      <c r="AN165" s="59">
        <f t="shared" si="125"/>
        <v>30462.237157153297</v>
      </c>
      <c r="AO165" s="59">
        <f t="shared" si="125"/>
        <v>30875.134646822851</v>
      </c>
      <c r="AP165" s="59">
        <f t="shared" si="125"/>
        <v>31267.078486836472</v>
      </c>
      <c r="AQ165" s="59">
        <f t="shared" si="125"/>
        <v>31635.051589606777</v>
      </c>
      <c r="AR165" s="59">
        <f t="shared" si="125"/>
        <v>31975.224516092778</v>
      </c>
      <c r="AS165" s="59">
        <f t="shared" si="125"/>
        <v>32283.375017795195</v>
      </c>
      <c r="AT165" s="59">
        <f t="shared" si="125"/>
        <v>32555.604300919495</v>
      </c>
      <c r="AU165" s="59">
        <f t="shared" si="125"/>
        <v>32788.827862426733</v>
      </c>
      <c r="AV165" s="59">
        <f t="shared" si="125"/>
        <v>32998.104973391441</v>
      </c>
      <c r="AW165" s="59">
        <f t="shared" si="125"/>
        <v>33199.310058161347</v>
      </c>
      <c r="AX165" s="58"/>
    </row>
    <row r="166" spans="1:50">
      <c r="A166" s="57">
        <f>A165+(A165*A$160)</f>
        <v>5.5177500000000018E-3</v>
      </c>
      <c r="B166" s="56"/>
      <c r="C166" s="55" t="s">
        <v>4</v>
      </c>
      <c r="D166" s="33"/>
      <c r="E166" s="54">
        <f t="shared" ref="E166:T170" si="126">IF((D160*(1-$A166))&gt;0,(D160*(1-$A166)),D160)</f>
        <v>0</v>
      </c>
      <c r="F166" s="54">
        <f>IF((E160*(1-$A166))&gt;0,(E160*(1-$A166)),E160)</f>
        <v>23841.407519408949</v>
      </c>
      <c r="G166" s="54">
        <f t="shared" ref="G166:AW170" si="127">IF((F160*(1-$A166))&gt;0,(F160*(1-$A166)),F160)</f>
        <v>23234.900150652815</v>
      </c>
      <c r="H166" s="54">
        <f t="shared" si="127"/>
        <v>21319.97126130676</v>
      </c>
      <c r="I166" s="54">
        <f t="shared" si="127"/>
        <v>20233.646139505461</v>
      </c>
      <c r="J166" s="54">
        <f t="shared" si="127"/>
        <v>19267.644664554933</v>
      </c>
      <c r="K166" s="54">
        <f t="shared" si="127"/>
        <v>18418.364800351748</v>
      </c>
      <c r="L166" s="54">
        <f t="shared" si="127"/>
        <v>17510.777240665877</v>
      </c>
      <c r="M166" s="54">
        <f t="shared" si="127"/>
        <v>17085.540485523747</v>
      </c>
      <c r="N166" s="54">
        <f t="shared" si="127"/>
        <v>16551.372183747138</v>
      </c>
      <c r="O166" s="54">
        <f t="shared" si="127"/>
        <v>16177.684268560084</v>
      </c>
      <c r="P166" s="54">
        <f t="shared" si="127"/>
        <v>15966.851319760206</v>
      </c>
      <c r="Q166" s="54">
        <f t="shared" si="127"/>
        <v>15917.847528783168</v>
      </c>
      <c r="R166" s="54">
        <f t="shared" si="127"/>
        <v>15942.655130099032</v>
      </c>
      <c r="S166" s="54">
        <f t="shared" si="127"/>
        <v>15957.768497412597</v>
      </c>
      <c r="T166" s="54">
        <f t="shared" si="127"/>
        <v>15925.840066276734</v>
      </c>
      <c r="U166" s="54">
        <f t="shared" si="127"/>
        <v>21543.916955621822</v>
      </c>
      <c r="V166" s="54">
        <f t="shared" si="127"/>
        <v>21175.73316669212</v>
      </c>
      <c r="W166" s="54">
        <f t="shared" si="127"/>
        <v>21059.790751213357</v>
      </c>
      <c r="X166" s="54">
        <f t="shared" si="127"/>
        <v>20933.802716291091</v>
      </c>
      <c r="Y166" s="54">
        <f t="shared" si="127"/>
        <v>20801.787329462913</v>
      </c>
      <c r="Z166" s="54">
        <f t="shared" si="127"/>
        <v>21012.493526755399</v>
      </c>
      <c r="AA166" s="54">
        <f t="shared" si="127"/>
        <v>21197.089813476188</v>
      </c>
      <c r="AB166" s="54">
        <f t="shared" si="127"/>
        <v>21422.592353478249</v>
      </c>
      <c r="AC166" s="54">
        <f t="shared" si="127"/>
        <v>21666.392937513454</v>
      </c>
      <c r="AD166" s="54">
        <f t="shared" si="127"/>
        <v>21933.267980363828</v>
      </c>
      <c r="AE166" s="54">
        <f t="shared" si="127"/>
        <v>22210.329538554899</v>
      </c>
      <c r="AF166" s="54">
        <f t="shared" si="127"/>
        <v>22516.759937232378</v>
      </c>
      <c r="AG166" s="54">
        <f t="shared" si="127"/>
        <v>22834.058534182303</v>
      </c>
      <c r="AH166" s="54">
        <f t="shared" si="127"/>
        <v>23144.595969797632</v>
      </c>
      <c r="AI166" s="54">
        <f t="shared" si="127"/>
        <v>23440.690041559799</v>
      </c>
      <c r="AJ166" s="54">
        <f t="shared" si="127"/>
        <v>20596.630587978878</v>
      </c>
      <c r="AK166" s="54">
        <f t="shared" si="127"/>
        <v>20953.118532469845</v>
      </c>
      <c r="AL166" s="54">
        <f t="shared" si="127"/>
        <v>21286.85606959512</v>
      </c>
      <c r="AM166" s="54">
        <f t="shared" si="127"/>
        <v>21609.798492405178</v>
      </c>
      <c r="AN166" s="54">
        <f t="shared" si="127"/>
        <v>21920.882388540827</v>
      </c>
      <c r="AO166" s="54">
        <f t="shared" si="127"/>
        <v>22365.074021853157</v>
      </c>
      <c r="AP166" s="54">
        <f t="shared" si="127"/>
        <v>22797.922986852947</v>
      </c>
      <c r="AQ166" s="54">
        <f t="shared" si="127"/>
        <v>23216.915689561374</v>
      </c>
      <c r="AR166" s="54">
        <f t="shared" si="127"/>
        <v>23618.880988198114</v>
      </c>
      <c r="AS166" s="54">
        <f t="shared" si="127"/>
        <v>24000.28274128462</v>
      </c>
      <c r="AT166" s="54">
        <f t="shared" si="127"/>
        <v>24267.824947241712</v>
      </c>
      <c r="AU166" s="54">
        <f t="shared" si="127"/>
        <v>24507.303247293588</v>
      </c>
      <c r="AV166" s="54">
        <f t="shared" si="127"/>
        <v>24729.769307092505</v>
      </c>
      <c r="AW166" s="54">
        <f t="shared" si="127"/>
        <v>24947.007888084154</v>
      </c>
      <c r="AX166" s="54"/>
    </row>
    <row r="167" spans="1:50">
      <c r="A167" s="57">
        <f>A165+(A165*A$161)</f>
        <v>4.2040000000000011E-3</v>
      </c>
      <c r="B167" s="56"/>
      <c r="C167" s="55" t="s">
        <v>3</v>
      </c>
      <c r="D167" s="33"/>
      <c r="E167" s="54">
        <f t="shared" si="126"/>
        <v>0</v>
      </c>
      <c r="F167" s="54">
        <f t="shared" si="126"/>
        <v>207.23893983087481</v>
      </c>
      <c r="G167" s="54">
        <f t="shared" si="126"/>
        <v>321.07012358349476</v>
      </c>
      <c r="H167" s="54">
        <f t="shared" si="126"/>
        <v>405.53160042340659</v>
      </c>
      <c r="I167" s="54">
        <f t="shared" si="126"/>
        <v>491.72671109571218</v>
      </c>
      <c r="J167" s="54">
        <f t="shared" si="126"/>
        <v>571.5532659221858</v>
      </c>
      <c r="K167" s="54">
        <f t="shared" si="126"/>
        <v>646.62154429703492</v>
      </c>
      <c r="L167" s="54">
        <f t="shared" si="126"/>
        <v>637.5429408332667</v>
      </c>
      <c r="M167" s="54">
        <f t="shared" si="126"/>
        <v>645.13207205454285</v>
      </c>
      <c r="N167" s="54">
        <f t="shared" si="126"/>
        <v>648.17354348359231</v>
      </c>
      <c r="O167" s="54">
        <f t="shared" si="126"/>
        <v>657.11764751838632</v>
      </c>
      <c r="P167" s="54">
        <f t="shared" si="126"/>
        <v>672.7572132079996</v>
      </c>
      <c r="Q167" s="54">
        <f t="shared" si="126"/>
        <v>695.80806741110064</v>
      </c>
      <c r="R167" s="54">
        <f t="shared" si="126"/>
        <v>723.09717400673333</v>
      </c>
      <c r="S167" s="54">
        <f t="shared" si="126"/>
        <v>751.13035570288389</v>
      </c>
      <c r="T167" s="54">
        <f t="shared" si="126"/>
        <v>744.7883095538449</v>
      </c>
      <c r="U167" s="54">
        <f t="shared" si="127"/>
        <v>1040.9040391886044</v>
      </c>
      <c r="V167" s="54">
        <f t="shared" si="127"/>
        <v>1057.0288149963492</v>
      </c>
      <c r="W167" s="54">
        <f t="shared" si="127"/>
        <v>1086.1232916423917</v>
      </c>
      <c r="X167" s="54">
        <f t="shared" si="127"/>
        <v>1115.5058678044702</v>
      </c>
      <c r="Y167" s="54">
        <f t="shared" si="127"/>
        <v>1192.7652044389934</v>
      </c>
      <c r="Z167" s="54">
        <f t="shared" si="127"/>
        <v>1232.8519997435906</v>
      </c>
      <c r="AA167" s="54">
        <f t="shared" si="127"/>
        <v>1272.0049379997249</v>
      </c>
      <c r="AB167" s="54">
        <f t="shared" si="127"/>
        <v>1314.2327986322666</v>
      </c>
      <c r="AC167" s="54">
        <f t="shared" si="127"/>
        <v>1358.2851952602882</v>
      </c>
      <c r="AD167" s="54">
        <f t="shared" si="127"/>
        <v>1404.5444710708314</v>
      </c>
      <c r="AE167" s="54">
        <f t="shared" si="127"/>
        <v>1470.5484672050859</v>
      </c>
      <c r="AF167" s="54">
        <f t="shared" si="127"/>
        <v>1539.9648686715072</v>
      </c>
      <c r="AG167" s="54">
        <f t="shared" si="127"/>
        <v>1611.6894954963125</v>
      </c>
      <c r="AH167" s="54">
        <f t="shared" si="127"/>
        <v>1684.520449711611</v>
      </c>
      <c r="AI167" s="54">
        <f t="shared" si="127"/>
        <v>1757.8466922190221</v>
      </c>
      <c r="AJ167" s="54">
        <f t="shared" si="127"/>
        <v>1543.9510846033511</v>
      </c>
      <c r="AK167" s="54">
        <f t="shared" si="127"/>
        <v>1570.0472435105032</v>
      </c>
      <c r="AL167" s="54">
        <f t="shared" si="127"/>
        <v>1594.4180741817293</v>
      </c>
      <c r="AM167" s="54">
        <f t="shared" si="127"/>
        <v>1617.9607316098156</v>
      </c>
      <c r="AN167" s="54">
        <f t="shared" si="127"/>
        <v>1640.5965982471521</v>
      </c>
      <c r="AO167" s="54">
        <f t="shared" si="127"/>
        <v>1515.7228160991506</v>
      </c>
      <c r="AP167" s="54">
        <f t="shared" si="127"/>
        <v>1385.9836674777623</v>
      </c>
      <c r="AQ167" s="54">
        <f t="shared" si="127"/>
        <v>1251.5592366345679</v>
      </c>
      <c r="AR167" s="54">
        <f t="shared" si="127"/>
        <v>1112.6588518968163</v>
      </c>
      <c r="AS167" s="54">
        <f t="shared" si="127"/>
        <v>969.55304147643506</v>
      </c>
      <c r="AT167" s="54">
        <f t="shared" si="127"/>
        <v>912.54928036978902</v>
      </c>
      <c r="AU167" s="54">
        <f t="shared" si="127"/>
        <v>853.43985717197904</v>
      </c>
      <c r="AV167" s="54">
        <f t="shared" si="127"/>
        <v>792.82086342134664</v>
      </c>
      <c r="AW167" s="54">
        <f t="shared" si="127"/>
        <v>731.18574371414616</v>
      </c>
      <c r="AX167" s="54"/>
    </row>
    <row r="168" spans="1:50">
      <c r="A168" s="57">
        <f>A165+(A165*A$162)</f>
        <v>4.6244000000000016E-3</v>
      </c>
      <c r="B168" s="56"/>
      <c r="C168" s="55" t="s">
        <v>2</v>
      </c>
      <c r="D168" s="33"/>
      <c r="E168" s="54">
        <f t="shared" si="126"/>
        <v>0</v>
      </c>
      <c r="F168" s="54">
        <f t="shared" si="126"/>
        <v>51.379829755341454</v>
      </c>
      <c r="G168" s="54">
        <f t="shared" si="126"/>
        <v>100.88937646556637</v>
      </c>
      <c r="H168" s="54">
        <f t="shared" si="126"/>
        <v>139.90084063775609</v>
      </c>
      <c r="I168" s="54">
        <f t="shared" si="126"/>
        <v>178.36463089858924</v>
      </c>
      <c r="J168" s="54">
        <f t="shared" si="126"/>
        <v>213.92427180734876</v>
      </c>
      <c r="K168" s="54">
        <f t="shared" si="126"/>
        <v>247.27240203100791</v>
      </c>
      <c r="L168" s="54">
        <f t="shared" si="126"/>
        <v>452.29069341179803</v>
      </c>
      <c r="M168" s="54">
        <f t="shared" si="126"/>
        <v>661.24545813102009</v>
      </c>
      <c r="N168" s="54">
        <f t="shared" si="126"/>
        <v>861.84210591472231</v>
      </c>
      <c r="O168" s="54">
        <f t="shared" si="126"/>
        <v>1067.1535903812562</v>
      </c>
      <c r="P168" s="54">
        <f t="shared" si="126"/>
        <v>1283.9750647022381</v>
      </c>
      <c r="Q168" s="54">
        <f t="shared" si="126"/>
        <v>1519.4600054715218</v>
      </c>
      <c r="R168" s="54">
        <f t="shared" si="126"/>
        <v>1771.6359112931809</v>
      </c>
      <c r="S168" s="54">
        <f t="shared" si="126"/>
        <v>2034.0193290628329</v>
      </c>
      <c r="T168" s="54">
        <f t="shared" si="126"/>
        <v>2301.4649475357191</v>
      </c>
      <c r="U168" s="54">
        <f t="shared" si="127"/>
        <v>3357.4788011957858</v>
      </c>
      <c r="V168" s="54">
        <f t="shared" si="127"/>
        <v>3548.1370596180655</v>
      </c>
      <c r="W168" s="54">
        <f t="shared" si="127"/>
        <v>3783.8288462851956</v>
      </c>
      <c r="X168" s="54">
        <f t="shared" si="127"/>
        <v>4023.611983567183</v>
      </c>
      <c r="Y168" s="54">
        <f t="shared" si="127"/>
        <v>4268.2397935560193</v>
      </c>
      <c r="Z168" s="54">
        <f t="shared" si="127"/>
        <v>4316.9016370931859</v>
      </c>
      <c r="AA168" s="54">
        <f t="shared" si="127"/>
        <v>4360.3152590542732</v>
      </c>
      <c r="AB168" s="54">
        <f t="shared" si="127"/>
        <v>4412.2636452077313</v>
      </c>
      <c r="AC168" s="54">
        <f t="shared" si="127"/>
        <v>4468.116810383247</v>
      </c>
      <c r="AD168" s="54">
        <f t="shared" si="127"/>
        <v>4528.8758314755605</v>
      </c>
      <c r="AE168" s="54">
        <f t="shared" si="127"/>
        <v>4595.438636930895</v>
      </c>
      <c r="AF168" s="54">
        <f t="shared" si="127"/>
        <v>4668.3625180217887</v>
      </c>
      <c r="AG168" s="54">
        <f t="shared" si="127"/>
        <v>4743.8429940191154</v>
      </c>
      <c r="AH168" s="54">
        <f t="shared" si="127"/>
        <v>4818.2257370917259</v>
      </c>
      <c r="AI168" s="54">
        <f t="shared" si="127"/>
        <v>4889.9014107688809</v>
      </c>
      <c r="AJ168" s="54">
        <f t="shared" si="127"/>
        <v>4296.490165165802</v>
      </c>
      <c r="AK168" s="54">
        <f t="shared" si="127"/>
        <v>4370.7326655034585</v>
      </c>
      <c r="AL168" s="54">
        <f t="shared" si="127"/>
        <v>4440.2255321699777</v>
      </c>
      <c r="AM168" s="54">
        <f t="shared" si="127"/>
        <v>4507.4628465005535</v>
      </c>
      <c r="AN168" s="54">
        <f t="shared" si="127"/>
        <v>4572.2229916414835</v>
      </c>
      <c r="AO168" s="54">
        <f t="shared" si="127"/>
        <v>4634.2258852598306</v>
      </c>
      <c r="AP168" s="54">
        <f t="shared" si="127"/>
        <v>4693.0844853263052</v>
      </c>
      <c r="AQ168" s="54">
        <f t="shared" si="127"/>
        <v>4748.3458748814137</v>
      </c>
      <c r="AR168" s="54">
        <f t="shared" si="127"/>
        <v>4799.4351927920316</v>
      </c>
      <c r="AS168" s="54">
        <f t="shared" si="127"/>
        <v>4845.7186029640179</v>
      </c>
      <c r="AT168" s="54">
        <f t="shared" si="127"/>
        <v>4886.5929912798774</v>
      </c>
      <c r="AU168" s="54">
        <f t="shared" si="127"/>
        <v>4921.6128251040809</v>
      </c>
      <c r="AV168" s="54">
        <f t="shared" si="127"/>
        <v>4953.0384650855995</v>
      </c>
      <c r="AW168" s="54">
        <f t="shared" si="127"/>
        <v>4983.2526511516753</v>
      </c>
      <c r="AX168" s="54"/>
    </row>
    <row r="169" spans="1:50">
      <c r="A169" s="57">
        <f>A165+(A165*A$163)</f>
        <v>4.7295000000000019E-3</v>
      </c>
      <c r="B169" s="56"/>
      <c r="C169" s="55" t="s">
        <v>1</v>
      </c>
      <c r="D169" s="33"/>
      <c r="E169" s="54">
        <f t="shared" si="126"/>
        <v>0</v>
      </c>
      <c r="F169" s="54">
        <f t="shared" si="126"/>
        <v>80.412111621962353</v>
      </c>
      <c r="G169" s="54">
        <f t="shared" si="126"/>
        <v>157.89713279413706</v>
      </c>
      <c r="H169" s="54">
        <f t="shared" si="126"/>
        <v>218.95210760600244</v>
      </c>
      <c r="I169" s="54">
        <f t="shared" si="126"/>
        <v>279.14994420035828</v>
      </c>
      <c r="J169" s="54">
        <f t="shared" si="126"/>
        <v>334.80263568664725</v>
      </c>
      <c r="K169" s="54">
        <f t="shared" si="126"/>
        <v>23.219651860852316</v>
      </c>
      <c r="L169" s="54">
        <f t="shared" si="126"/>
        <v>84.943021175557533</v>
      </c>
      <c r="M169" s="54">
        <f t="shared" si="126"/>
        <v>146.53951887382172</v>
      </c>
      <c r="N169" s="54">
        <f t="shared" si="126"/>
        <v>206.00279391246846</v>
      </c>
      <c r="O169" s="54">
        <f t="shared" si="126"/>
        <v>266.40945089679821</v>
      </c>
      <c r="P169" s="54">
        <f t="shared" si="126"/>
        <v>329.72005550915662</v>
      </c>
      <c r="Q169" s="54">
        <f t="shared" si="126"/>
        <v>398.00781368169891</v>
      </c>
      <c r="R169" s="54">
        <f t="shared" si="126"/>
        <v>470.93286278995419</v>
      </c>
      <c r="S169" s="54">
        <f t="shared" si="126"/>
        <v>546.83783845859796</v>
      </c>
      <c r="T169" s="54">
        <f t="shared" si="126"/>
        <v>1000.5312781759923</v>
      </c>
      <c r="U169" s="54">
        <f t="shared" si="127"/>
        <v>1513.4576720710547</v>
      </c>
      <c r="V169" s="54">
        <f t="shared" si="127"/>
        <v>1650.122054846526</v>
      </c>
      <c r="W169" s="54">
        <f t="shared" si="127"/>
        <v>1808.2566594798102</v>
      </c>
      <c r="X169" s="54">
        <f t="shared" si="127"/>
        <v>1969.3923049664372</v>
      </c>
      <c r="Y169" s="54">
        <f t="shared" si="127"/>
        <v>2133.8945587235594</v>
      </c>
      <c r="Z169" s="54">
        <f t="shared" si="127"/>
        <v>2158.2229114319025</v>
      </c>
      <c r="AA169" s="54">
        <f t="shared" si="127"/>
        <v>2179.9274304275573</v>
      </c>
      <c r="AB169" s="54">
        <f t="shared" si="127"/>
        <v>2205.8988809338507</v>
      </c>
      <c r="AC169" s="54">
        <f t="shared" si="127"/>
        <v>2233.8225148017186</v>
      </c>
      <c r="AD169" s="54">
        <f t="shared" si="127"/>
        <v>2264.1988176275349</v>
      </c>
      <c r="AE169" s="54">
        <f t="shared" si="127"/>
        <v>2297.4767062290507</v>
      </c>
      <c r="AF169" s="54">
        <f t="shared" si="127"/>
        <v>2333.9347968208203</v>
      </c>
      <c r="AG169" s="54">
        <f t="shared" si="127"/>
        <v>2371.671049892574</v>
      </c>
      <c r="AH169" s="54">
        <f t="shared" si="127"/>
        <v>2408.858494455837</v>
      </c>
      <c r="AI169" s="54">
        <f t="shared" si="127"/>
        <v>2444.6925472387757</v>
      </c>
      <c r="AJ169" s="54">
        <f t="shared" si="127"/>
        <v>2148.0182530743418</v>
      </c>
      <c r="AK169" s="54">
        <f t="shared" si="127"/>
        <v>2185.1355836741222</v>
      </c>
      <c r="AL169" s="54">
        <f t="shared" si="127"/>
        <v>2219.8783481911651</v>
      </c>
      <c r="AM169" s="54">
        <f t="shared" si="127"/>
        <v>2253.4934556201842</v>
      </c>
      <c r="AN169" s="54">
        <f t="shared" si="127"/>
        <v>2285.8701092344008</v>
      </c>
      <c r="AO169" s="54">
        <f t="shared" si="127"/>
        <v>2316.8682826540521</v>
      </c>
      <c r="AP169" s="54">
        <f t="shared" si="127"/>
        <v>2346.2944752980452</v>
      </c>
      <c r="AQ169" s="54">
        <f t="shared" si="127"/>
        <v>2373.9222525979949</v>
      </c>
      <c r="AR169" s="54">
        <f t="shared" si="127"/>
        <v>2399.4642143366386</v>
      </c>
      <c r="AS169" s="54">
        <f t="shared" si="127"/>
        <v>2422.6034759297395</v>
      </c>
      <c r="AT169" s="54">
        <f t="shared" si="127"/>
        <v>2443.0385121594395</v>
      </c>
      <c r="AU169" s="54">
        <f t="shared" si="127"/>
        <v>2460.5465802294884</v>
      </c>
      <c r="AV169" s="54">
        <f t="shared" si="127"/>
        <v>2476.2577411305729</v>
      </c>
      <c r="AW169" s="54">
        <f t="shared" si="127"/>
        <v>2491.3632390316043</v>
      </c>
      <c r="AX169" s="54"/>
    </row>
    <row r="170" spans="1:50">
      <c r="A170" s="57">
        <f>A165+(A165*A$164)</f>
        <v>4.8346000000000014E-3</v>
      </c>
      <c r="B170" s="56"/>
      <c r="C170" s="55" t="s">
        <v>0</v>
      </c>
      <c r="D170" s="33"/>
      <c r="E170" s="54">
        <f t="shared" si="126"/>
        <v>0</v>
      </c>
      <c r="F170" s="54">
        <f t="shared" si="126"/>
        <v>0</v>
      </c>
      <c r="G170" s="54">
        <f t="shared" si="126"/>
        <v>0</v>
      </c>
      <c r="H170" s="54">
        <f t="shared" si="126"/>
        <v>0</v>
      </c>
      <c r="I170" s="54">
        <f t="shared" si="126"/>
        <v>0</v>
      </c>
      <c r="J170" s="54">
        <f t="shared" si="126"/>
        <v>0</v>
      </c>
      <c r="K170" s="54">
        <f t="shared" si="126"/>
        <v>0</v>
      </c>
      <c r="L170" s="54">
        <f t="shared" si="126"/>
        <v>2.706232024827028</v>
      </c>
      <c r="M170" s="54">
        <f t="shared" si="126"/>
        <v>5.3808264886701602</v>
      </c>
      <c r="N170" s="54">
        <f t="shared" si="126"/>
        <v>7.9695045290069917</v>
      </c>
      <c r="O170" s="54">
        <f t="shared" si="126"/>
        <v>10.590082986940567</v>
      </c>
      <c r="P170" s="54">
        <f t="shared" si="126"/>
        <v>13.326828620520127</v>
      </c>
      <c r="Q170" s="54">
        <f t="shared" si="126"/>
        <v>16.269041495822901</v>
      </c>
      <c r="R170" s="54">
        <f t="shared" si="126"/>
        <v>19.406868234495931</v>
      </c>
      <c r="S170" s="54">
        <f t="shared" si="126"/>
        <v>22.673496666702771</v>
      </c>
      <c r="T170" s="54">
        <f t="shared" si="126"/>
        <v>26.011066188660859</v>
      </c>
      <c r="U170" s="54">
        <f t="shared" si="127"/>
        <v>36.319148443193924</v>
      </c>
      <c r="V170" s="54">
        <f t="shared" si="127"/>
        <v>36.848834264631591</v>
      </c>
      <c r="W170" s="54">
        <f t="shared" si="127"/>
        <v>37.830297903072413</v>
      </c>
      <c r="X170" s="54">
        <f t="shared" si="127"/>
        <v>38.821062668487876</v>
      </c>
      <c r="Y170" s="54">
        <f t="shared" si="127"/>
        <v>39.828492119156707</v>
      </c>
      <c r="Z170" s="54">
        <f t="shared" si="127"/>
        <v>40.282573413921298</v>
      </c>
      <c r="AA170" s="54">
        <f t="shared" si="127"/>
        <v>40.687681651455584</v>
      </c>
      <c r="AB170" s="54">
        <f t="shared" si="127"/>
        <v>41.172430866258274</v>
      </c>
      <c r="AC170" s="54">
        <f t="shared" si="127"/>
        <v>41.693616989020533</v>
      </c>
      <c r="AD170" s="54">
        <f t="shared" si="127"/>
        <v>42.260581430989419</v>
      </c>
      <c r="AE170" s="54">
        <f t="shared" si="127"/>
        <v>42.881703087862881</v>
      </c>
      <c r="AF170" s="54">
        <f t="shared" si="127"/>
        <v>43.562182246440599</v>
      </c>
      <c r="AG170" s="54">
        <f t="shared" si="127"/>
        <v>44.266517918477689</v>
      </c>
      <c r="AH170" s="54">
        <f t="shared" si="127"/>
        <v>44.960610246828466</v>
      </c>
      <c r="AI170" s="54">
        <f t="shared" si="127"/>
        <v>45.629441929738064</v>
      </c>
      <c r="AJ170" s="54">
        <f t="shared" si="127"/>
        <v>40.092106573227959</v>
      </c>
      <c r="AK170" s="54">
        <f t="shared" si="127"/>
        <v>40.784890245801627</v>
      </c>
      <c r="AL170" s="54">
        <f t="shared" si="127"/>
        <v>41.433353365550374</v>
      </c>
      <c r="AM170" s="54">
        <f t="shared" si="127"/>
        <v>42.060769109148389</v>
      </c>
      <c r="AN170" s="54">
        <f t="shared" si="127"/>
        <v>42.665069489430458</v>
      </c>
      <c r="AO170" s="54">
        <f t="shared" si="127"/>
        <v>43.24364095665954</v>
      </c>
      <c r="AP170" s="54">
        <f t="shared" si="127"/>
        <v>43.792871881414847</v>
      </c>
      <c r="AQ170" s="54">
        <f t="shared" si="127"/>
        <v>44.308535931431955</v>
      </c>
      <c r="AR170" s="54">
        <f t="shared" si="127"/>
        <v>44.78526886917556</v>
      </c>
      <c r="AS170" s="54">
        <f t="shared" si="127"/>
        <v>45.21715614037943</v>
      </c>
      <c r="AT170" s="54">
        <f t="shared" si="127"/>
        <v>45.598569868673565</v>
      </c>
      <c r="AU170" s="54">
        <f t="shared" si="127"/>
        <v>45.925352627596162</v>
      </c>
      <c r="AV170" s="54">
        <f t="shared" si="127"/>
        <v>46.218596661409123</v>
      </c>
      <c r="AW170" s="54">
        <f t="shared" si="127"/>
        <v>46.500536179764261</v>
      </c>
      <c r="AX170" s="54"/>
    </row>
    <row r="171" spans="1:50">
      <c r="A171" s="64">
        <f>'Fleet Mix Policy Options'!P121</f>
        <v>6.9213263352047071E-3</v>
      </c>
      <c r="B171" s="63"/>
      <c r="C171" s="62">
        <v>2</v>
      </c>
      <c r="D171" s="61"/>
      <c r="E171" s="59"/>
      <c r="F171" s="59">
        <f>SUM(F172:F176)</f>
        <v>0</v>
      </c>
      <c r="G171" s="59">
        <f t="shared" ref="G171:AW171" si="128">SUM(G172:G176)</f>
        <v>24005.212190932747</v>
      </c>
      <c r="H171" s="59">
        <f t="shared" si="128"/>
        <v>23642.523790462976</v>
      </c>
      <c r="I171" s="59">
        <f t="shared" si="128"/>
        <v>21924.953755715207</v>
      </c>
      <c r="J171" s="59">
        <f t="shared" si="128"/>
        <v>21030.293597081945</v>
      </c>
      <c r="K171" s="59">
        <f t="shared" si="128"/>
        <v>20241.346059975956</v>
      </c>
      <c r="L171" s="59">
        <f t="shared" si="128"/>
        <v>19196.393808211902</v>
      </c>
      <c r="M171" s="59">
        <f t="shared" si="128"/>
        <v>18554.171163966075</v>
      </c>
      <c r="N171" s="59">
        <f t="shared" si="128"/>
        <v>18411.124315773861</v>
      </c>
      <c r="O171" s="59">
        <f t="shared" si="128"/>
        <v>18144.902576812452</v>
      </c>
      <c r="P171" s="59">
        <f t="shared" si="128"/>
        <v>18049.520222261846</v>
      </c>
      <c r="Q171" s="59">
        <f t="shared" si="128"/>
        <v>18136.90886261611</v>
      </c>
      <c r="R171" s="59">
        <f t="shared" si="128"/>
        <v>18416.020936947603</v>
      </c>
      <c r="S171" s="59">
        <f t="shared" si="128"/>
        <v>18794.014849023344</v>
      </c>
      <c r="T171" s="59">
        <f t="shared" si="128"/>
        <v>19176.359619936156</v>
      </c>
      <c r="U171" s="59">
        <f t="shared" si="128"/>
        <v>19858.356577419672</v>
      </c>
      <c r="V171" s="59">
        <f t="shared" si="128"/>
        <v>27299.636454295593</v>
      </c>
      <c r="W171" s="59">
        <f t="shared" si="128"/>
        <v>27276.000283674086</v>
      </c>
      <c r="X171" s="59">
        <f t="shared" si="128"/>
        <v>27582.214856476028</v>
      </c>
      <c r="Y171" s="59">
        <f t="shared" si="128"/>
        <v>27885.801339427133</v>
      </c>
      <c r="Z171" s="59">
        <f t="shared" si="128"/>
        <v>28239.193298050926</v>
      </c>
      <c r="AA171" s="59">
        <f t="shared" si="128"/>
        <v>28561.226495086732</v>
      </c>
      <c r="AB171" s="59">
        <f t="shared" si="128"/>
        <v>28848.538439858097</v>
      </c>
      <c r="AC171" s="59">
        <f t="shared" si="128"/>
        <v>29192.319519201945</v>
      </c>
      <c r="AD171" s="59">
        <f t="shared" si="128"/>
        <v>29561.937320583442</v>
      </c>
      <c r="AE171" s="59">
        <f t="shared" si="128"/>
        <v>29964.015402304172</v>
      </c>
      <c r="AF171" s="59">
        <f t="shared" si="128"/>
        <v>30404.547121022297</v>
      </c>
      <c r="AG171" s="59">
        <f t="shared" si="128"/>
        <v>30887.169459203335</v>
      </c>
      <c r="AH171" s="59">
        <f t="shared" si="128"/>
        <v>31386.711385210816</v>
      </c>
      <c r="AI171" s="59">
        <f t="shared" si="128"/>
        <v>31878.994872605079</v>
      </c>
      <c r="AJ171" s="59">
        <f t="shared" si="128"/>
        <v>32353.37186529105</v>
      </c>
      <c r="AK171" s="59">
        <f t="shared" si="128"/>
        <v>28427.144809816</v>
      </c>
      <c r="AL171" s="59">
        <f t="shared" si="128"/>
        <v>28918.358477720936</v>
      </c>
      <c r="AM171" s="59">
        <f t="shared" si="128"/>
        <v>29378.146781870069</v>
      </c>
      <c r="AN171" s="59">
        <f t="shared" si="128"/>
        <v>29823.011476101274</v>
      </c>
      <c r="AO171" s="59">
        <f t="shared" si="128"/>
        <v>30251.486265644493</v>
      </c>
      <c r="AP171" s="59">
        <f t="shared" si="128"/>
        <v>30661.272651120402</v>
      </c>
      <c r="AQ171" s="59">
        <f t="shared" si="128"/>
        <v>31050.243888558147</v>
      </c>
      <c r="AR171" s="59">
        <f t="shared" si="128"/>
        <v>31415.404356535466</v>
      </c>
      <c r="AS171" s="59">
        <f t="shared" si="128"/>
        <v>31752.951828654477</v>
      </c>
      <c r="AT171" s="59">
        <f t="shared" si="128"/>
        <v>32058.694129158441</v>
      </c>
      <c r="AU171" s="59">
        <f t="shared" si="128"/>
        <v>32328.916032448047</v>
      </c>
      <c r="AV171" s="59">
        <f t="shared" si="128"/>
        <v>32560.40206397295</v>
      </c>
      <c r="AW171" s="59">
        <f t="shared" si="128"/>
        <v>32768.106936412019</v>
      </c>
      <c r="AX171" s="58"/>
    </row>
    <row r="172" spans="1:50">
      <c r="A172" s="57">
        <f>A171+(A171*A$160)</f>
        <v>7.2673926519649422E-3</v>
      </c>
      <c r="B172" s="56"/>
      <c r="C172" s="55" t="s">
        <v>4</v>
      </c>
      <c r="D172" s="33"/>
      <c r="E172" s="54"/>
      <c r="F172" s="54">
        <f t="shared" ref="F172:AW176" si="129">IF((E166*(1-$A172))&gt;0,(E166*(1-$A172)),E166)</f>
        <v>0</v>
      </c>
      <c r="G172" s="54">
        <f t="shared" si="129"/>
        <v>23668.142649589896</v>
      </c>
      <c r="H172" s="54">
        <f t="shared" si="129"/>
        <v>23066.043008028821</v>
      </c>
      <c r="I172" s="54">
        <f t="shared" si="129"/>
        <v>21165.030658822234</v>
      </c>
      <c r="J172" s="54">
        <f t="shared" si="129"/>
        <v>20086.600288228761</v>
      </c>
      <c r="K172" s="54">
        <f t="shared" si="129"/>
        <v>19127.619125299076</v>
      </c>
      <c r="L172" s="54">
        <f t="shared" si="129"/>
        <v>18284.511311340462</v>
      </c>
      <c r="M172" s="54">
        <f t="shared" si="129"/>
        <v>17383.519546816868</v>
      </c>
      <c r="N172" s="54">
        <f t="shared" si="129"/>
        <v>16961.373154144403</v>
      </c>
      <c r="O172" s="54">
        <f t="shared" si="129"/>
        <v>16431.086863159038</v>
      </c>
      <c r="P172" s="54">
        <f t="shared" si="129"/>
        <v>16060.114684780941</v>
      </c>
      <c r="Q172" s="54">
        <f t="shared" si="129"/>
        <v>15850.813941803963</v>
      </c>
      <c r="R172" s="54">
        <f t="shared" si="129"/>
        <v>15802.16628061739</v>
      </c>
      <c r="S172" s="54">
        <f t="shared" si="129"/>
        <v>15826.79359535374</v>
      </c>
      <c r="T172" s="54">
        <f t="shared" si="129"/>
        <v>15841.797127892742</v>
      </c>
      <c r="U172" s="54">
        <f t="shared" si="129"/>
        <v>15810.100733202706</v>
      </c>
      <c r="V172" s="54">
        <f t="shared" si="129"/>
        <v>21387.348851843992</v>
      </c>
      <c r="W172" s="54">
        <f t="shared" si="129"/>
        <v>21021.84079907653</v>
      </c>
      <c r="X172" s="54">
        <f t="shared" si="129"/>
        <v>20906.740982656069</v>
      </c>
      <c r="Y172" s="54">
        <f t="shared" si="129"/>
        <v>20781.668552253032</v>
      </c>
      <c r="Z172" s="54">
        <f t="shared" si="129"/>
        <v>20650.612573077036</v>
      </c>
      <c r="AA172" s="54">
        <f t="shared" si="129"/>
        <v>20859.787485699595</v>
      </c>
      <c r="AB172" s="54">
        <f t="shared" si="129"/>
        <v>21043.04223872269</v>
      </c>
      <c r="AC172" s="54">
        <f t="shared" si="129"/>
        <v>21266.90596322254</v>
      </c>
      <c r="AD172" s="54">
        <f t="shared" si="129"/>
        <v>21508.934752684781</v>
      </c>
      <c r="AE172" s="54">
        <f t="shared" si="129"/>
        <v>21773.870309809754</v>
      </c>
      <c r="AF172" s="54">
        <f t="shared" si="129"/>
        <v>22048.918352868684</v>
      </c>
      <c r="AG172" s="54">
        <f t="shared" si="129"/>
        <v>22353.121801518475</v>
      </c>
      <c r="AH172" s="54">
        <f t="shared" si="129"/>
        <v>22668.114464976446</v>
      </c>
      <c r="AI172" s="54">
        <f t="shared" si="129"/>
        <v>22976.395103114028</v>
      </c>
      <c r="AJ172" s="54">
        <f t="shared" si="129"/>
        <v>23270.337342994779</v>
      </c>
      <c r="AK172" s="54">
        <f t="shared" si="129"/>
        <v>20446.946786188564</v>
      </c>
      <c r="AL172" s="54">
        <f t="shared" si="129"/>
        <v>20800.843992811224</v>
      </c>
      <c r="AM172" s="54">
        <f t="shared" si="129"/>
        <v>21132.156128211507</v>
      </c>
      <c r="AN172" s="54">
        <f t="shared" si="129"/>
        <v>21452.751601631029</v>
      </c>
      <c r="AO172" s="54">
        <f t="shared" si="129"/>
        <v>21761.574728945758</v>
      </c>
      <c r="AP172" s="54">
        <f t="shared" si="129"/>
        <v>22202.538247246088</v>
      </c>
      <c r="AQ172" s="54">
        <f t="shared" si="129"/>
        <v>22632.241528858231</v>
      </c>
      <c r="AR172" s="54">
        <f t="shared" si="129"/>
        <v>23048.189247077768</v>
      </c>
      <c r="AS172" s="54">
        <f t="shared" si="129"/>
        <v>23447.233306056849</v>
      </c>
      <c r="AT172" s="54">
        <f t="shared" si="129"/>
        <v>23825.863262845527</v>
      </c>
      <c r="AU172" s="54">
        <f t="shared" si="129"/>
        <v>24091.461134540954</v>
      </c>
      <c r="AV172" s="54">
        <f t="shared" si="129"/>
        <v>24329.199051754731</v>
      </c>
      <c r="AW172" s="54">
        <f t="shared" si="129"/>
        <v>24550.048363345351</v>
      </c>
      <c r="AX172" s="54"/>
    </row>
    <row r="173" spans="1:50">
      <c r="A173" s="57">
        <f>A171+(A171*A$161)</f>
        <v>5.5370610681637657E-3</v>
      </c>
      <c r="B173" s="56"/>
      <c r="C173" s="55" t="s">
        <v>3</v>
      </c>
      <c r="D173" s="33"/>
      <c r="E173" s="54"/>
      <c r="F173" s="54">
        <f t="shared" si="129"/>
        <v>0</v>
      </c>
      <c r="G173" s="54">
        <f t="shared" si="129"/>
        <v>206.09144516532973</v>
      </c>
      <c r="H173" s="54">
        <f t="shared" si="129"/>
        <v>319.29233870205007</v>
      </c>
      <c r="I173" s="54">
        <f t="shared" si="129"/>
        <v>403.28614718679199</v>
      </c>
      <c r="J173" s="54">
        <f t="shared" si="129"/>
        <v>489.00399026752791</v>
      </c>
      <c r="K173" s="54">
        <f t="shared" si="129"/>
        <v>568.38854058506627</v>
      </c>
      <c r="L173" s="54">
        <f t="shared" si="129"/>
        <v>643.04116131827186</v>
      </c>
      <c r="M173" s="54">
        <f t="shared" si="129"/>
        <v>634.01282663629615</v>
      </c>
      <c r="N173" s="54">
        <f t="shared" si="129"/>
        <v>641.55993637454583</v>
      </c>
      <c r="O173" s="54">
        <f t="shared" si="129"/>
        <v>644.58456699055557</v>
      </c>
      <c r="P173" s="54">
        <f t="shared" si="129"/>
        <v>653.47914697510896</v>
      </c>
      <c r="Q173" s="54">
        <f t="shared" si="129"/>
        <v>669.03211543441921</v>
      </c>
      <c r="R173" s="54">
        <f t="shared" si="129"/>
        <v>691.95533565012431</v>
      </c>
      <c r="S173" s="54">
        <f t="shared" si="129"/>
        <v>719.09334079604139</v>
      </c>
      <c r="T173" s="54">
        <f t="shared" si="129"/>
        <v>746.97130105320548</v>
      </c>
      <c r="U173" s="54">
        <f t="shared" si="129"/>
        <v>740.66437120099079</v>
      </c>
      <c r="V173" s="54">
        <f t="shared" si="129"/>
        <v>1035.1404899575189</v>
      </c>
      <c r="W173" s="54">
        <f t="shared" si="129"/>
        <v>1051.1759818969056</v>
      </c>
      <c r="X173" s="54">
        <f t="shared" si="129"/>
        <v>1080.1093606490126</v>
      </c>
      <c r="Y173" s="54">
        <f t="shared" si="129"/>
        <v>1109.3292436925419</v>
      </c>
      <c r="Z173" s="54">
        <f t="shared" si="129"/>
        <v>1186.1607906620338</v>
      </c>
      <c r="AA173" s="54">
        <f t="shared" si="129"/>
        <v>1226.0256229330025</v>
      </c>
      <c r="AB173" s="54">
        <f t="shared" si="129"/>
        <v>1264.9617689790146</v>
      </c>
      <c r="AC173" s="54">
        <f t="shared" si="129"/>
        <v>1306.9558113684559</v>
      </c>
      <c r="AD173" s="54">
        <f t="shared" si="129"/>
        <v>1350.7642871861492</v>
      </c>
      <c r="AE173" s="54">
        <f t="shared" si="129"/>
        <v>1396.7674225615604</v>
      </c>
      <c r="AF173" s="54">
        <f t="shared" si="129"/>
        <v>1462.4059505384766</v>
      </c>
      <c r="AG173" s="54">
        <f t="shared" si="129"/>
        <v>1531.4379891508463</v>
      </c>
      <c r="AH173" s="54">
        <f t="shared" si="129"/>
        <v>1602.7654723368314</v>
      </c>
      <c r="AI173" s="54">
        <f t="shared" si="129"/>
        <v>1675.1931571109872</v>
      </c>
      <c r="AJ173" s="54">
        <f t="shared" si="129"/>
        <v>1748.1133877357356</v>
      </c>
      <c r="AK173" s="54">
        <f t="shared" si="129"/>
        <v>1535.4021331616448</v>
      </c>
      <c r="AL173" s="54">
        <f t="shared" si="129"/>
        <v>1561.3537960432834</v>
      </c>
      <c r="AM173" s="54">
        <f t="shared" si="129"/>
        <v>1585.5896839368011</v>
      </c>
      <c r="AN173" s="54">
        <f t="shared" si="129"/>
        <v>1609.0019842330012</v>
      </c>
      <c r="AO173" s="54">
        <f t="shared" si="129"/>
        <v>1631.5125146944358</v>
      </c>
      <c r="AP173" s="54">
        <f t="shared" si="129"/>
        <v>1507.3301663040004</v>
      </c>
      <c r="AQ173" s="54">
        <f t="shared" si="129"/>
        <v>1378.3093912714603</v>
      </c>
      <c r="AR173" s="54">
        <f t="shared" si="129"/>
        <v>1244.629276710898</v>
      </c>
      <c r="AS173" s="54">
        <f t="shared" si="129"/>
        <v>1106.4979918858305</v>
      </c>
      <c r="AT173" s="54">
        <f t="shared" si="129"/>
        <v>964.18456707695611</v>
      </c>
      <c r="AU173" s="54">
        <f t="shared" si="129"/>
        <v>907.49643927667262</v>
      </c>
      <c r="AV173" s="54">
        <f t="shared" si="129"/>
        <v>848.71430856481288</v>
      </c>
      <c r="AW173" s="54">
        <f t="shared" si="129"/>
        <v>788.43096588446838</v>
      </c>
      <c r="AX173" s="54"/>
    </row>
    <row r="174" spans="1:50">
      <c r="A174" s="57">
        <f>A171+(A171*A$162)</f>
        <v>6.0907671749801419E-3</v>
      </c>
      <c r="B174" s="56"/>
      <c r="C174" s="55" t="s">
        <v>2</v>
      </c>
      <c r="D174" s="33"/>
      <c r="E174" s="54"/>
      <c r="F174" s="54">
        <f t="shared" si="129"/>
        <v>0</v>
      </c>
      <c r="G174" s="54">
        <f t="shared" si="129"/>
        <v>51.066887174811555</v>
      </c>
      <c r="H174" s="54">
        <f t="shared" si="129"/>
        <v>100.27488276308569</v>
      </c>
      <c r="I174" s="54">
        <f t="shared" si="129"/>
        <v>139.04873718984751</v>
      </c>
      <c r="J174" s="54">
        <f t="shared" si="129"/>
        <v>177.27825345953465</v>
      </c>
      <c r="K174" s="54">
        <f t="shared" si="129"/>
        <v>212.62130887469303</v>
      </c>
      <c r="L174" s="54">
        <f t="shared" si="129"/>
        <v>245.76632340143897</v>
      </c>
      <c r="M174" s="54">
        <f t="shared" si="129"/>
        <v>449.53589610281642</v>
      </c>
      <c r="N174" s="54">
        <f t="shared" si="129"/>
        <v>657.21796600003097</v>
      </c>
      <c r="O174" s="54">
        <f t="shared" si="129"/>
        <v>856.59282630600114</v>
      </c>
      <c r="P174" s="54">
        <f t="shared" si="129"/>
        <v>1060.6538063222999</v>
      </c>
      <c r="Q174" s="54">
        <f t="shared" si="129"/>
        <v>1276.1546715246568</v>
      </c>
      <c r="R174" s="54">
        <f t="shared" si="129"/>
        <v>1510.2053283465007</v>
      </c>
      <c r="S174" s="54">
        <f t="shared" si="129"/>
        <v>1760.8452894386603</v>
      </c>
      <c r="T174" s="54">
        <f t="shared" si="129"/>
        <v>2021.6305909001019</v>
      </c>
      <c r="U174" s="54">
        <f t="shared" si="129"/>
        <v>2287.4472603789013</v>
      </c>
      <c r="V174" s="54">
        <f t="shared" si="129"/>
        <v>3337.0291795227708</v>
      </c>
      <c r="W174" s="54">
        <f t="shared" si="129"/>
        <v>3526.526182883013</v>
      </c>
      <c r="X174" s="54">
        <f t="shared" si="129"/>
        <v>3760.782425752499</v>
      </c>
      <c r="Y174" s="54">
        <f t="shared" si="129"/>
        <v>3999.1050997728153</v>
      </c>
      <c r="Z174" s="54">
        <f t="shared" si="129"/>
        <v>4242.2429387264847</v>
      </c>
      <c r="AA174" s="54">
        <f t="shared" si="129"/>
        <v>4290.6083943043604</v>
      </c>
      <c r="AB174" s="54">
        <f t="shared" si="129"/>
        <v>4333.7575940018605</v>
      </c>
      <c r="AC174" s="54">
        <f t="shared" si="129"/>
        <v>4385.3895746301423</v>
      </c>
      <c r="AD174" s="54">
        <f t="shared" si="129"/>
        <v>4440.9025511805876</v>
      </c>
      <c r="AE174" s="54">
        <f t="shared" si="129"/>
        <v>4501.2915032216479</v>
      </c>
      <c r="AF174" s="54">
        <f t="shared" si="129"/>
        <v>4567.4488901264413</v>
      </c>
      <c r="AG174" s="54">
        <f t="shared" si="129"/>
        <v>4639.9286088361141</v>
      </c>
      <c r="AH174" s="54">
        <f t="shared" si="129"/>
        <v>4714.9493508278847</v>
      </c>
      <c r="AI174" s="54">
        <f t="shared" si="129"/>
        <v>4788.8790459306028</v>
      </c>
      <c r="AJ174" s="54">
        <f t="shared" si="129"/>
        <v>4860.1181597672803</v>
      </c>
      <c r="AK174" s="54">
        <f t="shared" si="129"/>
        <v>4270.3212439001854</v>
      </c>
      <c r="AL174" s="54">
        <f t="shared" si="129"/>
        <v>4344.1115504537966</v>
      </c>
      <c r="AM174" s="54">
        <f t="shared" si="129"/>
        <v>4413.181152249128</v>
      </c>
      <c r="AN174" s="54">
        <f t="shared" si="129"/>
        <v>4480.0089397526453</v>
      </c>
      <c r="AO174" s="54">
        <f t="shared" si="129"/>
        <v>4544.3746459273043</v>
      </c>
      <c r="AP174" s="54">
        <f t="shared" si="129"/>
        <v>4605.9998943564469</v>
      </c>
      <c r="AQ174" s="54">
        <f t="shared" si="129"/>
        <v>4664.5000003936711</v>
      </c>
      <c r="AR174" s="54">
        <f t="shared" si="129"/>
        <v>4719.4248056912338</v>
      </c>
      <c r="AS174" s="54">
        <f t="shared" si="129"/>
        <v>4770.2029504613292</v>
      </c>
      <c r="AT174" s="54">
        <f t="shared" si="129"/>
        <v>4816.2044591578942</v>
      </c>
      <c r="AU174" s="54">
        <f t="shared" si="129"/>
        <v>4856.8298910911017</v>
      </c>
      <c r="AV174" s="54">
        <f t="shared" si="129"/>
        <v>4891.6364272609753</v>
      </c>
      <c r="AW174" s="54">
        <f t="shared" si="129"/>
        <v>4922.8706609860419</v>
      </c>
      <c r="AX174" s="54"/>
    </row>
    <row r="175" spans="1:50">
      <c r="A175" s="57">
        <f>A171+(A171*A$163)</f>
        <v>6.2291937016842359E-3</v>
      </c>
      <c r="B175" s="56"/>
      <c r="C175" s="55" t="s">
        <v>1</v>
      </c>
      <c r="D175" s="33"/>
      <c r="E175" s="54"/>
      <c r="F175" s="54">
        <f t="shared" si="129"/>
        <v>0</v>
      </c>
      <c r="G175" s="54">
        <f t="shared" si="129"/>
        <v>79.911209002707693</v>
      </c>
      <c r="H175" s="54">
        <f t="shared" si="129"/>
        <v>156.91356096902183</v>
      </c>
      <c r="I175" s="54">
        <f t="shared" si="129"/>
        <v>217.58821251633262</v>
      </c>
      <c r="J175" s="54">
        <f t="shared" si="129"/>
        <v>277.41106512611987</v>
      </c>
      <c r="K175" s="54">
        <f t="shared" si="129"/>
        <v>332.71708521712071</v>
      </c>
      <c r="L175" s="54">
        <f t="shared" si="129"/>
        <v>23.075012151725392</v>
      </c>
      <c r="M175" s="54">
        <f t="shared" si="129"/>
        <v>84.413894643048721</v>
      </c>
      <c r="N175" s="54">
        <f t="shared" si="129"/>
        <v>145.62669582580506</v>
      </c>
      <c r="O175" s="54">
        <f t="shared" si="129"/>
        <v>204.71956260609954</v>
      </c>
      <c r="P175" s="54">
        <f t="shared" si="129"/>
        <v>264.74993482320269</v>
      </c>
      <c r="Q175" s="54">
        <f t="shared" si="129"/>
        <v>327.66616541605998</v>
      </c>
      <c r="R175" s="54">
        <f t="shared" si="129"/>
        <v>395.52854591549175</v>
      </c>
      <c r="S175" s="54">
        <f t="shared" si="129"/>
        <v>467.99933076714683</v>
      </c>
      <c r="T175" s="54">
        <f t="shared" si="129"/>
        <v>543.43147963942897</v>
      </c>
      <c r="U175" s="54">
        <f t="shared" si="129"/>
        <v>994.2987750396403</v>
      </c>
      <c r="V175" s="54">
        <f t="shared" si="129"/>
        <v>1504.0300510724239</v>
      </c>
      <c r="W175" s="54">
        <f t="shared" si="129"/>
        <v>1639.8431249354658</v>
      </c>
      <c r="X175" s="54">
        <f t="shared" si="129"/>
        <v>1796.99267848555</v>
      </c>
      <c r="Y175" s="54">
        <f t="shared" si="129"/>
        <v>1957.1245788241947</v>
      </c>
      <c r="Z175" s="54">
        <f t="shared" si="129"/>
        <v>2120.6021161783001</v>
      </c>
      <c r="AA175" s="54">
        <f t="shared" si="129"/>
        <v>2144.77892286518</v>
      </c>
      <c r="AB175" s="54">
        <f t="shared" si="129"/>
        <v>2166.3482402078093</v>
      </c>
      <c r="AC175" s="54">
        <f t="shared" si="129"/>
        <v>2192.1579095181851</v>
      </c>
      <c r="AD175" s="54">
        <f t="shared" si="129"/>
        <v>2219.9076016618351</v>
      </c>
      <c r="AE175" s="54">
        <f t="shared" si="129"/>
        <v>2250.0946846134084</v>
      </c>
      <c r="AF175" s="54">
        <f t="shared" si="129"/>
        <v>2283.1652788008423</v>
      </c>
      <c r="AG175" s="54">
        <f t="shared" si="129"/>
        <v>2319.3962648843221</v>
      </c>
      <c r="AH175" s="54">
        <f t="shared" si="129"/>
        <v>2356.8974515261161</v>
      </c>
      <c r="AI175" s="54">
        <f t="shared" si="129"/>
        <v>2393.853248293924</v>
      </c>
      <c r="AJ175" s="54">
        <f t="shared" si="129"/>
        <v>2429.4640838209612</v>
      </c>
      <c r="AK175" s="54">
        <f t="shared" si="129"/>
        <v>2134.6378313011883</v>
      </c>
      <c r="AL175" s="54">
        <f t="shared" si="129"/>
        <v>2171.523950858973</v>
      </c>
      <c r="AM175" s="54">
        <f t="shared" si="129"/>
        <v>2206.0502959661071</v>
      </c>
      <c r="AN175" s="54">
        <f t="shared" si="129"/>
        <v>2239.4560083796482</v>
      </c>
      <c r="AO175" s="54">
        <f t="shared" si="129"/>
        <v>2271.6309815470895</v>
      </c>
      <c r="AP175" s="54">
        <f t="shared" si="129"/>
        <v>2302.4360613401113</v>
      </c>
      <c r="AQ175" s="54">
        <f t="shared" si="129"/>
        <v>2331.678952530222</v>
      </c>
      <c r="AR175" s="54">
        <f t="shared" si="129"/>
        <v>2359.1346310538233</v>
      </c>
      <c r="AS175" s="54">
        <f t="shared" si="129"/>
        <v>2384.517486965276</v>
      </c>
      <c r="AT175" s="54">
        <f t="shared" si="129"/>
        <v>2407.5126096157996</v>
      </c>
      <c r="AU175" s="54">
        <f t="shared" si="129"/>
        <v>2427.8203520465236</v>
      </c>
      <c r="AV175" s="54">
        <f t="shared" si="129"/>
        <v>2445.219358969222</v>
      </c>
      <c r="AW175" s="54">
        <f t="shared" si="129"/>
        <v>2460.8326520057753</v>
      </c>
      <c r="AX175" s="54"/>
    </row>
    <row r="176" spans="1:50">
      <c r="A176" s="57">
        <f>A171+(A171*A$164)</f>
        <v>6.3676202283883309E-3</v>
      </c>
      <c r="B176" s="56"/>
      <c r="C176" s="55" t="s">
        <v>0</v>
      </c>
      <c r="D176" s="33"/>
      <c r="E176" s="54"/>
      <c r="F176" s="54">
        <f t="shared" si="129"/>
        <v>0</v>
      </c>
      <c r="G176" s="54">
        <f t="shared" si="129"/>
        <v>0</v>
      </c>
      <c r="H176" s="54">
        <f t="shared" si="129"/>
        <v>0</v>
      </c>
      <c r="I176" s="54">
        <f t="shared" si="129"/>
        <v>0</v>
      </c>
      <c r="J176" s="54">
        <f t="shared" si="129"/>
        <v>0</v>
      </c>
      <c r="K176" s="54">
        <f t="shared" si="129"/>
        <v>0</v>
      </c>
      <c r="L176" s="54">
        <f t="shared" si="129"/>
        <v>0</v>
      </c>
      <c r="M176" s="54">
        <f t="shared" si="129"/>
        <v>2.6889997670430272</v>
      </c>
      <c r="N176" s="54">
        <f t="shared" si="129"/>
        <v>5.3465634290754567</v>
      </c>
      <c r="O176" s="54">
        <f t="shared" si="129"/>
        <v>7.9187577507578544</v>
      </c>
      <c r="P176" s="54">
        <f t="shared" si="129"/>
        <v>10.522649360292613</v>
      </c>
      <c r="Q176" s="54">
        <f t="shared" si="129"/>
        <v>13.241968437015839</v>
      </c>
      <c r="R176" s="54">
        <f t="shared" si="129"/>
        <v>16.165446418097609</v>
      </c>
      <c r="S176" s="54">
        <f t="shared" si="129"/>
        <v>19.283292667756289</v>
      </c>
      <c r="T176" s="54">
        <f t="shared" si="129"/>
        <v>22.529120450679578</v>
      </c>
      <c r="U176" s="54">
        <f t="shared" si="129"/>
        <v>25.845437597435993</v>
      </c>
      <c r="V176" s="54">
        <f t="shared" si="129"/>
        <v>36.087881898889208</v>
      </c>
      <c r="W176" s="54">
        <f t="shared" si="129"/>
        <v>36.614194882175596</v>
      </c>
      <c r="X176" s="54">
        <f t="shared" si="129"/>
        <v>37.589408932898856</v>
      </c>
      <c r="Y176" s="54">
        <f t="shared" si="129"/>
        <v>38.573864884552485</v>
      </c>
      <c r="Z176" s="54">
        <f t="shared" si="129"/>
        <v>39.574879407072558</v>
      </c>
      <c r="AA176" s="54">
        <f t="shared" si="129"/>
        <v>40.026069284599274</v>
      </c>
      <c r="AB176" s="54">
        <f t="shared" si="129"/>
        <v>40.428597946725553</v>
      </c>
      <c r="AC176" s="54">
        <f t="shared" si="129"/>
        <v>40.910260462622368</v>
      </c>
      <c r="AD176" s="54">
        <f t="shared" si="129"/>
        <v>41.42812787008657</v>
      </c>
      <c r="AE176" s="54">
        <f t="shared" si="129"/>
        <v>41.991482097805999</v>
      </c>
      <c r="AF176" s="54">
        <f t="shared" si="129"/>
        <v>42.608648687852863</v>
      </c>
      <c r="AG176" s="54">
        <f t="shared" si="129"/>
        <v>43.284794813575424</v>
      </c>
      <c r="AH176" s="54">
        <f t="shared" si="129"/>
        <v>43.984645543539678</v>
      </c>
      <c r="AI176" s="54">
        <f t="shared" si="129"/>
        <v>44.674318155540078</v>
      </c>
      <c r="AJ176" s="54">
        <f t="shared" si="129"/>
        <v>45.338890972296191</v>
      </c>
      <c r="AK176" s="54">
        <f t="shared" si="129"/>
        <v>39.836815264413573</v>
      </c>
      <c r="AL176" s="54">
        <f t="shared" si="129"/>
        <v>40.525187553659862</v>
      </c>
      <c r="AM176" s="54">
        <f t="shared" si="129"/>
        <v>41.169521506529932</v>
      </c>
      <c r="AN176" s="54">
        <f t="shared" si="129"/>
        <v>41.792942104947407</v>
      </c>
      <c r="AO176" s="54">
        <f t="shared" si="129"/>
        <v>42.393394529903965</v>
      </c>
      <c r="AP176" s="54">
        <f t="shared" si="129"/>
        <v>42.968281873754755</v>
      </c>
      <c r="AQ176" s="54">
        <f t="shared" si="129"/>
        <v>43.514015504563531</v>
      </c>
      <c r="AR176" s="54">
        <f t="shared" si="129"/>
        <v>44.0263960017447</v>
      </c>
      <c r="AS176" s="54">
        <f t="shared" si="129"/>
        <v>44.500093285190388</v>
      </c>
      <c r="AT176" s="54">
        <f t="shared" si="129"/>
        <v>44.929230462269757</v>
      </c>
      <c r="AU176" s="54">
        <f t="shared" si="129"/>
        <v>45.308215492792222</v>
      </c>
      <c r="AV176" s="54">
        <f t="shared" si="129"/>
        <v>45.632917423208816</v>
      </c>
      <c r="AW176" s="54">
        <f t="shared" si="129"/>
        <v>45.924294190380216</v>
      </c>
      <c r="AX176" s="54"/>
    </row>
    <row r="177" spans="1:50">
      <c r="A177" s="64">
        <f>'Fleet Mix Policy Options'!P122</f>
        <v>9.0963956621844203E-3</v>
      </c>
      <c r="B177" s="63"/>
      <c r="C177" s="62">
        <v>3</v>
      </c>
      <c r="D177" s="61"/>
      <c r="E177" s="59"/>
      <c r="F177" s="60"/>
      <c r="G177" s="59">
        <f>SUM(G178:G182)</f>
        <v>0</v>
      </c>
      <c r="H177" s="59">
        <f t="shared" ref="H177:AW177" si="130">SUM(H178:H182)</f>
        <v>23776.589914599215</v>
      </c>
      <c r="I177" s="59">
        <f t="shared" si="130"/>
        <v>23417.804220407728</v>
      </c>
      <c r="J177" s="59">
        <f t="shared" si="130"/>
        <v>21716.97282482318</v>
      </c>
      <c r="K177" s="59">
        <f t="shared" si="130"/>
        <v>20831.193432456897</v>
      </c>
      <c r="L177" s="59">
        <f t="shared" si="130"/>
        <v>20050.091948439534</v>
      </c>
      <c r="M177" s="59">
        <f t="shared" si="130"/>
        <v>19014.918789212716</v>
      </c>
      <c r="N177" s="59">
        <f t="shared" si="130"/>
        <v>18379.21160138999</v>
      </c>
      <c r="O177" s="59">
        <f t="shared" si="130"/>
        <v>18237.956009276706</v>
      </c>
      <c r="P177" s="59">
        <f t="shared" si="130"/>
        <v>17974.675872069198</v>
      </c>
      <c r="Q177" s="59">
        <f t="shared" si="130"/>
        <v>17880.625307577862</v>
      </c>
      <c r="R177" s="59">
        <f t="shared" si="130"/>
        <v>17967.636959301715</v>
      </c>
      <c r="S177" s="59">
        <f t="shared" si="130"/>
        <v>18244.593289266777</v>
      </c>
      <c r="T177" s="59">
        <f t="shared" si="130"/>
        <v>18619.52877139382</v>
      </c>
      <c r="U177" s="59">
        <f t="shared" si="130"/>
        <v>18998.795119727052</v>
      </c>
      <c r="V177" s="59">
        <f t="shared" si="130"/>
        <v>19675.29400201192</v>
      </c>
      <c r="W177" s="59">
        <f t="shared" si="130"/>
        <v>27048.500959145778</v>
      </c>
      <c r="X177" s="59">
        <f t="shared" si="130"/>
        <v>27025.605978529347</v>
      </c>
      <c r="Y177" s="59">
        <f t="shared" si="130"/>
        <v>27329.539455608214</v>
      </c>
      <c r="Z177" s="59">
        <f t="shared" si="130"/>
        <v>27630.880964324861</v>
      </c>
      <c r="AA177" s="59">
        <f t="shared" si="130"/>
        <v>27981.672550195439</v>
      </c>
      <c r="AB177" s="59">
        <f t="shared" si="130"/>
        <v>28300.828908898249</v>
      </c>
      <c r="AC177" s="59">
        <f t="shared" si="130"/>
        <v>28585.581851864896</v>
      </c>
      <c r="AD177" s="59">
        <f t="shared" si="130"/>
        <v>28926.29053152302</v>
      </c>
      <c r="AE177" s="59">
        <f t="shared" si="130"/>
        <v>29292.601978739673</v>
      </c>
      <c r="AF177" s="59">
        <f t="shared" si="130"/>
        <v>29691.079581694215</v>
      </c>
      <c r="AG177" s="59">
        <f t="shared" si="130"/>
        <v>30127.701113802417</v>
      </c>
      <c r="AH177" s="59">
        <f t="shared" si="130"/>
        <v>30606.033124722475</v>
      </c>
      <c r="AI177" s="59">
        <f t="shared" si="130"/>
        <v>31101.134031482929</v>
      </c>
      <c r="AJ177" s="59">
        <f t="shared" si="130"/>
        <v>31589.045885129111</v>
      </c>
      <c r="AK177" s="59">
        <f t="shared" si="130"/>
        <v>32059.217367446989</v>
      </c>
      <c r="AL177" s="59">
        <f t="shared" si="130"/>
        <v>28168.685986780198</v>
      </c>
      <c r="AM177" s="59">
        <f t="shared" si="130"/>
        <v>28655.432235784443</v>
      </c>
      <c r="AN177" s="59">
        <f t="shared" si="130"/>
        <v>29111.038797679776</v>
      </c>
      <c r="AO177" s="59">
        <f t="shared" si="130"/>
        <v>29551.857394849543</v>
      </c>
      <c r="AP177" s="59">
        <f t="shared" si="130"/>
        <v>29976.43506634287</v>
      </c>
      <c r="AQ177" s="59">
        <f t="shared" si="130"/>
        <v>30382.163099421454</v>
      </c>
      <c r="AR177" s="59">
        <f t="shared" si="130"/>
        <v>30767.256792666121</v>
      </c>
      <c r="AS177" s="59">
        <f t="shared" si="130"/>
        <v>31128.74853562074</v>
      </c>
      <c r="AT177" s="59">
        <f t="shared" si="130"/>
        <v>31462.871611618782</v>
      </c>
      <c r="AU177" s="59">
        <f t="shared" si="130"/>
        <v>31765.473086260274</v>
      </c>
      <c r="AV177" s="59">
        <f t="shared" si="130"/>
        <v>32033.076107424775</v>
      </c>
      <c r="AW177" s="59">
        <f t="shared" si="130"/>
        <v>32262.295438202396</v>
      </c>
      <c r="AX177" s="58"/>
    </row>
    <row r="178" spans="1:50">
      <c r="A178" s="57">
        <f>A177+(A177*A$160)</f>
        <v>9.5512154452936406E-3</v>
      </c>
      <c r="B178" s="56"/>
      <c r="C178" s="55" t="s">
        <v>4</v>
      </c>
      <c r="D178" s="33"/>
      <c r="E178" s="54"/>
      <c r="F178" s="3"/>
      <c r="G178" s="54">
        <f t="shared" ref="G178:AW182" si="131">IF((F172*(1-$A178))&gt;0,(F172*(1-$A178)),F172)</f>
        <v>0</v>
      </c>
      <c r="H178" s="54">
        <f t="shared" si="131"/>
        <v>23442.083119953717</v>
      </c>
      <c r="I178" s="54">
        <f t="shared" si="131"/>
        <v>22845.734261788726</v>
      </c>
      <c r="J178" s="54">
        <f t="shared" si="131"/>
        <v>20962.878891093576</v>
      </c>
      <c r="K178" s="54">
        <f t="shared" si="131"/>
        <v>19894.74884131239</v>
      </c>
      <c r="L178" s="54">
        <f t="shared" si="131"/>
        <v>18944.927114077826</v>
      </c>
      <c r="M178" s="54">
        <f t="shared" si="131"/>
        <v>18109.87200449394</v>
      </c>
      <c r="N178" s="54">
        <f t="shared" si="131"/>
        <v>17217.485806427747</v>
      </c>
      <c r="O178" s="54">
        <f t="shared" si="131"/>
        <v>16799.37142490115</v>
      </c>
      <c r="P178" s="54">
        <f t="shared" si="131"/>
        <v>16274.150012528671</v>
      </c>
      <c r="Q178" s="54">
        <f t="shared" si="131"/>
        <v>15906.721069350473</v>
      </c>
      <c r="R178" s="54">
        <f t="shared" si="131"/>
        <v>15699.419402862528</v>
      </c>
      <c r="S178" s="54">
        <f t="shared" si="131"/>
        <v>15651.236385968858</v>
      </c>
      <c r="T178" s="54">
        <f t="shared" si="131"/>
        <v>15675.628479916322</v>
      </c>
      <c r="U178" s="54">
        <f t="shared" si="131"/>
        <v>15690.488710483603</v>
      </c>
      <c r="V178" s="54">
        <f t="shared" si="131"/>
        <v>15659.09505488809</v>
      </c>
      <c r="W178" s="54">
        <f t="shared" si="131"/>
        <v>21183.073675156375</v>
      </c>
      <c r="X178" s="54">
        <f t="shared" si="131"/>
        <v>20821.056668547884</v>
      </c>
      <c r="Y178" s="54">
        <f t="shared" si="131"/>
        <v>20707.056195271769</v>
      </c>
      <c r="Z178" s="54">
        <f t="shared" si="131"/>
        <v>20583.178358597779</v>
      </c>
      <c r="AA178" s="54">
        <f t="shared" si="131"/>
        <v>20453.374123314286</v>
      </c>
      <c r="AB178" s="54">
        <f t="shared" si="131"/>
        <v>20660.551161280637</v>
      </c>
      <c r="AC178" s="54">
        <f t="shared" si="131"/>
        <v>20842.055608676234</v>
      </c>
      <c r="AD178" s="54">
        <f t="shared" si="131"/>
        <v>21063.781162513002</v>
      </c>
      <c r="AE178" s="54">
        <f t="shared" si="131"/>
        <v>21303.498282863125</v>
      </c>
      <c r="AF178" s="54">
        <f t="shared" si="131"/>
        <v>21565.903383402878</v>
      </c>
      <c r="AG178" s="54">
        <f t="shared" si="131"/>
        <v>21838.324383344745</v>
      </c>
      <c r="AH178" s="54">
        <f t="shared" si="131"/>
        <v>22139.622319317281</v>
      </c>
      <c r="AI178" s="54">
        <f t="shared" si="131"/>
        <v>22451.60641998288</v>
      </c>
      <c r="AJ178" s="54">
        <f t="shared" si="131"/>
        <v>22756.942603327996</v>
      </c>
      <c r="AK178" s="54">
        <f t="shared" si="131"/>
        <v>23048.077337547173</v>
      </c>
      <c r="AL178" s="54">
        <f t="shared" si="131"/>
        <v>20251.653592235223</v>
      </c>
      <c r="AM178" s="54">
        <f t="shared" si="131"/>
        <v>20602.170650391941</v>
      </c>
      <c r="AN178" s="54">
        <f t="shared" si="131"/>
        <v>20930.318352207374</v>
      </c>
      <c r="AO178" s="54">
        <f t="shared" si="131"/>
        <v>21247.851749189482</v>
      </c>
      <c r="AP178" s="54">
        <f t="shared" si="131"/>
        <v>21553.725240280739</v>
      </c>
      <c r="AQ178" s="54">
        <f t="shared" si="131"/>
        <v>21990.477021014267</v>
      </c>
      <c r="AR178" s="54">
        <f t="shared" si="131"/>
        <v>22416.076114006184</v>
      </c>
      <c r="AS178" s="54">
        <f t="shared" si="131"/>
        <v>22828.051025955025</v>
      </c>
      <c r="AT178" s="54">
        <f t="shared" si="131"/>
        <v>23223.283729154635</v>
      </c>
      <c r="AU178" s="54">
        <f t="shared" si="131"/>
        <v>23598.297309651982</v>
      </c>
      <c r="AV178" s="54">
        <f t="shared" si="131"/>
        <v>23861.358398853034</v>
      </c>
      <c r="AW178" s="54">
        <f t="shared" si="131"/>
        <v>24096.825629999985</v>
      </c>
      <c r="AX178" s="54"/>
    </row>
    <row r="179" spans="1:50">
      <c r="A179" s="57">
        <f>A177+(A177*A$161)</f>
        <v>7.2771165297475359E-3</v>
      </c>
      <c r="B179" s="56"/>
      <c r="C179" s="55" t="s">
        <v>3</v>
      </c>
      <c r="D179" s="33"/>
      <c r="E179" s="54"/>
      <c r="F179" s="3"/>
      <c r="G179" s="54">
        <f t="shared" si="131"/>
        <v>0</v>
      </c>
      <c r="H179" s="54">
        <f t="shared" si="131"/>
        <v>204.59169370307757</v>
      </c>
      <c r="I179" s="54">
        <f t="shared" si="131"/>
        <v>316.96881114625967</v>
      </c>
      <c r="J179" s="54">
        <f t="shared" si="131"/>
        <v>400.35138689888083</v>
      </c>
      <c r="K179" s="54">
        <f t="shared" si="131"/>
        <v>485.44545124683958</v>
      </c>
      <c r="L179" s="54">
        <f t="shared" si="131"/>
        <v>564.25231094105561</v>
      </c>
      <c r="M179" s="54">
        <f t="shared" si="131"/>
        <v>638.36167585393468</v>
      </c>
      <c r="N179" s="54">
        <f t="shared" si="131"/>
        <v>629.39904141550926</v>
      </c>
      <c r="O179" s="54">
        <f t="shared" si="131"/>
        <v>636.89122995673085</v>
      </c>
      <c r="P179" s="54">
        <f t="shared" si="131"/>
        <v>639.89384998328842</v>
      </c>
      <c r="Q179" s="54">
        <f t="shared" si="131"/>
        <v>648.72370307281108</v>
      </c>
      <c r="R179" s="54">
        <f t="shared" si="131"/>
        <v>664.16349076825941</v>
      </c>
      <c r="S179" s="54">
        <f t="shared" si="131"/>
        <v>686.91989603921786</v>
      </c>
      <c r="T179" s="54">
        <f t="shared" si="131"/>
        <v>713.86041475930313</v>
      </c>
      <c r="U179" s="54">
        <f t="shared" si="131"/>
        <v>741.53550385106416</v>
      </c>
      <c r="V179" s="54">
        <f t="shared" si="131"/>
        <v>735.27447026232903</v>
      </c>
      <c r="W179" s="54">
        <f t="shared" si="131"/>
        <v>1027.607651987438</v>
      </c>
      <c r="X179" s="54">
        <f t="shared" si="131"/>
        <v>1043.52645178337</v>
      </c>
      <c r="Y179" s="54">
        <f t="shared" si="131"/>
        <v>1072.2492789666987</v>
      </c>
      <c r="Z179" s="54">
        <f t="shared" si="131"/>
        <v>1101.2565255163347</v>
      </c>
      <c r="AA179" s="54">
        <f t="shared" si="131"/>
        <v>1177.5289603653687</v>
      </c>
      <c r="AB179" s="54">
        <f t="shared" si="131"/>
        <v>1217.1036916064627</v>
      </c>
      <c r="AC179" s="54">
        <f t="shared" si="131"/>
        <v>1255.7564947804788</v>
      </c>
      <c r="AD179" s="54">
        <f t="shared" si="131"/>
        <v>1297.4449416298969</v>
      </c>
      <c r="AE179" s="54">
        <f t="shared" si="131"/>
        <v>1340.9346180640744</v>
      </c>
      <c r="AF179" s="54">
        <f t="shared" si="131"/>
        <v>1386.6029832626248</v>
      </c>
      <c r="AG179" s="54">
        <f t="shared" si="131"/>
        <v>1451.7638520226119</v>
      </c>
      <c r="AH179" s="54">
        <f t="shared" si="131"/>
        <v>1520.2935364457135</v>
      </c>
      <c r="AI179" s="54">
        <f t="shared" si="131"/>
        <v>1591.1019612247806</v>
      </c>
      <c r="AJ179" s="54">
        <f t="shared" si="131"/>
        <v>1663.0025812968549</v>
      </c>
      <c r="AK179" s="54">
        <f t="shared" si="131"/>
        <v>1735.392162905971</v>
      </c>
      <c r="AL179" s="54">
        <f t="shared" si="131"/>
        <v>1524.2288329186047</v>
      </c>
      <c r="AM179" s="54">
        <f t="shared" si="131"/>
        <v>1549.9916425253127</v>
      </c>
      <c r="AN179" s="54">
        <f t="shared" si="131"/>
        <v>1574.0511630384274</v>
      </c>
      <c r="AO179" s="54">
        <f t="shared" si="131"/>
        <v>1597.2930892971426</v>
      </c>
      <c r="AP179" s="54">
        <f t="shared" si="131"/>
        <v>1619.6398080052631</v>
      </c>
      <c r="AQ179" s="54">
        <f t="shared" si="131"/>
        <v>1496.3611490350024</v>
      </c>
      <c r="AR179" s="54">
        <f t="shared" si="131"/>
        <v>1368.2792732171326</v>
      </c>
      <c r="AS179" s="54">
        <f t="shared" si="131"/>
        <v>1235.5719644279375</v>
      </c>
      <c r="AT179" s="54">
        <f t="shared" si="131"/>
        <v>1098.4458770589458</v>
      </c>
      <c r="AU179" s="54">
        <f t="shared" si="131"/>
        <v>957.16808362615291</v>
      </c>
      <c r="AV179" s="54">
        <f t="shared" si="131"/>
        <v>900.89248193772539</v>
      </c>
      <c r="AW179" s="54">
        <f t="shared" si="131"/>
        <v>842.53811564092268</v>
      </c>
      <c r="AX179" s="54"/>
    </row>
    <row r="180" spans="1:50">
      <c r="A180" s="57">
        <f>A177+(A177*A$162)</f>
        <v>8.0048281827222907E-3</v>
      </c>
      <c r="B180" s="56"/>
      <c r="C180" s="55" t="s">
        <v>2</v>
      </c>
      <c r="D180" s="33"/>
      <c r="E180" s="54"/>
      <c r="F180" s="3"/>
      <c r="G180" s="54">
        <f t="shared" si="131"/>
        <v>0</v>
      </c>
      <c r="H180" s="54">
        <f t="shared" si="131"/>
        <v>50.658105517150723</v>
      </c>
      <c r="I180" s="54">
        <f t="shared" si="131"/>
        <v>99.472199555524568</v>
      </c>
      <c r="J180" s="54">
        <f t="shared" si="131"/>
        <v>137.93567593961828</v>
      </c>
      <c r="K180" s="54">
        <f t="shared" si="131"/>
        <v>175.85917150005798</v>
      </c>
      <c r="L180" s="54">
        <f t="shared" si="131"/>
        <v>210.91931182916559</v>
      </c>
      <c r="M180" s="54">
        <f t="shared" si="131"/>
        <v>243.79900620951108</v>
      </c>
      <c r="N180" s="54">
        <f t="shared" si="131"/>
        <v>445.9374384925473</v>
      </c>
      <c r="O180" s="54">
        <f t="shared" si="131"/>
        <v>651.95704910360246</v>
      </c>
      <c r="P180" s="54">
        <f t="shared" si="131"/>
        <v>849.73594790886909</v>
      </c>
      <c r="Q180" s="54">
        <f t="shared" si="131"/>
        <v>1052.1634548413394</v>
      </c>
      <c r="R180" s="54">
        <f t="shared" si="131"/>
        <v>1265.9392726445235</v>
      </c>
      <c r="S180" s="54">
        <f t="shared" si="131"/>
        <v>1498.1163941724551</v>
      </c>
      <c r="T180" s="54">
        <f t="shared" si="131"/>
        <v>1746.7500254403478</v>
      </c>
      <c r="U180" s="54">
        <f t="shared" si="131"/>
        <v>2005.4477853710112</v>
      </c>
      <c r="V180" s="54">
        <f t="shared" si="131"/>
        <v>2269.1366380825293</v>
      </c>
      <c r="W180" s="54">
        <f t="shared" si="131"/>
        <v>3310.3168342999602</v>
      </c>
      <c r="X180" s="54">
        <f t="shared" si="131"/>
        <v>3498.296946707163</v>
      </c>
      <c r="Y180" s="54">
        <f t="shared" si="131"/>
        <v>3730.6780086017488</v>
      </c>
      <c r="Z180" s="54">
        <f t="shared" si="131"/>
        <v>3967.0929505644854</v>
      </c>
      <c r="AA180" s="54">
        <f t="shared" si="131"/>
        <v>4208.2845128926119</v>
      </c>
      <c r="AB180" s="54">
        <f t="shared" si="131"/>
        <v>4256.2628113086084</v>
      </c>
      <c r="AC180" s="54">
        <f t="shared" si="131"/>
        <v>4299.0666090763079</v>
      </c>
      <c r="AD180" s="54">
        <f t="shared" si="131"/>
        <v>4350.2852845709267</v>
      </c>
      <c r="AE180" s="54">
        <f t="shared" si="131"/>
        <v>4405.3538892821734</v>
      </c>
      <c r="AF180" s="54">
        <f t="shared" si="131"/>
        <v>4465.2594381380104</v>
      </c>
      <c r="AG180" s="54">
        <f t="shared" si="131"/>
        <v>4530.8872465276136</v>
      </c>
      <c r="AH180" s="54">
        <f t="shared" si="131"/>
        <v>4602.7867775422837</v>
      </c>
      <c r="AI180" s="54">
        <f t="shared" si="131"/>
        <v>4677.2069913842697</v>
      </c>
      <c r="AJ180" s="54">
        <f t="shared" si="131"/>
        <v>4750.5448919800892</v>
      </c>
      <c r="AK180" s="54">
        <f t="shared" si="131"/>
        <v>4821.2137489506149</v>
      </c>
      <c r="AL180" s="54">
        <f t="shared" si="131"/>
        <v>4236.1380560577354</v>
      </c>
      <c r="AM180" s="54">
        <f t="shared" si="131"/>
        <v>4309.3376838858348</v>
      </c>
      <c r="AN180" s="54">
        <f t="shared" si="131"/>
        <v>4377.8543953861454</v>
      </c>
      <c r="AO180" s="54">
        <f t="shared" si="131"/>
        <v>4444.1472379328652</v>
      </c>
      <c r="AP180" s="54">
        <f t="shared" si="131"/>
        <v>4507.9977076887371</v>
      </c>
      <c r="AQ180" s="54">
        <f t="shared" si="131"/>
        <v>4569.1296565924868</v>
      </c>
      <c r="AR180" s="54">
        <f t="shared" si="131"/>
        <v>4627.1614793322115</v>
      </c>
      <c r="AS180" s="54">
        <f t="shared" si="131"/>
        <v>4681.6466210003982</v>
      </c>
      <c r="AT180" s="54">
        <f t="shared" si="131"/>
        <v>4732.0182954461716</v>
      </c>
      <c r="AU180" s="54">
        <f t="shared" si="131"/>
        <v>4777.6515699694746</v>
      </c>
      <c r="AV180" s="54">
        <f t="shared" si="131"/>
        <v>4817.9518023002074</v>
      </c>
      <c r="AW180" s="54">
        <f t="shared" si="131"/>
        <v>4852.4797181284057</v>
      </c>
      <c r="AX180" s="54"/>
    </row>
    <row r="181" spans="1:50">
      <c r="A181" s="57">
        <f>A177+(A177*A$163)</f>
        <v>8.1867560959659781E-3</v>
      </c>
      <c r="B181" s="56"/>
      <c r="C181" s="55" t="s">
        <v>1</v>
      </c>
      <c r="D181" s="33"/>
      <c r="E181" s="54"/>
      <c r="F181" s="3"/>
      <c r="G181" s="54">
        <f t="shared" si="131"/>
        <v>0</v>
      </c>
      <c r="H181" s="54">
        <f t="shared" si="131"/>
        <v>79.256995425268769</v>
      </c>
      <c r="I181" s="54">
        <f t="shared" si="131"/>
        <v>155.62894791721897</v>
      </c>
      <c r="J181" s="54">
        <f t="shared" si="131"/>
        <v>215.80687089110418</v>
      </c>
      <c r="K181" s="54">
        <f t="shared" si="131"/>
        <v>275.13996839761018</v>
      </c>
      <c r="L181" s="54">
        <f t="shared" si="131"/>
        <v>329.99321159148741</v>
      </c>
      <c r="M181" s="54">
        <f t="shared" si="131"/>
        <v>22.886102655327765</v>
      </c>
      <c r="N181" s="54">
        <f t="shared" si="131"/>
        <v>83.722818676495507</v>
      </c>
      <c r="O181" s="54">
        <f t="shared" si="131"/>
        <v>144.43448558601776</v>
      </c>
      <c r="P181" s="54">
        <f t="shared" si="131"/>
        <v>203.04357347897056</v>
      </c>
      <c r="Q181" s="54">
        <f t="shared" si="131"/>
        <v>262.58249168038225</v>
      </c>
      <c r="R181" s="54">
        <f t="shared" si="131"/>
        <v>324.98364243889824</v>
      </c>
      <c r="S181" s="54">
        <f t="shared" si="131"/>
        <v>392.29045018108951</v>
      </c>
      <c r="T181" s="54">
        <f t="shared" si="131"/>
        <v>464.16793439308088</v>
      </c>
      <c r="U181" s="54">
        <f t="shared" si="131"/>
        <v>538.98253866075106</v>
      </c>
      <c r="V181" s="54">
        <f t="shared" si="131"/>
        <v>986.158693481873</v>
      </c>
      <c r="W181" s="54">
        <f t="shared" si="131"/>
        <v>1491.7169238832907</v>
      </c>
      <c r="X181" s="54">
        <f t="shared" si="131"/>
        <v>1626.4181292359724</v>
      </c>
      <c r="Y181" s="54">
        <f t="shared" si="131"/>
        <v>1782.2811377205521</v>
      </c>
      <c r="Z181" s="54">
        <f t="shared" si="131"/>
        <v>1941.102077247941</v>
      </c>
      <c r="AA181" s="54">
        <f t="shared" si="131"/>
        <v>2103.2412638765591</v>
      </c>
      <c r="AB181" s="54">
        <f t="shared" si="131"/>
        <v>2127.220140943914</v>
      </c>
      <c r="AC181" s="54">
        <f t="shared" si="131"/>
        <v>2148.6128755463028</v>
      </c>
      <c r="AD181" s="54">
        <f t="shared" si="131"/>
        <v>2174.211247389117</v>
      </c>
      <c r="AE181" s="54">
        <f t="shared" si="131"/>
        <v>2201.7337595714489</v>
      </c>
      <c r="AF181" s="54">
        <f t="shared" si="131"/>
        <v>2231.673708237649</v>
      </c>
      <c r="AG181" s="54">
        <f t="shared" si="131"/>
        <v>2264.4735615365216</v>
      </c>
      <c r="AH181" s="54">
        <f t="shared" si="131"/>
        <v>2300.4079333738196</v>
      </c>
      <c r="AI181" s="54">
        <f t="shared" si="131"/>
        <v>2337.6021069472681</v>
      </c>
      <c r="AJ181" s="54">
        <f t="shared" si="131"/>
        <v>2374.2553556206058</v>
      </c>
      <c r="AK181" s="54">
        <f t="shared" si="131"/>
        <v>2409.5746539228094</v>
      </c>
      <c r="AL181" s="54">
        <f t="shared" si="131"/>
        <v>2117.1620720231035</v>
      </c>
      <c r="AM181" s="54">
        <f t="shared" si="131"/>
        <v>2153.7462139167424</v>
      </c>
      <c r="AN181" s="54">
        <f t="shared" si="131"/>
        <v>2187.9899002575989</v>
      </c>
      <c r="AO181" s="54">
        <f t="shared" si="131"/>
        <v>2221.1221282513984</v>
      </c>
      <c r="AP181" s="54">
        <f t="shared" si="131"/>
        <v>2253.0336927611238</v>
      </c>
      <c r="AQ181" s="54">
        <f t="shared" si="131"/>
        <v>2283.5865788793635</v>
      </c>
      <c r="AR181" s="54">
        <f t="shared" si="131"/>
        <v>2312.5900656517597</v>
      </c>
      <c r="AS181" s="54">
        <f t="shared" si="131"/>
        <v>2339.8209712318389</v>
      </c>
      <c r="AT181" s="54">
        <f t="shared" si="131"/>
        <v>2364.9960238929257</v>
      </c>
      <c r="AU181" s="54">
        <f t="shared" si="131"/>
        <v>2387.8028910829125</v>
      </c>
      <c r="AV181" s="54">
        <f t="shared" si="131"/>
        <v>2407.9443789794964</v>
      </c>
      <c r="AW181" s="54">
        <f t="shared" si="131"/>
        <v>2425.2009444762066</v>
      </c>
      <c r="AX181" s="54"/>
    </row>
    <row r="182" spans="1:50">
      <c r="A182" s="57">
        <f>A177+(A177*A$164)</f>
        <v>8.3686840092096672E-3</v>
      </c>
      <c r="B182" s="56"/>
      <c r="C182" s="55" t="s">
        <v>0</v>
      </c>
      <c r="D182" s="33"/>
      <c r="E182" s="54"/>
      <c r="F182" s="3"/>
      <c r="G182" s="54">
        <f t="shared" si="131"/>
        <v>0</v>
      </c>
      <c r="H182" s="54">
        <f t="shared" si="131"/>
        <v>0</v>
      </c>
      <c r="I182" s="54">
        <f t="shared" si="131"/>
        <v>0</v>
      </c>
      <c r="J182" s="54">
        <f t="shared" si="131"/>
        <v>0</v>
      </c>
      <c r="K182" s="54">
        <f t="shared" si="131"/>
        <v>0</v>
      </c>
      <c r="L182" s="54">
        <f t="shared" si="131"/>
        <v>0</v>
      </c>
      <c r="M182" s="54">
        <f t="shared" si="131"/>
        <v>0</v>
      </c>
      <c r="N182" s="54">
        <f t="shared" si="131"/>
        <v>2.6664963776918058</v>
      </c>
      <c r="O182" s="54">
        <f t="shared" si="131"/>
        <v>5.3018197292023279</v>
      </c>
      <c r="P182" s="54">
        <f t="shared" si="131"/>
        <v>7.852488169396282</v>
      </c>
      <c r="Q182" s="54">
        <f t="shared" si="131"/>
        <v>10.434588632856611</v>
      </c>
      <c r="R182" s="54">
        <f t="shared" si="131"/>
        <v>13.131150587506525</v>
      </c>
      <c r="S182" s="54">
        <f t="shared" si="131"/>
        <v>16.03016290515674</v>
      </c>
      <c r="T182" s="54">
        <f t="shared" si="131"/>
        <v>19.121916884762726</v>
      </c>
      <c r="U182" s="54">
        <f t="shared" si="131"/>
        <v>22.340581360622419</v>
      </c>
      <c r="V182" s="54">
        <f t="shared" si="131"/>
        <v>25.629145297103303</v>
      </c>
      <c r="W182" s="54">
        <f t="shared" si="131"/>
        <v>35.785873818715729</v>
      </c>
      <c r="X182" s="54">
        <f t="shared" si="131"/>
        <v>36.30778225495505</v>
      </c>
      <c r="Y182" s="54">
        <f t="shared" si="131"/>
        <v>37.274835047446466</v>
      </c>
      <c r="Z182" s="54">
        <f t="shared" si="131"/>
        <v>38.251052398319715</v>
      </c>
      <c r="AA182" s="54">
        <f t="shared" si="131"/>
        <v>39.243689746612191</v>
      </c>
      <c r="AB182" s="54">
        <f t="shared" si="131"/>
        <v>39.691103758625729</v>
      </c>
      <c r="AC182" s="54">
        <f t="shared" si="131"/>
        <v>40.090263785574024</v>
      </c>
      <c r="AD182" s="54">
        <f t="shared" si="131"/>
        <v>40.567895420076219</v>
      </c>
      <c r="AE182" s="54">
        <f t="shared" si="131"/>
        <v>41.081428958848683</v>
      </c>
      <c r="AF182" s="54">
        <f t="shared" si="131"/>
        <v>41.640068653051074</v>
      </c>
      <c r="AG182" s="54">
        <f t="shared" si="131"/>
        <v>42.252070370924798</v>
      </c>
      <c r="AH182" s="54">
        <f t="shared" si="131"/>
        <v>42.922558043377137</v>
      </c>
      <c r="AI182" s="54">
        <f t="shared" si="131"/>
        <v>43.616551943728702</v>
      </c>
      <c r="AJ182" s="54">
        <f t="shared" si="131"/>
        <v>44.300452903569465</v>
      </c>
      <c r="AK182" s="54">
        <f t="shared" si="131"/>
        <v>44.959464120421039</v>
      </c>
      <c r="AL182" s="54">
        <f t="shared" si="131"/>
        <v>39.503433545532438</v>
      </c>
      <c r="AM182" s="54">
        <f t="shared" si="131"/>
        <v>40.186045064609324</v>
      </c>
      <c r="AN182" s="54">
        <f t="shared" si="131"/>
        <v>40.824986790231421</v>
      </c>
      <c r="AO182" s="54">
        <f t="shared" si="131"/>
        <v>41.443190178655911</v>
      </c>
      <c r="AP182" s="54">
        <f t="shared" si="131"/>
        <v>42.038617607005442</v>
      </c>
      <c r="AQ182" s="54">
        <f t="shared" si="131"/>
        <v>42.60869390033465</v>
      </c>
      <c r="AR182" s="54">
        <f t="shared" si="131"/>
        <v>43.149860458833992</v>
      </c>
      <c r="AS182" s="54">
        <f t="shared" si="131"/>
        <v>43.657953005541771</v>
      </c>
      <c r="AT182" s="54">
        <f t="shared" si="131"/>
        <v>44.127686066106278</v>
      </c>
      <c r="AU182" s="54">
        <f t="shared" si="131"/>
        <v>44.553231929754062</v>
      </c>
      <c r="AV182" s="54">
        <f t="shared" si="131"/>
        <v>44.929045354311867</v>
      </c>
      <c r="AW182" s="54">
        <f t="shared" si="131"/>
        <v>45.251029956875627</v>
      </c>
      <c r="AX182" s="54"/>
    </row>
    <row r="183" spans="1:50">
      <c r="A183" s="64">
        <f>'Fleet Mix Policy Options'!P123</f>
        <v>1.1921471121022108E-2</v>
      </c>
      <c r="B183" s="63"/>
      <c r="C183" s="62">
        <v>4</v>
      </c>
      <c r="D183" s="61"/>
      <c r="E183" s="59"/>
      <c r="F183" s="60"/>
      <c r="G183" s="60"/>
      <c r="H183" s="59">
        <f>SUM(H184:H188)</f>
        <v>0</v>
      </c>
      <c r="I183" s="59">
        <f t="shared" ref="I183:AW183" si="132">SUM(I184:I188)</f>
        <v>23479.819541818237</v>
      </c>
      <c r="J183" s="59">
        <f t="shared" si="132"/>
        <v>23126.095387715377</v>
      </c>
      <c r="K183" s="59">
        <f t="shared" si="132"/>
        <v>21446.988299268956</v>
      </c>
      <c r="L183" s="59">
        <f t="shared" si="132"/>
        <v>20572.733259955301</v>
      </c>
      <c r="M183" s="59">
        <f t="shared" si="132"/>
        <v>19801.813266426721</v>
      </c>
      <c r="N183" s="59">
        <f t="shared" si="132"/>
        <v>18779.336266988485</v>
      </c>
      <c r="O183" s="59">
        <f t="shared" si="132"/>
        <v>18152.082446201777</v>
      </c>
      <c r="P183" s="59">
        <f t="shared" si="132"/>
        <v>18013.147536472115</v>
      </c>
      <c r="Q183" s="59">
        <f t="shared" si="132"/>
        <v>17753.681556665779</v>
      </c>
      <c r="R183" s="59">
        <f t="shared" si="132"/>
        <v>17661.355310693067</v>
      </c>
      <c r="S183" s="59">
        <f t="shared" si="132"/>
        <v>17747.872821340945</v>
      </c>
      <c r="T183" s="59">
        <f t="shared" si="132"/>
        <v>18022.025554602133</v>
      </c>
      <c r="U183" s="59">
        <f t="shared" si="132"/>
        <v>18392.985275482024</v>
      </c>
      <c r="V183" s="59">
        <f t="shared" si="132"/>
        <v>18768.249685417588</v>
      </c>
      <c r="W183" s="59">
        <f t="shared" si="132"/>
        <v>19437.600953803878</v>
      </c>
      <c r="X183" s="59">
        <f t="shared" si="132"/>
        <v>26722.414622258893</v>
      </c>
      <c r="Y183" s="59">
        <f t="shared" si="132"/>
        <v>26700.476328703615</v>
      </c>
      <c r="Z183" s="59">
        <f t="shared" si="132"/>
        <v>27001.442080776244</v>
      </c>
      <c r="AA183" s="59">
        <f t="shared" si="132"/>
        <v>27299.86263614073</v>
      </c>
      <c r="AB183" s="59">
        <f t="shared" si="132"/>
        <v>27647.270782497137</v>
      </c>
      <c r="AC183" s="59">
        <f t="shared" si="132"/>
        <v>27962.690842619533</v>
      </c>
      <c r="AD183" s="59">
        <f t="shared" si="132"/>
        <v>28244.120199335368</v>
      </c>
      <c r="AE183" s="59">
        <f t="shared" si="132"/>
        <v>28580.83860787806</v>
      </c>
      <c r="AF183" s="59">
        <f t="shared" si="132"/>
        <v>28942.855967406507</v>
      </c>
      <c r="AG183" s="59">
        <f t="shared" si="132"/>
        <v>29336.657530283392</v>
      </c>
      <c r="AH183" s="59">
        <f t="shared" si="132"/>
        <v>29768.200442664551</v>
      </c>
      <c r="AI183" s="59">
        <f t="shared" si="132"/>
        <v>30240.960167824276</v>
      </c>
      <c r="AJ183" s="59">
        <f t="shared" si="132"/>
        <v>30730.29307268119</v>
      </c>
      <c r="AK183" s="59">
        <f t="shared" si="132"/>
        <v>31212.526992455765</v>
      </c>
      <c r="AL183" s="59">
        <f t="shared" si="132"/>
        <v>31677.236230888899</v>
      </c>
      <c r="AM183" s="59">
        <f t="shared" si="132"/>
        <v>27833.058308575095</v>
      </c>
      <c r="AN183" s="59">
        <f t="shared" si="132"/>
        <v>28314.003300765096</v>
      </c>
      <c r="AO183" s="59">
        <f t="shared" si="132"/>
        <v>28764.179578280015</v>
      </c>
      <c r="AP183" s="59">
        <f t="shared" si="132"/>
        <v>29199.744036669832</v>
      </c>
      <c r="AQ183" s="59">
        <f t="shared" si="132"/>
        <v>29619.261029899524</v>
      </c>
      <c r="AR183" s="59">
        <f t="shared" si="132"/>
        <v>30019.722340325574</v>
      </c>
      <c r="AS183" s="59">
        <f t="shared" si="132"/>
        <v>30399.784188492773</v>
      </c>
      <c r="AT183" s="59">
        <f t="shared" si="132"/>
        <v>30756.515330440096</v>
      </c>
      <c r="AU183" s="59">
        <f t="shared" si="132"/>
        <v>31086.195152030316</v>
      </c>
      <c r="AV183" s="59">
        <f t="shared" si="132"/>
        <v>31384.721665308509</v>
      </c>
      <c r="AW183" s="59">
        <f t="shared" si="132"/>
        <v>31648.925506036576</v>
      </c>
      <c r="AX183" s="58"/>
    </row>
    <row r="184" spans="1:50">
      <c r="A184" s="57">
        <f>A183+(A183*A$160)</f>
        <v>1.2517544677073214E-2</v>
      </c>
      <c r="B184" s="56"/>
      <c r="C184" s="55" t="s">
        <v>4</v>
      </c>
      <c r="D184" s="33"/>
      <c r="E184" s="54"/>
      <c r="F184" s="3"/>
      <c r="G184" s="3"/>
      <c r="H184" s="54">
        <f t="shared" ref="H184:AW188" si="133">IF((G178*(1-$A184))&gt;0,(G178*(1-$A184)),G178)</f>
        <v>0</v>
      </c>
      <c r="I184" s="54">
        <f t="shared" si="133"/>
        <v>23148.645797176032</v>
      </c>
      <c r="J184" s="54">
        <f t="shared" si="133"/>
        <v>22559.761762486243</v>
      </c>
      <c r="K184" s="54">
        <f t="shared" si="133"/>
        <v>20700.475118014238</v>
      </c>
      <c r="L184" s="54">
        <f t="shared" si="133"/>
        <v>19645.71543385211</v>
      </c>
      <c r="M184" s="54">
        <f t="shared" si="133"/>
        <v>18707.783142523462</v>
      </c>
      <c r="N184" s="54">
        <f t="shared" si="133"/>
        <v>17883.180872581608</v>
      </c>
      <c r="O184" s="54">
        <f t="shared" si="133"/>
        <v>17001.965158618914</v>
      </c>
      <c r="P184" s="54">
        <f t="shared" si="133"/>
        <v>16589.084542543202</v>
      </c>
      <c r="Q184" s="54">
        <f t="shared" si="133"/>
        <v>16070.437612665452</v>
      </c>
      <c r="R184" s="54">
        <f t="shared" si="133"/>
        <v>15707.607977699137</v>
      </c>
      <c r="S184" s="54">
        <f t="shared" si="133"/>
        <v>15502.901219083085</v>
      </c>
      <c r="T184" s="54">
        <f t="shared" si="133"/>
        <v>15455.321335256058</v>
      </c>
      <c r="U184" s="54">
        <f t="shared" si="133"/>
        <v>15479.408100077768</v>
      </c>
      <c r="V184" s="54">
        <f t="shared" si="133"/>
        <v>15494.082317045011</v>
      </c>
      <c r="W184" s="54">
        <f t="shared" si="133"/>
        <v>15463.081632935991</v>
      </c>
      <c r="X184" s="54">
        <f t="shared" si="133"/>
        <v>20917.913604029873</v>
      </c>
      <c r="Y184" s="54">
        <f t="shared" si="133"/>
        <v>20560.428161475462</v>
      </c>
      <c r="Z184" s="54">
        <f t="shared" si="133"/>
        <v>20447.854694216789</v>
      </c>
      <c r="AA184" s="54">
        <f t="shared" si="133"/>
        <v>20325.527503897865</v>
      </c>
      <c r="AB184" s="54">
        <f t="shared" si="133"/>
        <v>20197.348098928807</v>
      </c>
      <c r="AC184" s="54">
        <f t="shared" si="133"/>
        <v>20401.931789066348</v>
      </c>
      <c r="AD184" s="54">
        <f t="shared" si="133"/>
        <v>20581.164246432585</v>
      </c>
      <c r="AE184" s="54">
        <f t="shared" si="133"/>
        <v>20800.114340743152</v>
      </c>
      <c r="AF184" s="54">
        <f t="shared" si="133"/>
        <v>21036.830791329434</v>
      </c>
      <c r="AG184" s="54">
        <f t="shared" si="133"/>
        <v>21295.951224299686</v>
      </c>
      <c r="AH184" s="54">
        <f t="shared" si="133"/>
        <v>21564.96218220381</v>
      </c>
      <c r="AI184" s="54">
        <f t="shared" si="133"/>
        <v>21862.488607801701</v>
      </c>
      <c r="AJ184" s="54">
        <f t="shared" si="133"/>
        <v>22170.56743354868</v>
      </c>
      <c r="AK184" s="54">
        <f t="shared" si="133"/>
        <v>22472.081557577247</v>
      </c>
      <c r="AL184" s="54">
        <f t="shared" si="133"/>
        <v>22759.571999753785</v>
      </c>
      <c r="AM184" s="54">
        <f t="shared" si="133"/>
        <v>19998.152613609807</v>
      </c>
      <c r="AN184" s="54">
        <f t="shared" si="133"/>
        <v>20344.282058830973</v>
      </c>
      <c r="AO184" s="54">
        <f t="shared" si="133"/>
        <v>20668.322157128252</v>
      </c>
      <c r="AP184" s="54">
        <f t="shared" si="133"/>
        <v>20981.880815627173</v>
      </c>
      <c r="AQ184" s="54">
        <f t="shared" si="133"/>
        <v>21283.925521628164</v>
      </c>
      <c r="AR184" s="54">
        <f t="shared" si="133"/>
        <v>21715.210242433568</v>
      </c>
      <c r="AS184" s="54">
        <f t="shared" si="133"/>
        <v>22135.481879764437</v>
      </c>
      <c r="AT184" s="54">
        <f t="shared" si="133"/>
        <v>22542.299877347126</v>
      </c>
      <c r="AU184" s="54">
        <f t="shared" si="133"/>
        <v>22932.585237526593</v>
      </c>
      <c r="AV184" s="54">
        <f t="shared" si="133"/>
        <v>23302.904568775557</v>
      </c>
      <c r="AW184" s="54">
        <f t="shared" si="133"/>
        <v>23562.672779039734</v>
      </c>
      <c r="AX184" s="54"/>
    </row>
    <row r="185" spans="1:50">
      <c r="A185" s="57">
        <f>A183+(A183*A$161)</f>
        <v>9.5371768968176875E-3</v>
      </c>
      <c r="B185" s="56"/>
      <c r="C185" s="55" t="s">
        <v>3</v>
      </c>
      <c r="D185" s="33"/>
      <c r="E185" s="54"/>
      <c r="F185" s="3"/>
      <c r="G185" s="3"/>
      <c r="H185" s="54">
        <f t="shared" si="133"/>
        <v>0</v>
      </c>
      <c r="I185" s="54">
        <f t="shared" si="133"/>
        <v>202.64046652861177</v>
      </c>
      <c r="J185" s="54">
        <f t="shared" si="133"/>
        <v>313.94582352358378</v>
      </c>
      <c r="K185" s="54">
        <f t="shared" si="133"/>
        <v>396.53316490113991</v>
      </c>
      <c r="L185" s="54">
        <f t="shared" si="133"/>
        <v>480.81567210454301</v>
      </c>
      <c r="M185" s="54">
        <f t="shared" si="133"/>
        <v>558.87093683717262</v>
      </c>
      <c r="N185" s="54">
        <f t="shared" si="133"/>
        <v>632.27350762716674</v>
      </c>
      <c r="O185" s="54">
        <f t="shared" si="133"/>
        <v>623.39635141884207</v>
      </c>
      <c r="P185" s="54">
        <f t="shared" si="133"/>
        <v>630.81708563260179</v>
      </c>
      <c r="Q185" s="54">
        <f t="shared" si="133"/>
        <v>633.79106914081206</v>
      </c>
      <c r="R185" s="54">
        <f t="shared" si="133"/>
        <v>642.53671035944706</v>
      </c>
      <c r="S185" s="54">
        <f t="shared" si="133"/>
        <v>657.82924606839458</v>
      </c>
      <c r="T185" s="54">
        <f t="shared" si="133"/>
        <v>680.36861947674822</v>
      </c>
      <c r="U185" s="54">
        <f t="shared" si="133"/>
        <v>707.05220170410803</v>
      </c>
      <c r="V185" s="54">
        <f t="shared" si="133"/>
        <v>734.46334857556576</v>
      </c>
      <c r="W185" s="54">
        <f t="shared" si="133"/>
        <v>728.26202757172325</v>
      </c>
      <c r="X185" s="54">
        <f t="shared" si="133"/>
        <v>1017.8071760299104</v>
      </c>
      <c r="Y185" s="54">
        <f t="shared" si="133"/>
        <v>1033.5741554162037</v>
      </c>
      <c r="Z185" s="54">
        <f t="shared" si="133"/>
        <v>1062.023047915708</v>
      </c>
      <c r="AA185" s="54">
        <f t="shared" si="133"/>
        <v>1090.7536472237107</v>
      </c>
      <c r="AB185" s="54">
        <f t="shared" si="133"/>
        <v>1166.2986583692384</v>
      </c>
      <c r="AC185" s="54">
        <f t="shared" si="133"/>
        <v>1205.4959583978421</v>
      </c>
      <c r="AD185" s="54">
        <f t="shared" si="133"/>
        <v>1243.7801229504296</v>
      </c>
      <c r="AE185" s="54">
        <f t="shared" si="133"/>
        <v>1285.0709797076913</v>
      </c>
      <c r="AF185" s="54">
        <f t="shared" si="133"/>
        <v>1328.1458874045306</v>
      </c>
      <c r="AG185" s="54">
        <f t="shared" si="133"/>
        <v>1373.378705325594</v>
      </c>
      <c r="AH185" s="54">
        <f t="shared" si="133"/>
        <v>1437.9181233534669</v>
      </c>
      <c r="AI185" s="54">
        <f t="shared" si="133"/>
        <v>1505.7942280535422</v>
      </c>
      <c r="AJ185" s="54">
        <f t="shared" si="133"/>
        <v>1575.9273403597062</v>
      </c>
      <c r="AK185" s="54">
        <f t="shared" si="133"/>
        <v>1647.1422314991626</v>
      </c>
      <c r="AL185" s="54">
        <f t="shared" si="133"/>
        <v>1718.8414208629856</v>
      </c>
      <c r="AM185" s="54">
        <f t="shared" si="133"/>
        <v>1509.6919929078299</v>
      </c>
      <c r="AN185" s="54">
        <f t="shared" si="133"/>
        <v>1535.2090980419598</v>
      </c>
      <c r="AO185" s="54">
        <f t="shared" si="133"/>
        <v>1559.0391586518883</v>
      </c>
      <c r="AP185" s="54">
        <f t="shared" si="133"/>
        <v>1582.0594225484515</v>
      </c>
      <c r="AQ185" s="54">
        <f t="shared" si="133"/>
        <v>1604.1930166471891</v>
      </c>
      <c r="AR185" s="54">
        <f t="shared" si="133"/>
        <v>1482.0900880551303</v>
      </c>
      <c r="AS185" s="54">
        <f t="shared" si="133"/>
        <v>1355.2297517442119</v>
      </c>
      <c r="AT185" s="54">
        <f t="shared" si="133"/>
        <v>1223.7880960344398</v>
      </c>
      <c r="AU185" s="54">
        <f t="shared" si="133"/>
        <v>1087.9698044178547</v>
      </c>
      <c r="AV185" s="54">
        <f t="shared" si="133"/>
        <v>948.0394022926223</v>
      </c>
      <c r="AW185" s="54">
        <f t="shared" si="133"/>
        <v>892.30051097247224</v>
      </c>
      <c r="AX185" s="54"/>
    </row>
    <row r="186" spans="1:50">
      <c r="A186" s="57">
        <f>A183+(A183*A$162)</f>
        <v>1.0490894586499456E-2</v>
      </c>
      <c r="B186" s="56"/>
      <c r="C186" s="55" t="s">
        <v>2</v>
      </c>
      <c r="D186" s="33"/>
      <c r="E186" s="54"/>
      <c r="F186" s="3"/>
      <c r="G186" s="3"/>
      <c r="H186" s="54">
        <f t="shared" si="133"/>
        <v>0</v>
      </c>
      <c r="I186" s="54">
        <f t="shared" si="133"/>
        <v>50.12665667221853</v>
      </c>
      <c r="J186" s="54">
        <f t="shared" si="133"/>
        <v>98.428647195700322</v>
      </c>
      <c r="K186" s="54">
        <f t="shared" si="133"/>
        <v>136.48860730361821</v>
      </c>
      <c r="L186" s="54">
        <f t="shared" si="133"/>
        <v>174.01425146978175</v>
      </c>
      <c r="M186" s="54">
        <f t="shared" si="133"/>
        <v>208.70657956250881</v>
      </c>
      <c r="N186" s="54">
        <f t="shared" si="133"/>
        <v>241.24133653507377</v>
      </c>
      <c r="O186" s="54">
        <f t="shared" si="133"/>
        <v>441.25915583314844</v>
      </c>
      <c r="P186" s="54">
        <f t="shared" si="133"/>
        <v>645.1174364265313</v>
      </c>
      <c r="Q186" s="54">
        <f t="shared" si="133"/>
        <v>840.82145765299799</v>
      </c>
      <c r="R186" s="54">
        <f t="shared" si="133"/>
        <v>1041.1253189488318</v>
      </c>
      <c r="S186" s="54">
        <f t="shared" si="133"/>
        <v>1252.6584371823001</v>
      </c>
      <c r="T186" s="54">
        <f t="shared" si="133"/>
        <v>1482.3998130028851</v>
      </c>
      <c r="U186" s="54">
        <f t="shared" si="133"/>
        <v>1728.425055054488</v>
      </c>
      <c r="V186" s="54">
        <f t="shared" si="133"/>
        <v>1984.4088440559551</v>
      </c>
      <c r="W186" s="54">
        <f t="shared" si="133"/>
        <v>2245.3313648100416</v>
      </c>
      <c r="X186" s="54">
        <f t="shared" si="133"/>
        <v>3275.588649343405</v>
      </c>
      <c r="Y186" s="54">
        <f t="shared" si="133"/>
        <v>3461.5966822069854</v>
      </c>
      <c r="Z186" s="54">
        <f t="shared" si="133"/>
        <v>3691.5398588773364</v>
      </c>
      <c r="AA186" s="54">
        <f t="shared" si="133"/>
        <v>3925.4745966052683</v>
      </c>
      <c r="AB186" s="54">
        <f t="shared" si="133"/>
        <v>4164.1358436778573</v>
      </c>
      <c r="AC186" s="54">
        <f t="shared" si="133"/>
        <v>4211.6108068227322</v>
      </c>
      <c r="AD186" s="54">
        <f t="shared" si="133"/>
        <v>4253.9655544601492</v>
      </c>
      <c r="AE186" s="54">
        <f t="shared" si="133"/>
        <v>4304.6469002292934</v>
      </c>
      <c r="AF186" s="54">
        <f t="shared" si="133"/>
        <v>4359.1377860134889</v>
      </c>
      <c r="AG186" s="54">
        <f t="shared" si="133"/>
        <v>4418.4148720711328</v>
      </c>
      <c r="AH186" s="54">
        <f t="shared" si="133"/>
        <v>4483.3541860409778</v>
      </c>
      <c r="AI186" s="54">
        <f t="shared" si="133"/>
        <v>4554.4994266549538</v>
      </c>
      <c r="AJ186" s="54">
        <f t="shared" si="133"/>
        <v>4628.1389058784189</v>
      </c>
      <c r="AK186" s="54">
        <f t="shared" si="133"/>
        <v>4700.7074262898932</v>
      </c>
      <c r="AL186" s="54">
        <f t="shared" si="133"/>
        <v>4770.6349037313921</v>
      </c>
      <c r="AM186" s="54">
        <f t="shared" si="133"/>
        <v>4191.6971782577748</v>
      </c>
      <c r="AN186" s="54">
        <f t="shared" si="133"/>
        <v>4264.1288765065592</v>
      </c>
      <c r="AO186" s="54">
        <f t="shared" si="133"/>
        <v>4331.9267864091062</v>
      </c>
      <c r="AP186" s="54">
        <f t="shared" si="133"/>
        <v>4397.5241577328288</v>
      </c>
      <c r="AQ186" s="54">
        <f t="shared" si="133"/>
        <v>4460.7047789411936</v>
      </c>
      <c r="AR186" s="54">
        <f t="shared" si="133"/>
        <v>4521.1953990131269</v>
      </c>
      <c r="AS186" s="54">
        <f t="shared" si="133"/>
        <v>4578.6184160178263</v>
      </c>
      <c r="AT186" s="54">
        <f t="shared" si="133"/>
        <v>4632.5319598082415</v>
      </c>
      <c r="AU186" s="54">
        <f t="shared" si="133"/>
        <v>4682.3751903272587</v>
      </c>
      <c r="AV186" s="54">
        <f t="shared" si="133"/>
        <v>4727.5297309779016</v>
      </c>
      <c r="AW186" s="54">
        <f t="shared" si="133"/>
        <v>4767.4071778194411</v>
      </c>
      <c r="AX186" s="54"/>
    </row>
    <row r="187" spans="1:50">
      <c r="A187" s="57">
        <f>A183+(A183*A$163)</f>
        <v>1.0729324008919898E-2</v>
      </c>
      <c r="B187" s="56"/>
      <c r="C187" s="55" t="s">
        <v>1</v>
      </c>
      <c r="D187" s="33"/>
      <c r="E187" s="54"/>
      <c r="F187" s="3"/>
      <c r="G187" s="3"/>
      <c r="H187" s="54">
        <f t="shared" si="133"/>
        <v>0</v>
      </c>
      <c r="I187" s="54">
        <f t="shared" si="133"/>
        <v>78.406621441377581</v>
      </c>
      <c r="J187" s="54">
        <f t="shared" si="133"/>
        <v>153.95915450984779</v>
      </c>
      <c r="K187" s="54">
        <f t="shared" si="133"/>
        <v>213.49140904996239</v>
      </c>
      <c r="L187" s="54">
        <f t="shared" si="133"/>
        <v>272.18790252886822</v>
      </c>
      <c r="M187" s="54">
        <f t="shared" si="133"/>
        <v>326.45260750357829</v>
      </c>
      <c r="N187" s="54">
        <f t="shared" si="133"/>
        <v>22.64055024463735</v>
      </c>
      <c r="O187" s="54">
        <f t="shared" si="133"/>
        <v>82.824529427975335</v>
      </c>
      <c r="P187" s="54">
        <f t="shared" si="133"/>
        <v>142.88480119210371</v>
      </c>
      <c r="Q187" s="54">
        <f t="shared" si="133"/>
        <v>200.86505319118575</v>
      </c>
      <c r="R187" s="54">
        <f t="shared" si="133"/>
        <v>259.76515904807388</v>
      </c>
      <c r="S187" s="54">
        <f t="shared" si="133"/>
        <v>321.49678764157233</v>
      </c>
      <c r="T187" s="54">
        <f t="shared" si="133"/>
        <v>388.08143883549155</v>
      </c>
      <c r="U187" s="54">
        <f t="shared" si="133"/>
        <v>459.18772623042645</v>
      </c>
      <c r="V187" s="54">
        <f t="shared" si="133"/>
        <v>533.19962036830964</v>
      </c>
      <c r="W187" s="54">
        <f t="shared" si="133"/>
        <v>975.5778773352929</v>
      </c>
      <c r="X187" s="54">
        <f t="shared" si="133"/>
        <v>1475.7118096773577</v>
      </c>
      <c r="Y187" s="54">
        <f t="shared" si="133"/>
        <v>1608.9677621534183</v>
      </c>
      <c r="Z187" s="54">
        <f t="shared" si="133"/>
        <v>1763.1584659189618</v>
      </c>
      <c r="AA187" s="54">
        <f t="shared" si="133"/>
        <v>1920.2753641267605</v>
      </c>
      <c r="AB187" s="54">
        <f t="shared" si="133"/>
        <v>2080.6749068874974</v>
      </c>
      <c r="AC187" s="54">
        <f t="shared" si="133"/>
        <v>2104.3965068134266</v>
      </c>
      <c r="AD187" s="54">
        <f t="shared" si="133"/>
        <v>2125.5597118348296</v>
      </c>
      <c r="AE187" s="54">
        <f t="shared" si="133"/>
        <v>2150.8834304520415</v>
      </c>
      <c r="AF187" s="54">
        <f t="shared" si="133"/>
        <v>2178.1106446836293</v>
      </c>
      <c r="AG187" s="54">
        <f t="shared" si="133"/>
        <v>2207.7293579397792</v>
      </c>
      <c r="AH187" s="54">
        <f t="shared" si="133"/>
        <v>2240.1772909851634</v>
      </c>
      <c r="AI187" s="54">
        <f t="shared" si="133"/>
        <v>2275.7261113039622</v>
      </c>
      <c r="AJ187" s="54">
        <f t="shared" si="133"/>
        <v>2312.5212165378971</v>
      </c>
      <c r="AK187" s="54">
        <f t="shared" si="133"/>
        <v>2348.7812006302388</v>
      </c>
      <c r="AL187" s="54">
        <f t="shared" si="133"/>
        <v>2383.7215467371907</v>
      </c>
      <c r="AM187" s="54">
        <f t="shared" si="133"/>
        <v>2094.4463541729715</v>
      </c>
      <c r="AN187" s="54">
        <f t="shared" si="133"/>
        <v>2130.6379729546452</v>
      </c>
      <c r="AO187" s="54">
        <f t="shared" si="133"/>
        <v>2164.5142476894907</v>
      </c>
      <c r="AP187" s="54">
        <f t="shared" si="133"/>
        <v>2197.2909892740072</v>
      </c>
      <c r="AQ187" s="54">
        <f t="shared" si="133"/>
        <v>2228.8601642684762</v>
      </c>
      <c r="AR187" s="54">
        <f t="shared" si="133"/>
        <v>2259.085238572146</v>
      </c>
      <c r="AS187" s="54">
        <f t="shared" si="133"/>
        <v>2287.7775375375727</v>
      </c>
      <c r="AT187" s="54">
        <f t="shared" si="133"/>
        <v>2314.716273908627</v>
      </c>
      <c r="AU187" s="54">
        <f t="shared" si="133"/>
        <v>2339.6212152727712</v>
      </c>
      <c r="AV187" s="54">
        <f t="shared" si="133"/>
        <v>2362.1833801950484</v>
      </c>
      <c r="AW187" s="54">
        <f t="shared" si="133"/>
        <v>2382.1087635419681</v>
      </c>
      <c r="AX187" s="54"/>
    </row>
    <row r="188" spans="1:50">
      <c r="A188" s="57">
        <f>A183+(A183*A$164)</f>
        <v>1.096775343134034E-2</v>
      </c>
      <c r="B188" s="56"/>
      <c r="C188" s="55" t="s">
        <v>0</v>
      </c>
      <c r="D188" s="33"/>
      <c r="E188" s="54"/>
      <c r="F188" s="3"/>
      <c r="G188" s="3"/>
      <c r="H188" s="54">
        <f t="shared" si="133"/>
        <v>0</v>
      </c>
      <c r="I188" s="54">
        <f t="shared" si="133"/>
        <v>0</v>
      </c>
      <c r="J188" s="54">
        <f t="shared" si="133"/>
        <v>0</v>
      </c>
      <c r="K188" s="54">
        <f t="shared" si="133"/>
        <v>0</v>
      </c>
      <c r="L188" s="54">
        <f t="shared" si="133"/>
        <v>0</v>
      </c>
      <c r="M188" s="54">
        <f t="shared" si="133"/>
        <v>0</v>
      </c>
      <c r="N188" s="54">
        <f t="shared" si="133"/>
        <v>0</v>
      </c>
      <c r="O188" s="54">
        <f t="shared" si="133"/>
        <v>2.6372509028957198</v>
      </c>
      <c r="P188" s="54">
        <f t="shared" si="133"/>
        <v>5.2436706776750208</v>
      </c>
      <c r="Q188" s="54">
        <f t="shared" si="133"/>
        <v>7.7663640153318259</v>
      </c>
      <c r="R188" s="54">
        <f t="shared" si="133"/>
        <v>10.320144637573973</v>
      </c>
      <c r="S188" s="54">
        <f t="shared" si="133"/>
        <v>12.987131365592953</v>
      </c>
      <c r="T188" s="54">
        <f t="shared" si="133"/>
        <v>15.854348030948762</v>
      </c>
      <c r="U188" s="54">
        <f t="shared" si="133"/>
        <v>18.912192415236063</v>
      </c>
      <c r="V188" s="54">
        <f t="shared" si="133"/>
        <v>22.095555372746315</v>
      </c>
      <c r="W188" s="54">
        <f t="shared" si="133"/>
        <v>25.348051150828677</v>
      </c>
      <c r="X188" s="54">
        <f t="shared" si="133"/>
        <v>35.393383178346994</v>
      </c>
      <c r="Y188" s="54">
        <f t="shared" si="133"/>
        <v>35.909567451543907</v>
      </c>
      <c r="Z188" s="54">
        <f t="shared" si="133"/>
        <v>36.866013847452187</v>
      </c>
      <c r="AA188" s="54">
        <f t="shared" si="133"/>
        <v>37.83152428712566</v>
      </c>
      <c r="AB188" s="54">
        <f t="shared" si="133"/>
        <v>38.813274633735325</v>
      </c>
      <c r="AC188" s="54">
        <f t="shared" si="133"/>
        <v>39.255781519183373</v>
      </c>
      <c r="AD188" s="54">
        <f t="shared" si="133"/>
        <v>39.650563657376452</v>
      </c>
      <c r="AE188" s="54">
        <f t="shared" si="133"/>
        <v>40.122956745880423</v>
      </c>
      <c r="AF188" s="54">
        <f t="shared" si="133"/>
        <v>40.630857975420902</v>
      </c>
      <c r="AG188" s="54">
        <f t="shared" si="133"/>
        <v>41.183370647200327</v>
      </c>
      <c r="AH188" s="54">
        <f t="shared" si="133"/>
        <v>41.788660081132853</v>
      </c>
      <c r="AI188" s="54">
        <f t="shared" si="133"/>
        <v>42.45179401011498</v>
      </c>
      <c r="AJ188" s="54">
        <f t="shared" si="133"/>
        <v>43.138176356484635</v>
      </c>
      <c r="AK188" s="54">
        <f t="shared" si="133"/>
        <v>43.814576459226409</v>
      </c>
      <c r="AL188" s="54">
        <f t="shared" si="133"/>
        <v>44.466359803543064</v>
      </c>
      <c r="AM188" s="54">
        <f t="shared" si="133"/>
        <v>39.0701696267137</v>
      </c>
      <c r="AN188" s="54">
        <f t="shared" si="133"/>
        <v>39.745294430959959</v>
      </c>
      <c r="AO188" s="54">
        <f t="shared" si="133"/>
        <v>40.377228401278437</v>
      </c>
      <c r="AP188" s="54">
        <f t="shared" si="133"/>
        <v>40.988651487368266</v>
      </c>
      <c r="AQ188" s="54">
        <f t="shared" si="133"/>
        <v>41.5775484144974</v>
      </c>
      <c r="AR188" s="54">
        <f t="shared" si="133"/>
        <v>42.141372251604324</v>
      </c>
      <c r="AS188" s="54">
        <f t="shared" si="133"/>
        <v>42.676603428724754</v>
      </c>
      <c r="AT188" s="54">
        <f t="shared" si="133"/>
        <v>43.179123341659945</v>
      </c>
      <c r="AU188" s="54">
        <f t="shared" si="133"/>
        <v>43.643704485837631</v>
      </c>
      <c r="AV188" s="54">
        <f t="shared" si="133"/>
        <v>44.064583067379196</v>
      </c>
      <c r="AW188" s="54">
        <f t="shared" si="133"/>
        <v>44.436274662960265</v>
      </c>
      <c r="AX188" s="54"/>
    </row>
    <row r="189" spans="1:50">
      <c r="A189" s="64">
        <f>'Fleet Mix Policy Options'!P124</f>
        <v>1.5567235850474988E-2</v>
      </c>
      <c r="B189" s="63"/>
      <c r="C189" s="62">
        <v>5</v>
      </c>
      <c r="D189" s="61"/>
      <c r="E189" s="59"/>
      <c r="F189" s="60"/>
      <c r="G189" s="60"/>
      <c r="H189" s="60"/>
      <c r="I189" s="59">
        <f>SUM(I190:I194)</f>
        <v>0</v>
      </c>
      <c r="J189" s="59">
        <f t="shared" ref="J189:AW189" si="134">SUM(J190:J194)</f>
        <v>23097.132239689276</v>
      </c>
      <c r="K189" s="59">
        <f t="shared" si="134"/>
        <v>22749.927346928482</v>
      </c>
      <c r="L189" s="59">
        <f t="shared" si="134"/>
        <v>21098.827417425593</v>
      </c>
      <c r="M189" s="59">
        <f t="shared" si="134"/>
        <v>20239.426980956527</v>
      </c>
      <c r="N189" s="59">
        <f t="shared" si="134"/>
        <v>19481.63043517619</v>
      </c>
      <c r="O189" s="59">
        <f t="shared" si="134"/>
        <v>18475.528776020405</v>
      </c>
      <c r="P189" s="59">
        <f t="shared" si="134"/>
        <v>17859.168450630299</v>
      </c>
      <c r="Q189" s="59">
        <f t="shared" si="134"/>
        <v>17723.218412382404</v>
      </c>
      <c r="R189" s="59">
        <f t="shared" si="134"/>
        <v>17468.663544386818</v>
      </c>
      <c r="S189" s="59">
        <f t="shared" si="134"/>
        <v>17378.553257579744</v>
      </c>
      <c r="T189" s="59">
        <f t="shared" si="134"/>
        <v>17464.425456959874</v>
      </c>
      <c r="U189" s="59">
        <f t="shared" si="134"/>
        <v>17734.953996725148</v>
      </c>
      <c r="V189" s="59">
        <f t="shared" si="134"/>
        <v>18100.777322810805</v>
      </c>
      <c r="W189" s="59">
        <f t="shared" si="134"/>
        <v>18470.871200234651</v>
      </c>
      <c r="X189" s="59">
        <f t="shared" si="134"/>
        <v>19130.987474167836</v>
      </c>
      <c r="Y189" s="59">
        <f t="shared" si="134"/>
        <v>26301.768052359981</v>
      </c>
      <c r="Z189" s="59">
        <f t="shared" si="134"/>
        <v>26281.054181301028</v>
      </c>
      <c r="AA189" s="59">
        <f t="shared" si="134"/>
        <v>26578.181698540731</v>
      </c>
      <c r="AB189" s="59">
        <f t="shared" si="134"/>
        <v>26872.824132827114</v>
      </c>
      <c r="AC189" s="59">
        <f t="shared" si="134"/>
        <v>27215.855825898365</v>
      </c>
      <c r="AD189" s="59">
        <f t="shared" si="134"/>
        <v>27526.45463168453</v>
      </c>
      <c r="AE189" s="59">
        <f t="shared" si="134"/>
        <v>27803.59515773135</v>
      </c>
      <c r="AF189" s="59">
        <f t="shared" si="134"/>
        <v>28135.164612460234</v>
      </c>
      <c r="AG189" s="59">
        <f t="shared" si="134"/>
        <v>28491.641033252105</v>
      </c>
      <c r="AH189" s="59">
        <f t="shared" si="134"/>
        <v>28879.408864748253</v>
      </c>
      <c r="AI189" s="59">
        <f t="shared" si="134"/>
        <v>29304.397976401109</v>
      </c>
      <c r="AJ189" s="59">
        <f t="shared" si="134"/>
        <v>29769.966954591633</v>
      </c>
      <c r="AK189" s="59">
        <f t="shared" si="134"/>
        <v>30251.856555853348</v>
      </c>
      <c r="AL189" s="59">
        <f t="shared" si="134"/>
        <v>30726.763315290467</v>
      </c>
      <c r="AM189" s="59">
        <f t="shared" si="134"/>
        <v>31184.423608951445</v>
      </c>
      <c r="AN189" s="59">
        <f t="shared" si="134"/>
        <v>27400.048581624334</v>
      </c>
      <c r="AO189" s="59">
        <f t="shared" si="134"/>
        <v>27873.509110405415</v>
      </c>
      <c r="AP189" s="59">
        <f t="shared" si="134"/>
        <v>28316.679534956478</v>
      </c>
      <c r="AQ189" s="59">
        <f t="shared" si="134"/>
        <v>28745.465395140574</v>
      </c>
      <c r="AR189" s="59">
        <f t="shared" si="134"/>
        <v>29158.453383705342</v>
      </c>
      <c r="AS189" s="59">
        <f t="shared" si="134"/>
        <v>29552.125516767395</v>
      </c>
      <c r="AT189" s="59">
        <f t="shared" si="134"/>
        <v>29925.701358828326</v>
      </c>
      <c r="AU189" s="59">
        <f t="shared" si="134"/>
        <v>30276.296570893061</v>
      </c>
      <c r="AV189" s="59">
        <f t="shared" si="134"/>
        <v>30600.250001905366</v>
      </c>
      <c r="AW189" s="59">
        <f t="shared" si="134"/>
        <v>30893.525373184391</v>
      </c>
      <c r="AX189" s="58"/>
    </row>
    <row r="190" spans="1:50">
      <c r="A190" s="57">
        <f>A189+(A189*A$160)</f>
        <v>1.6345597642998737E-2</v>
      </c>
      <c r="B190" s="56"/>
      <c r="C190" s="55" t="s">
        <v>4</v>
      </c>
      <c r="D190" s="33"/>
      <c r="E190" s="54"/>
      <c r="F190" s="3"/>
      <c r="G190" s="3"/>
      <c r="H190" s="3"/>
      <c r="I190" s="54">
        <f t="shared" ref="I190:AW194" si="135">IF((H184*(1-$A190))&gt;0,(H184*(1-$A190)),H184)</f>
        <v>0</v>
      </c>
      <c r="J190" s="54">
        <f t="shared" si="135"/>
        <v>22770.267346995101</v>
      </c>
      <c r="K190" s="54">
        <f t="shared" si="135"/>
        <v>22191.008973794735</v>
      </c>
      <c r="L190" s="54">
        <f t="shared" si="135"/>
        <v>20362.113480716271</v>
      </c>
      <c r="M190" s="54">
        <f t="shared" si="135"/>
        <v>19324.594473961515</v>
      </c>
      <c r="N190" s="54">
        <f t="shared" si="135"/>
        <v>18401.9932464833</v>
      </c>
      <c r="O190" s="54">
        <f t="shared" si="135"/>
        <v>17590.869593461419</v>
      </c>
      <c r="P190" s="54">
        <f t="shared" si="135"/>
        <v>16724.057876995845</v>
      </c>
      <c r="Q190" s="54">
        <f t="shared" si="135"/>
        <v>16317.926041345101</v>
      </c>
      <c r="R190" s="54">
        <f t="shared" si="135"/>
        <v>15807.75670550191</v>
      </c>
      <c r="S190" s="54">
        <f t="shared" si="135"/>
        <v>15450.857737761711</v>
      </c>
      <c r="T190" s="54">
        <f t="shared" si="135"/>
        <v>15249.497033456799</v>
      </c>
      <c r="U190" s="54">
        <f t="shared" si="135"/>
        <v>15202.694871266709</v>
      </c>
      <c r="V190" s="54">
        <f t="shared" si="135"/>
        <v>15226.387923522121</v>
      </c>
      <c r="W190" s="54">
        <f t="shared" si="135"/>
        <v>15240.822281643092</v>
      </c>
      <c r="X190" s="54">
        <f t="shared" si="135"/>
        <v>15210.328322243176</v>
      </c>
      <c r="Y190" s="54">
        <f t="shared" si="135"/>
        <v>20575.997804727391</v>
      </c>
      <c r="Z190" s="54">
        <f t="shared" si="135"/>
        <v>20224.355675380204</v>
      </c>
      <c r="AA190" s="54">
        <f t="shared" si="135"/>
        <v>20113.622288722618</v>
      </c>
      <c r="AB190" s="54">
        <f t="shared" si="135"/>
        <v>19993.294609437446</v>
      </c>
      <c r="AC190" s="54">
        <f t="shared" si="135"/>
        <v>19867.210373448132</v>
      </c>
      <c r="AD190" s="54">
        <f t="shared" si="135"/>
        <v>20068.450020902364</v>
      </c>
      <c r="AE190" s="54">
        <f t="shared" si="135"/>
        <v>20244.752816635926</v>
      </c>
      <c r="AF190" s="54">
        <f t="shared" si="135"/>
        <v>20460.124040800998</v>
      </c>
      <c r="AG190" s="54">
        <f t="shared" si="135"/>
        <v>20692.971219530518</v>
      </c>
      <c r="AH190" s="54">
        <f t="shared" si="135"/>
        <v>20947.856174162356</v>
      </c>
      <c r="AI190" s="54">
        <f t="shared" si="135"/>
        <v>21212.469987187022</v>
      </c>
      <c r="AJ190" s="54">
        <f t="shared" si="135"/>
        <v>21505.133165543932</v>
      </c>
      <c r="AK190" s="54">
        <f t="shared" si="135"/>
        <v>21808.176258762924</v>
      </c>
      <c r="AL190" s="54">
        <f t="shared" si="135"/>
        <v>22104.761954236437</v>
      </c>
      <c r="AM190" s="54">
        <f t="shared" si="135"/>
        <v>22387.553193318952</v>
      </c>
      <c r="AN190" s="54">
        <f t="shared" si="135"/>
        <v>19671.270857384457</v>
      </c>
      <c r="AO190" s="54">
        <f t="shared" si="135"/>
        <v>20011.742609961646</v>
      </c>
      <c r="AP190" s="54">
        <f t="shared" si="135"/>
        <v>20330.48607919196</v>
      </c>
      <c r="AQ190" s="54">
        <f t="shared" si="135"/>
        <v>20638.91943402158</v>
      </c>
      <c r="AR190" s="54">
        <f t="shared" si="135"/>
        <v>20936.027038788077</v>
      </c>
      <c r="AS190" s="54">
        <f t="shared" si="135"/>
        <v>21360.262153077623</v>
      </c>
      <c r="AT190" s="54">
        <f t="shared" si="135"/>
        <v>21773.664199323917</v>
      </c>
      <c r="AU190" s="54">
        <f t="shared" si="135"/>
        <v>22173.832513604189</v>
      </c>
      <c r="AV190" s="54">
        <f t="shared" si="135"/>
        <v>22557.738426320211</v>
      </c>
      <c r="AW190" s="54">
        <f t="shared" si="135"/>
        <v>22922.004666781155</v>
      </c>
      <c r="AX190" s="54"/>
    </row>
    <row r="191" spans="1:50">
      <c r="A191" s="57">
        <f>A189+(A189*A$161)</f>
        <v>1.2453788680379991E-2</v>
      </c>
      <c r="B191" s="56"/>
      <c r="C191" s="55" t="s">
        <v>3</v>
      </c>
      <c r="D191" s="33"/>
      <c r="E191" s="54"/>
      <c r="F191" s="3"/>
      <c r="G191" s="3"/>
      <c r="H191" s="3"/>
      <c r="I191" s="54">
        <f t="shared" si="135"/>
        <v>0</v>
      </c>
      <c r="J191" s="54">
        <f t="shared" si="135"/>
        <v>200.11682498037084</v>
      </c>
      <c r="K191" s="54">
        <f t="shared" si="135"/>
        <v>310.0360085803332</v>
      </c>
      <c r="L191" s="54">
        <f t="shared" si="135"/>
        <v>391.59482466069886</v>
      </c>
      <c r="M191" s="54">
        <f t="shared" si="135"/>
        <v>474.82769532993819</v>
      </c>
      <c r="N191" s="54">
        <f t="shared" si="135"/>
        <v>551.91087629019648</v>
      </c>
      <c r="O191" s="54">
        <f t="shared" si="135"/>
        <v>624.39930697497539</v>
      </c>
      <c r="P191" s="54">
        <f t="shared" si="135"/>
        <v>615.63270499415194</v>
      </c>
      <c r="Q191" s="54">
        <f t="shared" si="135"/>
        <v>622.96102295216019</v>
      </c>
      <c r="R191" s="54">
        <f t="shared" si="135"/>
        <v>625.8979690982203</v>
      </c>
      <c r="S191" s="54">
        <f t="shared" si="135"/>
        <v>634.534693949244</v>
      </c>
      <c r="T191" s="54">
        <f t="shared" si="135"/>
        <v>649.63677965008515</v>
      </c>
      <c r="U191" s="54">
        <f t="shared" si="135"/>
        <v>671.89545246502291</v>
      </c>
      <c r="V191" s="54">
        <f t="shared" si="135"/>
        <v>698.24672299808765</v>
      </c>
      <c r="W191" s="54">
        <f t="shared" si="135"/>
        <v>725.31649723892144</v>
      </c>
      <c r="X191" s="54">
        <f t="shared" si="135"/>
        <v>719.19240617640003</v>
      </c>
      <c r="Y191" s="54">
        <f t="shared" si="135"/>
        <v>1005.1316205422596</v>
      </c>
      <c r="Z191" s="54">
        <f t="shared" si="135"/>
        <v>1020.7022412991481</v>
      </c>
      <c r="AA191" s="54">
        <f t="shared" si="135"/>
        <v>1048.7968373032727</v>
      </c>
      <c r="AB191" s="54">
        <f t="shared" si="135"/>
        <v>1077.1696317988328</v>
      </c>
      <c r="AC191" s="54">
        <f t="shared" si="135"/>
        <v>1151.7738213396972</v>
      </c>
      <c r="AD191" s="54">
        <f t="shared" si="135"/>
        <v>1190.4829664769034</v>
      </c>
      <c r="AE191" s="54">
        <f t="shared" si="135"/>
        <v>1228.2903481343481</v>
      </c>
      <c r="AF191" s="54">
        <f t="shared" si="135"/>
        <v>1269.0669772871229</v>
      </c>
      <c r="AG191" s="54">
        <f t="shared" si="135"/>
        <v>1311.6054391860789</v>
      </c>
      <c r="AH191" s="54">
        <f t="shared" si="135"/>
        <v>1356.2749371513353</v>
      </c>
      <c r="AI191" s="54">
        <f t="shared" si="135"/>
        <v>1420.0105949055344</v>
      </c>
      <c r="AJ191" s="54">
        <f t="shared" si="135"/>
        <v>1487.0413849412275</v>
      </c>
      <c r="AK191" s="54">
        <f t="shared" si="135"/>
        <v>1556.3010742872332</v>
      </c>
      <c r="AL191" s="54">
        <f t="shared" si="135"/>
        <v>1626.6290702215426</v>
      </c>
      <c r="AM191" s="54">
        <f t="shared" si="135"/>
        <v>1697.4353330324741</v>
      </c>
      <c r="AN191" s="54">
        <f t="shared" si="135"/>
        <v>1490.890607855694</v>
      </c>
      <c r="AO191" s="54">
        <f t="shared" si="135"/>
        <v>1516.0899283547485</v>
      </c>
      <c r="AP191" s="54">
        <f t="shared" si="135"/>
        <v>1539.6232144256003</v>
      </c>
      <c r="AQ191" s="54">
        <f t="shared" si="135"/>
        <v>1562.3567888202292</v>
      </c>
      <c r="AR191" s="54">
        <f t="shared" si="135"/>
        <v>1584.2147358153238</v>
      </c>
      <c r="AS191" s="54">
        <f t="shared" si="135"/>
        <v>1463.632451293206</v>
      </c>
      <c r="AT191" s="54">
        <f t="shared" si="135"/>
        <v>1338.3520068026257</v>
      </c>
      <c r="AU191" s="54">
        <f t="shared" si="135"/>
        <v>1208.5472976968624</v>
      </c>
      <c r="AV191" s="54">
        <f t="shared" si="135"/>
        <v>1074.4204583830003</v>
      </c>
      <c r="AW191" s="54">
        <f t="shared" si="135"/>
        <v>936.23271991579622</v>
      </c>
      <c r="AX191" s="54"/>
    </row>
    <row r="192" spans="1:50">
      <c r="A192" s="57">
        <f>A189+(A189*A$162)</f>
        <v>1.369916754841799E-2</v>
      </c>
      <c r="B192" s="56"/>
      <c r="C192" s="55" t="s">
        <v>2</v>
      </c>
      <c r="D192" s="33"/>
      <c r="E192" s="54"/>
      <c r="F192" s="3"/>
      <c r="G192" s="3"/>
      <c r="H192" s="3"/>
      <c r="I192" s="54">
        <f t="shared" si="135"/>
        <v>0</v>
      </c>
      <c r="J192" s="54">
        <f t="shared" si="135"/>
        <v>49.439963203823787</v>
      </c>
      <c r="K192" s="54">
        <f t="shared" si="135"/>
        <v>97.080256666202303</v>
      </c>
      <c r="L192" s="54">
        <f t="shared" si="135"/>
        <v>134.61882700371572</v>
      </c>
      <c r="M192" s="54">
        <f t="shared" si="135"/>
        <v>171.63040108308468</v>
      </c>
      <c r="N192" s="54">
        <f t="shared" si="135"/>
        <v>205.84747316062479</v>
      </c>
      <c r="O192" s="54">
        <f t="shared" si="135"/>
        <v>237.93653104627552</v>
      </c>
      <c r="P192" s="54">
        <f t="shared" si="135"/>
        <v>435.2142727251167</v>
      </c>
      <c r="Q192" s="54">
        <f t="shared" si="135"/>
        <v>636.27986457651843</v>
      </c>
      <c r="R192" s="54">
        <f t="shared" si="135"/>
        <v>829.30290362630456</v>
      </c>
      <c r="S192" s="54">
        <f t="shared" si="135"/>
        <v>1026.8627687656517</v>
      </c>
      <c r="T192" s="54">
        <f t="shared" si="135"/>
        <v>1235.4980593704004</v>
      </c>
      <c r="U192" s="54">
        <f t="shared" si="135"/>
        <v>1462.0921695908153</v>
      </c>
      <c r="V192" s="54">
        <f t="shared" si="135"/>
        <v>1704.747070630413</v>
      </c>
      <c r="W192" s="54">
        <f t="shared" si="135"/>
        <v>1957.2240948166702</v>
      </c>
      <c r="X192" s="54">
        <f t="shared" si="135"/>
        <v>2214.5721942417908</v>
      </c>
      <c r="Y192" s="54">
        <f t="shared" si="135"/>
        <v>3230.7158116163537</v>
      </c>
      <c r="Z192" s="54">
        <f t="shared" si="135"/>
        <v>3414.1756892723843</v>
      </c>
      <c r="AA192" s="54">
        <f t="shared" si="135"/>
        <v>3640.9688358389126</v>
      </c>
      <c r="AB192" s="54">
        <f t="shared" si="135"/>
        <v>3871.6988623993143</v>
      </c>
      <c r="AC192" s="54">
        <f t="shared" si="135"/>
        <v>4107.0906490609414</v>
      </c>
      <c r="AD192" s="54">
        <f t="shared" si="135"/>
        <v>4153.91524473134</v>
      </c>
      <c r="AE192" s="54">
        <f t="shared" si="135"/>
        <v>4195.6897675844011</v>
      </c>
      <c r="AF192" s="54">
        <f t="shared" si="135"/>
        <v>4245.6768211062745</v>
      </c>
      <c r="AG192" s="54">
        <f t="shared" si="135"/>
        <v>4299.4212271162505</v>
      </c>
      <c r="AH192" s="54">
        <f t="shared" si="135"/>
        <v>4357.8862664402086</v>
      </c>
      <c r="AI192" s="54">
        <f t="shared" si="135"/>
        <v>4421.9359658675012</v>
      </c>
      <c r="AJ192" s="54">
        <f t="shared" si="135"/>
        <v>4492.1065759100338</v>
      </c>
      <c r="AK192" s="54">
        <f t="shared" si="135"/>
        <v>4564.7372555694392</v>
      </c>
      <c r="AL192" s="54">
        <f t="shared" si="135"/>
        <v>4636.3116476610558</v>
      </c>
      <c r="AM192" s="54">
        <f t="shared" si="135"/>
        <v>4705.2811768728452</v>
      </c>
      <c r="AN192" s="54">
        <f t="shared" si="135"/>
        <v>4134.2744163005909</v>
      </c>
      <c r="AO192" s="54">
        <f t="shared" si="135"/>
        <v>4205.7138605792488</v>
      </c>
      <c r="AP192" s="54">
        <f t="shared" si="135"/>
        <v>4272.5829955546078</v>
      </c>
      <c r="AQ192" s="54">
        <f t="shared" si="135"/>
        <v>4337.2817374978313</v>
      </c>
      <c r="AR192" s="54">
        <f t="shared" si="135"/>
        <v>4399.5968367904497</v>
      </c>
      <c r="AS192" s="54">
        <f t="shared" si="135"/>
        <v>4459.25878572291</v>
      </c>
      <c r="AT192" s="54">
        <f t="shared" si="135"/>
        <v>4515.8951551965265</v>
      </c>
      <c r="AU192" s="54">
        <f t="shared" si="135"/>
        <v>4569.0701283174276</v>
      </c>
      <c r="AV192" s="54">
        <f t="shared" si="135"/>
        <v>4618.2305480704099</v>
      </c>
      <c r="AW192" s="54">
        <f t="shared" si="135"/>
        <v>4662.7665091031085</v>
      </c>
      <c r="AX192" s="54"/>
    </row>
    <row r="193" spans="1:50">
      <c r="A193" s="57">
        <f>A189+(A189*A$163)</f>
        <v>1.4010512265427488E-2</v>
      </c>
      <c r="B193" s="56"/>
      <c r="C193" s="55" t="s">
        <v>1</v>
      </c>
      <c r="D193" s="33"/>
      <c r="E193" s="54"/>
      <c r="F193" s="3"/>
      <c r="G193" s="3"/>
      <c r="H193" s="3"/>
      <c r="I193" s="54">
        <f t="shared" si="135"/>
        <v>0</v>
      </c>
      <c r="J193" s="54">
        <f t="shared" si="135"/>
        <v>77.308104509982428</v>
      </c>
      <c r="K193" s="54">
        <f t="shared" si="135"/>
        <v>151.80210788721271</v>
      </c>
      <c r="L193" s="54">
        <f t="shared" si="135"/>
        <v>210.5002850449045</v>
      </c>
      <c r="M193" s="54">
        <f t="shared" si="135"/>
        <v>268.37441058198652</v>
      </c>
      <c r="N193" s="54">
        <f t="shared" si="135"/>
        <v>321.87883924206864</v>
      </c>
      <c r="O193" s="54">
        <f t="shared" si="135"/>
        <v>22.32334453773883</v>
      </c>
      <c r="P193" s="54">
        <f t="shared" si="135"/>
        <v>81.664115342546424</v>
      </c>
      <c r="Q193" s="54">
        <f t="shared" si="135"/>
        <v>140.88291193245857</v>
      </c>
      <c r="R193" s="54">
        <f t="shared" si="135"/>
        <v>198.05083089975489</v>
      </c>
      <c r="S193" s="54">
        <f t="shared" si="135"/>
        <v>256.12571610110012</v>
      </c>
      <c r="T193" s="54">
        <f t="shared" si="135"/>
        <v>316.99245295502453</v>
      </c>
      <c r="U193" s="54">
        <f t="shared" si="135"/>
        <v>382.64421907670214</v>
      </c>
      <c r="V193" s="54">
        <f t="shared" si="135"/>
        <v>452.75427095994132</v>
      </c>
      <c r="W193" s="54">
        <f t="shared" si="135"/>
        <v>525.72922054721812</v>
      </c>
      <c r="X193" s="54">
        <f t="shared" si="135"/>
        <v>961.90953151900703</v>
      </c>
      <c r="Y193" s="54">
        <f t="shared" si="135"/>
        <v>1455.0363312676368</v>
      </c>
      <c r="Z193" s="54">
        <f t="shared" si="135"/>
        <v>1586.4252995870904</v>
      </c>
      <c r="AA193" s="54">
        <f t="shared" si="135"/>
        <v>1738.4557126063119</v>
      </c>
      <c r="AB193" s="54">
        <f t="shared" si="135"/>
        <v>1893.3713225846643</v>
      </c>
      <c r="AC193" s="54">
        <f t="shared" si="135"/>
        <v>2051.5235855841829</v>
      </c>
      <c r="AD193" s="54">
        <f t="shared" si="135"/>
        <v>2074.9128337433945</v>
      </c>
      <c r="AE193" s="54">
        <f t="shared" si="135"/>
        <v>2095.7795314212694</v>
      </c>
      <c r="AF193" s="54">
        <f t="shared" si="135"/>
        <v>2120.7484517681883</v>
      </c>
      <c r="AG193" s="54">
        <f t="shared" si="135"/>
        <v>2147.594198780831</v>
      </c>
      <c r="AH193" s="54">
        <f t="shared" si="135"/>
        <v>2176.7979386916195</v>
      </c>
      <c r="AI193" s="54">
        <f t="shared" si="135"/>
        <v>2208.7912595730836</v>
      </c>
      <c r="AJ193" s="54">
        <f t="shared" si="135"/>
        <v>2243.8420227087845</v>
      </c>
      <c r="AK193" s="54">
        <f t="shared" si="135"/>
        <v>2280.1216096695316</v>
      </c>
      <c r="AL193" s="54">
        <f t="shared" si="135"/>
        <v>2315.8735728100032</v>
      </c>
      <c r="AM193" s="54">
        <f t="shared" si="135"/>
        <v>2350.3243867692654</v>
      </c>
      <c r="AN193" s="54">
        <f t="shared" si="135"/>
        <v>2065.1020878385511</v>
      </c>
      <c r="AO193" s="54">
        <f t="shared" si="135"/>
        <v>2100.7866435013784</v>
      </c>
      <c r="AP193" s="54">
        <f t="shared" si="135"/>
        <v>2134.1882942735447</v>
      </c>
      <c r="AQ193" s="54">
        <f t="shared" si="135"/>
        <v>2166.5058169180702</v>
      </c>
      <c r="AR193" s="54">
        <f t="shared" si="135"/>
        <v>2197.6326915990699</v>
      </c>
      <c r="AS193" s="54">
        <f t="shared" si="135"/>
        <v>2227.4342971284846</v>
      </c>
      <c r="AT193" s="54">
        <f t="shared" si="135"/>
        <v>2255.7246022873333</v>
      </c>
      <c r="AU193" s="54">
        <f t="shared" si="135"/>
        <v>2282.2859131620457</v>
      </c>
      <c r="AV193" s="54">
        <f t="shared" si="135"/>
        <v>2306.8419235397378</v>
      </c>
      <c r="AW193" s="54">
        <f t="shared" si="135"/>
        <v>2329.0879809736366</v>
      </c>
      <c r="AX193" s="54"/>
    </row>
    <row r="194" spans="1:50">
      <c r="A194" s="57">
        <f>A189+(A189*A$164)</f>
        <v>1.4321856982436989E-2</v>
      </c>
      <c r="B194" s="56"/>
      <c r="C194" s="55" t="s">
        <v>0</v>
      </c>
      <c r="D194" s="33"/>
      <c r="E194" s="54"/>
      <c r="F194" s="3"/>
      <c r="G194" s="3"/>
      <c r="H194" s="3"/>
      <c r="I194" s="54">
        <f t="shared" si="135"/>
        <v>0</v>
      </c>
      <c r="J194" s="54">
        <f t="shared" si="135"/>
        <v>0</v>
      </c>
      <c r="K194" s="54">
        <f t="shared" si="135"/>
        <v>0</v>
      </c>
      <c r="L194" s="54">
        <f t="shared" si="135"/>
        <v>0</v>
      </c>
      <c r="M194" s="54">
        <f t="shared" si="135"/>
        <v>0</v>
      </c>
      <c r="N194" s="54">
        <f t="shared" si="135"/>
        <v>0</v>
      </c>
      <c r="O194" s="54">
        <f t="shared" si="135"/>
        <v>0</v>
      </c>
      <c r="P194" s="54">
        <f t="shared" si="135"/>
        <v>2.5994805726376442</v>
      </c>
      <c r="Q194" s="54">
        <f t="shared" si="135"/>
        <v>5.1685715761663609</v>
      </c>
      <c r="R194" s="54">
        <f t="shared" si="135"/>
        <v>7.6551352606306979</v>
      </c>
      <c r="S194" s="54">
        <f t="shared" si="135"/>
        <v>10.172341002036575</v>
      </c>
      <c r="T194" s="54">
        <f t="shared" si="135"/>
        <v>12.801131527562809</v>
      </c>
      <c r="U194" s="54">
        <f t="shared" si="135"/>
        <v>15.627284325899732</v>
      </c>
      <c r="V194" s="54">
        <f t="shared" si="135"/>
        <v>18.641334700240723</v>
      </c>
      <c r="W194" s="54">
        <f t="shared" si="135"/>
        <v>21.779105988750324</v>
      </c>
      <c r="X194" s="54">
        <f t="shared" si="135"/>
        <v>24.985019987463012</v>
      </c>
      <c r="Y194" s="54">
        <f t="shared" si="135"/>
        <v>34.886484206342118</v>
      </c>
      <c r="Z194" s="54">
        <f t="shared" si="135"/>
        <v>35.39527576220172</v>
      </c>
      <c r="AA194" s="54">
        <f t="shared" si="135"/>
        <v>36.338024069616431</v>
      </c>
      <c r="AB194" s="54">
        <f t="shared" si="135"/>
        <v>37.289706606857855</v>
      </c>
      <c r="AC194" s="54">
        <f t="shared" si="135"/>
        <v>38.257396465410913</v>
      </c>
      <c r="AD194" s="54">
        <f t="shared" si="135"/>
        <v>38.693565830531831</v>
      </c>
      <c r="AE194" s="54">
        <f t="shared" si="135"/>
        <v>39.08269395540249</v>
      </c>
      <c r="AF194" s="54">
        <f t="shared" si="135"/>
        <v>39.548321497653419</v>
      </c>
      <c r="AG194" s="54">
        <f t="shared" si="135"/>
        <v>40.048948638423212</v>
      </c>
      <c r="AH194" s="54">
        <f t="shared" si="135"/>
        <v>40.59354830273643</v>
      </c>
      <c r="AI194" s="54">
        <f t="shared" si="135"/>
        <v>41.190168867963195</v>
      </c>
      <c r="AJ194" s="54">
        <f t="shared" si="135"/>
        <v>41.843805487654237</v>
      </c>
      <c r="AK194" s="54">
        <f t="shared" si="135"/>
        <v>42.520357564223914</v>
      </c>
      <c r="AL194" s="54">
        <f t="shared" si="135"/>
        <v>43.187070361431317</v>
      </c>
      <c r="AM194" s="54">
        <f t="shared" si="135"/>
        <v>43.829518957907133</v>
      </c>
      <c r="AN194" s="54">
        <f t="shared" si="135"/>
        <v>38.510612245040349</v>
      </c>
      <c r="AO194" s="54">
        <f t="shared" si="135"/>
        <v>39.1760680083949</v>
      </c>
      <c r="AP194" s="54">
        <f t="shared" si="135"/>
        <v>39.798951510768134</v>
      </c>
      <c r="AQ194" s="54">
        <f t="shared" si="135"/>
        <v>40.401617882863221</v>
      </c>
      <c r="AR194" s="54">
        <f t="shared" si="135"/>
        <v>40.982080712424619</v>
      </c>
      <c r="AS194" s="54">
        <f t="shared" si="135"/>
        <v>41.537829545173203</v>
      </c>
      <c r="AT194" s="54">
        <f t="shared" si="135"/>
        <v>42.065395217922372</v>
      </c>
      <c r="AU194" s="54">
        <f t="shared" si="135"/>
        <v>42.560718112533685</v>
      </c>
      <c r="AV194" s="54">
        <f t="shared" si="135"/>
        <v>43.018645592007715</v>
      </c>
      <c r="AW194" s="54">
        <f t="shared" si="135"/>
        <v>43.433496410697472</v>
      </c>
      <c r="AX194" s="54"/>
    </row>
    <row r="195" spans="1:50">
      <c r="A195" s="64">
        <f>'Fleet Mix Policy Options'!P125</f>
        <v>2.0233177499196387E-2</v>
      </c>
      <c r="B195" s="63"/>
      <c r="C195" s="62">
        <v>6</v>
      </c>
      <c r="D195" s="61"/>
      <c r="E195" s="59"/>
      <c r="F195" s="60"/>
      <c r="G195" s="60"/>
      <c r="H195" s="60"/>
      <c r="I195" s="60"/>
      <c r="J195" s="59">
        <f>SUM(J196:J200)</f>
        <v>0</v>
      </c>
      <c r="K195" s="59">
        <f t="shared" ref="K195:AW195" si="136">SUM(K196:K200)</f>
        <v>22607.854378328713</v>
      </c>
      <c r="L195" s="59">
        <f t="shared" si="136"/>
        <v>22268.971753317292</v>
      </c>
      <c r="M195" s="59">
        <f t="shared" si="136"/>
        <v>20653.668986924906</v>
      </c>
      <c r="N195" s="59">
        <f t="shared" si="136"/>
        <v>19813.250341585332</v>
      </c>
      <c r="O195" s="59">
        <f t="shared" si="136"/>
        <v>19072.223047951742</v>
      </c>
      <c r="P195" s="59">
        <f t="shared" si="136"/>
        <v>18087.063752630056</v>
      </c>
      <c r="Q195" s="59">
        <f t="shared" si="136"/>
        <v>17484.619057192809</v>
      </c>
      <c r="R195" s="59">
        <f t="shared" si="136"/>
        <v>17352.472402516636</v>
      </c>
      <c r="S195" s="59">
        <f t="shared" si="136"/>
        <v>17104.184340516549</v>
      </c>
      <c r="T195" s="59">
        <f t="shared" si="136"/>
        <v>17016.894530912377</v>
      </c>
      <c r="U195" s="59">
        <f t="shared" si="136"/>
        <v>17101.928054255863</v>
      </c>
      <c r="V195" s="59">
        <f t="shared" si="136"/>
        <v>17367.807937825899</v>
      </c>
      <c r="W195" s="59">
        <f t="shared" si="136"/>
        <v>17727.048055501509</v>
      </c>
      <c r="X195" s="59">
        <f t="shared" si="136"/>
        <v>18090.514436645848</v>
      </c>
      <c r="Y195" s="59">
        <f t="shared" si="136"/>
        <v>18738.793085363279</v>
      </c>
      <c r="Z195" s="59">
        <f t="shared" si="136"/>
        <v>25763.695808887202</v>
      </c>
      <c r="AA195" s="59">
        <f t="shared" si="136"/>
        <v>25744.531898107321</v>
      </c>
      <c r="AB195" s="59">
        <f t="shared" si="136"/>
        <v>26036.733075889231</v>
      </c>
      <c r="AC195" s="59">
        <f t="shared" si="136"/>
        <v>26326.525694564149</v>
      </c>
      <c r="AD195" s="59">
        <f t="shared" si="136"/>
        <v>26663.939302192139</v>
      </c>
      <c r="AE195" s="59">
        <f t="shared" si="136"/>
        <v>26968.368482266331</v>
      </c>
      <c r="AF195" s="59">
        <f t="shared" si="136"/>
        <v>27240.020486846177</v>
      </c>
      <c r="AG195" s="59">
        <f t="shared" si="136"/>
        <v>27565.001005269878</v>
      </c>
      <c r="AH195" s="59">
        <f t="shared" si="136"/>
        <v>27914.386969332172</v>
      </c>
      <c r="AI195" s="59">
        <f t="shared" si="136"/>
        <v>28294.433852001006</v>
      </c>
      <c r="AJ195" s="59">
        <f t="shared" si="136"/>
        <v>28711.035509434318</v>
      </c>
      <c r="AK195" s="59">
        <f t="shared" si="136"/>
        <v>29167.402071495628</v>
      </c>
      <c r="AL195" s="59">
        <f t="shared" si="136"/>
        <v>29639.766053570995</v>
      </c>
      <c r="AM195" s="59">
        <f t="shared" si="136"/>
        <v>30105.295686507456</v>
      </c>
      <c r="AN195" s="59">
        <f t="shared" si="136"/>
        <v>30553.93469865507</v>
      </c>
      <c r="AO195" s="59">
        <f t="shared" si="136"/>
        <v>26846.069644346659</v>
      </c>
      <c r="AP195" s="59">
        <f t="shared" si="136"/>
        <v>27309.954825377208</v>
      </c>
      <c r="AQ195" s="59">
        <f t="shared" si="136"/>
        <v>27744.162222432435</v>
      </c>
      <c r="AR195" s="59">
        <f t="shared" si="136"/>
        <v>28164.275798807932</v>
      </c>
      <c r="AS195" s="59">
        <f t="shared" si="136"/>
        <v>28568.910826716547</v>
      </c>
      <c r="AT195" s="59">
        <f t="shared" si="136"/>
        <v>28953.906643641181</v>
      </c>
      <c r="AU195" s="59">
        <f t="shared" si="136"/>
        <v>29319.194279506104</v>
      </c>
      <c r="AV195" s="59">
        <f t="shared" si="136"/>
        <v>29661.949381812821</v>
      </c>
      <c r="AW195" s="59">
        <f t="shared" si="136"/>
        <v>29978.58684771855</v>
      </c>
      <c r="AX195" s="58"/>
    </row>
    <row r="196" spans="1:50">
      <c r="A196" s="57">
        <f>A195+(A195*A$160)</f>
        <v>2.1244836374156206E-2</v>
      </c>
      <c r="B196" s="56"/>
      <c r="C196" s="55" t="s">
        <v>4</v>
      </c>
      <c r="D196" s="33"/>
      <c r="E196" s="54"/>
      <c r="F196" s="3"/>
      <c r="G196" s="3"/>
      <c r="H196" s="3"/>
      <c r="I196" s="3"/>
      <c r="J196" s="54">
        <f t="shared" ref="J196:AW200" si="137">IF((I190*(1-$A196))&gt;0,(I190*(1-$A196)),I190)</f>
        <v>0</v>
      </c>
      <c r="K196" s="54">
        <f t="shared" si="137"/>
        <v>22286.516743012398</v>
      </c>
      <c r="L196" s="54">
        <f t="shared" si="137"/>
        <v>21719.564619169032</v>
      </c>
      <c r="M196" s="54">
        <f t="shared" si="137"/>
        <v>19929.523711586455</v>
      </c>
      <c r="N196" s="54">
        <f t="shared" si="137"/>
        <v>18914.046626365282</v>
      </c>
      <c r="O196" s="54">
        <f t="shared" si="137"/>
        <v>18011.045911003435</v>
      </c>
      <c r="P196" s="54">
        <f t="shared" si="137"/>
        <v>17217.154447269211</v>
      </c>
      <c r="Q196" s="54">
        <f t="shared" si="137"/>
        <v>16368.758003887149</v>
      </c>
      <c r="R196" s="54">
        <f t="shared" si="137"/>
        <v>15971.254372631141</v>
      </c>
      <c r="S196" s="54">
        <f t="shared" si="137"/>
        <v>15471.923500851051</v>
      </c>
      <c r="T196" s="54">
        <f t="shared" si="137"/>
        <v>15122.606793282599</v>
      </c>
      <c r="U196" s="54">
        <f t="shared" si="137"/>
        <v>14925.523964192829</v>
      </c>
      <c r="V196" s="54">
        <f t="shared" si="137"/>
        <v>14879.716106280424</v>
      </c>
      <c r="W196" s="54">
        <f t="shared" si="137"/>
        <v>14902.905803517466</v>
      </c>
      <c r="X196" s="54">
        <f t="shared" si="137"/>
        <v>14917.033506061991</v>
      </c>
      <c r="Y196" s="54">
        <f t="shared" si="137"/>
        <v>14887.187385839927</v>
      </c>
      <c r="Z196" s="54">
        <f t="shared" si="137"/>
        <v>20138.864098130962</v>
      </c>
      <c r="AA196" s="54">
        <f t="shared" si="137"/>
        <v>19794.692548284016</v>
      </c>
      <c r="AB196" s="54">
        <f t="shared" si="137"/>
        <v>19686.311674307126</v>
      </c>
      <c r="AC196" s="54">
        <f t="shared" si="137"/>
        <v>19568.540336879647</v>
      </c>
      <c r="AD196" s="54">
        <f t="shared" si="137"/>
        <v>19445.134739853289</v>
      </c>
      <c r="AE196" s="54">
        <f t="shared" si="137"/>
        <v>19642.099083925361</v>
      </c>
      <c r="AF196" s="54">
        <f t="shared" si="137"/>
        <v>19814.65635561126</v>
      </c>
      <c r="AG196" s="54">
        <f t="shared" si="137"/>
        <v>20025.45205335924</v>
      </c>
      <c r="AH196" s="54">
        <f t="shared" si="137"/>
        <v>20253.352431876468</v>
      </c>
      <c r="AI196" s="54">
        <f t="shared" si="137"/>
        <v>20502.82239735292</v>
      </c>
      <c r="AJ196" s="54">
        <f t="shared" si="137"/>
        <v>20761.814533217534</v>
      </c>
      <c r="AK196" s="54">
        <f t="shared" si="137"/>
        <v>21048.260130237511</v>
      </c>
      <c r="AL196" s="54">
        <f t="shared" si="137"/>
        <v>21344.865122526746</v>
      </c>
      <c r="AM196" s="54">
        <f t="shared" si="137"/>
        <v>21635.14990342901</v>
      </c>
      <c r="AN196" s="54">
        <f t="shared" si="137"/>
        <v>21911.933288909175</v>
      </c>
      <c r="AO196" s="54">
        <f t="shared" si="137"/>
        <v>19253.357926747616</v>
      </c>
      <c r="AP196" s="54">
        <f t="shared" si="137"/>
        <v>19586.596412651281</v>
      </c>
      <c r="AQ196" s="54">
        <f t="shared" si="137"/>
        <v>19898.568229032466</v>
      </c>
      <c r="AR196" s="54">
        <f t="shared" si="137"/>
        <v>20200.448967706398</v>
      </c>
      <c r="AS196" s="54">
        <f t="shared" si="137"/>
        <v>20491.244570024115</v>
      </c>
      <c r="AT196" s="54">
        <f t="shared" si="137"/>
        <v>20906.466878726409</v>
      </c>
      <c r="AU196" s="54">
        <f t="shared" si="137"/>
        <v>21311.086266143458</v>
      </c>
      <c r="AV196" s="54">
        <f t="shared" si="137"/>
        <v>21702.753070064722</v>
      </c>
      <c r="AW196" s="54">
        <f t="shared" si="137"/>
        <v>22078.502964482024</v>
      </c>
      <c r="AX196" s="54"/>
    </row>
    <row r="197" spans="1:50">
      <c r="A197" s="57">
        <f>A195+(A195*A$161)</f>
        <v>1.618654199935711E-2</v>
      </c>
      <c r="B197" s="56"/>
      <c r="C197" s="55" t="s">
        <v>3</v>
      </c>
      <c r="D197" s="33"/>
      <c r="E197" s="54"/>
      <c r="F197" s="3"/>
      <c r="G197" s="3"/>
      <c r="H197" s="3"/>
      <c r="I197" s="3"/>
      <c r="J197" s="54">
        <f t="shared" si="137"/>
        <v>0</v>
      </c>
      <c r="K197" s="54">
        <f t="shared" si="137"/>
        <v>196.87762558804806</v>
      </c>
      <c r="L197" s="54">
        <f t="shared" si="137"/>
        <v>305.01759770613461</v>
      </c>
      <c r="M197" s="54">
        <f t="shared" si="137"/>
        <v>385.25625858459756</v>
      </c>
      <c r="N197" s="54">
        <f t="shared" si="137"/>
        <v>467.1418768970222</v>
      </c>
      <c r="O197" s="54">
        <f t="shared" si="137"/>
        <v>542.97734771122327</v>
      </c>
      <c r="P197" s="54">
        <f t="shared" si="137"/>
        <v>614.29244136825548</v>
      </c>
      <c r="Q197" s="54">
        <f t="shared" si="137"/>
        <v>605.66774035858623</v>
      </c>
      <c r="R197" s="54">
        <f t="shared" si="137"/>
        <v>612.8774381901826</v>
      </c>
      <c r="S197" s="54">
        <f t="shared" si="137"/>
        <v>615.76684533409968</v>
      </c>
      <c r="T197" s="54">
        <f t="shared" si="137"/>
        <v>624.26377147558537</v>
      </c>
      <c r="U197" s="54">
        <f t="shared" si="137"/>
        <v>639.12140663195191</v>
      </c>
      <c r="V197" s="54">
        <f t="shared" si="137"/>
        <v>661.01978850452076</v>
      </c>
      <c r="W197" s="54">
        <f t="shared" si="137"/>
        <v>686.94452309036569</v>
      </c>
      <c r="X197" s="54">
        <f t="shared" si="137"/>
        <v>713.57613129353706</v>
      </c>
      <c r="Y197" s="54">
        <f t="shared" si="137"/>
        <v>707.55116808820708</v>
      </c>
      <c r="Z197" s="54">
        <f t="shared" si="137"/>
        <v>988.86201535147052</v>
      </c>
      <c r="AA197" s="54">
        <f t="shared" si="137"/>
        <v>1004.1806016015215</v>
      </c>
      <c r="AB197" s="54">
        <f t="shared" si="137"/>
        <v>1031.8204432474704</v>
      </c>
      <c r="AC197" s="54">
        <f t="shared" si="137"/>
        <v>1059.7339803132891</v>
      </c>
      <c r="AD197" s="54">
        <f t="shared" si="137"/>
        <v>1133.1305860068221</v>
      </c>
      <c r="AE197" s="54">
        <f t="shared" si="137"/>
        <v>1171.2131639405056</v>
      </c>
      <c r="AF197" s="54">
        <f t="shared" si="137"/>
        <v>1208.4085748268665</v>
      </c>
      <c r="AG197" s="54">
        <f t="shared" si="137"/>
        <v>1248.5251713592677</v>
      </c>
      <c r="AH197" s="54">
        <f t="shared" si="137"/>
        <v>1290.3750826581083</v>
      </c>
      <c r="AI197" s="54">
        <f t="shared" si="137"/>
        <v>1334.3215359184599</v>
      </c>
      <c r="AJ197" s="54">
        <f t="shared" si="137"/>
        <v>1397.0255337715639</v>
      </c>
      <c r="AK197" s="54">
        <f t="shared" si="137"/>
        <v>1462.9713271090943</v>
      </c>
      <c r="AL197" s="54">
        <f t="shared" si="137"/>
        <v>1531.1099415846384</v>
      </c>
      <c r="AM197" s="54">
        <f t="shared" si="137"/>
        <v>1600.2995704590264</v>
      </c>
      <c r="AN197" s="54">
        <f t="shared" si="137"/>
        <v>1669.9597247231513</v>
      </c>
      <c r="AO197" s="54">
        <f t="shared" si="137"/>
        <v>1466.7582444151908</v>
      </c>
      <c r="AP197" s="54">
        <f t="shared" si="137"/>
        <v>1491.5496750546322</v>
      </c>
      <c r="AQ197" s="54">
        <f t="shared" si="137"/>
        <v>1514.7020386021152</v>
      </c>
      <c r="AR197" s="54">
        <f t="shared" si="137"/>
        <v>1537.0676350400099</v>
      </c>
      <c r="AS197" s="54">
        <f t="shared" si="137"/>
        <v>1558.5717774580487</v>
      </c>
      <c r="AT197" s="54">
        <f t="shared" si="137"/>
        <v>1439.9413031487265</v>
      </c>
      <c r="AU197" s="54">
        <f t="shared" si="137"/>
        <v>1316.6887158345912</v>
      </c>
      <c r="AV197" s="54">
        <f t="shared" si="137"/>
        <v>1188.9850961044826</v>
      </c>
      <c r="AW197" s="54">
        <f t="shared" si="137"/>
        <v>1057.0293065084154</v>
      </c>
      <c r="AX197" s="54"/>
    </row>
    <row r="198" spans="1:50">
      <c r="A198" s="57">
        <f>A195+(A195*A$162)</f>
        <v>1.7805196199292821E-2</v>
      </c>
      <c r="B198" s="56"/>
      <c r="C198" s="55" t="s">
        <v>2</v>
      </c>
      <c r="D198" s="33"/>
      <c r="E198" s="54"/>
      <c r="F198" s="3"/>
      <c r="G198" s="3"/>
      <c r="H198" s="3"/>
      <c r="I198" s="3"/>
      <c r="J198" s="54">
        <f t="shared" si="137"/>
        <v>0</v>
      </c>
      <c r="K198" s="54">
        <f t="shared" si="137"/>
        <v>48.559674958893886</v>
      </c>
      <c r="L198" s="54">
        <f t="shared" si="137"/>
        <v>95.351723649182873</v>
      </c>
      <c r="M198" s="54">
        <f t="shared" si="137"/>
        <v>132.2219123767959</v>
      </c>
      <c r="N198" s="54">
        <f t="shared" si="137"/>
        <v>168.57448811803704</v>
      </c>
      <c r="O198" s="54">
        <f t="shared" si="137"/>
        <v>202.18231851387122</v>
      </c>
      <c r="P198" s="54">
        <f t="shared" si="137"/>
        <v>233.70002442801746</v>
      </c>
      <c r="Q198" s="54">
        <f t="shared" si="137"/>
        <v>427.46519721051351</v>
      </c>
      <c r="R198" s="54">
        <f t="shared" si="137"/>
        <v>624.95077675007406</v>
      </c>
      <c r="S198" s="54">
        <f t="shared" si="137"/>
        <v>814.53700271859498</v>
      </c>
      <c r="T198" s="54">
        <f t="shared" si="137"/>
        <v>1008.5792756980303</v>
      </c>
      <c r="U198" s="54">
        <f t="shared" si="137"/>
        <v>1213.4997740194649</v>
      </c>
      <c r="V198" s="54">
        <f t="shared" si="137"/>
        <v>1436.0593316498012</v>
      </c>
      <c r="W198" s="54">
        <f t="shared" si="137"/>
        <v>1674.3937145676689</v>
      </c>
      <c r="X198" s="54">
        <f t="shared" si="137"/>
        <v>1922.3753358024762</v>
      </c>
      <c r="Y198" s="54">
        <f t="shared" si="137"/>
        <v>2175.1413018258177</v>
      </c>
      <c r="Z198" s="54">
        <f t="shared" si="137"/>
        <v>3173.192282726367</v>
      </c>
      <c r="AA198" s="54">
        <f t="shared" si="137"/>
        <v>3353.3856212660339</v>
      </c>
      <c r="AB198" s="54">
        <f t="shared" si="137"/>
        <v>3576.1406713612901</v>
      </c>
      <c r="AC198" s="54">
        <f t="shared" si="137"/>
        <v>3802.7625045297159</v>
      </c>
      <c r="AD198" s="54">
        <f t="shared" si="137"/>
        <v>4033.9630942461308</v>
      </c>
      <c r="AE198" s="54">
        <f t="shared" si="137"/>
        <v>4079.9539688036652</v>
      </c>
      <c r="AF198" s="54">
        <f t="shared" si="137"/>
        <v>4120.9846880811956</v>
      </c>
      <c r="AG198" s="54">
        <f t="shared" si="137"/>
        <v>4170.0817123076877</v>
      </c>
      <c r="AH198" s="54">
        <f t="shared" si="137"/>
        <v>4222.8691886240413</v>
      </c>
      <c r="AI198" s="54">
        <f t="shared" si="137"/>
        <v>4280.2932464520372</v>
      </c>
      <c r="AJ198" s="54">
        <f t="shared" si="137"/>
        <v>4343.2025284145211</v>
      </c>
      <c r="AK198" s="54">
        <f t="shared" si="137"/>
        <v>4412.1237369778228</v>
      </c>
      <c r="AL198" s="54">
        <f t="shared" si="137"/>
        <v>4483.4612131358044</v>
      </c>
      <c r="AM198" s="54">
        <f t="shared" si="137"/>
        <v>4553.761209133384</v>
      </c>
      <c r="AN198" s="54">
        <f t="shared" si="137"/>
        <v>4621.5027223457846</v>
      </c>
      <c r="AO198" s="54">
        <f t="shared" si="137"/>
        <v>4060.6628491766423</v>
      </c>
      <c r="AP198" s="54">
        <f t="shared" si="137"/>
        <v>4130.8303001335498</v>
      </c>
      <c r="AQ198" s="54">
        <f t="shared" si="137"/>
        <v>4196.5088170409963</v>
      </c>
      <c r="AR198" s="54">
        <f t="shared" si="137"/>
        <v>4260.0555851900726</v>
      </c>
      <c r="AS198" s="54">
        <f t="shared" si="137"/>
        <v>4321.261151913608</v>
      </c>
      <c r="AT198" s="54">
        <f t="shared" si="137"/>
        <v>4379.8608081396933</v>
      </c>
      <c r="AU198" s="54">
        <f t="shared" si="137"/>
        <v>4435.4887559428171</v>
      </c>
      <c r="AV198" s="54">
        <f t="shared" si="137"/>
        <v>4487.7169382344082</v>
      </c>
      <c r="AW198" s="54">
        <f t="shared" si="137"/>
        <v>4536.0020470684485</v>
      </c>
      <c r="AX198" s="54"/>
    </row>
    <row r="199" spans="1:50">
      <c r="A199" s="57">
        <f>A195+(A195*A$163)</f>
        <v>1.8209859749276747E-2</v>
      </c>
      <c r="B199" s="56"/>
      <c r="C199" s="55" t="s">
        <v>1</v>
      </c>
      <c r="D199" s="33"/>
      <c r="E199" s="54"/>
      <c r="F199" s="3"/>
      <c r="G199" s="3"/>
      <c r="H199" s="3"/>
      <c r="I199" s="3"/>
      <c r="J199" s="54">
        <f t="shared" si="137"/>
        <v>0</v>
      </c>
      <c r="K199" s="54">
        <f t="shared" si="137"/>
        <v>75.900334769373217</v>
      </c>
      <c r="L199" s="54">
        <f t="shared" si="137"/>
        <v>149.03781279294199</v>
      </c>
      <c r="M199" s="54">
        <f t="shared" si="137"/>
        <v>206.66710437705399</v>
      </c>
      <c r="N199" s="54">
        <f t="shared" si="137"/>
        <v>263.48735020499373</v>
      </c>
      <c r="O199" s="54">
        <f t="shared" si="137"/>
        <v>316.01747072321058</v>
      </c>
      <c r="P199" s="54">
        <f t="shared" si="137"/>
        <v>21.91683956457182</v>
      </c>
      <c r="Q199" s="54">
        <f t="shared" si="137"/>
        <v>80.177023255609896</v>
      </c>
      <c r="R199" s="54">
        <f t="shared" si="137"/>
        <v>138.31745386509877</v>
      </c>
      <c r="S199" s="54">
        <f t="shared" si="137"/>
        <v>194.4443530458426</v>
      </c>
      <c r="T199" s="54">
        <f t="shared" si="137"/>
        <v>251.46170273271599</v>
      </c>
      <c r="U199" s="54">
        <f t="shared" si="137"/>
        <v>311.22006484513429</v>
      </c>
      <c r="V199" s="54">
        <f t="shared" si="137"/>
        <v>375.67632151344384</v>
      </c>
      <c r="W199" s="54">
        <f t="shared" si="137"/>
        <v>444.5096791848747</v>
      </c>
      <c r="X199" s="54">
        <f t="shared" si="137"/>
        <v>516.15576517495663</v>
      </c>
      <c r="Y199" s="54">
        <f t="shared" si="137"/>
        <v>944.39329385855331</v>
      </c>
      <c r="Z199" s="54">
        <f t="shared" si="137"/>
        <v>1428.5403237451508</v>
      </c>
      <c r="AA199" s="54">
        <f t="shared" si="137"/>
        <v>1557.536717378905</v>
      </c>
      <c r="AB199" s="54">
        <f t="shared" si="137"/>
        <v>1706.7986778994218</v>
      </c>
      <c r="AC199" s="54">
        <f t="shared" si="137"/>
        <v>1858.8932963470947</v>
      </c>
      <c r="AD199" s="54">
        <f t="shared" si="137"/>
        <v>2014.1656288183615</v>
      </c>
      <c r="AE199" s="54">
        <f t="shared" si="137"/>
        <v>2037.1289620489526</v>
      </c>
      <c r="AF199" s="54">
        <f t="shared" si="137"/>
        <v>2057.6156800886829</v>
      </c>
      <c r="AG199" s="54">
        <f t="shared" si="137"/>
        <v>2082.1299198979937</v>
      </c>
      <c r="AH199" s="54">
        <f t="shared" si="137"/>
        <v>2108.4868096226714</v>
      </c>
      <c r="AI199" s="54">
        <f t="shared" si="137"/>
        <v>2137.1587535255303</v>
      </c>
      <c r="AJ199" s="54">
        <f t="shared" si="137"/>
        <v>2168.5694805208295</v>
      </c>
      <c r="AK199" s="54">
        <f t="shared" si="137"/>
        <v>2202.9819741757237</v>
      </c>
      <c r="AL199" s="54">
        <f t="shared" si="137"/>
        <v>2238.6009149461543</v>
      </c>
      <c r="AM199" s="54">
        <f t="shared" si="137"/>
        <v>2273.7018398520763</v>
      </c>
      <c r="AN199" s="54">
        <f t="shared" si="137"/>
        <v>2307.5253093208921</v>
      </c>
      <c r="AO199" s="54">
        <f t="shared" si="137"/>
        <v>2027.4968684510725</v>
      </c>
      <c r="AP199" s="54">
        <f t="shared" si="137"/>
        <v>2062.5316133600645</v>
      </c>
      <c r="AQ199" s="54">
        <f t="shared" si="137"/>
        <v>2095.3250247562751</v>
      </c>
      <c r="AR199" s="54">
        <f t="shared" si="137"/>
        <v>2127.054049846</v>
      </c>
      <c r="AS199" s="54">
        <f t="shared" si="137"/>
        <v>2157.6141085046252</v>
      </c>
      <c r="AT199" s="54">
        <f t="shared" si="137"/>
        <v>2186.8730309770458</v>
      </c>
      <c r="AU199" s="54">
        <f t="shared" si="137"/>
        <v>2214.6481736466876</v>
      </c>
      <c r="AV199" s="54">
        <f t="shared" si="137"/>
        <v>2240.7258067756147</v>
      </c>
      <c r="AW199" s="54">
        <f t="shared" si="137"/>
        <v>2264.834655648327</v>
      </c>
      <c r="AX199" s="54"/>
    </row>
    <row r="200" spans="1:50">
      <c r="A200" s="57">
        <f>A195+(A195*A$164)</f>
        <v>1.8614523299260676E-2</v>
      </c>
      <c r="B200" s="56"/>
      <c r="C200" s="55" t="s">
        <v>0</v>
      </c>
      <c r="D200" s="33"/>
      <c r="E200" s="54"/>
      <c r="F200" s="3"/>
      <c r="G200" s="3"/>
      <c r="H200" s="3"/>
      <c r="I200" s="3"/>
      <c r="J200" s="54">
        <f t="shared" si="137"/>
        <v>0</v>
      </c>
      <c r="K200" s="54">
        <f t="shared" si="137"/>
        <v>0</v>
      </c>
      <c r="L200" s="54">
        <f t="shared" si="137"/>
        <v>0</v>
      </c>
      <c r="M200" s="54">
        <f t="shared" si="137"/>
        <v>0</v>
      </c>
      <c r="N200" s="54">
        <f t="shared" si="137"/>
        <v>0</v>
      </c>
      <c r="O200" s="54">
        <f t="shared" si="137"/>
        <v>0</v>
      </c>
      <c r="P200" s="54">
        <f t="shared" si="137"/>
        <v>0</v>
      </c>
      <c r="Q200" s="54">
        <f t="shared" si="137"/>
        <v>2.5510924809523052</v>
      </c>
      <c r="R200" s="54">
        <f t="shared" si="137"/>
        <v>5.0723610801379158</v>
      </c>
      <c r="S200" s="54">
        <f t="shared" si="137"/>
        <v>7.5126385669626954</v>
      </c>
      <c r="T200" s="54">
        <f t="shared" si="137"/>
        <v>9.9829877234461399</v>
      </c>
      <c r="U200" s="54">
        <f t="shared" si="137"/>
        <v>12.56284456648609</v>
      </c>
      <c r="V200" s="54">
        <f t="shared" si="137"/>
        <v>15.336389877711099</v>
      </c>
      <c r="W200" s="54">
        <f t="shared" si="137"/>
        <v>18.294335141133775</v>
      </c>
      <c r="X200" s="54">
        <f t="shared" si="137"/>
        <v>21.373698312885661</v>
      </c>
      <c r="Y200" s="54">
        <f t="shared" si="137"/>
        <v>24.519935750773886</v>
      </c>
      <c r="Z200" s="54">
        <f t="shared" si="137"/>
        <v>34.237088933253872</v>
      </c>
      <c r="AA200" s="54">
        <f t="shared" si="137"/>
        <v>34.736409576842455</v>
      </c>
      <c r="AB200" s="54">
        <f t="shared" si="137"/>
        <v>35.661609073923458</v>
      </c>
      <c r="AC200" s="54">
        <f t="shared" si="137"/>
        <v>36.595576494401904</v>
      </c>
      <c r="AD200" s="54">
        <f t="shared" si="137"/>
        <v>37.545253267536467</v>
      </c>
      <c r="AE200" s="54">
        <f t="shared" si="137"/>
        <v>37.97330354784792</v>
      </c>
      <c r="AF200" s="54">
        <f t="shared" si="137"/>
        <v>38.355188238171777</v>
      </c>
      <c r="AG200" s="54">
        <f t="shared" si="137"/>
        <v>38.812148345688698</v>
      </c>
      <c r="AH200" s="54">
        <f t="shared" si="137"/>
        <v>39.303456550882387</v>
      </c>
      <c r="AI200" s="54">
        <f t="shared" si="137"/>
        <v>39.837918752055479</v>
      </c>
      <c r="AJ200" s="54">
        <f t="shared" si="137"/>
        <v>40.423433509870009</v>
      </c>
      <c r="AK200" s="54">
        <f t="shared" si="137"/>
        <v>41.064902995474561</v>
      </c>
      <c r="AL200" s="54">
        <f t="shared" si="137"/>
        <v>41.728861377651775</v>
      </c>
      <c r="AM200" s="54">
        <f t="shared" si="137"/>
        <v>42.383163633961644</v>
      </c>
      <c r="AN200" s="54">
        <f t="shared" si="137"/>
        <v>43.013653356069781</v>
      </c>
      <c r="AO200" s="54">
        <f t="shared" si="137"/>
        <v>37.793755556136247</v>
      </c>
      <c r="AP200" s="54">
        <f t="shared" si="137"/>
        <v>38.446824177679211</v>
      </c>
      <c r="AQ200" s="54">
        <f t="shared" si="137"/>
        <v>39.05811300058479</v>
      </c>
      <c r="AR200" s="54">
        <f t="shared" si="137"/>
        <v>39.649561025454837</v>
      </c>
      <c r="AS200" s="54">
        <f t="shared" si="137"/>
        <v>40.219218816151006</v>
      </c>
      <c r="AT200" s="54">
        <f t="shared" si="137"/>
        <v>40.764622649303853</v>
      </c>
      <c r="AU200" s="54">
        <f t="shared" si="137"/>
        <v>41.282367938545747</v>
      </c>
      <c r="AV200" s="54">
        <f t="shared" si="137"/>
        <v>41.76847063359466</v>
      </c>
      <c r="AW200" s="54">
        <f t="shared" si="137"/>
        <v>42.217874011332647</v>
      </c>
      <c r="AX200" s="54"/>
    </row>
    <row r="201" spans="1:50">
      <c r="A201" s="64">
        <f>'Fleet Mix Policy Options'!P126</f>
        <v>2.6141685139092177E-2</v>
      </c>
      <c r="B201" s="63"/>
      <c r="C201" s="62">
        <v>7</v>
      </c>
      <c r="D201" s="61"/>
      <c r="E201" s="59"/>
      <c r="F201" s="60"/>
      <c r="G201" s="60"/>
      <c r="H201" s="60"/>
      <c r="I201" s="60"/>
      <c r="J201" s="60"/>
      <c r="K201" s="59">
        <f>SUM(K202:K206)</f>
        <v>0</v>
      </c>
      <c r="L201" s="59">
        <f t="shared" ref="L201:AW201" si="138">SUM(L202:L206)</f>
        <v>21989.096702976</v>
      </c>
      <c r="M201" s="59">
        <f t="shared" si="138"/>
        <v>21660.717467715374</v>
      </c>
      <c r="N201" s="59">
        <f t="shared" si="138"/>
        <v>20090.667001240963</v>
      </c>
      <c r="O201" s="59">
        <f t="shared" si="138"/>
        <v>19274.236331042819</v>
      </c>
      <c r="P201" s="59">
        <f t="shared" si="138"/>
        <v>18554.400281443555</v>
      </c>
      <c r="Q201" s="59">
        <f t="shared" si="138"/>
        <v>17595.735295114231</v>
      </c>
      <c r="R201" s="59">
        <f t="shared" si="138"/>
        <v>17010.868830912848</v>
      </c>
      <c r="S201" s="59">
        <f t="shared" si="138"/>
        <v>16883.510752344686</v>
      </c>
      <c r="T201" s="59">
        <f t="shared" si="138"/>
        <v>16643.127694022078</v>
      </c>
      <c r="U201" s="59">
        <f t="shared" si="138"/>
        <v>16559.383728627101</v>
      </c>
      <c r="V201" s="59">
        <f t="shared" si="138"/>
        <v>16643.334066794909</v>
      </c>
      <c r="W201" s="59">
        <f t="shared" si="138"/>
        <v>16903.31023876875</v>
      </c>
      <c r="X201" s="59">
        <f t="shared" si="138"/>
        <v>17254.198230298098</v>
      </c>
      <c r="Y201" s="59">
        <f t="shared" si="138"/>
        <v>17609.255414490664</v>
      </c>
      <c r="Z201" s="59">
        <f t="shared" si="138"/>
        <v>18242.51347004214</v>
      </c>
      <c r="AA201" s="59">
        <f t="shared" si="138"/>
        <v>25082.796654282574</v>
      </c>
      <c r="AB201" s="59">
        <f t="shared" si="138"/>
        <v>25065.567201830261</v>
      </c>
      <c r="AC201" s="59">
        <f t="shared" si="138"/>
        <v>25351.506835672331</v>
      </c>
      <c r="AD201" s="59">
        <f t="shared" si="138"/>
        <v>25635.134132788971</v>
      </c>
      <c r="AE201" s="59">
        <f t="shared" si="138"/>
        <v>25965.405394726222</v>
      </c>
      <c r="AF201" s="59">
        <f t="shared" si="138"/>
        <v>26262.023141281363</v>
      </c>
      <c r="AG201" s="59">
        <f t="shared" si="138"/>
        <v>26526.725695780166</v>
      </c>
      <c r="AH201" s="59">
        <f t="shared" si="138"/>
        <v>26843.363948648275</v>
      </c>
      <c r="AI201" s="59">
        <f t="shared" si="138"/>
        <v>27183.772818561385</v>
      </c>
      <c r="AJ201" s="59">
        <f t="shared" si="138"/>
        <v>27554.044534318855</v>
      </c>
      <c r="AK201" s="59">
        <f t="shared" si="138"/>
        <v>27960.025519483301</v>
      </c>
      <c r="AL201" s="59">
        <f t="shared" si="138"/>
        <v>28404.739776442886</v>
      </c>
      <c r="AM201" s="59">
        <f t="shared" si="138"/>
        <v>28865.042220246502</v>
      </c>
      <c r="AN201" s="59">
        <f t="shared" si="138"/>
        <v>29318.698103468323</v>
      </c>
      <c r="AO201" s="59">
        <f t="shared" si="138"/>
        <v>29755.913607468548</v>
      </c>
      <c r="AP201" s="59">
        <f t="shared" si="138"/>
        <v>26144.888656113872</v>
      </c>
      <c r="AQ201" s="59">
        <f t="shared" si="138"/>
        <v>26596.654211938647</v>
      </c>
      <c r="AR201" s="59">
        <f t="shared" si="138"/>
        <v>27019.517010411062</v>
      </c>
      <c r="AS201" s="59">
        <f t="shared" si="138"/>
        <v>27428.653989552058</v>
      </c>
      <c r="AT201" s="59">
        <f t="shared" si="138"/>
        <v>27822.716595001897</v>
      </c>
      <c r="AU201" s="59">
        <f t="shared" si="138"/>
        <v>28196.746457483692</v>
      </c>
      <c r="AV201" s="59">
        <f t="shared" si="138"/>
        <v>28551.559777967002</v>
      </c>
      <c r="AW201" s="59">
        <f t="shared" si="138"/>
        <v>28884.408093086957</v>
      </c>
      <c r="AX201" s="58"/>
    </row>
    <row r="202" spans="1:50">
      <c r="A202" s="57">
        <f>A201+(A201*A$160)</f>
        <v>2.7448769396046787E-2</v>
      </c>
      <c r="B202" s="56"/>
      <c r="C202" s="55" t="s">
        <v>4</v>
      </c>
      <c r="D202" s="33"/>
      <c r="E202" s="54"/>
      <c r="F202" s="3"/>
      <c r="G202" s="3"/>
      <c r="H202" s="3"/>
      <c r="I202" s="3"/>
      <c r="J202" s="3"/>
      <c r="K202" s="54">
        <f t="shared" ref="K202:AW206" si="139">IF((J196*(1-$A202))&gt;0,(J196*(1-$A202)),J196)</f>
        <v>0</v>
      </c>
      <c r="L202" s="54">
        <f t="shared" si="139"/>
        <v>21674.779284292315</v>
      </c>
      <c r="M202" s="54">
        <f t="shared" si="139"/>
        <v>21123.389298554925</v>
      </c>
      <c r="N202" s="54">
        <f t="shared" si="139"/>
        <v>19382.482811054073</v>
      </c>
      <c r="O202" s="54">
        <f t="shared" si="139"/>
        <v>18394.879322172103</v>
      </c>
      <c r="P202" s="54">
        <f t="shared" si="139"/>
        <v>17516.664865210689</v>
      </c>
      <c r="Q202" s="54">
        <f t="shared" si="139"/>
        <v>16744.564745189997</v>
      </c>
      <c r="R202" s="54">
        <f t="shared" si="139"/>
        <v>15919.455740138756</v>
      </c>
      <c r="S202" s="54">
        <f t="shared" si="139"/>
        <v>15532.863094391185</v>
      </c>
      <c r="T202" s="54">
        <f t="shared" si="139"/>
        <v>15047.238240562914</v>
      </c>
      <c r="U202" s="54">
        <f t="shared" si="139"/>
        <v>14707.509846746694</v>
      </c>
      <c r="V202" s="54">
        <f t="shared" si="139"/>
        <v>14515.836698784529</v>
      </c>
      <c r="W202" s="54">
        <f t="shared" si="139"/>
        <v>14471.286210200489</v>
      </c>
      <c r="X202" s="54">
        <f t="shared" si="139"/>
        <v>14493.839378785708</v>
      </c>
      <c r="Y202" s="54">
        <f t="shared" si="139"/>
        <v>14507.579293280993</v>
      </c>
      <c r="Z202" s="54">
        <f t="shared" si="139"/>
        <v>14478.552412330269</v>
      </c>
      <c r="AA202" s="54">
        <f t="shared" si="139"/>
        <v>19586.077061603039</v>
      </c>
      <c r="AB202" s="54">
        <f t="shared" si="139"/>
        <v>19251.352597260524</v>
      </c>
      <c r="AC202" s="54">
        <f t="shared" si="139"/>
        <v>19145.946644900367</v>
      </c>
      <c r="AD202" s="54">
        <f t="shared" si="139"/>
        <v>19031.407985755399</v>
      </c>
      <c r="AE202" s="54">
        <f t="shared" si="139"/>
        <v>18911.389720503998</v>
      </c>
      <c r="AF202" s="54">
        <f t="shared" si="139"/>
        <v>19102.947635716391</v>
      </c>
      <c r="AG202" s="54">
        <f t="shared" si="139"/>
        <v>19270.768422644174</v>
      </c>
      <c r="AH202" s="54">
        <f t="shared" si="139"/>
        <v>19475.77803789499</v>
      </c>
      <c r="AI202" s="54">
        <f t="shared" si="139"/>
        <v>19697.422831477026</v>
      </c>
      <c r="AJ202" s="54">
        <f t="shared" si="139"/>
        <v>19940.045153399878</v>
      </c>
      <c r="AK202" s="54">
        <f t="shared" si="139"/>
        <v>20191.928273851754</v>
      </c>
      <c r="AL202" s="54">
        <f t="shared" si="139"/>
        <v>20470.511291734616</v>
      </c>
      <c r="AM202" s="54">
        <f t="shared" si="139"/>
        <v>20758.974841988787</v>
      </c>
      <c r="AN202" s="54">
        <f t="shared" si="139"/>
        <v>21041.291662880882</v>
      </c>
      <c r="AO202" s="54">
        <f t="shared" si="139"/>
        <v>21310.477685040347</v>
      </c>
      <c r="AP202" s="54">
        <f t="shared" si="139"/>
        <v>18724.87694491677</v>
      </c>
      <c r="AQ202" s="54">
        <f t="shared" si="139"/>
        <v>19048.96844446698</v>
      </c>
      <c r="AR202" s="54">
        <f t="shared" si="139"/>
        <v>19352.377018402251</v>
      </c>
      <c r="AS202" s="54">
        <f t="shared" si="139"/>
        <v>19645.971502295211</v>
      </c>
      <c r="AT202" s="54">
        <f t="shared" si="139"/>
        <v>19928.785123183527</v>
      </c>
      <c r="AU202" s="54">
        <f t="shared" si="139"/>
        <v>20332.610090486156</v>
      </c>
      <c r="AV202" s="54">
        <f t="shared" si="139"/>
        <v>20726.123173644828</v>
      </c>
      <c r="AW202" s="54">
        <f t="shared" si="139"/>
        <v>21107.039205785168</v>
      </c>
      <c r="AX202" s="54"/>
    </row>
    <row r="203" spans="1:50">
      <c r="A203" s="57">
        <f>A201+(A201*A$161)</f>
        <v>2.0913348111273742E-2</v>
      </c>
      <c r="B203" s="56"/>
      <c r="C203" s="55" t="s">
        <v>3</v>
      </c>
      <c r="D203" s="33"/>
      <c r="E203" s="54"/>
      <c r="F203" s="3"/>
      <c r="G203" s="3"/>
      <c r="H203" s="3"/>
      <c r="I203" s="3"/>
      <c r="J203" s="3"/>
      <c r="K203" s="54">
        <f t="shared" si="139"/>
        <v>0</v>
      </c>
      <c r="L203" s="54">
        <f t="shared" si="139"/>
        <v>192.7602552688042</v>
      </c>
      <c r="M203" s="54">
        <f t="shared" si="139"/>
        <v>298.63865850524178</v>
      </c>
      <c r="N203" s="54">
        <f t="shared" si="139"/>
        <v>377.19926033677098</v>
      </c>
      <c r="O203" s="54">
        <f t="shared" si="139"/>
        <v>457.37237620812095</v>
      </c>
      <c r="P203" s="54">
        <f t="shared" si="139"/>
        <v>531.6218734220023</v>
      </c>
      <c r="Q203" s="54">
        <f t="shared" si="139"/>
        <v>601.44552969979691</v>
      </c>
      <c r="R203" s="54">
        <f t="shared" si="139"/>
        <v>593.00120006469854</v>
      </c>
      <c r="S203" s="54">
        <f t="shared" si="139"/>
        <v>600.06011897576559</v>
      </c>
      <c r="T203" s="54">
        <f t="shared" si="139"/>
        <v>602.88909894224673</v>
      </c>
      <c r="U203" s="54">
        <f t="shared" si="139"/>
        <v>611.20832590945975</v>
      </c>
      <c r="V203" s="54">
        <f t="shared" si="139"/>
        <v>625.75523816969098</v>
      </c>
      <c r="W203" s="54">
        <f t="shared" si="139"/>
        <v>647.19565155908515</v>
      </c>
      <c r="X203" s="54">
        <f t="shared" si="139"/>
        <v>672.57821314584396</v>
      </c>
      <c r="Y203" s="54">
        <f t="shared" si="139"/>
        <v>698.65286525589931</v>
      </c>
      <c r="Z203" s="54">
        <f t="shared" si="139"/>
        <v>692.75390420344002</v>
      </c>
      <c r="AA203" s="54">
        <f t="shared" si="139"/>
        <v>968.18159979040945</v>
      </c>
      <c r="AB203" s="54">
        <f t="shared" si="139"/>
        <v>983.17982311364062</v>
      </c>
      <c r="AC203" s="54">
        <f t="shared" si="139"/>
        <v>1010.2416231295073</v>
      </c>
      <c r="AD203" s="54">
        <f t="shared" si="139"/>
        <v>1037.5713946776516</v>
      </c>
      <c r="AE203" s="54">
        <f t="shared" si="139"/>
        <v>1109.4330316061298</v>
      </c>
      <c r="AF203" s="54">
        <f t="shared" si="139"/>
        <v>1146.7191753305115</v>
      </c>
      <c r="AG203" s="54">
        <f t="shared" si="139"/>
        <v>1183.136705640864</v>
      </c>
      <c r="AH203" s="54">
        <f t="shared" si="139"/>
        <v>1222.4143298249435</v>
      </c>
      <c r="AI203" s="54">
        <f t="shared" si="139"/>
        <v>1263.3890193603656</v>
      </c>
      <c r="AJ203" s="54">
        <f t="shared" si="139"/>
        <v>1306.4164051454277</v>
      </c>
      <c r="AK203" s="54">
        <f t="shared" si="139"/>
        <v>1367.8090524634611</v>
      </c>
      <c r="AL203" s="54">
        <f t="shared" si="139"/>
        <v>1432.3756984684496</v>
      </c>
      <c r="AM203" s="54">
        <f t="shared" si="139"/>
        <v>1499.0893063796468</v>
      </c>
      <c r="AN203" s="54">
        <f t="shared" si="139"/>
        <v>1566.831948459695</v>
      </c>
      <c r="AO203" s="54">
        <f t="shared" si="139"/>
        <v>1635.0352756682091</v>
      </c>
      <c r="AP203" s="54">
        <f t="shared" si="139"/>
        <v>1436.0834186546551</v>
      </c>
      <c r="AQ203" s="54">
        <f t="shared" si="139"/>
        <v>1460.3563774749573</v>
      </c>
      <c r="AR203" s="54">
        <f t="shared" si="139"/>
        <v>1483.0245475839731</v>
      </c>
      <c r="AS203" s="54">
        <f t="shared" si="139"/>
        <v>1504.922404517846</v>
      </c>
      <c r="AT203" s="54">
        <f t="shared" si="139"/>
        <v>1525.9768233196619</v>
      </c>
      <c r="AU203" s="54">
        <f t="shared" si="139"/>
        <v>1409.8273094161761</v>
      </c>
      <c r="AV203" s="54">
        <f t="shared" si="139"/>
        <v>1289.1523463661563</v>
      </c>
      <c r="AW203" s="54">
        <f t="shared" si="139"/>
        <v>1164.1194368905333</v>
      </c>
      <c r="AX203" s="54"/>
    </row>
    <row r="204" spans="1:50">
      <c r="A204" s="57">
        <f>A201+(A201*A$162)</f>
        <v>2.3004682922401116E-2</v>
      </c>
      <c r="B204" s="56"/>
      <c r="C204" s="55" t="s">
        <v>2</v>
      </c>
      <c r="D204" s="33"/>
      <c r="E204" s="54"/>
      <c r="F204" s="3"/>
      <c r="G204" s="3"/>
      <c r="H204" s="3"/>
      <c r="I204" s="3"/>
      <c r="J204" s="3"/>
      <c r="K204" s="54">
        <f t="shared" si="139"/>
        <v>0</v>
      </c>
      <c r="L204" s="54">
        <f t="shared" si="139"/>
        <v>47.442575033649675</v>
      </c>
      <c r="M204" s="54">
        <f t="shared" si="139"/>
        <v>93.158187480529008</v>
      </c>
      <c r="N204" s="54">
        <f t="shared" si="139"/>
        <v>129.18018920717421</v>
      </c>
      <c r="O204" s="54">
        <f t="shared" si="139"/>
        <v>164.69648547007552</v>
      </c>
      <c r="P204" s="54">
        <f t="shared" si="139"/>
        <v>197.53117838394371</v>
      </c>
      <c r="Q204" s="54">
        <f t="shared" si="139"/>
        <v>228.32382946709353</v>
      </c>
      <c r="R204" s="54">
        <f t="shared" si="139"/>
        <v>417.63149588832397</v>
      </c>
      <c r="S204" s="54">
        <f t="shared" si="139"/>
        <v>610.57398228883028</v>
      </c>
      <c r="T204" s="54">
        <f t="shared" si="139"/>
        <v>795.79883724249078</v>
      </c>
      <c r="U204" s="54">
        <f t="shared" si="139"/>
        <v>985.37722925849221</v>
      </c>
      <c r="V204" s="54">
        <f t="shared" si="139"/>
        <v>1185.5835964917417</v>
      </c>
      <c r="W204" s="54">
        <f t="shared" si="139"/>
        <v>1403.0232420674422</v>
      </c>
      <c r="X204" s="54">
        <f t="shared" si="139"/>
        <v>1635.8748180767784</v>
      </c>
      <c r="Y204" s="54">
        <f t="shared" si="139"/>
        <v>1878.1517007444959</v>
      </c>
      <c r="Z204" s="54">
        <f t="shared" si="139"/>
        <v>2125.1028658658961</v>
      </c>
      <c r="AA204" s="54">
        <f t="shared" si="139"/>
        <v>3100.1940004104367</v>
      </c>
      <c r="AB204" s="54">
        <f t="shared" si="139"/>
        <v>3276.2420483322699</v>
      </c>
      <c r="AC204" s="54">
        <f t="shared" si="139"/>
        <v>3493.872689130721</v>
      </c>
      <c r="AD204" s="54">
        <f t="shared" si="139"/>
        <v>3715.281158883814</v>
      </c>
      <c r="AE204" s="54">
        <f t="shared" si="139"/>
        <v>3941.1630523423305</v>
      </c>
      <c r="AF204" s="54">
        <f t="shared" si="139"/>
        <v>3986.095921413345</v>
      </c>
      <c r="AG204" s="54">
        <f t="shared" si="139"/>
        <v>4026.1827420038176</v>
      </c>
      <c r="AH204" s="54">
        <f t="shared" si="139"/>
        <v>4074.1503047555457</v>
      </c>
      <c r="AI204" s="54">
        <f t="shared" si="139"/>
        <v>4125.7234219169677</v>
      </c>
      <c r="AJ204" s="54">
        <f t="shared" si="139"/>
        <v>4181.8264575025132</v>
      </c>
      <c r="AK204" s="54">
        <f t="shared" si="139"/>
        <v>4243.2885313805746</v>
      </c>
      <c r="AL204" s="54">
        <f t="shared" si="139"/>
        <v>4310.6242293942487</v>
      </c>
      <c r="AM204" s="54">
        <f t="shared" si="139"/>
        <v>4380.3206095327314</v>
      </c>
      <c r="AN204" s="54">
        <f t="shared" si="139"/>
        <v>4449.0033764129403</v>
      </c>
      <c r="AO204" s="54">
        <f t="shared" si="139"/>
        <v>4515.1865175932062</v>
      </c>
      <c r="AP204" s="54">
        <f t="shared" si="139"/>
        <v>3967.2485878765597</v>
      </c>
      <c r="AQ204" s="54">
        <f t="shared" si="139"/>
        <v>4035.8018588727305</v>
      </c>
      <c r="AR204" s="54">
        <f t="shared" si="139"/>
        <v>4099.9694623239075</v>
      </c>
      <c r="AS204" s="54">
        <f t="shared" si="139"/>
        <v>4162.0543572209708</v>
      </c>
      <c r="AT204" s="54">
        <f t="shared" si="139"/>
        <v>4221.8519092889455</v>
      </c>
      <c r="AU204" s="54">
        <f t="shared" si="139"/>
        <v>4279.1034990041881</v>
      </c>
      <c r="AV204" s="54">
        <f t="shared" si="139"/>
        <v>4333.4517435064772</v>
      </c>
      <c r="AW204" s="54">
        <f t="shared" si="139"/>
        <v>4384.4784330248367</v>
      </c>
      <c r="AX204" s="54"/>
    </row>
    <row r="205" spans="1:50">
      <c r="A205" s="57">
        <f>A201+(A201*A$163)</f>
        <v>2.3527516625182959E-2</v>
      </c>
      <c r="B205" s="56"/>
      <c r="C205" s="55" t="s">
        <v>1</v>
      </c>
      <c r="D205" s="33"/>
      <c r="E205" s="54"/>
      <c r="F205" s="3"/>
      <c r="G205" s="3"/>
      <c r="H205" s="3"/>
      <c r="I205" s="3"/>
      <c r="J205" s="3"/>
      <c r="K205" s="54">
        <f t="shared" si="139"/>
        <v>0</v>
      </c>
      <c r="L205" s="54">
        <f t="shared" si="139"/>
        <v>74.114588381229837</v>
      </c>
      <c r="M205" s="54">
        <f t="shared" si="139"/>
        <v>145.53132317467515</v>
      </c>
      <c r="N205" s="54">
        <f t="shared" si="139"/>
        <v>201.80474064294444</v>
      </c>
      <c r="O205" s="54">
        <f t="shared" si="139"/>
        <v>257.28814719252034</v>
      </c>
      <c r="P205" s="54">
        <f t="shared" si="139"/>
        <v>308.58236442692197</v>
      </c>
      <c r="Q205" s="54">
        <f t="shared" si="139"/>
        <v>21.401190757344889</v>
      </c>
      <c r="R205" s="54">
        <f t="shared" si="139"/>
        <v>78.290657008005851</v>
      </c>
      <c r="S205" s="54">
        <f t="shared" si="139"/>
        <v>135.06318766973467</v>
      </c>
      <c r="T205" s="54">
        <f t="shared" si="139"/>
        <v>189.86956029688361</v>
      </c>
      <c r="U205" s="54">
        <f t="shared" si="139"/>
        <v>245.54543334107521</v>
      </c>
      <c r="V205" s="54">
        <f t="shared" si="139"/>
        <v>303.89782959539986</v>
      </c>
      <c r="W205" s="54">
        <f t="shared" si="139"/>
        <v>366.83759061334871</v>
      </c>
      <c r="X205" s="54">
        <f t="shared" si="139"/>
        <v>434.05147031779785</v>
      </c>
      <c r="Y205" s="54">
        <f t="shared" si="139"/>
        <v>504.01190182861882</v>
      </c>
      <c r="Z205" s="54">
        <f t="shared" si="139"/>
        <v>922.17406493658495</v>
      </c>
      <c r="AA205" s="54">
        <f t="shared" si="139"/>
        <v>1394.9303175284924</v>
      </c>
      <c r="AB205" s="54">
        <f t="shared" si="139"/>
        <v>1520.89174636644</v>
      </c>
      <c r="AC205" s="54">
        <f t="shared" si="139"/>
        <v>1666.6419436293029</v>
      </c>
      <c r="AD205" s="54">
        <f t="shared" si="139"/>
        <v>1815.1581534128475</v>
      </c>
      <c r="AE205" s="54">
        <f t="shared" si="139"/>
        <v>1966.7773135004654</v>
      </c>
      <c r="AF205" s="54">
        <f t="shared" si="139"/>
        <v>1989.2003765267043</v>
      </c>
      <c r="AG205" s="54">
        <f t="shared" si="139"/>
        <v>2009.2050929671593</v>
      </c>
      <c r="AH205" s="54">
        <f t="shared" si="139"/>
        <v>2033.1425735918028</v>
      </c>
      <c r="AI205" s="54">
        <f t="shared" si="139"/>
        <v>2058.8793511552949</v>
      </c>
      <c r="AJ205" s="54">
        <f t="shared" si="139"/>
        <v>2086.8767154213033</v>
      </c>
      <c r="AK205" s="54">
        <f t="shared" si="139"/>
        <v>2117.5484260150115</v>
      </c>
      <c r="AL205" s="54">
        <f t="shared" si="139"/>
        <v>2151.151279153326</v>
      </c>
      <c r="AM205" s="54">
        <f t="shared" si="139"/>
        <v>2185.9321947026087</v>
      </c>
      <c r="AN205" s="54">
        <f t="shared" si="139"/>
        <v>2220.2072820142475</v>
      </c>
      <c r="AO205" s="54">
        <f t="shared" si="139"/>
        <v>2253.2349692428143</v>
      </c>
      <c r="AP205" s="54">
        <f t="shared" si="139"/>
        <v>1979.7949021710835</v>
      </c>
      <c r="AQ205" s="54">
        <f t="shared" si="139"/>
        <v>2014.0053665367702</v>
      </c>
      <c r="AR205" s="54">
        <f t="shared" si="139"/>
        <v>2046.0272304011601</v>
      </c>
      <c r="AS205" s="54">
        <f t="shared" si="139"/>
        <v>2077.0097503255856</v>
      </c>
      <c r="AT205" s="54">
        <f t="shared" si="139"/>
        <v>2106.8508066960535</v>
      </c>
      <c r="AU205" s="54">
        <f t="shared" si="139"/>
        <v>2135.4213393835694</v>
      </c>
      <c r="AV205" s="54">
        <f t="shared" si="139"/>
        <v>2162.543001922284</v>
      </c>
      <c r="AW205" s="54">
        <f t="shared" si="139"/>
        <v>2188.0070931042251</v>
      </c>
      <c r="AX205" s="54"/>
    </row>
    <row r="206" spans="1:50">
      <c r="A206" s="57">
        <f>A201+(A201*A$164)</f>
        <v>2.4050350327964803E-2</v>
      </c>
      <c r="B206" s="56"/>
      <c r="C206" s="55" t="s">
        <v>0</v>
      </c>
      <c r="D206" s="33"/>
      <c r="E206" s="54"/>
      <c r="F206" s="3"/>
      <c r="G206" s="3"/>
      <c r="H206" s="3"/>
      <c r="I206" s="3"/>
      <c r="J206" s="3"/>
      <c r="K206" s="54">
        <f t="shared" si="139"/>
        <v>0</v>
      </c>
      <c r="L206" s="54">
        <f t="shared" si="139"/>
        <v>0</v>
      </c>
      <c r="M206" s="54">
        <f t="shared" si="139"/>
        <v>0</v>
      </c>
      <c r="N206" s="54">
        <f t="shared" si="139"/>
        <v>0</v>
      </c>
      <c r="O206" s="54">
        <f t="shared" si="139"/>
        <v>0</v>
      </c>
      <c r="P206" s="54">
        <f t="shared" si="139"/>
        <v>0</v>
      </c>
      <c r="Q206" s="54">
        <f t="shared" si="139"/>
        <v>0</v>
      </c>
      <c r="R206" s="54">
        <f t="shared" si="139"/>
        <v>2.4897378130663657</v>
      </c>
      <c r="S206" s="54">
        <f t="shared" si="139"/>
        <v>4.9503690191706653</v>
      </c>
      <c r="T206" s="54">
        <f t="shared" si="139"/>
        <v>7.3319569775398632</v>
      </c>
      <c r="U206" s="54">
        <f t="shared" si="139"/>
        <v>9.7428933713774892</v>
      </c>
      <c r="V206" s="54">
        <f t="shared" si="139"/>
        <v>12.260703753546331</v>
      </c>
      <c r="W206" s="54">
        <f t="shared" si="139"/>
        <v>14.967544328385895</v>
      </c>
      <c r="X206" s="54">
        <f t="shared" si="139"/>
        <v>17.854349971972312</v>
      </c>
      <c r="Y206" s="54">
        <f t="shared" si="139"/>
        <v>20.859653380656532</v>
      </c>
      <c r="Z206" s="54">
        <f t="shared" si="139"/>
        <v>23.930222705948587</v>
      </c>
      <c r="AA206" s="54">
        <f t="shared" si="139"/>
        <v>33.413674950199429</v>
      </c>
      <c r="AB206" s="54">
        <f t="shared" si="139"/>
        <v>33.900986757383727</v>
      </c>
      <c r="AC206" s="54">
        <f t="shared" si="139"/>
        <v>34.803934882436671</v>
      </c>
      <c r="AD206" s="54">
        <f t="shared" si="139"/>
        <v>35.715440059257702</v>
      </c>
      <c r="AE206" s="54">
        <f t="shared" si="139"/>
        <v>36.642276773300054</v>
      </c>
      <c r="AF206" s="54">
        <f t="shared" si="139"/>
        <v>37.060032294412032</v>
      </c>
      <c r="AG206" s="54">
        <f t="shared" si="139"/>
        <v>37.432732524148712</v>
      </c>
      <c r="AH206" s="54">
        <f t="shared" si="139"/>
        <v>37.878702580993945</v>
      </c>
      <c r="AI206" s="54">
        <f t="shared" si="139"/>
        <v>38.358194651733726</v>
      </c>
      <c r="AJ206" s="54">
        <f t="shared" si="139"/>
        <v>38.879802849731547</v>
      </c>
      <c r="AK206" s="54">
        <f t="shared" si="139"/>
        <v>39.451235772498443</v>
      </c>
      <c r="AL206" s="54">
        <f t="shared" si="139"/>
        <v>40.07727769224951</v>
      </c>
      <c r="AM206" s="54">
        <f t="shared" si="139"/>
        <v>40.72526764273217</v>
      </c>
      <c r="AN206" s="54">
        <f t="shared" si="139"/>
        <v>41.363833700557407</v>
      </c>
      <c r="AO206" s="54">
        <f t="shared" si="139"/>
        <v>41.979159923970663</v>
      </c>
      <c r="AP206" s="54">
        <f t="shared" si="139"/>
        <v>36.884802494801704</v>
      </c>
      <c r="AQ206" s="54">
        <f t="shared" si="139"/>
        <v>37.522164587208358</v>
      </c>
      <c r="AR206" s="54">
        <f t="shared" si="139"/>
        <v>38.118751699771494</v>
      </c>
      <c r="AS206" s="54">
        <f t="shared" si="139"/>
        <v>38.695975192442631</v>
      </c>
      <c r="AT206" s="54">
        <f t="shared" si="139"/>
        <v>39.251932513705505</v>
      </c>
      <c r="AU206" s="54">
        <f t="shared" si="139"/>
        <v>39.784219193600805</v>
      </c>
      <c r="AV206" s="54">
        <f t="shared" si="139"/>
        <v>40.289512527255781</v>
      </c>
      <c r="AW206" s="54">
        <f t="shared" si="139"/>
        <v>40.7639242821934</v>
      </c>
      <c r="AX206" s="54"/>
    </row>
    <row r="207" spans="1:50">
      <c r="A207" s="64">
        <f>'Fleet Mix Policy Options'!P127</f>
        <v>3.3523856163536536E-2</v>
      </c>
      <c r="B207" s="63"/>
      <c r="C207" s="62">
        <v>8</v>
      </c>
      <c r="D207" s="61"/>
      <c r="E207" s="59"/>
      <c r="F207" s="60"/>
      <c r="G207" s="60"/>
      <c r="H207" s="60"/>
      <c r="I207" s="60"/>
      <c r="J207" s="60"/>
      <c r="K207" s="60"/>
      <c r="L207" s="59">
        <f>SUM(L208:L212)</f>
        <v>0</v>
      </c>
      <c r="M207" s="59">
        <f t="shared" ref="M207:AW207" si="140">SUM(M208:M212)</f>
        <v>21217.338007845945</v>
      </c>
      <c r="N207" s="59">
        <f t="shared" si="140"/>
        <v>20902.024761304488</v>
      </c>
      <c r="O207" s="59">
        <f t="shared" si="140"/>
        <v>19388.386828398758</v>
      </c>
      <c r="P207" s="59">
        <f t="shared" si="140"/>
        <v>18601.84789778111</v>
      </c>
      <c r="Q207" s="59">
        <f t="shared" si="140"/>
        <v>17908.417458478449</v>
      </c>
      <c r="R207" s="59">
        <f t="shared" si="140"/>
        <v>16982.814092142995</v>
      </c>
      <c r="S207" s="59">
        <f t="shared" si="140"/>
        <v>16419.83998307912</v>
      </c>
      <c r="T207" s="59">
        <f t="shared" si="140"/>
        <v>16298.419874409445</v>
      </c>
      <c r="U207" s="59">
        <f t="shared" si="140"/>
        <v>16067.863605172844</v>
      </c>
      <c r="V207" s="59">
        <f t="shared" si="140"/>
        <v>15988.508049988672</v>
      </c>
      <c r="W207" s="59">
        <f t="shared" si="140"/>
        <v>16071.070638971752</v>
      </c>
      <c r="X207" s="59">
        <f t="shared" si="140"/>
        <v>16323.642823122438</v>
      </c>
      <c r="Y207" s="59">
        <f t="shared" si="140"/>
        <v>16664.069875825106</v>
      </c>
      <c r="Z207" s="59">
        <f t="shared" si="140"/>
        <v>17008.59320881348</v>
      </c>
      <c r="AA207" s="59">
        <f t="shared" si="140"/>
        <v>17623.034642308503</v>
      </c>
      <c r="AB207" s="59">
        <f t="shared" si="140"/>
        <v>24232.823593373214</v>
      </c>
      <c r="AC207" s="59">
        <f t="shared" si="140"/>
        <v>24217.965156343111</v>
      </c>
      <c r="AD207" s="59">
        <f t="shared" si="140"/>
        <v>24496.043645591348</v>
      </c>
      <c r="AE207" s="59">
        <f t="shared" si="140"/>
        <v>24771.928914800337</v>
      </c>
      <c r="AF207" s="59">
        <f t="shared" si="140"/>
        <v>25093.23066348198</v>
      </c>
      <c r="AG207" s="59">
        <f t="shared" si="140"/>
        <v>25380.090596330865</v>
      </c>
      <c r="AH207" s="59">
        <f t="shared" si="140"/>
        <v>25636.111498528477</v>
      </c>
      <c r="AI207" s="59">
        <f t="shared" si="140"/>
        <v>25942.328938631115</v>
      </c>
      <c r="AJ207" s="59">
        <f t="shared" si="140"/>
        <v>26271.524234191333</v>
      </c>
      <c r="AK207" s="59">
        <f t="shared" si="140"/>
        <v>26629.585772873786</v>
      </c>
      <c r="AL207" s="59">
        <f t="shared" si="140"/>
        <v>27022.297738286223</v>
      </c>
      <c r="AM207" s="59">
        <f t="shared" si="140"/>
        <v>27452.454615180555</v>
      </c>
      <c r="AN207" s="59">
        <f t="shared" si="140"/>
        <v>27897.688440878683</v>
      </c>
      <c r="AO207" s="59">
        <f t="shared" si="140"/>
        <v>28336.509928245836</v>
      </c>
      <c r="AP207" s="59">
        <f t="shared" si="140"/>
        <v>28759.452980094204</v>
      </c>
      <c r="AQ207" s="59">
        <f t="shared" si="140"/>
        <v>25269.34893026017</v>
      </c>
      <c r="AR207" s="59">
        <f t="shared" si="140"/>
        <v>25705.981243782178</v>
      </c>
      <c r="AS207" s="59">
        <f t="shared" si="140"/>
        <v>26114.678551335852</v>
      </c>
      <c r="AT207" s="59">
        <f t="shared" si="140"/>
        <v>26510.109552820864</v>
      </c>
      <c r="AU207" s="59">
        <f t="shared" si="140"/>
        <v>26890.970862169237</v>
      </c>
      <c r="AV207" s="59">
        <f t="shared" si="140"/>
        <v>27251.333679188912</v>
      </c>
      <c r="AW207" s="59">
        <f t="shared" si="140"/>
        <v>27593.094500080395</v>
      </c>
      <c r="AX207" s="58"/>
    </row>
    <row r="208" spans="1:50">
      <c r="A208" s="57">
        <f>A207+(A207*A$160)</f>
        <v>3.520004897171336E-2</v>
      </c>
      <c r="B208" s="56"/>
      <c r="C208" s="55" t="s">
        <v>4</v>
      </c>
      <c r="D208" s="33"/>
      <c r="E208" s="54"/>
      <c r="F208" s="3"/>
      <c r="G208" s="3"/>
      <c r="H208" s="3"/>
      <c r="I208" s="3"/>
      <c r="J208" s="3"/>
      <c r="K208" s="3"/>
      <c r="L208" s="54">
        <f t="shared" ref="L208:AW212" si="141">IF((K202*(1-$A208))&gt;0,(K202*(1-$A208)),K202)</f>
        <v>0</v>
      </c>
      <c r="M208" s="54">
        <f t="shared" si="141"/>
        <v>20911.825992034148</v>
      </c>
      <c r="N208" s="54">
        <f t="shared" si="141"/>
        <v>20379.844960797225</v>
      </c>
      <c r="O208" s="54">
        <f t="shared" si="141"/>
        <v>18700.218466911578</v>
      </c>
      <c r="P208" s="54">
        <f t="shared" si="141"/>
        <v>17747.378669202888</v>
      </c>
      <c r="Q208" s="54">
        <f t="shared" si="141"/>
        <v>16900.077404134183</v>
      </c>
      <c r="R208" s="54">
        <f t="shared" si="141"/>
        <v>16155.155246149285</v>
      </c>
      <c r="S208" s="54">
        <f t="shared" si="141"/>
        <v>15359.090118482847</v>
      </c>
      <c r="T208" s="54">
        <f t="shared" si="141"/>
        <v>14986.105552797697</v>
      </c>
      <c r="U208" s="54">
        <f t="shared" si="141"/>
        <v>14517.574717606061</v>
      </c>
      <c r="V208" s="54">
        <f t="shared" si="141"/>
        <v>14189.804779889255</v>
      </c>
      <c r="W208" s="54">
        <f t="shared" si="141"/>
        <v>14004.87853612192</v>
      </c>
      <c r="X208" s="54">
        <f t="shared" si="141"/>
        <v>13961.896226917752</v>
      </c>
      <c r="Y208" s="54">
        <f t="shared" si="141"/>
        <v>13983.655522864303</v>
      </c>
      <c r="Z208" s="54">
        <f t="shared" si="141"/>
        <v>13996.911791696488</v>
      </c>
      <c r="AA208" s="54">
        <f t="shared" si="141"/>
        <v>13968.906658376725</v>
      </c>
      <c r="AB208" s="54">
        <f t="shared" si="141"/>
        <v>18896.646189870859</v>
      </c>
      <c r="AC208" s="54">
        <f t="shared" si="141"/>
        <v>18573.704043065231</v>
      </c>
      <c r="AD208" s="54">
        <f t="shared" si="141"/>
        <v>18472.008385390061</v>
      </c>
      <c r="AE208" s="54">
        <f t="shared" si="141"/>
        <v>18361.501492656153</v>
      </c>
      <c r="AF208" s="54">
        <f t="shared" si="141"/>
        <v>18245.707876219101</v>
      </c>
      <c r="AG208" s="54">
        <f t="shared" si="141"/>
        <v>18430.522943435099</v>
      </c>
      <c r="AH208" s="54">
        <f t="shared" si="141"/>
        <v>18592.436430444552</v>
      </c>
      <c r="AI208" s="54">
        <f t="shared" si="141"/>
        <v>18790.229697198865</v>
      </c>
      <c r="AJ208" s="54">
        <f t="shared" si="141"/>
        <v>19004.07258319249</v>
      </c>
      <c r="AK208" s="54">
        <f t="shared" si="141"/>
        <v>19238.154587502027</v>
      </c>
      <c r="AL208" s="54">
        <f t="shared" si="141"/>
        <v>19481.17140977885</v>
      </c>
      <c r="AM208" s="54">
        <f t="shared" si="141"/>
        <v>19749.948291789548</v>
      </c>
      <c r="AN208" s="54">
        <f t="shared" si="141"/>
        <v>20028.257910948218</v>
      </c>
      <c r="AO208" s="54">
        <f t="shared" si="141"/>
        <v>20300.637165919372</v>
      </c>
      <c r="AP208" s="54">
        <f t="shared" si="141"/>
        <v>20560.347826916321</v>
      </c>
      <c r="AQ208" s="54">
        <f t="shared" si="141"/>
        <v>18065.760359466392</v>
      </c>
      <c r="AR208" s="54">
        <f t="shared" si="141"/>
        <v>18378.443822361121</v>
      </c>
      <c r="AS208" s="54">
        <f t="shared" si="141"/>
        <v>18671.17239963543</v>
      </c>
      <c r="AT208" s="54">
        <f t="shared" si="141"/>
        <v>18954.432343317534</v>
      </c>
      <c r="AU208" s="54">
        <f t="shared" si="141"/>
        <v>19227.290910900712</v>
      </c>
      <c r="AV208" s="54">
        <f t="shared" si="141"/>
        <v>19616.901219578289</v>
      </c>
      <c r="AW208" s="54">
        <f t="shared" si="141"/>
        <v>19996.562622938767</v>
      </c>
      <c r="AX208" s="54"/>
    </row>
    <row r="209" spans="1:50">
      <c r="A209" s="57">
        <f>A207+(A207*A$161)</f>
        <v>2.681908493082923E-2</v>
      </c>
      <c r="B209" s="56"/>
      <c r="C209" s="55" t="s">
        <v>3</v>
      </c>
      <c r="D209" s="33"/>
      <c r="E209" s="54"/>
      <c r="F209" s="3"/>
      <c r="G209" s="3"/>
      <c r="H209" s="3"/>
      <c r="I209" s="3"/>
      <c r="J209" s="3"/>
      <c r="K209" s="3"/>
      <c r="L209" s="54">
        <f t="shared" si="141"/>
        <v>0</v>
      </c>
      <c r="M209" s="54">
        <f t="shared" si="141"/>
        <v>187.59060161146184</v>
      </c>
      <c r="N209" s="54">
        <f t="shared" si="141"/>
        <v>290.62944295916083</v>
      </c>
      <c r="O209" s="54">
        <f t="shared" si="141"/>
        <v>367.08312133795317</v>
      </c>
      <c r="P209" s="54">
        <f t="shared" si="141"/>
        <v>445.10606760558022</v>
      </c>
      <c r="Q209" s="54">
        <f t="shared" si="141"/>
        <v>517.36426124761113</v>
      </c>
      <c r="R209" s="54">
        <f t="shared" si="141"/>
        <v>585.31531095751052</v>
      </c>
      <c r="S209" s="54">
        <f t="shared" si="141"/>
        <v>577.09745051607979</v>
      </c>
      <c r="T209" s="54">
        <f t="shared" si="141"/>
        <v>583.9670556813511</v>
      </c>
      <c r="U209" s="54">
        <f t="shared" si="141"/>
        <v>586.72016499384358</v>
      </c>
      <c r="V209" s="54">
        <f t="shared" si="141"/>
        <v>594.81627790646405</v>
      </c>
      <c r="W209" s="54">
        <f t="shared" si="141"/>
        <v>608.97305529130676</v>
      </c>
      <c r="X209" s="54">
        <f t="shared" si="141"/>
        <v>629.83845641305868</v>
      </c>
      <c r="Y209" s="54">
        <f t="shared" si="141"/>
        <v>654.54028092486021</v>
      </c>
      <c r="Z209" s="54">
        <f t="shared" si="141"/>
        <v>679.91563472543419</v>
      </c>
      <c r="AA209" s="54">
        <f t="shared" si="141"/>
        <v>674.17487841044442</v>
      </c>
      <c r="AB209" s="54">
        <f t="shared" si="141"/>
        <v>942.21585523716442</v>
      </c>
      <c r="AC209" s="54">
        <f t="shared" si="141"/>
        <v>956.81183993527827</v>
      </c>
      <c r="AD209" s="54">
        <f t="shared" si="141"/>
        <v>983.14786723813825</v>
      </c>
      <c r="AE209" s="54">
        <f t="shared" si="141"/>
        <v>1009.7446793219927</v>
      </c>
      <c r="AF209" s="54">
        <f t="shared" si="141"/>
        <v>1079.6790529064176</v>
      </c>
      <c r="AG209" s="54">
        <f t="shared" si="141"/>
        <v>1115.965216375512</v>
      </c>
      <c r="AH209" s="54">
        <f t="shared" si="141"/>
        <v>1151.4060618475003</v>
      </c>
      <c r="AI209" s="54">
        <f t="shared" si="141"/>
        <v>1189.6302960927057</v>
      </c>
      <c r="AJ209" s="54">
        <f t="shared" si="141"/>
        <v>1229.5060819494629</v>
      </c>
      <c r="AK209" s="54">
        <f t="shared" si="141"/>
        <v>1271.379512620804</v>
      </c>
      <c r="AL209" s="54">
        <f t="shared" si="141"/>
        <v>1331.1256653162866</v>
      </c>
      <c r="AM209" s="54">
        <f t="shared" si="141"/>
        <v>1393.9606929583686</v>
      </c>
      <c r="AN209" s="54">
        <f t="shared" si="141"/>
        <v>1458.8851029529533</v>
      </c>
      <c r="AO209" s="54">
        <f t="shared" si="141"/>
        <v>1524.810949361618</v>
      </c>
      <c r="AP209" s="54">
        <f t="shared" si="141"/>
        <v>1591.1851257451617</v>
      </c>
      <c r="AQ209" s="54">
        <f t="shared" si="141"/>
        <v>1397.5689754820005</v>
      </c>
      <c r="AR209" s="54">
        <f t="shared" si="141"/>
        <v>1421.1909557581785</v>
      </c>
      <c r="AS209" s="54">
        <f t="shared" si="141"/>
        <v>1443.2511862878141</v>
      </c>
      <c r="AT209" s="54">
        <f t="shared" si="141"/>
        <v>1464.5617627367742</v>
      </c>
      <c r="AU209" s="54">
        <f t="shared" si="141"/>
        <v>1485.051521292575</v>
      </c>
      <c r="AV209" s="54">
        <f t="shared" si="141"/>
        <v>1372.0170310671413</v>
      </c>
      <c r="AW209" s="54">
        <f t="shared" si="141"/>
        <v>1254.5784601001847</v>
      </c>
      <c r="AX209" s="54"/>
    </row>
    <row r="210" spans="1:50">
      <c r="A210" s="57">
        <f>A207+(A207*A$162)</f>
        <v>2.9500993423912152E-2</v>
      </c>
      <c r="B210" s="56"/>
      <c r="C210" s="55" t="s">
        <v>2</v>
      </c>
      <c r="D210" s="33"/>
      <c r="E210" s="54"/>
      <c r="F210" s="3"/>
      <c r="G210" s="3"/>
      <c r="H210" s="3"/>
      <c r="I210" s="3"/>
      <c r="J210" s="3"/>
      <c r="K210" s="3"/>
      <c r="L210" s="54">
        <f t="shared" si="141"/>
        <v>0</v>
      </c>
      <c r="M210" s="54">
        <f t="shared" si="141"/>
        <v>46.042971939568517</v>
      </c>
      <c r="N210" s="54">
        <f t="shared" si="141"/>
        <v>90.409928404282354</v>
      </c>
      <c r="O210" s="54">
        <f t="shared" si="141"/>
        <v>125.36924529487364</v>
      </c>
      <c r="P210" s="54">
        <f t="shared" si="141"/>
        <v>159.83777553528139</v>
      </c>
      <c r="Q210" s="54">
        <f t="shared" si="141"/>
        <v>191.70381238942139</v>
      </c>
      <c r="R210" s="54">
        <f t="shared" si="141"/>
        <v>221.58804967546237</v>
      </c>
      <c r="S210" s="54">
        <f t="shared" si="141"/>
        <v>405.31095187450393</v>
      </c>
      <c r="T210" s="54">
        <f t="shared" si="141"/>
        <v>592.56144325251569</v>
      </c>
      <c r="U210" s="54">
        <f t="shared" si="141"/>
        <v>772.32198097824312</v>
      </c>
      <c r="V210" s="54">
        <f t="shared" si="141"/>
        <v>956.30762209806471</v>
      </c>
      <c r="W210" s="54">
        <f t="shared" si="141"/>
        <v>1150.6077026081407</v>
      </c>
      <c r="X210" s="54">
        <f t="shared" si="141"/>
        <v>1361.6326626296147</v>
      </c>
      <c r="Y210" s="54">
        <f t="shared" si="141"/>
        <v>1587.6148858263521</v>
      </c>
      <c r="Z210" s="54">
        <f t="shared" si="141"/>
        <v>1822.7443597717231</v>
      </c>
      <c r="AA210" s="54">
        <f t="shared" si="141"/>
        <v>2062.4102201948494</v>
      </c>
      <c r="AB210" s="54">
        <f t="shared" si="141"/>
        <v>3008.7351975914767</v>
      </c>
      <c r="AC210" s="54">
        <f t="shared" si="141"/>
        <v>3179.5896532092752</v>
      </c>
      <c r="AD210" s="54">
        <f t="shared" si="141"/>
        <v>3390.7999739046895</v>
      </c>
      <c r="AE210" s="54">
        <f t="shared" si="141"/>
        <v>3605.6766738475981</v>
      </c>
      <c r="AF210" s="54">
        <f t="shared" si="141"/>
        <v>3824.8948270526139</v>
      </c>
      <c r="AG210" s="54">
        <f t="shared" si="141"/>
        <v>3868.502131848647</v>
      </c>
      <c r="AH210" s="54">
        <f t="shared" si="141"/>
        <v>3907.4063514084946</v>
      </c>
      <c r="AI210" s="54">
        <f t="shared" si="141"/>
        <v>3953.9588234069229</v>
      </c>
      <c r="AJ210" s="54">
        <f t="shared" si="141"/>
        <v>4004.0104823781153</v>
      </c>
      <c r="AK210" s="54">
        <f t="shared" si="141"/>
        <v>4058.4584226797901</v>
      </c>
      <c r="AL210" s="54">
        <f t="shared" si="141"/>
        <v>4118.1073043205542</v>
      </c>
      <c r="AM210" s="54">
        <f t="shared" si="141"/>
        <v>4183.4565323499328</v>
      </c>
      <c r="AN210" s="54">
        <f t="shared" si="141"/>
        <v>4251.09680003628</v>
      </c>
      <c r="AO210" s="54">
        <f t="shared" si="141"/>
        <v>4317.7533570624191</v>
      </c>
      <c r="AP210" s="54">
        <f t="shared" si="141"/>
        <v>4381.9840298299523</v>
      </c>
      <c r="AQ210" s="54">
        <f t="shared" si="141"/>
        <v>3850.2108133745887</v>
      </c>
      <c r="AR210" s="54">
        <f t="shared" si="141"/>
        <v>3916.7416947739139</v>
      </c>
      <c r="AS210" s="54">
        <f t="shared" si="141"/>
        <v>3979.0162901776494</v>
      </c>
      <c r="AT210" s="54">
        <f t="shared" si="141"/>
        <v>4039.2696189986304</v>
      </c>
      <c r="AU210" s="54">
        <f t="shared" si="141"/>
        <v>4097.3030838762816</v>
      </c>
      <c r="AV210" s="54">
        <f t="shared" si="141"/>
        <v>4152.8656948198259</v>
      </c>
      <c r="AW210" s="54">
        <f t="shared" si="141"/>
        <v>4205.6106121184521</v>
      </c>
      <c r="AX210" s="54"/>
    </row>
    <row r="211" spans="1:50">
      <c r="A211" s="57">
        <f>A207+(A207*A$163)</f>
        <v>3.0171470547182881E-2</v>
      </c>
      <c r="B211" s="56"/>
      <c r="C211" s="55" t="s">
        <v>1</v>
      </c>
      <c r="D211" s="33"/>
      <c r="E211" s="54"/>
      <c r="F211" s="3"/>
      <c r="G211" s="3"/>
      <c r="H211" s="3"/>
      <c r="I211" s="3"/>
      <c r="J211" s="3"/>
      <c r="K211" s="3"/>
      <c r="L211" s="54">
        <f t="shared" si="141"/>
        <v>0</v>
      </c>
      <c r="M211" s="54">
        <f t="shared" si="141"/>
        <v>71.878442260768978</v>
      </c>
      <c r="N211" s="54">
        <f t="shared" si="141"/>
        <v>141.1404291438179</v>
      </c>
      <c r="O211" s="54">
        <f t="shared" si="141"/>
        <v>195.71599485435397</v>
      </c>
      <c r="P211" s="54">
        <f t="shared" si="141"/>
        <v>249.52538543736196</v>
      </c>
      <c r="Q211" s="54">
        <f t="shared" si="141"/>
        <v>299.27198070723506</v>
      </c>
      <c r="R211" s="54">
        <f t="shared" si="141"/>
        <v>20.755485360735015</v>
      </c>
      <c r="S211" s="54">
        <f t="shared" si="141"/>
        <v>75.928512755969209</v>
      </c>
      <c r="T211" s="54">
        <f t="shared" si="141"/>
        <v>130.98813268094864</v>
      </c>
      <c r="U211" s="54">
        <f t="shared" si="141"/>
        <v>184.14091645057962</v>
      </c>
      <c r="V211" s="54">
        <f t="shared" si="141"/>
        <v>238.13696653102971</v>
      </c>
      <c r="W211" s="54">
        <f t="shared" si="141"/>
        <v>294.72878518040949</v>
      </c>
      <c r="X211" s="54">
        <f t="shared" si="141"/>
        <v>355.76956105255857</v>
      </c>
      <c r="Y211" s="54">
        <f t="shared" si="141"/>
        <v>420.95549916514301</v>
      </c>
      <c r="Z211" s="54">
        <f t="shared" si="141"/>
        <v>488.80512157716703</v>
      </c>
      <c r="AA211" s="54">
        <f t="shared" si="141"/>
        <v>894.35071729697495</v>
      </c>
      <c r="AB211" s="54">
        <f t="shared" si="141"/>
        <v>1352.8432185378092</v>
      </c>
      <c r="AC211" s="54">
        <f t="shared" si="141"/>
        <v>1475.0042058354916</v>
      </c>
      <c r="AD211" s="54">
        <f t="shared" si="141"/>
        <v>1616.3569053143917</v>
      </c>
      <c r="AE211" s="54">
        <f t="shared" si="141"/>
        <v>1760.3921626486729</v>
      </c>
      <c r="AF211" s="54">
        <f t="shared" si="141"/>
        <v>1907.4367497133187</v>
      </c>
      <c r="AG211" s="54">
        <f t="shared" si="141"/>
        <v>1929.1832759538838</v>
      </c>
      <c r="AH211" s="54">
        <f t="shared" si="141"/>
        <v>1948.5844206814509</v>
      </c>
      <c r="AI211" s="54">
        <f t="shared" si="141"/>
        <v>1971.7996723144543</v>
      </c>
      <c r="AJ211" s="54">
        <f t="shared" si="141"/>
        <v>1996.7599334517099</v>
      </c>
      <c r="AK211" s="54">
        <f t="shared" si="141"/>
        <v>2023.9125760663678</v>
      </c>
      <c r="AL211" s="54">
        <f t="shared" si="141"/>
        <v>2053.6588760472664</v>
      </c>
      <c r="AM211" s="54">
        <f t="shared" si="141"/>
        <v>2086.2478816918169</v>
      </c>
      <c r="AN211" s="54">
        <f t="shared" si="141"/>
        <v>2119.9794058720004</v>
      </c>
      <c r="AO211" s="54">
        <f t="shared" si="141"/>
        <v>2153.220363396314</v>
      </c>
      <c r="AP211" s="54">
        <f t="shared" si="141"/>
        <v>2185.2515567324222</v>
      </c>
      <c r="AQ211" s="54">
        <f t="shared" si="141"/>
        <v>1920.061578590766</v>
      </c>
      <c r="AR211" s="54">
        <f t="shared" si="141"/>
        <v>1953.2398629384379</v>
      </c>
      <c r="AS211" s="54">
        <f t="shared" si="141"/>
        <v>1984.2955800803775</v>
      </c>
      <c r="AT211" s="54">
        <f t="shared" si="141"/>
        <v>2014.3433118174257</v>
      </c>
      <c r="AU211" s="54">
        <f t="shared" si="141"/>
        <v>2043.2840196345151</v>
      </c>
      <c r="AV211" s="54">
        <f t="shared" si="141"/>
        <v>2070.9925373365322</v>
      </c>
      <c r="AW211" s="54">
        <f t="shared" si="141"/>
        <v>2097.2958994327696</v>
      </c>
      <c r="AX211" s="54"/>
    </row>
    <row r="212" spans="1:50">
      <c r="A212" s="57">
        <f>A207+(A207*A$164)</f>
        <v>3.0841947670453614E-2</v>
      </c>
      <c r="B212" s="56"/>
      <c r="C212" s="55" t="s">
        <v>0</v>
      </c>
      <c r="D212" s="33"/>
      <c r="E212" s="54"/>
      <c r="F212" s="3"/>
      <c r="G212" s="3"/>
      <c r="H212" s="3"/>
      <c r="I212" s="3"/>
      <c r="J212" s="3"/>
      <c r="K212" s="3"/>
      <c r="L212" s="54">
        <f t="shared" si="141"/>
        <v>0</v>
      </c>
      <c r="M212" s="54">
        <f t="shared" si="141"/>
        <v>0</v>
      </c>
      <c r="N212" s="54">
        <f t="shared" si="141"/>
        <v>0</v>
      </c>
      <c r="O212" s="54">
        <f t="shared" si="141"/>
        <v>0</v>
      </c>
      <c r="P212" s="54">
        <f t="shared" si="141"/>
        <v>0</v>
      </c>
      <c r="Q212" s="54">
        <f t="shared" si="141"/>
        <v>0</v>
      </c>
      <c r="R212" s="54">
        <f t="shared" si="141"/>
        <v>0</v>
      </c>
      <c r="S212" s="54">
        <f t="shared" si="141"/>
        <v>2.4129494497226234</v>
      </c>
      <c r="T212" s="54">
        <f t="shared" si="141"/>
        <v>4.7976899969319691</v>
      </c>
      <c r="U212" s="54">
        <f t="shared" si="141"/>
        <v>7.1058251441165616</v>
      </c>
      <c r="V212" s="54">
        <f t="shared" si="141"/>
        <v>9.4424035638586563</v>
      </c>
      <c r="W212" s="54">
        <f t="shared" si="141"/>
        <v>11.88255976997652</v>
      </c>
      <c r="X212" s="54">
        <f t="shared" si="141"/>
        <v>14.505916109454622</v>
      </c>
      <c r="Y212" s="54">
        <f t="shared" si="141"/>
        <v>17.303687044446779</v>
      </c>
      <c r="Z212" s="54">
        <f t="shared" si="141"/>
        <v>20.216301042666522</v>
      </c>
      <c r="AA212" s="54">
        <f t="shared" si="141"/>
        <v>23.192168029509421</v>
      </c>
      <c r="AB212" s="54">
        <f t="shared" si="141"/>
        <v>32.383132135907836</v>
      </c>
      <c r="AC212" s="54">
        <f t="shared" si="141"/>
        <v>32.855414297835758</v>
      </c>
      <c r="AD212" s="54">
        <f t="shared" si="141"/>
        <v>33.730513744066684</v>
      </c>
      <c r="AE212" s="54">
        <f t="shared" si="141"/>
        <v>34.613906325922855</v>
      </c>
      <c r="AF212" s="54">
        <f t="shared" si="141"/>
        <v>35.512157590531658</v>
      </c>
      <c r="AG212" s="54">
        <f t="shared" si="141"/>
        <v>35.917028717722459</v>
      </c>
      <c r="AH212" s="54">
        <f t="shared" si="141"/>
        <v>36.278234146476834</v>
      </c>
      <c r="AI212" s="54">
        <f t="shared" si="141"/>
        <v>36.710449618166258</v>
      </c>
      <c r="AJ212" s="54">
        <f t="shared" si="141"/>
        <v>37.175153219551881</v>
      </c>
      <c r="AK212" s="54">
        <f t="shared" si="141"/>
        <v>37.680674004802576</v>
      </c>
      <c r="AL212" s="54">
        <f t="shared" si="141"/>
        <v>38.234482823268323</v>
      </c>
      <c r="AM212" s="54">
        <f t="shared" si="141"/>
        <v>38.841216390890914</v>
      </c>
      <c r="AN212" s="54">
        <f t="shared" si="141"/>
        <v>39.46922106922981</v>
      </c>
      <c r="AO212" s="54">
        <f t="shared" si="141"/>
        <v>40.088092506115473</v>
      </c>
      <c r="AP212" s="54">
        <f t="shared" si="141"/>
        <v>40.684440870345959</v>
      </c>
      <c r="AQ212" s="54">
        <f t="shared" si="141"/>
        <v>35.747203346422012</v>
      </c>
      <c r="AR212" s="54">
        <f t="shared" si="141"/>
        <v>36.364907950527531</v>
      </c>
      <c r="AS212" s="54">
        <f t="shared" si="141"/>
        <v>36.943095154584128</v>
      </c>
      <c r="AT212" s="54">
        <f t="shared" si="141"/>
        <v>37.502515950500147</v>
      </c>
      <c r="AU212" s="54">
        <f t="shared" si="141"/>
        <v>38.041326465153624</v>
      </c>
      <c r="AV212" s="54">
        <f t="shared" si="141"/>
        <v>38.557196387121913</v>
      </c>
      <c r="AW212" s="54">
        <f t="shared" si="141"/>
        <v>39.046905490222073</v>
      </c>
      <c r="AX212" s="54"/>
    </row>
    <row r="213" spans="1:50">
      <c r="A213" s="64">
        <f>'Fleet Mix Policy Options'!P128</f>
        <v>4.2594031814556538E-2</v>
      </c>
      <c r="B213" s="63"/>
      <c r="C213" s="62">
        <v>9</v>
      </c>
      <c r="D213" s="61"/>
      <c r="E213" s="59"/>
      <c r="F213" s="60"/>
      <c r="G213" s="60"/>
      <c r="H213" s="60"/>
      <c r="I213" s="60"/>
      <c r="J213" s="60"/>
      <c r="K213" s="60"/>
      <c r="L213" s="60"/>
      <c r="M213" s="59">
        <f>SUM(M214:M218)</f>
        <v>0</v>
      </c>
      <c r="N213" s="59">
        <f t="shared" ref="N213:AW213" si="142">SUM(N214:N218)</f>
        <v>20271.209634612969</v>
      </c>
      <c r="O213" s="59">
        <f t="shared" si="142"/>
        <v>19971.859366145916</v>
      </c>
      <c r="P213" s="59">
        <f t="shared" si="142"/>
        <v>18527.332919136708</v>
      </c>
      <c r="Q213" s="59">
        <f t="shared" si="142"/>
        <v>17777.395153887464</v>
      </c>
      <c r="R213" s="59">
        <f t="shared" si="142"/>
        <v>17116.295532354125</v>
      </c>
      <c r="S213" s="59">
        <f t="shared" si="142"/>
        <v>16231.24910176356</v>
      </c>
      <c r="T213" s="59">
        <f t="shared" si="142"/>
        <v>15695.061990863855</v>
      </c>
      <c r="U213" s="59">
        <f t="shared" si="142"/>
        <v>15580.866258408729</v>
      </c>
      <c r="V213" s="59">
        <f t="shared" si="142"/>
        <v>15362.304665595571</v>
      </c>
      <c r="W213" s="59">
        <f t="shared" si="142"/>
        <v>15288.274560550815</v>
      </c>
      <c r="X213" s="59">
        <f t="shared" si="142"/>
        <v>15369.077397669822</v>
      </c>
      <c r="Y213" s="59">
        <f t="shared" si="142"/>
        <v>15612.508346861567</v>
      </c>
      <c r="Z213" s="59">
        <f t="shared" si="142"/>
        <v>15940.04157404376</v>
      </c>
      <c r="AA213" s="59">
        <f t="shared" si="142"/>
        <v>16271.578942225249</v>
      </c>
      <c r="AB213" s="59">
        <f t="shared" si="142"/>
        <v>16862.822098707889</v>
      </c>
      <c r="AC213" s="59">
        <f t="shared" si="142"/>
        <v>23189.683421742604</v>
      </c>
      <c r="AD213" s="59">
        <f t="shared" si="142"/>
        <v>23177.665204047411</v>
      </c>
      <c r="AE213" s="59">
        <f t="shared" si="142"/>
        <v>23446.024758151816</v>
      </c>
      <c r="AF213" s="59">
        <f t="shared" si="142"/>
        <v>23712.335691436907</v>
      </c>
      <c r="AG213" s="59">
        <f t="shared" si="142"/>
        <v>24022.544135641354</v>
      </c>
      <c r="AH213" s="59">
        <f t="shared" si="142"/>
        <v>24297.417957383641</v>
      </c>
      <c r="AI213" s="59">
        <f t="shared" si="142"/>
        <v>24542.773702038026</v>
      </c>
      <c r="AJ213" s="59">
        <f t="shared" si="142"/>
        <v>24836.190789767257</v>
      </c>
      <c r="AK213" s="59">
        <f t="shared" si="142"/>
        <v>25151.612330537238</v>
      </c>
      <c r="AL213" s="59">
        <f t="shared" si="142"/>
        <v>25494.676446982179</v>
      </c>
      <c r="AM213" s="59">
        <f t="shared" si="142"/>
        <v>25871.086110002929</v>
      </c>
      <c r="AN213" s="59">
        <f t="shared" si="142"/>
        <v>26283.358631702056</v>
      </c>
      <c r="AO213" s="59">
        <f t="shared" si="142"/>
        <v>26710.080060408971</v>
      </c>
      <c r="AP213" s="59">
        <f t="shared" si="142"/>
        <v>27130.676290409458</v>
      </c>
      <c r="AQ213" s="59">
        <f t="shared" si="142"/>
        <v>27536.083582035521</v>
      </c>
      <c r="AR213" s="59">
        <f t="shared" si="142"/>
        <v>24194.436064920304</v>
      </c>
      <c r="AS213" s="59">
        <f t="shared" si="142"/>
        <v>24612.489239146202</v>
      </c>
      <c r="AT213" s="59">
        <f t="shared" si="142"/>
        <v>25003.795535033016</v>
      </c>
      <c r="AU213" s="59">
        <f t="shared" si="142"/>
        <v>25382.399680889608</v>
      </c>
      <c r="AV213" s="59">
        <f t="shared" si="142"/>
        <v>25747.053744132638</v>
      </c>
      <c r="AW213" s="59">
        <f t="shared" si="142"/>
        <v>26090.678359091711</v>
      </c>
      <c r="AX213" s="58"/>
    </row>
    <row r="214" spans="1:50">
      <c r="A214" s="57">
        <f>A213+(A213*A$160)</f>
        <v>4.4723733405284363E-2</v>
      </c>
      <c r="B214" s="56"/>
      <c r="C214" s="55" t="s">
        <v>4</v>
      </c>
      <c r="D214" s="33"/>
      <c r="E214" s="54"/>
      <c r="F214" s="3"/>
      <c r="G214" s="3"/>
      <c r="H214" s="3"/>
      <c r="I214" s="3"/>
      <c r="J214" s="3"/>
      <c r="K214" s="3"/>
      <c r="L214" s="3"/>
      <c r="M214" s="54">
        <f t="shared" ref="M214:AW218" si="143">IF((L208*(1-$A214))&gt;0,(L208*(1-$A214)),L208)</f>
        <v>0</v>
      </c>
      <c r="N214" s="54">
        <f t="shared" si="143"/>
        <v>19976.571061348717</v>
      </c>
      <c r="O214" s="54">
        <f t="shared" si="143"/>
        <v>19468.382207929502</v>
      </c>
      <c r="P214" s="54">
        <f t="shared" si="143"/>
        <v>17863.874881576849</v>
      </c>
      <c r="Q214" s="54">
        <f t="shared" si="143"/>
        <v>16953.649636958828</v>
      </c>
      <c r="R214" s="54">
        <f t="shared" si="143"/>
        <v>16144.242847783016</v>
      </c>
      <c r="S214" s="54">
        <f t="shared" si="143"/>
        <v>15432.636389799523</v>
      </c>
      <c r="T214" s="54">
        <f t="shared" si="143"/>
        <v>14672.174266676084</v>
      </c>
      <c r="U214" s="54">
        <f t="shared" si="143"/>
        <v>14315.870963270921</v>
      </c>
      <c r="V214" s="54">
        <f t="shared" si="143"/>
        <v>13868.294576244552</v>
      </c>
      <c r="W214" s="54">
        <f t="shared" si="143"/>
        <v>13555.183733840458</v>
      </c>
      <c r="X214" s="54">
        <f t="shared" si="143"/>
        <v>13378.528082099014</v>
      </c>
      <c r="Y214" s="54">
        <f t="shared" si="143"/>
        <v>13337.468102232837</v>
      </c>
      <c r="Z214" s="54">
        <f t="shared" si="143"/>
        <v>13358.254241228387</v>
      </c>
      <c r="AA214" s="54">
        <f t="shared" si="143"/>
        <v>13370.917640227373</v>
      </c>
      <c r="AB214" s="54">
        <f t="shared" si="143"/>
        <v>13344.165001024183</v>
      </c>
      <c r="AC214" s="54">
        <f t="shared" si="143"/>
        <v>18051.517623421092</v>
      </c>
      <c r="AD214" s="54">
        <f t="shared" si="143"/>
        <v>17743.018655094529</v>
      </c>
      <c r="AE214" s="54">
        <f t="shared" si="143"/>
        <v>17645.871206901698</v>
      </c>
      <c r="AF214" s="54">
        <f t="shared" si="143"/>
        <v>17540.306594977868</v>
      </c>
      <c r="AG214" s="54">
        <f t="shared" si="143"/>
        <v>17429.69170137238</v>
      </c>
      <c r="AH214" s="54">
        <f t="shared" si="143"/>
        <v>17606.241148792931</v>
      </c>
      <c r="AI214" s="54">
        <f t="shared" si="143"/>
        <v>17760.913260174653</v>
      </c>
      <c r="AJ214" s="54">
        <f t="shared" si="143"/>
        <v>17949.860473597288</v>
      </c>
      <c r="AK214" s="54">
        <f t="shared" si="143"/>
        <v>18154.139507367116</v>
      </c>
      <c r="AL214" s="54">
        <f t="shared" si="143"/>
        <v>18377.752490520939</v>
      </c>
      <c r="AM214" s="54">
        <f t="shared" si="143"/>
        <v>18609.900693225252</v>
      </c>
      <c r="AN214" s="54">
        <f t="shared" si="143"/>
        <v>18866.656869619401</v>
      </c>
      <c r="AO214" s="54">
        <f t="shared" si="143"/>
        <v>19132.519443566693</v>
      </c>
      <c r="AP214" s="54">
        <f t="shared" si="143"/>
        <v>19392.716881353386</v>
      </c>
      <c r="AQ214" s="54">
        <f t="shared" si="143"/>
        <v>19640.812311985399</v>
      </c>
      <c r="AR214" s="54">
        <f t="shared" si="143"/>
        <v>17257.792109385864</v>
      </c>
      <c r="AS214" s="54">
        <f t="shared" si="143"/>
        <v>17556.491200445849</v>
      </c>
      <c r="AT214" s="54">
        <f t="shared" si="143"/>
        <v>17836.127862870031</v>
      </c>
      <c r="AU214" s="54">
        <f t="shared" si="143"/>
        <v>18106.7193643465</v>
      </c>
      <c r="AV214" s="54">
        <f t="shared" si="143"/>
        <v>18367.374678095741</v>
      </c>
      <c r="AW214" s="54">
        <f t="shared" si="143"/>
        <v>18739.560159196073</v>
      </c>
      <c r="AX214" s="54"/>
    </row>
    <row r="215" spans="1:50">
      <c r="A215" s="57">
        <f>A213+(A213*A$161)</f>
        <v>3.4075225451645229E-2</v>
      </c>
      <c r="B215" s="56"/>
      <c r="C215" s="55" t="s">
        <v>3</v>
      </c>
      <c r="D215" s="33"/>
      <c r="E215" s="54"/>
      <c r="F215" s="3"/>
      <c r="G215" s="3"/>
      <c r="H215" s="3"/>
      <c r="I215" s="3"/>
      <c r="J215" s="3"/>
      <c r="K215" s="3"/>
      <c r="L215" s="3"/>
      <c r="M215" s="54">
        <f t="shared" si="143"/>
        <v>0</v>
      </c>
      <c r="N215" s="54">
        <f t="shared" si="143"/>
        <v>181.19840956894151</v>
      </c>
      <c r="O215" s="54">
        <f t="shared" si="143"/>
        <v>280.72617916744139</v>
      </c>
      <c r="P215" s="54">
        <f t="shared" si="143"/>
        <v>354.57468121886876</v>
      </c>
      <c r="Q215" s="54">
        <f t="shared" si="143"/>
        <v>429.93897800202484</v>
      </c>
      <c r="R215" s="54">
        <f t="shared" si="143"/>
        <v>499.73495740497492</v>
      </c>
      <c r="S215" s="54">
        <f t="shared" si="143"/>
        <v>565.37055977633349</v>
      </c>
      <c r="T215" s="54">
        <f t="shared" si="143"/>
        <v>557.43272478217466</v>
      </c>
      <c r="U215" s="54">
        <f t="shared" si="143"/>
        <v>564.06824660267557</v>
      </c>
      <c r="V215" s="54">
        <f t="shared" si="143"/>
        <v>566.72754309465188</v>
      </c>
      <c r="W215" s="54">
        <f t="shared" si="143"/>
        <v>574.54777913449288</v>
      </c>
      <c r="X215" s="54">
        <f t="shared" si="143"/>
        <v>588.22216113827824</v>
      </c>
      <c r="Y215" s="54">
        <f t="shared" si="143"/>
        <v>608.37656901266746</v>
      </c>
      <c r="Z215" s="54">
        <f t="shared" si="143"/>
        <v>632.2366732851624</v>
      </c>
      <c r="AA215" s="54">
        <f t="shared" si="143"/>
        <v>656.74735618406658</v>
      </c>
      <c r="AB215" s="54">
        <f t="shared" si="143"/>
        <v>651.20221743477305</v>
      </c>
      <c r="AC215" s="54">
        <f t="shared" si="143"/>
        <v>910.10963754584338</v>
      </c>
      <c r="AD215" s="54">
        <f t="shared" si="143"/>
        <v>924.20826077468018</v>
      </c>
      <c r="AE215" s="54">
        <f t="shared" si="143"/>
        <v>949.64688200969454</v>
      </c>
      <c r="AF215" s="54">
        <f t="shared" si="143"/>
        <v>975.33740172549665</v>
      </c>
      <c r="AG215" s="54">
        <f t="shared" si="143"/>
        <v>1042.8887457632127</v>
      </c>
      <c r="AH215" s="54">
        <f t="shared" si="143"/>
        <v>1077.9384500313224</v>
      </c>
      <c r="AI215" s="54">
        <f t="shared" si="143"/>
        <v>1112.1716407036558</v>
      </c>
      <c r="AJ215" s="54">
        <f t="shared" si="143"/>
        <v>1149.0933755492395</v>
      </c>
      <c r="AK215" s="54">
        <f t="shared" si="143"/>
        <v>1187.6103850128659</v>
      </c>
      <c r="AL215" s="54">
        <f t="shared" si="143"/>
        <v>1228.0569690936472</v>
      </c>
      <c r="AM215" s="54">
        <f t="shared" si="143"/>
        <v>1285.7672581661629</v>
      </c>
      <c r="AN215" s="54">
        <f t="shared" si="143"/>
        <v>1346.4611680750806</v>
      </c>
      <c r="AO215" s="54">
        <f t="shared" si="143"/>
        <v>1409.1732641617848</v>
      </c>
      <c r="AP215" s="54">
        <f t="shared" si="143"/>
        <v>1472.8526724909837</v>
      </c>
      <c r="AQ215" s="54">
        <f t="shared" si="143"/>
        <v>1536.965133850091</v>
      </c>
      <c r="AR215" s="54">
        <f t="shared" si="143"/>
        <v>1349.9464975582266</v>
      </c>
      <c r="AS215" s="54">
        <f t="shared" si="143"/>
        <v>1372.7635535308793</v>
      </c>
      <c r="AT215" s="54">
        <f t="shared" si="143"/>
        <v>1394.0720767317025</v>
      </c>
      <c r="AU215" s="54">
        <f t="shared" si="143"/>
        <v>1414.6564904836598</v>
      </c>
      <c r="AV215" s="54">
        <f t="shared" si="143"/>
        <v>1434.4480558972218</v>
      </c>
      <c r="AW215" s="54">
        <f t="shared" si="143"/>
        <v>1325.2652414100314</v>
      </c>
      <c r="AX215" s="54"/>
    </row>
    <row r="216" spans="1:50">
      <c r="A216" s="57">
        <f>A213+(A213*A$162)</f>
        <v>3.7482747996809757E-2</v>
      </c>
      <c r="B216" s="56"/>
      <c r="C216" s="55" t="s">
        <v>2</v>
      </c>
      <c r="D216" s="33"/>
      <c r="E216" s="54"/>
      <c r="F216" s="3"/>
      <c r="G216" s="3"/>
      <c r="H216" s="3"/>
      <c r="I216" s="3"/>
      <c r="J216" s="3"/>
      <c r="K216" s="3"/>
      <c r="L216" s="3"/>
      <c r="M216" s="54">
        <f t="shared" si="143"/>
        <v>0</v>
      </c>
      <c r="N216" s="54">
        <f t="shared" si="143"/>
        <v>44.317154825333489</v>
      </c>
      <c r="O216" s="54">
        <f t="shared" si="143"/>
        <v>87.021115841495032</v>
      </c>
      <c r="P216" s="54">
        <f t="shared" si="143"/>
        <v>120.67006146693566</v>
      </c>
      <c r="Q216" s="54">
        <f t="shared" si="143"/>
        <v>153.8466164745218</v>
      </c>
      <c r="R216" s="54">
        <f t="shared" si="143"/>
        <v>184.518226699601</v>
      </c>
      <c r="S216" s="54">
        <f t="shared" si="143"/>
        <v>213.28232065037247</v>
      </c>
      <c r="T216" s="54">
        <f t="shared" si="143"/>
        <v>390.11878360504483</v>
      </c>
      <c r="U216" s="54">
        <f t="shared" si="143"/>
        <v>570.35061200245582</v>
      </c>
      <c r="V216" s="54">
        <f t="shared" si="143"/>
        <v>743.37323079283874</v>
      </c>
      <c r="W216" s="54">
        <f t="shared" si="143"/>
        <v>920.46258449153459</v>
      </c>
      <c r="X216" s="54">
        <f t="shared" si="143"/>
        <v>1107.4797640480915</v>
      </c>
      <c r="Y216" s="54">
        <f t="shared" si="143"/>
        <v>1310.5949286720438</v>
      </c>
      <c r="Z216" s="54">
        <f t="shared" si="143"/>
        <v>1528.106717144939</v>
      </c>
      <c r="AA216" s="54">
        <f t="shared" si="143"/>
        <v>1754.4228922717932</v>
      </c>
      <c r="AB216" s="54">
        <f t="shared" si="143"/>
        <v>1985.105417645241</v>
      </c>
      <c r="AC216" s="54">
        <f t="shared" si="143"/>
        <v>2895.9595343910237</v>
      </c>
      <c r="AD216" s="54">
        <f t="shared" si="143"/>
        <v>3060.4098955047684</v>
      </c>
      <c r="AE216" s="54">
        <f t="shared" si="143"/>
        <v>3263.7034729752309</v>
      </c>
      <c r="AF216" s="54">
        <f t="shared" si="143"/>
        <v>3470.5260037237936</v>
      </c>
      <c r="AG216" s="54">
        <f t="shared" si="143"/>
        <v>3681.5272581358995</v>
      </c>
      <c r="AH216" s="54">
        <f t="shared" si="143"/>
        <v>3723.500041315443</v>
      </c>
      <c r="AI216" s="54">
        <f t="shared" si="143"/>
        <v>3760.9460238175161</v>
      </c>
      <c r="AJ216" s="54">
        <f t="shared" si="143"/>
        <v>3805.753581239399</v>
      </c>
      <c r="AK216" s="54">
        <f t="shared" si="143"/>
        <v>3853.9291664905518</v>
      </c>
      <c r="AL216" s="54">
        <f t="shared" si="143"/>
        <v>3906.3362483669539</v>
      </c>
      <c r="AM216" s="54">
        <f t="shared" si="143"/>
        <v>3963.7493260088854</v>
      </c>
      <c r="AN216" s="54">
        <f t="shared" si="143"/>
        <v>4026.6490853922528</v>
      </c>
      <c r="AO216" s="54">
        <f t="shared" si="143"/>
        <v>4091.7540099704761</v>
      </c>
      <c r="AP216" s="54">
        <f t="shared" si="143"/>
        <v>4155.912096067269</v>
      </c>
      <c r="AQ216" s="54">
        <f t="shared" si="143"/>
        <v>4217.7352267137912</v>
      </c>
      <c r="AR216" s="54">
        <f t="shared" si="143"/>
        <v>3705.894331722277</v>
      </c>
      <c r="AS216" s="54">
        <f t="shared" si="143"/>
        <v>3769.9314528601058</v>
      </c>
      <c r="AT216" s="54">
        <f t="shared" si="143"/>
        <v>3829.8718252977196</v>
      </c>
      <c r="AU216" s="54">
        <f t="shared" si="143"/>
        <v>3887.8666937785351</v>
      </c>
      <c r="AV216" s="54">
        <f t="shared" si="143"/>
        <v>3943.7249049167954</v>
      </c>
      <c r="AW216" s="54">
        <f t="shared" si="143"/>
        <v>3997.2048765162981</v>
      </c>
      <c r="AX216" s="54"/>
    </row>
    <row r="217" spans="1:50">
      <c r="A217" s="57">
        <f>A213+(A213*A$163)</f>
        <v>3.8334628633100887E-2</v>
      </c>
      <c r="B217" s="56"/>
      <c r="C217" s="55" t="s">
        <v>1</v>
      </c>
      <c r="D217" s="33"/>
      <c r="E217" s="54"/>
      <c r="F217" s="3"/>
      <c r="G217" s="3"/>
      <c r="H217" s="3"/>
      <c r="I217" s="3"/>
      <c r="J217" s="3"/>
      <c r="K217" s="3"/>
      <c r="L217" s="3"/>
      <c r="M217" s="54">
        <f t="shared" si="143"/>
        <v>0</v>
      </c>
      <c r="N217" s="54">
        <f t="shared" si="143"/>
        <v>69.123008869976616</v>
      </c>
      <c r="O217" s="54">
        <f t="shared" si="143"/>
        <v>135.72986320747316</v>
      </c>
      <c r="P217" s="54">
        <f t="shared" si="143"/>
        <v>188.21329487405441</v>
      </c>
      <c r="Q217" s="54">
        <f t="shared" si="143"/>
        <v>239.95992245208933</v>
      </c>
      <c r="R217" s="54">
        <f t="shared" si="143"/>
        <v>287.79950046653067</v>
      </c>
      <c r="S217" s="54">
        <f t="shared" si="143"/>
        <v>19.959831537331478</v>
      </c>
      <c r="T217" s="54">
        <f t="shared" si="143"/>
        <v>73.017821416805461</v>
      </c>
      <c r="U217" s="54">
        <f t="shared" si="143"/>
        <v>125.96675125928112</v>
      </c>
      <c r="V217" s="54">
        <f t="shared" si="143"/>
        <v>177.08194280228778</v>
      </c>
      <c r="W217" s="54">
        <f t="shared" si="143"/>
        <v>229.00807435524951</v>
      </c>
      <c r="X217" s="54">
        <f t="shared" si="143"/>
        <v>283.43046665303353</v>
      </c>
      <c r="Y217" s="54">
        <f t="shared" si="143"/>
        <v>342.13126705064741</v>
      </c>
      <c r="Z217" s="54">
        <f t="shared" si="143"/>
        <v>404.81832643358564</v>
      </c>
      <c r="AA217" s="54">
        <f t="shared" si="143"/>
        <v>470.06695876754861</v>
      </c>
      <c r="AB217" s="54">
        <f t="shared" si="143"/>
        <v>860.06611468164806</v>
      </c>
      <c r="AC217" s="54">
        <f t="shared" si="143"/>
        <v>1300.9824761563534</v>
      </c>
      <c r="AD217" s="54">
        <f t="shared" si="143"/>
        <v>1418.4604673725262</v>
      </c>
      <c r="AE217" s="54">
        <f t="shared" si="143"/>
        <v>1554.3944636106164</v>
      </c>
      <c r="AF217" s="54">
        <f t="shared" si="143"/>
        <v>1692.9081828449146</v>
      </c>
      <c r="AG217" s="54">
        <f t="shared" si="143"/>
        <v>1834.3158702719297</v>
      </c>
      <c r="AH217" s="54">
        <f t="shared" si="143"/>
        <v>1855.2287515050027</v>
      </c>
      <c r="AI217" s="54">
        <f t="shared" si="143"/>
        <v>1873.8861605543814</v>
      </c>
      <c r="AJ217" s="54">
        <f t="shared" si="143"/>
        <v>1896.2114641374096</v>
      </c>
      <c r="AK217" s="54">
        <f t="shared" si="143"/>
        <v>1920.2148829333835</v>
      </c>
      <c r="AL217" s="54">
        <f t="shared" si="143"/>
        <v>1946.3266390770011</v>
      </c>
      <c r="AM217" s="54">
        <f t="shared" si="143"/>
        <v>1974.932625694923</v>
      </c>
      <c r="AN217" s="54">
        <f t="shared" si="143"/>
        <v>2006.2723439105678</v>
      </c>
      <c r="AO217" s="54">
        <f t="shared" si="143"/>
        <v>2038.7107826380754</v>
      </c>
      <c r="AP217" s="54">
        <f t="shared" si="143"/>
        <v>2070.6774604002858</v>
      </c>
      <c r="AQ217" s="54">
        <f t="shared" si="143"/>
        <v>2101.4807498351793</v>
      </c>
      <c r="AR217" s="54">
        <f t="shared" si="143"/>
        <v>1846.4567310228035</v>
      </c>
      <c r="AS217" s="54">
        <f t="shared" si="143"/>
        <v>1878.3631381613241</v>
      </c>
      <c r="AT217" s="54">
        <f t="shared" si="143"/>
        <v>1908.2283459196926</v>
      </c>
      <c r="AU217" s="54">
        <f t="shared" si="143"/>
        <v>1937.1242090193341</v>
      </c>
      <c r="AV217" s="54">
        <f t="shared" si="143"/>
        <v>1964.9554855498764</v>
      </c>
      <c r="AW217" s="54">
        <f t="shared" si="143"/>
        <v>1991.6018075158129</v>
      </c>
      <c r="AX217" s="54"/>
    </row>
    <row r="218" spans="1:50">
      <c r="A218" s="57">
        <f>A213+(A213*A$164)</f>
        <v>3.9186509269392017E-2</v>
      </c>
      <c r="B218" s="56"/>
      <c r="C218" s="55" t="s">
        <v>0</v>
      </c>
      <c r="D218" s="33"/>
      <c r="E218" s="54"/>
      <c r="F218" s="3"/>
      <c r="G218" s="3"/>
      <c r="H218" s="3"/>
      <c r="I218" s="3"/>
      <c r="J218" s="3"/>
      <c r="K218" s="3"/>
      <c r="L218" s="3"/>
      <c r="M218" s="54">
        <f t="shared" si="143"/>
        <v>0</v>
      </c>
      <c r="N218" s="54">
        <f t="shared" si="143"/>
        <v>0</v>
      </c>
      <c r="O218" s="54">
        <f t="shared" si="143"/>
        <v>0</v>
      </c>
      <c r="P218" s="54">
        <f t="shared" si="143"/>
        <v>0</v>
      </c>
      <c r="Q218" s="54">
        <f t="shared" si="143"/>
        <v>0</v>
      </c>
      <c r="R218" s="54">
        <f t="shared" si="143"/>
        <v>0</v>
      </c>
      <c r="S218" s="54">
        <f t="shared" si="143"/>
        <v>0</v>
      </c>
      <c r="T218" s="54">
        <f t="shared" si="143"/>
        <v>2.3183943837444936</v>
      </c>
      <c r="U218" s="54">
        <f t="shared" si="143"/>
        <v>4.6096852733955247</v>
      </c>
      <c r="V218" s="54">
        <f t="shared" si="143"/>
        <v>6.8273726612399592</v>
      </c>
      <c r="W218" s="54">
        <f t="shared" si="143"/>
        <v>9.0723887290781686</v>
      </c>
      <c r="X218" s="54">
        <f t="shared" si="143"/>
        <v>11.41692373140623</v>
      </c>
      <c r="Y218" s="54">
        <f t="shared" si="143"/>
        <v>13.937479893370455</v>
      </c>
      <c r="Z218" s="54">
        <f t="shared" si="143"/>
        <v>16.625615951684907</v>
      </c>
      <c r="AA218" s="54">
        <f t="shared" si="143"/>
        <v>19.424094774465249</v>
      </c>
      <c r="AB218" s="54">
        <f t="shared" si="143"/>
        <v>22.283347922043752</v>
      </c>
      <c r="AC218" s="54">
        <f t="shared" si="143"/>
        <v>31.114150228292136</v>
      </c>
      <c r="AD218" s="54">
        <f t="shared" si="143"/>
        <v>31.567925300903902</v>
      </c>
      <c r="AE218" s="54">
        <f t="shared" si="143"/>
        <v>32.408732654573463</v>
      </c>
      <c r="AF218" s="54">
        <f t="shared" si="143"/>
        <v>33.25750816483221</v>
      </c>
      <c r="AG218" s="54">
        <f t="shared" si="143"/>
        <v>34.120560097934181</v>
      </c>
      <c r="AH218" s="54">
        <f t="shared" si="143"/>
        <v>34.509565738946407</v>
      </c>
      <c r="AI218" s="54">
        <f t="shared" si="143"/>
        <v>34.856616787818744</v>
      </c>
      <c r="AJ218" s="54">
        <f t="shared" si="143"/>
        <v>35.27189524392044</v>
      </c>
      <c r="AK218" s="54">
        <f t="shared" si="143"/>
        <v>35.71838873332284</v>
      </c>
      <c r="AL218" s="54">
        <f t="shared" si="143"/>
        <v>36.204099923636441</v>
      </c>
      <c r="AM218" s="54">
        <f t="shared" si="143"/>
        <v>36.73620690770391</v>
      </c>
      <c r="AN218" s="54">
        <f t="shared" si="143"/>
        <v>37.319164704754805</v>
      </c>
      <c r="AO218" s="54">
        <f t="shared" si="143"/>
        <v>37.922560071944751</v>
      </c>
      <c r="AP218" s="54">
        <f t="shared" si="143"/>
        <v>38.517180097532332</v>
      </c>
      <c r="AQ218" s="54">
        <f t="shared" si="143"/>
        <v>39.090159651060112</v>
      </c>
      <c r="AR218" s="54">
        <f t="shared" si="143"/>
        <v>34.346395231132604</v>
      </c>
      <c r="AS218" s="54">
        <f t="shared" si="143"/>
        <v>34.939894148043592</v>
      </c>
      <c r="AT218" s="54">
        <f t="shared" si="143"/>
        <v>35.495424213868986</v>
      </c>
      <c r="AU218" s="54">
        <f t="shared" si="143"/>
        <v>36.032923261580351</v>
      </c>
      <c r="AV218" s="54">
        <f t="shared" si="143"/>
        <v>36.550619673006914</v>
      </c>
      <c r="AW218" s="54">
        <f t="shared" si="143"/>
        <v>37.046274453496189</v>
      </c>
      <c r="AX218" s="54"/>
    </row>
    <row r="219" spans="1:50">
      <c r="A219" s="64">
        <f>'Fleet Mix Policy Options'!P129</f>
        <v>5.3511605571215634E-2</v>
      </c>
      <c r="B219" s="63"/>
      <c r="C219" s="62">
        <v>10</v>
      </c>
      <c r="D219" s="61"/>
      <c r="E219" s="59"/>
      <c r="F219" s="60"/>
      <c r="G219" s="60"/>
      <c r="H219" s="60"/>
      <c r="I219" s="60"/>
      <c r="J219" s="60"/>
      <c r="K219" s="60"/>
      <c r="L219" s="60"/>
      <c r="M219" s="60"/>
      <c r="N219" s="59">
        <f>SUM(N220:N224)</f>
        <v>0</v>
      </c>
      <c r="O219" s="59">
        <f t="shared" ref="O219:AW219" si="144">SUM(O220:O224)</f>
        <v>19135.609450365457</v>
      </c>
      <c r="P219" s="59">
        <f t="shared" si="144"/>
        <v>18855.333416490219</v>
      </c>
      <c r="Q219" s="59">
        <f t="shared" si="144"/>
        <v>17493.686157854696</v>
      </c>
      <c r="R219" s="59">
        <f t="shared" si="144"/>
        <v>16787.610664320255</v>
      </c>
      <c r="S219" s="59">
        <f t="shared" si="144"/>
        <v>16165.253108520163</v>
      </c>
      <c r="T219" s="59">
        <f t="shared" si="144"/>
        <v>15328.924799403761</v>
      </c>
      <c r="U219" s="59">
        <f t="shared" si="144"/>
        <v>14824.80902896495</v>
      </c>
      <c r="V219" s="59">
        <f t="shared" si="144"/>
        <v>14719.198913498714</v>
      </c>
      <c r="W219" s="59">
        <f t="shared" si="144"/>
        <v>14514.952955166131</v>
      </c>
      <c r="X219" s="59">
        <f t="shared" si="144"/>
        <v>14447.230403872867</v>
      </c>
      <c r="Y219" s="59">
        <f t="shared" si="144"/>
        <v>14525.830525939436</v>
      </c>
      <c r="Z219" s="59">
        <f t="shared" si="144"/>
        <v>14758.189842368831</v>
      </c>
      <c r="AA219" s="59">
        <f t="shared" si="144"/>
        <v>15070.139669042313</v>
      </c>
      <c r="AB219" s="59">
        <f t="shared" si="144"/>
        <v>15385.978780627129</v>
      </c>
      <c r="AC219" s="59">
        <f t="shared" si="144"/>
        <v>15949.176290937492</v>
      </c>
      <c r="AD219" s="59">
        <f t="shared" si="144"/>
        <v>21935.899287081054</v>
      </c>
      <c r="AE219" s="59">
        <f t="shared" si="144"/>
        <v>21927.187071774242</v>
      </c>
      <c r="AF219" s="59">
        <f t="shared" si="144"/>
        <v>22183.754885320897</v>
      </c>
      <c r="AG219" s="59">
        <f t="shared" si="144"/>
        <v>22438.445419150954</v>
      </c>
      <c r="AH219" s="59">
        <f t="shared" si="144"/>
        <v>22735.188338458851</v>
      </c>
      <c r="AI219" s="59">
        <f t="shared" si="144"/>
        <v>22995.639058853238</v>
      </c>
      <c r="AJ219" s="59">
        <f t="shared" si="144"/>
        <v>23228.159740473136</v>
      </c>
      <c r="AK219" s="59">
        <f t="shared" si="144"/>
        <v>23506.174184542473</v>
      </c>
      <c r="AL219" s="59">
        <f t="shared" si="144"/>
        <v>23805.02238058818</v>
      </c>
      <c r="AM219" s="59">
        <f t="shared" si="144"/>
        <v>24130.041497137074</v>
      </c>
      <c r="AN219" s="59">
        <f t="shared" si="144"/>
        <v>24486.829402684518</v>
      </c>
      <c r="AO219" s="59">
        <f t="shared" si="144"/>
        <v>24877.57725728456</v>
      </c>
      <c r="AP219" s="59">
        <f t="shared" si="144"/>
        <v>25282.018196211749</v>
      </c>
      <c r="AQ219" s="59">
        <f t="shared" si="144"/>
        <v>25680.678573605594</v>
      </c>
      <c r="AR219" s="59">
        <f t="shared" si="144"/>
        <v>26064.978499883757</v>
      </c>
      <c r="AS219" s="59">
        <f t="shared" si="144"/>
        <v>22901.850621462796</v>
      </c>
      <c r="AT219" s="59">
        <f t="shared" si="144"/>
        <v>23297.562585718344</v>
      </c>
      <c r="AU219" s="59">
        <f t="shared" si="144"/>
        <v>23667.956406135116</v>
      </c>
      <c r="AV219" s="59">
        <f t="shared" si="144"/>
        <v>24026.326483213157</v>
      </c>
      <c r="AW219" s="59">
        <f t="shared" si="144"/>
        <v>24371.491566883422</v>
      </c>
      <c r="AX219" s="58"/>
    </row>
    <row r="220" spans="1:50">
      <c r="A220" s="57">
        <f>A219+(A219*A$160)</f>
        <v>5.6187185849776417E-2</v>
      </c>
      <c r="B220" s="56"/>
      <c r="C220" s="55" t="s">
        <v>4</v>
      </c>
      <c r="D220" s="33"/>
      <c r="E220" s="54"/>
      <c r="F220" s="3"/>
      <c r="G220" s="3"/>
      <c r="H220" s="3"/>
      <c r="I220" s="3"/>
      <c r="J220" s="3"/>
      <c r="K220" s="3"/>
      <c r="L220" s="3"/>
      <c r="M220" s="3"/>
      <c r="N220" s="54">
        <f t="shared" ref="N220:AW224" si="145">IF((M214*(1-$A220))&gt;0,(M214*(1-$A220)),M214)</f>
        <v>0</v>
      </c>
      <c r="O220" s="54">
        <f t="shared" si="145"/>
        <v>18854.14375048345</v>
      </c>
      <c r="P220" s="54">
        <f t="shared" si="145"/>
        <v>18374.508598618086</v>
      </c>
      <c r="Q220" s="54">
        <f t="shared" si="145"/>
        <v>16860.154023608538</v>
      </c>
      <c r="R220" s="54">
        <f t="shared" si="145"/>
        <v>16001.071773975027</v>
      </c>
      <c r="S220" s="54">
        <f t="shared" si="145"/>
        <v>15237.143274490707</v>
      </c>
      <c r="T220" s="54">
        <f t="shared" si="145"/>
        <v>14565.519980813835</v>
      </c>
      <c r="U220" s="54">
        <f t="shared" si="145"/>
        <v>13847.786084334048</v>
      </c>
      <c r="V220" s="54">
        <f t="shared" si="145"/>
        <v>13511.5024608562</v>
      </c>
      <c r="W220" s="54">
        <f t="shared" si="145"/>
        <v>13089.074131469653</v>
      </c>
      <c r="X220" s="54">
        <f t="shared" si="145"/>
        <v>12793.556106159298</v>
      </c>
      <c r="Y220" s="54">
        <f t="shared" si="145"/>
        <v>12626.826238353664</v>
      </c>
      <c r="Z220" s="54">
        <f t="shared" si="145"/>
        <v>12588.073303207215</v>
      </c>
      <c r="AA220" s="54">
        <f t="shared" si="145"/>
        <v>12607.691527547924</v>
      </c>
      <c r="AB220" s="54">
        <f t="shared" si="145"/>
        <v>12619.643405793864</v>
      </c>
      <c r="AC220" s="54">
        <f t="shared" si="145"/>
        <v>12594.393922101555</v>
      </c>
      <c r="AD220" s="54">
        <f t="shared" si="145"/>
        <v>17037.253647843416</v>
      </c>
      <c r="AE220" s="54">
        <f t="shared" si="145"/>
        <v>16746.088368384681</v>
      </c>
      <c r="AF220" s="54">
        <f t="shared" si="145"/>
        <v>16654.399361918295</v>
      </c>
      <c r="AG220" s="54">
        <f t="shared" si="145"/>
        <v>16554.766128463787</v>
      </c>
      <c r="AH220" s="54">
        <f t="shared" si="145"/>
        <v>16450.366374443063</v>
      </c>
      <c r="AI220" s="54">
        <f t="shared" si="145"/>
        <v>16616.996005249723</v>
      </c>
      <c r="AJ220" s="54">
        <f t="shared" si="145"/>
        <v>16762.977525963463</v>
      </c>
      <c r="AK220" s="54">
        <f t="shared" si="145"/>
        <v>16941.308327189719</v>
      </c>
      <c r="AL220" s="54">
        <f t="shared" si="145"/>
        <v>17134.109496923909</v>
      </c>
      <c r="AM220" s="54">
        <f t="shared" si="145"/>
        <v>17345.158295834848</v>
      </c>
      <c r="AN220" s="54">
        <f t="shared" si="145"/>
        <v>17564.26274432912</v>
      </c>
      <c r="AO220" s="54">
        <f t="shared" si="145"/>
        <v>17806.592513722135</v>
      </c>
      <c r="AP220" s="54">
        <f t="shared" si="145"/>
        <v>18057.51701781655</v>
      </c>
      <c r="AQ220" s="54">
        <f t="shared" si="145"/>
        <v>18303.094693808685</v>
      </c>
      <c r="AR220" s="54">
        <f t="shared" si="145"/>
        <v>18537.250340371298</v>
      </c>
      <c r="AS220" s="54">
        <f t="shared" si="145"/>
        <v>16288.125336778996</v>
      </c>
      <c r="AT220" s="54">
        <f t="shared" si="145"/>
        <v>16570.041366496433</v>
      </c>
      <c r="AU220" s="54">
        <f t="shared" si="145"/>
        <v>16833.966031798576</v>
      </c>
      <c r="AV220" s="54">
        <f t="shared" si="145"/>
        <v>17089.353758292218</v>
      </c>
      <c r="AW220" s="54">
        <f t="shared" si="145"/>
        <v>17335.363583485097</v>
      </c>
      <c r="AX220" s="54"/>
    </row>
    <row r="221" spans="1:50">
      <c r="A221" s="57">
        <f>A219+(A219*A$161)</f>
        <v>4.2809284456972505E-2</v>
      </c>
      <c r="B221" s="56"/>
      <c r="C221" s="55" t="s">
        <v>3</v>
      </c>
      <c r="D221" s="33"/>
      <c r="E221" s="54"/>
      <c r="F221" s="3"/>
      <c r="G221" s="3"/>
      <c r="H221" s="3"/>
      <c r="I221" s="3"/>
      <c r="J221" s="3"/>
      <c r="K221" s="3"/>
      <c r="L221" s="3"/>
      <c r="M221" s="3"/>
      <c r="N221" s="54">
        <f t="shared" si="145"/>
        <v>0</v>
      </c>
      <c r="O221" s="54">
        <f t="shared" si="145"/>
        <v>173.44143531055369</v>
      </c>
      <c r="P221" s="54">
        <f t="shared" si="145"/>
        <v>268.70849230894333</v>
      </c>
      <c r="Q221" s="54">
        <f t="shared" si="145"/>
        <v>339.39559282932987</v>
      </c>
      <c r="R221" s="54">
        <f t="shared" si="145"/>
        <v>411.53359799359612</v>
      </c>
      <c r="S221" s="54">
        <f t="shared" si="145"/>
        <v>478.34166146033232</v>
      </c>
      <c r="T221" s="54">
        <f t="shared" si="145"/>
        <v>541.16745065927068</v>
      </c>
      <c r="U221" s="54">
        <f t="shared" si="145"/>
        <v>533.56942870134924</v>
      </c>
      <c r="V221" s="54">
        <f t="shared" si="145"/>
        <v>539.92088858071588</v>
      </c>
      <c r="W221" s="54">
        <f t="shared" si="145"/>
        <v>542.46634249271176</v>
      </c>
      <c r="X221" s="54">
        <f t="shared" si="145"/>
        <v>549.95179982340255</v>
      </c>
      <c r="Y221" s="54">
        <f t="shared" si="145"/>
        <v>563.04079131821459</v>
      </c>
      <c r="Z221" s="54">
        <f t="shared" si="145"/>
        <v>582.33240341284716</v>
      </c>
      <c r="AA221" s="54">
        <f t="shared" si="145"/>
        <v>605.17107369436792</v>
      </c>
      <c r="AB221" s="54">
        <f t="shared" si="145"/>
        <v>628.63247179681821</v>
      </c>
      <c r="AC221" s="54">
        <f t="shared" si="145"/>
        <v>623.32471646959652</v>
      </c>
      <c r="AD221" s="54">
        <f t="shared" si="145"/>
        <v>871.14849518511119</v>
      </c>
      <c r="AE221" s="54">
        <f t="shared" si="145"/>
        <v>884.64356644169311</v>
      </c>
      <c r="AF221" s="54">
        <f t="shared" si="145"/>
        <v>908.99317850406453</v>
      </c>
      <c r="AG221" s="54">
        <f t="shared" si="145"/>
        <v>933.58390545350539</v>
      </c>
      <c r="AH221" s="54">
        <f t="shared" si="145"/>
        <v>998.24342478886001</v>
      </c>
      <c r="AI221" s="54">
        <f t="shared" si="145"/>
        <v>1031.7926762968234</v>
      </c>
      <c r="AJ221" s="54">
        <f t="shared" si="145"/>
        <v>1064.5603685717952</v>
      </c>
      <c r="AK221" s="54">
        <f t="shared" si="145"/>
        <v>1099.9015103677293</v>
      </c>
      <c r="AL221" s="54">
        <f t="shared" si="145"/>
        <v>1136.7696342167956</v>
      </c>
      <c r="AM221" s="54">
        <f t="shared" si="145"/>
        <v>1175.4847289743498</v>
      </c>
      <c r="AN221" s="54">
        <f t="shared" si="145"/>
        <v>1230.724481865866</v>
      </c>
      <c r="AO221" s="54">
        <f t="shared" si="145"/>
        <v>1288.820128920687</v>
      </c>
      <c r="AP221" s="54">
        <f t="shared" si="145"/>
        <v>1348.8475650471225</v>
      </c>
      <c r="AQ221" s="54">
        <f t="shared" si="145"/>
        <v>1409.8009034711049</v>
      </c>
      <c r="AR221" s="54">
        <f t="shared" si="145"/>
        <v>1471.1687562346535</v>
      </c>
      <c r="AS221" s="54">
        <f t="shared" si="145"/>
        <v>1292.1562539425627</v>
      </c>
      <c r="AT221" s="54">
        <f t="shared" si="145"/>
        <v>1313.9965280756114</v>
      </c>
      <c r="AU221" s="54">
        <f t="shared" si="145"/>
        <v>1334.3928486453726</v>
      </c>
      <c r="AV221" s="54">
        <f t="shared" si="145"/>
        <v>1354.0960583736423</v>
      </c>
      <c r="AW221" s="54">
        <f t="shared" si="145"/>
        <v>1373.0403610335663</v>
      </c>
      <c r="AX221" s="54"/>
    </row>
    <row r="222" spans="1:50">
      <c r="A222" s="57">
        <f>A219+(A219*A$162)</f>
        <v>4.7090212902669758E-2</v>
      </c>
      <c r="B222" s="56"/>
      <c r="C222" s="55" t="s">
        <v>2</v>
      </c>
      <c r="D222" s="33"/>
      <c r="E222" s="54"/>
      <c r="F222" s="3"/>
      <c r="G222" s="3"/>
      <c r="H222" s="3"/>
      <c r="I222" s="3"/>
      <c r="J222" s="3"/>
      <c r="K222" s="3"/>
      <c r="L222" s="3"/>
      <c r="M222" s="3"/>
      <c r="N222" s="54">
        <f t="shared" si="145"/>
        <v>0</v>
      </c>
      <c r="O222" s="54">
        <f t="shared" si="145"/>
        <v>42.230250569367954</v>
      </c>
      <c r="P222" s="54">
        <f t="shared" si="145"/>
        <v>82.923272969491137</v>
      </c>
      <c r="Q222" s="54">
        <f t="shared" si="145"/>
        <v>114.98768258147942</v>
      </c>
      <c r="R222" s="54">
        <f t="shared" si="145"/>
        <v>146.60194655038117</v>
      </c>
      <c r="S222" s="54">
        <f t="shared" si="145"/>
        <v>175.82922411989369</v>
      </c>
      <c r="T222" s="54">
        <f t="shared" si="145"/>
        <v>203.23881076257095</v>
      </c>
      <c r="U222" s="54">
        <f t="shared" si="145"/>
        <v>371.74800702775269</v>
      </c>
      <c r="V222" s="54">
        <f t="shared" si="145"/>
        <v>543.49268025409219</v>
      </c>
      <c r="W222" s="54">
        <f t="shared" si="145"/>
        <v>708.36762708865842</v>
      </c>
      <c r="X222" s="54">
        <f t="shared" si="145"/>
        <v>877.11780541888652</v>
      </c>
      <c r="Y222" s="54">
        <f t="shared" si="145"/>
        <v>1055.3283061736684</v>
      </c>
      <c r="Z222" s="54">
        <f t="shared" si="145"/>
        <v>1248.8787344517179</v>
      </c>
      <c r="AA222" s="54">
        <f t="shared" si="145"/>
        <v>1456.147846496584</v>
      </c>
      <c r="AB222" s="54">
        <f t="shared" si="145"/>
        <v>1671.8067447533967</v>
      </c>
      <c r="AC222" s="54">
        <f t="shared" si="145"/>
        <v>1891.6263808940835</v>
      </c>
      <c r="AD222" s="54">
        <f t="shared" si="145"/>
        <v>2759.5881833590338</v>
      </c>
      <c r="AE222" s="54">
        <f t="shared" si="145"/>
        <v>2916.2945419560115</v>
      </c>
      <c r="AF222" s="54">
        <f t="shared" si="145"/>
        <v>3110.0149815816444</v>
      </c>
      <c r="AG222" s="54">
        <f t="shared" si="145"/>
        <v>3307.0981953241885</v>
      </c>
      <c r="AH222" s="54">
        <f t="shared" si="145"/>
        <v>3508.1633557432979</v>
      </c>
      <c r="AI222" s="54">
        <f t="shared" si="145"/>
        <v>3548.1596316267992</v>
      </c>
      <c r="AJ222" s="54">
        <f t="shared" si="145"/>
        <v>3583.8422748405001</v>
      </c>
      <c r="AK222" s="54">
        <f t="shared" si="145"/>
        <v>3626.5398348437375</v>
      </c>
      <c r="AL222" s="54">
        <f t="shared" si="145"/>
        <v>3672.4468215287029</v>
      </c>
      <c r="AM222" s="54">
        <f t="shared" si="145"/>
        <v>3722.3860427619375</v>
      </c>
      <c r="AN222" s="54">
        <f t="shared" si="145"/>
        <v>3777.0955263543133</v>
      </c>
      <c r="AO222" s="54">
        <f t="shared" si="145"/>
        <v>3837.0333226767912</v>
      </c>
      <c r="AP222" s="54">
        <f t="shared" si="145"/>
        <v>3899.0724424956134</v>
      </c>
      <c r="AQ222" s="54">
        <f t="shared" si="145"/>
        <v>3960.2093106586808</v>
      </c>
      <c r="AR222" s="54">
        <f t="shared" si="145"/>
        <v>4019.1211769207484</v>
      </c>
      <c r="AS222" s="54">
        <f t="shared" si="145"/>
        <v>3531.3829786466777</v>
      </c>
      <c r="AT222" s="54">
        <f t="shared" si="145"/>
        <v>3592.4045781164523</v>
      </c>
      <c r="AU222" s="54">
        <f t="shared" si="145"/>
        <v>3649.5223456545136</v>
      </c>
      <c r="AV222" s="54">
        <f t="shared" si="145"/>
        <v>3704.7862234313052</v>
      </c>
      <c r="AW222" s="54">
        <f t="shared" si="145"/>
        <v>3758.0140595147022</v>
      </c>
      <c r="AX222" s="54"/>
    </row>
    <row r="223" spans="1:50">
      <c r="A223" s="57">
        <f>A219+(A219*A$163)</f>
        <v>4.8160445014094069E-2</v>
      </c>
      <c r="B223" s="56"/>
      <c r="C223" s="55" t="s">
        <v>1</v>
      </c>
      <c r="D223" s="33"/>
      <c r="E223" s="54"/>
      <c r="F223" s="3"/>
      <c r="G223" s="3"/>
      <c r="H223" s="3"/>
      <c r="I223" s="3"/>
      <c r="J223" s="3"/>
      <c r="K223" s="3"/>
      <c r="L223" s="3"/>
      <c r="M223" s="3"/>
      <c r="N223" s="54">
        <f t="shared" si="145"/>
        <v>0</v>
      </c>
      <c r="O223" s="54">
        <f t="shared" si="145"/>
        <v>65.794014002085362</v>
      </c>
      <c r="P223" s="54">
        <f t="shared" si="145"/>
        <v>129.19305259369912</v>
      </c>
      <c r="Q223" s="54">
        <f t="shared" si="145"/>
        <v>179.14885883535104</v>
      </c>
      <c r="R223" s="54">
        <f t="shared" si="145"/>
        <v>228.4033458012492</v>
      </c>
      <c r="S223" s="54">
        <f t="shared" si="145"/>
        <v>273.93894844922858</v>
      </c>
      <c r="T223" s="54">
        <f t="shared" si="145"/>
        <v>18.998557168087245</v>
      </c>
      <c r="U223" s="54">
        <f t="shared" si="145"/>
        <v>69.501250643412462</v>
      </c>
      <c r="V223" s="54">
        <f t="shared" si="145"/>
        <v>119.90013646165444</v>
      </c>
      <c r="W223" s="54">
        <f t="shared" si="145"/>
        <v>168.55359763296926</v>
      </c>
      <c r="X223" s="54">
        <f t="shared" si="145"/>
        <v>217.97894358247993</v>
      </c>
      <c r="Y223" s="54">
        <f t="shared" si="145"/>
        <v>269.78032924847111</v>
      </c>
      <c r="Z223" s="54">
        <f t="shared" si="145"/>
        <v>325.65407297625234</v>
      </c>
      <c r="AA223" s="54">
        <f t="shared" si="145"/>
        <v>385.32209568268331</v>
      </c>
      <c r="AB223" s="54">
        <f t="shared" si="145"/>
        <v>447.42832484688165</v>
      </c>
      <c r="AC223" s="54">
        <f t="shared" si="145"/>
        <v>818.64494785703698</v>
      </c>
      <c r="AD223" s="54">
        <f t="shared" si="145"/>
        <v>1238.3265811491253</v>
      </c>
      <c r="AE223" s="54">
        <f t="shared" si="145"/>
        <v>1350.1467800289654</v>
      </c>
      <c r="AF223" s="54">
        <f t="shared" si="145"/>
        <v>1479.5341345156851</v>
      </c>
      <c r="AG223" s="54">
        <f t="shared" si="145"/>
        <v>1611.3769713911022</v>
      </c>
      <c r="AH223" s="54">
        <f t="shared" si="145"/>
        <v>1745.9744016632183</v>
      </c>
      <c r="AI223" s="54">
        <f t="shared" si="145"/>
        <v>1765.8801092295796</v>
      </c>
      <c r="AJ223" s="54">
        <f t="shared" si="145"/>
        <v>1783.6389691563302</v>
      </c>
      <c r="AK223" s="54">
        <f t="shared" si="145"/>
        <v>1804.8890761837249</v>
      </c>
      <c r="AL223" s="54">
        <f t="shared" si="145"/>
        <v>1827.7364796486252</v>
      </c>
      <c r="AM223" s="54">
        <f t="shared" si="145"/>
        <v>1852.5906819962665</v>
      </c>
      <c r="AN223" s="54">
        <f t="shared" si="145"/>
        <v>1879.8189915686021</v>
      </c>
      <c r="AO223" s="54">
        <f t="shared" si="145"/>
        <v>1909.6493750083653</v>
      </c>
      <c r="AP223" s="54">
        <f t="shared" si="145"/>
        <v>1940.5255640911937</v>
      </c>
      <c r="AQ223" s="54">
        <f t="shared" si="145"/>
        <v>1970.9527124267538</v>
      </c>
      <c r="AR223" s="54">
        <f t="shared" si="145"/>
        <v>2000.2725017345649</v>
      </c>
      <c r="AS223" s="54">
        <f t="shared" si="145"/>
        <v>1757.5305531574759</v>
      </c>
      <c r="AT223" s="54">
        <f t="shared" si="145"/>
        <v>1787.9003335294044</v>
      </c>
      <c r="AU223" s="54">
        <f t="shared" si="145"/>
        <v>1816.3272195916916</v>
      </c>
      <c r="AV223" s="54">
        <f t="shared" si="145"/>
        <v>1843.8314450653879</v>
      </c>
      <c r="AW223" s="54">
        <f t="shared" si="145"/>
        <v>1870.3223549329089</v>
      </c>
      <c r="AX223" s="54"/>
    </row>
    <row r="224" spans="1:50">
      <c r="A224" s="57">
        <f>A219+(A219*A$164)</f>
        <v>4.9230677125518381E-2</v>
      </c>
      <c r="B224" s="56"/>
      <c r="C224" s="55" t="s">
        <v>0</v>
      </c>
      <c r="D224" s="33"/>
      <c r="E224" s="54"/>
      <c r="F224" s="3"/>
      <c r="G224" s="3"/>
      <c r="H224" s="3"/>
      <c r="I224" s="3"/>
      <c r="J224" s="3"/>
      <c r="K224" s="3"/>
      <c r="L224" s="3"/>
      <c r="M224" s="3"/>
      <c r="N224" s="54">
        <f t="shared" si="145"/>
        <v>0</v>
      </c>
      <c r="O224" s="54">
        <f t="shared" si="145"/>
        <v>0</v>
      </c>
      <c r="P224" s="54">
        <f t="shared" si="145"/>
        <v>0</v>
      </c>
      <c r="Q224" s="54">
        <f t="shared" si="145"/>
        <v>0</v>
      </c>
      <c r="R224" s="54">
        <f t="shared" si="145"/>
        <v>0</v>
      </c>
      <c r="S224" s="54">
        <f t="shared" si="145"/>
        <v>0</v>
      </c>
      <c r="T224" s="54">
        <f t="shared" si="145"/>
        <v>0</v>
      </c>
      <c r="U224" s="54">
        <f t="shared" si="145"/>
        <v>2.2042582583887533</v>
      </c>
      <c r="V224" s="54">
        <f t="shared" si="145"/>
        <v>4.3827473460507322</v>
      </c>
      <c r="W224" s="54">
        <f t="shared" si="145"/>
        <v>6.491256482138863</v>
      </c>
      <c r="X224" s="54">
        <f t="shared" si="145"/>
        <v>8.6257488887997287</v>
      </c>
      <c r="Y224" s="54">
        <f t="shared" si="145"/>
        <v>10.854860845418701</v>
      </c>
      <c r="Z224" s="54">
        <f t="shared" si="145"/>
        <v>13.251328320796528</v>
      </c>
      <c r="AA224" s="54">
        <f t="shared" si="145"/>
        <v>15.807125620754638</v>
      </c>
      <c r="AB224" s="54">
        <f t="shared" si="145"/>
        <v>18.467833436168082</v>
      </c>
      <c r="AC224" s="54">
        <f t="shared" si="145"/>
        <v>21.186323615218026</v>
      </c>
      <c r="AD224" s="54">
        <f t="shared" si="145"/>
        <v>29.582379544368209</v>
      </c>
      <c r="AE224" s="54">
        <f t="shared" si="145"/>
        <v>30.013814962892617</v>
      </c>
      <c r="AF224" s="54">
        <f t="shared" si="145"/>
        <v>30.813228801208911</v>
      </c>
      <c r="AG224" s="54">
        <f t="shared" si="145"/>
        <v>31.620218518370063</v>
      </c>
      <c r="AH224" s="54">
        <f t="shared" si="145"/>
        <v>32.440781820410933</v>
      </c>
      <c r="AI224" s="54">
        <f t="shared" si="145"/>
        <v>32.810636450310483</v>
      </c>
      <c r="AJ224" s="54">
        <f t="shared" si="145"/>
        <v>33.140601941049717</v>
      </c>
      <c r="AK224" s="54">
        <f t="shared" si="145"/>
        <v>33.535435957561887</v>
      </c>
      <c r="AL224" s="54">
        <f t="shared" si="145"/>
        <v>33.959948270148871</v>
      </c>
      <c r="AM224" s="54">
        <f t="shared" si="145"/>
        <v>34.421747569675887</v>
      </c>
      <c r="AN224" s="54">
        <f t="shared" si="145"/>
        <v>34.927658566614497</v>
      </c>
      <c r="AO224" s="54">
        <f t="shared" si="145"/>
        <v>35.481916956580974</v>
      </c>
      <c r="AP224" s="54">
        <f t="shared" si="145"/>
        <v>36.055606761269765</v>
      </c>
      <c r="AQ224" s="54">
        <f t="shared" si="145"/>
        <v>36.620953240365274</v>
      </c>
      <c r="AR224" s="54">
        <f t="shared" si="145"/>
        <v>37.165724622493805</v>
      </c>
      <c r="AS224" s="54">
        <f t="shared" si="145"/>
        <v>32.655498937083266</v>
      </c>
      <c r="AT224" s="54">
        <f t="shared" si="145"/>
        <v>33.219779500441469</v>
      </c>
      <c r="AU224" s="54">
        <f t="shared" si="145"/>
        <v>33.747960444962693</v>
      </c>
      <c r="AV224" s="54">
        <f t="shared" si="145"/>
        <v>34.258998050600908</v>
      </c>
      <c r="AW224" s="54">
        <f t="shared" si="145"/>
        <v>34.751207917147489</v>
      </c>
      <c r="AX224" s="54"/>
    </row>
    <row r="225" spans="1:50">
      <c r="A225" s="64">
        <f>'Fleet Mix Policy Options'!P130</f>
        <v>6.1699999999999998E-2</v>
      </c>
      <c r="B225" s="63"/>
      <c r="C225" s="62">
        <v>11</v>
      </c>
      <c r="D225" s="61"/>
      <c r="E225" s="59"/>
      <c r="F225" s="60"/>
      <c r="G225" s="60"/>
      <c r="H225" s="60"/>
      <c r="I225" s="60"/>
      <c r="J225" s="60"/>
      <c r="K225" s="60"/>
      <c r="L225" s="60"/>
      <c r="M225" s="60"/>
      <c r="N225" s="60"/>
      <c r="O225" s="59">
        <f>SUM(O226:O230)</f>
        <v>0</v>
      </c>
      <c r="P225" s="59">
        <f t="shared" ref="P225:AW225" si="146">SUM(P226:P230)</f>
        <v>17899.63620296101</v>
      </c>
      <c r="Q225" s="59">
        <f t="shared" si="146"/>
        <v>17640.000933508698</v>
      </c>
      <c r="R225" s="59">
        <f t="shared" si="146"/>
        <v>16368.457005628592</v>
      </c>
      <c r="S225" s="59">
        <f t="shared" si="146"/>
        <v>15710.024793964076</v>
      </c>
      <c r="T225" s="59">
        <f t="shared" si="146"/>
        <v>15129.745183712399</v>
      </c>
      <c r="U225" s="59">
        <f t="shared" si="146"/>
        <v>14346.495517733489</v>
      </c>
      <c r="V225" s="59">
        <f t="shared" si="146"/>
        <v>13877.174263737084</v>
      </c>
      <c r="W225" s="59">
        <f t="shared" si="146"/>
        <v>13780.789416096657</v>
      </c>
      <c r="X225" s="59">
        <f t="shared" si="146"/>
        <v>13592.011369253514</v>
      </c>
      <c r="Y225" s="59">
        <f t="shared" si="146"/>
        <v>13531.036259585971</v>
      </c>
      <c r="Z225" s="59">
        <f t="shared" si="146"/>
        <v>13607.112721912024</v>
      </c>
      <c r="AA225" s="59">
        <f t="shared" si="146"/>
        <v>13827.282697149129</v>
      </c>
      <c r="AB225" s="59">
        <f t="shared" si="146"/>
        <v>14122.121914107194</v>
      </c>
      <c r="AC225" s="59">
        <f t="shared" si="146"/>
        <v>14420.719461785833</v>
      </c>
      <c r="AD225" s="59">
        <f t="shared" si="146"/>
        <v>14953.111452283982</v>
      </c>
      <c r="AE225" s="59">
        <f t="shared" si="146"/>
        <v>20568.862830535854</v>
      </c>
      <c r="AF225" s="59">
        <f t="shared" si="146"/>
        <v>20563.60524705128</v>
      </c>
      <c r="AG225" s="59">
        <f t="shared" si="146"/>
        <v>20807.162733318775</v>
      </c>
      <c r="AH225" s="59">
        <f t="shared" si="146"/>
        <v>21049.026337026593</v>
      </c>
      <c r="AI225" s="59">
        <f t="shared" si="146"/>
        <v>21330.903392815926</v>
      </c>
      <c r="AJ225" s="59">
        <f t="shared" si="146"/>
        <v>21575.605025359328</v>
      </c>
      <c r="AK225" s="59">
        <f t="shared" si="146"/>
        <v>21794.108576420316</v>
      </c>
      <c r="AL225" s="59">
        <f t="shared" si="146"/>
        <v>22055.304683253886</v>
      </c>
      <c r="AM225" s="59">
        <f t="shared" si="146"/>
        <v>22336.057065844809</v>
      </c>
      <c r="AN225" s="59">
        <f t="shared" si="146"/>
        <v>22641.374541491146</v>
      </c>
      <c r="AO225" s="59">
        <f t="shared" si="146"/>
        <v>22976.72991945664</v>
      </c>
      <c r="AP225" s="59">
        <f t="shared" si="146"/>
        <v>23343.968513103151</v>
      </c>
      <c r="AQ225" s="59">
        <f t="shared" si="146"/>
        <v>23724.074758027855</v>
      </c>
      <c r="AR225" s="59">
        <f t="shared" si="146"/>
        <v>24098.775530629544</v>
      </c>
      <c r="AS225" s="59">
        <f t="shared" si="146"/>
        <v>24460.018836139185</v>
      </c>
      <c r="AT225" s="59">
        <f t="shared" si="146"/>
        <v>21491.654290257862</v>
      </c>
      <c r="AU225" s="59">
        <f t="shared" si="146"/>
        <v>21862.992595106196</v>
      </c>
      <c r="AV225" s="59">
        <f t="shared" si="146"/>
        <v>22210.571500745631</v>
      </c>
      <c r="AW225" s="59">
        <f t="shared" si="146"/>
        <v>22546.866807843617</v>
      </c>
      <c r="AX225" s="58"/>
    </row>
    <row r="226" spans="1:50">
      <c r="A226" s="57">
        <f>A225+(A225*A$160)</f>
        <v>6.4784999999999995E-2</v>
      </c>
      <c r="B226" s="56"/>
      <c r="C226" s="55" t="s">
        <v>4</v>
      </c>
      <c r="D226" s="33"/>
      <c r="E226" s="54"/>
      <c r="F226" s="3"/>
      <c r="G226" s="3"/>
      <c r="H226" s="3"/>
      <c r="I226" s="3"/>
      <c r="J226" s="3"/>
      <c r="K226" s="3"/>
      <c r="L226" s="3"/>
      <c r="M226" s="3"/>
      <c r="N226" s="3"/>
      <c r="O226" s="54">
        <f t="shared" ref="O226:AW230" si="147">IF((N220*(1-$A226))&gt;0,(N220*(1-$A226)),N220)</f>
        <v>0</v>
      </c>
      <c r="P226" s="54">
        <f t="shared" si="147"/>
        <v>17632.67804760838</v>
      </c>
      <c r="Q226" s="54">
        <f t="shared" si="147"/>
        <v>17184.116059056614</v>
      </c>
      <c r="R226" s="54">
        <f t="shared" si="147"/>
        <v>15767.86894518906</v>
      </c>
      <c r="S226" s="54">
        <f t="shared" si="147"/>
        <v>14964.442339098056</v>
      </c>
      <c r="T226" s="54">
        <f t="shared" si="147"/>
        <v>14250.004947452826</v>
      </c>
      <c r="U226" s="54">
        <f t="shared" si="147"/>
        <v>13621.892768856811</v>
      </c>
      <c r="V226" s="54">
        <f t="shared" si="147"/>
        <v>12950.657262860466</v>
      </c>
      <c r="W226" s="54">
        <f t="shared" si="147"/>
        <v>12636.15977392963</v>
      </c>
      <c r="X226" s="54">
        <f t="shared" si="147"/>
        <v>12241.098463862392</v>
      </c>
      <c r="Y226" s="54">
        <f t="shared" si="147"/>
        <v>11964.725573821768</v>
      </c>
      <c r="Z226" s="54">
        <f t="shared" si="147"/>
        <v>11808.797300501921</v>
      </c>
      <c r="AA226" s="54">
        <f t="shared" si="147"/>
        <v>11772.554974258936</v>
      </c>
      <c r="AB226" s="54">
        <f t="shared" si="147"/>
        <v>11790.902231935732</v>
      </c>
      <c r="AC226" s="54">
        <f t="shared" si="147"/>
        <v>11802.079807749509</v>
      </c>
      <c r="AD226" s="54">
        <f t="shared" si="147"/>
        <v>11778.466111858206</v>
      </c>
      <c r="AE226" s="54">
        <f t="shared" si="147"/>
        <v>15933.495170267881</v>
      </c>
      <c r="AF226" s="54">
        <f t="shared" si="147"/>
        <v>15661.19303343888</v>
      </c>
      <c r="AG226" s="54">
        <f t="shared" si="147"/>
        <v>15575.444099256418</v>
      </c>
      <c r="AH226" s="54">
        <f t="shared" si="147"/>
        <v>15482.26560483126</v>
      </c>
      <c r="AI226" s="54">
        <f t="shared" si="147"/>
        <v>15384.62938887477</v>
      </c>
      <c r="AJ226" s="54">
        <f t="shared" si="147"/>
        <v>15540.46391904962</v>
      </c>
      <c r="AK226" s="54">
        <f t="shared" si="147"/>
        <v>15676.98802694392</v>
      </c>
      <c r="AL226" s="54">
        <f t="shared" si="147"/>
        <v>15843.765667212734</v>
      </c>
      <c r="AM226" s="54">
        <f t="shared" si="147"/>
        <v>16024.076213165694</v>
      </c>
      <c r="AN226" s="54">
        <f t="shared" si="147"/>
        <v>16221.452215639189</v>
      </c>
      <c r="AO226" s="54">
        <f t="shared" si="147"/>
        <v>16426.36198243776</v>
      </c>
      <c r="AP226" s="54">
        <f t="shared" si="147"/>
        <v>16652.992417720645</v>
      </c>
      <c r="AQ226" s="54">
        <f t="shared" si="147"/>
        <v>16887.660777817306</v>
      </c>
      <c r="AR226" s="54">
        <f t="shared" si="147"/>
        <v>17117.328704070289</v>
      </c>
      <c r="AS226" s="54">
        <f t="shared" si="147"/>
        <v>17336.314577070345</v>
      </c>
      <c r="AT226" s="54">
        <f t="shared" si="147"/>
        <v>15232.899136835769</v>
      </c>
      <c r="AU226" s="54">
        <f t="shared" si="147"/>
        <v>15496.551236567962</v>
      </c>
      <c r="AV226" s="54">
        <f t="shared" si="147"/>
        <v>15743.377542428505</v>
      </c>
      <c r="AW226" s="54">
        <f t="shared" si="147"/>
        <v>15982.219975061256</v>
      </c>
      <c r="AX226" s="54"/>
    </row>
    <row r="227" spans="1:50">
      <c r="A227" s="57">
        <f>A225+(A225*A$161)</f>
        <v>4.9360000000000001E-2</v>
      </c>
      <c r="B227" s="56"/>
      <c r="C227" s="55" t="s">
        <v>3</v>
      </c>
      <c r="D227" s="33"/>
      <c r="E227" s="54"/>
      <c r="F227" s="3"/>
      <c r="G227" s="3"/>
      <c r="H227" s="3"/>
      <c r="I227" s="3"/>
      <c r="J227" s="3"/>
      <c r="K227" s="3"/>
      <c r="L227" s="3"/>
      <c r="M227" s="3"/>
      <c r="N227" s="3"/>
      <c r="O227" s="54">
        <f t="shared" si="147"/>
        <v>0</v>
      </c>
      <c r="P227" s="54">
        <f t="shared" si="147"/>
        <v>164.88036606362476</v>
      </c>
      <c r="Q227" s="54">
        <f t="shared" si="147"/>
        <v>255.44504112857391</v>
      </c>
      <c r="R227" s="54">
        <f t="shared" si="147"/>
        <v>322.64302636727416</v>
      </c>
      <c r="S227" s="54">
        <f t="shared" si="147"/>
        <v>391.22029959663223</v>
      </c>
      <c r="T227" s="54">
        <f t="shared" si="147"/>
        <v>454.73071705065036</v>
      </c>
      <c r="U227" s="54">
        <f t="shared" si="147"/>
        <v>514.45542529472914</v>
      </c>
      <c r="V227" s="54">
        <f t="shared" si="147"/>
        <v>507.23244170065067</v>
      </c>
      <c r="W227" s="54">
        <f t="shared" si="147"/>
        <v>513.27039352037173</v>
      </c>
      <c r="X227" s="54">
        <f t="shared" si="147"/>
        <v>515.69020382727149</v>
      </c>
      <c r="Y227" s="54">
        <f t="shared" si="147"/>
        <v>522.80617898411947</v>
      </c>
      <c r="Z227" s="54">
        <f t="shared" si="147"/>
        <v>535.24909785874752</v>
      </c>
      <c r="AA227" s="54">
        <f t="shared" si="147"/>
        <v>553.58847598038903</v>
      </c>
      <c r="AB227" s="54">
        <f t="shared" si="147"/>
        <v>575.29982949681391</v>
      </c>
      <c r="AC227" s="54">
        <f t="shared" si="147"/>
        <v>597.60317298892733</v>
      </c>
      <c r="AD227" s="54">
        <f t="shared" si="147"/>
        <v>592.55740846465721</v>
      </c>
      <c r="AE227" s="54">
        <f t="shared" si="147"/>
        <v>828.14860546277419</v>
      </c>
      <c r="AF227" s="54">
        <f t="shared" si="147"/>
        <v>840.97756000213121</v>
      </c>
      <c r="AG227" s="54">
        <f t="shared" si="147"/>
        <v>864.12527521310392</v>
      </c>
      <c r="AH227" s="54">
        <f t="shared" si="147"/>
        <v>887.50220388032039</v>
      </c>
      <c r="AI227" s="54">
        <f t="shared" si="147"/>
        <v>948.9701293412819</v>
      </c>
      <c r="AJ227" s="54">
        <f t="shared" si="147"/>
        <v>980.86338979481229</v>
      </c>
      <c r="AK227" s="54">
        <f t="shared" si="147"/>
        <v>1012.0136687790914</v>
      </c>
      <c r="AL227" s="54">
        <f t="shared" si="147"/>
        <v>1045.6103718159782</v>
      </c>
      <c r="AM227" s="54">
        <f t="shared" si="147"/>
        <v>1080.6586850718545</v>
      </c>
      <c r="AN227" s="54">
        <f t="shared" si="147"/>
        <v>1117.462802752176</v>
      </c>
      <c r="AO227" s="54">
        <f t="shared" si="147"/>
        <v>1169.9759214409669</v>
      </c>
      <c r="AP227" s="54">
        <f t="shared" si="147"/>
        <v>1225.2039673571619</v>
      </c>
      <c r="AQ227" s="54">
        <f t="shared" si="147"/>
        <v>1282.2684492363967</v>
      </c>
      <c r="AR227" s="54">
        <f t="shared" si="147"/>
        <v>1340.2131308757712</v>
      </c>
      <c r="AS227" s="54">
        <f t="shared" si="147"/>
        <v>1398.5518664269111</v>
      </c>
      <c r="AT227" s="54">
        <f t="shared" si="147"/>
        <v>1228.3754212479578</v>
      </c>
      <c r="AU227" s="54">
        <f t="shared" si="147"/>
        <v>1249.1376594497992</v>
      </c>
      <c r="AV227" s="54">
        <f t="shared" si="147"/>
        <v>1268.5272176362371</v>
      </c>
      <c r="AW227" s="54">
        <f t="shared" si="147"/>
        <v>1287.2578769323195</v>
      </c>
      <c r="AX227" s="54"/>
    </row>
    <row r="228" spans="1:50">
      <c r="A228" s="57">
        <f>A225+(A225*A$162)</f>
        <v>5.4295999999999997E-2</v>
      </c>
      <c r="B228" s="56"/>
      <c r="C228" s="55" t="s">
        <v>2</v>
      </c>
      <c r="D228" s="33"/>
      <c r="E228" s="54"/>
      <c r="F228" s="3"/>
      <c r="G228" s="3"/>
      <c r="H228" s="3"/>
      <c r="I228" s="3"/>
      <c r="J228" s="3"/>
      <c r="K228" s="3"/>
      <c r="L228" s="3"/>
      <c r="M228" s="3"/>
      <c r="N228" s="3"/>
      <c r="O228" s="54">
        <f t="shared" si="147"/>
        <v>0</v>
      </c>
      <c r="P228" s="54">
        <f t="shared" si="147"/>
        <v>39.937316884453551</v>
      </c>
      <c r="Q228" s="54">
        <f t="shared" si="147"/>
        <v>78.42087094033964</v>
      </c>
      <c r="R228" s="54">
        <f t="shared" si="147"/>
        <v>108.74431136803541</v>
      </c>
      <c r="S228" s="54">
        <f t="shared" si="147"/>
        <v>138.64204726048166</v>
      </c>
      <c r="T228" s="54">
        <f t="shared" si="147"/>
        <v>166.28240056707995</v>
      </c>
      <c r="U228" s="54">
        <f t="shared" si="147"/>
        <v>192.2037562934064</v>
      </c>
      <c r="V228" s="54">
        <f t="shared" si="147"/>
        <v>351.56357723817382</v>
      </c>
      <c r="W228" s="54">
        <f t="shared" si="147"/>
        <v>513.98320168701605</v>
      </c>
      <c r="X228" s="54">
        <f t="shared" si="147"/>
        <v>669.90609840825266</v>
      </c>
      <c r="Y228" s="54">
        <f t="shared" si="147"/>
        <v>829.49381705586268</v>
      </c>
      <c r="Z228" s="54">
        <f t="shared" si="147"/>
        <v>998.02820046166289</v>
      </c>
      <c r="AA228" s="54">
        <f t="shared" si="147"/>
        <v>1181.0696146859275</v>
      </c>
      <c r="AB228" s="54">
        <f t="shared" si="147"/>
        <v>1377.0848430232054</v>
      </c>
      <c r="AC228" s="54">
        <f t="shared" si="147"/>
        <v>1581.0343257402662</v>
      </c>
      <c r="AD228" s="54">
        <f t="shared" si="147"/>
        <v>1788.9186349170584</v>
      </c>
      <c r="AE228" s="54">
        <f t="shared" si="147"/>
        <v>2609.7535833553716</v>
      </c>
      <c r="AF228" s="54">
        <f t="shared" si="147"/>
        <v>2757.951413505968</v>
      </c>
      <c r="AG228" s="54">
        <f t="shared" si="147"/>
        <v>2941.1536081416875</v>
      </c>
      <c r="AH228" s="54">
        <f t="shared" si="147"/>
        <v>3127.5359917108663</v>
      </c>
      <c r="AI228" s="54">
        <f t="shared" si="147"/>
        <v>3317.6841181798595</v>
      </c>
      <c r="AJ228" s="54">
        <f t="shared" si="147"/>
        <v>3355.5087562679905</v>
      </c>
      <c r="AK228" s="54">
        <f t="shared" si="147"/>
        <v>3389.2539746857601</v>
      </c>
      <c r="AL228" s="54">
        <f t="shared" si="147"/>
        <v>3429.6332279710618</v>
      </c>
      <c r="AM228" s="54">
        <f t="shared" si="147"/>
        <v>3473.0476489069806</v>
      </c>
      <c r="AN228" s="54">
        <f t="shared" si="147"/>
        <v>3520.2753701841352</v>
      </c>
      <c r="AO228" s="54">
        <f t="shared" si="147"/>
        <v>3572.0143476553794</v>
      </c>
      <c r="AP228" s="54">
        <f t="shared" si="147"/>
        <v>3628.697761388732</v>
      </c>
      <c r="AQ228" s="54">
        <f t="shared" si="147"/>
        <v>3687.3684051578716</v>
      </c>
      <c r="AR228" s="54">
        <f t="shared" si="147"/>
        <v>3745.1857859271572</v>
      </c>
      <c r="AS228" s="54">
        <f t="shared" si="147"/>
        <v>3800.8989734986594</v>
      </c>
      <c r="AT228" s="54">
        <f t="shared" si="147"/>
        <v>3339.6430084380777</v>
      </c>
      <c r="AU228" s="54">
        <f t="shared" si="147"/>
        <v>3397.3513791430414</v>
      </c>
      <c r="AV228" s="54">
        <f t="shared" si="147"/>
        <v>3451.3678803748562</v>
      </c>
      <c r="AW228" s="54">
        <f t="shared" si="147"/>
        <v>3503.6311506438792</v>
      </c>
      <c r="AX228" s="54"/>
    </row>
    <row r="229" spans="1:50">
      <c r="A229" s="57">
        <f>A225+(A225*A$163)</f>
        <v>5.5529999999999996E-2</v>
      </c>
      <c r="B229" s="56"/>
      <c r="C229" s="55" t="s">
        <v>1</v>
      </c>
      <c r="D229" s="33"/>
      <c r="E229" s="54"/>
      <c r="F229" s="3"/>
      <c r="G229" s="3"/>
      <c r="H229" s="3"/>
      <c r="I229" s="3"/>
      <c r="J229" s="3"/>
      <c r="K229" s="3"/>
      <c r="L229" s="3"/>
      <c r="M229" s="3"/>
      <c r="N229" s="3"/>
      <c r="O229" s="54">
        <f t="shared" si="147"/>
        <v>0</v>
      </c>
      <c r="P229" s="54">
        <f t="shared" si="147"/>
        <v>62.140472404549563</v>
      </c>
      <c r="Q229" s="54">
        <f t="shared" si="147"/>
        <v>122.01896238317102</v>
      </c>
      <c r="R229" s="54">
        <f t="shared" si="147"/>
        <v>169.20072270422401</v>
      </c>
      <c r="S229" s="54">
        <f t="shared" si="147"/>
        <v>215.72010800890584</v>
      </c>
      <c r="T229" s="54">
        <f t="shared" si="147"/>
        <v>258.72711864184294</v>
      </c>
      <c r="U229" s="54">
        <f t="shared" si="147"/>
        <v>17.94356728854336</v>
      </c>
      <c r="V229" s="54">
        <f t="shared" si="147"/>
        <v>65.641846195183774</v>
      </c>
      <c r="W229" s="54">
        <f t="shared" si="147"/>
        <v>113.24208188393877</v>
      </c>
      <c r="X229" s="54">
        <f t="shared" si="147"/>
        <v>159.19381635641048</v>
      </c>
      <c r="Y229" s="54">
        <f t="shared" si="147"/>
        <v>205.87457284534483</v>
      </c>
      <c r="Z229" s="54">
        <f t="shared" si="147"/>
        <v>254.79942756530352</v>
      </c>
      <c r="AA229" s="54">
        <f t="shared" si="147"/>
        <v>307.57050230388103</v>
      </c>
      <c r="AB229" s="54">
        <f t="shared" si="147"/>
        <v>363.92515970942389</v>
      </c>
      <c r="AC229" s="54">
        <f t="shared" si="147"/>
        <v>422.58262996813431</v>
      </c>
      <c r="AD229" s="54">
        <f t="shared" si="147"/>
        <v>773.18559390253574</v>
      </c>
      <c r="AE229" s="54">
        <f t="shared" si="147"/>
        <v>1169.5623060979144</v>
      </c>
      <c r="AF229" s="54">
        <f t="shared" si="147"/>
        <v>1275.1731293339569</v>
      </c>
      <c r="AG229" s="54">
        <f t="shared" si="147"/>
        <v>1397.3756040260291</v>
      </c>
      <c r="AH229" s="54">
        <f t="shared" si="147"/>
        <v>1521.8972081697543</v>
      </c>
      <c r="AI229" s="54">
        <f t="shared" si="147"/>
        <v>1649.0204431388597</v>
      </c>
      <c r="AJ229" s="54">
        <f t="shared" si="147"/>
        <v>1667.820786764061</v>
      </c>
      <c r="AK229" s="54">
        <f t="shared" si="147"/>
        <v>1684.5934971990791</v>
      </c>
      <c r="AL229" s="54">
        <f t="shared" si="147"/>
        <v>1704.6635857832428</v>
      </c>
      <c r="AM229" s="54">
        <f t="shared" si="147"/>
        <v>1726.242272933737</v>
      </c>
      <c r="AN229" s="54">
        <f t="shared" si="147"/>
        <v>1749.716321425014</v>
      </c>
      <c r="AO229" s="54">
        <f t="shared" si="147"/>
        <v>1775.4326429667976</v>
      </c>
      <c r="AP229" s="54">
        <f t="shared" si="147"/>
        <v>1803.6065452141509</v>
      </c>
      <c r="AQ229" s="54">
        <f t="shared" si="147"/>
        <v>1832.7681795172098</v>
      </c>
      <c r="AR229" s="54">
        <f t="shared" si="147"/>
        <v>1861.5057083056963</v>
      </c>
      <c r="AS229" s="54">
        <f t="shared" si="147"/>
        <v>1889.1973697132446</v>
      </c>
      <c r="AT229" s="54">
        <f t="shared" si="147"/>
        <v>1659.9348815406413</v>
      </c>
      <c r="AU229" s="54">
        <f t="shared" si="147"/>
        <v>1688.6182280085166</v>
      </c>
      <c r="AV229" s="54">
        <f t="shared" si="147"/>
        <v>1715.466569087765</v>
      </c>
      <c r="AW229" s="54">
        <f t="shared" si="147"/>
        <v>1741.4434849209069</v>
      </c>
      <c r="AX229" s="54"/>
    </row>
    <row r="230" spans="1:50">
      <c r="A230" s="57">
        <f>A225+(A225*A$164)</f>
        <v>5.6763999999999995E-2</v>
      </c>
      <c r="B230" s="56"/>
      <c r="C230" s="55" t="s">
        <v>0</v>
      </c>
      <c r="D230" s="33"/>
      <c r="E230" s="54"/>
      <c r="F230" s="3"/>
      <c r="G230" s="3"/>
      <c r="H230" s="3"/>
      <c r="I230" s="3"/>
      <c r="J230" s="3"/>
      <c r="K230" s="3"/>
      <c r="L230" s="3"/>
      <c r="M230" s="3"/>
      <c r="N230" s="3"/>
      <c r="O230" s="54">
        <f t="shared" si="147"/>
        <v>0</v>
      </c>
      <c r="P230" s="54">
        <f t="shared" si="147"/>
        <v>0</v>
      </c>
      <c r="Q230" s="54">
        <f t="shared" si="147"/>
        <v>0</v>
      </c>
      <c r="R230" s="54">
        <f t="shared" si="147"/>
        <v>0</v>
      </c>
      <c r="S230" s="54">
        <f t="shared" si="147"/>
        <v>0</v>
      </c>
      <c r="T230" s="54">
        <f t="shared" si="147"/>
        <v>0</v>
      </c>
      <c r="U230" s="54">
        <f t="shared" si="147"/>
        <v>0</v>
      </c>
      <c r="V230" s="54">
        <f t="shared" si="147"/>
        <v>2.0791357426095742</v>
      </c>
      <c r="W230" s="54">
        <f t="shared" si="147"/>
        <v>4.1339650756995079</v>
      </c>
      <c r="X230" s="54">
        <f t="shared" si="147"/>
        <v>6.1227867991867324</v>
      </c>
      <c r="Y230" s="54">
        <f t="shared" si="147"/>
        <v>8.1361168788759013</v>
      </c>
      <c r="Z230" s="54">
        <f t="shared" si="147"/>
        <v>10.238695524389353</v>
      </c>
      <c r="AA230" s="54">
        <f t="shared" si="147"/>
        <v>12.499129919994834</v>
      </c>
      <c r="AB230" s="54">
        <f t="shared" si="147"/>
        <v>14.909849942018122</v>
      </c>
      <c r="AC230" s="54">
        <f t="shared" si="147"/>
        <v>17.419525338997435</v>
      </c>
      <c r="AD230" s="54">
        <f t="shared" si="147"/>
        <v>19.98370314152379</v>
      </c>
      <c r="AE230" s="54">
        <f t="shared" si="147"/>
        <v>27.903165351911692</v>
      </c>
      <c r="AF230" s="54">
        <f t="shared" si="147"/>
        <v>28.31011077033898</v>
      </c>
      <c r="AG230" s="54">
        <f t="shared" si="147"/>
        <v>29.064146681537089</v>
      </c>
      <c r="AH230" s="54">
        <f t="shared" si="147"/>
        <v>29.825328434393303</v>
      </c>
      <c r="AI230" s="54">
        <f t="shared" si="147"/>
        <v>30.599313281157126</v>
      </c>
      <c r="AJ230" s="54">
        <f t="shared" si="147"/>
        <v>30.948173482845057</v>
      </c>
      <c r="AK230" s="54">
        <f t="shared" si="147"/>
        <v>31.259408812467971</v>
      </c>
      <c r="AL230" s="54">
        <f t="shared" si="147"/>
        <v>31.631830470866841</v>
      </c>
      <c r="AM230" s="54">
        <f t="shared" si="147"/>
        <v>32.03224576654214</v>
      </c>
      <c r="AN230" s="54">
        <f t="shared" si="147"/>
        <v>32.4678314906308</v>
      </c>
      <c r="AO230" s="54">
        <f t="shared" si="147"/>
        <v>32.945024955739193</v>
      </c>
      <c r="AP230" s="54">
        <f t="shared" si="147"/>
        <v>33.467821422457611</v>
      </c>
      <c r="AQ230" s="54">
        <f t="shared" si="147"/>
        <v>34.008946299073045</v>
      </c>
      <c r="AR230" s="54">
        <f t="shared" si="147"/>
        <v>34.542201450629179</v>
      </c>
      <c r="AS230" s="54">
        <f t="shared" si="147"/>
        <v>35.056049430022568</v>
      </c>
      <c r="AT230" s="54">
        <f t="shared" si="147"/>
        <v>30.801842195418669</v>
      </c>
      <c r="AU230" s="54">
        <f t="shared" si="147"/>
        <v>31.334091936878409</v>
      </c>
      <c r="AV230" s="54">
        <f t="shared" si="147"/>
        <v>31.832291218264828</v>
      </c>
      <c r="AW230" s="54">
        <f t="shared" si="147"/>
        <v>32.314320285256599</v>
      </c>
      <c r="AX230" s="54"/>
    </row>
    <row r="231" spans="1:50">
      <c r="A231" s="64">
        <f>'Fleet Mix Policy Options'!P131</f>
        <v>6.6299999999999998E-2</v>
      </c>
      <c r="B231" s="63"/>
      <c r="C231" s="62">
        <v>12</v>
      </c>
      <c r="D231" s="61"/>
      <c r="E231" s="59"/>
      <c r="F231" s="60"/>
      <c r="G231" s="60"/>
      <c r="H231" s="60"/>
      <c r="I231" s="60"/>
      <c r="J231" s="60"/>
      <c r="K231" s="60"/>
      <c r="L231" s="60"/>
      <c r="M231" s="60"/>
      <c r="N231" s="60"/>
      <c r="O231" s="60"/>
      <c r="P231" s="59">
        <f>SUM(P232:P236)</f>
        <v>0</v>
      </c>
      <c r="Q231" s="59">
        <f t="shared" ref="Q231:AW231" si="148">SUM(Q232:Q236)</f>
        <v>16657.354041256051</v>
      </c>
      <c r="R231" s="59">
        <f t="shared" si="148"/>
        <v>16418.323630296469</v>
      </c>
      <c r="S231" s="59">
        <f t="shared" si="148"/>
        <v>15237.223037664518</v>
      </c>
      <c r="T231" s="59">
        <f t="shared" si="148"/>
        <v>14626.563865386903</v>
      </c>
      <c r="U231" s="59">
        <f t="shared" si="148"/>
        <v>14088.472344515059</v>
      </c>
      <c r="V231" s="59">
        <f t="shared" si="148"/>
        <v>13358.636108254601</v>
      </c>
      <c r="W231" s="59">
        <f t="shared" si="148"/>
        <v>12924.155356398644</v>
      </c>
      <c r="X231" s="59">
        <f t="shared" si="148"/>
        <v>12836.902145483225</v>
      </c>
      <c r="Y231" s="59">
        <f t="shared" si="148"/>
        <v>12663.537529349613</v>
      </c>
      <c r="Z231" s="59">
        <f t="shared" si="148"/>
        <v>12609.205455421919</v>
      </c>
      <c r="AA231" s="59">
        <f t="shared" si="148"/>
        <v>12682.596327044394</v>
      </c>
      <c r="AB231" s="59">
        <f t="shared" si="148"/>
        <v>12890.350495449784</v>
      </c>
      <c r="AC231" s="59">
        <f t="shared" si="148"/>
        <v>13167.814858706204</v>
      </c>
      <c r="AD231" s="59">
        <f t="shared" si="148"/>
        <v>13448.898910075253</v>
      </c>
      <c r="AE231" s="59">
        <f t="shared" si="148"/>
        <v>13949.996709781422</v>
      </c>
      <c r="AF231" s="59">
        <f t="shared" si="148"/>
        <v>19191.974334877956</v>
      </c>
      <c r="AG231" s="59">
        <f t="shared" si="148"/>
        <v>19190.019542832415</v>
      </c>
      <c r="AH231" s="59">
        <f t="shared" si="148"/>
        <v>19420.292122655101</v>
      </c>
      <c r="AI231" s="59">
        <f t="shared" si="148"/>
        <v>19649.051508007404</v>
      </c>
      <c r="AJ231" s="59">
        <f t="shared" si="148"/>
        <v>19915.738594503066</v>
      </c>
      <c r="AK231" s="59">
        <f t="shared" si="148"/>
        <v>20144.550251428303</v>
      </c>
      <c r="AL231" s="59">
        <f t="shared" si="148"/>
        <v>20348.908823155714</v>
      </c>
      <c r="AM231" s="59">
        <f t="shared" si="148"/>
        <v>20593.13654986192</v>
      </c>
      <c r="AN231" s="59">
        <f t="shared" si="148"/>
        <v>20855.632656292506</v>
      </c>
      <c r="AO231" s="59">
        <f t="shared" si="148"/>
        <v>21141.074991494388</v>
      </c>
      <c r="AP231" s="59">
        <f t="shared" si="148"/>
        <v>21454.798021528375</v>
      </c>
      <c r="AQ231" s="59">
        <f t="shared" si="148"/>
        <v>21798.310279536025</v>
      </c>
      <c r="AR231" s="59">
        <f t="shared" si="148"/>
        <v>22153.85722524182</v>
      </c>
      <c r="AS231" s="59">
        <f t="shared" si="148"/>
        <v>22504.375687205622</v>
      </c>
      <c r="AT231" s="59">
        <f t="shared" si="148"/>
        <v>22842.345770309523</v>
      </c>
      <c r="AU231" s="59">
        <f t="shared" si="148"/>
        <v>20070.287749271658</v>
      </c>
      <c r="AV231" s="59">
        <f t="shared" si="148"/>
        <v>20417.059746513532</v>
      </c>
      <c r="AW231" s="59">
        <f t="shared" si="148"/>
        <v>20741.643449280837</v>
      </c>
      <c r="AX231" s="58"/>
    </row>
    <row r="232" spans="1:50">
      <c r="A232" s="57">
        <f>A231+(A231*A$160)</f>
        <v>6.9614999999999996E-2</v>
      </c>
      <c r="B232" s="56"/>
      <c r="C232" s="55" t="s">
        <v>4</v>
      </c>
      <c r="D232" s="33"/>
      <c r="E232" s="54"/>
      <c r="F232" s="3"/>
      <c r="G232" s="3"/>
      <c r="H232" s="3"/>
      <c r="I232" s="3"/>
      <c r="J232" s="3"/>
      <c r="K232" s="3"/>
      <c r="L232" s="3"/>
      <c r="M232" s="3"/>
      <c r="N232" s="3"/>
      <c r="O232" s="3"/>
      <c r="P232" s="54">
        <f t="shared" ref="P232:AW236" si="149">IF((O226*(1-$A232))&gt;0,(O226*(1-$A232)),O226)</f>
        <v>0</v>
      </c>
      <c r="Q232" s="54">
        <f t="shared" si="149"/>
        <v>16405.179165324123</v>
      </c>
      <c r="R232" s="54">
        <f t="shared" si="149"/>
        <v>15987.843819605388</v>
      </c>
      <c r="S232" s="54">
        <f t="shared" si="149"/>
        <v>14670.188748569724</v>
      </c>
      <c r="T232" s="54">
        <f t="shared" si="149"/>
        <v>13922.692685661745</v>
      </c>
      <c r="U232" s="54">
        <f t="shared" si="149"/>
        <v>13257.990853035897</v>
      </c>
      <c r="V232" s="54">
        <f t="shared" si="149"/>
        <v>12673.604703752844</v>
      </c>
      <c r="W232" s="54">
        <f t="shared" si="149"/>
        <v>12049.097257506435</v>
      </c>
      <c r="X232" s="54">
        <f t="shared" si="149"/>
        <v>11756.493511267519</v>
      </c>
      <c r="Y232" s="54">
        <f t="shared" si="149"/>
        <v>11388.934394300612</v>
      </c>
      <c r="Z232" s="54">
        <f t="shared" si="149"/>
        <v>11131.801203000166</v>
      </c>
      <c r="AA232" s="54">
        <f t="shared" si="149"/>
        <v>10986.72787642748</v>
      </c>
      <c r="AB232" s="54">
        <f t="shared" si="149"/>
        <v>10953.0085597259</v>
      </c>
      <c r="AC232" s="54">
        <f t="shared" si="149"/>
        <v>10970.078573059525</v>
      </c>
      <c r="AD232" s="54">
        <f t="shared" si="149"/>
        <v>10980.478021933028</v>
      </c>
      <c r="AE232" s="54">
        <f t="shared" si="149"/>
        <v>10958.508193481197</v>
      </c>
      <c r="AF232" s="54">
        <f t="shared" si="149"/>
        <v>14824.284903989683</v>
      </c>
      <c r="AG232" s="54">
        <f t="shared" si="149"/>
        <v>14570.939080416032</v>
      </c>
      <c r="AH232" s="54">
        <f t="shared" si="149"/>
        <v>14491.159558286683</v>
      </c>
      <c r="AI232" s="54">
        <f t="shared" si="149"/>
        <v>14404.467684750933</v>
      </c>
      <c r="AJ232" s="54">
        <f t="shared" si="149"/>
        <v>14313.628413968252</v>
      </c>
      <c r="AK232" s="54">
        <f t="shared" si="149"/>
        <v>14458.614523324981</v>
      </c>
      <c r="AL232" s="54">
        <f t="shared" si="149"/>
        <v>14585.634505448219</v>
      </c>
      <c r="AM232" s="54">
        <f t="shared" si="149"/>
        <v>14740.801920289719</v>
      </c>
      <c r="AN232" s="54">
        <f t="shared" si="149"/>
        <v>14908.560147586164</v>
      </c>
      <c r="AO232" s="54">
        <f t="shared" si="149"/>
        <v>15092.195819647466</v>
      </c>
      <c r="AP232" s="54">
        <f t="shared" si="149"/>
        <v>15282.840793030357</v>
      </c>
      <c r="AQ232" s="54">
        <f t="shared" si="149"/>
        <v>15493.694350561023</v>
      </c>
      <c r="AR232" s="54">
        <f t="shared" si="149"/>
        <v>15712.026272769554</v>
      </c>
      <c r="AS232" s="54">
        <f t="shared" si="149"/>
        <v>15925.705866336437</v>
      </c>
      <c r="AT232" s="54">
        <f t="shared" si="149"/>
        <v>16129.447037787593</v>
      </c>
      <c r="AU232" s="54">
        <f t="shared" si="149"/>
        <v>14172.460863424947</v>
      </c>
      <c r="AV232" s="54">
        <f t="shared" si="149"/>
        <v>14417.758822234284</v>
      </c>
      <c r="AW232" s="54">
        <f t="shared" si="149"/>
        <v>14647.402314812345</v>
      </c>
      <c r="AX232" s="54"/>
    </row>
    <row r="233" spans="1:50">
      <c r="A233" s="57">
        <f>A231+(A231*A$161)</f>
        <v>5.3039999999999997E-2</v>
      </c>
      <c r="B233" s="56"/>
      <c r="C233" s="55" t="s">
        <v>3</v>
      </c>
      <c r="D233" s="33"/>
      <c r="E233" s="54"/>
      <c r="F233" s="3"/>
      <c r="G233" s="3"/>
      <c r="H233" s="3"/>
      <c r="I233" s="3"/>
      <c r="J233" s="3"/>
      <c r="K233" s="3"/>
      <c r="L233" s="3"/>
      <c r="M233" s="3"/>
      <c r="N233" s="3"/>
      <c r="O233" s="3"/>
      <c r="P233" s="54">
        <f t="shared" si="149"/>
        <v>0</v>
      </c>
      <c r="Q233" s="54">
        <f t="shared" si="149"/>
        <v>156.13511144761011</v>
      </c>
      <c r="R233" s="54">
        <f t="shared" si="149"/>
        <v>241.89623614711437</v>
      </c>
      <c r="S233" s="54">
        <f t="shared" si="149"/>
        <v>305.53004024875395</v>
      </c>
      <c r="T233" s="54">
        <f t="shared" si="149"/>
        <v>370.46997490602689</v>
      </c>
      <c r="U233" s="54">
        <f t="shared" si="149"/>
        <v>430.61179981828388</v>
      </c>
      <c r="V233" s="54">
        <f t="shared" si="149"/>
        <v>487.16870953709673</v>
      </c>
      <c r="W233" s="54">
        <f t="shared" si="149"/>
        <v>480.32883299284816</v>
      </c>
      <c r="X233" s="54">
        <f t="shared" si="149"/>
        <v>486.04653184805125</v>
      </c>
      <c r="Y233" s="54">
        <f t="shared" si="149"/>
        <v>488.33799541627303</v>
      </c>
      <c r="Z233" s="54">
        <f t="shared" si="149"/>
        <v>495.07653925080177</v>
      </c>
      <c r="AA233" s="54">
        <f t="shared" si="149"/>
        <v>506.85948570831954</v>
      </c>
      <c r="AB233" s="54">
        <f t="shared" si="149"/>
        <v>524.22614321438925</v>
      </c>
      <c r="AC233" s="54">
        <f t="shared" si="149"/>
        <v>544.78592654030297</v>
      </c>
      <c r="AD233" s="54">
        <f t="shared" si="149"/>
        <v>565.90630069359463</v>
      </c>
      <c r="AE233" s="54">
        <f t="shared" si="149"/>
        <v>561.12816351969184</v>
      </c>
      <c r="AF233" s="54">
        <f t="shared" si="149"/>
        <v>784.22360342902869</v>
      </c>
      <c r="AG233" s="54">
        <f t="shared" si="149"/>
        <v>796.37211021961821</v>
      </c>
      <c r="AH233" s="54">
        <f t="shared" si="149"/>
        <v>818.29207061580087</v>
      </c>
      <c r="AI233" s="54">
        <f t="shared" si="149"/>
        <v>840.4290869865082</v>
      </c>
      <c r="AJ233" s="54">
        <f t="shared" si="149"/>
        <v>898.63675368102031</v>
      </c>
      <c r="AK233" s="54">
        <f t="shared" si="149"/>
        <v>928.83839560009551</v>
      </c>
      <c r="AL233" s="54">
        <f t="shared" si="149"/>
        <v>958.33646378704839</v>
      </c>
      <c r="AM233" s="54">
        <f t="shared" si="149"/>
        <v>990.15119769485875</v>
      </c>
      <c r="AN233" s="54">
        <f t="shared" si="149"/>
        <v>1023.3405484156434</v>
      </c>
      <c r="AO233" s="54">
        <f t="shared" si="149"/>
        <v>1058.1925756942005</v>
      </c>
      <c r="AP233" s="54">
        <f t="shared" si="149"/>
        <v>1107.9203985677379</v>
      </c>
      <c r="AQ233" s="54">
        <f t="shared" si="149"/>
        <v>1160.2191489285381</v>
      </c>
      <c r="AR233" s="54">
        <f t="shared" si="149"/>
        <v>1214.2569306888981</v>
      </c>
      <c r="AS233" s="54">
        <f t="shared" si="149"/>
        <v>1269.1282264141203</v>
      </c>
      <c r="AT233" s="54">
        <f t="shared" si="149"/>
        <v>1324.3726754316278</v>
      </c>
      <c r="AU233" s="54">
        <f t="shared" si="149"/>
        <v>1163.222388904966</v>
      </c>
      <c r="AV233" s="54">
        <f t="shared" si="149"/>
        <v>1182.8833979925819</v>
      </c>
      <c r="AW233" s="54">
        <f t="shared" si="149"/>
        <v>1201.2445340128111</v>
      </c>
      <c r="AX233" s="54"/>
    </row>
    <row r="234" spans="1:50">
      <c r="A234" s="57">
        <f>A231+(A231*A$162)</f>
        <v>5.8344E-2</v>
      </c>
      <c r="B234" s="56"/>
      <c r="C234" s="55" t="s">
        <v>2</v>
      </c>
      <c r="D234" s="33"/>
      <c r="E234" s="54"/>
      <c r="F234" s="3"/>
      <c r="G234" s="3"/>
      <c r="H234" s="3"/>
      <c r="I234" s="3"/>
      <c r="J234" s="3"/>
      <c r="K234" s="3"/>
      <c r="L234" s="3"/>
      <c r="M234" s="3"/>
      <c r="N234" s="3"/>
      <c r="O234" s="3"/>
      <c r="P234" s="54">
        <f t="shared" si="149"/>
        <v>0</v>
      </c>
      <c r="Q234" s="54">
        <f t="shared" si="149"/>
        <v>37.607214068146995</v>
      </c>
      <c r="R234" s="54">
        <f t="shared" si="149"/>
        <v>73.84548364619647</v>
      </c>
      <c r="S234" s="54">
        <f t="shared" si="149"/>
        <v>102.39973326557876</v>
      </c>
      <c r="T234" s="54">
        <f t="shared" si="149"/>
        <v>130.55311565511613</v>
      </c>
      <c r="U234" s="54">
        <f t="shared" si="149"/>
        <v>156.58082018839426</v>
      </c>
      <c r="V234" s="54">
        <f t="shared" si="149"/>
        <v>180.98982033622391</v>
      </c>
      <c r="W234" s="54">
        <f t="shared" si="149"/>
        <v>331.05195188778981</v>
      </c>
      <c r="X234" s="54">
        <f t="shared" si="149"/>
        <v>483.99536576778883</v>
      </c>
      <c r="Y234" s="54">
        <f t="shared" si="149"/>
        <v>630.82109700272156</v>
      </c>
      <c r="Z234" s="54">
        <f t="shared" si="149"/>
        <v>781.09782979355543</v>
      </c>
      <c r="AA234" s="54">
        <f t="shared" si="149"/>
        <v>939.79924313392769</v>
      </c>
      <c r="AB234" s="54">
        <f t="shared" si="149"/>
        <v>1112.1612890866918</v>
      </c>
      <c r="AC234" s="54">
        <f t="shared" si="149"/>
        <v>1296.7402049418595</v>
      </c>
      <c r="AD234" s="54">
        <f t="shared" si="149"/>
        <v>1488.7904590392761</v>
      </c>
      <c r="AE234" s="54">
        <f t="shared" si="149"/>
        <v>1684.5459660814577</v>
      </c>
      <c r="AF234" s="54">
        <f t="shared" si="149"/>
        <v>2457.490120288086</v>
      </c>
      <c r="AG234" s="54">
        <f t="shared" si="149"/>
        <v>2597.0414962363761</v>
      </c>
      <c r="AH234" s="54">
        <f t="shared" si="149"/>
        <v>2769.5549420282691</v>
      </c>
      <c r="AI234" s="54">
        <f t="shared" si="149"/>
        <v>2945.0630318104877</v>
      </c>
      <c r="AJ234" s="54">
        <f t="shared" si="149"/>
        <v>3124.1171559887739</v>
      </c>
      <c r="AK234" s="54">
        <f t="shared" si="149"/>
        <v>3159.7349533922911</v>
      </c>
      <c r="AL234" s="54">
        <f t="shared" si="149"/>
        <v>3191.5113407866943</v>
      </c>
      <c r="AM234" s="54">
        <f t="shared" si="149"/>
        <v>3229.5347069183185</v>
      </c>
      <c r="AN234" s="54">
        <f t="shared" si="149"/>
        <v>3270.4161568791519</v>
      </c>
      <c r="AO234" s="54">
        <f t="shared" si="149"/>
        <v>3314.8884239861122</v>
      </c>
      <c r="AP234" s="54">
        <f t="shared" si="149"/>
        <v>3363.6087425557739</v>
      </c>
      <c r="AQ234" s="54">
        <f t="shared" si="149"/>
        <v>3416.9850191982682</v>
      </c>
      <c r="AR234" s="54">
        <f t="shared" si="149"/>
        <v>3472.2325829273409</v>
      </c>
      <c r="AS234" s="54">
        <f t="shared" si="149"/>
        <v>3526.6766664330235</v>
      </c>
      <c r="AT234" s="54">
        <f t="shared" si="149"/>
        <v>3579.1393237888537</v>
      </c>
      <c r="AU234" s="54">
        <f t="shared" si="149"/>
        <v>3144.7948767537669</v>
      </c>
      <c r="AV234" s="54">
        <f t="shared" si="149"/>
        <v>3199.1363102783198</v>
      </c>
      <c r="AW234" s="54">
        <f t="shared" si="149"/>
        <v>3250.0012727622657</v>
      </c>
      <c r="AX234" s="54"/>
    </row>
    <row r="235" spans="1:50">
      <c r="A235" s="57">
        <f>A231+(A231*A$163)</f>
        <v>5.9670000000000001E-2</v>
      </c>
      <c r="B235" s="56"/>
      <c r="C235" s="55" t="s">
        <v>1</v>
      </c>
      <c r="D235" s="33"/>
      <c r="E235" s="54"/>
      <c r="F235" s="3"/>
      <c r="G235" s="3"/>
      <c r="H235" s="3"/>
      <c r="I235" s="3"/>
      <c r="J235" s="3"/>
      <c r="K235" s="3"/>
      <c r="L235" s="3"/>
      <c r="M235" s="3"/>
      <c r="N235" s="3"/>
      <c r="O235" s="3"/>
      <c r="P235" s="54">
        <f t="shared" si="149"/>
        <v>0</v>
      </c>
      <c r="Q235" s="54">
        <f t="shared" si="149"/>
        <v>58.432550416170088</v>
      </c>
      <c r="R235" s="54">
        <f t="shared" si="149"/>
        <v>114.73809089776719</v>
      </c>
      <c r="S235" s="54">
        <f t="shared" si="149"/>
        <v>159.10451558046296</v>
      </c>
      <c r="T235" s="54">
        <f t="shared" si="149"/>
        <v>202.84808916401443</v>
      </c>
      <c r="U235" s="54">
        <f t="shared" si="149"/>
        <v>243.28887147248417</v>
      </c>
      <c r="V235" s="54">
        <f t="shared" si="149"/>
        <v>16.872874628435977</v>
      </c>
      <c r="W235" s="54">
        <f t="shared" si="149"/>
        <v>61.724997232717158</v>
      </c>
      <c r="X235" s="54">
        <f t="shared" si="149"/>
        <v>106.48492685792414</v>
      </c>
      <c r="Y235" s="54">
        <f t="shared" si="149"/>
        <v>149.69472133442346</v>
      </c>
      <c r="Z235" s="54">
        <f t="shared" si="149"/>
        <v>193.59003708366311</v>
      </c>
      <c r="AA235" s="54">
        <f t="shared" si="149"/>
        <v>239.59554572248186</v>
      </c>
      <c r="AB235" s="54">
        <f t="shared" si="149"/>
        <v>289.21777043140844</v>
      </c>
      <c r="AC235" s="54">
        <f t="shared" si="149"/>
        <v>342.20974542956259</v>
      </c>
      <c r="AD235" s="54">
        <f t="shared" si="149"/>
        <v>397.36712443793573</v>
      </c>
      <c r="AE235" s="54">
        <f t="shared" si="149"/>
        <v>727.04960951437147</v>
      </c>
      <c r="AF235" s="54">
        <f t="shared" si="149"/>
        <v>1099.774523293052</v>
      </c>
      <c r="AG235" s="54">
        <f t="shared" si="149"/>
        <v>1199.0835487065997</v>
      </c>
      <c r="AH235" s="54">
        <f t="shared" si="149"/>
        <v>1313.994201733796</v>
      </c>
      <c r="AI235" s="54">
        <f t="shared" si="149"/>
        <v>1431.0856017582651</v>
      </c>
      <c r="AJ235" s="54">
        <f t="shared" si="149"/>
        <v>1550.6233932967639</v>
      </c>
      <c r="AK235" s="54">
        <f t="shared" si="149"/>
        <v>1568.3019204178495</v>
      </c>
      <c r="AL235" s="54">
        <f t="shared" si="149"/>
        <v>1584.07380322121</v>
      </c>
      <c r="AM235" s="54">
        <f t="shared" si="149"/>
        <v>1602.9463096195566</v>
      </c>
      <c r="AN235" s="54">
        <f t="shared" si="149"/>
        <v>1623.2373965077809</v>
      </c>
      <c r="AO235" s="54">
        <f t="shared" si="149"/>
        <v>1645.3107485255834</v>
      </c>
      <c r="AP235" s="54">
        <f t="shared" si="149"/>
        <v>1669.4925771609687</v>
      </c>
      <c r="AQ235" s="54">
        <f t="shared" si="149"/>
        <v>1695.9853426612224</v>
      </c>
      <c r="AR235" s="54">
        <f t="shared" si="149"/>
        <v>1723.4069022454178</v>
      </c>
      <c r="AS235" s="54">
        <f t="shared" si="149"/>
        <v>1750.4296626910955</v>
      </c>
      <c r="AT235" s="54">
        <f t="shared" si="149"/>
        <v>1776.4689626624554</v>
      </c>
      <c r="AU235" s="54">
        <f t="shared" si="149"/>
        <v>1560.8865671591113</v>
      </c>
      <c r="AV235" s="54">
        <f t="shared" si="149"/>
        <v>1587.8583783432484</v>
      </c>
      <c r="AW235" s="54">
        <f t="shared" si="149"/>
        <v>1613.1046789102982</v>
      </c>
      <c r="AX235" s="54"/>
    </row>
    <row r="236" spans="1:50">
      <c r="A236" s="57">
        <f>A231+(A231*A$164)</f>
        <v>6.0995999999999995E-2</v>
      </c>
      <c r="B236" s="56"/>
      <c r="C236" s="55" t="s">
        <v>0</v>
      </c>
      <c r="D236" s="33"/>
      <c r="E236" s="54"/>
      <c r="F236" s="3"/>
      <c r="G236" s="3"/>
      <c r="H236" s="3"/>
      <c r="I236" s="3"/>
      <c r="J236" s="3"/>
      <c r="K236" s="3"/>
      <c r="L236" s="3"/>
      <c r="M236" s="3"/>
      <c r="N236" s="3"/>
      <c r="O236" s="3"/>
      <c r="P236" s="54">
        <f t="shared" si="149"/>
        <v>0</v>
      </c>
      <c r="Q236" s="54">
        <f t="shared" si="149"/>
        <v>0</v>
      </c>
      <c r="R236" s="54">
        <f t="shared" si="149"/>
        <v>0</v>
      </c>
      <c r="S236" s="54">
        <f t="shared" si="149"/>
        <v>0</v>
      </c>
      <c r="T236" s="54">
        <f t="shared" si="149"/>
        <v>0</v>
      </c>
      <c r="U236" s="54">
        <f t="shared" si="149"/>
        <v>0</v>
      </c>
      <c r="V236" s="54">
        <f t="shared" si="149"/>
        <v>0</v>
      </c>
      <c r="W236" s="54">
        <f t="shared" si="149"/>
        <v>1.9523167788533606</v>
      </c>
      <c r="X236" s="54">
        <f t="shared" si="149"/>
        <v>3.8818097419421407</v>
      </c>
      <c r="Y236" s="54">
        <f t="shared" si="149"/>
        <v>5.7493212955835382</v>
      </c>
      <c r="Z236" s="54">
        <f t="shared" si="149"/>
        <v>7.6398462937319866</v>
      </c>
      <c r="AA236" s="54">
        <f t="shared" si="149"/>
        <v>9.6141760521836996</v>
      </c>
      <c r="AB236" s="54">
        <f t="shared" si="149"/>
        <v>11.736732991394829</v>
      </c>
      <c r="AC236" s="54">
        <f t="shared" si="149"/>
        <v>14.000408734954783</v>
      </c>
      <c r="AD236" s="54">
        <f t="shared" si="149"/>
        <v>16.357003971419946</v>
      </c>
      <c r="AE236" s="54">
        <f t="shared" si="149"/>
        <v>18.764777184703405</v>
      </c>
      <c r="AF236" s="54">
        <f t="shared" si="149"/>
        <v>26.201183878106484</v>
      </c>
      <c r="AG236" s="54">
        <f t="shared" si="149"/>
        <v>26.583307253791382</v>
      </c>
      <c r="AH236" s="54">
        <f t="shared" si="149"/>
        <v>27.291349990550053</v>
      </c>
      <c r="AI236" s="54">
        <f t="shared" si="149"/>
        <v>28.006102701209048</v>
      </c>
      <c r="AJ236" s="54">
        <f t="shared" si="149"/>
        <v>28.732877568259664</v>
      </c>
      <c r="AK236" s="54">
        <f t="shared" si="149"/>
        <v>29.060458693085437</v>
      </c>
      <c r="AL236" s="54">
        <f t="shared" si="149"/>
        <v>29.352709912542672</v>
      </c>
      <c r="AM236" s="54">
        <f t="shared" si="149"/>
        <v>29.702415339465848</v>
      </c>
      <c r="AN236" s="54">
        <f t="shared" si="149"/>
        <v>30.078406903766133</v>
      </c>
      <c r="AO236" s="54">
        <f t="shared" si="149"/>
        <v>30.487423641028283</v>
      </c>
      <c r="AP236" s="54">
        <f t="shared" si="149"/>
        <v>30.935510213538922</v>
      </c>
      <c r="AQ236" s="54">
        <f t="shared" si="149"/>
        <v>31.426418186973386</v>
      </c>
      <c r="AR236" s="54">
        <f t="shared" si="149"/>
        <v>31.934536610614785</v>
      </c>
      <c r="AS236" s="54">
        <f t="shared" si="149"/>
        <v>32.435265330946599</v>
      </c>
      <c r="AT236" s="54">
        <f t="shared" si="149"/>
        <v>32.917770638988912</v>
      </c>
      <c r="AU236" s="54">
        <f t="shared" si="149"/>
        <v>28.92305302886691</v>
      </c>
      <c r="AV236" s="54">
        <f t="shared" si="149"/>
        <v>29.422837665096573</v>
      </c>
      <c r="AW236" s="54">
        <f t="shared" si="149"/>
        <v>29.890648783115545</v>
      </c>
      <c r="AX236" s="54"/>
    </row>
    <row r="237" spans="1:50">
      <c r="A237" s="64">
        <f>'Fleet Mix Policy Options'!P132</f>
        <v>6.8704452499659702E-2</v>
      </c>
      <c r="B237" s="63"/>
      <c r="C237" s="62">
        <v>13</v>
      </c>
      <c r="D237" s="61"/>
      <c r="E237" s="59"/>
      <c r="F237" s="60"/>
      <c r="G237" s="60"/>
      <c r="H237" s="60"/>
      <c r="I237" s="60"/>
      <c r="J237" s="60"/>
      <c r="K237" s="60"/>
      <c r="L237" s="60"/>
      <c r="M237" s="60"/>
      <c r="N237" s="60"/>
      <c r="O237" s="60"/>
      <c r="P237" s="60"/>
      <c r="Q237" s="59">
        <f>SUM(Q238:Q242)</f>
        <v>0</v>
      </c>
      <c r="R237" s="59">
        <f t="shared" ref="R237:AW237" si="150">SUM(R238:R242)</f>
        <v>15459.421156197295</v>
      </c>
      <c r="S237" s="59">
        <f t="shared" si="150"/>
        <v>15240.110884588579</v>
      </c>
      <c r="T237" s="59">
        <f t="shared" si="150"/>
        <v>14146.09821874875</v>
      </c>
      <c r="U237" s="59">
        <f t="shared" si="150"/>
        <v>13581.386847839061</v>
      </c>
      <c r="V237" s="59">
        <f t="shared" si="150"/>
        <v>13083.866843791808</v>
      </c>
      <c r="W237" s="59">
        <f t="shared" si="150"/>
        <v>12405.60390751215</v>
      </c>
      <c r="X237" s="59">
        <f t="shared" si="150"/>
        <v>12004.581331020119</v>
      </c>
      <c r="Y237" s="59">
        <f t="shared" si="150"/>
        <v>11925.985602520777</v>
      </c>
      <c r="Z237" s="59">
        <f t="shared" si="150"/>
        <v>11767.343686379241</v>
      </c>
      <c r="AA237" s="59">
        <f t="shared" si="150"/>
        <v>11719.271304233629</v>
      </c>
      <c r="AB237" s="59">
        <f t="shared" si="150"/>
        <v>11789.915512747215</v>
      </c>
      <c r="AC237" s="59">
        <f t="shared" si="150"/>
        <v>11985.524149363471</v>
      </c>
      <c r="AD237" s="59">
        <f t="shared" si="150"/>
        <v>12246.047633523503</v>
      </c>
      <c r="AE237" s="59">
        <f t="shared" si="150"/>
        <v>12510.049720710023</v>
      </c>
      <c r="AF237" s="59">
        <f t="shared" si="150"/>
        <v>12980.621898265694</v>
      </c>
      <c r="AG237" s="59">
        <f t="shared" si="150"/>
        <v>17861.212270851018</v>
      </c>
      <c r="AH237" s="59">
        <f t="shared" si="150"/>
        <v>17862.263945943079</v>
      </c>
      <c r="AI237" s="59">
        <f t="shared" si="150"/>
        <v>18079.506706464741</v>
      </c>
      <c r="AJ237" s="59">
        <f t="shared" si="150"/>
        <v>18295.406672750305</v>
      </c>
      <c r="AK237" s="59">
        <f t="shared" si="150"/>
        <v>18547.184537606045</v>
      </c>
      <c r="AL237" s="59">
        <f t="shared" si="150"/>
        <v>18760.60966481566</v>
      </c>
      <c r="AM237" s="59">
        <f t="shared" si="150"/>
        <v>18951.268828257325</v>
      </c>
      <c r="AN237" s="59">
        <f t="shared" si="150"/>
        <v>19179.066220449531</v>
      </c>
      <c r="AO237" s="59">
        <f t="shared" si="150"/>
        <v>19423.885963882123</v>
      </c>
      <c r="AP237" s="59">
        <f t="shared" si="150"/>
        <v>19690.085763188614</v>
      </c>
      <c r="AQ237" s="59">
        <f t="shared" si="150"/>
        <v>19982.853299961229</v>
      </c>
      <c r="AR237" s="59">
        <f t="shared" si="150"/>
        <v>20303.383816689704</v>
      </c>
      <c r="AS237" s="59">
        <f t="shared" si="150"/>
        <v>20635.142294193753</v>
      </c>
      <c r="AT237" s="59">
        <f t="shared" si="150"/>
        <v>20962.235797322581</v>
      </c>
      <c r="AU237" s="59">
        <f t="shared" si="150"/>
        <v>21277.65912633231</v>
      </c>
      <c r="AV237" s="59">
        <f t="shared" si="150"/>
        <v>18695.478097541254</v>
      </c>
      <c r="AW237" s="59">
        <f t="shared" si="150"/>
        <v>19018.488896404455</v>
      </c>
      <c r="AX237" s="58"/>
    </row>
    <row r="238" spans="1:50">
      <c r="A238" s="57">
        <f>A237+(A237*A$160)</f>
        <v>7.2139675124642685E-2</v>
      </c>
      <c r="B238" s="56"/>
      <c r="C238" s="55" t="s">
        <v>4</v>
      </c>
      <c r="D238" s="33"/>
      <c r="E238" s="54"/>
      <c r="F238" s="3"/>
      <c r="G238" s="3"/>
      <c r="H238" s="3"/>
      <c r="I238" s="3"/>
      <c r="J238" s="3"/>
      <c r="K238" s="3"/>
      <c r="L238" s="3"/>
      <c r="M238" s="3"/>
      <c r="N238" s="3"/>
      <c r="O238" s="3"/>
      <c r="P238" s="3"/>
      <c r="Q238" s="54">
        <f t="shared" ref="Q238:AW242" si="151">IF((P232*(1-$A238))&gt;0,(P232*(1-$A238)),P232)</f>
        <v>0</v>
      </c>
      <c r="R238" s="54">
        <f t="shared" si="151"/>
        <v>15221.714869976084</v>
      </c>
      <c r="S238" s="54">
        <f t="shared" si="151"/>
        <v>14834.485960515529</v>
      </c>
      <c r="T238" s="54">
        <f t="shared" si="151"/>
        <v>13611.886098230716</v>
      </c>
      <c r="U238" s="54">
        <f t="shared" si="151"/>
        <v>12918.314158457868</v>
      </c>
      <c r="V238" s="54">
        <f t="shared" si="151"/>
        <v>12301.563700092403</v>
      </c>
      <c r="W238" s="54">
        <f t="shared" si="151"/>
        <v>11759.33497776597</v>
      </c>
      <c r="X238" s="54">
        <f t="shared" si="151"/>
        <v>11179.879295804698</v>
      </c>
      <c r="Y238" s="54">
        <f t="shared" si="151"/>
        <v>10908.38388875971</v>
      </c>
      <c r="Z238" s="54">
        <f t="shared" si="151"/>
        <v>10567.340367079896</v>
      </c>
      <c r="AA238" s="54">
        <f t="shared" si="151"/>
        <v>10328.756680663628</v>
      </c>
      <c r="AB238" s="54">
        <f t="shared" si="151"/>
        <v>10194.148896739145</v>
      </c>
      <c r="AC238" s="54">
        <f t="shared" si="151"/>
        <v>10162.862080589843</v>
      </c>
      <c r="AD238" s="54">
        <f t="shared" si="151"/>
        <v>10178.700668707208</v>
      </c>
      <c r="AE238" s="54">
        <f t="shared" si="151"/>
        <v>10188.349904717499</v>
      </c>
      <c r="AF238" s="54">
        <f t="shared" si="151"/>
        <v>10167.964972552729</v>
      </c>
      <c r="AG238" s="54">
        <f t="shared" si="151"/>
        <v>13754.865807060722</v>
      </c>
      <c r="AH238" s="54">
        <f t="shared" si="151"/>
        <v>13519.796268893859</v>
      </c>
      <c r="AI238" s="54">
        <f t="shared" si="151"/>
        <v>13445.77201557252</v>
      </c>
      <c r="AJ238" s="54">
        <f t="shared" si="151"/>
        <v>13365.334065629586</v>
      </c>
      <c r="AK238" s="54">
        <f t="shared" si="151"/>
        <v>13281.047910329728</v>
      </c>
      <c r="AL238" s="54">
        <f t="shared" si="151"/>
        <v>13415.574768859877</v>
      </c>
      <c r="AM238" s="54">
        <f t="shared" si="151"/>
        <v>13533.431570738407</v>
      </c>
      <c r="AN238" s="54">
        <f t="shared" si="151"/>
        <v>13677.40525868331</v>
      </c>
      <c r="AO238" s="54">
        <f t="shared" si="151"/>
        <v>13833.061461963103</v>
      </c>
      <c r="AP238" s="54">
        <f t="shared" si="151"/>
        <v>14003.449716300607</v>
      </c>
      <c r="AQ238" s="54">
        <f t="shared" si="151"/>
        <v>14180.34162323951</v>
      </c>
      <c r="AR238" s="54">
        <f t="shared" si="151"/>
        <v>14375.984273631038</v>
      </c>
      <c r="AS238" s="54">
        <f t="shared" si="151"/>
        <v>14578.565801902107</v>
      </c>
      <c r="AT238" s="54">
        <f t="shared" si="151"/>
        <v>14776.830619008309</v>
      </c>
      <c r="AU238" s="54">
        <f t="shared" si="151"/>
        <v>14965.873968541466</v>
      </c>
      <c r="AV238" s="54">
        <f t="shared" si="151"/>
        <v>13150.064141020759</v>
      </c>
      <c r="AW238" s="54">
        <f t="shared" si="151"/>
        <v>13377.666384772851</v>
      </c>
      <c r="AX238" s="54"/>
    </row>
    <row r="239" spans="1:50">
      <c r="A239" s="57">
        <f>A237+(A237*A$161)</f>
        <v>5.496356199972776E-2</v>
      </c>
      <c r="B239" s="56"/>
      <c r="C239" s="55" t="s">
        <v>3</v>
      </c>
      <c r="D239" s="33"/>
      <c r="E239" s="54"/>
      <c r="F239" s="3"/>
      <c r="G239" s="3"/>
      <c r="H239" s="3"/>
      <c r="I239" s="3"/>
      <c r="J239" s="3"/>
      <c r="K239" s="3"/>
      <c r="L239" s="3"/>
      <c r="M239" s="3"/>
      <c r="N239" s="3"/>
      <c r="O239" s="3"/>
      <c r="P239" s="3"/>
      <c r="Q239" s="54">
        <f t="shared" si="151"/>
        <v>0</v>
      </c>
      <c r="R239" s="54">
        <f t="shared" si="151"/>
        <v>147.553369569225</v>
      </c>
      <c r="S239" s="54">
        <f t="shared" si="151"/>
        <v>228.60075737414166</v>
      </c>
      <c r="T239" s="54">
        <f t="shared" si="151"/>
        <v>288.73702093876227</v>
      </c>
      <c r="U239" s="54">
        <f t="shared" si="151"/>
        <v>350.10762547124187</v>
      </c>
      <c r="V239" s="54">
        <f t="shared" si="151"/>
        <v>406.94384146115726</v>
      </c>
      <c r="W239" s="54">
        <f t="shared" si="151"/>
        <v>460.39218196612717</v>
      </c>
      <c r="X239" s="54">
        <f t="shared" si="151"/>
        <v>453.92824940038889</v>
      </c>
      <c r="Y239" s="54">
        <f t="shared" si="151"/>
        <v>459.33168316006822</v>
      </c>
      <c r="Z239" s="54">
        <f t="shared" si="151"/>
        <v>461.49719972838795</v>
      </c>
      <c r="AA239" s="54">
        <f t="shared" si="151"/>
        <v>467.86536919107971</v>
      </c>
      <c r="AB239" s="54">
        <f t="shared" si="151"/>
        <v>479.00068294044019</v>
      </c>
      <c r="AC239" s="54">
        <f t="shared" si="151"/>
        <v>495.41280708994702</v>
      </c>
      <c r="AD239" s="54">
        <f t="shared" si="151"/>
        <v>514.84255149032595</v>
      </c>
      <c r="AE239" s="54">
        <f t="shared" si="151"/>
        <v>534.80207464938564</v>
      </c>
      <c r="AF239" s="54">
        <f t="shared" si="151"/>
        <v>530.28656091428388</v>
      </c>
      <c r="AG239" s="54">
        <f t="shared" si="151"/>
        <v>741.11988078030731</v>
      </c>
      <c r="AH239" s="54">
        <f t="shared" si="151"/>
        <v>752.60066236470823</v>
      </c>
      <c r="AI239" s="54">
        <f t="shared" si="151"/>
        <v>773.31582365862369</v>
      </c>
      <c r="AJ239" s="54">
        <f t="shared" si="151"/>
        <v>794.2361107575507</v>
      </c>
      <c r="AK239" s="54">
        <f t="shared" si="151"/>
        <v>849.24447675483952</v>
      </c>
      <c r="AL239" s="54">
        <f t="shared" si="151"/>
        <v>877.78612885580196</v>
      </c>
      <c r="AM239" s="54">
        <f t="shared" si="151"/>
        <v>905.66287814308907</v>
      </c>
      <c r="AN239" s="54">
        <f t="shared" si="151"/>
        <v>935.7289609512527</v>
      </c>
      <c r="AO239" s="54">
        <f t="shared" si="151"/>
        <v>967.09410673596483</v>
      </c>
      <c r="AP239" s="54">
        <f t="shared" si="151"/>
        <v>1000.0305424523807</v>
      </c>
      <c r="AQ239" s="54">
        <f t="shared" si="151"/>
        <v>1047.0251470502969</v>
      </c>
      <c r="AR239" s="54">
        <f t="shared" si="151"/>
        <v>1096.4493718031331</v>
      </c>
      <c r="AS239" s="54">
        <f t="shared" si="151"/>
        <v>1147.5170445953797</v>
      </c>
      <c r="AT239" s="54">
        <f t="shared" si="151"/>
        <v>1199.3724184560033</v>
      </c>
      <c r="AU239" s="54">
        <f t="shared" si="151"/>
        <v>1251.5804357747963</v>
      </c>
      <c r="AV239" s="54">
        <f t="shared" si="151"/>
        <v>1099.2875430129166</v>
      </c>
      <c r="AW239" s="54">
        <f t="shared" si="151"/>
        <v>1117.8679130085679</v>
      </c>
      <c r="AX239" s="54"/>
    </row>
    <row r="240" spans="1:50">
      <c r="A240" s="57">
        <f>A237+(A237*A$162)</f>
        <v>6.0459918199700535E-2</v>
      </c>
      <c r="B240" s="56"/>
      <c r="C240" s="55" t="s">
        <v>2</v>
      </c>
      <c r="D240" s="33"/>
      <c r="E240" s="54"/>
      <c r="F240" s="3"/>
      <c r="G240" s="3"/>
      <c r="H240" s="3"/>
      <c r="I240" s="3"/>
      <c r="J240" s="3"/>
      <c r="K240" s="3"/>
      <c r="L240" s="3"/>
      <c r="M240" s="3"/>
      <c r="N240" s="3"/>
      <c r="O240" s="3"/>
      <c r="P240" s="3"/>
      <c r="Q240" s="54">
        <f t="shared" si="151"/>
        <v>0</v>
      </c>
      <c r="R240" s="54">
        <f t="shared" si="151"/>
        <v>35.333484981868203</v>
      </c>
      <c r="S240" s="54">
        <f t="shared" si="151"/>
        <v>69.380791745530104</v>
      </c>
      <c r="T240" s="54">
        <f t="shared" si="151"/>
        <v>96.208653768670715</v>
      </c>
      <c r="U240" s="54">
        <f t="shared" si="151"/>
        <v>122.65988496189176</v>
      </c>
      <c r="V240" s="54">
        <f t="shared" si="151"/>
        <v>147.11395660816191</v>
      </c>
      <c r="W240" s="54">
        <f t="shared" si="151"/>
        <v>170.04719060371733</v>
      </c>
      <c r="X240" s="54">
        <f t="shared" si="151"/>
        <v>311.03657795680283</v>
      </c>
      <c r="Y240" s="54">
        <f t="shared" si="151"/>
        <v>454.73304554443416</v>
      </c>
      <c r="Z240" s="54">
        <f t="shared" si="151"/>
        <v>592.68170507929165</v>
      </c>
      <c r="AA240" s="54">
        <f t="shared" si="151"/>
        <v>733.87271889827343</v>
      </c>
      <c r="AB240" s="54">
        <f t="shared" si="151"/>
        <v>882.9790577699099</v>
      </c>
      <c r="AC240" s="54">
        <f t="shared" si="151"/>
        <v>1044.9201085236368</v>
      </c>
      <c r="AD240" s="54">
        <f t="shared" si="151"/>
        <v>1218.3393982248117</v>
      </c>
      <c r="AE240" s="54">
        <f t="shared" si="151"/>
        <v>1398.7783096692669</v>
      </c>
      <c r="AF240" s="54">
        <f t="shared" si="151"/>
        <v>1582.6984547685372</v>
      </c>
      <c r="AG240" s="54">
        <f t="shared" si="151"/>
        <v>2308.910468638896</v>
      </c>
      <c r="AH240" s="54">
        <f t="shared" si="151"/>
        <v>2440.0245798126971</v>
      </c>
      <c r="AI240" s="54">
        <f t="shared" si="151"/>
        <v>2602.1078767836634</v>
      </c>
      <c r="AJ240" s="54">
        <f t="shared" si="151"/>
        <v>2767.0047618142635</v>
      </c>
      <c r="AK240" s="54">
        <f t="shared" si="151"/>
        <v>2935.2332882914116</v>
      </c>
      <c r="AL240" s="54">
        <f t="shared" si="151"/>
        <v>2968.6976365774585</v>
      </c>
      <c r="AM240" s="54">
        <f t="shared" si="151"/>
        <v>2998.5528261893141</v>
      </c>
      <c r="AN240" s="54">
        <f t="shared" si="151"/>
        <v>3034.2773027149433</v>
      </c>
      <c r="AO240" s="54">
        <f t="shared" si="151"/>
        <v>3072.6870635552596</v>
      </c>
      <c r="AP240" s="54">
        <f t="shared" si="151"/>
        <v>3114.4705410307774</v>
      </c>
      <c r="AQ240" s="54">
        <f t="shared" si="151"/>
        <v>3160.2452331250543</v>
      </c>
      <c r="AR240" s="54">
        <f t="shared" si="151"/>
        <v>3210.3943844479386</v>
      </c>
      <c r="AS240" s="54">
        <f t="shared" si="151"/>
        <v>3262.3016849932192</v>
      </c>
      <c r="AT240" s="54">
        <f t="shared" si="151"/>
        <v>3313.4540836636902</v>
      </c>
      <c r="AU240" s="54">
        <f t="shared" si="151"/>
        <v>3362.7448530472479</v>
      </c>
      <c r="AV240" s="54">
        <f t="shared" si="151"/>
        <v>2954.6608357503969</v>
      </c>
      <c r="AW240" s="54">
        <f t="shared" si="151"/>
        <v>3005.7167906492009</v>
      </c>
      <c r="AX240" s="54"/>
    </row>
    <row r="241" spans="1:50">
      <c r="A241" s="57">
        <f>A237+(A237*A$163)</f>
        <v>6.1834007249693734E-2</v>
      </c>
      <c r="B241" s="56"/>
      <c r="C241" s="55" t="s">
        <v>1</v>
      </c>
      <c r="D241" s="33"/>
      <c r="E241" s="54"/>
      <c r="F241" s="3"/>
      <c r="G241" s="3"/>
      <c r="H241" s="3"/>
      <c r="I241" s="3"/>
      <c r="J241" s="3"/>
      <c r="K241" s="3"/>
      <c r="L241" s="3"/>
      <c r="M241" s="3"/>
      <c r="N241" s="3"/>
      <c r="O241" s="3"/>
      <c r="P241" s="3"/>
      <c r="Q241" s="54">
        <f t="shared" si="151"/>
        <v>0</v>
      </c>
      <c r="R241" s="54">
        <f t="shared" si="151"/>
        <v>54.819431670118533</v>
      </c>
      <c r="S241" s="54">
        <f t="shared" si="151"/>
        <v>107.64337495337864</v>
      </c>
      <c r="T241" s="54">
        <f t="shared" si="151"/>
        <v>149.26644581060162</v>
      </c>
      <c r="U241" s="54">
        <f t="shared" si="151"/>
        <v>190.30517894806025</v>
      </c>
      <c r="V241" s="54">
        <f t="shared" si="151"/>
        <v>228.24534563008478</v>
      </c>
      <c r="W241" s="54">
        <f t="shared" si="151"/>
        <v>15.829557176338094</v>
      </c>
      <c r="X241" s="54">
        <f t="shared" si="151"/>
        <v>57.908293306342003</v>
      </c>
      <c r="Y241" s="54">
        <f t="shared" si="151"/>
        <v>99.900537118608156</v>
      </c>
      <c r="Z241" s="54">
        <f t="shared" si="151"/>
        <v>140.43849685018984</v>
      </c>
      <c r="AA241" s="54">
        <f t="shared" si="151"/>
        <v>181.61958932716342</v>
      </c>
      <c r="AB241" s="54">
        <f t="shared" si="151"/>
        <v>224.78039301128359</v>
      </c>
      <c r="AC241" s="54">
        <f t="shared" si="151"/>
        <v>271.33427671781249</v>
      </c>
      <c r="AD241" s="54">
        <f t="shared" si="151"/>
        <v>321.04954554975518</v>
      </c>
      <c r="AE241" s="54">
        <f t="shared" si="151"/>
        <v>372.7963227846505</v>
      </c>
      <c r="AF241" s="54">
        <f t="shared" si="151"/>
        <v>682.09321868877282</v>
      </c>
      <c r="AG241" s="54">
        <f t="shared" si="151"/>
        <v>1031.771057446721</v>
      </c>
      <c r="AH241" s="54">
        <f t="shared" si="151"/>
        <v>1124.9394078628873</v>
      </c>
      <c r="AI241" s="54">
        <f t="shared" si="151"/>
        <v>1232.744674737733</v>
      </c>
      <c r="AJ241" s="54">
        <f t="shared" si="151"/>
        <v>1342.5958442842123</v>
      </c>
      <c r="AK241" s="54">
        <f t="shared" si="151"/>
        <v>1454.7421351541072</v>
      </c>
      <c r="AL241" s="54">
        <f t="shared" si="151"/>
        <v>1471.3275281010237</v>
      </c>
      <c r="AM241" s="54">
        <f t="shared" si="151"/>
        <v>1486.12417218878</v>
      </c>
      <c r="AN241" s="54">
        <f t="shared" si="151"/>
        <v>1503.8297158896712</v>
      </c>
      <c r="AO241" s="54">
        <f t="shared" si="151"/>
        <v>1522.8661235641448</v>
      </c>
      <c r="AP241" s="54">
        <f t="shared" si="151"/>
        <v>1543.5745917732536</v>
      </c>
      <c r="AQ241" s="54">
        <f t="shared" si="151"/>
        <v>1566.2611610414876</v>
      </c>
      <c r="AR241" s="54">
        <f t="shared" si="151"/>
        <v>1591.1157726877341</v>
      </c>
      <c r="AS241" s="54">
        <f t="shared" si="151"/>
        <v>1616.8417473578024</v>
      </c>
      <c r="AT241" s="54">
        <f t="shared" si="151"/>
        <v>1642.1935822381754</v>
      </c>
      <c r="AU241" s="54">
        <f t="shared" si="151"/>
        <v>1666.6227679463293</v>
      </c>
      <c r="AV241" s="54">
        <f t="shared" si="151"/>
        <v>1464.3706958494454</v>
      </c>
      <c r="AW241" s="54">
        <f t="shared" si="151"/>
        <v>1489.6747318652851</v>
      </c>
      <c r="AX241" s="54"/>
    </row>
    <row r="242" spans="1:50">
      <c r="A242" s="57">
        <f>A237+(A237*A$164)</f>
        <v>6.3208096299686919E-2</v>
      </c>
      <c r="B242" s="56"/>
      <c r="C242" s="55" t="s">
        <v>0</v>
      </c>
      <c r="D242" s="33"/>
      <c r="E242" s="54"/>
      <c r="F242" s="3"/>
      <c r="G242" s="3"/>
      <c r="H242" s="3"/>
      <c r="I242" s="3"/>
      <c r="J242" s="3"/>
      <c r="K242" s="3"/>
      <c r="L242" s="3"/>
      <c r="M242" s="3"/>
      <c r="N242" s="3"/>
      <c r="O242" s="3"/>
      <c r="P242" s="3"/>
      <c r="Q242" s="54">
        <f t="shared" si="151"/>
        <v>0</v>
      </c>
      <c r="R242" s="54">
        <f t="shared" si="151"/>
        <v>0</v>
      </c>
      <c r="S242" s="54">
        <f t="shared" si="151"/>
        <v>0</v>
      </c>
      <c r="T242" s="54">
        <f t="shared" si="151"/>
        <v>0</v>
      </c>
      <c r="U242" s="54">
        <f t="shared" si="151"/>
        <v>0</v>
      </c>
      <c r="V242" s="54">
        <f t="shared" si="151"/>
        <v>0</v>
      </c>
      <c r="W242" s="54">
        <f t="shared" si="151"/>
        <v>0</v>
      </c>
      <c r="X242" s="54">
        <f t="shared" si="151"/>
        <v>1.8289145518881029</v>
      </c>
      <c r="Y242" s="54">
        <f t="shared" si="151"/>
        <v>3.6364479379563988</v>
      </c>
      <c r="Z242" s="54">
        <f t="shared" si="151"/>
        <v>5.3859176414744532</v>
      </c>
      <c r="AA242" s="54">
        <f t="shared" si="151"/>
        <v>7.156946153482969</v>
      </c>
      <c r="AB242" s="54">
        <f t="shared" si="151"/>
        <v>9.0064822864351282</v>
      </c>
      <c r="AC242" s="54">
        <f t="shared" si="151"/>
        <v>10.994876442231032</v>
      </c>
      <c r="AD242" s="54">
        <f t="shared" si="151"/>
        <v>13.115469551400784</v>
      </c>
      <c r="AE242" s="54">
        <f t="shared" si="151"/>
        <v>15.323108889220073</v>
      </c>
      <c r="AF242" s="54">
        <f t="shared" si="151"/>
        <v>17.578691341370504</v>
      </c>
      <c r="AG242" s="54">
        <f t="shared" si="151"/>
        <v>24.545056924373323</v>
      </c>
      <c r="AH242" s="54">
        <f t="shared" si="151"/>
        <v>24.90302700892957</v>
      </c>
      <c r="AI242" s="54">
        <f t="shared" si="151"/>
        <v>25.566315712198904</v>
      </c>
      <c r="AJ242" s="54">
        <f t="shared" si="151"/>
        <v>26.235890264692106</v>
      </c>
      <c r="AK242" s="54">
        <f t="shared" si="151"/>
        <v>26.916727075957994</v>
      </c>
      <c r="AL242" s="54">
        <f t="shared" si="151"/>
        <v>27.22360242149982</v>
      </c>
      <c r="AM242" s="54">
        <f t="shared" si="151"/>
        <v>27.497380997733899</v>
      </c>
      <c r="AN242" s="54">
        <f t="shared" si="151"/>
        <v>27.824982210355593</v>
      </c>
      <c r="AO242" s="54">
        <f t="shared" si="151"/>
        <v>28.177208063651715</v>
      </c>
      <c r="AP242" s="54">
        <f t="shared" si="151"/>
        <v>28.560371631596816</v>
      </c>
      <c r="AQ242" s="54">
        <f t="shared" si="151"/>
        <v>28.980135504881606</v>
      </c>
      <c r="AR242" s="54">
        <f t="shared" si="151"/>
        <v>29.44001411985694</v>
      </c>
      <c r="AS242" s="54">
        <f t="shared" si="151"/>
        <v>29.916015345245167</v>
      </c>
      <c r="AT242" s="54">
        <f t="shared" si="151"/>
        <v>30.38509395640223</v>
      </c>
      <c r="AU242" s="54">
        <f t="shared" si="151"/>
        <v>30.837101022468694</v>
      </c>
      <c r="AV242" s="54">
        <f t="shared" si="151"/>
        <v>27.094881907737339</v>
      </c>
      <c r="AW242" s="54">
        <f t="shared" si="151"/>
        <v>27.563076108551094</v>
      </c>
      <c r="AX242" s="54"/>
    </row>
    <row r="243" spans="1:50">
      <c r="A243" s="64">
        <f>'Fleet Mix Policy Options'!P133</f>
        <v>7.27991498360335E-2</v>
      </c>
      <c r="B243" s="63"/>
      <c r="C243" s="62">
        <v>14</v>
      </c>
      <c r="D243" s="61"/>
      <c r="E243" s="59"/>
      <c r="F243" s="60"/>
      <c r="G243" s="60"/>
      <c r="H243" s="60"/>
      <c r="I243" s="60"/>
      <c r="J243" s="60"/>
      <c r="K243" s="60"/>
      <c r="L243" s="60"/>
      <c r="M243" s="60"/>
      <c r="N243" s="60"/>
      <c r="O243" s="60"/>
      <c r="P243" s="60"/>
      <c r="Q243" s="60"/>
      <c r="R243" s="59">
        <f>SUM(R244:R248)</f>
        <v>0</v>
      </c>
      <c r="S243" s="59">
        <f t="shared" ref="S243:AW243" si="152">SUM(S244:S248)</f>
        <v>14281.438146484017</v>
      </c>
      <c r="T243" s="59">
        <f t="shared" si="152"/>
        <v>14081.364996769078</v>
      </c>
      <c r="U243" s="59">
        <f t="shared" si="152"/>
        <v>13072.858686095668</v>
      </c>
      <c r="V243" s="59">
        <f t="shared" si="152"/>
        <v>12553.205774581635</v>
      </c>
      <c r="W243" s="59">
        <f t="shared" si="152"/>
        <v>12095.467104410745</v>
      </c>
      <c r="X243" s="59">
        <f t="shared" si="152"/>
        <v>11467.986995018853</v>
      </c>
      <c r="Y243" s="59">
        <f t="shared" si="152"/>
        <v>11099.722251451969</v>
      </c>
      <c r="Z243" s="59">
        <f t="shared" si="152"/>
        <v>11029.486674583171</v>
      </c>
      <c r="AA243" s="59">
        <f t="shared" si="152"/>
        <v>10885.177075649133</v>
      </c>
      <c r="AB243" s="59">
        <f t="shared" si="152"/>
        <v>10843.109015489912</v>
      </c>
      <c r="AC243" s="59">
        <f t="shared" si="152"/>
        <v>10910.890036887935</v>
      </c>
      <c r="AD243" s="59">
        <f t="shared" si="152"/>
        <v>11094.376560561874</v>
      </c>
      <c r="AE243" s="59">
        <f t="shared" si="152"/>
        <v>11338.048644893206</v>
      </c>
      <c r="AF243" s="59">
        <f t="shared" si="152"/>
        <v>11585.052954234487</v>
      </c>
      <c r="AG243" s="59">
        <f t="shared" si="152"/>
        <v>12025.247831591749</v>
      </c>
      <c r="AH243" s="59">
        <f t="shared" si="152"/>
        <v>16549.479215721105</v>
      </c>
      <c r="AI243" s="59">
        <f t="shared" si="152"/>
        <v>16553.302873077475</v>
      </c>
      <c r="AJ243" s="59">
        <f t="shared" si="152"/>
        <v>16757.506218959341</v>
      </c>
      <c r="AK243" s="59">
        <f t="shared" si="152"/>
        <v>16960.530366887939</v>
      </c>
      <c r="AL243" s="59">
        <f t="shared" si="152"/>
        <v>17197.37673556801</v>
      </c>
      <c r="AM243" s="59">
        <f t="shared" si="152"/>
        <v>17395.605453122505</v>
      </c>
      <c r="AN243" s="59">
        <f t="shared" si="152"/>
        <v>17572.731803207313</v>
      </c>
      <c r="AO243" s="59">
        <f t="shared" si="152"/>
        <v>17784.302326024863</v>
      </c>
      <c r="AP243" s="59">
        <f t="shared" si="152"/>
        <v>18011.665668019756</v>
      </c>
      <c r="AQ243" s="59">
        <f t="shared" si="152"/>
        <v>18258.863694754131</v>
      </c>
      <c r="AR243" s="59">
        <f t="shared" si="152"/>
        <v>18530.925842192537</v>
      </c>
      <c r="AS243" s="59">
        <f t="shared" si="152"/>
        <v>18828.751202815591</v>
      </c>
      <c r="AT243" s="59">
        <f t="shared" si="152"/>
        <v>19137.007605676823</v>
      </c>
      <c r="AU243" s="59">
        <f t="shared" si="152"/>
        <v>19440.956463001661</v>
      </c>
      <c r="AV243" s="59">
        <f t="shared" si="152"/>
        <v>19734.100345905899</v>
      </c>
      <c r="AW243" s="59">
        <f t="shared" si="152"/>
        <v>17339.23286003288</v>
      </c>
      <c r="AX243" s="58"/>
    </row>
    <row r="244" spans="1:50">
      <c r="A244" s="57">
        <f>A243+(A243*A$160)</f>
        <v>7.6439107327835182E-2</v>
      </c>
      <c r="B244" s="56"/>
      <c r="C244" s="55" t="s">
        <v>4</v>
      </c>
      <c r="D244" s="33"/>
      <c r="E244" s="54"/>
      <c r="F244" s="3"/>
      <c r="G244" s="3"/>
      <c r="H244" s="3"/>
      <c r="I244" s="3"/>
      <c r="J244" s="3"/>
      <c r="K244" s="3"/>
      <c r="L244" s="3"/>
      <c r="M244" s="3"/>
      <c r="N244" s="3"/>
      <c r="O244" s="3"/>
      <c r="P244" s="3"/>
      <c r="Q244" s="3"/>
      <c r="R244" s="54">
        <f t="shared" ref="R244:AW248" si="153">IF((Q238*(1-$A244))&gt;0,(Q238*(1-$A244)),Q238)</f>
        <v>0</v>
      </c>
      <c r="S244" s="54">
        <f t="shared" si="153"/>
        <v>14058.180573316276</v>
      </c>
      <c r="T244" s="54">
        <f t="shared" si="153"/>
        <v>13700.551096026418</v>
      </c>
      <c r="U244" s="54">
        <f t="shared" si="153"/>
        <v>12571.40567583379</v>
      </c>
      <c r="V244" s="54">
        <f t="shared" si="153"/>
        <v>11930.849756004814</v>
      </c>
      <c r="W244" s="54">
        <f t="shared" si="153"/>
        <v>11361.243152120838</v>
      </c>
      <c r="X244" s="54">
        <f t="shared" si="153"/>
        <v>10860.461909296549</v>
      </c>
      <c r="Y244" s="54">
        <f t="shared" si="153"/>
        <v>10325.299302400439</v>
      </c>
      <c r="Z244" s="54">
        <f t="shared" si="153"/>
        <v>10074.556761913578</v>
      </c>
      <c r="AA244" s="54">
        <f t="shared" si="153"/>
        <v>9759.5823025909103</v>
      </c>
      <c r="AB244" s="54">
        <f t="shared" si="153"/>
        <v>9539.235740187285</v>
      </c>
      <c r="AC244" s="54">
        <f t="shared" si="153"/>
        <v>9414.9172551053689</v>
      </c>
      <c r="AD244" s="54">
        <f t="shared" si="153"/>
        <v>9386.0219752536486</v>
      </c>
      <c r="AE244" s="54">
        <f t="shared" si="153"/>
        <v>9400.6498758339894</v>
      </c>
      <c r="AF244" s="54">
        <f t="shared" si="153"/>
        <v>9409.5615328572585</v>
      </c>
      <c r="AG244" s="54">
        <f t="shared" si="153"/>
        <v>9390.7348067101011</v>
      </c>
      <c r="AH244" s="54">
        <f t="shared" si="153"/>
        <v>12703.456143354837</v>
      </c>
      <c r="AI244" s="54">
        <f t="shared" si="153"/>
        <v>12486.355110845416</v>
      </c>
      <c r="AJ244" s="54">
        <f t="shared" si="153"/>
        <v>12417.989205368569</v>
      </c>
      <c r="AK244" s="54">
        <f t="shared" si="153"/>
        <v>12343.699860514555</v>
      </c>
      <c r="AL244" s="54">
        <f t="shared" si="153"/>
        <v>12265.856463685912</v>
      </c>
      <c r="AM244" s="54">
        <f t="shared" si="153"/>
        <v>12390.100209238399</v>
      </c>
      <c r="AN244" s="54">
        <f t="shared" si="153"/>
        <v>12498.948142388821</v>
      </c>
      <c r="AO244" s="54">
        <f t="shared" si="153"/>
        <v>12631.916610148519</v>
      </c>
      <c r="AP244" s="54">
        <f t="shared" si="153"/>
        <v>12775.674592199564</v>
      </c>
      <c r="AQ244" s="54">
        <f t="shared" si="153"/>
        <v>12933.038520476361</v>
      </c>
      <c r="AR244" s="54">
        <f t="shared" si="153"/>
        <v>13096.408967955336</v>
      </c>
      <c r="AS244" s="54">
        <f t="shared" si="153"/>
        <v>13277.096868795685</v>
      </c>
      <c r="AT244" s="54">
        <f t="shared" si="153"/>
        <v>13464.193245884604</v>
      </c>
      <c r="AU244" s="54">
        <f t="shared" si="153"/>
        <v>13647.302877356691</v>
      </c>
      <c r="AV244" s="54">
        <f t="shared" si="153"/>
        <v>13821.895922005269</v>
      </c>
      <c r="AW244" s="54">
        <f t="shared" si="153"/>
        <v>12144.884976777355</v>
      </c>
      <c r="AX244" s="54"/>
    </row>
    <row r="245" spans="1:50">
      <c r="A245" s="57">
        <f>A243+(A243*A$161)</f>
        <v>5.82393198688268E-2</v>
      </c>
      <c r="B245" s="56"/>
      <c r="C245" s="55" t="s">
        <v>3</v>
      </c>
      <c r="D245" s="33"/>
      <c r="E245" s="54"/>
      <c r="F245" s="3"/>
      <c r="G245" s="3"/>
      <c r="H245" s="3"/>
      <c r="I245" s="3"/>
      <c r="J245" s="3"/>
      <c r="K245" s="3"/>
      <c r="L245" s="3"/>
      <c r="M245" s="3"/>
      <c r="N245" s="3"/>
      <c r="O245" s="3"/>
      <c r="P245" s="3"/>
      <c r="Q245" s="3"/>
      <c r="R245" s="54">
        <f t="shared" si="153"/>
        <v>0</v>
      </c>
      <c r="S245" s="54">
        <f t="shared" si="153"/>
        <v>138.95996168115968</v>
      </c>
      <c r="T245" s="54">
        <f t="shared" si="153"/>
        <v>215.28720474317296</v>
      </c>
      <c r="U245" s="54">
        <f t="shared" si="153"/>
        <v>271.92117321833757</v>
      </c>
      <c r="V245" s="54">
        <f t="shared" si="153"/>
        <v>329.7175954829068</v>
      </c>
      <c r="W245" s="54">
        <f t="shared" si="153"/>
        <v>383.24370890965179</v>
      </c>
      <c r="X245" s="54">
        <f t="shared" si="153"/>
        <v>433.5792544154948</v>
      </c>
      <c r="Y245" s="54">
        <f t="shared" si="153"/>
        <v>427.49177688606306</v>
      </c>
      <c r="Z245" s="54">
        <f t="shared" si="153"/>
        <v>432.58051833862243</v>
      </c>
      <c r="AA245" s="54">
        <f t="shared" si="153"/>
        <v>434.61991669483854</v>
      </c>
      <c r="AB245" s="54">
        <f t="shared" si="153"/>
        <v>440.6172082992137</v>
      </c>
      <c r="AC245" s="54">
        <f t="shared" si="153"/>
        <v>451.1040089492854</v>
      </c>
      <c r="AD245" s="54">
        <f t="shared" si="153"/>
        <v>466.56030215072224</v>
      </c>
      <c r="AE245" s="54">
        <f t="shared" si="153"/>
        <v>484.8584714519979</v>
      </c>
      <c r="AF245" s="54">
        <f t="shared" si="153"/>
        <v>503.65556555736788</v>
      </c>
      <c r="AG245" s="54">
        <f t="shared" si="153"/>
        <v>499.40303227105682</v>
      </c>
      <c r="AH245" s="54">
        <f t="shared" si="153"/>
        <v>697.95756298239621</v>
      </c>
      <c r="AI245" s="54">
        <f t="shared" si="153"/>
        <v>708.76971165575901</v>
      </c>
      <c r="AJ245" s="54">
        <f t="shared" si="153"/>
        <v>728.27843604494387</v>
      </c>
      <c r="AK245" s="54">
        <f t="shared" si="153"/>
        <v>747.9803398517688</v>
      </c>
      <c r="AL245" s="54">
        <f t="shared" si="153"/>
        <v>799.78505602628002</v>
      </c>
      <c r="AM245" s="54">
        <f t="shared" si="153"/>
        <v>826.6644617209497</v>
      </c>
      <c r="AN245" s="54">
        <f t="shared" si="153"/>
        <v>852.91768808959137</v>
      </c>
      <c r="AO245" s="54">
        <f t="shared" si="153"/>
        <v>881.23274268388775</v>
      </c>
      <c r="AP245" s="54">
        <f t="shared" si="153"/>
        <v>910.7712037105116</v>
      </c>
      <c r="AQ245" s="54">
        <f t="shared" si="153"/>
        <v>941.78944381190013</v>
      </c>
      <c r="AR245" s="54">
        <f t="shared" si="153"/>
        <v>986.04711460052931</v>
      </c>
      <c r="AS245" s="54">
        <f t="shared" si="153"/>
        <v>1032.5929061187162</v>
      </c>
      <c r="AT245" s="54">
        <f t="shared" si="153"/>
        <v>1080.6864323802586</v>
      </c>
      <c r="AU245" s="54">
        <f t="shared" si="153"/>
        <v>1129.5217845356958</v>
      </c>
      <c r="AV245" s="54">
        <f t="shared" si="153"/>
        <v>1178.6892424341424</v>
      </c>
      <c r="AW245" s="54">
        <f t="shared" si="153"/>
        <v>1035.2657841675707</v>
      </c>
      <c r="AX245" s="54"/>
    </row>
    <row r="246" spans="1:50">
      <c r="A246" s="57">
        <f>A243+(A243*A$162)</f>
        <v>6.4063251855709477E-2</v>
      </c>
      <c r="B246" s="56"/>
      <c r="C246" s="55" t="s">
        <v>2</v>
      </c>
      <c r="D246" s="33"/>
      <c r="E246" s="54"/>
      <c r="F246" s="3"/>
      <c r="G246" s="3"/>
      <c r="H246" s="3"/>
      <c r="I246" s="3"/>
      <c r="J246" s="3"/>
      <c r="K246" s="3"/>
      <c r="L246" s="3"/>
      <c r="M246" s="3"/>
      <c r="N246" s="3"/>
      <c r="O246" s="3"/>
      <c r="P246" s="3"/>
      <c r="Q246" s="3"/>
      <c r="R246" s="54">
        <f t="shared" si="153"/>
        <v>0</v>
      </c>
      <c r="S246" s="54">
        <f t="shared" si="153"/>
        <v>33.06990703453485</v>
      </c>
      <c r="T246" s="54">
        <f t="shared" si="153"/>
        <v>64.936032609987677</v>
      </c>
      <c r="U246" s="54">
        <f t="shared" si="153"/>
        <v>90.045214551589609</v>
      </c>
      <c r="V246" s="54">
        <f t="shared" si="153"/>
        <v>114.80189385898574</v>
      </c>
      <c r="W246" s="54">
        <f t="shared" si="153"/>
        <v>137.68935815448333</v>
      </c>
      <c r="X246" s="54">
        <f t="shared" si="153"/>
        <v>159.15341460471555</v>
      </c>
      <c r="Y246" s="54">
        <f t="shared" si="153"/>
        <v>291.11056332681812</v>
      </c>
      <c r="Z246" s="54">
        <f t="shared" si="153"/>
        <v>425.60136792060729</v>
      </c>
      <c r="AA246" s="54">
        <f t="shared" si="153"/>
        <v>554.71258773652562</v>
      </c>
      <c r="AB246" s="54">
        <f t="shared" si="153"/>
        <v>686.85844607745901</v>
      </c>
      <c r="AC246" s="54">
        <f t="shared" si="153"/>
        <v>826.4125480086791</v>
      </c>
      <c r="AD246" s="54">
        <f t="shared" si="153"/>
        <v>977.97912844219184</v>
      </c>
      <c r="AE246" s="54">
        <f t="shared" si="153"/>
        <v>1140.288614510602</v>
      </c>
      <c r="AF246" s="54">
        <f t="shared" si="153"/>
        <v>1309.1680225266211</v>
      </c>
      <c r="AG246" s="54">
        <f t="shared" si="153"/>
        <v>1481.3056450490581</v>
      </c>
      <c r="AH246" s="54">
        <f t="shared" si="153"/>
        <v>2160.9941557741981</v>
      </c>
      <c r="AI246" s="54">
        <f t="shared" si="153"/>
        <v>2283.7086706220343</v>
      </c>
      <c r="AJ246" s="54">
        <f t="shared" si="153"/>
        <v>2435.408384517546</v>
      </c>
      <c r="AK246" s="54">
        <f t="shared" si="153"/>
        <v>2589.7414388722091</v>
      </c>
      <c r="AL246" s="54">
        <f t="shared" si="153"/>
        <v>2747.1926988883365</v>
      </c>
      <c r="AM246" s="54">
        <f t="shared" si="153"/>
        <v>2778.5132122019472</v>
      </c>
      <c r="AN246" s="54">
        <f t="shared" si="153"/>
        <v>2806.4557812824987</v>
      </c>
      <c r="AO246" s="54">
        <f t="shared" si="153"/>
        <v>2839.8916316710529</v>
      </c>
      <c r="AP246" s="54">
        <f t="shared" si="153"/>
        <v>2875.8407383289386</v>
      </c>
      <c r="AQ246" s="54">
        <f t="shared" si="153"/>
        <v>2914.9474303635347</v>
      </c>
      <c r="AR246" s="54">
        <f t="shared" si="153"/>
        <v>2957.7896468295585</v>
      </c>
      <c r="AS246" s="54">
        <f t="shared" si="153"/>
        <v>3004.7260804408947</v>
      </c>
      <c r="AT246" s="54">
        <f t="shared" si="153"/>
        <v>3053.3080305181929</v>
      </c>
      <c r="AU246" s="54">
        <f t="shared" si="153"/>
        <v>3101.183440189614</v>
      </c>
      <c r="AV246" s="54">
        <f t="shared" si="153"/>
        <v>3147.3164825999911</v>
      </c>
      <c r="AW246" s="54">
        <f t="shared" si="153"/>
        <v>2765.3756544815183</v>
      </c>
      <c r="AX246" s="54"/>
    </row>
    <row r="247" spans="1:50">
      <c r="A247" s="57">
        <f>A243+(A243*A$163)</f>
        <v>6.551923485243015E-2</v>
      </c>
      <c r="B247" s="56"/>
      <c r="C247" s="55" t="s">
        <v>1</v>
      </c>
      <c r="D247" s="33"/>
      <c r="E247" s="54"/>
      <c r="F247" s="3"/>
      <c r="G247" s="3"/>
      <c r="H247" s="3"/>
      <c r="I247" s="3"/>
      <c r="J247" s="3"/>
      <c r="K247" s="3"/>
      <c r="L247" s="3"/>
      <c r="M247" s="3"/>
      <c r="N247" s="3"/>
      <c r="O247" s="3"/>
      <c r="P247" s="3"/>
      <c r="Q247" s="3"/>
      <c r="R247" s="54">
        <f t="shared" si="153"/>
        <v>0</v>
      </c>
      <c r="S247" s="54">
        <f t="shared" si="153"/>
        <v>51.227704452047291</v>
      </c>
      <c r="T247" s="54">
        <f t="shared" si="153"/>
        <v>100.59066338950002</v>
      </c>
      <c r="U247" s="54">
        <f t="shared" si="153"/>
        <v>139.48662249194928</v>
      </c>
      <c r="V247" s="54">
        <f t="shared" si="153"/>
        <v>177.83652923492855</v>
      </c>
      <c r="W247" s="54">
        <f t="shared" si="153"/>
        <v>213.29088522577317</v>
      </c>
      <c r="X247" s="54">
        <f t="shared" si="153"/>
        <v>14.792416702091627</v>
      </c>
      <c r="Y247" s="54">
        <f t="shared" si="153"/>
        <v>54.114186237300373</v>
      </c>
      <c r="Z247" s="54">
        <f t="shared" si="153"/>
        <v>93.355130365250147</v>
      </c>
      <c r="AA247" s="54">
        <f t="shared" si="153"/>
        <v>131.23707399273997</v>
      </c>
      <c r="AB247" s="54">
        <f t="shared" si="153"/>
        <v>169.72001280023508</v>
      </c>
      <c r="AC247" s="54">
        <f t="shared" si="153"/>
        <v>210.05295365135575</v>
      </c>
      <c r="AD247" s="54">
        <f t="shared" si="153"/>
        <v>253.55666251802384</v>
      </c>
      <c r="AE247" s="54">
        <f t="shared" si="153"/>
        <v>300.01462497561482</v>
      </c>
      <c r="AF247" s="54">
        <f t="shared" si="153"/>
        <v>348.37099296000065</v>
      </c>
      <c r="AG247" s="54">
        <f t="shared" si="153"/>
        <v>637.40299290225312</v>
      </c>
      <c r="AH247" s="54">
        <f t="shared" si="153"/>
        <v>964.17020721992901</v>
      </c>
      <c r="AI247" s="54">
        <f t="shared" si="153"/>
        <v>1051.2342386043649</v>
      </c>
      <c r="AJ247" s="54">
        <f t="shared" si="153"/>
        <v>1151.9761868805087</v>
      </c>
      <c r="AK247" s="54">
        <f t="shared" si="153"/>
        <v>1254.6299918506581</v>
      </c>
      <c r="AL247" s="54">
        <f t="shared" si="153"/>
        <v>1359.4285435512195</v>
      </c>
      <c r="AM247" s="54">
        <f t="shared" si="153"/>
        <v>1374.9272742425271</v>
      </c>
      <c r="AN247" s="54">
        <f t="shared" si="153"/>
        <v>1388.75445353127</v>
      </c>
      <c r="AO247" s="54">
        <f t="shared" si="153"/>
        <v>1405.2999435562326</v>
      </c>
      <c r="AP247" s="54">
        <f t="shared" si="153"/>
        <v>1423.0891003655356</v>
      </c>
      <c r="AQ247" s="54">
        <f t="shared" si="153"/>
        <v>1442.4407655826178</v>
      </c>
      <c r="AR247" s="54">
        <f t="shared" si="153"/>
        <v>1463.6409281909705</v>
      </c>
      <c r="AS247" s="54">
        <f t="shared" si="153"/>
        <v>1486.8670846996006</v>
      </c>
      <c r="AT247" s="54">
        <f t="shared" si="153"/>
        <v>1510.907513193453</v>
      </c>
      <c r="AU247" s="54">
        <f t="shared" si="153"/>
        <v>1534.5983152503588</v>
      </c>
      <c r="AV247" s="54">
        <f t="shared" si="153"/>
        <v>1557.4269194028466</v>
      </c>
      <c r="AW247" s="54">
        <f t="shared" si="153"/>
        <v>1368.4262483170689</v>
      </c>
      <c r="AX247" s="54"/>
    </row>
    <row r="248" spans="1:50">
      <c r="A248" s="57">
        <f>A243+(A243*A$164)</f>
        <v>6.6975217849150823E-2</v>
      </c>
      <c r="B248" s="56"/>
      <c r="C248" s="55" t="s">
        <v>0</v>
      </c>
      <c r="D248" s="33"/>
      <c r="E248" s="54"/>
      <c r="F248" s="3"/>
      <c r="G248" s="3"/>
      <c r="H248" s="3"/>
      <c r="I248" s="3"/>
      <c r="J248" s="3"/>
      <c r="K248" s="3"/>
      <c r="L248" s="3"/>
      <c r="M248" s="3"/>
      <c r="N248" s="3"/>
      <c r="O248" s="3"/>
      <c r="P248" s="3"/>
      <c r="Q248" s="3"/>
      <c r="R248" s="54">
        <f t="shared" si="153"/>
        <v>0</v>
      </c>
      <c r="S248" s="54">
        <f t="shared" si="153"/>
        <v>0</v>
      </c>
      <c r="T248" s="54">
        <f t="shared" si="153"/>
        <v>0</v>
      </c>
      <c r="U248" s="54">
        <f t="shared" si="153"/>
        <v>0</v>
      </c>
      <c r="V248" s="54">
        <f t="shared" si="153"/>
        <v>0</v>
      </c>
      <c r="W248" s="54">
        <f t="shared" si="153"/>
        <v>0</v>
      </c>
      <c r="X248" s="54">
        <f t="shared" si="153"/>
        <v>0</v>
      </c>
      <c r="Y248" s="54">
        <f t="shared" si="153"/>
        <v>1.7064226013479151</v>
      </c>
      <c r="Z248" s="54">
        <f t="shared" si="153"/>
        <v>3.3928960451146737</v>
      </c>
      <c r="AA248" s="54">
        <f t="shared" si="153"/>
        <v>5.0251946341191172</v>
      </c>
      <c r="AB248" s="54">
        <f t="shared" si="153"/>
        <v>6.6776081257188054</v>
      </c>
      <c r="AC248" s="54">
        <f t="shared" si="153"/>
        <v>8.4032711732466172</v>
      </c>
      <c r="AD248" s="54">
        <f t="shared" si="153"/>
        <v>10.258492197288112</v>
      </c>
      <c r="AE248" s="54">
        <f t="shared" si="153"/>
        <v>12.237058121001812</v>
      </c>
      <c r="AF248" s="54">
        <f t="shared" si="153"/>
        <v>14.296840333238299</v>
      </c>
      <c r="AG248" s="54">
        <f t="shared" si="153"/>
        <v>16.401354659279232</v>
      </c>
      <c r="AH248" s="54">
        <f t="shared" si="153"/>
        <v>22.901146389743612</v>
      </c>
      <c r="AI248" s="54">
        <f t="shared" si="153"/>
        <v>23.235141349903223</v>
      </c>
      <c r="AJ248" s="54">
        <f t="shared" si="153"/>
        <v>23.854006147774214</v>
      </c>
      <c r="AK248" s="54">
        <f t="shared" si="153"/>
        <v>24.478735798747937</v>
      </c>
      <c r="AL248" s="54">
        <f t="shared" si="153"/>
        <v>25.113973416259569</v>
      </c>
      <c r="AM248" s="54">
        <f t="shared" si="153"/>
        <v>25.4002957186812</v>
      </c>
      <c r="AN248" s="54">
        <f t="shared" si="153"/>
        <v>25.655737915129571</v>
      </c>
      <c r="AO248" s="54">
        <f t="shared" si="153"/>
        <v>25.961397965168281</v>
      </c>
      <c r="AP248" s="54">
        <f t="shared" si="153"/>
        <v>26.290033415207791</v>
      </c>
      <c r="AQ248" s="54">
        <f t="shared" si="153"/>
        <v>26.647534519717912</v>
      </c>
      <c r="AR248" s="54">
        <f t="shared" si="153"/>
        <v>27.039184616144251</v>
      </c>
      <c r="AS248" s="54">
        <f t="shared" si="153"/>
        <v>27.468262760697446</v>
      </c>
      <c r="AT248" s="54">
        <f t="shared" si="153"/>
        <v>27.912383700318834</v>
      </c>
      <c r="AU248" s="54">
        <f t="shared" si="153"/>
        <v>28.350045669305274</v>
      </c>
      <c r="AV248" s="54">
        <f t="shared" si="153"/>
        <v>28.771779463652582</v>
      </c>
      <c r="AW248" s="54">
        <f t="shared" si="153"/>
        <v>25.280196289369616</v>
      </c>
      <c r="AX248" s="54"/>
    </row>
    <row r="249" spans="1:50">
      <c r="A249" s="64">
        <f>'Fleet Mix Policy Options'!P134</f>
        <v>7.6893847172407395E-2</v>
      </c>
      <c r="B249" s="63"/>
      <c r="C249" s="62">
        <v>15</v>
      </c>
      <c r="D249" s="61"/>
      <c r="E249" s="59"/>
      <c r="F249" s="60"/>
      <c r="G249" s="60"/>
      <c r="H249" s="60"/>
      <c r="I249" s="60"/>
      <c r="J249" s="60"/>
      <c r="K249" s="60"/>
      <c r="L249" s="60"/>
      <c r="M249" s="60"/>
      <c r="N249" s="60"/>
      <c r="O249" s="60"/>
      <c r="P249" s="60"/>
      <c r="Q249" s="60"/>
      <c r="R249" s="60"/>
      <c r="S249" s="59">
        <f>SUM(S250:S254)</f>
        <v>0</v>
      </c>
      <c r="T249" s="59">
        <f t="shared" ref="T249:AW249" si="154">SUM(T250:T254)</f>
        <v>13132.070132244089</v>
      </c>
      <c r="U249" s="59">
        <f t="shared" si="154"/>
        <v>12950.603778978653</v>
      </c>
      <c r="V249" s="59">
        <f t="shared" si="154"/>
        <v>12025.38835092804</v>
      </c>
      <c r="W249" s="59">
        <f t="shared" si="154"/>
        <v>11549.568452821683</v>
      </c>
      <c r="X249" s="59">
        <f t="shared" si="154"/>
        <v>11130.524008719221</v>
      </c>
      <c r="Y249" s="59">
        <f t="shared" si="154"/>
        <v>10552.664430903857</v>
      </c>
      <c r="Z249" s="59">
        <f t="shared" si="154"/>
        <v>10216.211358344655</v>
      </c>
      <c r="AA249" s="59">
        <f t="shared" si="154"/>
        <v>10153.971846616087</v>
      </c>
      <c r="AB249" s="59">
        <f t="shared" si="154"/>
        <v>10023.493784206436</v>
      </c>
      <c r="AC249" s="59">
        <f t="shared" si="154"/>
        <v>9987.1253141137422</v>
      </c>
      <c r="AD249" s="59">
        <f t="shared" si="154"/>
        <v>10051.942085573106</v>
      </c>
      <c r="AE249" s="59">
        <f t="shared" si="154"/>
        <v>10223.412890425898</v>
      </c>
      <c r="AF249" s="59">
        <f t="shared" si="154"/>
        <v>10450.440330701789</v>
      </c>
      <c r="AG249" s="59">
        <f t="shared" si="154"/>
        <v>10680.649137996397</v>
      </c>
      <c r="AH249" s="59">
        <f t="shared" si="154"/>
        <v>11090.826505033354</v>
      </c>
      <c r="AI249" s="59">
        <f t="shared" si="154"/>
        <v>15266.313748557055</v>
      </c>
      <c r="AJ249" s="59">
        <f t="shared" si="154"/>
        <v>15272.648196754315</v>
      </c>
      <c r="AK249" s="59">
        <f t="shared" si="154"/>
        <v>15463.890651317603</v>
      </c>
      <c r="AL249" s="59">
        <f t="shared" si="154"/>
        <v>15654.109361259456</v>
      </c>
      <c r="AM249" s="59">
        <f t="shared" si="154"/>
        <v>15876.102266187474</v>
      </c>
      <c r="AN249" s="59">
        <f t="shared" si="154"/>
        <v>16059.434047821211</v>
      </c>
      <c r="AO249" s="59">
        <f t="shared" si="154"/>
        <v>16223.291454162929</v>
      </c>
      <c r="AP249" s="59">
        <f t="shared" si="154"/>
        <v>16418.955359625648</v>
      </c>
      <c r="AQ249" s="59">
        <f t="shared" si="154"/>
        <v>16629.207940602711</v>
      </c>
      <c r="AR249" s="59">
        <f t="shared" si="154"/>
        <v>16857.78181576795</v>
      </c>
      <c r="AS249" s="59">
        <f t="shared" si="154"/>
        <v>17109.53731920998</v>
      </c>
      <c r="AT249" s="59">
        <f t="shared" si="154"/>
        <v>17385.09719875826</v>
      </c>
      <c r="AU249" s="59">
        <f t="shared" si="154"/>
        <v>17670.306738610529</v>
      </c>
      <c r="AV249" s="59">
        <f t="shared" si="154"/>
        <v>17951.557445276576</v>
      </c>
      <c r="AW249" s="59">
        <f t="shared" si="154"/>
        <v>18222.849059575441</v>
      </c>
      <c r="AX249" s="58"/>
    </row>
    <row r="250" spans="1:50">
      <c r="A250" s="57">
        <f>A249+(A249*A$160)</f>
        <v>8.0738539531027761E-2</v>
      </c>
      <c r="B250" s="56"/>
      <c r="C250" s="55" t="s">
        <v>4</v>
      </c>
      <c r="D250" s="33"/>
      <c r="E250" s="54"/>
      <c r="F250" s="3"/>
      <c r="G250" s="3"/>
      <c r="H250" s="3"/>
      <c r="I250" s="3"/>
      <c r="J250" s="3"/>
      <c r="K250" s="3"/>
      <c r="L250" s="3"/>
      <c r="M250" s="3"/>
      <c r="N250" s="3"/>
      <c r="O250" s="3"/>
      <c r="P250" s="3"/>
      <c r="Q250" s="3"/>
      <c r="R250" s="3"/>
      <c r="S250" s="54">
        <f t="shared" ref="S250:AW254" si="155">IF((R244*(1-$A250))&gt;0,(R244*(1-$A250)),R244)</f>
        <v>0</v>
      </c>
      <c r="T250" s="54">
        <f t="shared" si="155"/>
        <v>12923.143605363255</v>
      </c>
      <c r="U250" s="54">
        <f t="shared" si="155"/>
        <v>12594.388609763024</v>
      </c>
      <c r="V250" s="54">
        <f t="shared" si="155"/>
        <v>11556.408741714897</v>
      </c>
      <c r="W250" s="54">
        <f t="shared" si="155"/>
        <v>10967.570371340867</v>
      </c>
      <c r="X250" s="54">
        <f t="shared" si="155"/>
        <v>10443.952972761712</v>
      </c>
      <c r="Y250" s="54">
        <f t="shared" si="155"/>
        <v>9983.6040761075892</v>
      </c>
      <c r="Z250" s="54">
        <f t="shared" si="155"/>
        <v>9491.6497165038891</v>
      </c>
      <c r="AA250" s="54">
        <f t="shared" si="155"/>
        <v>9261.1517625342367</v>
      </c>
      <c r="AB250" s="54">
        <f t="shared" si="155"/>
        <v>8971.6078810468553</v>
      </c>
      <c r="AC250" s="54">
        <f t="shared" si="155"/>
        <v>8769.0517782823808</v>
      </c>
      <c r="AD250" s="54">
        <f t="shared" si="155"/>
        <v>8654.7705861226896</v>
      </c>
      <c r="AE250" s="54">
        <f t="shared" si="155"/>
        <v>8628.2082689655363</v>
      </c>
      <c r="AF250" s="54">
        <f t="shared" si="155"/>
        <v>8641.6551342166167</v>
      </c>
      <c r="AG250" s="54">
        <f t="shared" si="155"/>
        <v>8649.8472770670251</v>
      </c>
      <c r="AH250" s="54">
        <f t="shared" si="155"/>
        <v>8632.540593293139</v>
      </c>
      <c r="AI250" s="54">
        <f t="shared" si="155"/>
        <v>11677.797647343905</v>
      </c>
      <c r="AJ250" s="54">
        <f t="shared" si="155"/>
        <v>11478.225035129974</v>
      </c>
      <c r="AK250" s="54">
        <f t="shared" si="155"/>
        <v>11415.378893015044</v>
      </c>
      <c r="AL250" s="54">
        <f t="shared" si="155"/>
        <v>11347.08756136726</v>
      </c>
      <c r="AM250" s="54">
        <f t="shared" si="155"/>
        <v>11275.529126710695</v>
      </c>
      <c r="AN250" s="54">
        <f t="shared" si="155"/>
        <v>11389.74161370141</v>
      </c>
      <c r="AO250" s="54">
        <f t="shared" si="155"/>
        <v>11489.801323698295</v>
      </c>
      <c r="AP250" s="54">
        <f t="shared" si="155"/>
        <v>11612.034111567396</v>
      </c>
      <c r="AQ250" s="54">
        <f t="shared" si="155"/>
        <v>11744.185284101713</v>
      </c>
      <c r="AR250" s="54">
        <f t="shared" si="155"/>
        <v>11888.843878634576</v>
      </c>
      <c r="AS250" s="54">
        <f t="shared" si="155"/>
        <v>12039.024034781569</v>
      </c>
      <c r="AT250" s="54">
        <f t="shared" si="155"/>
        <v>12205.12345839714</v>
      </c>
      <c r="AU250" s="54">
        <f t="shared" si="155"/>
        <v>12377.113947248354</v>
      </c>
      <c r="AV250" s="54">
        <f t="shared" si="155"/>
        <v>12545.439574501319</v>
      </c>
      <c r="AW250" s="54">
        <f t="shared" si="155"/>
        <v>12705.936231712696</v>
      </c>
      <c r="AX250" s="54"/>
    </row>
    <row r="251" spans="1:50">
      <c r="A251" s="57">
        <f>A249+(A249*A$161)</f>
        <v>6.1515077737925916E-2</v>
      </c>
      <c r="B251" s="56"/>
      <c r="C251" s="55" t="s">
        <v>3</v>
      </c>
      <c r="D251" s="33"/>
      <c r="E251" s="54"/>
      <c r="F251" s="3"/>
      <c r="G251" s="3"/>
      <c r="H251" s="3"/>
      <c r="I251" s="3"/>
      <c r="J251" s="3"/>
      <c r="K251" s="3"/>
      <c r="L251" s="3"/>
      <c r="M251" s="3"/>
      <c r="N251" s="3"/>
      <c r="O251" s="3"/>
      <c r="P251" s="3"/>
      <c r="Q251" s="3"/>
      <c r="R251" s="3"/>
      <c r="S251" s="54">
        <f t="shared" si="155"/>
        <v>0</v>
      </c>
      <c r="T251" s="54">
        <f t="shared" si="155"/>
        <v>130.41182883588394</v>
      </c>
      <c r="U251" s="54">
        <f t="shared" si="155"/>
        <v>202.04379560741592</v>
      </c>
      <c r="V251" s="54">
        <f t="shared" si="155"/>
        <v>255.19392110922354</v>
      </c>
      <c r="W251" s="54">
        <f t="shared" si="155"/>
        <v>309.43499196521378</v>
      </c>
      <c r="X251" s="54">
        <f t="shared" si="155"/>
        <v>359.66844236350352</v>
      </c>
      <c r="Y251" s="54">
        <f t="shared" si="155"/>
        <v>406.90759287457371</v>
      </c>
      <c r="Z251" s="54">
        <f t="shared" si="155"/>
        <v>401.19458699859285</v>
      </c>
      <c r="AA251" s="54">
        <f t="shared" si="155"/>
        <v>405.97029412510983</v>
      </c>
      <c r="AB251" s="54">
        <f t="shared" si="155"/>
        <v>407.88423873290469</v>
      </c>
      <c r="AC251" s="54">
        <f t="shared" si="155"/>
        <v>413.51260647801968</v>
      </c>
      <c r="AD251" s="54">
        <f t="shared" si="155"/>
        <v>423.35431077088009</v>
      </c>
      <c r="AE251" s="54">
        <f t="shared" si="155"/>
        <v>437.85980889449036</v>
      </c>
      <c r="AF251" s="54">
        <f t="shared" si="155"/>
        <v>455.03236488873637</v>
      </c>
      <c r="AG251" s="54">
        <f t="shared" si="155"/>
        <v>472.6731542889674</v>
      </c>
      <c r="AH251" s="54">
        <f t="shared" si="155"/>
        <v>468.68221591834686</v>
      </c>
      <c r="AI251" s="54">
        <f t="shared" si="155"/>
        <v>655.02264923776079</v>
      </c>
      <c r="AJ251" s="54">
        <f t="shared" si="155"/>
        <v>665.16968774496775</v>
      </c>
      <c r="AK251" s="54">
        <f t="shared" si="155"/>
        <v>683.47833143678406</v>
      </c>
      <c r="AL251" s="54">
        <f t="shared" si="155"/>
        <v>701.96827109934702</v>
      </c>
      <c r="AM251" s="54">
        <f t="shared" si="155"/>
        <v>750.58621613119203</v>
      </c>
      <c r="AN251" s="54">
        <f t="shared" si="155"/>
        <v>775.81213309500481</v>
      </c>
      <c r="AO251" s="54">
        <f t="shared" si="155"/>
        <v>800.45039020270815</v>
      </c>
      <c r="AP251" s="54">
        <f t="shared" si="155"/>
        <v>827.02364201248281</v>
      </c>
      <c r="AQ251" s="54">
        <f t="shared" si="155"/>
        <v>854.74504231279514</v>
      </c>
      <c r="AR251" s="54">
        <f t="shared" si="155"/>
        <v>883.85519296305313</v>
      </c>
      <c r="AS251" s="54">
        <f t="shared" si="155"/>
        <v>925.39034969262025</v>
      </c>
      <c r="AT251" s="54">
        <f t="shared" si="155"/>
        <v>969.07287322719264</v>
      </c>
      <c r="AU251" s="54">
        <f t="shared" si="155"/>
        <v>1014.2079224820652</v>
      </c>
      <c r="AV251" s="54">
        <f t="shared" si="155"/>
        <v>1060.0391641533017</v>
      </c>
      <c r="AW251" s="54">
        <f t="shared" si="155"/>
        <v>1106.1820820569492</v>
      </c>
      <c r="AX251" s="54"/>
    </row>
    <row r="252" spans="1:50">
      <c r="A252" s="57">
        <f>A249+(A249*A$162)</f>
        <v>6.7666585511718502E-2</v>
      </c>
      <c r="B252" s="56"/>
      <c r="C252" s="55" t="s">
        <v>2</v>
      </c>
      <c r="D252" s="33"/>
      <c r="E252" s="54"/>
      <c r="F252" s="3"/>
      <c r="G252" s="3"/>
      <c r="H252" s="3"/>
      <c r="I252" s="3"/>
      <c r="J252" s="3"/>
      <c r="K252" s="3"/>
      <c r="L252" s="3"/>
      <c r="M252" s="3"/>
      <c r="N252" s="3"/>
      <c r="O252" s="3"/>
      <c r="P252" s="3"/>
      <c r="Q252" s="3"/>
      <c r="R252" s="3"/>
      <c r="S252" s="54">
        <f t="shared" si="155"/>
        <v>0</v>
      </c>
      <c r="T252" s="54">
        <f t="shared" si="155"/>
        <v>30.832179342317918</v>
      </c>
      <c r="U252" s="54">
        <f t="shared" si="155"/>
        <v>60.542033006592206</v>
      </c>
      <c r="V252" s="54">
        <f t="shared" si="155"/>
        <v>83.952162341213437</v>
      </c>
      <c r="W252" s="54">
        <f t="shared" si="155"/>
        <v>107.03364169126945</v>
      </c>
      <c r="X252" s="54">
        <f t="shared" si="155"/>
        <v>128.37238942686935</v>
      </c>
      <c r="Y252" s="54">
        <f t="shared" si="155"/>
        <v>148.38404646588359</v>
      </c>
      <c r="Z252" s="54">
        <f t="shared" si="155"/>
        <v>271.41210550009947</v>
      </c>
      <c r="AA252" s="54">
        <f t="shared" si="155"/>
        <v>396.80237656430319</v>
      </c>
      <c r="AB252" s="54">
        <f t="shared" si="155"/>
        <v>517.17708098402534</v>
      </c>
      <c r="AC252" s="54">
        <f t="shared" si="155"/>
        <v>640.38108030151261</v>
      </c>
      <c r="AD252" s="54">
        <f t="shared" si="155"/>
        <v>770.49203266089273</v>
      </c>
      <c r="AE252" s="54">
        <f t="shared" si="155"/>
        <v>911.80262011878233</v>
      </c>
      <c r="AF252" s="54">
        <f t="shared" si="155"/>
        <v>1063.1291774687813</v>
      </c>
      <c r="AG252" s="54">
        <f t="shared" si="155"/>
        <v>1220.5810925811161</v>
      </c>
      <c r="AH252" s="54">
        <f t="shared" si="155"/>
        <v>1381.0707499493546</v>
      </c>
      <c r="AI252" s="54">
        <f t="shared" si="155"/>
        <v>2014.7670599421795</v>
      </c>
      <c r="AJ252" s="54">
        <f t="shared" si="155"/>
        <v>2129.1779025775354</v>
      </c>
      <c r="AK252" s="54">
        <f t="shared" si="155"/>
        <v>2270.6126148106332</v>
      </c>
      <c r="AL252" s="54">
        <f t="shared" si="155"/>
        <v>2414.5024783455219</v>
      </c>
      <c r="AM252" s="54">
        <f t="shared" si="155"/>
        <v>2561.2995492118403</v>
      </c>
      <c r="AN252" s="54">
        <f t="shared" si="155"/>
        <v>2590.5007103330445</v>
      </c>
      <c r="AO252" s="54">
        <f t="shared" si="155"/>
        <v>2616.5525011734899</v>
      </c>
      <c r="AP252" s="54">
        <f t="shared" si="155"/>
        <v>2647.7258617325701</v>
      </c>
      <c r="AQ252" s="54">
        <f t="shared" si="155"/>
        <v>2681.24241509072</v>
      </c>
      <c r="AR252" s="54">
        <f t="shared" si="155"/>
        <v>2717.7028908046768</v>
      </c>
      <c r="AS252" s="54">
        <f t="shared" si="155"/>
        <v>2757.6461207666907</v>
      </c>
      <c r="AT252" s="54">
        <f t="shared" si="155"/>
        <v>2801.4065261794503</v>
      </c>
      <c r="AU252" s="54">
        <f t="shared" si="155"/>
        <v>2846.701101577517</v>
      </c>
      <c r="AV252" s="54">
        <f t="shared" si="155"/>
        <v>2891.3369457464983</v>
      </c>
      <c r="AW252" s="54">
        <f t="shared" si="155"/>
        <v>2934.3483226976978</v>
      </c>
      <c r="AX252" s="54"/>
    </row>
    <row r="253" spans="1:50">
      <c r="A253" s="57">
        <f>A249+(A249*A$163)</f>
        <v>6.9204462455166649E-2</v>
      </c>
      <c r="B253" s="56"/>
      <c r="C253" s="55" t="s">
        <v>1</v>
      </c>
      <c r="D253" s="33"/>
      <c r="E253" s="54"/>
      <c r="F253" s="3"/>
      <c r="G253" s="3"/>
      <c r="H253" s="3"/>
      <c r="I253" s="3"/>
      <c r="J253" s="3"/>
      <c r="K253" s="3"/>
      <c r="L253" s="3"/>
      <c r="M253" s="3"/>
      <c r="N253" s="3"/>
      <c r="O253" s="3"/>
      <c r="P253" s="3"/>
      <c r="Q253" s="3"/>
      <c r="R253" s="3"/>
      <c r="S253" s="54">
        <f t="shared" si="155"/>
        <v>0</v>
      </c>
      <c r="T253" s="54">
        <f t="shared" si="155"/>
        <v>47.682518702631214</v>
      </c>
      <c r="U253" s="54">
        <f t="shared" si="155"/>
        <v>93.629340601621067</v>
      </c>
      <c r="V253" s="54">
        <f t="shared" si="155"/>
        <v>129.83352576270718</v>
      </c>
      <c r="W253" s="54">
        <f t="shared" si="155"/>
        <v>165.52944782433278</v>
      </c>
      <c r="X253" s="54">
        <f t="shared" si="155"/>
        <v>198.5302041671369</v>
      </c>
      <c r="Y253" s="54">
        <f t="shared" si="155"/>
        <v>13.768715455810547</v>
      </c>
      <c r="Z253" s="54">
        <f t="shared" si="155"/>
        <v>50.36924306754922</v>
      </c>
      <c r="AA253" s="54">
        <f t="shared" si="155"/>
        <v>86.894538750891002</v>
      </c>
      <c r="AB253" s="54">
        <f t="shared" si="155"/>
        <v>122.15488283288346</v>
      </c>
      <c r="AC253" s="54">
        <f t="shared" si="155"/>
        <v>157.97463054651081</v>
      </c>
      <c r="AD253" s="54">
        <f t="shared" si="155"/>
        <v>195.51635190679363</v>
      </c>
      <c r="AE253" s="54">
        <f t="shared" si="155"/>
        <v>236.00940998653789</v>
      </c>
      <c r="AF253" s="54">
        <f t="shared" si="155"/>
        <v>279.25227412548901</v>
      </c>
      <c r="AG253" s="54">
        <f t="shared" si="155"/>
        <v>324.26216565723115</v>
      </c>
      <c r="AH253" s="54">
        <f t="shared" si="155"/>
        <v>593.29186141113826</v>
      </c>
      <c r="AI253" s="54">
        <f t="shared" si="155"/>
        <v>897.44532631398715</v>
      </c>
      <c r="AJ253" s="54">
        <f t="shared" si="155"/>
        <v>978.48413820728342</v>
      </c>
      <c r="AK253" s="54">
        <f t="shared" si="155"/>
        <v>1072.2542941062904</v>
      </c>
      <c r="AL253" s="54">
        <f t="shared" si="155"/>
        <v>1167.8039976845032</v>
      </c>
      <c r="AM253" s="54">
        <f t="shared" si="155"/>
        <v>1265.3500219485472</v>
      </c>
      <c r="AN253" s="54">
        <f t="shared" si="155"/>
        <v>1279.7761713136256</v>
      </c>
      <c r="AO253" s="54">
        <f t="shared" si="155"/>
        <v>1292.6464480924196</v>
      </c>
      <c r="AP253" s="54">
        <f t="shared" si="155"/>
        <v>1308.0469163741475</v>
      </c>
      <c r="AQ253" s="54">
        <f t="shared" si="155"/>
        <v>1324.6049841489321</v>
      </c>
      <c r="AR253" s="54">
        <f t="shared" si="155"/>
        <v>1342.6174277770538</v>
      </c>
      <c r="AS253" s="54">
        <f t="shared" si="155"/>
        <v>1362.3504445281333</v>
      </c>
      <c r="AT253" s="54">
        <f t="shared" si="155"/>
        <v>1383.969247360684</v>
      </c>
      <c r="AU253" s="54">
        <f t="shared" si="155"/>
        <v>1406.3459709234276</v>
      </c>
      <c r="AV253" s="54">
        <f t="shared" si="155"/>
        <v>1428.3972637588533</v>
      </c>
      <c r="AW253" s="54">
        <f t="shared" si="155"/>
        <v>1449.6460266323663</v>
      </c>
      <c r="AX253" s="54"/>
    </row>
    <row r="254" spans="1:50">
      <c r="A254" s="57">
        <f>A249+(A249*A$164)</f>
        <v>7.0742339398614809E-2</v>
      </c>
      <c r="B254" s="56"/>
      <c r="C254" s="55" t="s">
        <v>0</v>
      </c>
      <c r="D254" s="33"/>
      <c r="E254" s="54"/>
      <c r="F254" s="3"/>
      <c r="G254" s="3"/>
      <c r="H254" s="3"/>
      <c r="I254" s="3"/>
      <c r="J254" s="3"/>
      <c r="K254" s="3"/>
      <c r="L254" s="3"/>
      <c r="M254" s="3"/>
      <c r="N254" s="3"/>
      <c r="O254" s="3"/>
      <c r="P254" s="3"/>
      <c r="Q254" s="3"/>
      <c r="R254" s="3"/>
      <c r="S254" s="54">
        <f t="shared" si="155"/>
        <v>0</v>
      </c>
      <c r="T254" s="54">
        <f t="shared" si="155"/>
        <v>0</v>
      </c>
      <c r="U254" s="54">
        <f t="shared" si="155"/>
        <v>0</v>
      </c>
      <c r="V254" s="54">
        <f t="shared" si="155"/>
        <v>0</v>
      </c>
      <c r="W254" s="54">
        <f t="shared" si="155"/>
        <v>0</v>
      </c>
      <c r="X254" s="54">
        <f t="shared" si="155"/>
        <v>0</v>
      </c>
      <c r="Y254" s="54">
        <f t="shared" si="155"/>
        <v>0</v>
      </c>
      <c r="Z254" s="54">
        <f t="shared" si="155"/>
        <v>1.5857062745258936</v>
      </c>
      <c r="AA254" s="54">
        <f t="shared" si="155"/>
        <v>3.1528746415469535</v>
      </c>
      <c r="AB254" s="54">
        <f t="shared" si="155"/>
        <v>4.6697006097681646</v>
      </c>
      <c r="AC254" s="54">
        <f t="shared" si="155"/>
        <v>6.2052185053182569</v>
      </c>
      <c r="AD254" s="54">
        <f t="shared" si="155"/>
        <v>7.8088041118502085</v>
      </c>
      <c r="AE254" s="54">
        <f t="shared" si="155"/>
        <v>9.5327824605495142</v>
      </c>
      <c r="AF254" s="54">
        <f t="shared" si="155"/>
        <v>11.371380002165326</v>
      </c>
      <c r="AG254" s="54">
        <f t="shared" si="155"/>
        <v>13.285448402056549</v>
      </c>
      <c r="AH254" s="54">
        <f t="shared" si="155"/>
        <v>15.241084461375447</v>
      </c>
      <c r="AI254" s="54">
        <f t="shared" si="155"/>
        <v>21.281065719223008</v>
      </c>
      <c r="AJ254" s="54">
        <f t="shared" si="155"/>
        <v>21.59143309455358</v>
      </c>
      <c r="AK254" s="54">
        <f t="shared" si="155"/>
        <v>22.166517948851727</v>
      </c>
      <c r="AL254" s="54">
        <f t="shared" si="155"/>
        <v>22.747052762823888</v>
      </c>
      <c r="AM254" s="54">
        <f t="shared" si="155"/>
        <v>23.337352185198743</v>
      </c>
      <c r="AN254" s="54">
        <f t="shared" si="155"/>
        <v>23.603419378125071</v>
      </c>
      <c r="AO254" s="54">
        <f t="shared" si="155"/>
        <v>23.840790996015564</v>
      </c>
      <c r="AP254" s="54">
        <f t="shared" si="155"/>
        <v>24.124827939053837</v>
      </c>
      <c r="AQ254" s="54">
        <f t="shared" si="155"/>
        <v>24.430214948548237</v>
      </c>
      <c r="AR254" s="54">
        <f t="shared" si="155"/>
        <v>24.762425588587721</v>
      </c>
      <c r="AS254" s="54">
        <f t="shared" si="155"/>
        <v>25.126369440967167</v>
      </c>
      <c r="AT254" s="54">
        <f t="shared" si="155"/>
        <v>25.525093593789855</v>
      </c>
      <c r="AU254" s="54">
        <f t="shared" si="155"/>
        <v>25.937796379166514</v>
      </c>
      <c r="AV254" s="54">
        <f t="shared" si="155"/>
        <v>26.344497116601048</v>
      </c>
      <c r="AW254" s="54">
        <f t="shared" si="155"/>
        <v>26.736396475732775</v>
      </c>
      <c r="AX254" s="54"/>
    </row>
    <row r="255" spans="1:50">
      <c r="A255" s="64">
        <f>'Fleet Mix Policy Options'!P135</f>
        <v>8.0988544508781193E-2</v>
      </c>
      <c r="B255" s="63"/>
      <c r="C255" s="62">
        <v>16</v>
      </c>
      <c r="D255" s="61"/>
      <c r="E255" s="59"/>
      <c r="F255" s="60"/>
      <c r="G255" s="60"/>
      <c r="H255" s="60"/>
      <c r="I255" s="60"/>
      <c r="J255" s="60"/>
      <c r="K255" s="60"/>
      <c r="L255" s="60"/>
      <c r="M255" s="60"/>
      <c r="N255" s="60"/>
      <c r="O255" s="60"/>
      <c r="P255" s="60"/>
      <c r="Q255" s="60"/>
      <c r="R255" s="60"/>
      <c r="S255" s="60"/>
      <c r="T255" s="59">
        <f>SUM(T256:T260)</f>
        <v>0</v>
      </c>
      <c r="U255" s="59">
        <f t="shared" ref="U255:AW255" si="156">SUM(U256:U260)</f>
        <v>12018.989749311715</v>
      </c>
      <c r="V255" s="59">
        <f t="shared" si="156"/>
        <v>11855.372490609814</v>
      </c>
      <c r="W255" s="59">
        <f t="shared" si="156"/>
        <v>11010.673774334513</v>
      </c>
      <c r="X255" s="59">
        <f t="shared" si="156"/>
        <v>10577.166292756112</v>
      </c>
      <c r="Y255" s="59">
        <f t="shared" si="156"/>
        <v>10195.46831723908</v>
      </c>
      <c r="Z255" s="59">
        <f t="shared" si="156"/>
        <v>9665.7361903175151</v>
      </c>
      <c r="AA255" s="59">
        <f t="shared" si="156"/>
        <v>9359.9339180533061</v>
      </c>
      <c r="AB255" s="59">
        <f t="shared" si="156"/>
        <v>9305.2704219288262</v>
      </c>
      <c r="AC255" s="59">
        <f t="shared" si="156"/>
        <v>9188.0283489679241</v>
      </c>
      <c r="AD255" s="59">
        <f t="shared" si="156"/>
        <v>9157.0141323754287</v>
      </c>
      <c r="AE255" s="59">
        <f t="shared" si="156"/>
        <v>9218.7826085876841</v>
      </c>
      <c r="AF255" s="59">
        <f t="shared" si="156"/>
        <v>9378.4212223757077</v>
      </c>
      <c r="AG255" s="59">
        <f t="shared" si="156"/>
        <v>9589.1185608657925</v>
      </c>
      <c r="AH255" s="59">
        <f t="shared" si="156"/>
        <v>9802.8428049513968</v>
      </c>
      <c r="AI255" s="59">
        <f t="shared" si="156"/>
        <v>10183.557184069463</v>
      </c>
      <c r="AJ255" s="59">
        <f t="shared" si="156"/>
        <v>14020.225619600682</v>
      </c>
      <c r="AK255" s="59">
        <f t="shared" si="156"/>
        <v>14028.789812156567</v>
      </c>
      <c r="AL255" s="59">
        <f t="shared" si="156"/>
        <v>14207.232575481987</v>
      </c>
      <c r="AM255" s="59">
        <f t="shared" si="156"/>
        <v>14384.797800554958</v>
      </c>
      <c r="AN255" s="59">
        <f t="shared" si="156"/>
        <v>14592.109594601088</v>
      </c>
      <c r="AO255" s="59">
        <f t="shared" si="156"/>
        <v>14760.942063283592</v>
      </c>
      <c r="AP255" s="59">
        <f t="shared" si="156"/>
        <v>14911.881755624921</v>
      </c>
      <c r="AQ255" s="59">
        <f t="shared" si="156"/>
        <v>15092.064107851736</v>
      </c>
      <c r="AR255" s="59">
        <f t="shared" si="156"/>
        <v>15285.664339766385</v>
      </c>
      <c r="AS255" s="59">
        <f t="shared" si="156"/>
        <v>15496.114461047449</v>
      </c>
      <c r="AT255" s="59">
        <f t="shared" si="156"/>
        <v>15728.095649598596</v>
      </c>
      <c r="AU255" s="59">
        <f t="shared" si="156"/>
        <v>15981.976246739057</v>
      </c>
      <c r="AV255" s="59">
        <f t="shared" si="156"/>
        <v>16244.745803271029</v>
      </c>
      <c r="AW255" s="59">
        <f t="shared" si="156"/>
        <v>16503.894187601036</v>
      </c>
      <c r="AX255" s="58"/>
    </row>
    <row r="256" spans="1:50">
      <c r="A256" s="57">
        <f>A255+(A255*A$160)</f>
        <v>8.5037971734220258E-2</v>
      </c>
      <c r="B256" s="56"/>
      <c r="C256" s="55" t="s">
        <v>4</v>
      </c>
      <c r="D256" s="33"/>
      <c r="E256" s="54"/>
      <c r="F256" s="3"/>
      <c r="G256" s="3"/>
      <c r="H256" s="3"/>
      <c r="I256" s="3"/>
      <c r="J256" s="3"/>
      <c r="K256" s="3"/>
      <c r="L256" s="3"/>
      <c r="M256" s="3"/>
      <c r="N256" s="3"/>
      <c r="O256" s="3"/>
      <c r="P256" s="3"/>
      <c r="Q256" s="3"/>
      <c r="R256" s="3"/>
      <c r="S256" s="3"/>
      <c r="T256" s="54">
        <f t="shared" ref="T256:AW260" si="157">IF((S250*(1-$A256))&gt;0,(S250*(1-$A256)),S250)</f>
        <v>0</v>
      </c>
      <c r="U256" s="54">
        <f t="shared" si="157"/>
        <v>11824.185684733106</v>
      </c>
      <c r="V256" s="54">
        <f t="shared" si="157"/>
        <v>11523.387347156211</v>
      </c>
      <c r="W256" s="54">
        <f t="shared" si="157"/>
        <v>10573.67518178785</v>
      </c>
      <c r="X256" s="54">
        <f t="shared" si="157"/>
        <v>10034.910432109711</v>
      </c>
      <c r="Y256" s="54">
        <f t="shared" si="157"/>
        <v>9555.8203950704756</v>
      </c>
      <c r="Z256" s="54">
        <f t="shared" si="157"/>
        <v>9134.6186348779065</v>
      </c>
      <c r="AA256" s="54">
        <f t="shared" si="157"/>
        <v>8684.499076200711</v>
      </c>
      <c r="AB256" s="54">
        <f t="shared" si="157"/>
        <v>8473.6022007255269</v>
      </c>
      <c r="AC256" s="54">
        <f t="shared" si="157"/>
        <v>8208.6805436478862</v>
      </c>
      <c r="AD256" s="54">
        <f t="shared" si="157"/>
        <v>8023.3494010248905</v>
      </c>
      <c r="AE256" s="54">
        <f t="shared" si="157"/>
        <v>7918.7864496538277</v>
      </c>
      <c r="AF256" s="54">
        <f t="shared" si="157"/>
        <v>7894.4829380722795</v>
      </c>
      <c r="AG256" s="54">
        <f t="shared" si="157"/>
        <v>7906.7863091762247</v>
      </c>
      <c r="AH256" s="54">
        <f t="shared" si="157"/>
        <v>7914.2818088144777</v>
      </c>
      <c r="AI256" s="54">
        <f t="shared" si="157"/>
        <v>7898.4468503261687</v>
      </c>
      <c r="AJ256" s="54">
        <f t="shared" si="157"/>
        <v>10684.74142109113</v>
      </c>
      <c r="AK256" s="54">
        <f t="shared" si="157"/>
        <v>10502.140059033572</v>
      </c>
      <c r="AL256" s="54">
        <f t="shared" si="157"/>
        <v>10444.638225375416</v>
      </c>
      <c r="AM256" s="54">
        <f t="shared" si="157"/>
        <v>10382.154250057989</v>
      </c>
      <c r="AN256" s="54">
        <f t="shared" si="157"/>
        <v>10316.680999545095</v>
      </c>
      <c r="AO256" s="54">
        <f t="shared" si="157"/>
        <v>10421.181088295398</v>
      </c>
      <c r="AP256" s="54">
        <f t="shared" si="157"/>
        <v>10512.731923501833</v>
      </c>
      <c r="AQ256" s="54">
        <f t="shared" si="157"/>
        <v>10624.570283011128</v>
      </c>
      <c r="AR256" s="54">
        <f t="shared" si="157"/>
        <v>10745.483587870827</v>
      </c>
      <c r="AS256" s="54">
        <f t="shared" si="157"/>
        <v>10877.840708930691</v>
      </c>
      <c r="AT256" s="54">
        <f t="shared" si="157"/>
        <v>11015.249849204216</v>
      </c>
      <c r="AU256" s="54">
        <f t="shared" si="157"/>
        <v>11167.224514729296</v>
      </c>
      <c r="AV256" s="54">
        <f t="shared" si="157"/>
        <v>11324.589281251025</v>
      </c>
      <c r="AW256" s="54">
        <f t="shared" si="157"/>
        <v>11478.600838571509</v>
      </c>
      <c r="AX256" s="54"/>
    </row>
    <row r="257" spans="1:50">
      <c r="A257" s="57">
        <f>A255+(A255*A$161)</f>
        <v>6.4790835607024949E-2</v>
      </c>
      <c r="B257" s="56"/>
      <c r="C257" s="55" t="s">
        <v>3</v>
      </c>
      <c r="D257" s="33"/>
      <c r="E257" s="54"/>
      <c r="F257" s="3"/>
      <c r="G257" s="3"/>
      <c r="H257" s="3"/>
      <c r="I257" s="3"/>
      <c r="J257" s="3"/>
      <c r="K257" s="3"/>
      <c r="L257" s="3"/>
      <c r="M257" s="3"/>
      <c r="N257" s="3"/>
      <c r="O257" s="3"/>
      <c r="P257" s="3"/>
      <c r="Q257" s="3"/>
      <c r="R257" s="3"/>
      <c r="S257" s="3"/>
      <c r="T257" s="54">
        <f t="shared" si="157"/>
        <v>0</v>
      </c>
      <c r="U257" s="54">
        <f t="shared" si="157"/>
        <v>121.96233747256672</v>
      </c>
      <c r="V257" s="54">
        <f t="shared" si="157"/>
        <v>188.95320926079648</v>
      </c>
      <c r="W257" s="54">
        <f t="shared" si="157"/>
        <v>238.65969371872376</v>
      </c>
      <c r="X257" s="54">
        <f t="shared" si="157"/>
        <v>289.38644026973452</v>
      </c>
      <c r="Y257" s="54">
        <f t="shared" si="157"/>
        <v>336.36522344129503</v>
      </c>
      <c r="Z257" s="54">
        <f t="shared" si="157"/>
        <v>380.54370991738699</v>
      </c>
      <c r="AA257" s="54">
        <f t="shared" si="157"/>
        <v>375.20085446593879</v>
      </c>
      <c r="AB257" s="54">
        <f t="shared" si="157"/>
        <v>379.66713953711428</v>
      </c>
      <c r="AC257" s="54">
        <f t="shared" si="157"/>
        <v>381.45707807446456</v>
      </c>
      <c r="AD257" s="54">
        <f t="shared" si="157"/>
        <v>386.72077917026991</v>
      </c>
      <c r="AE257" s="54">
        <f t="shared" si="157"/>
        <v>395.92483121819868</v>
      </c>
      <c r="AF257" s="54">
        <f t="shared" si="157"/>
        <v>409.49050599748409</v>
      </c>
      <c r="AG257" s="54">
        <f t="shared" si="157"/>
        <v>425.55043773935449</v>
      </c>
      <c r="AH257" s="54">
        <f t="shared" si="157"/>
        <v>442.048265653577</v>
      </c>
      <c r="AI257" s="54">
        <f t="shared" si="157"/>
        <v>438.3159035148451</v>
      </c>
      <c r="AJ257" s="54">
        <f t="shared" si="157"/>
        <v>612.5831844521191</v>
      </c>
      <c r="AK257" s="54">
        <f t="shared" si="157"/>
        <v>622.07278785550739</v>
      </c>
      <c r="AL257" s="54">
        <f t="shared" si="157"/>
        <v>639.19519922369966</v>
      </c>
      <c r="AM257" s="54">
        <f t="shared" si="157"/>
        <v>656.48716024520172</v>
      </c>
      <c r="AN257" s="54">
        <f t="shared" si="157"/>
        <v>701.95510799293709</v>
      </c>
      <c r="AO257" s="54">
        <f t="shared" si="157"/>
        <v>725.546616717711</v>
      </c>
      <c r="AP257" s="54">
        <f t="shared" si="157"/>
        <v>748.58854055950553</v>
      </c>
      <c r="AQ257" s="54">
        <f t="shared" si="157"/>
        <v>773.44008917972906</v>
      </c>
      <c r="AR257" s="54">
        <f t="shared" si="157"/>
        <v>799.36539679038731</v>
      </c>
      <c r="AS257" s="54">
        <f t="shared" si="157"/>
        <v>826.58947645536864</v>
      </c>
      <c r="AT257" s="54">
        <f t="shared" si="157"/>
        <v>865.43353567335839</v>
      </c>
      <c r="AU257" s="54">
        <f t="shared" si="157"/>
        <v>906.28583200670232</v>
      </c>
      <c r="AV257" s="54">
        <f t="shared" si="157"/>
        <v>948.49654370518749</v>
      </c>
      <c r="AW257" s="54">
        <f t="shared" si="157"/>
        <v>991.35834093163703</v>
      </c>
      <c r="AX257" s="54"/>
    </row>
    <row r="258" spans="1:50">
      <c r="A258" s="57">
        <f>A255+(A255*A$162)</f>
        <v>7.1269919167727458E-2</v>
      </c>
      <c r="B258" s="56"/>
      <c r="C258" s="55" t="s">
        <v>2</v>
      </c>
      <c r="D258" s="33"/>
      <c r="E258" s="54"/>
      <c r="F258" s="3"/>
      <c r="G258" s="3"/>
      <c r="H258" s="3"/>
      <c r="I258" s="3"/>
      <c r="J258" s="3"/>
      <c r="K258" s="3"/>
      <c r="L258" s="3"/>
      <c r="M258" s="3"/>
      <c r="N258" s="3"/>
      <c r="O258" s="3"/>
      <c r="P258" s="3"/>
      <c r="Q258" s="3"/>
      <c r="R258" s="3"/>
      <c r="S258" s="3"/>
      <c r="T258" s="54">
        <f t="shared" si="157"/>
        <v>0</v>
      </c>
      <c r="U258" s="54">
        <f t="shared" si="157"/>
        <v>28.634772412826042</v>
      </c>
      <c r="V258" s="54">
        <f t="shared" si="157"/>
        <v>56.227207207962486</v>
      </c>
      <c r="W258" s="54">
        <f t="shared" si="157"/>
        <v>77.968898517199221</v>
      </c>
      <c r="X258" s="54">
        <f t="shared" si="157"/>
        <v>99.405362699705165</v>
      </c>
      <c r="Y258" s="54">
        <f t="shared" si="157"/>
        <v>119.22329960904833</v>
      </c>
      <c r="Z258" s="54">
        <f t="shared" si="157"/>
        <v>137.80872746847973</v>
      </c>
      <c r="AA258" s="54">
        <f t="shared" si="157"/>
        <v>252.06858667996465</v>
      </c>
      <c r="AB258" s="54">
        <f t="shared" si="157"/>
        <v>368.52230326100312</v>
      </c>
      <c r="AC258" s="54">
        <f t="shared" si="157"/>
        <v>480.31791222689259</v>
      </c>
      <c r="AD258" s="54">
        <f t="shared" si="157"/>
        <v>594.74117247188178</v>
      </c>
      <c r="AE258" s="54">
        <f t="shared" si="157"/>
        <v>715.57912777377283</v>
      </c>
      <c r="AF258" s="54">
        <f t="shared" si="157"/>
        <v>846.81852108599458</v>
      </c>
      <c r="AG258" s="54">
        <f t="shared" si="157"/>
        <v>987.36004692572862</v>
      </c>
      <c r="AH258" s="54">
        <f t="shared" si="157"/>
        <v>1133.5903767752034</v>
      </c>
      <c r="AI258" s="54">
        <f t="shared" si="157"/>
        <v>1282.6419492355512</v>
      </c>
      <c r="AJ258" s="54">
        <f t="shared" si="157"/>
        <v>1871.1747744383003</v>
      </c>
      <c r="AK258" s="54">
        <f t="shared" si="157"/>
        <v>1977.4315655671228</v>
      </c>
      <c r="AL258" s="54">
        <f t="shared" si="157"/>
        <v>2108.7862372918571</v>
      </c>
      <c r="AM258" s="54">
        <f t="shared" si="157"/>
        <v>2242.4210818835586</v>
      </c>
      <c r="AN258" s="54">
        <f t="shared" si="157"/>
        <v>2378.7559373751756</v>
      </c>
      <c r="AO258" s="54">
        <f t="shared" si="157"/>
        <v>2405.8759341036675</v>
      </c>
      <c r="AP258" s="54">
        <f t="shared" si="157"/>
        <v>2430.0710159167402</v>
      </c>
      <c r="AQ258" s="54">
        <f t="shared" si="157"/>
        <v>2459.0226535885881</v>
      </c>
      <c r="AR258" s="54">
        <f t="shared" si="157"/>
        <v>2490.1504848981217</v>
      </c>
      <c r="AS258" s="54">
        <f t="shared" si="157"/>
        <v>2524.0124254551283</v>
      </c>
      <c r="AT258" s="54">
        <f t="shared" si="157"/>
        <v>2561.1089046464513</v>
      </c>
      <c r="AU258" s="54">
        <f t="shared" si="157"/>
        <v>2601.7505095026968</v>
      </c>
      <c r="AV258" s="54">
        <f t="shared" si="157"/>
        <v>2643.8169441734067</v>
      </c>
      <c r="AW258" s="54">
        <f t="shared" si="157"/>
        <v>2685.2715953364814</v>
      </c>
      <c r="AX258" s="54"/>
    </row>
    <row r="259" spans="1:50">
      <c r="A259" s="57">
        <f>A255+(A255*A$163)</f>
        <v>7.2889690057903078E-2</v>
      </c>
      <c r="B259" s="56"/>
      <c r="C259" s="55" t="s">
        <v>1</v>
      </c>
      <c r="D259" s="33"/>
      <c r="E259" s="54"/>
      <c r="F259" s="3"/>
      <c r="G259" s="3"/>
      <c r="H259" s="3"/>
      <c r="I259" s="3"/>
      <c r="J259" s="3"/>
      <c r="K259" s="3"/>
      <c r="L259" s="3"/>
      <c r="M259" s="3"/>
      <c r="N259" s="3"/>
      <c r="O259" s="3"/>
      <c r="P259" s="3"/>
      <c r="Q259" s="3"/>
      <c r="R259" s="3"/>
      <c r="S259" s="3"/>
      <c r="T259" s="54">
        <f t="shared" si="157"/>
        <v>0</v>
      </c>
      <c r="U259" s="54">
        <f t="shared" si="157"/>
        <v>44.206954693216261</v>
      </c>
      <c r="V259" s="54">
        <f t="shared" si="157"/>
        <v>86.804726984843072</v>
      </c>
      <c r="W259" s="54">
        <f t="shared" si="157"/>
        <v>120.37000031073869</v>
      </c>
      <c r="X259" s="54">
        <f t="shared" si="157"/>
        <v>153.46405767696132</v>
      </c>
      <c r="Y259" s="54">
        <f t="shared" si="157"/>
        <v>184.05939911826209</v>
      </c>
      <c r="Z259" s="54">
        <f t="shared" si="157"/>
        <v>12.765118053741057</v>
      </c>
      <c r="AA259" s="54">
        <f t="shared" si="157"/>
        <v>46.697844551904375</v>
      </c>
      <c r="AB259" s="54">
        <f t="shared" si="157"/>
        <v>80.560822753614119</v>
      </c>
      <c r="AC259" s="54">
        <f t="shared" si="157"/>
        <v>113.25105128413513</v>
      </c>
      <c r="AD259" s="54">
        <f t="shared" si="157"/>
        <v>146.45990868896391</v>
      </c>
      <c r="AE259" s="54">
        <f t="shared" si="157"/>
        <v>181.26522561505556</v>
      </c>
      <c r="AF259" s="54">
        <f t="shared" si="157"/>
        <v>218.80675724187057</v>
      </c>
      <c r="AG259" s="54">
        <f t="shared" si="157"/>
        <v>258.89766241651756</v>
      </c>
      <c r="AH259" s="54">
        <f t="shared" si="157"/>
        <v>300.62679690497117</v>
      </c>
      <c r="AI259" s="54">
        <f t="shared" si="157"/>
        <v>550.04700151900408</v>
      </c>
      <c r="AJ259" s="54">
        <f t="shared" si="157"/>
        <v>832.03081463504702</v>
      </c>
      <c r="AK259" s="54">
        <f t="shared" si="157"/>
        <v>907.16273264678023</v>
      </c>
      <c r="AL259" s="54">
        <f t="shared" si="157"/>
        <v>994.09801094562738</v>
      </c>
      <c r="AM259" s="54">
        <f t="shared" si="157"/>
        <v>1082.6831262448998</v>
      </c>
      <c r="AN259" s="54">
        <f t="shared" si="157"/>
        <v>1173.1190510339568</v>
      </c>
      <c r="AO259" s="54">
        <f t="shared" si="157"/>
        <v>1186.4936828430857</v>
      </c>
      <c r="AP259" s="54">
        <f t="shared" si="157"/>
        <v>1198.425849136514</v>
      </c>
      <c r="AQ259" s="54">
        <f t="shared" si="157"/>
        <v>1212.7037820584401</v>
      </c>
      <c r="AR259" s="54">
        <f t="shared" si="157"/>
        <v>1228.0549374051629</v>
      </c>
      <c r="AS259" s="54">
        <f t="shared" si="157"/>
        <v>1244.7544596000453</v>
      </c>
      <c r="AT259" s="54">
        <f t="shared" si="157"/>
        <v>1263.0491428762311</v>
      </c>
      <c r="AU259" s="54">
        <f t="shared" si="157"/>
        <v>1283.0921578708944</v>
      </c>
      <c r="AV259" s="54">
        <f t="shared" si="157"/>
        <v>1303.8378489886381</v>
      </c>
      <c r="AW259" s="54">
        <f t="shared" si="157"/>
        <v>1324.2818299239138</v>
      </c>
      <c r="AX259" s="54"/>
    </row>
    <row r="260" spans="1:50">
      <c r="A260" s="57">
        <f>A255+(A255*A$164)</f>
        <v>7.4509460948078698E-2</v>
      </c>
      <c r="B260" s="56"/>
      <c r="C260" s="55" t="s">
        <v>0</v>
      </c>
      <c r="D260" s="33"/>
      <c r="E260" s="54"/>
      <c r="F260" s="3"/>
      <c r="G260" s="3"/>
      <c r="H260" s="3"/>
      <c r="I260" s="3"/>
      <c r="J260" s="3"/>
      <c r="K260" s="3"/>
      <c r="L260" s="3"/>
      <c r="M260" s="3"/>
      <c r="N260" s="3"/>
      <c r="O260" s="3"/>
      <c r="P260" s="3"/>
      <c r="Q260" s="3"/>
      <c r="R260" s="3"/>
      <c r="S260" s="3"/>
      <c r="T260" s="54">
        <f t="shared" si="157"/>
        <v>0</v>
      </c>
      <c r="U260" s="54">
        <f t="shared" si="157"/>
        <v>0</v>
      </c>
      <c r="V260" s="54">
        <f t="shared" si="157"/>
        <v>0</v>
      </c>
      <c r="W260" s="54">
        <f t="shared" si="157"/>
        <v>0</v>
      </c>
      <c r="X260" s="54">
        <f t="shared" si="157"/>
        <v>0</v>
      </c>
      <c r="Y260" s="54">
        <f t="shared" si="157"/>
        <v>0</v>
      </c>
      <c r="Z260" s="54">
        <f t="shared" si="157"/>
        <v>0</v>
      </c>
      <c r="AA260" s="54">
        <f t="shared" si="157"/>
        <v>1.467556154788983</v>
      </c>
      <c r="AB260" s="54">
        <f t="shared" si="157"/>
        <v>2.9179556515684228</v>
      </c>
      <c r="AC260" s="54">
        <f t="shared" si="157"/>
        <v>4.3217637345454243</v>
      </c>
      <c r="AD260" s="54">
        <f t="shared" si="157"/>
        <v>5.7428710194219503</v>
      </c>
      <c r="AE260" s="54">
        <f t="shared" si="157"/>
        <v>7.2269743268271087</v>
      </c>
      <c r="AF260" s="54">
        <f t="shared" si="157"/>
        <v>8.8224999780786693</v>
      </c>
      <c r="AG260" s="54">
        <f t="shared" si="157"/>
        <v>10.524104607968225</v>
      </c>
      <c r="AH260" s="54">
        <f t="shared" si="157"/>
        <v>12.295556803165802</v>
      </c>
      <c r="AI260" s="54">
        <f t="shared" si="157"/>
        <v>14.105479473894222</v>
      </c>
      <c r="AJ260" s="54">
        <f t="shared" si="157"/>
        <v>19.695424984083065</v>
      </c>
      <c r="AK260" s="54">
        <f t="shared" si="157"/>
        <v>19.982667053581885</v>
      </c>
      <c r="AL260" s="54">
        <f t="shared" si="157"/>
        <v>20.514902645386872</v>
      </c>
      <c r="AM260" s="54">
        <f t="shared" si="157"/>
        <v>21.052182123308373</v>
      </c>
      <c r="AN260" s="54">
        <f t="shared" si="157"/>
        <v>21.598498653924118</v>
      </c>
      <c r="AO260" s="54">
        <f t="shared" si="157"/>
        <v>21.844741323729536</v>
      </c>
      <c r="AP260" s="54">
        <f t="shared" si="157"/>
        <v>22.064426510326633</v>
      </c>
      <c r="AQ260" s="54">
        <f t="shared" si="157"/>
        <v>22.327300013849786</v>
      </c>
      <c r="AR260" s="54">
        <f t="shared" si="157"/>
        <v>22.609932801886213</v>
      </c>
      <c r="AS260" s="54">
        <f t="shared" si="157"/>
        <v>22.91739060621514</v>
      </c>
      <c r="AT260" s="54">
        <f t="shared" si="157"/>
        <v>23.254217198338424</v>
      </c>
      <c r="AU260" s="54">
        <f t="shared" si="157"/>
        <v>23.623232629467314</v>
      </c>
      <c r="AV260" s="54">
        <f t="shared" si="157"/>
        <v>24.005185152773787</v>
      </c>
      <c r="AW260" s="54">
        <f t="shared" si="157"/>
        <v>24.381582837494889</v>
      </c>
      <c r="AX260" s="54"/>
    </row>
    <row r="261" spans="1:50">
      <c r="A261" s="64">
        <f>'Fleet Mix Policy Options'!P136</f>
        <v>8.5083241845155005E-2</v>
      </c>
      <c r="B261" s="63"/>
      <c r="C261" s="62">
        <v>17</v>
      </c>
      <c r="D261" s="61"/>
      <c r="E261" s="59"/>
      <c r="F261" s="60"/>
      <c r="G261" s="60"/>
      <c r="H261" s="60"/>
      <c r="I261" s="60"/>
      <c r="J261" s="60"/>
      <c r="K261" s="60"/>
      <c r="L261" s="60"/>
      <c r="M261" s="60"/>
      <c r="N261" s="60"/>
      <c r="O261" s="60"/>
      <c r="P261" s="60"/>
      <c r="Q261" s="60"/>
      <c r="R261" s="60"/>
      <c r="S261" s="60"/>
      <c r="T261" s="60"/>
      <c r="U261" s="59">
        <f>SUM(U262:U266)</f>
        <v>0</v>
      </c>
      <c r="V261" s="59">
        <f t="shared" ref="V261:AW261" si="158">SUM(V262:V266)</f>
        <v>10948.817013249522</v>
      </c>
      <c r="W261" s="59">
        <f t="shared" si="158"/>
        <v>10802.184600446612</v>
      </c>
      <c r="X261" s="59">
        <f t="shared" si="158"/>
        <v>10034.749223250974</v>
      </c>
      <c r="Y261" s="59">
        <f t="shared" si="158"/>
        <v>9641.7815963856974</v>
      </c>
      <c r="Z261" s="59">
        <f t="shared" si="158"/>
        <v>9295.8599261415638</v>
      </c>
      <c r="AA261" s="59">
        <f t="shared" si="158"/>
        <v>8812.4750859594078</v>
      </c>
      <c r="AB261" s="59">
        <f t="shared" si="158"/>
        <v>8535.9807181545275</v>
      </c>
      <c r="AC261" s="59">
        <f t="shared" si="158"/>
        <v>8488.4283409259824</v>
      </c>
      <c r="AD261" s="59">
        <f t="shared" si="158"/>
        <v>8383.7482082844872</v>
      </c>
      <c r="AE261" s="59">
        <f t="shared" si="158"/>
        <v>8357.7112660037765</v>
      </c>
      <c r="AF261" s="59">
        <f t="shared" si="158"/>
        <v>8416.3657207797096</v>
      </c>
      <c r="AG261" s="59">
        <f t="shared" si="158"/>
        <v>8564.4262256642178</v>
      </c>
      <c r="AH261" s="59">
        <f t="shared" si="158"/>
        <v>8759.2053133207592</v>
      </c>
      <c r="AI261" s="59">
        <f t="shared" si="158"/>
        <v>8956.8541692628733</v>
      </c>
      <c r="AJ261" s="59">
        <f t="shared" si="158"/>
        <v>9308.836269379075</v>
      </c>
      <c r="AK261" s="59">
        <f t="shared" si="158"/>
        <v>12818.626785067143</v>
      </c>
      <c r="AL261" s="59">
        <f t="shared" si="158"/>
        <v>12829.126687938166</v>
      </c>
      <c r="AM261" s="59">
        <f t="shared" si="158"/>
        <v>12995.007376683947</v>
      </c>
      <c r="AN261" s="59">
        <f t="shared" si="158"/>
        <v>13160.146623201656</v>
      </c>
      <c r="AO261" s="59">
        <f t="shared" si="158"/>
        <v>13353.03705777124</v>
      </c>
      <c r="AP261" s="59">
        <f t="shared" si="158"/>
        <v>13507.853967443889</v>
      </c>
      <c r="AQ261" s="59">
        <f t="shared" si="158"/>
        <v>13646.303895241779</v>
      </c>
      <c r="AR261" s="59">
        <f t="shared" si="158"/>
        <v>13811.521726847819</v>
      </c>
      <c r="AS261" s="59">
        <f t="shared" si="158"/>
        <v>13989.026951662017</v>
      </c>
      <c r="AT261" s="59">
        <f t="shared" si="158"/>
        <v>14181.961396071989</v>
      </c>
      <c r="AU261" s="59">
        <f t="shared" si="158"/>
        <v>14394.818012400685</v>
      </c>
      <c r="AV261" s="59">
        <f t="shared" si="158"/>
        <v>14627.734264166502</v>
      </c>
      <c r="AW261" s="59">
        <f t="shared" si="158"/>
        <v>14868.80397330684</v>
      </c>
      <c r="AX261" s="58"/>
    </row>
    <row r="262" spans="1:50">
      <c r="A262" s="57">
        <f>A261+(A261*A$160)</f>
        <v>8.9337403937412754E-2</v>
      </c>
      <c r="B262" s="56"/>
      <c r="C262" s="55" t="s">
        <v>4</v>
      </c>
      <c r="D262" s="33"/>
      <c r="E262" s="54"/>
      <c r="F262" s="3"/>
      <c r="G262" s="3"/>
      <c r="H262" s="3"/>
      <c r="I262" s="3"/>
      <c r="J262" s="3"/>
      <c r="K262" s="3"/>
      <c r="L262" s="3"/>
      <c r="M262" s="3"/>
      <c r="N262" s="3"/>
      <c r="O262" s="3"/>
      <c r="P262" s="3"/>
      <c r="Q262" s="3"/>
      <c r="R262" s="3"/>
      <c r="S262" s="3"/>
      <c r="T262" s="3"/>
      <c r="U262" s="54">
        <f t="shared" ref="U262:AW266" si="159">IF((T256*(1-$A262))&gt;0,(T256*(1-$A262)),T256)</f>
        <v>0</v>
      </c>
      <c r="V262" s="54">
        <f t="shared" si="159"/>
        <v>10767.843631985132</v>
      </c>
      <c r="W262" s="54">
        <f t="shared" si="159"/>
        <v>10493.917836996046</v>
      </c>
      <c r="X262" s="54">
        <f t="shared" si="159"/>
        <v>9629.0504909694737</v>
      </c>
      <c r="Y262" s="54">
        <f t="shared" si="159"/>
        <v>9138.4175853605684</v>
      </c>
      <c r="Z262" s="54">
        <f t="shared" si="159"/>
        <v>8702.128208482698</v>
      </c>
      <c r="AA262" s="54">
        <f t="shared" si="159"/>
        <v>8318.5555200796007</v>
      </c>
      <c r="AB262" s="54">
        <f t="shared" si="159"/>
        <v>7908.6484742360799</v>
      </c>
      <c r="AC262" s="54">
        <f t="shared" si="159"/>
        <v>7716.5925781143605</v>
      </c>
      <c r="AD262" s="54">
        <f t="shared" si="159"/>
        <v>7475.3383341268345</v>
      </c>
      <c r="AE262" s="54">
        <f t="shared" si="159"/>
        <v>7306.5641946545311</v>
      </c>
      <c r="AF262" s="54">
        <f t="shared" si="159"/>
        <v>7211.3426259069929</v>
      </c>
      <c r="AG262" s="54">
        <f t="shared" si="159"/>
        <v>7189.2103269567033</v>
      </c>
      <c r="AH262" s="54">
        <f t="shared" si="159"/>
        <v>7200.4145468265433</v>
      </c>
      <c r="AI262" s="54">
        <f t="shared" si="159"/>
        <v>7207.2404179859013</v>
      </c>
      <c r="AJ262" s="54">
        <f t="shared" si="159"/>
        <v>7192.8201135803947</v>
      </c>
      <c r="AK262" s="54">
        <f t="shared" si="159"/>
        <v>9730.1943607883059</v>
      </c>
      <c r="AL262" s="54">
        <f t="shared" si="159"/>
        <v>9563.9061303724066</v>
      </c>
      <c r="AM262" s="54">
        <f t="shared" si="159"/>
        <v>9511.541361254911</v>
      </c>
      <c r="AN262" s="54">
        <f t="shared" si="159"/>
        <v>9454.6395420800327</v>
      </c>
      <c r="AO262" s="54">
        <f t="shared" si="159"/>
        <v>9395.0155017953039</v>
      </c>
      <c r="AP262" s="54">
        <f t="shared" si="159"/>
        <v>9490.179823905426</v>
      </c>
      <c r="AQ262" s="54">
        <f t="shared" si="159"/>
        <v>9573.5517451662163</v>
      </c>
      <c r="AR262" s="54">
        <f t="shared" si="159"/>
        <v>9675.3987559763318</v>
      </c>
      <c r="AS262" s="54">
        <f t="shared" si="159"/>
        <v>9785.5099800783719</v>
      </c>
      <c r="AT262" s="54">
        <f t="shared" si="159"/>
        <v>9906.0426595501176</v>
      </c>
      <c r="AU262" s="54">
        <f t="shared" si="159"/>
        <v>10031.176023954335</v>
      </c>
      <c r="AV262" s="54">
        <f t="shared" si="159"/>
        <v>10169.573667397148</v>
      </c>
      <c r="AW262" s="54">
        <f t="shared" si="159"/>
        <v>10312.879874206606</v>
      </c>
      <c r="AX262" s="54"/>
    </row>
    <row r="263" spans="1:50">
      <c r="A263" s="57">
        <f>A261+(A261*A$161)</f>
        <v>6.806659347612401E-2</v>
      </c>
      <c r="B263" s="56"/>
      <c r="C263" s="55" t="s">
        <v>3</v>
      </c>
      <c r="D263" s="33"/>
      <c r="E263" s="54"/>
      <c r="F263" s="3"/>
      <c r="G263" s="3"/>
      <c r="H263" s="3"/>
      <c r="I263" s="3"/>
      <c r="J263" s="3"/>
      <c r="K263" s="3"/>
      <c r="L263" s="3"/>
      <c r="M263" s="3"/>
      <c r="N263" s="3"/>
      <c r="O263" s="3"/>
      <c r="P263" s="3"/>
      <c r="Q263" s="3"/>
      <c r="R263" s="3"/>
      <c r="S263" s="3"/>
      <c r="T263" s="3"/>
      <c r="U263" s="54">
        <f t="shared" si="159"/>
        <v>0</v>
      </c>
      <c r="V263" s="54">
        <f t="shared" si="159"/>
        <v>113.66077662842368</v>
      </c>
      <c r="W263" s="54">
        <f t="shared" si="159"/>
        <v>176.09180798003285</v>
      </c>
      <c r="X263" s="54">
        <f t="shared" si="159"/>
        <v>222.41494136723512</v>
      </c>
      <c r="Y263" s="54">
        <f t="shared" si="159"/>
        <v>269.68889108239188</v>
      </c>
      <c r="Z263" s="54">
        <f t="shared" si="159"/>
        <v>313.4699885178108</v>
      </c>
      <c r="AA263" s="54">
        <f t="shared" si="159"/>
        <v>354.64139591454415</v>
      </c>
      <c r="AB263" s="54">
        <f t="shared" si="159"/>
        <v>349.6622104331114</v>
      </c>
      <c r="AC263" s="54">
        <f t="shared" si="159"/>
        <v>353.82449069399871</v>
      </c>
      <c r="AD263" s="54">
        <f t="shared" si="159"/>
        <v>355.49259421257989</v>
      </c>
      <c r="AE263" s="54">
        <f t="shared" si="159"/>
        <v>360.39801310571721</v>
      </c>
      <c r="AF263" s="54">
        <f t="shared" si="159"/>
        <v>368.97557668456653</v>
      </c>
      <c r="AG263" s="54">
        <f t="shared" si="159"/>
        <v>381.61788219342105</v>
      </c>
      <c r="AH263" s="54">
        <f t="shared" si="159"/>
        <v>396.58466909016323</v>
      </c>
      <c r="AI263" s="54">
        <f t="shared" si="159"/>
        <v>411.95954605850932</v>
      </c>
      <c r="AJ263" s="54">
        <f t="shared" si="159"/>
        <v>408.48123309618018</v>
      </c>
      <c r="AK263" s="54">
        <f t="shared" si="159"/>
        <v>570.88673386570724</v>
      </c>
      <c r="AL263" s="54">
        <f t="shared" si="159"/>
        <v>579.73041229198748</v>
      </c>
      <c r="AM263" s="54">
        <f t="shared" si="159"/>
        <v>595.68735944625007</v>
      </c>
      <c r="AN263" s="54">
        <f t="shared" si="159"/>
        <v>611.80231558649655</v>
      </c>
      <c r="AO263" s="54">
        <f t="shared" si="159"/>
        <v>654.17541501869312</v>
      </c>
      <c r="AP263" s="54">
        <f t="shared" si="159"/>
        <v>676.16113010960942</v>
      </c>
      <c r="AQ263" s="54">
        <f t="shared" si="159"/>
        <v>697.63466868835667</v>
      </c>
      <c r="AR263" s="54">
        <f t="shared" si="159"/>
        <v>720.79465705139535</v>
      </c>
      <c r="AS263" s="54">
        <f t="shared" si="159"/>
        <v>744.95531728817548</v>
      </c>
      <c r="AT263" s="54">
        <f t="shared" si="159"/>
        <v>770.32634658983886</v>
      </c>
      <c r="AU263" s="54">
        <f t="shared" si="159"/>
        <v>806.5264230200753</v>
      </c>
      <c r="AV263" s="54">
        <f t="shared" si="159"/>
        <v>844.59804270633128</v>
      </c>
      <c r="AW263" s="54">
        <f t="shared" si="159"/>
        <v>883.93561505129787</v>
      </c>
      <c r="AX263" s="54"/>
    </row>
    <row r="264" spans="1:50">
      <c r="A264" s="57">
        <f>A261+(A261*A$162)</f>
        <v>7.48732528237364E-2</v>
      </c>
      <c r="B264" s="56"/>
      <c r="C264" s="55" t="s">
        <v>2</v>
      </c>
      <c r="D264" s="33"/>
      <c r="E264" s="54"/>
      <c r="F264" s="3"/>
      <c r="G264" s="3"/>
      <c r="H264" s="3"/>
      <c r="I264" s="3"/>
      <c r="J264" s="3"/>
      <c r="K264" s="3"/>
      <c r="L264" s="3"/>
      <c r="M264" s="3"/>
      <c r="N264" s="3"/>
      <c r="O264" s="3"/>
      <c r="P264" s="3"/>
      <c r="Q264" s="3"/>
      <c r="R264" s="3"/>
      <c r="S264" s="3"/>
      <c r="T264" s="3"/>
      <c r="U264" s="54">
        <f t="shared" si="159"/>
        <v>0</v>
      </c>
      <c r="V264" s="54">
        <f t="shared" si="159"/>
        <v>26.490793858410367</v>
      </c>
      <c r="W264" s="54">
        <f t="shared" si="159"/>
        <v>52.017293307108098</v>
      </c>
      <c r="X264" s="54">
        <f t="shared" si="159"/>
        <v>72.131113466132717</v>
      </c>
      <c r="Y264" s="54">
        <f t="shared" si="159"/>
        <v>91.962559846254933</v>
      </c>
      <c r="Z264" s="54">
        <f t="shared" si="159"/>
        <v>110.29666335493998</v>
      </c>
      <c r="AA264" s="54">
        <f t="shared" si="159"/>
        <v>127.49053977541486</v>
      </c>
      <c r="AB264" s="54">
        <f t="shared" si="159"/>
        <v>233.19539166055375</v>
      </c>
      <c r="AC264" s="54">
        <f t="shared" si="159"/>
        <v>340.92983967775638</v>
      </c>
      <c r="AD264" s="54">
        <f t="shared" si="159"/>
        <v>444.35494774895926</v>
      </c>
      <c r="AE264" s="54">
        <f t="shared" si="159"/>
        <v>550.21096630070917</v>
      </c>
      <c r="AF264" s="54">
        <f t="shared" si="159"/>
        <v>662.00139082457838</v>
      </c>
      <c r="AG264" s="54">
        <f t="shared" si="159"/>
        <v>783.41446386090036</v>
      </c>
      <c r="AH264" s="54">
        <f t="shared" si="159"/>
        <v>913.43318850420235</v>
      </c>
      <c r="AI264" s="54">
        <f t="shared" si="159"/>
        <v>1048.714777896359</v>
      </c>
      <c r="AJ264" s="54">
        <f t="shared" si="159"/>
        <v>1186.6063742881079</v>
      </c>
      <c r="AK264" s="54">
        <f t="shared" si="159"/>
        <v>1731.0738324743836</v>
      </c>
      <c r="AL264" s="54">
        <f t="shared" si="159"/>
        <v>1829.3748320167788</v>
      </c>
      <c r="AM264" s="54">
        <f t="shared" si="159"/>
        <v>1950.8945521958883</v>
      </c>
      <c r="AN264" s="54">
        <f t="shared" si="159"/>
        <v>2074.5237212824145</v>
      </c>
      <c r="AO264" s="54">
        <f t="shared" si="159"/>
        <v>2200.6507426701201</v>
      </c>
      <c r="AP264" s="54">
        <f t="shared" si="159"/>
        <v>2225.7401770269807</v>
      </c>
      <c r="AQ264" s="54">
        <f t="shared" si="159"/>
        <v>2248.1236943623721</v>
      </c>
      <c r="AR264" s="54">
        <f t="shared" si="159"/>
        <v>2274.9076287471548</v>
      </c>
      <c r="AS264" s="54">
        <f t="shared" si="159"/>
        <v>2303.7048180731949</v>
      </c>
      <c r="AT264" s="54">
        <f t="shared" si="159"/>
        <v>2335.0314049937747</v>
      </c>
      <c r="AU264" s="54">
        <f t="shared" si="159"/>
        <v>2369.3503501197351</v>
      </c>
      <c r="AV264" s="54">
        <f t="shared" si="159"/>
        <v>2406.9489858204165</v>
      </c>
      <c r="AW264" s="54">
        <f t="shared" si="159"/>
        <v>2445.865769692633</v>
      </c>
      <c r="AX264" s="54"/>
    </row>
    <row r="265" spans="1:50">
      <c r="A265" s="57">
        <f>A261+(A261*A$163)</f>
        <v>7.6574917660639508E-2</v>
      </c>
      <c r="B265" s="56"/>
      <c r="C265" s="55" t="s">
        <v>1</v>
      </c>
      <c r="D265" s="33"/>
      <c r="E265" s="54"/>
      <c r="F265" s="3"/>
      <c r="G265" s="3"/>
      <c r="H265" s="3"/>
      <c r="I265" s="3"/>
      <c r="J265" s="3"/>
      <c r="K265" s="3"/>
      <c r="L265" s="3"/>
      <c r="M265" s="3"/>
      <c r="N265" s="3"/>
      <c r="O265" s="3"/>
      <c r="P265" s="3"/>
      <c r="Q265" s="3"/>
      <c r="R265" s="3"/>
      <c r="S265" s="3"/>
      <c r="T265" s="3"/>
      <c r="U265" s="54">
        <f t="shared" si="159"/>
        <v>0</v>
      </c>
      <c r="V265" s="54">
        <f t="shared" si="159"/>
        <v>40.821810777555605</v>
      </c>
      <c r="W265" s="54">
        <f t="shared" si="159"/>
        <v>80.157662163424419</v>
      </c>
      <c r="X265" s="54">
        <f t="shared" si="159"/>
        <v>111.15267744813272</v>
      </c>
      <c r="Y265" s="54">
        <f t="shared" si="159"/>
        <v>141.71256009648036</v>
      </c>
      <c r="Z265" s="54">
        <f t="shared" si="159"/>
        <v>169.96506578611439</v>
      </c>
      <c r="AA265" s="54">
        <f t="shared" si="159"/>
        <v>11.787630189847492</v>
      </c>
      <c r="AB265" s="54">
        <f t="shared" si="159"/>
        <v>43.121960950412955</v>
      </c>
      <c r="AC265" s="54">
        <f t="shared" si="159"/>
        <v>74.391884384582738</v>
      </c>
      <c r="AD265" s="54">
        <f t="shared" si="159"/>
        <v>104.57886135707162</v>
      </c>
      <c r="AE265" s="54">
        <f t="shared" si="159"/>
        <v>135.2447532405217</v>
      </c>
      <c r="AF265" s="54">
        <f t="shared" si="159"/>
        <v>167.38485588884544</v>
      </c>
      <c r="AG265" s="54">
        <f t="shared" si="159"/>
        <v>202.05164782248281</v>
      </c>
      <c r="AH265" s="54">
        <f t="shared" si="159"/>
        <v>239.07259523444068</v>
      </c>
      <c r="AI265" s="54">
        <f t="shared" si="159"/>
        <v>277.6063246853912</v>
      </c>
      <c r="AJ265" s="54">
        <f t="shared" si="159"/>
        <v>507.92719766820471</v>
      </c>
      <c r="AK265" s="54">
        <f t="shared" si="159"/>
        <v>768.31812351325345</v>
      </c>
      <c r="AL265" s="54">
        <f t="shared" si="159"/>
        <v>837.69682108955226</v>
      </c>
      <c r="AM265" s="54">
        <f t="shared" si="159"/>
        <v>917.97503761086045</v>
      </c>
      <c r="AN265" s="54">
        <f t="shared" si="159"/>
        <v>999.77675500013277</v>
      </c>
      <c r="AO265" s="54">
        <f t="shared" si="159"/>
        <v>1083.2875562949041</v>
      </c>
      <c r="AP265" s="54">
        <f t="shared" si="159"/>
        <v>1095.6380267745076</v>
      </c>
      <c r="AQ265" s="54">
        <f t="shared" si="159"/>
        <v>1106.6564884165034</v>
      </c>
      <c r="AR265" s="54">
        <f t="shared" si="159"/>
        <v>1119.8410898005689</v>
      </c>
      <c r="AS265" s="54">
        <f t="shared" si="159"/>
        <v>1134.0167316906209</v>
      </c>
      <c r="AT265" s="54">
        <f t="shared" si="159"/>
        <v>1149.437489348458</v>
      </c>
      <c r="AU265" s="54">
        <f t="shared" si="159"/>
        <v>1166.3312587591424</v>
      </c>
      <c r="AV265" s="54">
        <f t="shared" si="159"/>
        <v>1184.8394815309184</v>
      </c>
      <c r="AW265" s="54">
        <f t="shared" si="159"/>
        <v>1203.9965730595079</v>
      </c>
      <c r="AX265" s="54"/>
    </row>
    <row r="266" spans="1:50">
      <c r="A266" s="57">
        <f>A261+(A261*A$164)</f>
        <v>7.8276582497542602E-2</v>
      </c>
      <c r="B266" s="56"/>
      <c r="C266" s="55" t="s">
        <v>0</v>
      </c>
      <c r="D266" s="33"/>
      <c r="E266" s="54"/>
      <c r="F266" s="3"/>
      <c r="G266" s="3"/>
      <c r="H266" s="3"/>
      <c r="I266" s="3"/>
      <c r="J266" s="3"/>
      <c r="K266" s="3"/>
      <c r="L266" s="3"/>
      <c r="M266" s="3"/>
      <c r="N266" s="3"/>
      <c r="O266" s="3"/>
      <c r="P266" s="3"/>
      <c r="Q266" s="3"/>
      <c r="R266" s="3"/>
      <c r="S266" s="3"/>
      <c r="T266" s="3"/>
      <c r="U266" s="54">
        <f t="shared" si="159"/>
        <v>0</v>
      </c>
      <c r="V266" s="54">
        <f t="shared" si="159"/>
        <v>0</v>
      </c>
      <c r="W266" s="54">
        <f t="shared" si="159"/>
        <v>0</v>
      </c>
      <c r="X266" s="54">
        <f t="shared" si="159"/>
        <v>0</v>
      </c>
      <c r="Y266" s="54">
        <f t="shared" si="159"/>
        <v>0</v>
      </c>
      <c r="Z266" s="54">
        <f t="shared" si="159"/>
        <v>0</v>
      </c>
      <c r="AA266" s="54">
        <f t="shared" si="159"/>
        <v>0</v>
      </c>
      <c r="AB266" s="54">
        <f t="shared" si="159"/>
        <v>1.3526808743688667</v>
      </c>
      <c r="AC266" s="54">
        <f t="shared" si="159"/>
        <v>2.6895480552842566</v>
      </c>
      <c r="AD266" s="54">
        <f t="shared" si="159"/>
        <v>3.9834708390433913</v>
      </c>
      <c r="AE266" s="54">
        <f t="shared" si="159"/>
        <v>5.2933387022974214</v>
      </c>
      <c r="AF266" s="54">
        <f t="shared" si="159"/>
        <v>6.6612714747256039</v>
      </c>
      <c r="AG266" s="54">
        <f t="shared" si="159"/>
        <v>8.1319048307100257</v>
      </c>
      <c r="AH266" s="54">
        <f t="shared" si="159"/>
        <v>9.7003136654098316</v>
      </c>
      <c r="AI266" s="54">
        <f t="shared" si="159"/>
        <v>11.333102636709572</v>
      </c>
      <c r="AJ266" s="54">
        <f t="shared" si="159"/>
        <v>13.001350746188546</v>
      </c>
      <c r="AK266" s="54">
        <f t="shared" si="159"/>
        <v>18.153734425492324</v>
      </c>
      <c r="AL266" s="54">
        <f t="shared" si="159"/>
        <v>18.418492167441254</v>
      </c>
      <c r="AM266" s="54">
        <f t="shared" si="159"/>
        <v>18.909066176036191</v>
      </c>
      <c r="AN266" s="54">
        <f t="shared" si="159"/>
        <v>19.404289252579932</v>
      </c>
      <c r="AO266" s="54">
        <f t="shared" si="159"/>
        <v>19.907841992217161</v>
      </c>
      <c r="AP266" s="54">
        <f t="shared" si="159"/>
        <v>20.134809627365144</v>
      </c>
      <c r="AQ266" s="54">
        <f t="shared" si="159"/>
        <v>20.337298608330084</v>
      </c>
      <c r="AR266" s="54">
        <f t="shared" si="159"/>
        <v>20.579595272368287</v>
      </c>
      <c r="AS266" s="54">
        <f t="shared" si="159"/>
        <v>20.84010453165547</v>
      </c>
      <c r="AT266" s="54">
        <f t="shared" si="159"/>
        <v>21.12349558979933</v>
      </c>
      <c r="AU266" s="54">
        <f t="shared" si="159"/>
        <v>21.43395654739691</v>
      </c>
      <c r="AV266" s="54">
        <f t="shared" si="159"/>
        <v>21.774086711688174</v>
      </c>
      <c r="AW266" s="54">
        <f t="shared" si="159"/>
        <v>22.126141296793904</v>
      </c>
      <c r="AX266" s="54"/>
    </row>
    <row r="267" spans="1:50">
      <c r="A267" s="64">
        <f>'Fleet Mix Policy Options'!P137</f>
        <v>8.9177939181528901E-2</v>
      </c>
      <c r="B267" s="63"/>
      <c r="C267" s="62">
        <v>18</v>
      </c>
      <c r="D267" s="61"/>
      <c r="E267" s="59"/>
      <c r="F267" s="60"/>
      <c r="G267" s="60"/>
      <c r="H267" s="60"/>
      <c r="I267" s="60"/>
      <c r="J267" s="60"/>
      <c r="K267" s="60"/>
      <c r="L267" s="60"/>
      <c r="M267" s="60"/>
      <c r="N267" s="60"/>
      <c r="O267" s="60"/>
      <c r="P267" s="60"/>
      <c r="Q267" s="60"/>
      <c r="R267" s="60"/>
      <c r="S267" s="60"/>
      <c r="T267" s="60"/>
      <c r="U267" s="60"/>
      <c r="V267" s="59">
        <f>SUM(V268:V272)</f>
        <v>0</v>
      </c>
      <c r="W267" s="59">
        <f t="shared" ref="W267:AW267" si="160">SUM(W268:W272)</f>
        <v>9927.0861048952047</v>
      </c>
      <c r="X267" s="59">
        <f t="shared" si="160"/>
        <v>9796.488926611044</v>
      </c>
      <c r="Y267" s="59">
        <f t="shared" si="160"/>
        <v>9102.666061744796</v>
      </c>
      <c r="Z267" s="59">
        <f t="shared" si="160"/>
        <v>8748.2580682996977</v>
      </c>
      <c r="AA267" s="59">
        <f t="shared" si="160"/>
        <v>8436.3593604424132</v>
      </c>
      <c r="AB267" s="59">
        <f t="shared" si="160"/>
        <v>7997.2998154489069</v>
      </c>
      <c r="AC267" s="59">
        <f t="shared" si="160"/>
        <v>7748.6218404903921</v>
      </c>
      <c r="AD267" s="59">
        <f t="shared" si="160"/>
        <v>7707.6819810168536</v>
      </c>
      <c r="AE267" s="59">
        <f t="shared" si="160"/>
        <v>7614.8277072480105</v>
      </c>
      <c r="AF267" s="59">
        <f t="shared" si="160"/>
        <v>7593.368342948881</v>
      </c>
      <c r="AG267" s="59">
        <f t="shared" si="160"/>
        <v>7648.8623701035231</v>
      </c>
      <c r="AH267" s="59">
        <f t="shared" si="160"/>
        <v>7785.662240146693</v>
      </c>
      <c r="AI267" s="59">
        <f t="shared" si="160"/>
        <v>7965.0210239581156</v>
      </c>
      <c r="AJ267" s="59">
        <f t="shared" si="160"/>
        <v>8147.0907269189402</v>
      </c>
      <c r="AK267" s="59">
        <f t="shared" si="160"/>
        <v>8471.2275319752807</v>
      </c>
      <c r="AL267" s="59">
        <f t="shared" si="160"/>
        <v>11667.79027901078</v>
      </c>
      <c r="AM267" s="59">
        <f t="shared" si="160"/>
        <v>11679.925563908782</v>
      </c>
      <c r="AN267" s="59">
        <f t="shared" si="160"/>
        <v>11833.551275171789</v>
      </c>
      <c r="AO267" s="59">
        <f t="shared" si="160"/>
        <v>11986.560906309585</v>
      </c>
      <c r="AP267" s="59">
        <f t="shared" si="160"/>
        <v>12165.369430345785</v>
      </c>
      <c r="AQ267" s="59">
        <f t="shared" si="160"/>
        <v>12306.728136386702</v>
      </c>
      <c r="AR267" s="59">
        <f t="shared" si="160"/>
        <v>12433.181870208973</v>
      </c>
      <c r="AS267" s="59">
        <f t="shared" si="160"/>
        <v>12584.030793244292</v>
      </c>
      <c r="AT267" s="59">
        <f t="shared" si="160"/>
        <v>12746.082855758275</v>
      </c>
      <c r="AU267" s="59">
        <f t="shared" si="160"/>
        <v>12922.201646215153</v>
      </c>
      <c r="AV267" s="59">
        <f t="shared" si="160"/>
        <v>13116.683970215059</v>
      </c>
      <c r="AW267" s="59">
        <f t="shared" si="160"/>
        <v>13329.460994878784</v>
      </c>
      <c r="AX267" s="58"/>
    </row>
    <row r="268" spans="1:50">
      <c r="A268" s="57">
        <f>A267+(A267*A$160)</f>
        <v>9.3636836140605348E-2</v>
      </c>
      <c r="B268" s="56"/>
      <c r="C268" s="55" t="s">
        <v>4</v>
      </c>
      <c r="D268" s="33"/>
      <c r="E268" s="54"/>
      <c r="F268" s="3"/>
      <c r="G268" s="3"/>
      <c r="H268" s="3"/>
      <c r="I268" s="3"/>
      <c r="J268" s="3"/>
      <c r="K268" s="3"/>
      <c r="L268" s="3"/>
      <c r="M268" s="3"/>
      <c r="N268" s="3"/>
      <c r="O268" s="3"/>
      <c r="P268" s="3"/>
      <c r="Q268" s="3"/>
      <c r="R268" s="3"/>
      <c r="S268" s="3"/>
      <c r="T268" s="3"/>
      <c r="U268" s="3"/>
      <c r="V268" s="54">
        <f t="shared" ref="V268:AW272" si="161">IF((U262*(1-$A268))&gt;0,(U262*(1-$A268)),U262)</f>
        <v>0</v>
      </c>
      <c r="W268" s="54">
        <f t="shared" si="161"/>
        <v>9759.5768222292791</v>
      </c>
      <c r="X268" s="54">
        <f t="shared" si="161"/>
        <v>9511.3005720202709</v>
      </c>
      <c r="Y268" s="54">
        <f t="shared" si="161"/>
        <v>8727.4166679569498</v>
      </c>
      <c r="Z268" s="54">
        <f t="shared" si="161"/>
        <v>8282.7250753357348</v>
      </c>
      <c r="AA268" s="54">
        <f t="shared" si="161"/>
        <v>7887.2884553504637</v>
      </c>
      <c r="AB268" s="54">
        <f t="shared" si="161"/>
        <v>7539.632299919379</v>
      </c>
      <c r="AC268" s="54">
        <f t="shared" si="161"/>
        <v>7168.1076529603879</v>
      </c>
      <c r="AD268" s="54">
        <f t="shared" si="161"/>
        <v>6994.0352633136545</v>
      </c>
      <c r="AE268" s="54">
        <f t="shared" si="161"/>
        <v>6775.3713034386146</v>
      </c>
      <c r="AF268" s="54">
        <f t="shared" si="161"/>
        <v>6622.4006404088504</v>
      </c>
      <c r="AG268" s="54">
        <f t="shared" si="161"/>
        <v>6536.0953180911774</v>
      </c>
      <c r="AH268" s="54">
        <f t="shared" si="161"/>
        <v>6516.0354175911107</v>
      </c>
      <c r="AI268" s="54">
        <f t="shared" si="161"/>
        <v>6526.1905097609151</v>
      </c>
      <c r="AJ268" s="54">
        <f t="shared" si="161"/>
        <v>6532.3772279410077</v>
      </c>
      <c r="AK268" s="54">
        <f t="shared" si="161"/>
        <v>6519.3071952162172</v>
      </c>
      <c r="AL268" s="54">
        <f t="shared" si="161"/>
        <v>8819.0897458109284</v>
      </c>
      <c r="AM268" s="54">
        <f t="shared" si="161"/>
        <v>8668.3722191785946</v>
      </c>
      <c r="AN268" s="54">
        <f t="shared" si="161"/>
        <v>8620.9107213664938</v>
      </c>
      <c r="AO268" s="54">
        <f t="shared" si="161"/>
        <v>8569.3370085097959</v>
      </c>
      <c r="AP268" s="54">
        <f t="shared" si="161"/>
        <v>8515.295974715249</v>
      </c>
      <c r="AQ268" s="54">
        <f t="shared" si="161"/>
        <v>8601.5494107895138</v>
      </c>
      <c r="AR268" s="54">
        <f t="shared" si="161"/>
        <v>8677.11464912048</v>
      </c>
      <c r="AS268" s="54">
        <f t="shared" si="161"/>
        <v>8769.4250280679589</v>
      </c>
      <c r="AT268" s="54">
        <f t="shared" si="161"/>
        <v>8869.2257855215157</v>
      </c>
      <c r="AU268" s="54">
        <f t="shared" si="161"/>
        <v>8978.4721662359771</v>
      </c>
      <c r="AV268" s="54">
        <f t="shared" si="161"/>
        <v>9091.8884383017539</v>
      </c>
      <c r="AW268" s="54">
        <f t="shared" si="161"/>
        <v>9217.3269642832656</v>
      </c>
      <c r="AX268" s="54"/>
    </row>
    <row r="269" spans="1:50">
      <c r="A269" s="57">
        <f>A267+(A267*A$161)</f>
        <v>7.1342351345223126E-2</v>
      </c>
      <c r="B269" s="56"/>
      <c r="C269" s="55" t="s">
        <v>3</v>
      </c>
      <c r="D269" s="33"/>
      <c r="E269" s="54"/>
      <c r="F269" s="3"/>
      <c r="G269" s="3"/>
      <c r="H269" s="3"/>
      <c r="I269" s="3"/>
      <c r="J269" s="3"/>
      <c r="K269" s="3"/>
      <c r="L269" s="3"/>
      <c r="M269" s="3"/>
      <c r="N269" s="3"/>
      <c r="O269" s="3"/>
      <c r="P269" s="3"/>
      <c r="Q269" s="3"/>
      <c r="R269" s="3"/>
      <c r="S269" s="3"/>
      <c r="T269" s="3"/>
      <c r="U269" s="3"/>
      <c r="V269" s="54">
        <f t="shared" si="161"/>
        <v>0</v>
      </c>
      <c r="W269" s="54">
        <f t="shared" si="161"/>
        <v>105.55194956802775</v>
      </c>
      <c r="X269" s="54">
        <f t="shared" si="161"/>
        <v>163.52900434610578</v>
      </c>
      <c r="Y269" s="54">
        <f t="shared" si="161"/>
        <v>206.54733647578661</v>
      </c>
      <c r="Z269" s="54">
        <f t="shared" si="161"/>
        <v>250.44865146088824</v>
      </c>
      <c r="AA269" s="54">
        <f t="shared" si="161"/>
        <v>291.10630246079006</v>
      </c>
      <c r="AB269" s="54">
        <f t="shared" si="161"/>
        <v>329.34044484564834</v>
      </c>
      <c r="AC269" s="54">
        <f t="shared" si="161"/>
        <v>324.716486164245</v>
      </c>
      <c r="AD269" s="54">
        <f t="shared" si="161"/>
        <v>328.58181956436283</v>
      </c>
      <c r="AE269" s="54">
        <f t="shared" si="161"/>
        <v>330.13091665564116</v>
      </c>
      <c r="AF269" s="54">
        <f t="shared" si="161"/>
        <v>334.6863714306088</v>
      </c>
      <c r="AG269" s="54">
        <f t="shared" si="161"/>
        <v>342.65199145492988</v>
      </c>
      <c r="AH269" s="54">
        <f t="shared" si="161"/>
        <v>354.39236516235803</v>
      </c>
      <c r="AI269" s="54">
        <f t="shared" si="161"/>
        <v>368.29138628980377</v>
      </c>
      <c r="AJ269" s="54">
        <f t="shared" si="161"/>
        <v>382.56938338358452</v>
      </c>
      <c r="AK269" s="54">
        <f t="shared" si="161"/>
        <v>379.33922144670248</v>
      </c>
      <c r="AL269" s="54">
        <f t="shared" si="161"/>
        <v>530.15833191993306</v>
      </c>
      <c r="AM269" s="54">
        <f t="shared" si="161"/>
        <v>538.37108153274141</v>
      </c>
      <c r="AN269" s="54">
        <f t="shared" si="161"/>
        <v>553.1896225567275</v>
      </c>
      <c r="AO269" s="54">
        <f t="shared" si="161"/>
        <v>568.15489983410362</v>
      </c>
      <c r="AP269" s="54">
        <f t="shared" si="161"/>
        <v>607.50500271902229</v>
      </c>
      <c r="AQ269" s="54">
        <f t="shared" si="161"/>
        <v>627.92220519934654</v>
      </c>
      <c r="AR269" s="54">
        <f t="shared" si="161"/>
        <v>647.86377104418352</v>
      </c>
      <c r="AS269" s="54">
        <f t="shared" si="161"/>
        <v>669.37147138027512</v>
      </c>
      <c r="AT269" s="54">
        <f t="shared" si="161"/>
        <v>691.80845330571026</v>
      </c>
      <c r="AU269" s="54">
        <f t="shared" si="161"/>
        <v>715.36945372094442</v>
      </c>
      <c r="AV269" s="54">
        <f t="shared" si="161"/>
        <v>748.98693157977107</v>
      </c>
      <c r="AW269" s="54">
        <f t="shared" si="161"/>
        <v>784.34243239808836</v>
      </c>
      <c r="AX269" s="54"/>
    </row>
    <row r="270" spans="1:50">
      <c r="A270" s="57">
        <f>A267+(A267*A$162)</f>
        <v>7.8476586479745439E-2</v>
      </c>
      <c r="B270" s="56"/>
      <c r="C270" s="55" t="s">
        <v>2</v>
      </c>
      <c r="D270" s="33"/>
      <c r="E270" s="54"/>
      <c r="F270" s="3"/>
      <c r="G270" s="3"/>
      <c r="H270" s="3"/>
      <c r="I270" s="3"/>
      <c r="J270" s="3"/>
      <c r="K270" s="3"/>
      <c r="L270" s="3"/>
      <c r="M270" s="3"/>
      <c r="N270" s="3"/>
      <c r="O270" s="3"/>
      <c r="P270" s="3"/>
      <c r="Q270" s="3"/>
      <c r="R270" s="3"/>
      <c r="S270" s="3"/>
      <c r="T270" s="3"/>
      <c r="U270" s="3"/>
      <c r="V270" s="54">
        <f t="shared" si="161"/>
        <v>0</v>
      </c>
      <c r="W270" s="54">
        <f t="shared" si="161"/>
        <v>24.411886783263718</v>
      </c>
      <c r="X270" s="54">
        <f t="shared" si="161"/>
        <v>47.935153690450548</v>
      </c>
      <c r="Y270" s="54">
        <f t="shared" si="161"/>
        <v>66.470509902327422</v>
      </c>
      <c r="Z270" s="54">
        <f t="shared" si="161"/>
        <v>84.745652065581538</v>
      </c>
      <c r="AA270" s="54">
        <f t="shared" si="161"/>
        <v>101.64095771473866</v>
      </c>
      <c r="AB270" s="54">
        <f t="shared" si="161"/>
        <v>117.48551740538009</v>
      </c>
      <c r="AC270" s="54">
        <f t="shared" si="161"/>
        <v>214.8950133402262</v>
      </c>
      <c r="AD270" s="54">
        <f t="shared" si="161"/>
        <v>314.17482963075918</v>
      </c>
      <c r="AE270" s="54">
        <f t="shared" si="161"/>
        <v>409.48348826423529</v>
      </c>
      <c r="AF270" s="54">
        <f t="shared" si="161"/>
        <v>507.03228782170726</v>
      </c>
      <c r="AG270" s="54">
        <f t="shared" si="161"/>
        <v>610.04978142782159</v>
      </c>
      <c r="AH270" s="54">
        <f t="shared" si="161"/>
        <v>721.93477093823697</v>
      </c>
      <c r="AI270" s="54">
        <f t="shared" si="161"/>
        <v>841.7500698930827</v>
      </c>
      <c r="AJ270" s="54">
        <f t="shared" si="161"/>
        <v>966.41522193618835</v>
      </c>
      <c r="AK270" s="54">
        <f t="shared" si="161"/>
        <v>1093.48555653887</v>
      </c>
      <c r="AL270" s="54">
        <f t="shared" si="161"/>
        <v>1595.2250671573834</v>
      </c>
      <c r="AM270" s="54">
        <f t="shared" si="161"/>
        <v>1685.8117398081442</v>
      </c>
      <c r="AN270" s="54">
        <f t="shared" si="161"/>
        <v>1797.7950071576236</v>
      </c>
      <c r="AO270" s="54">
        <f t="shared" si="161"/>
        <v>1911.7221810649119</v>
      </c>
      <c r="AP270" s="54">
        <f t="shared" si="161"/>
        <v>2027.9511843512523</v>
      </c>
      <c r="AQ270" s="54">
        <f t="shared" si="161"/>
        <v>2051.0716855430792</v>
      </c>
      <c r="AR270" s="54">
        <f t="shared" si="161"/>
        <v>2071.6986208445787</v>
      </c>
      <c r="AS270" s="54">
        <f t="shared" si="161"/>
        <v>2096.3806434863463</v>
      </c>
      <c r="AT270" s="54">
        <f t="shared" si="161"/>
        <v>2122.9179276938676</v>
      </c>
      <c r="AU270" s="54">
        <f t="shared" si="161"/>
        <v>2151.7861110068593</v>
      </c>
      <c r="AV270" s="54">
        <f t="shared" si="161"/>
        <v>2183.4118224677486</v>
      </c>
      <c r="AW270" s="54">
        <f t="shared" si="161"/>
        <v>2218.0598455823451</v>
      </c>
      <c r="AX270" s="54"/>
    </row>
    <row r="271" spans="1:50">
      <c r="A271" s="57">
        <f>A267+(A267*A$163)</f>
        <v>8.0260145263376007E-2</v>
      </c>
      <c r="B271" s="56"/>
      <c r="C271" s="55" t="s">
        <v>1</v>
      </c>
      <c r="D271" s="33"/>
      <c r="E271" s="54"/>
      <c r="F271" s="3"/>
      <c r="G271" s="3"/>
      <c r="H271" s="3"/>
      <c r="I271" s="3"/>
      <c r="J271" s="3"/>
      <c r="K271" s="3"/>
      <c r="L271" s="3"/>
      <c r="M271" s="3"/>
      <c r="N271" s="3"/>
      <c r="O271" s="3"/>
      <c r="P271" s="3"/>
      <c r="Q271" s="3"/>
      <c r="R271" s="3"/>
      <c r="S271" s="3"/>
      <c r="T271" s="3"/>
      <c r="U271" s="3"/>
      <c r="V271" s="54">
        <f t="shared" si="161"/>
        <v>0</v>
      </c>
      <c r="W271" s="54">
        <f t="shared" si="161"/>
        <v>37.545446314634944</v>
      </c>
      <c r="X271" s="54">
        <f t="shared" si="161"/>
        <v>73.724196554215354</v>
      </c>
      <c r="Y271" s="54">
        <f t="shared" si="161"/>
        <v>102.23154740973241</v>
      </c>
      <c r="Z271" s="54">
        <f t="shared" si="161"/>
        <v>130.33868943749195</v>
      </c>
      <c r="AA271" s="54">
        <f t="shared" si="161"/>
        <v>156.32364491642159</v>
      </c>
      <c r="AB271" s="54">
        <f t="shared" si="161"/>
        <v>10.841553278499376</v>
      </c>
      <c r="AC271" s="54">
        <f t="shared" si="161"/>
        <v>39.660986100491186</v>
      </c>
      <c r="AD271" s="54">
        <f t="shared" si="161"/>
        <v>68.421180937459852</v>
      </c>
      <c r="AE271" s="54">
        <f t="shared" si="161"/>
        <v>96.185346753074597</v>
      </c>
      <c r="AF271" s="54">
        <f t="shared" si="161"/>
        <v>124.38998969932798</v>
      </c>
      <c r="AG271" s="54">
        <f t="shared" si="161"/>
        <v>153.95052304031745</v>
      </c>
      <c r="AH271" s="54">
        <f t="shared" si="161"/>
        <v>185.83495321754586</v>
      </c>
      <c r="AI271" s="54">
        <f t="shared" si="161"/>
        <v>219.88459401243219</v>
      </c>
      <c r="AJ271" s="54">
        <f t="shared" si="161"/>
        <v>255.32560074010979</v>
      </c>
      <c r="AK271" s="54">
        <f t="shared" si="161"/>
        <v>467.16088700013512</v>
      </c>
      <c r="AL271" s="54">
        <f t="shared" si="161"/>
        <v>706.65279931159523</v>
      </c>
      <c r="AM271" s="54">
        <f t="shared" si="161"/>
        <v>770.46315254223646</v>
      </c>
      <c r="AN271" s="54">
        <f t="shared" si="161"/>
        <v>844.29822774405977</v>
      </c>
      <c r="AO271" s="54">
        <f t="shared" si="161"/>
        <v>919.53452741287549</v>
      </c>
      <c r="AP271" s="54">
        <f t="shared" si="161"/>
        <v>996.34273966466753</v>
      </c>
      <c r="AQ271" s="54">
        <f t="shared" si="161"/>
        <v>1007.7019595895069</v>
      </c>
      <c r="AR271" s="54">
        <f t="shared" si="161"/>
        <v>1017.8360778995373</v>
      </c>
      <c r="AS271" s="54">
        <f t="shared" si="161"/>
        <v>1029.9624812612778</v>
      </c>
      <c r="AT271" s="54">
        <f t="shared" si="161"/>
        <v>1043.0003840740328</v>
      </c>
      <c r="AU271" s="54">
        <f t="shared" si="161"/>
        <v>1057.1834694821805</v>
      </c>
      <c r="AV271" s="54">
        <f t="shared" si="161"/>
        <v>1072.7213425059174</v>
      </c>
      <c r="AW271" s="54">
        <f t="shared" si="161"/>
        <v>1089.7440926294639</v>
      </c>
      <c r="AX271" s="54"/>
    </row>
    <row r="272" spans="1:50">
      <c r="A272" s="57">
        <f>A267+(A267*A$164)</f>
        <v>8.2043704047006588E-2</v>
      </c>
      <c r="B272" s="56"/>
      <c r="C272" s="55" t="s">
        <v>0</v>
      </c>
      <c r="D272" s="33"/>
      <c r="E272" s="54"/>
      <c r="F272" s="3"/>
      <c r="G272" s="3"/>
      <c r="H272" s="3"/>
      <c r="I272" s="3"/>
      <c r="J272" s="3"/>
      <c r="K272" s="3"/>
      <c r="L272" s="3"/>
      <c r="M272" s="3"/>
      <c r="N272" s="3"/>
      <c r="O272" s="3"/>
      <c r="P272" s="3"/>
      <c r="Q272" s="3"/>
      <c r="R272" s="3"/>
      <c r="S272" s="3"/>
      <c r="T272" s="3"/>
      <c r="U272" s="3"/>
      <c r="V272" s="54">
        <f t="shared" si="161"/>
        <v>0</v>
      </c>
      <c r="W272" s="54">
        <f t="shared" si="161"/>
        <v>0</v>
      </c>
      <c r="X272" s="54">
        <f t="shared" si="161"/>
        <v>0</v>
      </c>
      <c r="Y272" s="54">
        <f t="shared" si="161"/>
        <v>0</v>
      </c>
      <c r="Z272" s="54">
        <f t="shared" si="161"/>
        <v>0</v>
      </c>
      <c r="AA272" s="54">
        <f t="shared" si="161"/>
        <v>0</v>
      </c>
      <c r="AB272" s="54">
        <f t="shared" si="161"/>
        <v>0</v>
      </c>
      <c r="AC272" s="54">
        <f t="shared" si="161"/>
        <v>1.2417019250421013</v>
      </c>
      <c r="AD272" s="54">
        <f t="shared" si="161"/>
        <v>2.4688875706163129</v>
      </c>
      <c r="AE272" s="54">
        <f t="shared" si="161"/>
        <v>3.6566521364450342</v>
      </c>
      <c r="AF272" s="54">
        <f t="shared" si="161"/>
        <v>4.8590535883855663</v>
      </c>
      <c r="AG272" s="54">
        <f t="shared" si="161"/>
        <v>6.1147560892764492</v>
      </c>
      <c r="AH272" s="54">
        <f t="shared" si="161"/>
        <v>7.4647332374408295</v>
      </c>
      <c r="AI272" s="54">
        <f t="shared" si="161"/>
        <v>8.9044640018818146</v>
      </c>
      <c r="AJ272" s="54">
        <f t="shared" si="161"/>
        <v>10.403292918049022</v>
      </c>
      <c r="AK272" s="54">
        <f t="shared" si="161"/>
        <v>11.934671773356925</v>
      </c>
      <c r="AL272" s="54">
        <f t="shared" si="161"/>
        <v>16.664334810939277</v>
      </c>
      <c r="AM272" s="54">
        <f t="shared" si="161"/>
        <v>16.907370847063596</v>
      </c>
      <c r="AN272" s="54">
        <f t="shared" si="161"/>
        <v>17.357696346884214</v>
      </c>
      <c r="AO272" s="54">
        <f t="shared" si="161"/>
        <v>17.812289487898756</v>
      </c>
      <c r="AP272" s="54">
        <f t="shared" si="161"/>
        <v>18.274528895593129</v>
      </c>
      <c r="AQ272" s="54">
        <f t="shared" si="161"/>
        <v>18.48287526525478</v>
      </c>
      <c r="AR272" s="54">
        <f t="shared" si="161"/>
        <v>18.668751300192653</v>
      </c>
      <c r="AS272" s="54">
        <f t="shared" si="161"/>
        <v>18.891169048434929</v>
      </c>
      <c r="AT272" s="54">
        <f t="shared" si="161"/>
        <v>19.130305163151647</v>
      </c>
      <c r="AU272" s="54">
        <f t="shared" si="161"/>
        <v>19.390445769191587</v>
      </c>
      <c r="AV272" s="54">
        <f t="shared" si="161"/>
        <v>19.67543535986588</v>
      </c>
      <c r="AW272" s="54">
        <f t="shared" si="161"/>
        <v>19.987659985620571</v>
      </c>
      <c r="AX272" s="54"/>
    </row>
    <row r="273" spans="1:50">
      <c r="A273" s="64">
        <f>'Fleet Mix Policy Options'!P138</f>
        <v>9.3272636517902699E-2</v>
      </c>
      <c r="B273" s="63"/>
      <c r="C273" s="62">
        <v>19</v>
      </c>
      <c r="D273" s="61"/>
      <c r="E273" s="59"/>
      <c r="F273" s="60"/>
      <c r="G273" s="60"/>
      <c r="H273" s="60"/>
      <c r="I273" s="60"/>
      <c r="J273" s="60"/>
      <c r="K273" s="60"/>
      <c r="L273" s="60"/>
      <c r="M273" s="60"/>
      <c r="N273" s="60"/>
      <c r="O273" s="60"/>
      <c r="P273" s="60"/>
      <c r="Q273" s="60"/>
      <c r="R273" s="60"/>
      <c r="S273" s="60"/>
      <c r="T273" s="60"/>
      <c r="U273" s="60"/>
      <c r="V273" s="60"/>
      <c r="W273" s="59">
        <f>SUM(W274:W278)</f>
        <v>0</v>
      </c>
      <c r="X273" s="59">
        <f t="shared" ref="X273:AW273" si="162">SUM(X274:X278)</f>
        <v>8958.2379912029573</v>
      </c>
      <c r="Y273" s="59">
        <f t="shared" si="162"/>
        <v>8842.6620976295344</v>
      </c>
      <c r="Z273" s="59">
        <f t="shared" si="162"/>
        <v>8218.4855097823965</v>
      </c>
      <c r="AA273" s="59">
        <f t="shared" si="162"/>
        <v>7900.4936316393187</v>
      </c>
      <c r="AB273" s="59">
        <f t="shared" si="162"/>
        <v>7620.7206315522299</v>
      </c>
      <c r="AC273" s="59">
        <f t="shared" si="162"/>
        <v>7223.7683019100978</v>
      </c>
      <c r="AD273" s="59">
        <f t="shared" si="162"/>
        <v>7001.2999223782253</v>
      </c>
      <c r="AE273" s="59">
        <f t="shared" si="162"/>
        <v>6966.4511688136554</v>
      </c>
      <c r="AF273" s="59">
        <f t="shared" si="162"/>
        <v>6884.6409132017143</v>
      </c>
      <c r="AG273" s="59">
        <f t="shared" si="162"/>
        <v>6867.3453793768922</v>
      </c>
      <c r="AH273" s="59">
        <f t="shared" si="162"/>
        <v>6919.6525577230914</v>
      </c>
      <c r="AI273" s="59">
        <f t="shared" si="162"/>
        <v>7045.5650710401915</v>
      </c>
      <c r="AJ273" s="59">
        <f t="shared" si="162"/>
        <v>7210.0758998960846</v>
      </c>
      <c r="AK273" s="59">
        <f t="shared" si="162"/>
        <v>7377.13807162391</v>
      </c>
      <c r="AL273" s="59">
        <f t="shared" si="162"/>
        <v>7674.452011597652</v>
      </c>
      <c r="AM273" s="59">
        <f t="shared" si="162"/>
        <v>10572.835967640851</v>
      </c>
      <c r="AN273" s="59">
        <f t="shared" si="162"/>
        <v>10586.306358949558</v>
      </c>
      <c r="AO273" s="59">
        <f t="shared" si="162"/>
        <v>10728.046207323841</v>
      </c>
      <c r="AP273" s="59">
        <f t="shared" si="162"/>
        <v>10869.284213172041</v>
      </c>
      <c r="AQ273" s="59">
        <f t="shared" si="162"/>
        <v>11034.421657651803</v>
      </c>
      <c r="AR273" s="59">
        <f t="shared" si="162"/>
        <v>11162.940369769876</v>
      </c>
      <c r="AS273" s="59">
        <f t="shared" si="162"/>
        <v>11277.945804476973</v>
      </c>
      <c r="AT273" s="59">
        <f t="shared" si="162"/>
        <v>11415.086389786595</v>
      </c>
      <c r="AU273" s="59">
        <f t="shared" si="162"/>
        <v>11562.396963121124</v>
      </c>
      <c r="AV273" s="59">
        <f t="shared" si="162"/>
        <v>11722.476067964628</v>
      </c>
      <c r="AW273" s="59">
        <f t="shared" si="162"/>
        <v>11899.417729267034</v>
      </c>
      <c r="AX273" s="58"/>
    </row>
    <row r="274" spans="1:50">
      <c r="A274" s="57">
        <f>A273+(A273*A$160)</f>
        <v>9.793626834379783E-2</v>
      </c>
      <c r="B274" s="56"/>
      <c r="C274" s="55" t="s">
        <v>4</v>
      </c>
      <c r="D274" s="33"/>
      <c r="E274" s="54"/>
      <c r="F274" s="3"/>
      <c r="G274" s="3"/>
      <c r="H274" s="3"/>
      <c r="I274" s="3"/>
      <c r="J274" s="3"/>
      <c r="K274" s="3"/>
      <c r="L274" s="3"/>
      <c r="M274" s="3"/>
      <c r="N274" s="3"/>
      <c r="O274" s="3"/>
      <c r="P274" s="3"/>
      <c r="Q274" s="3"/>
      <c r="R274" s="3"/>
      <c r="S274" s="3"/>
      <c r="T274" s="3"/>
      <c r="U274" s="3"/>
      <c r="V274" s="3"/>
      <c r="W274" s="54">
        <f t="shared" ref="W274:AW278" si="163">IF((V268*(1-$A274))&gt;0,(V268*(1-$A274)),V268)</f>
        <v>0</v>
      </c>
      <c r="X274" s="54">
        <f t="shared" si="163"/>
        <v>8803.7602876455221</v>
      </c>
      <c r="Y274" s="54">
        <f t="shared" si="163"/>
        <v>8579.7992869003756</v>
      </c>
      <c r="Z274" s="54">
        <f t="shared" si="163"/>
        <v>7872.6860472157841</v>
      </c>
      <c r="AA274" s="54">
        <f t="shared" si="163"/>
        <v>7471.5458897397511</v>
      </c>
      <c r="AB274" s="54">
        <f t="shared" si="163"/>
        <v>7114.8368566823219</v>
      </c>
      <c r="AC274" s="54">
        <f t="shared" si="163"/>
        <v>6801.2288477809088</v>
      </c>
      <c r="AD274" s="54">
        <f t="shared" si="163"/>
        <v>6466.0899383428286</v>
      </c>
      <c r="AE274" s="54">
        <f t="shared" si="163"/>
        <v>6309.065548959783</v>
      </c>
      <c r="AF274" s="54">
        <f t="shared" si="163"/>
        <v>6111.816721336183</v>
      </c>
      <c r="AG274" s="54">
        <f t="shared" si="163"/>
        <v>5973.8274342096302</v>
      </c>
      <c r="AH274" s="54">
        <f t="shared" si="163"/>
        <v>5895.9745330979586</v>
      </c>
      <c r="AI274" s="54">
        <f t="shared" si="163"/>
        <v>5877.8792243962171</v>
      </c>
      <c r="AJ274" s="54">
        <f t="shared" si="163"/>
        <v>5887.0397647342234</v>
      </c>
      <c r="AK274" s="54">
        <f t="shared" si="163"/>
        <v>5892.6205788224624</v>
      </c>
      <c r="AL274" s="54">
        <f t="shared" si="163"/>
        <v>5880.8305763298695</v>
      </c>
      <c r="AM274" s="54">
        <f t="shared" si="163"/>
        <v>7955.3810059171528</v>
      </c>
      <c r="AN274" s="54">
        <f t="shared" si="163"/>
        <v>7819.4241914171971</v>
      </c>
      <c r="AO274" s="54">
        <f t="shared" si="163"/>
        <v>7776.6108955908212</v>
      </c>
      <c r="AP274" s="54">
        <f t="shared" si="163"/>
        <v>7730.0881197159424</v>
      </c>
      <c r="AQ274" s="54">
        <f t="shared" si="163"/>
        <v>7681.3396631086744</v>
      </c>
      <c r="AR274" s="54">
        <f t="shared" si="163"/>
        <v>7759.1457595219954</v>
      </c>
      <c r="AS274" s="54">
        <f t="shared" si="163"/>
        <v>7827.3104203943167</v>
      </c>
      <c r="AT274" s="54">
        <f t="shared" si="163"/>
        <v>7910.5802652982784</v>
      </c>
      <c r="AU274" s="54">
        <f t="shared" si="163"/>
        <v>8000.6069089889488</v>
      </c>
      <c r="AV274" s="54">
        <f t="shared" si="163"/>
        <v>8099.1541068461702</v>
      </c>
      <c r="AW274" s="54">
        <f t="shared" si="163"/>
        <v>8201.4628124563606</v>
      </c>
      <c r="AX274" s="54"/>
    </row>
    <row r="275" spans="1:50">
      <c r="A275" s="57">
        <f>A273+(A273*A$161)</f>
        <v>7.4618109214322159E-2</v>
      </c>
      <c r="B275" s="56"/>
      <c r="C275" s="55" t="s">
        <v>3</v>
      </c>
      <c r="D275" s="33"/>
      <c r="E275" s="54"/>
      <c r="F275" s="3"/>
      <c r="G275" s="3"/>
      <c r="H275" s="3"/>
      <c r="I275" s="3"/>
      <c r="J275" s="3"/>
      <c r="K275" s="3"/>
      <c r="L275" s="3"/>
      <c r="M275" s="3"/>
      <c r="N275" s="3"/>
      <c r="O275" s="3"/>
      <c r="P275" s="3"/>
      <c r="Q275" s="3"/>
      <c r="R275" s="3"/>
      <c r="S275" s="3"/>
      <c r="T275" s="3"/>
      <c r="U275" s="3"/>
      <c r="V275" s="3"/>
      <c r="W275" s="54">
        <f t="shared" si="163"/>
        <v>0</v>
      </c>
      <c r="X275" s="54">
        <f t="shared" si="163"/>
        <v>97.675862667376038</v>
      </c>
      <c r="Y275" s="54">
        <f t="shared" si="163"/>
        <v>151.32677924009872</v>
      </c>
      <c r="Z275" s="54">
        <f t="shared" si="163"/>
        <v>191.13516476470903</v>
      </c>
      <c r="AA275" s="54">
        <f t="shared" si="163"/>
        <v>231.7606466336</v>
      </c>
      <c r="AB275" s="54">
        <f t="shared" si="163"/>
        <v>269.38450059079332</v>
      </c>
      <c r="AC275" s="54">
        <f t="shared" si="163"/>
        <v>304.76568356346235</v>
      </c>
      <c r="AD275" s="54">
        <f t="shared" si="163"/>
        <v>300.48675593595044</v>
      </c>
      <c r="AE275" s="54">
        <f t="shared" si="163"/>
        <v>304.0636654662685</v>
      </c>
      <c r="AF275" s="54">
        <f t="shared" si="163"/>
        <v>305.49717186160626</v>
      </c>
      <c r="AG275" s="54">
        <f t="shared" si="163"/>
        <v>309.71270721465447</v>
      </c>
      <c r="AH275" s="54">
        <f t="shared" si="163"/>
        <v>317.08394773404098</v>
      </c>
      <c r="AI275" s="54">
        <f t="shared" si="163"/>
        <v>327.94827695395128</v>
      </c>
      <c r="AJ275" s="54">
        <f t="shared" si="163"/>
        <v>340.81017940493712</v>
      </c>
      <c r="AK275" s="54">
        <f t="shared" si="163"/>
        <v>354.02277935221235</v>
      </c>
      <c r="AL275" s="54">
        <f t="shared" si="163"/>
        <v>351.03364599151649</v>
      </c>
      <c r="AM275" s="54">
        <f t="shared" si="163"/>
        <v>490.59891960784864</v>
      </c>
      <c r="AN275" s="54">
        <f t="shared" si="163"/>
        <v>498.1988493730986</v>
      </c>
      <c r="AO275" s="54">
        <f t="shared" si="163"/>
        <v>511.91165888455998</v>
      </c>
      <c r="AP275" s="54">
        <f t="shared" si="163"/>
        <v>525.76025546763026</v>
      </c>
      <c r="AQ275" s="54">
        <f t="shared" si="163"/>
        <v>562.17412807788719</v>
      </c>
      <c r="AR275" s="54">
        <f t="shared" si="163"/>
        <v>581.06783751368368</v>
      </c>
      <c r="AS275" s="54">
        <f t="shared" si="163"/>
        <v>599.52140142040605</v>
      </c>
      <c r="AT275" s="54">
        <f t="shared" si="163"/>
        <v>619.42423782387027</v>
      </c>
      <c r="AU275" s="54">
        <f t="shared" si="163"/>
        <v>640.18701458155351</v>
      </c>
      <c r="AV275" s="54">
        <f t="shared" si="163"/>
        <v>661.98993769460503</v>
      </c>
      <c r="AW275" s="54">
        <f t="shared" si="163"/>
        <v>693.09894291905175</v>
      </c>
      <c r="AX275" s="54"/>
    </row>
    <row r="276" spans="1:50">
      <c r="A276" s="57">
        <f>A273+(A273*A$162)</f>
        <v>8.2079920135754381E-2</v>
      </c>
      <c r="B276" s="56"/>
      <c r="C276" s="55" t="s">
        <v>2</v>
      </c>
      <c r="D276" s="33"/>
      <c r="E276" s="54"/>
      <c r="F276" s="3"/>
      <c r="G276" s="3"/>
      <c r="H276" s="3"/>
      <c r="I276" s="3"/>
      <c r="J276" s="3"/>
      <c r="K276" s="3"/>
      <c r="L276" s="3"/>
      <c r="M276" s="3"/>
      <c r="N276" s="3"/>
      <c r="O276" s="3"/>
      <c r="P276" s="3"/>
      <c r="Q276" s="3"/>
      <c r="R276" s="3"/>
      <c r="S276" s="3"/>
      <c r="T276" s="3"/>
      <c r="U276" s="3"/>
      <c r="V276" s="3"/>
      <c r="W276" s="54">
        <f t="shared" si="163"/>
        <v>0</v>
      </c>
      <c r="X276" s="54">
        <f t="shared" si="163"/>
        <v>22.408161065730354</v>
      </c>
      <c r="Y276" s="54">
        <f t="shared" si="163"/>
        <v>44.000640103843253</v>
      </c>
      <c r="Z276" s="54">
        <f t="shared" si="163"/>
        <v>61.014615758161518</v>
      </c>
      <c r="AA276" s="54">
        <f t="shared" si="163"/>
        <v>77.789735712186172</v>
      </c>
      <c r="AB276" s="54">
        <f t="shared" si="163"/>
        <v>93.298276022991331</v>
      </c>
      <c r="AC276" s="54">
        <f t="shared" si="163"/>
        <v>107.84231551963872</v>
      </c>
      <c r="AD276" s="54">
        <f t="shared" si="163"/>
        <v>197.25644780768857</v>
      </c>
      <c r="AE276" s="54">
        <f t="shared" si="163"/>
        <v>288.38738470600225</v>
      </c>
      <c r="AF276" s="54">
        <f t="shared" si="163"/>
        <v>375.87311625059675</v>
      </c>
      <c r="AG276" s="54">
        <f t="shared" si="163"/>
        <v>465.41511813105268</v>
      </c>
      <c r="AH276" s="54">
        <f t="shared" si="163"/>
        <v>559.97694408939162</v>
      </c>
      <c r="AI276" s="54">
        <f t="shared" si="163"/>
        <v>662.67842259640236</v>
      </c>
      <c r="AJ276" s="54">
        <f t="shared" si="163"/>
        <v>772.65929138199283</v>
      </c>
      <c r="AK276" s="54">
        <f t="shared" si="163"/>
        <v>887.09193770168861</v>
      </c>
      <c r="AL276" s="54">
        <f t="shared" si="163"/>
        <v>1003.7323493885586</v>
      </c>
      <c r="AM276" s="54">
        <f t="shared" si="163"/>
        <v>1464.2891210465518</v>
      </c>
      <c r="AN276" s="54">
        <f t="shared" si="163"/>
        <v>1547.4404468407747</v>
      </c>
      <c r="AO276" s="54">
        <f t="shared" si="163"/>
        <v>1650.2321365496678</v>
      </c>
      <c r="AP276" s="54">
        <f t="shared" si="163"/>
        <v>1754.8081771213538</v>
      </c>
      <c r="AQ276" s="54">
        <f t="shared" si="163"/>
        <v>1861.4971131004929</v>
      </c>
      <c r="AR276" s="54">
        <f t="shared" si="163"/>
        <v>1882.7198854009962</v>
      </c>
      <c r="AS276" s="54">
        <f t="shared" si="163"/>
        <v>1901.6537635003033</v>
      </c>
      <c r="AT276" s="54">
        <f t="shared" si="163"/>
        <v>1924.3098876948457</v>
      </c>
      <c r="AU276" s="54">
        <f t="shared" si="163"/>
        <v>1948.6689937339938</v>
      </c>
      <c r="AV276" s="54">
        <f t="shared" si="163"/>
        <v>1975.1676788661907</v>
      </c>
      <c r="AW276" s="54">
        <f t="shared" si="163"/>
        <v>2004.197554456134</v>
      </c>
      <c r="AX276" s="54"/>
    </row>
    <row r="277" spans="1:50">
      <c r="A277" s="57">
        <f>A273+(A273*A$163)</f>
        <v>8.3945372866112422E-2</v>
      </c>
      <c r="B277" s="56"/>
      <c r="C277" s="55" t="s">
        <v>1</v>
      </c>
      <c r="D277" s="33"/>
      <c r="E277" s="54"/>
      <c r="F277" s="3"/>
      <c r="G277" s="3"/>
      <c r="H277" s="3"/>
      <c r="I277" s="3"/>
      <c r="J277" s="3"/>
      <c r="K277" s="3"/>
      <c r="L277" s="3"/>
      <c r="M277" s="3"/>
      <c r="N277" s="3"/>
      <c r="O277" s="3"/>
      <c r="P277" s="3"/>
      <c r="Q277" s="3"/>
      <c r="R277" s="3"/>
      <c r="S277" s="3"/>
      <c r="T277" s="3"/>
      <c r="U277" s="3"/>
      <c r="V277" s="3"/>
      <c r="W277" s="54">
        <f t="shared" si="163"/>
        <v>0</v>
      </c>
      <c r="X277" s="54">
        <f t="shared" si="163"/>
        <v>34.393679824328309</v>
      </c>
      <c r="Y277" s="54">
        <f t="shared" si="163"/>
        <v>67.535391385217196</v>
      </c>
      <c r="Z277" s="54">
        <f t="shared" si="163"/>
        <v>93.649682043742786</v>
      </c>
      <c r="AA277" s="54">
        <f t="shared" si="163"/>
        <v>119.39735955378127</v>
      </c>
      <c r="AB277" s="54">
        <f t="shared" si="163"/>
        <v>143.20099825612283</v>
      </c>
      <c r="AC277" s="54">
        <f t="shared" si="163"/>
        <v>9.9314550460879225</v>
      </c>
      <c r="AD277" s="54">
        <f t="shared" si="163"/>
        <v>36.331629834047753</v>
      </c>
      <c r="AE277" s="54">
        <f t="shared" si="163"/>
        <v>62.677539391725041</v>
      </c>
      <c r="AF277" s="54">
        <f t="shared" si="163"/>
        <v>88.111031955631447</v>
      </c>
      <c r="AG277" s="54">
        <f t="shared" si="163"/>
        <v>113.94802563320602</v>
      </c>
      <c r="AH277" s="54">
        <f t="shared" si="163"/>
        <v>141.02708898076497</v>
      </c>
      <c r="AI277" s="54">
        <f t="shared" si="163"/>
        <v>170.23496877814242</v>
      </c>
      <c r="AJ277" s="54">
        <f t="shared" si="163"/>
        <v>201.42629978054484</v>
      </c>
      <c r="AK277" s="54">
        <f t="shared" si="163"/>
        <v>233.89219798371715</v>
      </c>
      <c r="AL277" s="54">
        <f t="shared" si="163"/>
        <v>427.94489215244499</v>
      </c>
      <c r="AM277" s="54">
        <f t="shared" si="163"/>
        <v>647.33256658650134</v>
      </c>
      <c r="AN277" s="54">
        <f t="shared" si="163"/>
        <v>705.78633592247797</v>
      </c>
      <c r="AO277" s="54">
        <f t="shared" si="163"/>
        <v>773.42329820588679</v>
      </c>
      <c r="AP277" s="54">
        <f t="shared" si="163"/>
        <v>842.34385864593719</v>
      </c>
      <c r="AQ277" s="54">
        <f t="shared" si="163"/>
        <v>912.70437688107313</v>
      </c>
      <c r="AR277" s="54">
        <f t="shared" si="163"/>
        <v>923.11004285385366</v>
      </c>
      <c r="AS277" s="54">
        <f t="shared" si="163"/>
        <v>932.39344882367925</v>
      </c>
      <c r="AT277" s="54">
        <f t="shared" si="163"/>
        <v>943.50189673369357</v>
      </c>
      <c r="AU277" s="54">
        <f t="shared" si="163"/>
        <v>955.44532793343967</v>
      </c>
      <c r="AV277" s="54">
        <f t="shared" si="163"/>
        <v>968.43780894860856</v>
      </c>
      <c r="AW277" s="54">
        <f t="shared" si="163"/>
        <v>982.6713494278215</v>
      </c>
      <c r="AX277" s="54"/>
    </row>
    <row r="278" spans="1:50">
      <c r="A278" s="57">
        <f>A273+(A273*A$164)</f>
        <v>8.5810825596470477E-2</v>
      </c>
      <c r="B278" s="56"/>
      <c r="C278" s="55" t="s">
        <v>0</v>
      </c>
      <c r="D278" s="33"/>
      <c r="E278" s="54"/>
      <c r="F278" s="3"/>
      <c r="G278" s="3"/>
      <c r="H278" s="3"/>
      <c r="I278" s="3"/>
      <c r="J278" s="3"/>
      <c r="K278" s="3"/>
      <c r="L278" s="3"/>
      <c r="M278" s="3"/>
      <c r="N278" s="3"/>
      <c r="O278" s="3"/>
      <c r="P278" s="3"/>
      <c r="Q278" s="3"/>
      <c r="R278" s="3"/>
      <c r="S278" s="3"/>
      <c r="T278" s="3"/>
      <c r="U278" s="3"/>
      <c r="V278" s="3"/>
      <c r="W278" s="54">
        <f t="shared" si="163"/>
        <v>0</v>
      </c>
      <c r="X278" s="54">
        <f t="shared" si="163"/>
        <v>0</v>
      </c>
      <c r="Y278" s="54">
        <f t="shared" si="163"/>
        <v>0</v>
      </c>
      <c r="Z278" s="54">
        <f t="shared" si="163"/>
        <v>0</v>
      </c>
      <c r="AA278" s="54">
        <f t="shared" si="163"/>
        <v>0</v>
      </c>
      <c r="AB278" s="54">
        <f t="shared" si="163"/>
        <v>0</v>
      </c>
      <c r="AC278" s="54">
        <f t="shared" si="163"/>
        <v>0</v>
      </c>
      <c r="AD278" s="54">
        <f t="shared" si="163"/>
        <v>1.135150457709512</v>
      </c>
      <c r="AE278" s="54">
        <f t="shared" si="163"/>
        <v>2.2570302898768628</v>
      </c>
      <c r="AF278" s="54">
        <f t="shared" si="163"/>
        <v>3.3428717976975881</v>
      </c>
      <c r="AG278" s="54">
        <f t="shared" si="163"/>
        <v>4.4420941883487082</v>
      </c>
      <c r="AH278" s="54">
        <f t="shared" si="163"/>
        <v>5.590043820934592</v>
      </c>
      <c r="AI278" s="54">
        <f t="shared" si="163"/>
        <v>6.8241783154786182</v>
      </c>
      <c r="AJ278" s="54">
        <f t="shared" si="163"/>
        <v>8.1403645943862841</v>
      </c>
      <c r="AK278" s="54">
        <f t="shared" si="163"/>
        <v>9.5105777638293212</v>
      </c>
      <c r="AL278" s="54">
        <f t="shared" si="163"/>
        <v>10.910547735262275</v>
      </c>
      <c r="AM278" s="54">
        <f t="shared" si="163"/>
        <v>15.234354482796576</v>
      </c>
      <c r="AN278" s="54">
        <f t="shared" si="163"/>
        <v>15.456535396011374</v>
      </c>
      <c r="AO278" s="54">
        <f t="shared" si="163"/>
        <v>15.868218092905241</v>
      </c>
      <c r="AP278" s="54">
        <f t="shared" si="163"/>
        <v>16.283802221178831</v>
      </c>
      <c r="AQ278" s="54">
        <f t="shared" si="163"/>
        <v>16.706376483675726</v>
      </c>
      <c r="AR278" s="54">
        <f t="shared" si="163"/>
        <v>16.896844479346683</v>
      </c>
      <c r="AS278" s="54">
        <f t="shared" si="163"/>
        <v>17.06677033826794</v>
      </c>
      <c r="AT278" s="54">
        <f t="shared" si="163"/>
        <v>17.270102235906236</v>
      </c>
      <c r="AU278" s="54">
        <f t="shared" si="163"/>
        <v>17.488717883189182</v>
      </c>
      <c r="AV278" s="54">
        <f t="shared" si="163"/>
        <v>17.72653560905367</v>
      </c>
      <c r="AW278" s="54">
        <f t="shared" si="163"/>
        <v>17.9870700076658</v>
      </c>
      <c r="AX278" s="54"/>
    </row>
    <row r="279" spans="1:50">
      <c r="A279" s="64">
        <f>'Fleet Mix Policy Options'!P139</f>
        <v>9.7367333854276497E-2</v>
      </c>
      <c r="B279" s="63"/>
      <c r="C279" s="62">
        <v>20</v>
      </c>
      <c r="D279" s="61"/>
      <c r="E279" s="59"/>
      <c r="F279" s="60"/>
      <c r="G279" s="60"/>
      <c r="H279" s="60"/>
      <c r="I279" s="60"/>
      <c r="J279" s="60"/>
      <c r="K279" s="60"/>
      <c r="L279" s="60"/>
      <c r="M279" s="60"/>
      <c r="N279" s="60"/>
      <c r="O279" s="60"/>
      <c r="P279" s="60"/>
      <c r="Q279" s="60"/>
      <c r="R279" s="60"/>
      <c r="S279" s="60"/>
      <c r="T279" s="60"/>
      <c r="U279" s="60"/>
      <c r="V279" s="60"/>
      <c r="W279" s="60"/>
      <c r="X279" s="59">
        <f>SUM(X280:X284)</f>
        <v>0</v>
      </c>
      <c r="Y279" s="59">
        <f t="shared" ref="Y279:AW279" si="164">SUM(Y280:Y284)</f>
        <v>8045.6370971169326</v>
      </c>
      <c r="Z279" s="59">
        <f t="shared" si="164"/>
        <v>7944.0245940394143</v>
      </c>
      <c r="AA279" s="59">
        <f t="shared" si="164"/>
        <v>7385.2931707614034</v>
      </c>
      <c r="AB279" s="59">
        <f t="shared" si="164"/>
        <v>7101.4540304492293</v>
      </c>
      <c r="AC279" s="59">
        <f t="shared" si="164"/>
        <v>6851.8040114206779</v>
      </c>
      <c r="AD279" s="59">
        <f t="shared" si="164"/>
        <v>6494.5899485703585</v>
      </c>
      <c r="AE279" s="59">
        <f t="shared" si="164"/>
        <v>6296.6415910390569</v>
      </c>
      <c r="AF279" s="59">
        <f t="shared" si="164"/>
        <v>6267.3501178492152</v>
      </c>
      <c r="AG279" s="59">
        <f t="shared" si="164"/>
        <v>6195.7719911371405</v>
      </c>
      <c r="AH279" s="59">
        <f t="shared" si="164"/>
        <v>6182.2206969715717</v>
      </c>
      <c r="AI279" s="59">
        <f t="shared" si="164"/>
        <v>6231.3348962878845</v>
      </c>
      <c r="AJ279" s="59">
        <f t="shared" si="164"/>
        <v>6346.7812794232213</v>
      </c>
      <c r="AK279" s="59">
        <f t="shared" si="164"/>
        <v>6497.0789756778267</v>
      </c>
      <c r="AL279" s="59">
        <f t="shared" si="164"/>
        <v>6649.7686999497519</v>
      </c>
      <c r="AM279" s="59">
        <f t="shared" si="164"/>
        <v>6921.3963436988151</v>
      </c>
      <c r="AN279" s="59">
        <f t="shared" si="164"/>
        <v>9537.7415102506584</v>
      </c>
      <c r="AO279" s="59">
        <f t="shared" si="164"/>
        <v>9552.2526362471035</v>
      </c>
      <c r="AP279" s="59">
        <f t="shared" si="164"/>
        <v>9682.5299164048338</v>
      </c>
      <c r="AQ279" s="59">
        <f t="shared" si="164"/>
        <v>9812.4082974005305</v>
      </c>
      <c r="AR279" s="59">
        <f t="shared" si="164"/>
        <v>9964.3481141635548</v>
      </c>
      <c r="AS279" s="59">
        <f t="shared" si="164"/>
        <v>10080.69320874177</v>
      </c>
      <c r="AT279" s="59">
        <f t="shared" si="164"/>
        <v>10184.841313806284</v>
      </c>
      <c r="AU279" s="59">
        <f t="shared" si="164"/>
        <v>10308.985534840405</v>
      </c>
      <c r="AV279" s="59">
        <f t="shared" si="164"/>
        <v>10442.321517562797</v>
      </c>
      <c r="AW279" s="59">
        <f t="shared" si="164"/>
        <v>10587.19693090148</v>
      </c>
      <c r="AX279" s="58"/>
    </row>
    <row r="280" spans="1:50">
      <c r="A280" s="57">
        <f>A279+(A279*A$160)</f>
        <v>0.10223570054699033</v>
      </c>
      <c r="B280" s="56"/>
      <c r="C280" s="55" t="s">
        <v>4</v>
      </c>
      <c r="D280" s="33"/>
      <c r="E280" s="54"/>
      <c r="F280" s="3"/>
      <c r="G280" s="3"/>
      <c r="H280" s="3"/>
      <c r="I280" s="3"/>
      <c r="J280" s="3"/>
      <c r="K280" s="3"/>
      <c r="L280" s="3"/>
      <c r="M280" s="3"/>
      <c r="N280" s="3"/>
      <c r="O280" s="3"/>
      <c r="P280" s="3"/>
      <c r="Q280" s="3"/>
      <c r="R280" s="3"/>
      <c r="S280" s="3"/>
      <c r="T280" s="3"/>
      <c r="U280" s="3"/>
      <c r="V280" s="3"/>
      <c r="W280" s="3"/>
      <c r="X280" s="54">
        <f t="shared" ref="X280:AW284" si="165">IF((W274*(1-$A280))&gt;0,(W274*(1-$A280)),W274)</f>
        <v>0</v>
      </c>
      <c r="Y280" s="54">
        <f t="shared" si="165"/>
        <v>7903.7016871903097</v>
      </c>
      <c r="Z280" s="54">
        <f t="shared" si="165"/>
        <v>7702.6374962515483</v>
      </c>
      <c r="AA280" s="54">
        <f t="shared" si="165"/>
        <v>7067.8164739921631</v>
      </c>
      <c r="AB280" s="54">
        <f t="shared" si="165"/>
        <v>6707.687161533222</v>
      </c>
      <c r="AC280" s="54">
        <f t="shared" si="165"/>
        <v>6387.4465263618586</v>
      </c>
      <c r="AD280" s="54">
        <f t="shared" si="165"/>
        <v>6105.9004519476284</v>
      </c>
      <c r="AE280" s="54">
        <f t="shared" si="165"/>
        <v>5805.0247036965047</v>
      </c>
      <c r="AF280" s="54">
        <f t="shared" si="165"/>
        <v>5664.0538127649979</v>
      </c>
      <c r="AG280" s="54">
        <f t="shared" si="165"/>
        <v>5486.9708572155696</v>
      </c>
      <c r="AH280" s="54">
        <f t="shared" si="165"/>
        <v>5363.0890015263794</v>
      </c>
      <c r="AI280" s="54">
        <f t="shared" si="165"/>
        <v>5293.1954462994745</v>
      </c>
      <c r="AJ280" s="54">
        <f t="shared" si="165"/>
        <v>5276.9501241594699</v>
      </c>
      <c r="AK280" s="54">
        <f t="shared" si="165"/>
        <v>5285.1741302386308</v>
      </c>
      <c r="AL280" s="54">
        <f t="shared" si="165"/>
        <v>5290.184385888937</v>
      </c>
      <c r="AM280" s="54">
        <f t="shared" si="165"/>
        <v>5279.5997425606247</v>
      </c>
      <c r="AN280" s="54">
        <f t="shared" si="165"/>
        <v>7142.0570556589928</v>
      </c>
      <c r="AO280" s="54">
        <f t="shared" si="165"/>
        <v>7019.9998813335769</v>
      </c>
      <c r="AP280" s="54">
        <f t="shared" si="165"/>
        <v>6981.5636327987359</v>
      </c>
      <c r="AQ280" s="54">
        <f t="shared" si="165"/>
        <v>6939.7971455068164</v>
      </c>
      <c r="AR280" s="54">
        <f t="shared" si="165"/>
        <v>6896.0325215113771</v>
      </c>
      <c r="AS280" s="54">
        <f t="shared" si="165"/>
        <v>6965.8840571510555</v>
      </c>
      <c r="AT280" s="54">
        <f t="shared" si="165"/>
        <v>7027.079856166547</v>
      </c>
      <c r="AU280" s="54">
        <f t="shared" si="165"/>
        <v>7101.8365501423132</v>
      </c>
      <c r="AV280" s="54">
        <f t="shared" si="165"/>
        <v>7182.6592568473734</v>
      </c>
      <c r="AW280" s="54">
        <f t="shared" si="165"/>
        <v>7271.1314128947188</v>
      </c>
      <c r="AX280" s="54"/>
    </row>
    <row r="281" spans="1:50">
      <c r="A281" s="57">
        <f>A279+(A279*A$161)</f>
        <v>7.7893867083421192E-2</v>
      </c>
      <c r="B281" s="56"/>
      <c r="C281" s="55" t="s">
        <v>3</v>
      </c>
      <c r="D281" s="33"/>
      <c r="E281" s="54"/>
      <c r="F281" s="3"/>
      <c r="G281" s="3"/>
      <c r="H281" s="3"/>
      <c r="I281" s="3"/>
      <c r="J281" s="3"/>
      <c r="K281" s="3"/>
      <c r="L281" s="3"/>
      <c r="M281" s="3"/>
      <c r="N281" s="3"/>
      <c r="O281" s="3"/>
      <c r="P281" s="3"/>
      <c r="Q281" s="3"/>
      <c r="R281" s="3"/>
      <c r="S281" s="3"/>
      <c r="T281" s="3"/>
      <c r="U281" s="3"/>
      <c r="V281" s="3"/>
      <c r="W281" s="3"/>
      <c r="X281" s="54">
        <f t="shared" si="165"/>
        <v>0</v>
      </c>
      <c r="Y281" s="54">
        <f t="shared" si="165"/>
        <v>90.067512003504945</v>
      </c>
      <c r="Z281" s="54">
        <f t="shared" si="165"/>
        <v>139.53935121180825</v>
      </c>
      <c r="AA281" s="54">
        <f t="shared" si="165"/>
        <v>176.24690764555899</v>
      </c>
      <c r="AB281" s="54">
        <f t="shared" si="165"/>
        <v>213.70791362955461</v>
      </c>
      <c r="AC281" s="54">
        <f t="shared" si="165"/>
        <v>248.40110010744027</v>
      </c>
      <c r="AD281" s="54">
        <f t="shared" si="165"/>
        <v>281.026305916382</v>
      </c>
      <c r="AE281" s="54">
        <f t="shared" si="165"/>
        <v>277.08068050874709</v>
      </c>
      <c r="AF281" s="54">
        <f t="shared" si="165"/>
        <v>280.37897072354116</v>
      </c>
      <c r="AG281" s="54">
        <f t="shared" si="165"/>
        <v>281.70081576225721</v>
      </c>
      <c r="AH281" s="54">
        <f t="shared" si="165"/>
        <v>285.58798676482962</v>
      </c>
      <c r="AI281" s="54">
        <f t="shared" si="165"/>
        <v>292.3850528549591</v>
      </c>
      <c r="AJ281" s="54">
        <f t="shared" si="165"/>
        <v>302.40311745866319</v>
      </c>
      <c r="AK281" s="54">
        <f t="shared" si="165"/>
        <v>314.26315658969202</v>
      </c>
      <c r="AL281" s="54">
        <f t="shared" si="165"/>
        <v>326.44657603284776</v>
      </c>
      <c r="AM281" s="54">
        <f t="shared" si="165"/>
        <v>323.69027782884461</v>
      </c>
      <c r="AN281" s="54">
        <f t="shared" si="165"/>
        <v>452.38427257264487</v>
      </c>
      <c r="AO281" s="54">
        <f t="shared" si="165"/>
        <v>459.39221441891709</v>
      </c>
      <c r="AP281" s="54">
        <f t="shared" si="165"/>
        <v>472.03688016895245</v>
      </c>
      <c r="AQ281" s="54">
        <f t="shared" si="165"/>
        <v>484.8067560104891</v>
      </c>
      <c r="AR281" s="54">
        <f t="shared" si="165"/>
        <v>518.38421126765002</v>
      </c>
      <c r="AS281" s="54">
        <f t="shared" si="165"/>
        <v>535.80621661194186</v>
      </c>
      <c r="AT281" s="54">
        <f t="shared" si="165"/>
        <v>552.82236106449852</v>
      </c>
      <c r="AU281" s="54">
        <f t="shared" si="165"/>
        <v>571.17488857456829</v>
      </c>
      <c r="AV281" s="54">
        <f t="shared" si="165"/>
        <v>590.32037235920575</v>
      </c>
      <c r="AW281" s="54">
        <f t="shared" si="165"/>
        <v>610.42498147725917</v>
      </c>
      <c r="AX281" s="54"/>
    </row>
    <row r="282" spans="1:50">
      <c r="A282" s="57">
        <f>A279+(A279*A$162)</f>
        <v>8.5683253791763322E-2</v>
      </c>
      <c r="B282" s="56"/>
      <c r="C282" s="55" t="s">
        <v>2</v>
      </c>
      <c r="D282" s="33"/>
      <c r="E282" s="54"/>
      <c r="F282" s="3"/>
      <c r="G282" s="3"/>
      <c r="H282" s="3"/>
      <c r="I282" s="3"/>
      <c r="J282" s="3"/>
      <c r="K282" s="3"/>
      <c r="L282" s="3"/>
      <c r="M282" s="3"/>
      <c r="N282" s="3"/>
      <c r="O282" s="3"/>
      <c r="P282" s="3"/>
      <c r="Q282" s="3"/>
      <c r="R282" s="3"/>
      <c r="S282" s="3"/>
      <c r="T282" s="3"/>
      <c r="U282" s="3"/>
      <c r="V282" s="3"/>
      <c r="W282" s="3"/>
      <c r="X282" s="54">
        <f t="shared" si="165"/>
        <v>0</v>
      </c>
      <c r="Y282" s="54">
        <f t="shared" si="165"/>
        <v>20.48815691412867</v>
      </c>
      <c r="Z282" s="54">
        <f t="shared" si="165"/>
        <v>40.230522090825609</v>
      </c>
      <c r="AA282" s="54">
        <f t="shared" si="165"/>
        <v>55.78668495114804</v>
      </c>
      <c r="AB282" s="54">
        <f t="shared" si="165"/>
        <v>71.124458044764722</v>
      </c>
      <c r="AC282" s="54">
        <f t="shared" si="165"/>
        <v>85.304176160179381</v>
      </c>
      <c r="AD282" s="54">
        <f t="shared" si="165"/>
        <v>98.602035029478088</v>
      </c>
      <c r="AE282" s="54">
        <f t="shared" si="165"/>
        <v>180.35487352812066</v>
      </c>
      <c r="AF282" s="54">
        <f t="shared" si="165"/>
        <v>263.677415231895</v>
      </c>
      <c r="AG282" s="54">
        <f t="shared" si="165"/>
        <v>343.66708463739593</v>
      </c>
      <c r="AH282" s="54">
        <f t="shared" si="165"/>
        <v>425.53683644570617</v>
      </c>
      <c r="AI282" s="54">
        <f t="shared" si="165"/>
        <v>511.99629747144422</v>
      </c>
      <c r="AJ282" s="54">
        <f t="shared" si="165"/>
        <v>605.89797913074938</v>
      </c>
      <c r="AK282" s="54">
        <f t="shared" si="165"/>
        <v>706.45532922394557</v>
      </c>
      <c r="AL282" s="54">
        <f t="shared" si="165"/>
        <v>811.08301406696773</v>
      </c>
      <c r="AM282" s="54">
        <f t="shared" si="165"/>
        <v>917.72929575689591</v>
      </c>
      <c r="AN282" s="54">
        <f t="shared" si="165"/>
        <v>1338.8240646634022</v>
      </c>
      <c r="AO282" s="54">
        <f t="shared" si="165"/>
        <v>1414.8507143064769</v>
      </c>
      <c r="AP282" s="54">
        <f t="shared" si="165"/>
        <v>1508.8348775783588</v>
      </c>
      <c r="AQ282" s="54">
        <f t="shared" si="165"/>
        <v>1604.4505027252033</v>
      </c>
      <c r="AR282" s="54">
        <f t="shared" si="165"/>
        <v>1701.9979835260685</v>
      </c>
      <c r="AS282" s="54">
        <f t="shared" si="165"/>
        <v>1721.402319641383</v>
      </c>
      <c r="AT282" s="54">
        <f t="shared" si="165"/>
        <v>1738.7138814582449</v>
      </c>
      <c r="AU282" s="54">
        <f t="shared" si="165"/>
        <v>1759.4287552134886</v>
      </c>
      <c r="AV282" s="54">
        <f t="shared" si="165"/>
        <v>1781.7006937877441</v>
      </c>
      <c r="AW282" s="54">
        <f t="shared" si="165"/>
        <v>1805.9288853566109</v>
      </c>
      <c r="AX282" s="54"/>
    </row>
    <row r="283" spans="1:50">
      <c r="A283" s="57">
        <f>A279+(A279*A$163)</f>
        <v>8.7630600468848852E-2</v>
      </c>
      <c r="B283" s="56"/>
      <c r="C283" s="55" t="s">
        <v>1</v>
      </c>
      <c r="D283" s="33"/>
      <c r="E283" s="54"/>
      <c r="F283" s="3"/>
      <c r="G283" s="3"/>
      <c r="H283" s="3"/>
      <c r="I283" s="3"/>
      <c r="J283" s="3"/>
      <c r="K283" s="3"/>
      <c r="L283" s="3"/>
      <c r="M283" s="3"/>
      <c r="N283" s="3"/>
      <c r="O283" s="3"/>
      <c r="P283" s="3"/>
      <c r="Q283" s="3"/>
      <c r="R283" s="3"/>
      <c r="S283" s="3"/>
      <c r="T283" s="3"/>
      <c r="U283" s="3"/>
      <c r="V283" s="3"/>
      <c r="W283" s="3"/>
      <c r="X283" s="54">
        <f t="shared" si="165"/>
        <v>0</v>
      </c>
      <c r="Y283" s="54">
        <f t="shared" si="165"/>
        <v>31.379741008989086</v>
      </c>
      <c r="Z283" s="54">
        <f t="shared" si="165"/>
        <v>61.617224485231894</v>
      </c>
      <c r="AA283" s="54">
        <f t="shared" si="165"/>
        <v>85.443104172532827</v>
      </c>
      <c r="AB283" s="54">
        <f t="shared" si="165"/>
        <v>108.93449724168838</v>
      </c>
      <c r="AC283" s="54">
        <f t="shared" si="165"/>
        <v>130.6522087912002</v>
      </c>
      <c r="AD283" s="54">
        <f t="shared" si="165"/>
        <v>9.0611556768698591</v>
      </c>
      <c r="AE283" s="54">
        <f t="shared" si="165"/>
        <v>33.147867295678203</v>
      </c>
      <c r="AF283" s="54">
        <f t="shared" si="165"/>
        <v>57.185068978918245</v>
      </c>
      <c r="AG283" s="54">
        <f t="shared" si="165"/>
        <v>80.389809317429538</v>
      </c>
      <c r="AH283" s="54">
        <f t="shared" si="165"/>
        <v>103.96269172472839</v>
      </c>
      <c r="AI283" s="54">
        <f t="shared" si="165"/>
        <v>128.66880049100675</v>
      </c>
      <c r="AJ283" s="54">
        <f t="shared" si="165"/>
        <v>155.31717624331807</v>
      </c>
      <c r="AK283" s="54">
        <f t="shared" si="165"/>
        <v>183.77519218055733</v>
      </c>
      <c r="AL283" s="54">
        <f t="shared" si="165"/>
        <v>213.39608422942513</v>
      </c>
      <c r="AM283" s="54">
        <f t="shared" si="165"/>
        <v>390.44382428554945</v>
      </c>
      <c r="AN283" s="54">
        <f t="shared" si="165"/>
        <v>590.60642507348518</v>
      </c>
      <c r="AO283" s="54">
        <f t="shared" si="165"/>
        <v>643.9378555028826</v>
      </c>
      <c r="AP283" s="54">
        <f t="shared" si="165"/>
        <v>705.64775016750741</v>
      </c>
      <c r="AQ283" s="54">
        <f t="shared" si="165"/>
        <v>768.52876051154658</v>
      </c>
      <c r="AR283" s="54">
        <f t="shared" si="165"/>
        <v>832.72354428443816</v>
      </c>
      <c r="AS283" s="54">
        <f t="shared" si="165"/>
        <v>842.21735549974562</v>
      </c>
      <c r="AT283" s="54">
        <f t="shared" si="165"/>
        <v>850.68725103003931</v>
      </c>
      <c r="AU283" s="54">
        <f t="shared" si="165"/>
        <v>860.82225897942214</v>
      </c>
      <c r="AV283" s="54">
        <f t="shared" si="165"/>
        <v>871.71908013147618</v>
      </c>
      <c r="AW283" s="54">
        <f t="shared" si="165"/>
        <v>883.57302223370561</v>
      </c>
      <c r="AX283" s="54"/>
    </row>
    <row r="284" spans="1:50">
      <c r="A284" s="57">
        <f>A279+(A279*A$164)</f>
        <v>8.9577947145934381E-2</v>
      </c>
      <c r="B284" s="56"/>
      <c r="C284" s="55" t="s">
        <v>0</v>
      </c>
      <c r="D284" s="33"/>
      <c r="E284" s="54"/>
      <c r="F284" s="3"/>
      <c r="G284" s="3"/>
      <c r="H284" s="3"/>
      <c r="I284" s="3"/>
      <c r="J284" s="3"/>
      <c r="K284" s="3"/>
      <c r="L284" s="3"/>
      <c r="M284" s="3"/>
      <c r="N284" s="3"/>
      <c r="O284" s="3"/>
      <c r="P284" s="3"/>
      <c r="Q284" s="3"/>
      <c r="R284" s="3"/>
      <c r="S284" s="3"/>
      <c r="T284" s="3"/>
      <c r="U284" s="3"/>
      <c r="V284" s="3"/>
      <c r="W284" s="3"/>
      <c r="X284" s="54">
        <f t="shared" si="165"/>
        <v>0</v>
      </c>
      <c r="Y284" s="54">
        <f t="shared" si="165"/>
        <v>0</v>
      </c>
      <c r="Z284" s="54">
        <f t="shared" si="165"/>
        <v>0</v>
      </c>
      <c r="AA284" s="54">
        <f t="shared" si="165"/>
        <v>0</v>
      </c>
      <c r="AB284" s="54">
        <f t="shared" si="165"/>
        <v>0</v>
      </c>
      <c r="AC284" s="54">
        <f t="shared" si="165"/>
        <v>0</v>
      </c>
      <c r="AD284" s="54">
        <f t="shared" si="165"/>
        <v>0</v>
      </c>
      <c r="AE284" s="54">
        <f t="shared" si="165"/>
        <v>1.0334660100061261</v>
      </c>
      <c r="AF284" s="54">
        <f t="shared" si="165"/>
        <v>2.0548501498635003</v>
      </c>
      <c r="AG284" s="54">
        <f t="shared" si="165"/>
        <v>3.043424204487799</v>
      </c>
      <c r="AH284" s="54">
        <f t="shared" si="165"/>
        <v>4.0441805099275454</v>
      </c>
      <c r="AI284" s="54">
        <f t="shared" si="165"/>
        <v>5.0892991709994559</v>
      </c>
      <c r="AJ284" s="54">
        <f t="shared" si="165"/>
        <v>6.2128824310202431</v>
      </c>
      <c r="AK284" s="54">
        <f t="shared" si="165"/>
        <v>7.4111674450017144</v>
      </c>
      <c r="AL284" s="54">
        <f t="shared" si="165"/>
        <v>8.6586397315737198</v>
      </c>
      <c r="AM284" s="54">
        <f t="shared" si="165"/>
        <v>9.9332032668997581</v>
      </c>
      <c r="AN284" s="54">
        <f t="shared" si="165"/>
        <v>13.869692282134196</v>
      </c>
      <c r="AO284" s="54">
        <f t="shared" si="165"/>
        <v>14.071970685248203</v>
      </c>
      <c r="AP284" s="54">
        <f t="shared" si="165"/>
        <v>14.446775691278816</v>
      </c>
      <c r="AQ284" s="54">
        <f t="shared" si="165"/>
        <v>14.825132646475225</v>
      </c>
      <c r="AR284" s="54">
        <f t="shared" si="165"/>
        <v>15.20985357402094</v>
      </c>
      <c r="AS284" s="54">
        <f t="shared" si="165"/>
        <v>15.383259837642694</v>
      </c>
      <c r="AT284" s="54">
        <f t="shared" si="165"/>
        <v>15.537964086954775</v>
      </c>
      <c r="AU284" s="54">
        <f t="shared" si="165"/>
        <v>15.723081930613345</v>
      </c>
      <c r="AV284" s="54">
        <f t="shared" si="165"/>
        <v>15.922114436998704</v>
      </c>
      <c r="AW284" s="54">
        <f t="shared" si="165"/>
        <v>16.138628939185338</v>
      </c>
      <c r="AX284" s="54"/>
    </row>
    <row r="285" spans="1:50">
      <c r="A285" s="64">
        <f>'Fleet Mix Policy Options'!P140</f>
        <v>0.10146203119065</v>
      </c>
      <c r="B285" s="63"/>
      <c r="C285" s="62">
        <v>21</v>
      </c>
      <c r="D285" s="61"/>
      <c r="E285" s="59"/>
      <c r="F285" s="60"/>
      <c r="G285" s="60"/>
      <c r="H285" s="60"/>
      <c r="I285" s="60"/>
      <c r="J285" s="60"/>
      <c r="K285" s="60"/>
      <c r="L285" s="60"/>
      <c r="M285" s="60"/>
      <c r="N285" s="60"/>
      <c r="O285" s="60"/>
      <c r="P285" s="60"/>
      <c r="Q285" s="60"/>
      <c r="R285" s="60"/>
      <c r="S285" s="60"/>
      <c r="T285" s="60"/>
      <c r="U285" s="60"/>
      <c r="V285" s="60"/>
      <c r="W285" s="60"/>
      <c r="X285" s="60"/>
      <c r="Y285" s="59">
        <f>SUM(Y286:Y290)</f>
        <v>0</v>
      </c>
      <c r="Z285" s="59">
        <f t="shared" ref="Z285:AW285" si="166">SUM(Z286:Z290)</f>
        <v>7191.6096578356764</v>
      </c>
      <c r="AA285" s="59">
        <f t="shared" si="166"/>
        <v>7102.8780551396694</v>
      </c>
      <c r="AB285" s="59">
        <f t="shared" si="166"/>
        <v>6605.2331985232568</v>
      </c>
      <c r="AC285" s="59">
        <f t="shared" si="166"/>
        <v>6353.2051930858215</v>
      </c>
      <c r="AD285" s="59">
        <f t="shared" si="166"/>
        <v>6131.6067902469758</v>
      </c>
      <c r="AE285" s="59">
        <f t="shared" si="166"/>
        <v>5811.6549673525869</v>
      </c>
      <c r="AF285" s="59">
        <f t="shared" si="166"/>
        <v>5636.4853136006659</v>
      </c>
      <c r="AG285" s="59">
        <f t="shared" si="166"/>
        <v>5612.2145684552734</v>
      </c>
      <c r="AH285" s="59">
        <f t="shared" si="166"/>
        <v>5550.0414610498838</v>
      </c>
      <c r="AI285" s="59">
        <f t="shared" si="166"/>
        <v>5539.8165529158005</v>
      </c>
      <c r="AJ285" s="59">
        <f t="shared" si="166"/>
        <v>5585.7518704300855</v>
      </c>
      <c r="AK285" s="59">
        <f t="shared" si="166"/>
        <v>5691.1933284034021</v>
      </c>
      <c r="AL285" s="59">
        <f t="shared" si="166"/>
        <v>5827.9632602302972</v>
      </c>
      <c r="AM285" s="59">
        <f t="shared" si="166"/>
        <v>5966.9671420604209</v>
      </c>
      <c r="AN285" s="59">
        <f t="shared" si="166"/>
        <v>6214.1378321147786</v>
      </c>
      <c r="AO285" s="59">
        <f t="shared" si="166"/>
        <v>8565.3762379019172</v>
      </c>
      <c r="AP285" s="59">
        <f t="shared" si="166"/>
        <v>8580.6448636318237</v>
      </c>
      <c r="AQ285" s="59">
        <f t="shared" si="166"/>
        <v>8699.928990309827</v>
      </c>
      <c r="AR285" s="59">
        <f t="shared" si="166"/>
        <v>8818.9059013793649</v>
      </c>
      <c r="AS285" s="59">
        <f t="shared" si="166"/>
        <v>8958.1751254050778</v>
      </c>
      <c r="AT285" s="59">
        <f t="shared" si="166"/>
        <v>9063.0487709157005</v>
      </c>
      <c r="AU285" s="59">
        <f t="shared" si="166"/>
        <v>9156.962612664167</v>
      </c>
      <c r="AV285" s="59">
        <f t="shared" si="166"/>
        <v>9268.8606247384323</v>
      </c>
      <c r="AW285" s="59">
        <f t="shared" si="166"/>
        <v>9389.0299015934688</v>
      </c>
      <c r="AX285" s="58"/>
    </row>
    <row r="286" spans="1:50">
      <c r="A286" s="57">
        <f>A285+(A285*A$160)</f>
        <v>0.1065351327501825</v>
      </c>
      <c r="B286" s="56"/>
      <c r="C286" s="55" t="s">
        <v>4</v>
      </c>
      <c r="D286" s="33"/>
      <c r="E286" s="54"/>
      <c r="F286" s="3"/>
      <c r="G286" s="3"/>
      <c r="H286" s="3"/>
      <c r="I286" s="3"/>
      <c r="J286" s="3"/>
      <c r="K286" s="3"/>
      <c r="L286" s="3"/>
      <c r="M286" s="3"/>
      <c r="N286" s="3"/>
      <c r="O286" s="3"/>
      <c r="P286" s="3"/>
      <c r="Q286" s="3"/>
      <c r="R286" s="3"/>
      <c r="S286" s="3"/>
      <c r="T286" s="3"/>
      <c r="U286" s="3"/>
      <c r="V286" s="3"/>
      <c r="W286" s="3"/>
      <c r="X286" s="3"/>
      <c r="Y286" s="54">
        <f t="shared" ref="Y286:AW290" si="167">IF((X280*(1-$A286))&gt;0,(X280*(1-$A286)),X280)</f>
        <v>0</v>
      </c>
      <c r="Z286" s="54">
        <f t="shared" si="167"/>
        <v>7061.6797787276491</v>
      </c>
      <c r="AA286" s="54">
        <f t="shared" si="167"/>
        <v>6882.0359880618571</v>
      </c>
      <c r="AB286" s="54">
        <f t="shared" si="167"/>
        <v>6314.8457076814811</v>
      </c>
      <c r="AC286" s="54">
        <f t="shared" si="167"/>
        <v>5993.082819332586</v>
      </c>
      <c r="AD286" s="54">
        <f t="shared" si="167"/>
        <v>5706.9590627412063</v>
      </c>
      <c r="AE286" s="54">
        <f t="shared" si="167"/>
        <v>5455.4075367399892</v>
      </c>
      <c r="AF286" s="54">
        <f t="shared" si="167"/>
        <v>5186.5856262701091</v>
      </c>
      <c r="AG286" s="54">
        <f t="shared" si="167"/>
        <v>5060.6330879179022</v>
      </c>
      <c r="AH286" s="54">
        <f t="shared" si="167"/>
        <v>4902.4156885457269</v>
      </c>
      <c r="AI286" s="54">
        <f t="shared" si="167"/>
        <v>4791.7316027977231</v>
      </c>
      <c r="AJ286" s="54">
        <f t="shared" si="167"/>
        <v>4729.2841667552984</v>
      </c>
      <c r="AK286" s="54">
        <f t="shared" si="167"/>
        <v>4714.7695421660492</v>
      </c>
      <c r="AL286" s="54">
        <f t="shared" si="167"/>
        <v>4722.1174026658282</v>
      </c>
      <c r="AM286" s="54">
        <f t="shared" si="167"/>
        <v>4726.5938900653164</v>
      </c>
      <c r="AN286" s="54">
        <f t="shared" si="167"/>
        <v>4717.1368831190994</v>
      </c>
      <c r="AO286" s="54">
        <f t="shared" si="167"/>
        <v>6381.1770591249851</v>
      </c>
      <c r="AP286" s="54">
        <f t="shared" si="167"/>
        <v>6272.1232620694391</v>
      </c>
      <c r="AQ286" s="54">
        <f t="shared" si="167"/>
        <v>6237.7818243746769</v>
      </c>
      <c r="AR286" s="54">
        <f t="shared" si="167"/>
        <v>6200.4649353509103</v>
      </c>
      <c r="AS286" s="54">
        <f t="shared" si="167"/>
        <v>6161.3627813825869</v>
      </c>
      <c r="AT286" s="54">
        <f t="shared" si="167"/>
        <v>6223.7726744000884</v>
      </c>
      <c r="AU286" s="54">
        <f t="shared" si="167"/>
        <v>6278.4489708437113</v>
      </c>
      <c r="AV286" s="54">
        <f t="shared" si="167"/>
        <v>6345.2414505028037</v>
      </c>
      <c r="AW286" s="54">
        <f t="shared" si="167"/>
        <v>6417.4536994198115</v>
      </c>
      <c r="AX286" s="54"/>
    </row>
    <row r="287" spans="1:50">
      <c r="A287" s="57">
        <f>A285+(A285*A$161)</f>
        <v>8.1169624952520003E-2</v>
      </c>
      <c r="B287" s="56"/>
      <c r="C287" s="55" t="s">
        <v>3</v>
      </c>
      <c r="D287" s="33"/>
      <c r="E287" s="54"/>
      <c r="F287" s="3"/>
      <c r="G287" s="3"/>
      <c r="H287" s="3"/>
      <c r="I287" s="3"/>
      <c r="J287" s="3"/>
      <c r="K287" s="3"/>
      <c r="L287" s="3"/>
      <c r="M287" s="3"/>
      <c r="N287" s="3"/>
      <c r="O287" s="3"/>
      <c r="P287" s="3"/>
      <c r="Q287" s="3"/>
      <c r="R287" s="3"/>
      <c r="S287" s="3"/>
      <c r="T287" s="3"/>
      <c r="U287" s="3"/>
      <c r="V287" s="3"/>
      <c r="W287" s="3"/>
      <c r="X287" s="3"/>
      <c r="Y287" s="54">
        <f t="shared" si="167"/>
        <v>0</v>
      </c>
      <c r="Z287" s="54">
        <f t="shared" si="167"/>
        <v>82.756765833773855</v>
      </c>
      <c r="AA287" s="54">
        <f t="shared" si="167"/>
        <v>128.21299440782781</v>
      </c>
      <c r="AB287" s="54">
        <f t="shared" si="167"/>
        <v>161.94101225292755</v>
      </c>
      <c r="AC287" s="54">
        <f t="shared" si="167"/>
        <v>196.36132243085814</v>
      </c>
      <c r="AD287" s="54">
        <f t="shared" si="167"/>
        <v>228.23847597392597</v>
      </c>
      <c r="AE287" s="54">
        <f t="shared" si="167"/>
        <v>258.21550606335711</v>
      </c>
      <c r="AF287" s="54">
        <f t="shared" si="167"/>
        <v>254.59014559026306</v>
      </c>
      <c r="AG287" s="54">
        <f t="shared" si="167"/>
        <v>257.62071482533776</v>
      </c>
      <c r="AH287" s="54">
        <f t="shared" si="167"/>
        <v>258.83526619801586</v>
      </c>
      <c r="AI287" s="54">
        <f t="shared" si="167"/>
        <v>262.40691698818318</v>
      </c>
      <c r="AJ287" s="54">
        <f t="shared" si="167"/>
        <v>268.65226777299932</v>
      </c>
      <c r="AK287" s="54">
        <f t="shared" si="167"/>
        <v>277.85716983007063</v>
      </c>
      <c r="AL287" s="54">
        <f t="shared" si="167"/>
        <v>288.75453403291164</v>
      </c>
      <c r="AM287" s="54">
        <f t="shared" si="167"/>
        <v>299.94902988922718</v>
      </c>
      <c r="AN287" s="54">
        <f t="shared" si="167"/>
        <v>297.41645937670029</v>
      </c>
      <c r="AO287" s="54">
        <f t="shared" si="167"/>
        <v>415.66441083350469</v>
      </c>
      <c r="AP287" s="54">
        <f t="shared" si="167"/>
        <v>422.10352066842592</v>
      </c>
      <c r="AQ287" s="54">
        <f t="shared" si="167"/>
        <v>433.72182364188097</v>
      </c>
      <c r="AR287" s="54">
        <f t="shared" si="167"/>
        <v>445.4551734506698</v>
      </c>
      <c r="AS287" s="54">
        <f t="shared" si="167"/>
        <v>476.30715925774695</v>
      </c>
      <c r="AT287" s="54">
        <f t="shared" si="167"/>
        <v>492.31502696232184</v>
      </c>
      <c r="AU287" s="54">
        <f t="shared" si="167"/>
        <v>507.94997735152657</v>
      </c>
      <c r="AV287" s="54">
        <f t="shared" si="167"/>
        <v>524.8128370866732</v>
      </c>
      <c r="AW287" s="54">
        <f t="shared" si="167"/>
        <v>542.40428913297706</v>
      </c>
      <c r="AX287" s="54"/>
    </row>
    <row r="288" spans="1:50">
      <c r="A288" s="57">
        <f>A285+(A285*A$162)</f>
        <v>8.9286587447772001E-2</v>
      </c>
      <c r="B288" s="56"/>
      <c r="C288" s="55" t="s">
        <v>2</v>
      </c>
      <c r="D288" s="33"/>
      <c r="E288" s="54"/>
      <c r="F288" s="3"/>
      <c r="G288" s="3"/>
      <c r="H288" s="3"/>
      <c r="I288" s="3"/>
      <c r="J288" s="3"/>
      <c r="K288" s="3"/>
      <c r="L288" s="3"/>
      <c r="M288" s="3"/>
      <c r="N288" s="3"/>
      <c r="O288" s="3"/>
      <c r="P288" s="3"/>
      <c r="Q288" s="3"/>
      <c r="R288" s="3"/>
      <c r="S288" s="3"/>
      <c r="T288" s="3"/>
      <c r="U288" s="3"/>
      <c r="V288" s="3"/>
      <c r="W288" s="3"/>
      <c r="X288" s="3"/>
      <c r="Y288" s="54">
        <f t="shared" si="167"/>
        <v>0</v>
      </c>
      <c r="Z288" s="54">
        <f t="shared" si="167"/>
        <v>18.658839300171646</v>
      </c>
      <c r="AA288" s="54">
        <f t="shared" si="167"/>
        <v>36.638476062093588</v>
      </c>
      <c r="AB288" s="54">
        <f t="shared" si="167"/>
        <v>50.805682226836055</v>
      </c>
      <c r="AC288" s="54">
        <f t="shared" si="167"/>
        <v>64.773997901875447</v>
      </c>
      <c r="AD288" s="54">
        <f t="shared" si="167"/>
        <v>77.687657375793378</v>
      </c>
      <c r="AE288" s="54">
        <f t="shared" si="167"/>
        <v>89.798195806290323</v>
      </c>
      <c r="AF288" s="54">
        <f t="shared" si="167"/>
        <v>164.25160234122026</v>
      </c>
      <c r="AG288" s="54">
        <f t="shared" si="167"/>
        <v>240.13455863878994</v>
      </c>
      <c r="AH288" s="54">
        <f t="shared" si="167"/>
        <v>312.98222343199825</v>
      </c>
      <c r="AI288" s="54">
        <f t="shared" si="167"/>
        <v>387.54210448614839</v>
      </c>
      <c r="AJ288" s="54">
        <f t="shared" si="167"/>
        <v>466.28189528432466</v>
      </c>
      <c r="AK288" s="54">
        <f t="shared" si="167"/>
        <v>551.79941623266336</v>
      </c>
      <c r="AL288" s="54">
        <f t="shared" si="167"/>
        <v>643.37834369324719</v>
      </c>
      <c r="AM288" s="54">
        <f t="shared" si="167"/>
        <v>738.664179604075</v>
      </c>
      <c r="AN288" s="54">
        <f t="shared" si="167"/>
        <v>835.78837873791565</v>
      </c>
      <c r="AO288" s="54">
        <f t="shared" si="167"/>
        <v>1219.2850327366518</v>
      </c>
      <c r="AP288" s="54">
        <f t="shared" si="167"/>
        <v>1288.5235222780091</v>
      </c>
      <c r="AQ288" s="54">
        <f t="shared" si="167"/>
        <v>1374.1161603372104</v>
      </c>
      <c r="AR288" s="54">
        <f t="shared" si="167"/>
        <v>1461.1945926080077</v>
      </c>
      <c r="AS288" s="54">
        <f t="shared" si="167"/>
        <v>1550.0323917340368</v>
      </c>
      <c r="AT288" s="54">
        <f t="shared" si="167"/>
        <v>1567.7041808959252</v>
      </c>
      <c r="AU288" s="54">
        <f t="shared" si="167"/>
        <v>1583.4700524347684</v>
      </c>
      <c r="AV288" s="54">
        <f t="shared" si="167"/>
        <v>1602.3353658029948</v>
      </c>
      <c r="AW288" s="54">
        <f t="shared" si="167"/>
        <v>1622.6187189861087</v>
      </c>
      <c r="AX288" s="54"/>
    </row>
    <row r="289" spans="1:50">
      <c r="A289" s="57">
        <f>A285+(A285*A$163)</f>
        <v>9.1315828071585003E-2</v>
      </c>
      <c r="B289" s="56"/>
      <c r="C289" s="55" t="s">
        <v>1</v>
      </c>
      <c r="D289" s="33"/>
      <c r="E289" s="54"/>
      <c r="F289" s="3"/>
      <c r="G289" s="3"/>
      <c r="H289" s="3"/>
      <c r="I289" s="3"/>
      <c r="J289" s="3"/>
      <c r="K289" s="3"/>
      <c r="L289" s="3"/>
      <c r="M289" s="3"/>
      <c r="N289" s="3"/>
      <c r="O289" s="3"/>
      <c r="P289" s="3"/>
      <c r="Q289" s="3"/>
      <c r="R289" s="3"/>
      <c r="S289" s="3"/>
      <c r="T289" s="3"/>
      <c r="U289" s="3"/>
      <c r="V289" s="3"/>
      <c r="W289" s="3"/>
      <c r="X289" s="3"/>
      <c r="Y289" s="54">
        <f t="shared" si="167"/>
        <v>0</v>
      </c>
      <c r="Z289" s="54">
        <f t="shared" si="167"/>
        <v>28.514273974081373</v>
      </c>
      <c r="AA289" s="54">
        <f t="shared" si="167"/>
        <v>55.990596607890204</v>
      </c>
      <c r="AB289" s="54">
        <f t="shared" si="167"/>
        <v>77.640796362011287</v>
      </c>
      <c r="AC289" s="54">
        <f t="shared" si="167"/>
        <v>98.987053420501809</v>
      </c>
      <c r="AD289" s="54">
        <f t="shared" si="167"/>
        <v>118.72159415605013</v>
      </c>
      <c r="AE289" s="54">
        <f t="shared" si="167"/>
        <v>8.2337287429509445</v>
      </c>
      <c r="AF289" s="54">
        <f t="shared" si="167"/>
        <v>30.120942344766338</v>
      </c>
      <c r="AG289" s="54">
        <f t="shared" si="167"/>
        <v>51.963167051777617</v>
      </c>
      <c r="AH289" s="54">
        <f t="shared" si="167"/>
        <v>73.048947311091638</v>
      </c>
      <c r="AI289" s="54">
        <f t="shared" si="167"/>
        <v>94.469252441333893</v>
      </c>
      <c r="AJ289" s="54">
        <f t="shared" si="167"/>
        <v>116.9193024271929</v>
      </c>
      <c r="AK289" s="54">
        <f t="shared" si="167"/>
        <v>141.13425968091917</v>
      </c>
      <c r="AL289" s="54">
        <f t="shared" si="167"/>
        <v>166.99360832757506</v>
      </c>
      <c r="AM289" s="54">
        <f t="shared" si="167"/>
        <v>193.90964409078148</v>
      </c>
      <c r="AN289" s="54">
        <f t="shared" si="167"/>
        <v>354.79012315547806</v>
      </c>
      <c r="AO289" s="54">
        <f t="shared" si="167"/>
        <v>536.67471030350134</v>
      </c>
      <c r="AP289" s="54">
        <f t="shared" si="167"/>
        <v>585.1361370009962</v>
      </c>
      <c r="AQ289" s="54">
        <f t="shared" si="167"/>
        <v>641.21094153411059</v>
      </c>
      <c r="AR289" s="54">
        <f t="shared" si="167"/>
        <v>698.34992034860591</v>
      </c>
      <c r="AS289" s="54">
        <f t="shared" si="167"/>
        <v>756.68270428339952</v>
      </c>
      <c r="AT289" s="54">
        <f t="shared" si="167"/>
        <v>765.30958026602582</v>
      </c>
      <c r="AU289" s="54">
        <f t="shared" si="167"/>
        <v>773.00604027229099</v>
      </c>
      <c r="AV289" s="54">
        <f t="shared" si="167"/>
        <v>782.21556157826376</v>
      </c>
      <c r="AW289" s="54">
        <f t="shared" si="167"/>
        <v>792.11733048347003</v>
      </c>
      <c r="AX289" s="54"/>
    </row>
    <row r="290" spans="1:50">
      <c r="A290" s="57">
        <f>A285+(A285*A$164)</f>
        <v>9.3345068695398006E-2</v>
      </c>
      <c r="B290" s="56"/>
      <c r="C290" s="55" t="s">
        <v>0</v>
      </c>
      <c r="D290" s="33"/>
      <c r="E290" s="54"/>
      <c r="F290" s="3"/>
      <c r="G290" s="3"/>
      <c r="H290" s="3"/>
      <c r="I290" s="3"/>
      <c r="J290" s="3"/>
      <c r="K290" s="3"/>
      <c r="L290" s="3"/>
      <c r="M290" s="3"/>
      <c r="N290" s="3"/>
      <c r="O290" s="3"/>
      <c r="P290" s="3"/>
      <c r="Q290" s="3"/>
      <c r="R290" s="3"/>
      <c r="S290" s="3"/>
      <c r="T290" s="3"/>
      <c r="U290" s="3"/>
      <c r="V290" s="3"/>
      <c r="W290" s="3"/>
      <c r="X290" s="3"/>
      <c r="Y290" s="54">
        <f t="shared" si="167"/>
        <v>0</v>
      </c>
      <c r="Z290" s="54">
        <f t="shared" si="167"/>
        <v>0</v>
      </c>
      <c r="AA290" s="54">
        <f t="shared" si="167"/>
        <v>0</v>
      </c>
      <c r="AB290" s="54">
        <f t="shared" si="167"/>
        <v>0</v>
      </c>
      <c r="AC290" s="54">
        <f t="shared" si="167"/>
        <v>0</v>
      </c>
      <c r="AD290" s="54">
        <f t="shared" si="167"/>
        <v>0</v>
      </c>
      <c r="AE290" s="54">
        <f t="shared" si="167"/>
        <v>0</v>
      </c>
      <c r="AF290" s="54">
        <f t="shared" si="167"/>
        <v>0.93699705430774538</v>
      </c>
      <c r="AG290" s="54">
        <f t="shared" si="167"/>
        <v>1.863040021465743</v>
      </c>
      <c r="AH290" s="54">
        <f t="shared" si="167"/>
        <v>2.7593355630506484</v>
      </c>
      <c r="AI290" s="54">
        <f t="shared" si="167"/>
        <v>3.6666762024117689</v>
      </c>
      <c r="AJ290" s="54">
        <f t="shared" si="167"/>
        <v>4.6142381902710792</v>
      </c>
      <c r="AK290" s="54">
        <f t="shared" si="167"/>
        <v>5.632940493700227</v>
      </c>
      <c r="AL290" s="54">
        <f t="shared" si="167"/>
        <v>6.7193715107349314</v>
      </c>
      <c r="AM290" s="54">
        <f t="shared" si="167"/>
        <v>7.8503984110212679</v>
      </c>
      <c r="AN290" s="54">
        <f t="shared" si="167"/>
        <v>9.0059877255856478</v>
      </c>
      <c r="AO290" s="54">
        <f t="shared" si="167"/>
        <v>12.575024903274347</v>
      </c>
      <c r="AP290" s="54">
        <f t="shared" si="167"/>
        <v>12.758421614954083</v>
      </c>
      <c r="AQ290" s="54">
        <f t="shared" si="167"/>
        <v>13.098240421949388</v>
      </c>
      <c r="AR290" s="54">
        <f t="shared" si="167"/>
        <v>13.441279621171606</v>
      </c>
      <c r="AS290" s="54">
        <f t="shared" si="167"/>
        <v>13.79008874730701</v>
      </c>
      <c r="AT290" s="54">
        <f t="shared" si="167"/>
        <v>13.947308391338778</v>
      </c>
      <c r="AU290" s="54">
        <f t="shared" si="167"/>
        <v>14.087571761871354</v>
      </c>
      <c r="AV290" s="54">
        <f t="shared" si="167"/>
        <v>14.25540976769687</v>
      </c>
      <c r="AW290" s="54">
        <f t="shared" si="167"/>
        <v>14.435863571101072</v>
      </c>
      <c r="AX290" s="54"/>
    </row>
    <row r="291" spans="1:50">
      <c r="A291" s="64">
        <f>'Fleet Mix Policy Options'!P141</f>
        <v>0.105556728527024</v>
      </c>
      <c r="B291" s="63"/>
      <c r="C291" s="62">
        <v>22</v>
      </c>
      <c r="D291" s="61"/>
      <c r="E291" s="59"/>
      <c r="F291" s="60"/>
      <c r="G291" s="60"/>
      <c r="H291" s="60"/>
      <c r="I291" s="60"/>
      <c r="J291" s="60"/>
      <c r="K291" s="60"/>
      <c r="L291" s="60"/>
      <c r="M291" s="60"/>
      <c r="N291" s="60"/>
      <c r="O291" s="60"/>
      <c r="P291" s="60"/>
      <c r="Q291" s="60"/>
      <c r="R291" s="60"/>
      <c r="S291" s="60"/>
      <c r="T291" s="60"/>
      <c r="U291" s="60"/>
      <c r="V291" s="60"/>
      <c r="W291" s="60"/>
      <c r="X291" s="60"/>
      <c r="Y291" s="60"/>
      <c r="Z291" s="59">
        <f>SUM(Z292:Z296)</f>
        <v>0</v>
      </c>
      <c r="AA291" s="59">
        <f t="shared" ref="AA291:AW291" si="168">SUM(AA292:AA296)</f>
        <v>6397.5009207086332</v>
      </c>
      <c r="AB291" s="59">
        <f t="shared" si="168"/>
        <v>6320.5610840775307</v>
      </c>
      <c r="AC291" s="59">
        <f t="shared" si="168"/>
        <v>5879.5595575590105</v>
      </c>
      <c r="AD291" s="59">
        <f t="shared" si="168"/>
        <v>5656.9619329037941</v>
      </c>
      <c r="AE291" s="59">
        <f t="shared" si="168"/>
        <v>5461.3097027025524</v>
      </c>
      <c r="AF291" s="59">
        <f t="shared" si="168"/>
        <v>5176.0785788682242</v>
      </c>
      <c r="AG291" s="59">
        <f t="shared" si="168"/>
        <v>5021.9235562731074</v>
      </c>
      <c r="AH291" s="59">
        <f t="shared" si="168"/>
        <v>5002.1430620516849</v>
      </c>
      <c r="AI291" s="59">
        <f t="shared" si="168"/>
        <v>4948.5463215754053</v>
      </c>
      <c r="AJ291" s="59">
        <f t="shared" si="168"/>
        <v>4941.2384996085311</v>
      </c>
      <c r="AK291" s="59">
        <f t="shared" si="168"/>
        <v>4984.0288292675505</v>
      </c>
      <c r="AL291" s="59">
        <f t="shared" si="168"/>
        <v>5079.9586071766444</v>
      </c>
      <c r="AM291" s="59">
        <f t="shared" si="168"/>
        <v>5203.9249795271735</v>
      </c>
      <c r="AN291" s="59">
        <f t="shared" si="168"/>
        <v>5329.9694062441249</v>
      </c>
      <c r="AO291" s="59">
        <f t="shared" si="168"/>
        <v>5553.9842270828731</v>
      </c>
      <c r="AP291" s="59">
        <f t="shared" si="168"/>
        <v>7657.5551716279715</v>
      </c>
      <c r="AQ291" s="59">
        <f t="shared" si="168"/>
        <v>7673.3137198330596</v>
      </c>
      <c r="AR291" s="59">
        <f t="shared" si="168"/>
        <v>7782.1120932031108</v>
      </c>
      <c r="AS291" s="59">
        <f t="shared" si="168"/>
        <v>7890.6838929176456</v>
      </c>
      <c r="AT291" s="59">
        <f t="shared" si="168"/>
        <v>8017.8539935905965</v>
      </c>
      <c r="AU291" s="59">
        <f t="shared" si="168"/>
        <v>8111.9823138728552</v>
      </c>
      <c r="AV291" s="59">
        <f t="shared" si="168"/>
        <v>8196.3065490486697</v>
      </c>
      <c r="AW291" s="59">
        <f t="shared" si="168"/>
        <v>8296.7340442189106</v>
      </c>
      <c r="AX291" s="58"/>
    </row>
    <row r="292" spans="1:50">
      <c r="A292" s="57">
        <f>A291+(A291*A$160)</f>
        <v>0.11083456495337519</v>
      </c>
      <c r="B292" s="56"/>
      <c r="C292" s="55" t="s">
        <v>4</v>
      </c>
      <c r="D292" s="33"/>
      <c r="E292" s="54"/>
      <c r="F292" s="3"/>
      <c r="G292" s="3"/>
      <c r="H292" s="3"/>
      <c r="I292" s="3"/>
      <c r="J292" s="3"/>
      <c r="K292" s="3"/>
      <c r="L292" s="3"/>
      <c r="M292" s="3"/>
      <c r="N292" s="3"/>
      <c r="O292" s="3"/>
      <c r="P292" s="3"/>
      <c r="Q292" s="3"/>
      <c r="R292" s="3"/>
      <c r="S292" s="3"/>
      <c r="T292" s="3"/>
      <c r="U292" s="3"/>
      <c r="V292" s="3"/>
      <c r="W292" s="3"/>
      <c r="X292" s="3"/>
      <c r="Y292" s="3"/>
      <c r="Z292" s="54">
        <f t="shared" ref="Z292:AW296" si="169">IF((Y286*(1-$A292))&gt;0,(Y286*(1-$A292)),Y286)</f>
        <v>0</v>
      </c>
      <c r="AA292" s="54">
        <f t="shared" si="169"/>
        <v>6279.0015726123238</v>
      </c>
      <c r="AB292" s="54">
        <f t="shared" si="169"/>
        <v>6119.2685233315497</v>
      </c>
      <c r="AC292" s="54">
        <f t="shared" si="169"/>
        <v>5614.9425309229155</v>
      </c>
      <c r="AD292" s="54">
        <f t="shared" si="169"/>
        <v>5328.8420923223121</v>
      </c>
      <c r="AE292" s="54">
        <f t="shared" si="169"/>
        <v>5074.4307378155627</v>
      </c>
      <c r="AF292" s="54">
        <f t="shared" si="169"/>
        <v>4850.7598157620487</v>
      </c>
      <c r="AG292" s="54">
        <f t="shared" si="169"/>
        <v>4611.7326647890322</v>
      </c>
      <c r="AH292" s="54">
        <f t="shared" si="169"/>
        <v>4499.7400212298662</v>
      </c>
      <c r="AI292" s="54">
        <f t="shared" si="169"/>
        <v>4359.0585784851601</v>
      </c>
      <c r="AJ292" s="54">
        <f t="shared" si="169"/>
        <v>4260.6421152282983</v>
      </c>
      <c r="AK292" s="54">
        <f t="shared" si="169"/>
        <v>4205.1160135920891</v>
      </c>
      <c r="AL292" s="54">
        <f t="shared" si="169"/>
        <v>4192.2101111046513</v>
      </c>
      <c r="AM292" s="54">
        <f t="shared" si="169"/>
        <v>4198.7435746825995</v>
      </c>
      <c r="AN292" s="54">
        <f t="shared" si="169"/>
        <v>4202.7239125486458</v>
      </c>
      <c r="AO292" s="54">
        <f t="shared" si="169"/>
        <v>4194.3150688530741</v>
      </c>
      <c r="AP292" s="54">
        <f t="shared" si="169"/>
        <v>5673.9220758864094</v>
      </c>
      <c r="AQ292" s="54">
        <f t="shared" si="169"/>
        <v>5576.9552089840281</v>
      </c>
      <c r="AR292" s="54">
        <f t="shared" si="169"/>
        <v>5546.4199895960382</v>
      </c>
      <c r="AS292" s="54">
        <f t="shared" si="169"/>
        <v>5513.2391017326345</v>
      </c>
      <c r="AT292" s="54">
        <f t="shared" si="169"/>
        <v>5478.47081798813</v>
      </c>
      <c r="AU292" s="54">
        <f t="shared" si="169"/>
        <v>5533.96353766425</v>
      </c>
      <c r="AV292" s="54">
        <f t="shared" si="169"/>
        <v>5582.5798105782824</v>
      </c>
      <c r="AW292" s="54">
        <f t="shared" si="169"/>
        <v>5641.9693748122017</v>
      </c>
      <c r="AX292" s="54"/>
    </row>
    <row r="293" spans="1:50">
      <c r="A293" s="57">
        <f>A291+(A291*A$161)</f>
        <v>8.4445382821619203E-2</v>
      </c>
      <c r="B293" s="56"/>
      <c r="C293" s="55" t="s">
        <v>3</v>
      </c>
      <c r="D293" s="33"/>
      <c r="E293" s="54"/>
      <c r="F293" s="3"/>
      <c r="G293" s="3"/>
      <c r="H293" s="3"/>
      <c r="I293" s="3"/>
      <c r="J293" s="3"/>
      <c r="K293" s="3"/>
      <c r="L293" s="3"/>
      <c r="M293" s="3"/>
      <c r="N293" s="3"/>
      <c r="O293" s="3"/>
      <c r="P293" s="3"/>
      <c r="Q293" s="3"/>
      <c r="R293" s="3"/>
      <c r="S293" s="3"/>
      <c r="T293" s="3"/>
      <c r="U293" s="3"/>
      <c r="V293" s="3"/>
      <c r="W293" s="3"/>
      <c r="X293" s="3"/>
      <c r="Y293" s="3"/>
      <c r="Z293" s="54">
        <f t="shared" si="169"/>
        <v>0</v>
      </c>
      <c r="AA293" s="54">
        <f t="shared" si="169"/>
        <v>75.768339061861724</v>
      </c>
      <c r="AB293" s="54">
        <f t="shared" si="169"/>
        <v>117.38599901235267</v>
      </c>
      <c r="AC293" s="54">
        <f t="shared" si="169"/>
        <v>148.26584147870855</v>
      </c>
      <c r="AD293" s="54">
        <f t="shared" si="169"/>
        <v>179.77951538682493</v>
      </c>
      <c r="AE293" s="54">
        <f t="shared" si="169"/>
        <v>208.96479049568487</v>
      </c>
      <c r="AF293" s="54">
        <f t="shared" si="169"/>
        <v>236.41039880335879</v>
      </c>
      <c r="AG293" s="54">
        <f t="shared" si="169"/>
        <v>233.09118328328154</v>
      </c>
      <c r="AH293" s="54">
        <f t="shared" si="169"/>
        <v>235.86583493913292</v>
      </c>
      <c r="AI293" s="54">
        <f t="shared" si="169"/>
        <v>236.9778230561887</v>
      </c>
      <c r="AJ293" s="54">
        <f t="shared" si="169"/>
        <v>240.24786442807522</v>
      </c>
      <c r="AK293" s="54">
        <f t="shared" si="169"/>
        <v>245.96582417501224</v>
      </c>
      <c r="AL293" s="54">
        <f t="shared" si="169"/>
        <v>254.39341475403867</v>
      </c>
      <c r="AM293" s="54">
        <f t="shared" si="169"/>
        <v>264.37054686502415</v>
      </c>
      <c r="AN293" s="54">
        <f t="shared" si="169"/>
        <v>274.61971923325808</v>
      </c>
      <c r="AO293" s="54">
        <f t="shared" si="169"/>
        <v>272.3010126071843</v>
      </c>
      <c r="AP293" s="54">
        <f t="shared" si="169"/>
        <v>380.5634705353466</v>
      </c>
      <c r="AQ293" s="54">
        <f t="shared" si="169"/>
        <v>386.45882727522746</v>
      </c>
      <c r="AR293" s="54">
        <f t="shared" si="169"/>
        <v>397.09601820635152</v>
      </c>
      <c r="AS293" s="54">
        <f t="shared" si="169"/>
        <v>407.83854079875721</v>
      </c>
      <c r="AT293" s="54">
        <f t="shared" si="169"/>
        <v>436.08521885354855</v>
      </c>
      <c r="AU293" s="54">
        <f t="shared" si="169"/>
        <v>450.74129604165279</v>
      </c>
      <c r="AV293" s="54">
        <f t="shared" si="169"/>
        <v>465.05594705984413</v>
      </c>
      <c r="AW293" s="54">
        <f t="shared" si="169"/>
        <v>480.49481614918903</v>
      </c>
      <c r="AX293" s="54"/>
    </row>
    <row r="294" spans="1:50">
      <c r="A294" s="57">
        <f>A291+(A291*A$162)</f>
        <v>9.2889921103781123E-2</v>
      </c>
      <c r="B294" s="56"/>
      <c r="C294" s="55" t="s">
        <v>2</v>
      </c>
      <c r="D294" s="33"/>
      <c r="E294" s="54"/>
      <c r="F294" s="3"/>
      <c r="G294" s="3"/>
      <c r="H294" s="3"/>
      <c r="I294" s="3"/>
      <c r="J294" s="3"/>
      <c r="K294" s="3"/>
      <c r="L294" s="3"/>
      <c r="M294" s="3"/>
      <c r="N294" s="3"/>
      <c r="O294" s="3"/>
      <c r="P294" s="3"/>
      <c r="Q294" s="3"/>
      <c r="R294" s="3"/>
      <c r="S294" s="3"/>
      <c r="T294" s="3"/>
      <c r="U294" s="3"/>
      <c r="V294" s="3"/>
      <c r="W294" s="3"/>
      <c r="X294" s="3"/>
      <c r="Y294" s="3"/>
      <c r="Z294" s="54">
        <f t="shared" si="169"/>
        <v>0</v>
      </c>
      <c r="AA294" s="54">
        <f t="shared" si="169"/>
        <v>16.92562118969057</v>
      </c>
      <c r="AB294" s="54">
        <f t="shared" si="169"/>
        <v>33.235130911322941</v>
      </c>
      <c r="AC294" s="54">
        <f t="shared" si="169"/>
        <v>46.086346413161479</v>
      </c>
      <c r="AD294" s="54">
        <f t="shared" si="169"/>
        <v>58.757146347193753</v>
      </c>
      <c r="AE294" s="54">
        <f t="shared" si="169"/>
        <v>70.471257011418345</v>
      </c>
      <c r="AF294" s="54">
        <f t="shared" si="169"/>
        <v>81.456848482582132</v>
      </c>
      <c r="AG294" s="54">
        <f t="shared" si="169"/>
        <v>148.99428395857467</v>
      </c>
      <c r="AH294" s="54">
        <f t="shared" si="169"/>
        <v>217.82847843254143</v>
      </c>
      <c r="AI294" s="54">
        <f t="shared" si="169"/>
        <v>283.90932939051396</v>
      </c>
      <c r="AJ294" s="54">
        <f t="shared" si="169"/>
        <v>351.54334897603678</v>
      </c>
      <c r="AK294" s="54">
        <f t="shared" si="169"/>
        <v>422.96900681924222</v>
      </c>
      <c r="AL294" s="54">
        <f t="shared" si="169"/>
        <v>500.54281199369876</v>
      </c>
      <c r="AM294" s="54">
        <f t="shared" si="169"/>
        <v>583.61498010770003</v>
      </c>
      <c r="AN294" s="54">
        <f t="shared" si="169"/>
        <v>670.04972223846323</v>
      </c>
      <c r="AO294" s="54">
        <f t="shared" si="169"/>
        <v>758.15206217749346</v>
      </c>
      <c r="AP294" s="54">
        <f t="shared" si="169"/>
        <v>1106.025742242723</v>
      </c>
      <c r="AQ294" s="54">
        <f t="shared" si="169"/>
        <v>1168.8326739532386</v>
      </c>
      <c r="AR294" s="54">
        <f t="shared" si="169"/>
        <v>1246.4746186160562</v>
      </c>
      <c r="AS294" s="54">
        <f t="shared" si="169"/>
        <v>1325.4643421833782</v>
      </c>
      <c r="AT294" s="54">
        <f t="shared" si="169"/>
        <v>1406.0500051575568</v>
      </c>
      <c r="AU294" s="54">
        <f t="shared" si="169"/>
        <v>1422.080263218435</v>
      </c>
      <c r="AV294" s="54">
        <f t="shared" si="169"/>
        <v>1436.3816441939025</v>
      </c>
      <c r="AW294" s="54">
        <f t="shared" si="169"/>
        <v>1453.4945600917563</v>
      </c>
      <c r="AX294" s="54"/>
    </row>
    <row r="295" spans="1:50">
      <c r="A295" s="57">
        <f>A291+(A291*A$163)</f>
        <v>9.5001055674321599E-2</v>
      </c>
      <c r="B295" s="56"/>
      <c r="C295" s="55" t="s">
        <v>1</v>
      </c>
      <c r="D295" s="33"/>
      <c r="E295" s="54"/>
      <c r="F295" s="3"/>
      <c r="G295" s="3"/>
      <c r="H295" s="3"/>
      <c r="I295" s="3"/>
      <c r="J295" s="3"/>
      <c r="K295" s="3"/>
      <c r="L295" s="3"/>
      <c r="M295" s="3"/>
      <c r="N295" s="3"/>
      <c r="O295" s="3"/>
      <c r="P295" s="3"/>
      <c r="Q295" s="3"/>
      <c r="R295" s="3"/>
      <c r="S295" s="3"/>
      <c r="T295" s="3"/>
      <c r="U295" s="3"/>
      <c r="V295" s="3"/>
      <c r="W295" s="3"/>
      <c r="X295" s="3"/>
      <c r="Y295" s="3"/>
      <c r="Z295" s="54">
        <f t="shared" si="169"/>
        <v>0</v>
      </c>
      <c r="AA295" s="54">
        <f t="shared" si="169"/>
        <v>25.805387844756808</v>
      </c>
      <c r="AB295" s="54">
        <f t="shared" si="169"/>
        <v>50.671430822305545</v>
      </c>
      <c r="AC295" s="54">
        <f t="shared" si="169"/>
        <v>70.264838744225187</v>
      </c>
      <c r="AD295" s="54">
        <f t="shared" si="169"/>
        <v>89.583178847463671</v>
      </c>
      <c r="AE295" s="54">
        <f t="shared" si="169"/>
        <v>107.44291737988699</v>
      </c>
      <c r="AF295" s="54">
        <f t="shared" si="169"/>
        <v>7.4515158202345999</v>
      </c>
      <c r="AG295" s="54">
        <f t="shared" si="169"/>
        <v>27.25942102410816</v>
      </c>
      <c r="AH295" s="54">
        <f t="shared" si="169"/>
        <v>47.026611325677621</v>
      </c>
      <c r="AI295" s="54">
        <f t="shared" si="169"/>
        <v>66.109220200640038</v>
      </c>
      <c r="AJ295" s="54">
        <f t="shared" si="169"/>
        <v>85.494573730643197</v>
      </c>
      <c r="AK295" s="54">
        <f t="shared" si="169"/>
        <v>105.8118452679043</v>
      </c>
      <c r="AL295" s="54">
        <f t="shared" si="169"/>
        <v>127.72635601941801</v>
      </c>
      <c r="AM295" s="54">
        <f t="shared" si="169"/>
        <v>151.12903924559126</v>
      </c>
      <c r="AN295" s="54">
        <f t="shared" si="169"/>
        <v>175.48802319672527</v>
      </c>
      <c r="AO295" s="54">
        <f t="shared" si="169"/>
        <v>321.08468691288505</v>
      </c>
      <c r="AP295" s="54">
        <f t="shared" si="169"/>
        <v>485.69004627095802</v>
      </c>
      <c r="AQ295" s="54">
        <f t="shared" si="169"/>
        <v>529.54758627270712</v>
      </c>
      <c r="AR295" s="54">
        <f t="shared" si="169"/>
        <v>580.29522517844441</v>
      </c>
      <c r="AS295" s="54">
        <f t="shared" si="169"/>
        <v>632.00594068541</v>
      </c>
      <c r="AT295" s="54">
        <f t="shared" si="169"/>
        <v>684.79704856597607</v>
      </c>
      <c r="AU295" s="54">
        <f t="shared" si="169"/>
        <v>692.60436222308135</v>
      </c>
      <c r="AV295" s="54">
        <f t="shared" si="169"/>
        <v>699.56965040379623</v>
      </c>
      <c r="AW295" s="54">
        <f t="shared" si="169"/>
        <v>707.90425746344636</v>
      </c>
      <c r="AX295" s="54"/>
    </row>
    <row r="296" spans="1:50">
      <c r="A296" s="57">
        <f>A291+(A291*A$164)</f>
        <v>9.7112190244862076E-2</v>
      </c>
      <c r="B296" s="56"/>
      <c r="C296" s="55" t="s">
        <v>0</v>
      </c>
      <c r="D296" s="33"/>
      <c r="E296" s="54"/>
      <c r="F296" s="3"/>
      <c r="G296" s="3"/>
      <c r="H296" s="3"/>
      <c r="I296" s="3"/>
      <c r="J296" s="3"/>
      <c r="K296" s="3"/>
      <c r="L296" s="3"/>
      <c r="M296" s="3"/>
      <c r="N296" s="3"/>
      <c r="O296" s="3"/>
      <c r="P296" s="3"/>
      <c r="Q296" s="3"/>
      <c r="R296" s="3"/>
      <c r="S296" s="3"/>
      <c r="T296" s="3"/>
      <c r="U296" s="3"/>
      <c r="V296" s="3"/>
      <c r="W296" s="3"/>
      <c r="X296" s="3"/>
      <c r="Y296" s="3"/>
      <c r="Z296" s="54">
        <f t="shared" si="169"/>
        <v>0</v>
      </c>
      <c r="AA296" s="54">
        <f t="shared" si="169"/>
        <v>0</v>
      </c>
      <c r="AB296" s="54">
        <f t="shared" si="169"/>
        <v>0</v>
      </c>
      <c r="AC296" s="54">
        <f t="shared" si="169"/>
        <v>0</v>
      </c>
      <c r="AD296" s="54">
        <f t="shared" si="169"/>
        <v>0</v>
      </c>
      <c r="AE296" s="54">
        <f t="shared" si="169"/>
        <v>0</v>
      </c>
      <c r="AF296" s="54">
        <f t="shared" si="169"/>
        <v>0</v>
      </c>
      <c r="AG296" s="54">
        <f t="shared" si="169"/>
        <v>0.84600321811093626</v>
      </c>
      <c r="AH296" s="54">
        <f t="shared" si="169"/>
        <v>1.6821161244673699</v>
      </c>
      <c r="AI296" s="54">
        <f t="shared" si="169"/>
        <v>2.4913704429022601</v>
      </c>
      <c r="AJ296" s="54">
        <f t="shared" si="169"/>
        <v>3.3105972454768491</v>
      </c>
      <c r="AK296" s="54">
        <f t="shared" si="169"/>
        <v>4.1661394133023659</v>
      </c>
      <c r="AL296" s="54">
        <f t="shared" si="169"/>
        <v>5.085913304838023</v>
      </c>
      <c r="AM296" s="54">
        <f t="shared" si="169"/>
        <v>6.0668386262585345</v>
      </c>
      <c r="AN296" s="54">
        <f t="shared" si="169"/>
        <v>7.0880290270322073</v>
      </c>
      <c r="AO296" s="54">
        <f t="shared" si="169"/>
        <v>8.1313965322356818</v>
      </c>
      <c r="AP296" s="54">
        <f t="shared" si="169"/>
        <v>11.35383669253369</v>
      </c>
      <c r="AQ296" s="54">
        <f t="shared" si="169"/>
        <v>11.519423347858501</v>
      </c>
      <c r="AR296" s="54">
        <f t="shared" si="169"/>
        <v>11.826241606220096</v>
      </c>
      <c r="AS296" s="54">
        <f t="shared" si="169"/>
        <v>12.135967517466002</v>
      </c>
      <c r="AT296" s="54">
        <f t="shared" si="169"/>
        <v>12.450903025384999</v>
      </c>
      <c r="AU296" s="54">
        <f t="shared" si="169"/>
        <v>12.592854725435325</v>
      </c>
      <c r="AV296" s="54">
        <f t="shared" si="169"/>
        <v>12.719496812844357</v>
      </c>
      <c r="AW296" s="54">
        <f t="shared" si="169"/>
        <v>12.871035702317826</v>
      </c>
      <c r="AX296" s="54"/>
    </row>
    <row r="297" spans="1:50">
      <c r="A297" s="64">
        <f>'Fleet Mix Policy Options'!P142</f>
        <v>0.109651425863398</v>
      </c>
      <c r="B297" s="63"/>
      <c r="C297" s="62">
        <v>23</v>
      </c>
      <c r="D297" s="61"/>
      <c r="E297" s="59"/>
      <c r="F297" s="60"/>
      <c r="G297" s="60"/>
      <c r="H297" s="60"/>
      <c r="I297" s="60"/>
      <c r="J297" s="60"/>
      <c r="K297" s="60"/>
      <c r="L297" s="60"/>
      <c r="M297" s="60"/>
      <c r="N297" s="60"/>
      <c r="O297" s="60"/>
      <c r="P297" s="60"/>
      <c r="Q297" s="60"/>
      <c r="R297" s="60"/>
      <c r="S297" s="60"/>
      <c r="T297" s="60"/>
      <c r="U297" s="60"/>
      <c r="V297" s="60"/>
      <c r="W297" s="60"/>
      <c r="X297" s="60"/>
      <c r="Y297" s="60"/>
      <c r="Z297" s="60"/>
      <c r="AA297" s="59">
        <f>SUM(AA298:AA302)</f>
        <v>0</v>
      </c>
      <c r="AB297" s="59">
        <f t="shared" ref="AB297:AW297" si="170">SUM(AB298:AB302)</f>
        <v>5663.7480402783058</v>
      </c>
      <c r="AC297" s="59">
        <f t="shared" si="170"/>
        <v>5597.5204644473324</v>
      </c>
      <c r="AD297" s="59">
        <f t="shared" si="170"/>
        <v>5208.7015340833341</v>
      </c>
      <c r="AE297" s="59">
        <f t="shared" si="170"/>
        <v>5013.150279179963</v>
      </c>
      <c r="AF297" s="59">
        <f t="shared" si="170"/>
        <v>4841.3364356405064</v>
      </c>
      <c r="AG297" s="59">
        <f t="shared" si="170"/>
        <v>4588.2576233452655</v>
      </c>
      <c r="AH297" s="59">
        <f t="shared" si="170"/>
        <v>4453.356897708537</v>
      </c>
      <c r="AI297" s="59">
        <f t="shared" si="170"/>
        <v>4437.5500360841124</v>
      </c>
      <c r="AJ297" s="59">
        <f t="shared" si="170"/>
        <v>4391.7117824206789</v>
      </c>
      <c r="AK297" s="59">
        <f t="shared" si="170"/>
        <v>4386.9262512871019</v>
      </c>
      <c r="AL297" s="59">
        <f t="shared" si="170"/>
        <v>4426.6245003045015</v>
      </c>
      <c r="AM297" s="59">
        <f t="shared" si="170"/>
        <v>4513.5601117765491</v>
      </c>
      <c r="AN297" s="59">
        <f t="shared" si="170"/>
        <v>4625.4746721615538</v>
      </c>
      <c r="AO297" s="59">
        <f t="shared" si="170"/>
        <v>4739.3144734107718</v>
      </c>
      <c r="AP297" s="59">
        <f t="shared" si="170"/>
        <v>4941.5259082975899</v>
      </c>
      <c r="AQ297" s="59">
        <f t="shared" si="170"/>
        <v>6815.1100452956725</v>
      </c>
      <c r="AR297" s="59">
        <f t="shared" si="170"/>
        <v>6831.1103419144792</v>
      </c>
      <c r="AS297" s="59">
        <f t="shared" si="170"/>
        <v>6929.9602791946609</v>
      </c>
      <c r="AT297" s="59">
        <f t="shared" si="170"/>
        <v>7028.6536220470734</v>
      </c>
      <c r="AU297" s="59">
        <f t="shared" si="170"/>
        <v>7144.3314017706498</v>
      </c>
      <c r="AV297" s="59">
        <f t="shared" si="170"/>
        <v>7228.4533690825738</v>
      </c>
      <c r="AW297" s="59">
        <f t="shared" si="170"/>
        <v>7303.8443801480244</v>
      </c>
      <c r="AX297" s="58"/>
    </row>
    <row r="298" spans="1:50">
      <c r="A298" s="57">
        <f>A297+(A297*A$160)</f>
        <v>0.1151339971565679</v>
      </c>
      <c r="B298" s="56"/>
      <c r="C298" s="55" t="s">
        <v>4</v>
      </c>
      <c r="D298" s="33"/>
      <c r="E298" s="54"/>
      <c r="F298" s="3"/>
      <c r="G298" s="3"/>
      <c r="H298" s="3"/>
      <c r="I298" s="3"/>
      <c r="J298" s="3"/>
      <c r="K298" s="3"/>
      <c r="L298" s="3"/>
      <c r="M298" s="3"/>
      <c r="N298" s="3"/>
      <c r="O298" s="3"/>
      <c r="P298" s="3"/>
      <c r="Q298" s="3"/>
      <c r="R298" s="3"/>
      <c r="S298" s="3"/>
      <c r="T298" s="3"/>
      <c r="U298" s="3"/>
      <c r="V298" s="3"/>
      <c r="W298" s="3"/>
      <c r="X298" s="3"/>
      <c r="Y298" s="3"/>
      <c r="Z298" s="3"/>
      <c r="AA298" s="54">
        <f t="shared" ref="AA298:AW302" si="171">IF((Z292*(1-$A298))&gt;0,(Z292*(1-$A298)),Z292)</f>
        <v>0</v>
      </c>
      <c r="AB298" s="54">
        <f t="shared" si="171"/>
        <v>5556.0750234050911</v>
      </c>
      <c r="AC298" s="54">
        <f t="shared" si="171"/>
        <v>5414.7326785660198</v>
      </c>
      <c r="AD298" s="54">
        <f t="shared" si="171"/>
        <v>4968.4717535333439</v>
      </c>
      <c r="AE298" s="54">
        <f t="shared" si="171"/>
        <v>4715.3112020170756</v>
      </c>
      <c r="AF298" s="54">
        <f t="shared" si="171"/>
        <v>4490.1912436767052</v>
      </c>
      <c r="AG298" s="54">
        <f t="shared" si="171"/>
        <v>4292.2724489269067</v>
      </c>
      <c r="AH298" s="54">
        <f t="shared" si="171"/>
        <v>4080.7654492743604</v>
      </c>
      <c r="AI298" s="54">
        <f t="shared" si="171"/>
        <v>3981.6669664202918</v>
      </c>
      <c r="AJ298" s="54">
        <f t="shared" si="171"/>
        <v>3857.1827405045365</v>
      </c>
      <c r="AK298" s="54">
        <f t="shared" si="171"/>
        <v>3770.0973580484497</v>
      </c>
      <c r="AL298" s="54">
        <f t="shared" si="171"/>
        <v>3720.9641984401392</v>
      </c>
      <c r="AM298" s="54">
        <f t="shared" si="171"/>
        <v>3709.5442040929934</v>
      </c>
      <c r="AN298" s="54">
        <f t="shared" si="171"/>
        <v>3715.3254438939352</v>
      </c>
      <c r="AO298" s="54">
        <f t="shared" si="171"/>
        <v>3718.84750955143</v>
      </c>
      <c r="AP298" s="54">
        <f t="shared" si="171"/>
        <v>3711.4068096419942</v>
      </c>
      <c r="AQ298" s="54">
        <f t="shared" si="171"/>
        <v>5020.6607477347152</v>
      </c>
      <c r="AR298" s="54">
        <f t="shared" si="171"/>
        <v>4934.8580638105541</v>
      </c>
      <c r="AS298" s="54">
        <f t="shared" si="171"/>
        <v>4907.838486284757</v>
      </c>
      <c r="AT298" s="54">
        <f t="shared" si="171"/>
        <v>4878.4778466702701</v>
      </c>
      <c r="AU298" s="54">
        <f t="shared" si="171"/>
        <v>4847.7125744075447</v>
      </c>
      <c r="AV298" s="54">
        <f t="shared" si="171"/>
        <v>4896.8161954542638</v>
      </c>
      <c r="AW298" s="54">
        <f t="shared" si="171"/>
        <v>4939.8350825408488</v>
      </c>
      <c r="AX298" s="54"/>
    </row>
    <row r="299" spans="1:50">
      <c r="A299" s="57">
        <f>A297+(A297*A$161)</f>
        <v>8.7721140690718402E-2</v>
      </c>
      <c r="B299" s="56"/>
      <c r="C299" s="55" t="s">
        <v>3</v>
      </c>
      <c r="D299" s="33"/>
      <c r="E299" s="54"/>
      <c r="F299" s="3"/>
      <c r="G299" s="3"/>
      <c r="H299" s="3"/>
      <c r="I299" s="3"/>
      <c r="J299" s="3"/>
      <c r="K299" s="3"/>
      <c r="L299" s="3"/>
      <c r="M299" s="3"/>
      <c r="N299" s="3"/>
      <c r="O299" s="3"/>
      <c r="P299" s="3"/>
      <c r="Q299" s="3"/>
      <c r="R299" s="3"/>
      <c r="S299" s="3"/>
      <c r="T299" s="3"/>
      <c r="U299" s="3"/>
      <c r="V299" s="3"/>
      <c r="W299" s="3"/>
      <c r="X299" s="3"/>
      <c r="Y299" s="3"/>
      <c r="Z299" s="3"/>
      <c r="AA299" s="54">
        <f t="shared" si="171"/>
        <v>0</v>
      </c>
      <c r="AB299" s="54">
        <f t="shared" si="171"/>
        <v>69.121853931114103</v>
      </c>
      <c r="AC299" s="54">
        <f t="shared" si="171"/>
        <v>107.08876527786956</v>
      </c>
      <c r="AD299" s="54">
        <f t="shared" si="171"/>
        <v>135.25979273872701</v>
      </c>
      <c r="AE299" s="54">
        <f t="shared" si="171"/>
        <v>164.00905122426809</v>
      </c>
      <c r="AF299" s="54">
        <f t="shared" si="171"/>
        <v>190.63416070920641</v>
      </c>
      <c r="AG299" s="54">
        <f t="shared" si="171"/>
        <v>215.67220894918051</v>
      </c>
      <c r="AH299" s="54">
        <f t="shared" si="171"/>
        <v>212.64415880072278</v>
      </c>
      <c r="AI299" s="54">
        <f t="shared" si="171"/>
        <v>215.17541484830349</v>
      </c>
      <c r="AJ299" s="54">
        <f t="shared" si="171"/>
        <v>216.1898580992966</v>
      </c>
      <c r="AK299" s="54">
        <f t="shared" si="171"/>
        <v>219.1730477119354</v>
      </c>
      <c r="AL299" s="54">
        <f t="shared" si="171"/>
        <v>224.38942150744751</v>
      </c>
      <c r="AM299" s="54">
        <f t="shared" si="171"/>
        <v>232.07773422760738</v>
      </c>
      <c r="AN299" s="54">
        <f t="shared" si="171"/>
        <v>241.17966092899522</v>
      </c>
      <c r="AO299" s="54">
        <f t="shared" si="171"/>
        <v>250.52976420595189</v>
      </c>
      <c r="AP299" s="54">
        <f t="shared" si="171"/>
        <v>248.41445717004441</v>
      </c>
      <c r="AQ299" s="54">
        <f t="shared" si="171"/>
        <v>347.18000879476739</v>
      </c>
      <c r="AR299" s="54">
        <f t="shared" si="171"/>
        <v>352.5582181166472</v>
      </c>
      <c r="AS299" s="54">
        <f t="shared" si="171"/>
        <v>362.26230252554808</v>
      </c>
      <c r="AT299" s="54">
        <f t="shared" si="171"/>
        <v>372.06247878225213</v>
      </c>
      <c r="AU299" s="54">
        <f t="shared" si="171"/>
        <v>397.83132601735372</v>
      </c>
      <c r="AV299" s="54">
        <f t="shared" si="171"/>
        <v>411.20175539646624</v>
      </c>
      <c r="AW299" s="54">
        <f t="shared" si="171"/>
        <v>424.26070889875228</v>
      </c>
      <c r="AX299" s="54"/>
    </row>
    <row r="300" spans="1:50">
      <c r="A300" s="57">
        <f>A297+(A297*A$162)</f>
        <v>9.6493254759790245E-2</v>
      </c>
      <c r="B300" s="56"/>
      <c r="C300" s="55" t="s">
        <v>2</v>
      </c>
      <c r="D300" s="33"/>
      <c r="E300" s="54"/>
      <c r="F300" s="3"/>
      <c r="G300" s="3"/>
      <c r="H300" s="3"/>
      <c r="I300" s="3"/>
      <c r="J300" s="3"/>
      <c r="K300" s="3"/>
      <c r="L300" s="3"/>
      <c r="M300" s="3"/>
      <c r="N300" s="3"/>
      <c r="O300" s="3"/>
      <c r="P300" s="3"/>
      <c r="Q300" s="3"/>
      <c r="R300" s="3"/>
      <c r="S300" s="3"/>
      <c r="T300" s="3"/>
      <c r="U300" s="3"/>
      <c r="V300" s="3"/>
      <c r="W300" s="3"/>
      <c r="X300" s="3"/>
      <c r="Y300" s="3"/>
      <c r="Z300" s="3"/>
      <c r="AA300" s="54">
        <f t="shared" si="171"/>
        <v>0</v>
      </c>
      <c r="AB300" s="54">
        <f t="shared" si="171"/>
        <v>15.292412912266055</v>
      </c>
      <c r="AC300" s="54">
        <f t="shared" si="171"/>
        <v>30.028164957321678</v>
      </c>
      <c r="AD300" s="54">
        <f t="shared" si="171"/>
        <v>41.639324847768343</v>
      </c>
      <c r="AE300" s="54">
        <f t="shared" si="171"/>
        <v>53.08747805575571</v>
      </c>
      <c r="AF300" s="54">
        <f t="shared" si="171"/>
        <v>63.671256055372901</v>
      </c>
      <c r="AG300" s="54">
        <f t="shared" si="171"/>
        <v>73.596812050022706</v>
      </c>
      <c r="AH300" s="54">
        <f t="shared" si="171"/>
        <v>134.6173405588074</v>
      </c>
      <c r="AI300" s="54">
        <f t="shared" si="171"/>
        <v>196.80949956921273</v>
      </c>
      <c r="AJ300" s="54">
        <f t="shared" si="171"/>
        <v>256.51399414095391</v>
      </c>
      <c r="AK300" s="54">
        <f t="shared" si="171"/>
        <v>317.62178704418221</v>
      </c>
      <c r="AL300" s="54">
        <f t="shared" si="171"/>
        <v>382.15535068873766</v>
      </c>
      <c r="AM300" s="54">
        <f t="shared" si="171"/>
        <v>452.24380691780902</v>
      </c>
      <c r="AN300" s="54">
        <f t="shared" si="171"/>
        <v>527.30007115053786</v>
      </c>
      <c r="AO300" s="54">
        <f t="shared" si="171"/>
        <v>605.39444368878048</v>
      </c>
      <c r="AP300" s="54">
        <f t="shared" si="171"/>
        <v>684.9955020951403</v>
      </c>
      <c r="AQ300" s="54">
        <f t="shared" si="171"/>
        <v>999.30171852560989</v>
      </c>
      <c r="AR300" s="54">
        <f t="shared" si="171"/>
        <v>1056.0482049739019</v>
      </c>
      <c r="AS300" s="54">
        <f t="shared" si="171"/>
        <v>1126.1982256903248</v>
      </c>
      <c r="AT300" s="54">
        <f t="shared" si="171"/>
        <v>1197.5659737380597</v>
      </c>
      <c r="AU300" s="54">
        <f t="shared" si="171"/>
        <v>1270.3756638048844</v>
      </c>
      <c r="AV300" s="54">
        <f t="shared" si="171"/>
        <v>1284.8591100908291</v>
      </c>
      <c r="AW300" s="54">
        <f t="shared" si="171"/>
        <v>1297.780504268414</v>
      </c>
      <c r="AX300" s="54"/>
    </row>
    <row r="301" spans="1:50">
      <c r="A301" s="57">
        <f>A297+(A297*A$163)</f>
        <v>9.8686283277058195E-2</v>
      </c>
      <c r="B301" s="56"/>
      <c r="C301" s="55" t="s">
        <v>1</v>
      </c>
      <c r="D301" s="33"/>
      <c r="E301" s="54"/>
      <c r="F301" s="3"/>
      <c r="G301" s="3"/>
      <c r="H301" s="3"/>
      <c r="I301" s="3"/>
      <c r="J301" s="3"/>
      <c r="K301" s="3"/>
      <c r="L301" s="3"/>
      <c r="M301" s="3"/>
      <c r="N301" s="3"/>
      <c r="O301" s="3"/>
      <c r="P301" s="3"/>
      <c r="Q301" s="3"/>
      <c r="R301" s="3"/>
      <c r="S301" s="3"/>
      <c r="T301" s="3"/>
      <c r="U301" s="3"/>
      <c r="V301" s="3"/>
      <c r="W301" s="3"/>
      <c r="X301" s="3"/>
      <c r="Y301" s="3"/>
      <c r="Z301" s="3"/>
      <c r="AA301" s="54">
        <f t="shared" si="171"/>
        <v>0</v>
      </c>
      <c r="AB301" s="54">
        <f t="shared" si="171"/>
        <v>23.258750029834783</v>
      </c>
      <c r="AC301" s="54">
        <f t="shared" si="171"/>
        <v>45.670855646121645</v>
      </c>
      <c r="AD301" s="54">
        <f t="shared" si="171"/>
        <v>63.330662963495769</v>
      </c>
      <c r="AE301" s="54">
        <f t="shared" si="171"/>
        <v>80.742547882863505</v>
      </c>
      <c r="AF301" s="54">
        <f t="shared" si="171"/>
        <v>96.839775199221904</v>
      </c>
      <c r="AG301" s="54">
        <f t="shared" si="171"/>
        <v>6.7161534191554475</v>
      </c>
      <c r="AH301" s="54">
        <f t="shared" si="171"/>
        <v>24.569290078954428</v>
      </c>
      <c r="AI301" s="54">
        <f t="shared" si="171"/>
        <v>42.385729838831686</v>
      </c>
      <c r="AJ301" s="54">
        <f t="shared" si="171"/>
        <v>59.585146968694261</v>
      </c>
      <c r="AK301" s="54">
        <f t="shared" si="171"/>
        <v>77.057432008809599</v>
      </c>
      <c r="AL301" s="54">
        <f t="shared" si="171"/>
        <v>95.369667531727643</v>
      </c>
      <c r="AM301" s="54">
        <f t="shared" si="171"/>
        <v>115.12151666733934</v>
      </c>
      <c r="AN301" s="54">
        <f t="shared" si="171"/>
        <v>136.2146760672112</v>
      </c>
      <c r="AO301" s="54">
        <f t="shared" si="171"/>
        <v>158.16976242780228</v>
      </c>
      <c r="AP301" s="54">
        <f t="shared" si="171"/>
        <v>289.39803254427454</v>
      </c>
      <c r="AQ301" s="54">
        <f t="shared" si="171"/>
        <v>437.75910077981473</v>
      </c>
      <c r="AR301" s="54">
        <f t="shared" si="171"/>
        <v>477.28850316511631</v>
      </c>
      <c r="AS301" s="54">
        <f t="shared" si="171"/>
        <v>523.02804620216023</v>
      </c>
      <c r="AT301" s="54">
        <f t="shared" si="171"/>
        <v>569.63562339014595</v>
      </c>
      <c r="AU301" s="54">
        <f t="shared" si="171"/>
        <v>617.21697304390079</v>
      </c>
      <c r="AV301" s="54">
        <f t="shared" si="171"/>
        <v>624.25381193380815</v>
      </c>
      <c r="AW301" s="54">
        <f t="shared" si="171"/>
        <v>630.53172171201459</v>
      </c>
      <c r="AX301" s="54"/>
    </row>
    <row r="302" spans="1:50">
      <c r="A302" s="57">
        <f>A297+(A297*A$164)</f>
        <v>0.10087931179432616</v>
      </c>
      <c r="B302" s="56"/>
      <c r="C302" s="55" t="s">
        <v>0</v>
      </c>
      <c r="D302" s="33"/>
      <c r="E302" s="54"/>
      <c r="F302" s="3"/>
      <c r="G302" s="3"/>
      <c r="H302" s="3"/>
      <c r="I302" s="3"/>
      <c r="J302" s="3"/>
      <c r="K302" s="3"/>
      <c r="L302" s="3"/>
      <c r="M302" s="3"/>
      <c r="N302" s="3"/>
      <c r="O302" s="3"/>
      <c r="P302" s="3"/>
      <c r="Q302" s="3"/>
      <c r="R302" s="3"/>
      <c r="S302" s="3"/>
      <c r="T302" s="3"/>
      <c r="U302" s="3"/>
      <c r="V302" s="3"/>
      <c r="W302" s="3"/>
      <c r="X302" s="3"/>
      <c r="Y302" s="3"/>
      <c r="Z302" s="3"/>
      <c r="AA302" s="54">
        <f t="shared" si="171"/>
        <v>0</v>
      </c>
      <c r="AB302" s="54">
        <f t="shared" si="171"/>
        <v>0</v>
      </c>
      <c r="AC302" s="54">
        <f t="shared" si="171"/>
        <v>0</v>
      </c>
      <c r="AD302" s="54">
        <f t="shared" si="171"/>
        <v>0</v>
      </c>
      <c r="AE302" s="54">
        <f t="shared" si="171"/>
        <v>0</v>
      </c>
      <c r="AF302" s="54">
        <f t="shared" si="171"/>
        <v>0</v>
      </c>
      <c r="AG302" s="54">
        <f t="shared" si="171"/>
        <v>0</v>
      </c>
      <c r="AH302" s="54">
        <f t="shared" si="171"/>
        <v>0.76065899569211981</v>
      </c>
      <c r="AI302" s="54">
        <f t="shared" si="171"/>
        <v>1.5124254074729626</v>
      </c>
      <c r="AJ302" s="54">
        <f t="shared" si="171"/>
        <v>2.2400427071975546</v>
      </c>
      <c r="AK302" s="54">
        <f t="shared" si="171"/>
        <v>2.9766264737249526</v>
      </c>
      <c r="AL302" s="54">
        <f t="shared" si="171"/>
        <v>3.7458621364492055</v>
      </c>
      <c r="AM302" s="54">
        <f t="shared" si="171"/>
        <v>4.572849870800356</v>
      </c>
      <c r="AN302" s="54">
        <f t="shared" si="171"/>
        <v>5.4548201208743379</v>
      </c>
      <c r="AO302" s="54">
        <f t="shared" si="171"/>
        <v>6.372993536806991</v>
      </c>
      <c r="AP302" s="54">
        <f t="shared" si="171"/>
        <v>7.3111068461369761</v>
      </c>
      <c r="AQ302" s="54">
        <f t="shared" si="171"/>
        <v>10.208469460765723</v>
      </c>
      <c r="AR302" s="54">
        <f t="shared" si="171"/>
        <v>10.357351848259043</v>
      </c>
      <c r="AS302" s="54">
        <f t="shared" si="171"/>
        <v>10.633218491871187</v>
      </c>
      <c r="AT302" s="54">
        <f t="shared" si="171"/>
        <v>10.911699466345734</v>
      </c>
      <c r="AU302" s="54">
        <f t="shared" si="171"/>
        <v>11.194864496966266</v>
      </c>
      <c r="AV302" s="54">
        <f t="shared" si="171"/>
        <v>11.322496207207481</v>
      </c>
      <c r="AW302" s="54">
        <f t="shared" si="171"/>
        <v>11.436362727994492</v>
      </c>
      <c r="AX302" s="54"/>
    </row>
    <row r="303" spans="1:50">
      <c r="A303" s="64">
        <f>'Fleet Mix Policy Options'!P143</f>
        <v>0.113746123199772</v>
      </c>
      <c r="B303" s="63"/>
      <c r="C303" s="62">
        <v>24</v>
      </c>
      <c r="D303" s="61"/>
      <c r="E303" s="59"/>
      <c r="F303" s="60"/>
      <c r="G303" s="60"/>
      <c r="H303" s="60"/>
      <c r="I303" s="60"/>
      <c r="J303" s="60"/>
      <c r="K303" s="60"/>
      <c r="L303" s="60"/>
      <c r="M303" s="60"/>
      <c r="N303" s="60"/>
      <c r="O303" s="60"/>
      <c r="P303" s="60"/>
      <c r="Q303" s="60"/>
      <c r="R303" s="60"/>
      <c r="S303" s="60"/>
      <c r="T303" s="60"/>
      <c r="U303" s="60"/>
      <c r="V303" s="60"/>
      <c r="W303" s="60"/>
      <c r="X303" s="60"/>
      <c r="Y303" s="60"/>
      <c r="Z303" s="60"/>
      <c r="AA303" s="60"/>
      <c r="AB303" s="59">
        <f>SUM(AB304:AB308)</f>
        <v>0</v>
      </c>
      <c r="AC303" s="59">
        <f t="shared" ref="AC303:AW303" si="172">SUM(AC304:AC308)</f>
        <v>4989.9653203795951</v>
      </c>
      <c r="AD303" s="59">
        <f t="shared" si="172"/>
        <v>4933.3945147046643</v>
      </c>
      <c r="AE303" s="59">
        <f t="shared" si="172"/>
        <v>4592.3404822288867</v>
      </c>
      <c r="AF303" s="59">
        <f t="shared" si="172"/>
        <v>4421.4805647673893</v>
      </c>
      <c r="AG303" s="59">
        <f t="shared" si="172"/>
        <v>4271.4234699312419</v>
      </c>
      <c r="AH303" s="59">
        <f t="shared" si="172"/>
        <v>4047.936970326281</v>
      </c>
      <c r="AI303" s="59">
        <f t="shared" si="172"/>
        <v>3930.5575946120885</v>
      </c>
      <c r="AJ303" s="59">
        <f t="shared" si="172"/>
        <v>3918.2282797159119</v>
      </c>
      <c r="AK303" s="59">
        <f t="shared" si="172"/>
        <v>3879.3522037723737</v>
      </c>
      <c r="AL303" s="59">
        <f t="shared" si="172"/>
        <v>3876.7136908327302</v>
      </c>
      <c r="AM303" s="59">
        <f t="shared" si="172"/>
        <v>3913.3906692146038</v>
      </c>
      <c r="AN303" s="59">
        <f t="shared" si="172"/>
        <v>3991.866413850747</v>
      </c>
      <c r="AO303" s="59">
        <f t="shared" si="172"/>
        <v>4092.4977442127188</v>
      </c>
      <c r="AP303" s="59">
        <f t="shared" si="172"/>
        <v>4194.9054234816649</v>
      </c>
      <c r="AQ303" s="59">
        <f t="shared" si="172"/>
        <v>4376.6980121806528</v>
      </c>
      <c r="AR303" s="59">
        <f t="shared" si="172"/>
        <v>6037.9739772098465</v>
      </c>
      <c r="AS303" s="59">
        <f t="shared" si="172"/>
        <v>6053.9901878946339</v>
      </c>
      <c r="AT303" s="59">
        <f t="shared" si="172"/>
        <v>6143.4510520550029</v>
      </c>
      <c r="AU303" s="59">
        <f t="shared" si="172"/>
        <v>6232.8151529016595</v>
      </c>
      <c r="AV303" s="59">
        <f t="shared" si="172"/>
        <v>6337.6338409753471</v>
      </c>
      <c r="AW303" s="59">
        <f t="shared" si="172"/>
        <v>6412.4910552318061</v>
      </c>
      <c r="AX303" s="58"/>
    </row>
    <row r="304" spans="1:50">
      <c r="A304" s="57">
        <f>A303+(A303*A$160)</f>
        <v>0.11943342935976059</v>
      </c>
      <c r="B304" s="56"/>
      <c r="C304" s="55" t="s">
        <v>4</v>
      </c>
      <c r="D304" s="33"/>
      <c r="E304" s="54"/>
      <c r="F304" s="3"/>
      <c r="G304" s="3"/>
      <c r="H304" s="3"/>
      <c r="I304" s="3"/>
      <c r="J304" s="3"/>
      <c r="K304" s="3"/>
      <c r="L304" s="3"/>
      <c r="M304" s="3"/>
      <c r="N304" s="3"/>
      <c r="O304" s="3"/>
      <c r="P304" s="3"/>
      <c r="Q304" s="3"/>
      <c r="R304" s="3"/>
      <c r="S304" s="3"/>
      <c r="T304" s="3"/>
      <c r="U304" s="3"/>
      <c r="V304" s="3"/>
      <c r="W304" s="3"/>
      <c r="X304" s="3"/>
      <c r="Y304" s="3"/>
      <c r="Z304" s="3"/>
      <c r="AA304" s="3"/>
      <c r="AB304" s="54">
        <f t="shared" ref="AB304:AW308" si="173">IF((AA298*(1-$A304))&gt;0,(AA298*(1-$A304)),AA298)</f>
        <v>0</v>
      </c>
      <c r="AC304" s="54">
        <f t="shared" si="173"/>
        <v>4892.4939295797094</v>
      </c>
      <c r="AD304" s="54">
        <f t="shared" si="173"/>
        <v>4768.0325856985182</v>
      </c>
      <c r="AE304" s="54">
        <f t="shared" si="173"/>
        <v>4375.0701333317538</v>
      </c>
      <c r="AF304" s="54">
        <f t="shared" si="173"/>
        <v>4152.1454146616816</v>
      </c>
      <c r="AG304" s="54">
        <f t="shared" si="173"/>
        <v>3953.9123049632281</v>
      </c>
      <c r="AH304" s="54">
        <f t="shared" si="173"/>
        <v>3779.6316306051485</v>
      </c>
      <c r="AI304" s="54">
        <f t="shared" si="173"/>
        <v>3593.3856372546998</v>
      </c>
      <c r="AJ304" s="54">
        <f t="shared" si="173"/>
        <v>3506.1228260522421</v>
      </c>
      <c r="AK304" s="54">
        <f t="shared" si="173"/>
        <v>3396.5061781388004</v>
      </c>
      <c r="AL304" s="54">
        <f t="shared" si="173"/>
        <v>3319.8217015565501</v>
      </c>
      <c r="AM304" s="54">
        <f t="shared" si="173"/>
        <v>3276.5566836955409</v>
      </c>
      <c r="AN304" s="54">
        <f t="shared" si="173"/>
        <v>3266.5006184365438</v>
      </c>
      <c r="AO304" s="54">
        <f t="shared" si="173"/>
        <v>3271.5913849421081</v>
      </c>
      <c r="AP304" s="54">
        <f t="shared" si="173"/>
        <v>3274.692798219698</v>
      </c>
      <c r="AQ304" s="54">
        <f t="shared" si="173"/>
        <v>3268.1407666172827</v>
      </c>
      <c r="AR304" s="54">
        <f t="shared" si="173"/>
        <v>4421.0260169808189</v>
      </c>
      <c r="AS304" s="54">
        <f t="shared" si="173"/>
        <v>4345.4710418459917</v>
      </c>
      <c r="AT304" s="54">
        <f t="shared" si="173"/>
        <v>4321.6785051239522</v>
      </c>
      <c r="AU304" s="54">
        <f t="shared" si="173"/>
        <v>4295.8245073868193</v>
      </c>
      <c r="AV304" s="54">
        <f t="shared" si="173"/>
        <v>4268.7336370956182</v>
      </c>
      <c r="AW304" s="54">
        <f t="shared" si="173"/>
        <v>4311.9726442867459</v>
      </c>
      <c r="AX304" s="54"/>
    </row>
    <row r="305" spans="1:50">
      <c r="A305" s="57">
        <f>A303+(A303*A$161)</f>
        <v>9.0996898559817602E-2</v>
      </c>
      <c r="B305" s="56"/>
      <c r="C305" s="55" t="s">
        <v>3</v>
      </c>
      <c r="D305" s="33"/>
      <c r="E305" s="54"/>
      <c r="F305" s="3"/>
      <c r="G305" s="3"/>
      <c r="H305" s="3"/>
      <c r="I305" s="3"/>
      <c r="J305" s="3"/>
      <c r="K305" s="3"/>
      <c r="L305" s="3"/>
      <c r="M305" s="3"/>
      <c r="N305" s="3"/>
      <c r="O305" s="3"/>
      <c r="P305" s="3"/>
      <c r="Q305" s="3"/>
      <c r="R305" s="3"/>
      <c r="S305" s="3"/>
      <c r="T305" s="3"/>
      <c r="U305" s="3"/>
      <c r="V305" s="3"/>
      <c r="W305" s="3"/>
      <c r="X305" s="3"/>
      <c r="Y305" s="3"/>
      <c r="Z305" s="3"/>
      <c r="AA305" s="3"/>
      <c r="AB305" s="54">
        <f t="shared" si="173"/>
        <v>0</v>
      </c>
      <c r="AC305" s="54">
        <f t="shared" si="173"/>
        <v>62.831979600677982</v>
      </c>
      <c r="AD305" s="54">
        <f t="shared" si="173"/>
        <v>97.344019766983138</v>
      </c>
      <c r="AE305" s="54">
        <f t="shared" si="173"/>
        <v>122.95157109965912</v>
      </c>
      <c r="AF305" s="54">
        <f t="shared" si="173"/>
        <v>149.08473622712143</v>
      </c>
      <c r="AG305" s="54">
        <f t="shared" si="173"/>
        <v>173.28704332511478</v>
      </c>
      <c r="AH305" s="54">
        <f t="shared" si="173"/>
        <v>196.04670682926013</v>
      </c>
      <c r="AI305" s="54">
        <f t="shared" si="173"/>
        <v>193.29419985299566</v>
      </c>
      <c r="AJ305" s="54">
        <f t="shared" si="173"/>
        <v>195.59511945078575</v>
      </c>
      <c r="AK305" s="54">
        <f t="shared" si="173"/>
        <v>196.51725151217354</v>
      </c>
      <c r="AL305" s="54">
        <f t="shared" si="173"/>
        <v>199.22898012224636</v>
      </c>
      <c r="AM305" s="54">
        <f t="shared" si="173"/>
        <v>203.97068008063815</v>
      </c>
      <c r="AN305" s="54">
        <f t="shared" si="173"/>
        <v>210.95938018810548</v>
      </c>
      <c r="AO305" s="54">
        <f t="shared" si="173"/>
        <v>219.23305978874822</v>
      </c>
      <c r="AP305" s="54">
        <f t="shared" si="173"/>
        <v>227.73233266628785</v>
      </c>
      <c r="AQ305" s="54">
        <f t="shared" si="173"/>
        <v>225.80951201014972</v>
      </c>
      <c r="AR305" s="54">
        <f t="shared" si="173"/>
        <v>315.58770475247337</v>
      </c>
      <c r="AS305" s="54">
        <f t="shared" si="173"/>
        <v>320.47651370625658</v>
      </c>
      <c r="AT305" s="54">
        <f t="shared" si="173"/>
        <v>329.29755653058481</v>
      </c>
      <c r="AU305" s="54">
        <f t="shared" si="173"/>
        <v>338.20594714258925</v>
      </c>
      <c r="AV305" s="54">
        <f t="shared" si="173"/>
        <v>361.62990919983486</v>
      </c>
      <c r="AW305" s="54">
        <f t="shared" si="173"/>
        <v>373.78367097303504</v>
      </c>
      <c r="AX305" s="54"/>
    </row>
    <row r="306" spans="1:50">
      <c r="A306" s="57">
        <f>A303+(A303*A$162)</f>
        <v>0.10009658841579935</v>
      </c>
      <c r="B306" s="56"/>
      <c r="C306" s="55" t="s">
        <v>2</v>
      </c>
      <c r="D306" s="33"/>
      <c r="E306" s="54"/>
      <c r="F306" s="3"/>
      <c r="G306" s="3"/>
      <c r="H306" s="3"/>
      <c r="I306" s="3"/>
      <c r="J306" s="3"/>
      <c r="K306" s="3"/>
      <c r="L306" s="3"/>
      <c r="M306" s="3"/>
      <c r="N306" s="3"/>
      <c r="O306" s="3"/>
      <c r="P306" s="3"/>
      <c r="Q306" s="3"/>
      <c r="R306" s="3"/>
      <c r="S306" s="3"/>
      <c r="T306" s="3"/>
      <c r="U306" s="3"/>
      <c r="V306" s="3"/>
      <c r="W306" s="3"/>
      <c r="X306" s="3"/>
      <c r="Y306" s="3"/>
      <c r="Z306" s="3"/>
      <c r="AA306" s="3"/>
      <c r="AB306" s="54">
        <f t="shared" si="173"/>
        <v>0</v>
      </c>
      <c r="AC306" s="54">
        <f t="shared" si="173"/>
        <v>13.761694551102504</v>
      </c>
      <c r="AD306" s="54">
        <f t="shared" si="173"/>
        <v>27.02244808870692</v>
      </c>
      <c r="AE306" s="54">
        <f t="shared" si="173"/>
        <v>37.471370486569505</v>
      </c>
      <c r="AF306" s="54">
        <f t="shared" si="173"/>
        <v>47.773602614775946</v>
      </c>
      <c r="AG306" s="54">
        <f t="shared" si="173"/>
        <v>57.297980544081263</v>
      </c>
      <c r="AH306" s="54">
        <f t="shared" si="173"/>
        <v>66.230022245536645</v>
      </c>
      <c r="AI306" s="54">
        <f t="shared" si="173"/>
        <v>121.14260402726296</v>
      </c>
      <c r="AJ306" s="54">
        <f t="shared" si="173"/>
        <v>177.10954009451379</v>
      </c>
      <c r="AK306" s="54">
        <f t="shared" si="173"/>
        <v>230.83781844653407</v>
      </c>
      <c r="AL306" s="54">
        <f t="shared" si="173"/>
        <v>285.82892975453001</v>
      </c>
      <c r="AM306" s="54">
        <f t="shared" si="173"/>
        <v>343.90290383995159</v>
      </c>
      <c r="AN306" s="54">
        <f t="shared" si="173"/>
        <v>406.97574471316284</v>
      </c>
      <c r="AO306" s="54">
        <f t="shared" si="173"/>
        <v>474.51913295696073</v>
      </c>
      <c r="AP306" s="54">
        <f t="shared" si="173"/>
        <v>544.79652522965284</v>
      </c>
      <c r="AQ306" s="54">
        <f t="shared" si="173"/>
        <v>616.42978925524915</v>
      </c>
      <c r="AR306" s="54">
        <f t="shared" si="173"/>
        <v>899.27502570315096</v>
      </c>
      <c r="AS306" s="54">
        <f t="shared" si="173"/>
        <v>950.34138245338545</v>
      </c>
      <c r="AT306" s="54">
        <f t="shared" si="173"/>
        <v>1013.4696254187968</v>
      </c>
      <c r="AU306" s="54">
        <f t="shared" si="173"/>
        <v>1077.6937053640352</v>
      </c>
      <c r="AV306" s="54">
        <f t="shared" si="173"/>
        <v>1143.2153938515589</v>
      </c>
      <c r="AW306" s="54">
        <f t="shared" si="173"/>
        <v>1156.249096575777</v>
      </c>
      <c r="AX306" s="54"/>
    </row>
    <row r="307" spans="1:50">
      <c r="A307" s="57">
        <f>A303+(A303*A$163)</f>
        <v>0.10237151087979479</v>
      </c>
      <c r="B307" s="56"/>
      <c r="C307" s="55" t="s">
        <v>1</v>
      </c>
      <c r="D307" s="33"/>
      <c r="E307" s="54"/>
      <c r="F307" s="3"/>
      <c r="G307" s="3"/>
      <c r="H307" s="3"/>
      <c r="I307" s="3"/>
      <c r="J307" s="3"/>
      <c r="K307" s="3"/>
      <c r="L307" s="3"/>
      <c r="M307" s="3"/>
      <c r="N307" s="3"/>
      <c r="O307" s="3"/>
      <c r="P307" s="3"/>
      <c r="Q307" s="3"/>
      <c r="R307" s="3"/>
      <c r="S307" s="3"/>
      <c r="T307" s="3"/>
      <c r="U307" s="3"/>
      <c r="V307" s="3"/>
      <c r="W307" s="3"/>
      <c r="X307" s="3"/>
      <c r="Y307" s="3"/>
      <c r="Z307" s="3"/>
      <c r="AA307" s="3"/>
      <c r="AB307" s="54">
        <f t="shared" si="173"/>
        <v>0</v>
      </c>
      <c r="AC307" s="54">
        <f t="shared" si="173"/>
        <v>20.877716648105125</v>
      </c>
      <c r="AD307" s="54">
        <f t="shared" si="173"/>
        <v>40.995461150455164</v>
      </c>
      <c r="AE307" s="54">
        <f t="shared" si="173"/>
        <v>56.847407310903641</v>
      </c>
      <c r="AF307" s="54">
        <f t="shared" si="173"/>
        <v>72.476811263810589</v>
      </c>
      <c r="AG307" s="54">
        <f t="shared" si="173"/>
        <v>86.92614109881788</v>
      </c>
      <c r="AH307" s="54">
        <f t="shared" si="173"/>
        <v>6.0286106463360047</v>
      </c>
      <c r="AI307" s="54">
        <f t="shared" si="173"/>
        <v>22.054094732327911</v>
      </c>
      <c r="AJ307" s="54">
        <f t="shared" si="173"/>
        <v>38.046638635487689</v>
      </c>
      <c r="AK307" s="54">
        <f t="shared" si="173"/>
        <v>53.485325447514406</v>
      </c>
      <c r="AL307" s="54">
        <f t="shared" si="173"/>
        <v>69.168946269550702</v>
      </c>
      <c r="AM307" s="54">
        <f t="shared" si="173"/>
        <v>85.606530574400978</v>
      </c>
      <c r="AN307" s="54">
        <f t="shared" si="173"/>
        <v>103.33635307133034</v>
      </c>
      <c r="AO307" s="54">
        <f t="shared" si="173"/>
        <v>122.27017387420896</v>
      </c>
      <c r="AP307" s="54">
        <f t="shared" si="173"/>
        <v>141.97768487256997</v>
      </c>
      <c r="AQ307" s="54">
        <f t="shared" si="173"/>
        <v>259.77191870707713</v>
      </c>
      <c r="AR307" s="54">
        <f t="shared" si="173"/>
        <v>392.94504023160476</v>
      </c>
      <c r="AS307" s="54">
        <f t="shared" si="173"/>
        <v>428.42775797054765</v>
      </c>
      <c r="AT307" s="54">
        <f t="shared" si="173"/>
        <v>469.48487487993799</v>
      </c>
      <c r="AU307" s="54">
        <f t="shared" si="173"/>
        <v>511.32116397274291</v>
      </c>
      <c r="AV307" s="54">
        <f t="shared" si="173"/>
        <v>554.03153897274308</v>
      </c>
      <c r="AW307" s="54">
        <f t="shared" si="173"/>
        <v>560.34800603367296</v>
      </c>
      <c r="AX307" s="54"/>
    </row>
    <row r="308" spans="1:50">
      <c r="A308" s="57">
        <f>A303+(A303*A$164)</f>
        <v>0.10464643334379023</v>
      </c>
      <c r="B308" s="56"/>
      <c r="C308" s="55" t="s">
        <v>0</v>
      </c>
      <c r="D308" s="33"/>
      <c r="E308" s="54"/>
      <c r="F308" s="3"/>
      <c r="G308" s="3"/>
      <c r="H308" s="3"/>
      <c r="I308" s="3"/>
      <c r="J308" s="3"/>
      <c r="K308" s="3"/>
      <c r="L308" s="3"/>
      <c r="M308" s="3"/>
      <c r="N308" s="3"/>
      <c r="O308" s="3"/>
      <c r="P308" s="3"/>
      <c r="Q308" s="3"/>
      <c r="R308" s="3"/>
      <c r="S308" s="3"/>
      <c r="T308" s="3"/>
      <c r="U308" s="3"/>
      <c r="V308" s="3"/>
      <c r="W308" s="3"/>
      <c r="X308" s="3"/>
      <c r="Y308" s="3"/>
      <c r="Z308" s="3"/>
      <c r="AA308" s="3"/>
      <c r="AB308" s="54">
        <f t="shared" si="173"/>
        <v>0</v>
      </c>
      <c r="AC308" s="54">
        <f t="shared" si="173"/>
        <v>0</v>
      </c>
      <c r="AD308" s="54">
        <f t="shared" si="173"/>
        <v>0</v>
      </c>
      <c r="AE308" s="54">
        <f t="shared" si="173"/>
        <v>0</v>
      </c>
      <c r="AF308" s="54">
        <f t="shared" si="173"/>
        <v>0</v>
      </c>
      <c r="AG308" s="54">
        <f t="shared" si="173"/>
        <v>0</v>
      </c>
      <c r="AH308" s="54">
        <f t="shared" si="173"/>
        <v>0</v>
      </c>
      <c r="AI308" s="54">
        <f t="shared" si="173"/>
        <v>0.68105874480206996</v>
      </c>
      <c r="AJ308" s="54">
        <f t="shared" si="173"/>
        <v>1.3541554828823885</v>
      </c>
      <c r="AK308" s="54">
        <f t="shared" si="173"/>
        <v>2.0056302273515625</v>
      </c>
      <c r="AL308" s="54">
        <f t="shared" si="173"/>
        <v>2.6651331298529333</v>
      </c>
      <c r="AM308" s="54">
        <f t="shared" si="173"/>
        <v>3.3538710240722462</v>
      </c>
      <c r="AN308" s="54">
        <f t="shared" si="173"/>
        <v>4.0943174416044865</v>
      </c>
      <c r="AO308" s="54">
        <f t="shared" si="173"/>
        <v>4.8839926506928961</v>
      </c>
      <c r="AP308" s="54">
        <f t="shared" si="173"/>
        <v>5.7060824934571128</v>
      </c>
      <c r="AQ308" s="54">
        <f t="shared" si="173"/>
        <v>6.5460255908933744</v>
      </c>
      <c r="AR308" s="54">
        <f t="shared" si="173"/>
        <v>9.1401895417975858</v>
      </c>
      <c r="AS308" s="54">
        <f t="shared" si="173"/>
        <v>9.2734919184520201</v>
      </c>
      <c r="AT308" s="54">
        <f t="shared" si="173"/>
        <v>9.5204901017316317</v>
      </c>
      <c r="AU308" s="54">
        <f t="shared" si="173"/>
        <v>9.7698290354733146</v>
      </c>
      <c r="AV308" s="54">
        <f t="shared" si="173"/>
        <v>10.023361855591723</v>
      </c>
      <c r="AW308" s="54">
        <f t="shared" si="173"/>
        <v>10.137637362574626</v>
      </c>
      <c r="AX308" s="54"/>
    </row>
    <row r="309" spans="1:50">
      <c r="A309" s="64">
        <f>'Fleet Mix Policy Options'!P144</f>
        <v>0.117840820536146</v>
      </c>
      <c r="B309" s="63"/>
      <c r="C309" s="62">
        <v>25</v>
      </c>
      <c r="D309" s="61"/>
      <c r="E309" s="59"/>
      <c r="F309" s="60"/>
      <c r="G309" s="60"/>
      <c r="H309" s="60"/>
      <c r="I309" s="60"/>
      <c r="J309" s="60"/>
      <c r="K309" s="60"/>
      <c r="L309" s="60"/>
      <c r="M309" s="60"/>
      <c r="N309" s="60"/>
      <c r="O309" s="60"/>
      <c r="P309" s="60"/>
      <c r="Q309" s="60"/>
      <c r="R309" s="60"/>
      <c r="S309" s="60"/>
      <c r="T309" s="60"/>
      <c r="U309" s="60"/>
      <c r="V309" s="60"/>
      <c r="W309" s="60"/>
      <c r="X309" s="60"/>
      <c r="Y309" s="60"/>
      <c r="Z309" s="60"/>
      <c r="AA309" s="60"/>
      <c r="AB309" s="60"/>
      <c r="AC309" s="59">
        <f>SUM(AC310:AC314)</f>
        <v>0</v>
      </c>
      <c r="AD309" s="59">
        <f t="shared" ref="AD309:AW309" si="174">SUM(AD310:AD314)</f>
        <v>4375.0383994804897</v>
      </c>
      <c r="AE309" s="59">
        <f t="shared" si="174"/>
        <v>4327.105248856682</v>
      </c>
      <c r="AF309" s="59">
        <f t="shared" si="174"/>
        <v>4029.4947350634993</v>
      </c>
      <c r="AG309" s="59">
        <f t="shared" si="174"/>
        <v>3881.0283437821736</v>
      </c>
      <c r="AH309" s="59">
        <f t="shared" si="174"/>
        <v>3750.6974570390917</v>
      </c>
      <c r="AI309" s="59">
        <f t="shared" si="174"/>
        <v>3554.283066252312</v>
      </c>
      <c r="AJ309" s="59">
        <f t="shared" si="174"/>
        <v>3452.7400493685909</v>
      </c>
      <c r="AK309" s="59">
        <f t="shared" si="174"/>
        <v>3443.4182412424666</v>
      </c>
      <c r="AL309" s="59">
        <f t="shared" si="174"/>
        <v>3410.7387912403274</v>
      </c>
      <c r="AM309" s="59">
        <f t="shared" si="174"/>
        <v>3409.8955994826911</v>
      </c>
      <c r="AN309" s="59">
        <f t="shared" si="174"/>
        <v>3443.638617988549</v>
      </c>
      <c r="AO309" s="59">
        <f t="shared" si="174"/>
        <v>3514.1984947715046</v>
      </c>
      <c r="AP309" s="59">
        <f t="shared" si="174"/>
        <v>3604.3220333964578</v>
      </c>
      <c r="AQ309" s="59">
        <f t="shared" si="174"/>
        <v>3696.0777167693209</v>
      </c>
      <c r="AR309" s="59">
        <f t="shared" si="174"/>
        <v>3858.8499791317745</v>
      </c>
      <c r="AS309" s="59">
        <f t="shared" si="174"/>
        <v>5325.2763459242078</v>
      </c>
      <c r="AT309" s="59">
        <f t="shared" si="174"/>
        <v>5341.1070985649912</v>
      </c>
      <c r="AU309" s="59">
        <f t="shared" si="174"/>
        <v>5421.7527425002472</v>
      </c>
      <c r="AV309" s="59">
        <f t="shared" si="174"/>
        <v>5502.3519306452299</v>
      </c>
      <c r="AW309" s="59">
        <f t="shared" si="174"/>
        <v>5596.9626070387058</v>
      </c>
      <c r="AX309" s="58"/>
    </row>
    <row r="310" spans="1:50">
      <c r="A310" s="57">
        <f>A309+(A309*A$160)</f>
        <v>0.12373286156295329</v>
      </c>
      <c r="B310" s="56"/>
      <c r="C310" s="55" t="s">
        <v>4</v>
      </c>
      <c r="D310" s="33"/>
      <c r="E310" s="54"/>
      <c r="F310" s="3"/>
      <c r="G310" s="3"/>
      <c r="H310" s="3"/>
      <c r="I310" s="3"/>
      <c r="J310" s="3"/>
      <c r="K310" s="3"/>
      <c r="L310" s="3"/>
      <c r="M310" s="3"/>
      <c r="N310" s="3"/>
      <c r="O310" s="3"/>
      <c r="P310" s="3"/>
      <c r="Q310" s="3"/>
      <c r="R310" s="3"/>
      <c r="S310" s="3"/>
      <c r="T310" s="3"/>
      <c r="U310" s="3"/>
      <c r="V310" s="3"/>
      <c r="W310" s="3"/>
      <c r="X310" s="3"/>
      <c r="Y310" s="3"/>
      <c r="Z310" s="3"/>
      <c r="AA310" s="3"/>
      <c r="AB310" s="3"/>
      <c r="AC310" s="54">
        <f t="shared" ref="AC310:AW314" si="175">IF((AB304*(1-$A310))&gt;0,(AB304*(1-$A310)),AB304)</f>
        <v>0</v>
      </c>
      <c r="AD310" s="54">
        <f t="shared" si="175"/>
        <v>4287.1316554934338</v>
      </c>
      <c r="AE310" s="54">
        <f t="shared" si="175"/>
        <v>4178.070269844633</v>
      </c>
      <c r="AF310" s="54">
        <f t="shared" si="175"/>
        <v>3833.7301861960045</v>
      </c>
      <c r="AG310" s="54">
        <f t="shared" si="175"/>
        <v>3638.3885808800965</v>
      </c>
      <c r="AH310" s="54">
        <f t="shared" si="175"/>
        <v>3464.6834211011555</v>
      </c>
      <c r="AI310" s="54">
        <f t="shared" si="175"/>
        <v>3311.9669932965226</v>
      </c>
      <c r="AJ310" s="54">
        <f t="shared" si="175"/>
        <v>3148.7657496579595</v>
      </c>
      <c r="AK310" s="54">
        <f t="shared" si="175"/>
        <v>3072.3002157936094</v>
      </c>
      <c r="AL310" s="54">
        <f t="shared" si="175"/>
        <v>2976.2467494014368</v>
      </c>
      <c r="AM310" s="54">
        <f t="shared" si="175"/>
        <v>2909.0506625441653</v>
      </c>
      <c r="AN310" s="54">
        <f t="shared" si="175"/>
        <v>2871.1389491486711</v>
      </c>
      <c r="AO310" s="54">
        <f t="shared" si="175"/>
        <v>2862.3271496202337</v>
      </c>
      <c r="AP310" s="54">
        <f t="shared" si="175"/>
        <v>2866.7880210185158</v>
      </c>
      <c r="AQ310" s="54">
        <f t="shared" si="175"/>
        <v>2869.5056875563801</v>
      </c>
      <c r="AR310" s="54">
        <f t="shared" si="175"/>
        <v>2863.7643575731827</v>
      </c>
      <c r="AS310" s="54">
        <f t="shared" si="175"/>
        <v>3873.9998168555167</v>
      </c>
      <c r="AT310" s="54">
        <f t="shared" si="175"/>
        <v>3807.7934749994392</v>
      </c>
      <c r="AU310" s="54">
        <f t="shared" si="175"/>
        <v>3786.9448569298593</v>
      </c>
      <c r="AV310" s="54">
        <f t="shared" si="175"/>
        <v>3764.2898483155841</v>
      </c>
      <c r="AW310" s="54">
        <f t="shared" si="175"/>
        <v>3740.5510089277441</v>
      </c>
      <c r="AX310" s="54"/>
    </row>
    <row r="311" spans="1:50">
      <c r="A311" s="57">
        <f>A309+(A309*A$161)</f>
        <v>9.4272656428916801E-2</v>
      </c>
      <c r="B311" s="56"/>
      <c r="C311" s="55" t="s">
        <v>3</v>
      </c>
      <c r="D311" s="33"/>
      <c r="E311" s="54"/>
      <c r="F311" s="3"/>
      <c r="G311" s="3"/>
      <c r="H311" s="3"/>
      <c r="I311" s="3"/>
      <c r="J311" s="3"/>
      <c r="K311" s="3"/>
      <c r="L311" s="3"/>
      <c r="M311" s="3"/>
      <c r="N311" s="3"/>
      <c r="O311" s="3"/>
      <c r="P311" s="3"/>
      <c r="Q311" s="3"/>
      <c r="R311" s="3"/>
      <c r="S311" s="3"/>
      <c r="T311" s="3"/>
      <c r="U311" s="3"/>
      <c r="V311" s="3"/>
      <c r="W311" s="3"/>
      <c r="X311" s="3"/>
      <c r="Y311" s="3"/>
      <c r="Z311" s="3"/>
      <c r="AA311" s="3"/>
      <c r="AB311" s="3"/>
      <c r="AC311" s="54">
        <f t="shared" si="175"/>
        <v>0</v>
      </c>
      <c r="AD311" s="54">
        <f t="shared" si="175"/>
        <v>56.908641975034556</v>
      </c>
      <c r="AE311" s="54">
        <f t="shared" si="175"/>
        <v>88.167140436080658</v>
      </c>
      <c r="AF311" s="54">
        <f t="shared" si="175"/>
        <v>111.36059987998541</v>
      </c>
      <c r="AG311" s="54">
        <f t="shared" si="175"/>
        <v>135.03012210998631</v>
      </c>
      <c r="AH311" s="54">
        <f t="shared" si="175"/>
        <v>156.95081342614341</v>
      </c>
      <c r="AI311" s="54">
        <f t="shared" si="175"/>
        <v>177.56486299232472</v>
      </c>
      <c r="AJ311" s="54">
        <f t="shared" si="175"/>
        <v>175.07184216055182</v>
      </c>
      <c r="AK311" s="54">
        <f t="shared" si="175"/>
        <v>177.15584795562887</v>
      </c>
      <c r="AL311" s="54">
        <f t="shared" si="175"/>
        <v>177.99104817801137</v>
      </c>
      <c r="AM311" s="54">
        <f t="shared" si="175"/>
        <v>180.44713492849834</v>
      </c>
      <c r="AN311" s="54">
        <f t="shared" si="175"/>
        <v>184.74182223582363</v>
      </c>
      <c r="AO311" s="54">
        <f t="shared" si="175"/>
        <v>191.07167901917498</v>
      </c>
      <c r="AP311" s="54">
        <f t="shared" si="175"/>
        <v>198.56537686542339</v>
      </c>
      <c r="AQ311" s="54">
        <f t="shared" si="175"/>
        <v>206.26340071108311</v>
      </c>
      <c r="AR311" s="54">
        <f t="shared" si="175"/>
        <v>204.52184946603552</v>
      </c>
      <c r="AS311" s="54">
        <f t="shared" si="175"/>
        <v>285.83641348915302</v>
      </c>
      <c r="AT311" s="54">
        <f t="shared" si="175"/>
        <v>290.26434143608964</v>
      </c>
      <c r="AU311" s="54">
        <f t="shared" si="175"/>
        <v>298.25380112089516</v>
      </c>
      <c r="AV311" s="54">
        <f t="shared" si="175"/>
        <v>306.32237408539953</v>
      </c>
      <c r="AW311" s="54">
        <f t="shared" si="175"/>
        <v>327.53809701541843</v>
      </c>
      <c r="AX311" s="54"/>
    </row>
    <row r="312" spans="1:50">
      <c r="A312" s="57">
        <f>A309+(A309*A$162)</f>
        <v>0.10369992207180848</v>
      </c>
      <c r="B312" s="56"/>
      <c r="C312" s="55" t="s">
        <v>2</v>
      </c>
      <c r="D312" s="33"/>
      <c r="E312" s="54"/>
      <c r="F312" s="3"/>
      <c r="G312" s="3"/>
      <c r="H312" s="3"/>
      <c r="I312" s="3"/>
      <c r="J312" s="3"/>
      <c r="K312" s="3"/>
      <c r="L312" s="3"/>
      <c r="M312" s="3"/>
      <c r="N312" s="3"/>
      <c r="O312" s="3"/>
      <c r="P312" s="3"/>
      <c r="Q312" s="3"/>
      <c r="R312" s="3"/>
      <c r="S312" s="3"/>
      <c r="T312" s="3"/>
      <c r="U312" s="3"/>
      <c r="V312" s="3"/>
      <c r="W312" s="3"/>
      <c r="X312" s="3"/>
      <c r="Y312" s="3"/>
      <c r="Z312" s="3"/>
      <c r="AA312" s="3"/>
      <c r="AB312" s="3"/>
      <c r="AC312" s="54">
        <f t="shared" si="175"/>
        <v>0</v>
      </c>
      <c r="AD312" s="54">
        <f t="shared" si="175"/>
        <v>12.334607898577143</v>
      </c>
      <c r="AE312" s="54">
        <f t="shared" si="175"/>
        <v>24.220222327718524</v>
      </c>
      <c r="AF312" s="54">
        <f t="shared" si="175"/>
        <v>33.585592287188383</v>
      </c>
      <c r="AG312" s="54">
        <f t="shared" si="175"/>
        <v>42.819483746534139</v>
      </c>
      <c r="AH312" s="54">
        <f t="shared" si="175"/>
        <v>51.35618442678804</v>
      </c>
      <c r="AI312" s="54">
        <f t="shared" si="175"/>
        <v>59.361974099860355</v>
      </c>
      <c r="AJ312" s="54">
        <f t="shared" si="175"/>
        <v>108.58012543005985</v>
      </c>
      <c r="AK312" s="54">
        <f t="shared" si="175"/>
        <v>158.74329458853887</v>
      </c>
      <c r="AL312" s="54">
        <f t="shared" si="175"/>
        <v>206.89995466240222</v>
      </c>
      <c r="AM312" s="54">
        <f t="shared" si="175"/>
        <v>256.18849201311684</v>
      </c>
      <c r="AN312" s="54">
        <f t="shared" si="175"/>
        <v>308.24019951148</v>
      </c>
      <c r="AO312" s="54">
        <f t="shared" si="175"/>
        <v>364.77239170129167</v>
      </c>
      <c r="AP312" s="54">
        <f t="shared" si="175"/>
        <v>425.31153584774177</v>
      </c>
      <c r="AQ312" s="54">
        <f t="shared" si="175"/>
        <v>488.30116801834583</v>
      </c>
      <c r="AR312" s="54">
        <f t="shared" si="175"/>
        <v>552.50606814673847</v>
      </c>
      <c r="AS312" s="54">
        <f t="shared" si="175"/>
        <v>806.02027561661066</v>
      </c>
      <c r="AT312" s="54">
        <f t="shared" si="175"/>
        <v>851.79105515135473</v>
      </c>
      <c r="AU312" s="54">
        <f t="shared" si="175"/>
        <v>908.37290424072262</v>
      </c>
      <c r="AV312" s="54">
        <f t="shared" si="175"/>
        <v>965.93695210050623</v>
      </c>
      <c r="AW312" s="54">
        <f t="shared" si="175"/>
        <v>1024.6640465978605</v>
      </c>
      <c r="AX312" s="54"/>
    </row>
    <row r="313" spans="1:50">
      <c r="A313" s="57">
        <f>A309+(A309*A$163)</f>
        <v>0.1060567384825314</v>
      </c>
      <c r="B313" s="56"/>
      <c r="C313" s="55" t="s">
        <v>1</v>
      </c>
      <c r="D313" s="33"/>
      <c r="E313" s="54"/>
      <c r="F313" s="3"/>
      <c r="G313" s="3"/>
      <c r="H313" s="3"/>
      <c r="I313" s="3"/>
      <c r="J313" s="3"/>
      <c r="K313" s="3"/>
      <c r="L313" s="3"/>
      <c r="M313" s="3"/>
      <c r="N313" s="3"/>
      <c r="O313" s="3"/>
      <c r="P313" s="3"/>
      <c r="Q313" s="3"/>
      <c r="R313" s="3"/>
      <c r="S313" s="3"/>
      <c r="T313" s="3"/>
      <c r="U313" s="3"/>
      <c r="V313" s="3"/>
      <c r="W313" s="3"/>
      <c r="X313" s="3"/>
      <c r="Y313" s="3"/>
      <c r="Z313" s="3"/>
      <c r="AA313" s="3"/>
      <c r="AB313" s="3"/>
      <c r="AC313" s="54">
        <f t="shared" si="175"/>
        <v>0</v>
      </c>
      <c r="AD313" s="54">
        <f t="shared" si="175"/>
        <v>18.663494113444649</v>
      </c>
      <c r="AE313" s="54">
        <f t="shared" si="175"/>
        <v>36.647616248250564</v>
      </c>
      <c r="AF313" s="54">
        <f t="shared" si="175"/>
        <v>50.818356700321189</v>
      </c>
      <c r="AG313" s="54">
        <f t="shared" si="175"/>
        <v>64.790157045556839</v>
      </c>
      <c r="AH313" s="54">
        <f t="shared" si="175"/>
        <v>77.707038085004925</v>
      </c>
      <c r="AI313" s="54">
        <f t="shared" si="175"/>
        <v>5.3892358636045428</v>
      </c>
      <c r="AJ313" s="54">
        <f t="shared" si="175"/>
        <v>19.715109374832437</v>
      </c>
      <c r="AK313" s="54">
        <f t="shared" si="175"/>
        <v>34.011536231584394</v>
      </c>
      <c r="AL313" s="54">
        <f t="shared" si="175"/>
        <v>47.812846273874293</v>
      </c>
      <c r="AM313" s="54">
        <f t="shared" si="175"/>
        <v>61.833113423928701</v>
      </c>
      <c r="AN313" s="54">
        <f t="shared" si="175"/>
        <v>76.527381148874909</v>
      </c>
      <c r="AO313" s="54">
        <f t="shared" si="175"/>
        <v>92.376836497905728</v>
      </c>
      <c r="AP313" s="54">
        <f t="shared" si="175"/>
        <v>109.30259801941834</v>
      </c>
      <c r="AQ313" s="54">
        <f t="shared" si="175"/>
        <v>126.91999467768456</v>
      </c>
      <c r="AR313" s="54">
        <f t="shared" si="175"/>
        <v>232.22135625965524</v>
      </c>
      <c r="AS313" s="54">
        <f t="shared" si="175"/>
        <v>351.2705708617537</v>
      </c>
      <c r="AT313" s="54">
        <f t="shared" si="175"/>
        <v>382.990107284808</v>
      </c>
      <c r="AU313" s="54">
        <f t="shared" si="175"/>
        <v>419.69284028329241</v>
      </c>
      <c r="AV313" s="54">
        <f t="shared" si="175"/>
        <v>457.09210900470214</v>
      </c>
      <c r="AW313" s="54">
        <f t="shared" si="175"/>
        <v>495.27276093283649</v>
      </c>
      <c r="AX313" s="54"/>
    </row>
    <row r="314" spans="1:50">
      <c r="A314" s="57">
        <f>A309+(A309*A$164)</f>
        <v>0.10841355489325433</v>
      </c>
      <c r="B314" s="56"/>
      <c r="C314" s="55" t="s">
        <v>0</v>
      </c>
      <c r="D314" s="33"/>
      <c r="E314" s="54"/>
      <c r="F314" s="3"/>
      <c r="G314" s="3"/>
      <c r="H314" s="3"/>
      <c r="I314" s="3"/>
      <c r="J314" s="3"/>
      <c r="K314" s="3"/>
      <c r="L314" s="3"/>
      <c r="M314" s="3"/>
      <c r="N314" s="3"/>
      <c r="O314" s="3"/>
      <c r="P314" s="3"/>
      <c r="Q314" s="3"/>
      <c r="R314" s="3"/>
      <c r="S314" s="3"/>
      <c r="T314" s="3"/>
      <c r="U314" s="3"/>
      <c r="V314" s="3"/>
      <c r="W314" s="3"/>
      <c r="X314" s="3"/>
      <c r="Y314" s="3"/>
      <c r="Z314" s="3"/>
      <c r="AA314" s="3"/>
      <c r="AB314" s="3"/>
      <c r="AC314" s="54">
        <f t="shared" si="175"/>
        <v>0</v>
      </c>
      <c r="AD314" s="54">
        <f t="shared" si="175"/>
        <v>0</v>
      </c>
      <c r="AE314" s="54">
        <f t="shared" si="175"/>
        <v>0</v>
      </c>
      <c r="AF314" s="54">
        <f t="shared" si="175"/>
        <v>0</v>
      </c>
      <c r="AG314" s="54">
        <f t="shared" si="175"/>
        <v>0</v>
      </c>
      <c r="AH314" s="54">
        <f t="shared" si="175"/>
        <v>0</v>
      </c>
      <c r="AI314" s="54">
        <f t="shared" si="175"/>
        <v>0</v>
      </c>
      <c r="AJ314" s="54">
        <f t="shared" si="175"/>
        <v>0.60722274518693986</v>
      </c>
      <c r="AK314" s="54">
        <f t="shared" si="175"/>
        <v>1.2073466731049174</v>
      </c>
      <c r="AL314" s="54">
        <f t="shared" si="175"/>
        <v>1.7881927246030138</v>
      </c>
      <c r="AM314" s="54">
        <f t="shared" si="175"/>
        <v>2.3761965729817915</v>
      </c>
      <c r="AN314" s="54">
        <f t="shared" si="175"/>
        <v>2.9902659436990948</v>
      </c>
      <c r="AO314" s="54">
        <f t="shared" si="175"/>
        <v>3.65043793289869</v>
      </c>
      <c r="AP314" s="54">
        <f t="shared" si="175"/>
        <v>4.3545016453587513</v>
      </c>
      <c r="AQ314" s="54">
        <f t="shared" si="175"/>
        <v>5.0874658058272626</v>
      </c>
      <c r="AR314" s="54">
        <f t="shared" si="175"/>
        <v>5.8363476861624077</v>
      </c>
      <c r="AS314" s="54">
        <f t="shared" si="175"/>
        <v>8.1492691011731644</v>
      </c>
      <c r="AT314" s="54">
        <f t="shared" si="175"/>
        <v>8.2681196932987717</v>
      </c>
      <c r="AU314" s="54">
        <f t="shared" si="175"/>
        <v>8.4883399254768648</v>
      </c>
      <c r="AV314" s="54">
        <f t="shared" si="175"/>
        <v>8.7106471390383184</v>
      </c>
      <c r="AW314" s="54">
        <f t="shared" si="175"/>
        <v>8.9366935648455783</v>
      </c>
      <c r="AX314" s="54"/>
    </row>
    <row r="315" spans="1:50">
      <c r="A315" s="64">
        <f>'Fleet Mix Policy Options'!P145</f>
        <v>0.12193551787251999</v>
      </c>
      <c r="B315" s="63"/>
      <c r="C315" s="62">
        <v>26</v>
      </c>
      <c r="D315" s="61"/>
      <c r="E315" s="59"/>
      <c r="F315" s="60"/>
      <c r="G315" s="60"/>
      <c r="H315" s="60"/>
      <c r="I315" s="60"/>
      <c r="J315" s="60"/>
      <c r="K315" s="60"/>
      <c r="L315" s="60"/>
      <c r="M315" s="60"/>
      <c r="N315" s="60"/>
      <c r="O315" s="60"/>
      <c r="P315" s="60"/>
      <c r="Q315" s="60"/>
      <c r="R315" s="60"/>
      <c r="S315" s="60"/>
      <c r="T315" s="60"/>
      <c r="U315" s="60"/>
      <c r="V315" s="60"/>
      <c r="W315" s="60"/>
      <c r="X315" s="60"/>
      <c r="Y315" s="60"/>
      <c r="Z315" s="60"/>
      <c r="AA315" s="60"/>
      <c r="AB315" s="60"/>
      <c r="AC315" s="60"/>
      <c r="AD315" s="59">
        <f>SUM(AD316:AD320)</f>
        <v>0</v>
      </c>
      <c r="AE315" s="59">
        <f t="shared" ref="AE315:AW315" si="176">SUM(AE316:AE320)</f>
        <v>3817.2240400420192</v>
      </c>
      <c r="AF315" s="59">
        <f t="shared" si="176"/>
        <v>3776.9560737799666</v>
      </c>
      <c r="AG315" s="59">
        <f t="shared" si="176"/>
        <v>3518.6096659352647</v>
      </c>
      <c r="AH315" s="59">
        <f t="shared" si="176"/>
        <v>3390.3202646335053</v>
      </c>
      <c r="AI315" s="59">
        <f t="shared" si="176"/>
        <v>3277.7573795606049</v>
      </c>
      <c r="AJ315" s="59">
        <f t="shared" si="176"/>
        <v>3105.9620059761323</v>
      </c>
      <c r="AK315" s="59">
        <f t="shared" si="176"/>
        <v>3018.635672827942</v>
      </c>
      <c r="AL315" s="59">
        <f t="shared" si="176"/>
        <v>3011.8817192680594</v>
      </c>
      <c r="AM315" s="59">
        <f t="shared" si="176"/>
        <v>2984.6716334225221</v>
      </c>
      <c r="AN315" s="59">
        <f t="shared" si="176"/>
        <v>2985.298728550099</v>
      </c>
      <c r="AO315" s="59">
        <f t="shared" si="176"/>
        <v>3016.2099485173758</v>
      </c>
      <c r="AP315" s="59">
        <f t="shared" si="176"/>
        <v>3079.4010555071177</v>
      </c>
      <c r="AQ315" s="59">
        <f t="shared" si="176"/>
        <v>3159.78996423635</v>
      </c>
      <c r="AR315" s="59">
        <f t="shared" si="176"/>
        <v>3241.6721837383907</v>
      </c>
      <c r="AS315" s="59">
        <f t="shared" si="176"/>
        <v>3386.8200239654057</v>
      </c>
      <c r="AT315" s="59">
        <f t="shared" si="176"/>
        <v>4675.4444610872242</v>
      </c>
      <c r="AU315" s="59">
        <f t="shared" si="176"/>
        <v>4690.9141754963794</v>
      </c>
      <c r="AV315" s="59">
        <f t="shared" si="176"/>
        <v>4763.3258055446304</v>
      </c>
      <c r="AW315" s="59">
        <f t="shared" si="176"/>
        <v>4835.7324723079964</v>
      </c>
      <c r="AX315" s="58"/>
    </row>
    <row r="316" spans="1:50">
      <c r="A316" s="57">
        <f>A315+(A315*A$160)</f>
        <v>0.128032293766146</v>
      </c>
      <c r="B316" s="56"/>
      <c r="C316" s="55" t="s">
        <v>4</v>
      </c>
      <c r="D316" s="33"/>
      <c r="E316" s="54"/>
      <c r="F316" s="3"/>
      <c r="G316" s="3"/>
      <c r="H316" s="3"/>
      <c r="I316" s="3"/>
      <c r="J316" s="3"/>
      <c r="K316" s="3"/>
      <c r="L316" s="3"/>
      <c r="M316" s="3"/>
      <c r="N316" s="3"/>
      <c r="O316" s="3"/>
      <c r="P316" s="3"/>
      <c r="Q316" s="3"/>
      <c r="R316" s="3"/>
      <c r="S316" s="3"/>
      <c r="T316" s="3"/>
      <c r="U316" s="3"/>
      <c r="V316" s="3"/>
      <c r="W316" s="3"/>
      <c r="X316" s="3"/>
      <c r="Y316" s="3"/>
      <c r="Z316" s="3"/>
      <c r="AA316" s="3"/>
      <c r="AB316" s="3"/>
      <c r="AC316" s="3"/>
      <c r="AD316" s="54">
        <f t="shared" ref="AD316:AW320" si="177">IF((AC310*(1-$A316))&gt;0,(AC310*(1-$A316)),AC310)</f>
        <v>0</v>
      </c>
      <c r="AE316" s="54">
        <f t="shared" si="177"/>
        <v>3738.2403559631548</v>
      </c>
      <c r="AF316" s="54">
        <f t="shared" si="177"/>
        <v>3643.142349680284</v>
      </c>
      <c r="AG316" s="54">
        <f t="shared" si="177"/>
        <v>3342.8889167768161</v>
      </c>
      <c r="AH316" s="54">
        <f t="shared" si="177"/>
        <v>3172.5573452574649</v>
      </c>
      <c r="AI316" s="54">
        <f t="shared" si="177"/>
        <v>3021.0920555240368</v>
      </c>
      <c r="AJ316" s="54">
        <f t="shared" si="177"/>
        <v>2887.928262267003</v>
      </c>
      <c r="AK316" s="54">
        <f t="shared" si="177"/>
        <v>2745.6220481969726</v>
      </c>
      <c r="AL316" s="54">
        <f t="shared" si="177"/>
        <v>2678.9465720273283</v>
      </c>
      <c r="AM316" s="54">
        <f t="shared" si="177"/>
        <v>2595.191051261535</v>
      </c>
      <c r="AN316" s="54">
        <f t="shared" si="177"/>
        <v>2536.5982335367089</v>
      </c>
      <c r="AO316" s="54">
        <f t="shared" si="177"/>
        <v>2503.5404437678449</v>
      </c>
      <c r="AP316" s="54">
        <f t="shared" si="177"/>
        <v>2495.8568391452404</v>
      </c>
      <c r="AQ316" s="54">
        <f t="shared" si="177"/>
        <v>2499.7465749462049</v>
      </c>
      <c r="AR316" s="54">
        <f t="shared" si="177"/>
        <v>2502.1162924035348</v>
      </c>
      <c r="AS316" s="54">
        <f t="shared" si="177"/>
        <v>2497.1100380673547</v>
      </c>
      <c r="AT316" s="54">
        <f t="shared" si="177"/>
        <v>3378.0027342538751</v>
      </c>
      <c r="AU316" s="54">
        <f t="shared" si="177"/>
        <v>3320.2729422074972</v>
      </c>
      <c r="AV316" s="54">
        <f t="shared" si="177"/>
        <v>3302.0936205312196</v>
      </c>
      <c r="AW316" s="54">
        <f t="shared" si="177"/>
        <v>3282.3391846351219</v>
      </c>
      <c r="AX316" s="54"/>
    </row>
    <row r="317" spans="1:50">
      <c r="A317" s="57">
        <f>A315+(A315*A$161)</f>
        <v>9.7548414298016001E-2</v>
      </c>
      <c r="B317" s="56"/>
      <c r="C317" s="55" t="s">
        <v>3</v>
      </c>
      <c r="D317" s="33"/>
      <c r="E317" s="54"/>
      <c r="F317" s="3"/>
      <c r="G317" s="3"/>
      <c r="H317" s="3"/>
      <c r="I317" s="3"/>
      <c r="J317" s="3"/>
      <c r="K317" s="3"/>
      <c r="L317" s="3"/>
      <c r="M317" s="3"/>
      <c r="N317" s="3"/>
      <c r="O317" s="3"/>
      <c r="P317" s="3"/>
      <c r="Q317" s="3"/>
      <c r="R317" s="3"/>
      <c r="S317" s="3"/>
      <c r="T317" s="3"/>
      <c r="U317" s="3"/>
      <c r="V317" s="3"/>
      <c r="W317" s="3"/>
      <c r="X317" s="3"/>
      <c r="Y317" s="3"/>
      <c r="Z317" s="3"/>
      <c r="AA317" s="3"/>
      <c r="AB317" s="3"/>
      <c r="AC317" s="3"/>
      <c r="AD317" s="54">
        <f t="shared" si="177"/>
        <v>0</v>
      </c>
      <c r="AE317" s="54">
        <f t="shared" si="177"/>
        <v>51.35729419051642</v>
      </c>
      <c r="AF317" s="54">
        <f t="shared" si="177"/>
        <v>79.566575693350501</v>
      </c>
      <c r="AG317" s="54">
        <f t="shared" si="177"/>
        <v>100.49754994641701</v>
      </c>
      <c r="AH317" s="54">
        <f t="shared" si="177"/>
        <v>121.85814781568968</v>
      </c>
      <c r="AI317" s="54">
        <f t="shared" si="177"/>
        <v>141.64051045363937</v>
      </c>
      <c r="AJ317" s="54">
        <f t="shared" si="177"/>
        <v>160.24369217237899</v>
      </c>
      <c r="AK317" s="54">
        <f t="shared" si="177"/>
        <v>157.99386156955745</v>
      </c>
      <c r="AL317" s="54">
        <f t="shared" si="177"/>
        <v>159.87457590393686</v>
      </c>
      <c r="AM317" s="54">
        <f t="shared" si="177"/>
        <v>160.62830366900459</v>
      </c>
      <c r="AN317" s="54">
        <f t="shared" si="177"/>
        <v>162.84480305160321</v>
      </c>
      <c r="AO317" s="54">
        <f t="shared" si="177"/>
        <v>166.7205504221931</v>
      </c>
      <c r="AP317" s="54">
        <f t="shared" si="177"/>
        <v>172.43293971359498</v>
      </c>
      <c r="AQ317" s="54">
        <f t="shared" si="177"/>
        <v>179.19563921771339</v>
      </c>
      <c r="AR317" s="54">
        <f t="shared" si="177"/>
        <v>186.14273304400069</v>
      </c>
      <c r="AS317" s="54">
        <f t="shared" si="177"/>
        <v>184.57106736132624</v>
      </c>
      <c r="AT317" s="54">
        <f t="shared" si="177"/>
        <v>257.95352460465409</v>
      </c>
      <c r="AU317" s="54">
        <f t="shared" si="177"/>
        <v>261.94951520174118</v>
      </c>
      <c r="AV317" s="54">
        <f t="shared" si="177"/>
        <v>269.15961576319603</v>
      </c>
      <c r="AW317" s="54">
        <f t="shared" si="177"/>
        <v>276.44111222936516</v>
      </c>
      <c r="AX317" s="54"/>
    </row>
    <row r="318" spans="1:50">
      <c r="A318" s="57">
        <f>A315+(A315*A$162)</f>
        <v>0.1073032557278176</v>
      </c>
      <c r="B318" s="56"/>
      <c r="C318" s="55" t="s">
        <v>2</v>
      </c>
      <c r="D318" s="33"/>
      <c r="E318" s="54"/>
      <c r="F318" s="3"/>
      <c r="G318" s="3"/>
      <c r="H318" s="3"/>
      <c r="I318" s="3"/>
      <c r="J318" s="3"/>
      <c r="K318" s="3"/>
      <c r="L318" s="3"/>
      <c r="M318" s="3"/>
      <c r="N318" s="3"/>
      <c r="O318" s="3"/>
      <c r="P318" s="3"/>
      <c r="Q318" s="3"/>
      <c r="R318" s="3"/>
      <c r="S318" s="3"/>
      <c r="T318" s="3"/>
      <c r="U318" s="3"/>
      <c r="V318" s="3"/>
      <c r="W318" s="3"/>
      <c r="X318" s="3"/>
      <c r="Y318" s="3"/>
      <c r="Z318" s="3"/>
      <c r="AA318" s="3"/>
      <c r="AB318" s="3"/>
      <c r="AC318" s="3"/>
      <c r="AD318" s="54">
        <f t="shared" si="177"/>
        <v>0</v>
      </c>
      <c r="AE318" s="54">
        <f t="shared" si="177"/>
        <v>11.011064312933762</v>
      </c>
      <c r="AF318" s="54">
        <f t="shared" si="177"/>
        <v>21.621313617502746</v>
      </c>
      <c r="AG318" s="54">
        <f t="shared" si="177"/>
        <v>29.98174888922599</v>
      </c>
      <c r="AH318" s="54">
        <f t="shared" si="177"/>
        <v>38.224813731946654</v>
      </c>
      <c r="AI318" s="54">
        <f t="shared" si="177"/>
        <v>45.845498636035437</v>
      </c>
      <c r="AJ318" s="54">
        <f t="shared" si="177"/>
        <v>52.992241012514953</v>
      </c>
      <c r="AK318" s="54">
        <f t="shared" si="177"/>
        <v>96.929124464079621</v>
      </c>
      <c r="AL318" s="54">
        <f t="shared" si="177"/>
        <v>141.70962225422861</v>
      </c>
      <c r="AM318" s="54">
        <f t="shared" si="177"/>
        <v>184.6989159171886</v>
      </c>
      <c r="AN318" s="54">
        <f t="shared" si="177"/>
        <v>228.69863274010939</v>
      </c>
      <c r="AO318" s="54">
        <f t="shared" si="177"/>
        <v>275.16502255770615</v>
      </c>
      <c r="AP318" s="54">
        <f t="shared" si="177"/>
        <v>325.63112647212029</v>
      </c>
      <c r="AQ318" s="54">
        <f t="shared" si="177"/>
        <v>379.67422335268066</v>
      </c>
      <c r="AR318" s="54">
        <f t="shared" si="177"/>
        <v>435.90486291428124</v>
      </c>
      <c r="AS318" s="54">
        <f t="shared" si="177"/>
        <v>493.22036822521795</v>
      </c>
      <c r="AT318" s="54">
        <f t="shared" si="177"/>
        <v>719.53167586031543</v>
      </c>
      <c r="AU318" s="54">
        <f t="shared" si="177"/>
        <v>760.39110173378128</v>
      </c>
      <c r="AV318" s="54">
        <f t="shared" si="177"/>
        <v>810.90153420076001</v>
      </c>
      <c r="AW318" s="54">
        <f t="shared" si="177"/>
        <v>862.28877231231684</v>
      </c>
      <c r="AX318" s="54"/>
    </row>
    <row r="319" spans="1:50">
      <c r="A319" s="57">
        <f>A315+(A315*A$163)</f>
        <v>0.109741966085268</v>
      </c>
      <c r="B319" s="56"/>
      <c r="C319" s="55" t="s">
        <v>1</v>
      </c>
      <c r="D319" s="33"/>
      <c r="E319" s="54"/>
      <c r="F319" s="3"/>
      <c r="G319" s="3"/>
      <c r="H319" s="3"/>
      <c r="I319" s="3"/>
      <c r="J319" s="3"/>
      <c r="K319" s="3"/>
      <c r="L319" s="3"/>
      <c r="M319" s="3"/>
      <c r="N319" s="3"/>
      <c r="O319" s="3"/>
      <c r="P319" s="3"/>
      <c r="Q319" s="3"/>
      <c r="R319" s="3"/>
      <c r="S319" s="3"/>
      <c r="T319" s="3"/>
      <c r="U319" s="3"/>
      <c r="V319" s="3"/>
      <c r="W319" s="3"/>
      <c r="X319" s="3"/>
      <c r="Y319" s="3"/>
      <c r="Z319" s="3"/>
      <c r="AA319" s="3"/>
      <c r="AB319" s="3"/>
      <c r="AC319" s="3"/>
      <c r="AD319" s="54">
        <f t="shared" si="177"/>
        <v>0</v>
      </c>
      <c r="AE319" s="54">
        <f t="shared" si="177"/>
        <v>16.615325575414406</v>
      </c>
      <c r="AF319" s="54">
        <f t="shared" si="177"/>
        <v>32.625834788829138</v>
      </c>
      <c r="AG319" s="54">
        <f t="shared" si="177"/>
        <v>45.241450322805491</v>
      </c>
      <c r="AH319" s="54">
        <f t="shared" si="177"/>
        <v>57.679957828404156</v>
      </c>
      <c r="AI319" s="54">
        <f t="shared" si="177"/>
        <v>69.179314946893683</v>
      </c>
      <c r="AJ319" s="54">
        <f t="shared" si="177"/>
        <v>4.7978105242353433</v>
      </c>
      <c r="AK319" s="54">
        <f t="shared" si="177"/>
        <v>17.551534510452228</v>
      </c>
      <c r="AL319" s="54">
        <f t="shared" si="177"/>
        <v>30.279043375949996</v>
      </c>
      <c r="AM319" s="54">
        <f t="shared" si="177"/>
        <v>42.565770519646648</v>
      </c>
      <c r="AN319" s="54">
        <f t="shared" si="177"/>
        <v>55.047425987613387</v>
      </c>
      <c r="AO319" s="54">
        <f t="shared" si="177"/>
        <v>68.129115882240697</v>
      </c>
      <c r="AP319" s="54">
        <f t="shared" si="177"/>
        <v>82.239220839888219</v>
      </c>
      <c r="AQ319" s="54">
        <f t="shared" si="177"/>
        <v>97.307516014539658</v>
      </c>
      <c r="AR319" s="54">
        <f t="shared" si="177"/>
        <v>112.99154492622371</v>
      </c>
      <c r="AS319" s="54">
        <f t="shared" si="177"/>
        <v>206.73692805673321</v>
      </c>
      <c r="AT319" s="54">
        <f t="shared" si="177"/>
        <v>312.72144778749038</v>
      </c>
      <c r="AU319" s="54">
        <f t="shared" si="177"/>
        <v>340.96001992016545</v>
      </c>
      <c r="AV319" s="54">
        <f t="shared" si="177"/>
        <v>373.63492283869357</v>
      </c>
      <c r="AW319" s="54">
        <f t="shared" si="177"/>
        <v>406.9299222804645</v>
      </c>
      <c r="AX319" s="54"/>
    </row>
    <row r="320" spans="1:50">
      <c r="A320" s="57">
        <f>A315+(A315*A$164)</f>
        <v>0.1121806764427184</v>
      </c>
      <c r="B320" s="56"/>
      <c r="C320" s="55" t="s">
        <v>0</v>
      </c>
      <c r="D320" s="33"/>
      <c r="E320" s="54"/>
      <c r="F320" s="3"/>
      <c r="G320" s="3"/>
      <c r="H320" s="3"/>
      <c r="I320" s="3"/>
      <c r="J320" s="3"/>
      <c r="K320" s="3"/>
      <c r="L320" s="3"/>
      <c r="M320" s="3"/>
      <c r="N320" s="3"/>
      <c r="O320" s="3"/>
      <c r="P320" s="3"/>
      <c r="Q320" s="3"/>
      <c r="R320" s="3"/>
      <c r="S320" s="3"/>
      <c r="T320" s="3"/>
      <c r="U320" s="3"/>
      <c r="V320" s="3"/>
      <c r="W320" s="3"/>
      <c r="X320" s="3"/>
      <c r="Y320" s="3"/>
      <c r="Z320" s="3"/>
      <c r="AA320" s="3"/>
      <c r="AB320" s="3"/>
      <c r="AC320" s="3"/>
      <c r="AD320" s="54">
        <f t="shared" si="177"/>
        <v>0</v>
      </c>
      <c r="AE320" s="54">
        <f t="shared" si="177"/>
        <v>0</v>
      </c>
      <c r="AF320" s="54">
        <f t="shared" si="177"/>
        <v>0</v>
      </c>
      <c r="AG320" s="54">
        <f t="shared" si="177"/>
        <v>0</v>
      </c>
      <c r="AH320" s="54">
        <f t="shared" si="177"/>
        <v>0</v>
      </c>
      <c r="AI320" s="54">
        <f t="shared" si="177"/>
        <v>0</v>
      </c>
      <c r="AJ320" s="54">
        <f t="shared" si="177"/>
        <v>0</v>
      </c>
      <c r="AK320" s="54">
        <f t="shared" si="177"/>
        <v>0.53910408688046452</v>
      </c>
      <c r="AL320" s="54">
        <f t="shared" si="177"/>
        <v>1.0719057066151421</v>
      </c>
      <c r="AM320" s="54">
        <f t="shared" si="177"/>
        <v>1.5875920551470999</v>
      </c>
      <c r="AN320" s="54">
        <f t="shared" si="177"/>
        <v>2.1096332340638249</v>
      </c>
      <c r="AO320" s="54">
        <f t="shared" si="177"/>
        <v>2.6548158873913064</v>
      </c>
      <c r="AP320" s="54">
        <f t="shared" si="177"/>
        <v>3.2409293362739562</v>
      </c>
      <c r="AQ320" s="54">
        <f t="shared" si="177"/>
        <v>3.8660107052114761</v>
      </c>
      <c r="AR320" s="54">
        <f t="shared" si="177"/>
        <v>4.5167504503503606</v>
      </c>
      <c r="AS320" s="54">
        <f t="shared" si="177"/>
        <v>5.1816222547738144</v>
      </c>
      <c r="AT320" s="54">
        <f t="shared" si="177"/>
        <v>7.235078580889815</v>
      </c>
      <c r="AU320" s="54">
        <f t="shared" si="177"/>
        <v>7.3405964331951541</v>
      </c>
      <c r="AV320" s="54">
        <f t="shared" si="177"/>
        <v>7.5361122107611358</v>
      </c>
      <c r="AW320" s="54">
        <f t="shared" si="177"/>
        <v>7.7334808507271697</v>
      </c>
      <c r="AX320" s="54"/>
    </row>
    <row r="321" spans="1:50">
      <c r="A321" s="64">
        <f>'Fleet Mix Policy Options'!P146</f>
        <v>0.12603021520889299</v>
      </c>
      <c r="B321" s="63"/>
      <c r="C321" s="62">
        <v>27</v>
      </c>
      <c r="D321" s="61"/>
      <c r="E321" s="59"/>
      <c r="F321" s="60"/>
      <c r="G321" s="60"/>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c r="AE321" s="59">
        <f>SUM(AE322:AE326)</f>
        <v>0</v>
      </c>
      <c r="AF321" s="59">
        <f t="shared" ref="AF321:AW321" si="178">SUM(AF322:AF326)</f>
        <v>3314.252355637017</v>
      </c>
      <c r="AG321" s="59">
        <f t="shared" si="178"/>
        <v>3280.7319215351918</v>
      </c>
      <c r="AH321" s="59">
        <f t="shared" si="178"/>
        <v>3057.6500393146907</v>
      </c>
      <c r="AI321" s="59">
        <f t="shared" si="178"/>
        <v>2947.4221690541899</v>
      </c>
      <c r="AJ321" s="59">
        <f t="shared" si="178"/>
        <v>2850.7588828810317</v>
      </c>
      <c r="AK321" s="59">
        <f t="shared" si="178"/>
        <v>2701.2196460483128</v>
      </c>
      <c r="AL321" s="59">
        <f t="shared" si="178"/>
        <v>2626.5697601878601</v>
      </c>
      <c r="AM321" s="59">
        <f t="shared" si="178"/>
        <v>2621.9775909348441</v>
      </c>
      <c r="AN321" s="59">
        <f t="shared" si="178"/>
        <v>2599.5537861174871</v>
      </c>
      <c r="AO321" s="59">
        <f t="shared" si="178"/>
        <v>2601.3549460244853</v>
      </c>
      <c r="AP321" s="59">
        <f t="shared" si="178"/>
        <v>2629.5495304311889</v>
      </c>
      <c r="AQ321" s="59">
        <f t="shared" si="178"/>
        <v>2685.9160235245058</v>
      </c>
      <c r="AR321" s="59">
        <f t="shared" si="178"/>
        <v>2757.3329864241337</v>
      </c>
      <c r="AS321" s="59">
        <f t="shared" si="178"/>
        <v>2830.1103864626466</v>
      </c>
      <c r="AT321" s="59">
        <f t="shared" si="178"/>
        <v>2959.0121414937726</v>
      </c>
      <c r="AU321" s="59">
        <f t="shared" si="178"/>
        <v>4086.3087665767785</v>
      </c>
      <c r="AV321" s="59">
        <f t="shared" si="178"/>
        <v>4101.2682354421468</v>
      </c>
      <c r="AW321" s="59">
        <f t="shared" si="178"/>
        <v>4166.0277821252475</v>
      </c>
      <c r="AX321" s="58"/>
    </row>
    <row r="322" spans="1:50">
      <c r="A322" s="57">
        <f>A321+(A321*A$160)</f>
        <v>0.13233172596933765</v>
      </c>
      <c r="B322" s="56"/>
      <c r="C322" s="55" t="s">
        <v>4</v>
      </c>
      <c r="D322" s="33"/>
      <c r="E322" s="54"/>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54">
        <f t="shared" ref="AE322:AW326" si="179">IF((AD316*(1-$A322))&gt;0,(AD316*(1-$A322)),AD316)</f>
        <v>0</v>
      </c>
      <c r="AF322" s="54">
        <f t="shared" si="179"/>
        <v>3243.5525575703195</v>
      </c>
      <c r="AG322" s="54">
        <f t="shared" si="179"/>
        <v>3161.0390345951041</v>
      </c>
      <c r="AH322" s="54">
        <f t="shared" si="179"/>
        <v>2900.5186566959705</v>
      </c>
      <c r="AI322" s="54">
        <f t="shared" si="179"/>
        <v>2752.727356022845</v>
      </c>
      <c r="AJ322" s="54">
        <f t="shared" si="179"/>
        <v>2621.3057295042872</v>
      </c>
      <c r="AK322" s="54">
        <f t="shared" si="179"/>
        <v>2505.7637308455805</v>
      </c>
      <c r="AL322" s="54">
        <f t="shared" si="179"/>
        <v>2382.2891436995992</v>
      </c>
      <c r="AM322" s="54">
        <f t="shared" si="179"/>
        <v>2324.4369483713117</v>
      </c>
      <c r="AN322" s="54">
        <f t="shared" si="179"/>
        <v>2251.7649402279162</v>
      </c>
      <c r="AO322" s="54">
        <f t="shared" si="179"/>
        <v>2200.9258112020234</v>
      </c>
      <c r="AP322" s="54">
        <f t="shared" si="179"/>
        <v>2172.2426158100047</v>
      </c>
      <c r="AQ322" s="54">
        <f t="shared" si="179"/>
        <v>2165.5757958487752</v>
      </c>
      <c r="AR322" s="54">
        <f t="shared" si="179"/>
        <v>2168.9507961976333</v>
      </c>
      <c r="AS322" s="54">
        <f t="shared" si="179"/>
        <v>2171.0069248537752</v>
      </c>
      <c r="AT322" s="54">
        <f t="shared" si="179"/>
        <v>2166.6631567945433</v>
      </c>
      <c r="AU322" s="54">
        <f t="shared" si="179"/>
        <v>2930.9858021009181</v>
      </c>
      <c r="AV322" s="54">
        <f t="shared" si="179"/>
        <v>2880.8954930758882</v>
      </c>
      <c r="AW322" s="54">
        <f t="shared" si="179"/>
        <v>2865.1218724139844</v>
      </c>
      <c r="AX322" s="54"/>
    </row>
    <row r="323" spans="1:50">
      <c r="A323" s="57">
        <f>A321+(A321*A$161)</f>
        <v>0.1008241721671144</v>
      </c>
      <c r="B323" s="56"/>
      <c r="C323" s="55" t="s">
        <v>3</v>
      </c>
      <c r="D323" s="33"/>
      <c r="E323" s="54"/>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54">
        <f t="shared" si="179"/>
        <v>0</v>
      </c>
      <c r="AF323" s="54">
        <f t="shared" si="179"/>
        <v>46.179237519014649</v>
      </c>
      <c r="AG323" s="54">
        <f t="shared" si="179"/>
        <v>71.544341566896392</v>
      </c>
      <c r="AH323" s="54">
        <f t="shared" si="179"/>
        <v>90.36496766824628</v>
      </c>
      <c r="AI323" s="54">
        <f t="shared" si="179"/>
        <v>109.57190094035491</v>
      </c>
      <c r="AJ323" s="54">
        <f t="shared" si="179"/>
        <v>127.35972324182367</v>
      </c>
      <c r="AK323" s="54">
        <f t="shared" si="179"/>
        <v>144.08725456409698</v>
      </c>
      <c r="AL323" s="54">
        <f t="shared" si="179"/>
        <v>142.06426126932115</v>
      </c>
      <c r="AM323" s="54">
        <f t="shared" si="179"/>
        <v>143.75535413785394</v>
      </c>
      <c r="AN323" s="54">
        <f t="shared" si="179"/>
        <v>144.43308792496936</v>
      </c>
      <c r="AO323" s="54">
        <f t="shared" si="179"/>
        <v>146.42611059220854</v>
      </c>
      <c r="AP323" s="54">
        <f t="shared" si="179"/>
        <v>149.91108894262982</v>
      </c>
      <c r="AQ323" s="54">
        <f t="shared" si="179"/>
        <v>155.04753131262981</v>
      </c>
      <c r="AR323" s="54">
        <f t="shared" si="179"/>
        <v>161.12838723763053</v>
      </c>
      <c r="AS323" s="54">
        <f t="shared" si="179"/>
        <v>167.37504607991517</v>
      </c>
      <c r="AT323" s="54">
        <f t="shared" si="179"/>
        <v>165.96184228861983</v>
      </c>
      <c r="AU323" s="54">
        <f t="shared" si="179"/>
        <v>231.94557402880048</v>
      </c>
      <c r="AV323" s="54">
        <f t="shared" si="179"/>
        <v>235.53867218194867</v>
      </c>
      <c r="AW323" s="54">
        <f t="shared" si="179"/>
        <v>242.02182032305319</v>
      </c>
      <c r="AX323" s="54"/>
    </row>
    <row r="324" spans="1:50">
      <c r="A324" s="57">
        <f>A321+(A321*A$162)</f>
        <v>0.11090658938382583</v>
      </c>
      <c r="B324" s="56"/>
      <c r="C324" s="55" t="s">
        <v>2</v>
      </c>
      <c r="D324" s="33"/>
      <c r="E324" s="54"/>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54">
        <f t="shared" si="179"/>
        <v>0</v>
      </c>
      <c r="AF324" s="54">
        <f t="shared" si="179"/>
        <v>9.789864724500319</v>
      </c>
      <c r="AG324" s="54">
        <f t="shared" si="179"/>
        <v>19.223367466187447</v>
      </c>
      <c r="AH324" s="54">
        <f t="shared" si="179"/>
        <v>26.656575376159626</v>
      </c>
      <c r="AI324" s="54">
        <f t="shared" si="179"/>
        <v>33.98543001110442</v>
      </c>
      <c r="AJ324" s="54">
        <f t="shared" si="179"/>
        <v>40.76093074371191</v>
      </c>
      <c r="AK324" s="54">
        <f t="shared" si="179"/>
        <v>47.115052298011221</v>
      </c>
      <c r="AL324" s="54">
        <f t="shared" si="179"/>
        <v>86.179045857808191</v>
      </c>
      <c r="AM324" s="54">
        <f t="shared" si="179"/>
        <v>125.99309136714182</v>
      </c>
      <c r="AN324" s="54">
        <f t="shared" si="179"/>
        <v>164.21458908992321</v>
      </c>
      <c r="AO324" s="54">
        <f t="shared" si="179"/>
        <v>203.3344473861597</v>
      </c>
      <c r="AP324" s="54">
        <f t="shared" si="179"/>
        <v>244.64740838810746</v>
      </c>
      <c r="AQ324" s="54">
        <f t="shared" si="179"/>
        <v>289.5164888378842</v>
      </c>
      <c r="AR324" s="54">
        <f t="shared" si="179"/>
        <v>337.56585016368194</v>
      </c>
      <c r="AS324" s="54">
        <f t="shared" si="179"/>
        <v>387.56014127263416</v>
      </c>
      <c r="AT324" s="54">
        <f t="shared" si="179"/>
        <v>438.51897937072437</v>
      </c>
      <c r="AU324" s="54">
        <f t="shared" si="179"/>
        <v>639.73087173701936</v>
      </c>
      <c r="AV324" s="54">
        <f t="shared" si="179"/>
        <v>676.05871804267792</v>
      </c>
      <c r="AW324" s="54">
        <f t="shared" si="179"/>
        <v>720.96721071644197</v>
      </c>
      <c r="AX324" s="54"/>
    </row>
    <row r="325" spans="1:50">
      <c r="A325" s="57">
        <f>A321+(A321*A$163)</f>
        <v>0.11342719368800369</v>
      </c>
      <c r="B325" s="56"/>
      <c r="C325" s="55" t="s">
        <v>1</v>
      </c>
      <c r="D325" s="33"/>
      <c r="E325" s="54"/>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54">
        <f t="shared" si="179"/>
        <v>0</v>
      </c>
      <c r="AF325" s="54">
        <f t="shared" si="179"/>
        <v>14.730695823182636</v>
      </c>
      <c r="AG325" s="54">
        <f t="shared" si="179"/>
        <v>28.925177907003807</v>
      </c>
      <c r="AH325" s="54">
        <f t="shared" si="179"/>
        <v>40.109839574314435</v>
      </c>
      <c r="AI325" s="54">
        <f t="shared" si="179"/>
        <v>51.137482079885871</v>
      </c>
      <c r="AJ325" s="54">
        <f t="shared" si="179"/>
        <v>61.332499391208962</v>
      </c>
      <c r="AK325" s="54">
        <f t="shared" si="179"/>
        <v>4.2536083406245586</v>
      </c>
      <c r="AL325" s="54">
        <f t="shared" si="179"/>
        <v>15.560713206013482</v>
      </c>
      <c r="AM325" s="54">
        <f t="shared" si="179"/>
        <v>26.844576458258651</v>
      </c>
      <c r="AN325" s="54">
        <f t="shared" si="179"/>
        <v>37.737654622435571</v>
      </c>
      <c r="AO325" s="54">
        <f t="shared" si="179"/>
        <v>48.803550938090318</v>
      </c>
      <c r="AP325" s="54">
        <f t="shared" si="179"/>
        <v>60.40142145927333</v>
      </c>
      <c r="AQ325" s="54">
        <f t="shared" si="179"/>
        <v>72.911056808931704</v>
      </c>
      <c r="AR325" s="54">
        <f t="shared" si="179"/>
        <v>86.270197548259944</v>
      </c>
      <c r="AS325" s="54">
        <f t="shared" si="179"/>
        <v>100.17523107477017</v>
      </c>
      <c r="AT325" s="54">
        <f t="shared" si="179"/>
        <v>183.28733847557925</v>
      </c>
      <c r="AU325" s="54">
        <f t="shared" si="179"/>
        <v>277.25033155890577</v>
      </c>
      <c r="AV325" s="54">
        <f t="shared" si="179"/>
        <v>302.28588170081525</v>
      </c>
      <c r="AW325" s="54">
        <f t="shared" si="179"/>
        <v>331.25456207726677</v>
      </c>
      <c r="AX325" s="54"/>
    </row>
    <row r="326" spans="1:50">
      <c r="A326" s="57">
        <f>A321+(A321*A$164)</f>
        <v>0.11594779799218155</v>
      </c>
      <c r="B326" s="56"/>
      <c r="C326" s="55" t="s">
        <v>0</v>
      </c>
      <c r="D326" s="33"/>
      <c r="E326" s="54"/>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54">
        <f t="shared" si="179"/>
        <v>0</v>
      </c>
      <c r="AF326" s="54">
        <f t="shared" si="179"/>
        <v>0</v>
      </c>
      <c r="AG326" s="54">
        <f t="shared" si="179"/>
        <v>0</v>
      </c>
      <c r="AH326" s="54">
        <f t="shared" si="179"/>
        <v>0</v>
      </c>
      <c r="AI326" s="54">
        <f t="shared" si="179"/>
        <v>0</v>
      </c>
      <c r="AJ326" s="54">
        <f t="shared" si="179"/>
        <v>0</v>
      </c>
      <c r="AK326" s="54">
        <f t="shared" si="179"/>
        <v>0</v>
      </c>
      <c r="AL326" s="54">
        <f t="shared" si="179"/>
        <v>0.47659615511808889</v>
      </c>
      <c r="AM326" s="54">
        <f t="shared" si="179"/>
        <v>0.94762060027786288</v>
      </c>
      <c r="AN326" s="54">
        <f t="shared" si="179"/>
        <v>1.4035142522429116</v>
      </c>
      <c r="AO326" s="54">
        <f t="shared" si="179"/>
        <v>1.8650259060029997</v>
      </c>
      <c r="AP326" s="54">
        <f t="shared" si="179"/>
        <v>2.3469958311736248</v>
      </c>
      <c r="AQ326" s="54">
        <f t="shared" si="179"/>
        <v>2.8651507162847283</v>
      </c>
      <c r="AR326" s="54">
        <f t="shared" si="179"/>
        <v>3.4177552769280042</v>
      </c>
      <c r="AS326" s="54">
        <f t="shared" si="179"/>
        <v>3.993043181552042</v>
      </c>
      <c r="AT326" s="54">
        <f t="shared" si="179"/>
        <v>4.5808245643055079</v>
      </c>
      <c r="AU326" s="54">
        <f t="shared" si="179"/>
        <v>6.3961871511352433</v>
      </c>
      <c r="AV326" s="54">
        <f t="shared" si="179"/>
        <v>6.4894704408169135</v>
      </c>
      <c r="AW326" s="54">
        <f t="shared" si="179"/>
        <v>6.6623165945013909</v>
      </c>
      <c r="AX326" s="54"/>
    </row>
    <row r="327" spans="1:50">
      <c r="A327" s="64">
        <f>'Fleet Mix Policy Options'!P147</f>
        <v>0.13012491254526701</v>
      </c>
      <c r="B327" s="63"/>
      <c r="C327" s="62">
        <v>28</v>
      </c>
      <c r="D327" s="61"/>
      <c r="E327" s="59"/>
      <c r="F327" s="60"/>
      <c r="G327" s="60"/>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c r="AE327" s="60"/>
      <c r="AF327" s="59">
        <f>SUM(AF328:AF332)</f>
        <v>0</v>
      </c>
      <c r="AG327" s="59">
        <f t="shared" ref="AG327:AW327" si="180">SUM(AG328:AG332)</f>
        <v>2863.4285735965327</v>
      </c>
      <c r="AH327" s="59">
        <f t="shared" si="180"/>
        <v>2835.7989723082101</v>
      </c>
      <c r="AI327" s="59">
        <f t="shared" si="180"/>
        <v>2644.1920263123384</v>
      </c>
      <c r="AJ327" s="59">
        <f t="shared" si="180"/>
        <v>2550.0269117256207</v>
      </c>
      <c r="AK327" s="59">
        <f t="shared" si="180"/>
        <v>2467.4983783056546</v>
      </c>
      <c r="AL327" s="59">
        <f t="shared" si="180"/>
        <v>2337.9614808922724</v>
      </c>
      <c r="AM327" s="59">
        <f t="shared" si="180"/>
        <v>2274.5381913438005</v>
      </c>
      <c r="AN327" s="59">
        <f t="shared" si="180"/>
        <v>2271.7374194042964</v>
      </c>
      <c r="AO327" s="59">
        <f t="shared" si="180"/>
        <v>2253.465290392789</v>
      </c>
      <c r="AP327" s="59">
        <f t="shared" si="180"/>
        <v>2256.1743701542505</v>
      </c>
      <c r="AQ327" s="59">
        <f t="shared" si="180"/>
        <v>2281.7784890907519</v>
      </c>
      <c r="AR327" s="59">
        <f t="shared" si="180"/>
        <v>2331.8561547205313</v>
      </c>
      <c r="AS327" s="59">
        <f t="shared" si="180"/>
        <v>2395.0461657409169</v>
      </c>
      <c r="AT327" s="59">
        <f t="shared" si="180"/>
        <v>2459.4701926743965</v>
      </c>
      <c r="AU327" s="59">
        <f t="shared" si="180"/>
        <v>2573.4734372160469</v>
      </c>
      <c r="AV327" s="59">
        <f t="shared" si="180"/>
        <v>3555.2085542683722</v>
      </c>
      <c r="AW327" s="59">
        <f t="shared" si="180"/>
        <v>3569.5348386210462</v>
      </c>
      <c r="AX327" s="58"/>
    </row>
    <row r="328" spans="1:50">
      <c r="A328" s="57">
        <f>A327+(A327*A$160)</f>
        <v>0.13663115817253035</v>
      </c>
      <c r="B328" s="56"/>
      <c r="C328" s="55" t="s">
        <v>4</v>
      </c>
      <c r="D328" s="33"/>
      <c r="E328" s="54"/>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54">
        <f t="shared" ref="AF328:AW332" si="181">IF((AE322*(1-$A328))&gt;0,(AE322*(1-$A328)),AE322)</f>
        <v>0</v>
      </c>
      <c r="AG328" s="54">
        <f t="shared" si="181"/>
        <v>2800.3822150360138</v>
      </c>
      <c r="AH328" s="54">
        <f t="shared" si="181"/>
        <v>2729.1426102697978</v>
      </c>
      <c r="AI328" s="54">
        <f t="shared" si="181"/>
        <v>2504.2174333305679</v>
      </c>
      <c r="AJ328" s="54">
        <f t="shared" si="181"/>
        <v>2376.6190292362362</v>
      </c>
      <c r="AK328" s="54">
        <f t="shared" si="181"/>
        <v>2263.1536917578269</v>
      </c>
      <c r="AL328" s="54">
        <f t="shared" si="181"/>
        <v>2163.3983301934281</v>
      </c>
      <c r="AM328" s="54">
        <f t="shared" si="181"/>
        <v>2056.7942188940774</v>
      </c>
      <c r="AN328" s="54">
        <f t="shared" si="181"/>
        <v>2006.8464360163173</v>
      </c>
      <c r="AO328" s="54">
        <f t="shared" si="181"/>
        <v>1944.1036885122774</v>
      </c>
      <c r="AP328" s="54">
        <f t="shared" si="181"/>
        <v>1900.2107685656752</v>
      </c>
      <c r="AQ328" s="54">
        <f t="shared" si="181"/>
        <v>1875.4465913801569</v>
      </c>
      <c r="AR328" s="54">
        <f t="shared" si="181"/>
        <v>1869.690666751558</v>
      </c>
      <c r="AS328" s="54">
        <f t="shared" si="181"/>
        <v>1872.6045368939187</v>
      </c>
      <c r="AT328" s="54">
        <f t="shared" si="181"/>
        <v>1874.3797343104204</v>
      </c>
      <c r="AU328" s="54">
        <f t="shared" si="181"/>
        <v>1870.6294603119541</v>
      </c>
      <c r="AV328" s="54">
        <f t="shared" si="181"/>
        <v>2530.5218173726266</v>
      </c>
      <c r="AW328" s="54">
        <f t="shared" si="181"/>
        <v>2487.2754052829068</v>
      </c>
      <c r="AX328" s="54"/>
    </row>
    <row r="329" spans="1:50">
      <c r="A329" s="57">
        <f>A327+(A327*A$161)</f>
        <v>0.10409993003621361</v>
      </c>
      <c r="B329" s="56"/>
      <c r="C329" s="55" t="s">
        <v>3</v>
      </c>
      <c r="D329" s="33"/>
      <c r="E329" s="54"/>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54">
        <f t="shared" si="181"/>
        <v>0</v>
      </c>
      <c r="AG329" s="54">
        <f t="shared" si="181"/>
        <v>41.37198212415953</v>
      </c>
      <c r="AH329" s="54">
        <f t="shared" si="181"/>
        <v>64.096580615295508</v>
      </c>
      <c r="AI329" s="54">
        <f t="shared" si="181"/>
        <v>80.957980856257137</v>
      </c>
      <c r="AJ329" s="54">
        <f t="shared" si="181"/>
        <v>98.165473718529029</v>
      </c>
      <c r="AK329" s="54">
        <f t="shared" si="181"/>
        <v>114.1015849629183</v>
      </c>
      <c r="AL329" s="54">
        <f t="shared" si="181"/>
        <v>129.08778144486439</v>
      </c>
      <c r="AM329" s="54">
        <f t="shared" si="181"/>
        <v>127.27538161053845</v>
      </c>
      <c r="AN329" s="54">
        <f t="shared" si="181"/>
        <v>128.79043182977222</v>
      </c>
      <c r="AO329" s="54">
        <f t="shared" si="181"/>
        <v>129.39761357706575</v>
      </c>
      <c r="AP329" s="54">
        <f t="shared" si="181"/>
        <v>131.18316272408475</v>
      </c>
      <c r="AQ329" s="54">
        <f t="shared" si="181"/>
        <v>134.30535507204945</v>
      </c>
      <c r="AR329" s="54">
        <f t="shared" si="181"/>
        <v>138.90709415069742</v>
      </c>
      <c r="AS329" s="54">
        <f t="shared" si="181"/>
        <v>144.35493339934524</v>
      </c>
      <c r="AT329" s="54">
        <f t="shared" si="181"/>
        <v>149.95131549318796</v>
      </c>
      <c r="AU329" s="54">
        <f t="shared" si="181"/>
        <v>148.68522611769339</v>
      </c>
      <c r="AV329" s="54">
        <f t="shared" si="181"/>
        <v>207.80005600019294</v>
      </c>
      <c r="AW329" s="54">
        <f t="shared" si="181"/>
        <v>211.01911288698514</v>
      </c>
      <c r="AX329" s="54"/>
    </row>
    <row r="330" spans="1:50">
      <c r="A330" s="57">
        <f>A327+(A327*A$162)</f>
        <v>0.11450992303983497</v>
      </c>
      <c r="B330" s="56"/>
      <c r="C330" s="55" t="s">
        <v>2</v>
      </c>
      <c r="D330" s="33"/>
      <c r="E330" s="54"/>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54">
        <f t="shared" si="181"/>
        <v>0</v>
      </c>
      <c r="AG330" s="54">
        <f t="shared" si="181"/>
        <v>8.6688280683273913</v>
      </c>
      <c r="AH330" s="54">
        <f t="shared" si="181"/>
        <v>17.022101137067857</v>
      </c>
      <c r="AI330" s="54">
        <f t="shared" si="181"/>
        <v>23.604132981330029</v>
      </c>
      <c r="AJ330" s="54">
        <f t="shared" si="181"/>
        <v>30.093761036057156</v>
      </c>
      <c r="AK330" s="54">
        <f t="shared" si="181"/>
        <v>36.093399701217415</v>
      </c>
      <c r="AL330" s="54">
        <f t="shared" si="181"/>
        <v>41.719911285348154</v>
      </c>
      <c r="AM330" s="54">
        <f t="shared" si="181"/>
        <v>76.310689948984162</v>
      </c>
      <c r="AN330" s="54">
        <f t="shared" si="181"/>
        <v>111.56563217113951</v>
      </c>
      <c r="AO330" s="54">
        <f t="shared" si="181"/>
        <v>145.41038913121798</v>
      </c>
      <c r="AP330" s="54">
        <f t="shared" si="181"/>
        <v>180.05063546462318</v>
      </c>
      <c r="AQ330" s="54">
        <f t="shared" si="181"/>
        <v>216.63285248169021</v>
      </c>
      <c r="AR330" s="54">
        <f t="shared" si="181"/>
        <v>256.36397798229484</v>
      </c>
      <c r="AS330" s="54">
        <f t="shared" si="181"/>
        <v>298.91121064056227</v>
      </c>
      <c r="AT330" s="54">
        <f t="shared" si="181"/>
        <v>343.18065932219724</v>
      </c>
      <c r="AU330" s="54">
        <f t="shared" si="181"/>
        <v>388.30420479147574</v>
      </c>
      <c r="AV330" s="54">
        <f t="shared" si="181"/>
        <v>566.47533884820677</v>
      </c>
      <c r="AW330" s="54">
        <f t="shared" si="181"/>
        <v>598.64328626920133</v>
      </c>
      <c r="AX330" s="54"/>
    </row>
    <row r="331" spans="1:50">
      <c r="A331" s="57">
        <f>A327+(A327*A$163)</f>
        <v>0.1171124212907403</v>
      </c>
      <c r="B331" s="56"/>
      <c r="C331" s="55" t="s">
        <v>1</v>
      </c>
      <c r="D331" s="33"/>
      <c r="E331" s="54"/>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54">
        <f t="shared" si="181"/>
        <v>0</v>
      </c>
      <c r="AG331" s="54">
        <f t="shared" si="181"/>
        <v>13.005548368032322</v>
      </c>
      <c r="AH331" s="54">
        <f t="shared" si="181"/>
        <v>25.537680286049163</v>
      </c>
      <c r="AI331" s="54">
        <f t="shared" si="181"/>
        <v>35.412479144183315</v>
      </c>
      <c r="AJ331" s="54">
        <f t="shared" si="181"/>
        <v>45.148647734798594</v>
      </c>
      <c r="AK331" s="54">
        <f t="shared" si="181"/>
        <v>54.149701883691627</v>
      </c>
      <c r="AL331" s="54">
        <f t="shared" si="181"/>
        <v>3.7554579686315286</v>
      </c>
      <c r="AM331" s="54">
        <f t="shared" si="181"/>
        <v>13.738360405446445</v>
      </c>
      <c r="AN331" s="54">
        <f t="shared" si="181"/>
        <v>23.700743110707574</v>
      </c>
      <c r="AO331" s="54">
        <f t="shared" si="181"/>
        <v>33.318106515768442</v>
      </c>
      <c r="AP331" s="54">
        <f t="shared" si="181"/>
        <v>43.08804892014458</v>
      </c>
      <c r="AQ331" s="54">
        <f t="shared" si="181"/>
        <v>53.327664742775347</v>
      </c>
      <c r="AR331" s="54">
        <f t="shared" si="181"/>
        <v>64.372266407170997</v>
      </c>
      <c r="AS331" s="54">
        <f t="shared" si="181"/>
        <v>76.166885828152729</v>
      </c>
      <c r="AT331" s="54">
        <f t="shared" si="181"/>
        <v>88.443467210244421</v>
      </c>
      <c r="AU331" s="54">
        <f t="shared" si="181"/>
        <v>161.82211447476871</v>
      </c>
      <c r="AV331" s="54">
        <f t="shared" si="181"/>
        <v>244.78087392638176</v>
      </c>
      <c r="AW331" s="54">
        <f t="shared" si="181"/>
        <v>266.88445017282652</v>
      </c>
      <c r="AX331" s="54"/>
    </row>
    <row r="332" spans="1:50">
      <c r="A332" s="57">
        <f>A327+(A327*A$164)</f>
        <v>0.11971491954164565</v>
      </c>
      <c r="B332" s="56"/>
      <c r="C332" s="55" t="s">
        <v>0</v>
      </c>
      <c r="D332" s="33"/>
      <c r="E332" s="54"/>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54">
        <f t="shared" si="181"/>
        <v>0</v>
      </c>
      <c r="AG332" s="54">
        <f t="shared" si="181"/>
        <v>0</v>
      </c>
      <c r="AH332" s="54">
        <f t="shared" si="181"/>
        <v>0</v>
      </c>
      <c r="AI332" s="54">
        <f t="shared" si="181"/>
        <v>0</v>
      </c>
      <c r="AJ332" s="54">
        <f t="shared" si="181"/>
        <v>0</v>
      </c>
      <c r="AK332" s="54">
        <f t="shared" si="181"/>
        <v>0</v>
      </c>
      <c r="AL332" s="54">
        <f t="shared" si="181"/>
        <v>0</v>
      </c>
      <c r="AM332" s="54">
        <f t="shared" si="181"/>
        <v>0.41954048475426925</v>
      </c>
      <c r="AN332" s="54">
        <f t="shared" si="181"/>
        <v>0.83417627635959257</v>
      </c>
      <c r="AO332" s="54">
        <f t="shared" si="181"/>
        <v>1.2354926564600985</v>
      </c>
      <c r="AP332" s="54">
        <f t="shared" si="181"/>
        <v>1.6417544797227659</v>
      </c>
      <c r="AQ332" s="54">
        <f t="shared" si="181"/>
        <v>2.0660254140800967</v>
      </c>
      <c r="AR332" s="54">
        <f t="shared" si="181"/>
        <v>2.5221494288100139</v>
      </c>
      <c r="AS332" s="54">
        <f t="shared" si="181"/>
        <v>3.0085989789375334</v>
      </c>
      <c r="AT332" s="54">
        <f t="shared" si="181"/>
        <v>3.5150163383462227</v>
      </c>
      <c r="AU332" s="54">
        <f t="shared" si="181"/>
        <v>4.0324315201552805</v>
      </c>
      <c r="AV332" s="54">
        <f t="shared" si="181"/>
        <v>5.6304681209637799</v>
      </c>
      <c r="AW332" s="54">
        <f t="shared" si="181"/>
        <v>5.7125840091266289</v>
      </c>
      <c r="AX332" s="54"/>
    </row>
    <row r="333" spans="1:50">
      <c r="A333" s="64">
        <f>'Fleet Mix Policy Options'!P148</f>
        <v>0.134219609881641</v>
      </c>
      <c r="B333" s="63"/>
      <c r="C333" s="62">
        <v>29</v>
      </c>
      <c r="D333" s="61"/>
      <c r="E333" s="59"/>
      <c r="F333" s="60"/>
      <c r="G333" s="60"/>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c r="AE333" s="60"/>
      <c r="AF333" s="60"/>
      <c r="AG333" s="59">
        <f>SUM(AG334:AG338)</f>
        <v>0</v>
      </c>
      <c r="AH333" s="59">
        <f t="shared" ref="AH333:AW333" si="182">SUM(AH334:AH338)</f>
        <v>2461.7317665329292</v>
      </c>
      <c r="AI333" s="59">
        <f t="shared" si="182"/>
        <v>2439.2014510495469</v>
      </c>
      <c r="AJ333" s="59">
        <f t="shared" si="182"/>
        <v>2275.5125608780045</v>
      </c>
      <c r="AK333" s="59">
        <f t="shared" si="182"/>
        <v>2195.5396809488238</v>
      </c>
      <c r="AL333" s="59">
        <f t="shared" si="182"/>
        <v>2125.4947905789786</v>
      </c>
      <c r="AM333" s="59">
        <f t="shared" si="182"/>
        <v>2013.8302625833428</v>
      </c>
      <c r="AN333" s="59">
        <f t="shared" si="182"/>
        <v>1960.2820146772531</v>
      </c>
      <c r="AO333" s="59">
        <f t="shared" si="182"/>
        <v>1958.9390251846567</v>
      </c>
      <c r="AP333" s="59">
        <f t="shared" si="182"/>
        <v>1944.235247342632</v>
      </c>
      <c r="AQ333" s="59">
        <f t="shared" si="182"/>
        <v>1947.6166332389203</v>
      </c>
      <c r="AR333" s="59">
        <f t="shared" si="182"/>
        <v>1970.7653785882742</v>
      </c>
      <c r="AS333" s="59">
        <f t="shared" si="182"/>
        <v>2015.0768575115683</v>
      </c>
      <c r="AT333" s="59">
        <f t="shared" si="182"/>
        <v>2070.7610273139421</v>
      </c>
      <c r="AU333" s="59">
        <f t="shared" si="182"/>
        <v>2127.5596348778658</v>
      </c>
      <c r="AV333" s="59">
        <f t="shared" si="182"/>
        <v>2227.9698065055159</v>
      </c>
      <c r="AW333" s="59">
        <f t="shared" si="182"/>
        <v>3079.0954837581007</v>
      </c>
      <c r="AX333" s="58"/>
    </row>
    <row r="334" spans="1:50">
      <c r="A334" s="57">
        <f>A333+(A333*A$160)</f>
        <v>0.14093059037572306</v>
      </c>
      <c r="B334" s="56"/>
      <c r="C334" s="55" t="s">
        <v>4</v>
      </c>
      <c r="D334" s="33"/>
      <c r="E334" s="54"/>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54">
        <f t="shared" ref="AG334:AW338" si="183">IF((AF328*(1-$A334))&gt;0,(AF328*(1-$A334)),AF328)</f>
        <v>0</v>
      </c>
      <c r="AH334" s="54">
        <f t="shared" si="183"/>
        <v>2405.7226961933134</v>
      </c>
      <c r="AI334" s="54">
        <f t="shared" si="183"/>
        <v>2344.5229309849333</v>
      </c>
      <c r="AJ334" s="54">
        <f t="shared" si="183"/>
        <v>2151.2965920221131</v>
      </c>
      <c r="AK334" s="54">
        <f t="shared" si="183"/>
        <v>2041.6807063477956</v>
      </c>
      <c r="AL334" s="54">
        <f t="shared" si="183"/>
        <v>1944.2061058673992</v>
      </c>
      <c r="AM334" s="54">
        <f t="shared" si="183"/>
        <v>1858.5093263014148</v>
      </c>
      <c r="AN334" s="54">
        <f t="shared" si="183"/>
        <v>1766.9289953439609</v>
      </c>
      <c r="AO334" s="54">
        <f t="shared" si="183"/>
        <v>1724.020382995122</v>
      </c>
      <c r="AP334" s="54">
        <f t="shared" si="183"/>
        <v>1670.1200079386213</v>
      </c>
      <c r="AQ334" s="54">
        <f t="shared" si="183"/>
        <v>1632.4129431134081</v>
      </c>
      <c r="AR334" s="54">
        <f t="shared" si="183"/>
        <v>1611.1387960388138</v>
      </c>
      <c r="AS334" s="54">
        <f t="shared" si="183"/>
        <v>1606.1940572662816</v>
      </c>
      <c r="AT334" s="54">
        <f t="shared" si="183"/>
        <v>1608.6972739692012</v>
      </c>
      <c r="AU334" s="54">
        <f t="shared" si="183"/>
        <v>1610.2222917657618</v>
      </c>
      <c r="AV334" s="54">
        <f t="shared" si="183"/>
        <v>1607.0005460959701</v>
      </c>
      <c r="AW334" s="54">
        <f t="shared" si="183"/>
        <v>2173.8938836916545</v>
      </c>
      <c r="AX334" s="54"/>
    </row>
    <row r="335" spans="1:50">
      <c r="A335" s="57">
        <f>A333+(A333*A$161)</f>
        <v>0.10737568790531279</v>
      </c>
      <c r="B335" s="56"/>
      <c r="C335" s="55" t="s">
        <v>3</v>
      </c>
      <c r="D335" s="33"/>
      <c r="E335" s="54"/>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54">
        <f t="shared" si="183"/>
        <v>0</v>
      </c>
      <c r="AH335" s="54">
        <f t="shared" si="183"/>
        <v>36.929637083571592</v>
      </c>
      <c r="AI335" s="54">
        <f t="shared" si="183"/>
        <v>57.214166179349817</v>
      </c>
      <c r="AJ335" s="54">
        <f t="shared" si="183"/>
        <v>72.265061970391386</v>
      </c>
      <c r="AK335" s="54">
        <f t="shared" si="183"/>
        <v>87.624888449451063</v>
      </c>
      <c r="AL335" s="54">
        <f t="shared" si="183"/>
        <v>101.84984878643844</v>
      </c>
      <c r="AM335" s="54">
        <f t="shared" si="183"/>
        <v>115.2268921120514</v>
      </c>
      <c r="AN335" s="54">
        <f t="shared" si="183"/>
        <v>113.60909995669567</v>
      </c>
      <c r="AO335" s="54">
        <f t="shared" si="183"/>
        <v>114.96147061642813</v>
      </c>
      <c r="AP335" s="54">
        <f t="shared" si="183"/>
        <v>115.50345580592247</v>
      </c>
      <c r="AQ335" s="54">
        <f t="shared" si="183"/>
        <v>117.09728038499156</v>
      </c>
      <c r="AR335" s="54">
        <f t="shared" si="183"/>
        <v>119.88422518182085</v>
      </c>
      <c r="AS335" s="54">
        <f t="shared" si="183"/>
        <v>123.99184936133823</v>
      </c>
      <c r="AT335" s="54">
        <f t="shared" si="183"/>
        <v>128.85472312306493</v>
      </c>
      <c r="AU335" s="54">
        <f t="shared" si="183"/>
        <v>133.85018983980032</v>
      </c>
      <c r="AV335" s="54">
        <f t="shared" si="183"/>
        <v>132.72004768194907</v>
      </c>
      <c r="AW335" s="54">
        <f t="shared" si="183"/>
        <v>185.4873820404097</v>
      </c>
      <c r="AX335" s="54"/>
    </row>
    <row r="336" spans="1:50">
      <c r="A336" s="57">
        <f>A333+(A333*A$162)</f>
        <v>0.11811325669584408</v>
      </c>
      <c r="B336" s="56"/>
      <c r="C336" s="55" t="s">
        <v>2</v>
      </c>
      <c r="D336" s="33"/>
      <c r="E336" s="54"/>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54">
        <f t="shared" si="183"/>
        <v>0</v>
      </c>
      <c r="AH336" s="54">
        <f t="shared" si="183"/>
        <v>7.6449245534408998</v>
      </c>
      <c r="AI336" s="54">
        <f t="shared" si="183"/>
        <v>15.011565335962743</v>
      </c>
      <c r="AJ336" s="54">
        <f t="shared" si="183"/>
        <v>20.816171963423358</v>
      </c>
      <c r="AK336" s="54">
        <f t="shared" si="183"/>
        <v>26.539288913861949</v>
      </c>
      <c r="AL336" s="54">
        <f t="shared" si="183"/>
        <v>31.830290717281819</v>
      </c>
      <c r="AM336" s="54">
        <f t="shared" si="183"/>
        <v>36.792236694373983</v>
      </c>
      <c r="AN336" s="54">
        <f t="shared" si="183"/>
        <v>67.297385838402832</v>
      </c>
      <c r="AO336" s="54">
        <f t="shared" si="183"/>
        <v>98.388252020075598</v>
      </c>
      <c r="AP336" s="54">
        <f t="shared" si="183"/>
        <v>128.23549451351985</v>
      </c>
      <c r="AQ336" s="54">
        <f t="shared" si="183"/>
        <v>158.78426853974031</v>
      </c>
      <c r="AR336" s="54">
        <f t="shared" si="183"/>
        <v>191.04564076776742</v>
      </c>
      <c r="AS336" s="54">
        <f t="shared" si="183"/>
        <v>226.08399364330432</v>
      </c>
      <c r="AT336" s="54">
        <f t="shared" si="183"/>
        <v>263.60583408890801</v>
      </c>
      <c r="AU336" s="54">
        <f t="shared" si="183"/>
        <v>302.64647401462554</v>
      </c>
      <c r="AV336" s="54">
        <f t="shared" si="183"/>
        <v>342.44033057486456</v>
      </c>
      <c r="AW336" s="54">
        <f t="shared" si="183"/>
        <v>499.56709173896331</v>
      </c>
      <c r="AX336" s="54"/>
    </row>
    <row r="337" spans="1:50">
      <c r="A337" s="57">
        <f>A333+(A333*A$163)</f>
        <v>0.1207976488934769</v>
      </c>
      <c r="B337" s="56"/>
      <c r="C337" s="55" t="s">
        <v>1</v>
      </c>
      <c r="D337" s="33"/>
      <c r="E337" s="54"/>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54">
        <f t="shared" si="183"/>
        <v>0</v>
      </c>
      <c r="AH337" s="54">
        <f t="shared" si="183"/>
        <v>11.434508702603623</v>
      </c>
      <c r="AI337" s="54">
        <f t="shared" si="183"/>
        <v>22.452788549301129</v>
      </c>
      <c r="AJ337" s="54">
        <f t="shared" si="183"/>
        <v>31.134734922076685</v>
      </c>
      <c r="AK337" s="54">
        <f t="shared" si="183"/>
        <v>39.694797237715122</v>
      </c>
      <c r="AL337" s="54">
        <f t="shared" si="183"/>
        <v>47.608545207859002</v>
      </c>
      <c r="AM337" s="54">
        <f t="shared" si="183"/>
        <v>3.3018074755025673</v>
      </c>
      <c r="AN337" s="54">
        <f t="shared" si="183"/>
        <v>12.078798768817281</v>
      </c>
      <c r="AO337" s="54">
        <f t="shared" si="183"/>
        <v>20.837749065905829</v>
      </c>
      <c r="AP337" s="54">
        <f t="shared" si="183"/>
        <v>29.293357583081182</v>
      </c>
      <c r="AQ337" s="54">
        <f t="shared" si="183"/>
        <v>37.883113915183998</v>
      </c>
      <c r="AR337" s="54">
        <f t="shared" si="183"/>
        <v>46.885808220868526</v>
      </c>
      <c r="AS337" s="54">
        <f t="shared" si="183"/>
        <v>56.596247971240196</v>
      </c>
      <c r="AT337" s="54">
        <f t="shared" si="183"/>
        <v>66.966105096573997</v>
      </c>
      <c r="AU337" s="54">
        <f t="shared" si="183"/>
        <v>77.759704311259583</v>
      </c>
      <c r="AV337" s="54">
        <f t="shared" si="183"/>
        <v>142.27438350724557</v>
      </c>
      <c r="AW337" s="54">
        <f t="shared" si="183"/>
        <v>215.21191986198426</v>
      </c>
      <c r="AX337" s="54"/>
    </row>
    <row r="338" spans="1:50">
      <c r="A338" s="57">
        <f>A333+(A333*A$164)</f>
        <v>0.12348204109110972</v>
      </c>
      <c r="B338" s="56"/>
      <c r="C338" s="55" t="s">
        <v>0</v>
      </c>
      <c r="D338" s="33"/>
      <c r="E338" s="54"/>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54">
        <f t="shared" si="183"/>
        <v>0</v>
      </c>
      <c r="AH338" s="54">
        <f t="shared" si="183"/>
        <v>0</v>
      </c>
      <c r="AI338" s="54">
        <f t="shared" si="183"/>
        <v>0</v>
      </c>
      <c r="AJ338" s="54">
        <f t="shared" si="183"/>
        <v>0</v>
      </c>
      <c r="AK338" s="54">
        <f t="shared" si="183"/>
        <v>0</v>
      </c>
      <c r="AL338" s="54">
        <f t="shared" si="183"/>
        <v>0</v>
      </c>
      <c r="AM338" s="54">
        <f t="shared" si="183"/>
        <v>0</v>
      </c>
      <c r="AN338" s="54">
        <f t="shared" si="183"/>
        <v>0.36773476937645849</v>
      </c>
      <c r="AO338" s="54">
        <f t="shared" si="183"/>
        <v>0.73117048712492849</v>
      </c>
      <c r="AP338" s="54">
        <f t="shared" si="183"/>
        <v>1.0829315014873284</v>
      </c>
      <c r="AQ338" s="54">
        <f t="shared" si="183"/>
        <v>1.4390272855961259</v>
      </c>
      <c r="AR338" s="54">
        <f t="shared" si="183"/>
        <v>1.8109083790033811</v>
      </c>
      <c r="AS338" s="54">
        <f t="shared" si="183"/>
        <v>2.2107092694037767</v>
      </c>
      <c r="AT338" s="54">
        <f t="shared" si="183"/>
        <v>2.6370910361936981</v>
      </c>
      <c r="AU338" s="54">
        <f t="shared" si="183"/>
        <v>3.0809749464186322</v>
      </c>
      <c r="AV338" s="54">
        <f t="shared" si="183"/>
        <v>3.53449864548638</v>
      </c>
      <c r="AW338" s="54">
        <f t="shared" si="183"/>
        <v>4.9352064250887473</v>
      </c>
      <c r="AX338" s="54"/>
    </row>
    <row r="339" spans="1:50">
      <c r="A339" s="64">
        <f>'Fleet Mix Policy Options'!P149</f>
        <v>0.13831430721801499</v>
      </c>
      <c r="B339" s="63"/>
      <c r="C339" s="62">
        <v>30</v>
      </c>
      <c r="D339" s="61"/>
      <c r="E339" s="59"/>
      <c r="F339" s="60"/>
      <c r="G339" s="60"/>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c r="AE339" s="60"/>
      <c r="AF339" s="60"/>
      <c r="AG339" s="60"/>
      <c r="AH339" s="59">
        <f>SUM(AH340:AH344)</f>
        <v>0</v>
      </c>
      <c r="AI339" s="59">
        <f t="shared" ref="AI339:AW339" si="184">SUM(AI340:AI344)</f>
        <v>2105.9083726261802</v>
      </c>
      <c r="AJ339" s="59">
        <f t="shared" si="184"/>
        <v>2087.7533583867812</v>
      </c>
      <c r="AK339" s="59">
        <f t="shared" si="184"/>
        <v>1948.6740598210745</v>
      </c>
      <c r="AL339" s="59">
        <f t="shared" si="184"/>
        <v>1881.1589309752007</v>
      </c>
      <c r="AM339" s="59">
        <f t="shared" si="184"/>
        <v>1822.0671377963756</v>
      </c>
      <c r="AN339" s="59">
        <f t="shared" si="184"/>
        <v>1726.2796448631275</v>
      </c>
      <c r="AO339" s="59">
        <f t="shared" si="184"/>
        <v>1681.3582597240891</v>
      </c>
      <c r="AP339" s="59">
        <f t="shared" si="184"/>
        <v>1681.1763867614768</v>
      </c>
      <c r="AQ339" s="59">
        <f t="shared" si="184"/>
        <v>1669.510345808136</v>
      </c>
      <c r="AR339" s="59">
        <f t="shared" si="184"/>
        <v>1673.3586875055194</v>
      </c>
      <c r="AS339" s="59">
        <f t="shared" si="184"/>
        <v>1694.1939511750084</v>
      </c>
      <c r="AT339" s="59">
        <f t="shared" si="184"/>
        <v>1733.2446334234712</v>
      </c>
      <c r="AU339" s="59">
        <f t="shared" si="184"/>
        <v>1782.1150201458356</v>
      </c>
      <c r="AV339" s="59">
        <f t="shared" si="184"/>
        <v>1831.9873980154175</v>
      </c>
      <c r="AW339" s="59">
        <f t="shared" si="184"/>
        <v>1920.0582598121778</v>
      </c>
      <c r="AX339" s="58"/>
    </row>
    <row r="340" spans="1:50">
      <c r="A340" s="57">
        <f>A339+(A339*A$160)</f>
        <v>0.14523002257891574</v>
      </c>
      <c r="B340" s="56"/>
      <c r="C340" s="55" t="s">
        <v>4</v>
      </c>
      <c r="D340" s="33"/>
      <c r="E340" s="54"/>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54">
        <f t="shared" ref="AH340:AW344" si="185">IF((AG334*(1-$A340))&gt;0,(AG334*(1-$A340)),AG334)</f>
        <v>0</v>
      </c>
      <c r="AI340" s="54">
        <f t="shared" si="185"/>
        <v>2056.3395347065484</v>
      </c>
      <c r="AJ340" s="54">
        <f t="shared" si="185"/>
        <v>2004.0278127812057</v>
      </c>
      <c r="AK340" s="54">
        <f t="shared" si="185"/>
        <v>1838.8637393887973</v>
      </c>
      <c r="AL340" s="54">
        <f t="shared" si="185"/>
        <v>1745.1673712659688</v>
      </c>
      <c r="AM340" s="54">
        <f t="shared" si="185"/>
        <v>1661.849009214211</v>
      </c>
      <c r="AN340" s="54">
        <f t="shared" si="185"/>
        <v>1588.5979748795348</v>
      </c>
      <c r="AO340" s="54">
        <f t="shared" si="185"/>
        <v>1510.3178574548167</v>
      </c>
      <c r="AP340" s="54">
        <f t="shared" si="185"/>
        <v>1473.6408638462294</v>
      </c>
      <c r="AQ340" s="54">
        <f t="shared" si="185"/>
        <v>1427.5684414761963</v>
      </c>
      <c r="AR340" s="54">
        <f t="shared" si="185"/>
        <v>1395.3375745269336</v>
      </c>
      <c r="AS340" s="54">
        <f t="shared" si="185"/>
        <v>1377.1530723123299</v>
      </c>
      <c r="AT340" s="54">
        <f t="shared" si="185"/>
        <v>1372.9264580633792</v>
      </c>
      <c r="AU340" s="54">
        <f t="shared" si="185"/>
        <v>1375.0661325480139</v>
      </c>
      <c r="AV340" s="54">
        <f t="shared" si="185"/>
        <v>1376.3696719755469</v>
      </c>
      <c r="AW340" s="54">
        <f t="shared" si="185"/>
        <v>1373.6158205021225</v>
      </c>
      <c r="AX340" s="54"/>
    </row>
    <row r="341" spans="1:50">
      <c r="A341" s="57">
        <f>A339+(A339*A$161)</f>
        <v>0.11065144577441199</v>
      </c>
      <c r="B341" s="56"/>
      <c r="C341" s="55" t="s">
        <v>3</v>
      </c>
      <c r="D341" s="33"/>
      <c r="E341" s="54"/>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54">
        <f t="shared" si="185"/>
        <v>0</v>
      </c>
      <c r="AI341" s="54">
        <f t="shared" si="185"/>
        <v>32.843319348350057</v>
      </c>
      <c r="AJ341" s="54">
        <f t="shared" si="185"/>
        <v>50.883335972827297</v>
      </c>
      <c r="AK341" s="54">
        <f t="shared" si="185"/>
        <v>64.268828384390105</v>
      </c>
      <c r="AL341" s="54">
        <f t="shared" si="185"/>
        <v>77.929067856697728</v>
      </c>
      <c r="AM341" s="54">
        <f t="shared" si="185"/>
        <v>90.580015766313792</v>
      </c>
      <c r="AN341" s="54">
        <f t="shared" si="185"/>
        <v>102.47686990776073</v>
      </c>
      <c r="AO341" s="54">
        <f t="shared" si="185"/>
        <v>101.03808879335762</v>
      </c>
      <c r="AP341" s="54">
        <f t="shared" si="185"/>
        <v>102.24081768436777</v>
      </c>
      <c r="AQ341" s="54">
        <f t="shared" si="185"/>
        <v>102.72283142905624</v>
      </c>
      <c r="AR341" s="54">
        <f t="shared" si="185"/>
        <v>104.14029701414056</v>
      </c>
      <c r="AS341" s="54">
        <f t="shared" si="185"/>
        <v>106.61886233990721</v>
      </c>
      <c r="AT341" s="54">
        <f t="shared" si="185"/>
        <v>110.27197196526305</v>
      </c>
      <c r="AU341" s="54">
        <f t="shared" si="185"/>
        <v>114.59676171463624</v>
      </c>
      <c r="AV341" s="54">
        <f t="shared" si="185"/>
        <v>119.03947281684691</v>
      </c>
      <c r="AW341" s="54">
        <f t="shared" si="185"/>
        <v>118.03438252269251</v>
      </c>
      <c r="AX341" s="54"/>
    </row>
    <row r="342" spans="1:50">
      <c r="A342" s="57">
        <f>A339+(A339*A$162)</f>
        <v>0.1217165903518532</v>
      </c>
      <c r="B342" s="56"/>
      <c r="C342" s="55" t="s">
        <v>2</v>
      </c>
      <c r="D342" s="33"/>
      <c r="E342" s="54"/>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54">
        <f t="shared" si="185"/>
        <v>0</v>
      </c>
      <c r="AI342" s="54">
        <f t="shared" si="185"/>
        <v>6.7144104032989089</v>
      </c>
      <c r="AJ342" s="54">
        <f t="shared" si="185"/>
        <v>13.184408787425285</v>
      </c>
      <c r="AK342" s="54">
        <f t="shared" si="185"/>
        <v>18.282498487857623</v>
      </c>
      <c r="AL342" s="54">
        <f t="shared" si="185"/>
        <v>23.309017156903934</v>
      </c>
      <c r="AM342" s="54">
        <f t="shared" si="185"/>
        <v>27.956016261266033</v>
      </c>
      <c r="AN342" s="54">
        <f t="shared" si="185"/>
        <v>32.314011092516445</v>
      </c>
      <c r="AO342" s="54">
        <f t="shared" si="185"/>
        <v>59.106177494559347</v>
      </c>
      <c r="AP342" s="54">
        <f t="shared" si="185"/>
        <v>86.412769453513164</v>
      </c>
      <c r="AQ342" s="54">
        <f t="shared" si="185"/>
        <v>112.62710735925043</v>
      </c>
      <c r="AR342" s="54">
        <f t="shared" si="185"/>
        <v>139.45758877157007</v>
      </c>
      <c r="AS342" s="54">
        <f t="shared" si="185"/>
        <v>167.79221677192976</v>
      </c>
      <c r="AT342" s="54">
        <f t="shared" si="185"/>
        <v>198.56582080391127</v>
      </c>
      <c r="AU342" s="54">
        <f t="shared" si="185"/>
        <v>231.5206307667498</v>
      </c>
      <c r="AV342" s="54">
        <f t="shared" si="185"/>
        <v>265.80937711555458</v>
      </c>
      <c r="AW342" s="54">
        <f t="shared" si="185"/>
        <v>300.75966113833056</v>
      </c>
      <c r="AX342" s="54"/>
    </row>
    <row r="343" spans="1:50">
      <c r="A343" s="57">
        <f>A339+(A339*A$163)</f>
        <v>0.12448287649621349</v>
      </c>
      <c r="B343" s="56"/>
      <c r="C343" s="55" t="s">
        <v>1</v>
      </c>
      <c r="D343" s="33"/>
      <c r="E343" s="54"/>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54">
        <f t="shared" si="185"/>
        <v>0</v>
      </c>
      <c r="AI343" s="54">
        <f t="shared" si="185"/>
        <v>10.011108167982538</v>
      </c>
      <c r="AJ343" s="54">
        <f t="shared" si="185"/>
        <v>19.657800845322882</v>
      </c>
      <c r="AK343" s="54">
        <f t="shared" si="185"/>
        <v>27.258993560029467</v>
      </c>
      <c r="AL343" s="54">
        <f t="shared" si="185"/>
        <v>34.753474695630395</v>
      </c>
      <c r="AM343" s="54">
        <f t="shared" si="185"/>
        <v>41.682096554584696</v>
      </c>
      <c r="AN343" s="54">
        <f t="shared" si="185"/>
        <v>2.8907889833153066</v>
      </c>
      <c r="AO343" s="54">
        <f t="shared" si="185"/>
        <v>10.575195153455985</v>
      </c>
      <c r="AP343" s="54">
        <f t="shared" si="185"/>
        <v>18.243806122475586</v>
      </c>
      <c r="AQ343" s="54">
        <f t="shared" si="185"/>
        <v>25.646836168907068</v>
      </c>
      <c r="AR343" s="54">
        <f t="shared" si="185"/>
        <v>33.167314924388165</v>
      </c>
      <c r="AS343" s="54">
        <f t="shared" si="185"/>
        <v>41.049327946684997</v>
      </c>
      <c r="AT343" s="54">
        <f t="shared" si="185"/>
        <v>49.55098422488723</v>
      </c>
      <c r="AU343" s="54">
        <f t="shared" si="185"/>
        <v>58.629971706404724</v>
      </c>
      <c r="AV343" s="54">
        <f t="shared" si="185"/>
        <v>68.079952643098977</v>
      </c>
      <c r="AW343" s="54">
        <f t="shared" si="185"/>
        <v>124.56365899653821</v>
      </c>
      <c r="AX343" s="54"/>
    </row>
    <row r="344" spans="1:50">
      <c r="A344" s="57">
        <f>A339+(A339*A$164)</f>
        <v>0.12724916264057379</v>
      </c>
      <c r="B344" s="56"/>
      <c r="C344" s="55" t="s">
        <v>0</v>
      </c>
      <c r="D344" s="33"/>
      <c r="E344" s="54"/>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54">
        <f t="shared" si="185"/>
        <v>0</v>
      </c>
      <c r="AI344" s="54">
        <f t="shared" si="185"/>
        <v>0</v>
      </c>
      <c r="AJ344" s="54">
        <f t="shared" si="185"/>
        <v>0</v>
      </c>
      <c r="AK344" s="54">
        <f t="shared" si="185"/>
        <v>0</v>
      </c>
      <c r="AL344" s="54">
        <f t="shared" si="185"/>
        <v>0</v>
      </c>
      <c r="AM344" s="54">
        <f t="shared" si="185"/>
        <v>0</v>
      </c>
      <c r="AN344" s="54">
        <f t="shared" si="185"/>
        <v>0</v>
      </c>
      <c r="AO344" s="54">
        <f t="shared" si="185"/>
        <v>0.32094082789947959</v>
      </c>
      <c r="AP344" s="54">
        <f t="shared" si="185"/>
        <v>0.63812965489078088</v>
      </c>
      <c r="AQ344" s="54">
        <f t="shared" si="185"/>
        <v>0.94512937472596648</v>
      </c>
      <c r="AR344" s="54">
        <f t="shared" si="185"/>
        <v>1.2559122684870809</v>
      </c>
      <c r="AS344" s="54">
        <f t="shared" si="185"/>
        <v>1.5804718041564019</v>
      </c>
      <c r="AT344" s="54">
        <f t="shared" si="185"/>
        <v>1.9293983660303913</v>
      </c>
      <c r="AU344" s="54">
        <f t="shared" si="185"/>
        <v>2.3015234100310868</v>
      </c>
      <c r="AV344" s="54">
        <f t="shared" si="185"/>
        <v>2.6889234643702746</v>
      </c>
      <c r="AW344" s="54">
        <f t="shared" si="185"/>
        <v>3.0847366524939956</v>
      </c>
      <c r="AX344" s="54"/>
    </row>
    <row r="345" spans="1:50">
      <c r="A345" s="64">
        <f>'Fleet Mix Policy Options'!P150</f>
        <v>0.14240900455438901</v>
      </c>
      <c r="B345" s="63"/>
      <c r="C345" s="62">
        <v>31</v>
      </c>
      <c r="D345" s="61"/>
      <c r="E345" s="59"/>
      <c r="F345" s="60"/>
      <c r="G345" s="60"/>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c r="AE345" s="60"/>
      <c r="AF345" s="60"/>
      <c r="AG345" s="60"/>
      <c r="AH345" s="60"/>
      <c r="AI345" s="59">
        <f>SUM(AI346:AI350)</f>
        <v>0</v>
      </c>
      <c r="AJ345" s="59">
        <f t="shared" ref="AJ345:AW345" si="186">SUM(AJ346:AJ350)</f>
        <v>1792.5587414675681</v>
      </c>
      <c r="AK345" s="59">
        <f t="shared" si="186"/>
        <v>1778.1234038215603</v>
      </c>
      <c r="AL345" s="59">
        <f t="shared" si="186"/>
        <v>1660.6029047069937</v>
      </c>
      <c r="AM345" s="59">
        <f t="shared" si="186"/>
        <v>1603.9513934414249</v>
      </c>
      <c r="AN345" s="59">
        <f t="shared" si="186"/>
        <v>1554.4064724924515</v>
      </c>
      <c r="AO345" s="59">
        <f t="shared" si="186"/>
        <v>1472.6424562268528</v>
      </c>
      <c r="AP345" s="59">
        <f t="shared" si="186"/>
        <v>1435.2056341734517</v>
      </c>
      <c r="AQ345" s="59">
        <f t="shared" si="186"/>
        <v>1435.9245402692034</v>
      </c>
      <c r="AR345" s="59">
        <f t="shared" si="186"/>
        <v>1426.8185359128524</v>
      </c>
      <c r="AS345" s="59">
        <f t="shared" si="186"/>
        <v>1430.9578566663213</v>
      </c>
      <c r="AT345" s="59">
        <f t="shared" si="186"/>
        <v>1449.6262243431227</v>
      </c>
      <c r="AU345" s="59">
        <f t="shared" si="186"/>
        <v>1483.9008194043797</v>
      </c>
      <c r="AV345" s="59">
        <f t="shared" si="186"/>
        <v>1526.6162652317537</v>
      </c>
      <c r="AW345" s="59">
        <f t="shared" si="186"/>
        <v>1570.2285749661796</v>
      </c>
      <c r="AX345" s="58"/>
    </row>
    <row r="346" spans="1:50">
      <c r="A346" s="57">
        <f>A345+(A345*A$160)</f>
        <v>0.14952945478210847</v>
      </c>
      <c r="B346" s="56"/>
      <c r="C346" s="55" t="s">
        <v>4</v>
      </c>
      <c r="D346" s="33"/>
      <c r="E346" s="54"/>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54">
        <f t="shared" ref="AI346:AW350" si="187">IF((AH340*(1-$A346))&gt;0,(AH340*(1-$A346)),AH340)</f>
        <v>0</v>
      </c>
      <c r="AJ346" s="54">
        <f t="shared" si="187"/>
        <v>1748.8562052349837</v>
      </c>
      <c r="AK346" s="54">
        <f t="shared" si="187"/>
        <v>1704.3666265678507</v>
      </c>
      <c r="AL346" s="54">
        <f t="shared" si="187"/>
        <v>1563.8994470194014</v>
      </c>
      <c r="AM346" s="54">
        <f t="shared" si="187"/>
        <v>1484.213445737043</v>
      </c>
      <c r="AN346" s="54">
        <f t="shared" si="187"/>
        <v>1413.353632936223</v>
      </c>
      <c r="AO346" s="54">
        <f t="shared" si="187"/>
        <v>1351.0557858278364</v>
      </c>
      <c r="AP346" s="54">
        <f t="shared" si="187"/>
        <v>1284.4808516819157</v>
      </c>
      <c r="AQ346" s="54">
        <f t="shared" si="187"/>
        <v>1253.2881489306674</v>
      </c>
      <c r="AR346" s="54">
        <f t="shared" si="187"/>
        <v>1214.1049107581164</v>
      </c>
      <c r="AS346" s="54">
        <f t="shared" si="187"/>
        <v>1186.6935077709315</v>
      </c>
      <c r="AT346" s="54">
        <f t="shared" si="187"/>
        <v>1171.2281242579616</v>
      </c>
      <c r="AU346" s="54">
        <f t="shared" si="187"/>
        <v>1167.6335133332309</v>
      </c>
      <c r="AV346" s="54">
        <f t="shared" si="187"/>
        <v>1169.453243458767</v>
      </c>
      <c r="AW346" s="54">
        <f t="shared" si="187"/>
        <v>1170.5618653464139</v>
      </c>
      <c r="AX346" s="54"/>
    </row>
    <row r="347" spans="1:50">
      <c r="A347" s="57">
        <f>A345+(A345*A$161)</f>
        <v>0.11392720364351121</v>
      </c>
      <c r="B347" s="56"/>
      <c r="C347" s="55" t="s">
        <v>3</v>
      </c>
      <c r="D347" s="33"/>
      <c r="E347" s="54"/>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54">
        <f t="shared" si="187"/>
        <v>0</v>
      </c>
      <c r="AJ347" s="54">
        <f t="shared" si="187"/>
        <v>29.101571816621711</v>
      </c>
      <c r="AK347" s="54">
        <f t="shared" si="187"/>
        <v>45.086339793389804</v>
      </c>
      <c r="AL347" s="54">
        <f t="shared" si="187"/>
        <v>56.94686048511182</v>
      </c>
      <c r="AM347" s="54">
        <f t="shared" si="187"/>
        <v>69.050827073238722</v>
      </c>
      <c r="AN347" s="54">
        <f t="shared" si="187"/>
        <v>80.260487864072502</v>
      </c>
      <c r="AO347" s="54">
        <f t="shared" si="187"/>
        <v>90.801966681029668</v>
      </c>
      <c r="AP347" s="54">
        <f t="shared" si="187"/>
        <v>89.527101875645599</v>
      </c>
      <c r="AQ347" s="54">
        <f t="shared" si="187"/>
        <v>90.592807227361703</v>
      </c>
      <c r="AR347" s="54">
        <f t="shared" si="187"/>
        <v>91.019906494000082</v>
      </c>
      <c r="AS347" s="54">
        <f t="shared" si="187"/>
        <v>92.275884188714826</v>
      </c>
      <c r="AT347" s="54">
        <f t="shared" si="187"/>
        <v>94.472073497869118</v>
      </c>
      <c r="AU347" s="54">
        <f t="shared" si="187"/>
        <v>97.708994559004978</v>
      </c>
      <c r="AV347" s="54">
        <f t="shared" si="187"/>
        <v>101.54107310588596</v>
      </c>
      <c r="AW347" s="54">
        <f t="shared" si="187"/>
        <v>105.47763855562577</v>
      </c>
      <c r="AX347" s="54"/>
    </row>
    <row r="348" spans="1:50">
      <c r="A348" s="57">
        <f>A345+(A345*A$162)</f>
        <v>0.12531992400786232</v>
      </c>
      <c r="B348" s="56"/>
      <c r="C348" s="55" t="s">
        <v>2</v>
      </c>
      <c r="D348" s="33"/>
      <c r="E348" s="54"/>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54">
        <f t="shared" si="187"/>
        <v>0</v>
      </c>
      <c r="AJ348" s="54">
        <f t="shared" si="187"/>
        <v>5.8729610017998892</v>
      </c>
      <c r="AK348" s="54">
        <f t="shared" si="187"/>
        <v>11.532139680096556</v>
      </c>
      <c r="AL348" s="54">
        <f t="shared" si="187"/>
        <v>15.991337166685449</v>
      </c>
      <c r="AM348" s="54">
        <f t="shared" si="187"/>
        <v>20.387932898102775</v>
      </c>
      <c r="AN348" s="54">
        <f t="shared" si="187"/>
        <v>24.452570427841611</v>
      </c>
      <c r="AO348" s="54">
        <f t="shared" si="187"/>
        <v>28.264421678013065</v>
      </c>
      <c r="AP348" s="54">
        <f t="shared" si="187"/>
        <v>51.698995822545946</v>
      </c>
      <c r="AQ348" s="54">
        <f t="shared" si="187"/>
        <v>75.583527752289967</v>
      </c>
      <c r="AR348" s="54">
        <f t="shared" si="187"/>
        <v>98.512686823763815</v>
      </c>
      <c r="AS348" s="54">
        <f t="shared" si="187"/>
        <v>121.9807743443972</v>
      </c>
      <c r="AT348" s="54">
        <f t="shared" si="187"/>
        <v>146.76450891696078</v>
      </c>
      <c r="AU348" s="54">
        <f t="shared" si="187"/>
        <v>173.6815672302063</v>
      </c>
      <c r="AV348" s="54">
        <f t="shared" si="187"/>
        <v>202.50648291280837</v>
      </c>
      <c r="AW348" s="54">
        <f t="shared" si="187"/>
        <v>232.49816617485607</v>
      </c>
      <c r="AX348" s="54"/>
    </row>
    <row r="349" spans="1:50">
      <c r="A349" s="57">
        <f>A345+(A345*A$163)</f>
        <v>0.1281681040989501</v>
      </c>
      <c r="B349" s="56"/>
      <c r="C349" s="55" t="s">
        <v>1</v>
      </c>
      <c r="D349" s="33"/>
      <c r="E349" s="54"/>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54">
        <f t="shared" si="187"/>
        <v>0</v>
      </c>
      <c r="AJ349" s="54">
        <f t="shared" si="187"/>
        <v>8.7280034141627034</v>
      </c>
      <c r="AK349" s="54">
        <f t="shared" si="187"/>
        <v>17.138297780223109</v>
      </c>
      <c r="AL349" s="54">
        <f t="shared" si="187"/>
        <v>23.765260035794999</v>
      </c>
      <c r="AM349" s="54">
        <f t="shared" si="187"/>
        <v>30.299187733040611</v>
      </c>
      <c r="AN349" s="54">
        <f t="shared" si="187"/>
        <v>36.339781264314198</v>
      </c>
      <c r="AO349" s="54">
        <f t="shared" si="187"/>
        <v>2.5202820399736523</v>
      </c>
      <c r="AP349" s="54">
        <f t="shared" si="187"/>
        <v>9.2197924401611253</v>
      </c>
      <c r="AQ349" s="54">
        <f t="shared" si="187"/>
        <v>15.905532080209072</v>
      </c>
      <c r="AR349" s="54">
        <f t="shared" si="187"/>
        <v>22.359729801001869</v>
      </c>
      <c r="AS349" s="54">
        <f t="shared" si="187"/>
        <v>28.916323052476521</v>
      </c>
      <c r="AT349" s="54">
        <f t="shared" si="187"/>
        <v>35.788113409222333</v>
      </c>
      <c r="AU349" s="54">
        <f t="shared" si="187"/>
        <v>43.20012852054645</v>
      </c>
      <c r="AV349" s="54">
        <f t="shared" si="187"/>
        <v>51.115479389419747</v>
      </c>
      <c r="AW349" s="54">
        <f t="shared" si="187"/>
        <v>59.354274185686677</v>
      </c>
      <c r="AX349" s="54"/>
    </row>
    <row r="350" spans="1:50">
      <c r="A350" s="57">
        <f>A345+(A345*A$164)</f>
        <v>0.13101628419003788</v>
      </c>
      <c r="B350" s="56"/>
      <c r="C350" s="55" t="s">
        <v>0</v>
      </c>
      <c r="D350" s="33"/>
      <c r="E350" s="54"/>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54">
        <f t="shared" si="187"/>
        <v>0</v>
      </c>
      <c r="AJ350" s="54">
        <f t="shared" si="187"/>
        <v>0</v>
      </c>
      <c r="AK350" s="54">
        <f t="shared" si="187"/>
        <v>0</v>
      </c>
      <c r="AL350" s="54">
        <f t="shared" si="187"/>
        <v>0</v>
      </c>
      <c r="AM350" s="54">
        <f t="shared" si="187"/>
        <v>0</v>
      </c>
      <c r="AN350" s="54">
        <f t="shared" si="187"/>
        <v>0</v>
      </c>
      <c r="AO350" s="54">
        <f t="shared" si="187"/>
        <v>0</v>
      </c>
      <c r="AP350" s="54">
        <f t="shared" si="187"/>
        <v>0.27889235318321531</v>
      </c>
      <c r="AQ350" s="54">
        <f t="shared" si="187"/>
        <v>0.55452427867551957</v>
      </c>
      <c r="AR350" s="54">
        <f t="shared" si="187"/>
        <v>0.82130203597051643</v>
      </c>
      <c r="AS350" s="54">
        <f t="shared" si="187"/>
        <v>1.0913673098012224</v>
      </c>
      <c r="AT350" s="54">
        <f t="shared" si="187"/>
        <v>1.3734042611087049</v>
      </c>
      <c r="AU350" s="54">
        <f t="shared" si="187"/>
        <v>1.6766157613907589</v>
      </c>
      <c r="AV350" s="54">
        <f t="shared" si="187"/>
        <v>1.999986364872429</v>
      </c>
      <c r="AW350" s="54">
        <f t="shared" si="187"/>
        <v>2.3366307035970775</v>
      </c>
      <c r="AX350" s="54"/>
    </row>
    <row r="351" spans="1:50">
      <c r="A351" s="64">
        <f>'Fleet Mix Policy Options'!P151</f>
        <v>0.14650370189076301</v>
      </c>
      <c r="B351" s="63"/>
      <c r="C351" s="62">
        <v>32</v>
      </c>
      <c r="D351" s="61"/>
      <c r="E351" s="59"/>
      <c r="F351" s="60"/>
      <c r="G351" s="60"/>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c r="AE351" s="60"/>
      <c r="AF351" s="60"/>
      <c r="AG351" s="60"/>
      <c r="AH351" s="60"/>
      <c r="AI351" s="60"/>
      <c r="AJ351" s="59">
        <f>SUM(AJ352:AJ356)</f>
        <v>0</v>
      </c>
      <c r="AK351" s="59">
        <f t="shared" ref="AK351:AW351" si="188">SUM(AK352:AK356)</f>
        <v>1518.2153699236071</v>
      </c>
      <c r="AL351" s="59">
        <f t="shared" si="188"/>
        <v>1506.9118274167754</v>
      </c>
      <c r="AM351" s="59">
        <f t="shared" si="188"/>
        <v>1408.1604687209635</v>
      </c>
      <c r="AN351" s="59">
        <f t="shared" si="188"/>
        <v>1360.9200020304863</v>
      </c>
      <c r="AO351" s="59">
        <f t="shared" si="188"/>
        <v>1319.6410630803011</v>
      </c>
      <c r="AP351" s="59">
        <f t="shared" si="188"/>
        <v>1250.192540129206</v>
      </c>
      <c r="AQ351" s="59">
        <f t="shared" si="188"/>
        <v>1219.2040795584005</v>
      </c>
      <c r="AR351" s="59">
        <f t="shared" si="188"/>
        <v>1220.5984612568814</v>
      </c>
      <c r="AS351" s="59">
        <f t="shared" si="188"/>
        <v>1213.6268469475449</v>
      </c>
      <c r="AT351" s="59">
        <f t="shared" si="188"/>
        <v>1217.9091377313237</v>
      </c>
      <c r="AU351" s="59">
        <f t="shared" si="188"/>
        <v>1234.5598460973449</v>
      </c>
      <c r="AV351" s="59">
        <f t="shared" si="188"/>
        <v>1264.51961781156</v>
      </c>
      <c r="AW351" s="59">
        <f t="shared" si="188"/>
        <v>1301.7025532180762</v>
      </c>
      <c r="AX351" s="58"/>
    </row>
    <row r="352" spans="1:50">
      <c r="A352" s="57">
        <f>A351+(A351*A$160)</f>
        <v>0.15382888698530114</v>
      </c>
      <c r="B352" s="56"/>
      <c r="C352" s="55" t="s">
        <v>4</v>
      </c>
      <c r="D352" s="33"/>
      <c r="E352" s="54"/>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54">
        <f t="shared" ref="AJ352:AW356" si="189">IF((AI346*(1-$A352))&gt;0,(AI346*(1-$A352)),AI346)</f>
        <v>0</v>
      </c>
      <c r="AK352" s="54">
        <f t="shared" si="189"/>
        <v>1479.8316016863487</v>
      </c>
      <c r="AL352" s="54">
        <f t="shared" si="189"/>
        <v>1442.1858053880258</v>
      </c>
      <c r="AM352" s="54">
        <f t="shared" si="189"/>
        <v>1323.3265357274788</v>
      </c>
      <c r="AN352" s="54">
        <f t="shared" si="189"/>
        <v>1255.898543330695</v>
      </c>
      <c r="AO352" s="54">
        <f t="shared" si="189"/>
        <v>1195.9390166650119</v>
      </c>
      <c r="AP352" s="54">
        <f t="shared" si="189"/>
        <v>1143.224378038889</v>
      </c>
      <c r="AQ352" s="54">
        <f t="shared" si="189"/>
        <v>1086.8905919137549</v>
      </c>
      <c r="AR352" s="54">
        <f t="shared" si="189"/>
        <v>1060.4962279087945</v>
      </c>
      <c r="AS352" s="54">
        <f t="shared" si="189"/>
        <v>1027.340503652807</v>
      </c>
      <c r="AT352" s="54">
        <f t="shared" si="189"/>
        <v>1004.1457662778463</v>
      </c>
      <c r="AU352" s="54">
        <f t="shared" si="189"/>
        <v>991.05940549747731</v>
      </c>
      <c r="AV352" s="54">
        <f t="shared" si="189"/>
        <v>988.01774957044313</v>
      </c>
      <c r="AW352" s="54">
        <f t="shared" si="189"/>
        <v>989.55755263615447</v>
      </c>
      <c r="AX352" s="54"/>
    </row>
    <row r="353" spans="1:50">
      <c r="A353" s="57">
        <f>A351+(A351*A$161)</f>
        <v>0.11720296151261041</v>
      </c>
      <c r="B353" s="56"/>
      <c r="C353" s="55" t="s">
        <v>3</v>
      </c>
      <c r="D353" s="33"/>
      <c r="E353" s="54"/>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54">
        <f t="shared" si="189"/>
        <v>0</v>
      </c>
      <c r="AK353" s="54">
        <f t="shared" si="189"/>
        <v>25.690781415041727</v>
      </c>
      <c r="AL353" s="54">
        <f t="shared" si="189"/>
        <v>39.80208724584066</v>
      </c>
      <c r="AM353" s="54">
        <f t="shared" si="189"/>
        <v>50.272519787411262</v>
      </c>
      <c r="AN353" s="54">
        <f t="shared" si="189"/>
        <v>60.957865645360002</v>
      </c>
      <c r="AO353" s="54">
        <f t="shared" si="189"/>
        <v>70.853720993956273</v>
      </c>
      <c r="AP353" s="54">
        <f t="shared" si="189"/>
        <v>80.159707274843612</v>
      </c>
      <c r="AQ353" s="54">
        <f t="shared" si="189"/>
        <v>79.034260400178752</v>
      </c>
      <c r="AR353" s="54">
        <f t="shared" si="189"/>
        <v>79.975061928573894</v>
      </c>
      <c r="AS353" s="54">
        <f t="shared" si="189"/>
        <v>80.352103896302395</v>
      </c>
      <c r="AT353" s="54">
        <f t="shared" si="189"/>
        <v>81.460877285602777</v>
      </c>
      <c r="AU353" s="54">
        <f t="shared" si="189"/>
        <v>83.399666703681859</v>
      </c>
      <c r="AV353" s="54">
        <f t="shared" si="189"/>
        <v>86.257211030270057</v>
      </c>
      <c r="AW353" s="54">
        <f t="shared" si="189"/>
        <v>89.640158622707645</v>
      </c>
      <c r="AX353" s="54"/>
    </row>
    <row r="354" spans="1:50">
      <c r="A354" s="57">
        <f>A351+(A351*A$162)</f>
        <v>0.12892325766387144</v>
      </c>
      <c r="B354" s="56"/>
      <c r="C354" s="55" t="s">
        <v>2</v>
      </c>
      <c r="D354" s="33"/>
      <c r="E354" s="54"/>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54">
        <f t="shared" si="189"/>
        <v>0</v>
      </c>
      <c r="AK354" s="54">
        <f t="shared" si="189"/>
        <v>5.1157997373149735</v>
      </c>
      <c r="AL354" s="54">
        <f t="shared" si="189"/>
        <v>10.045378664703712</v>
      </c>
      <c r="AM354" s="54">
        <f t="shared" si="189"/>
        <v>13.929681884755016</v>
      </c>
      <c r="AN354" s="54">
        <f t="shared" si="189"/>
        <v>17.759454171846951</v>
      </c>
      <c r="AO354" s="54">
        <f t="shared" si="189"/>
        <v>21.300065390029022</v>
      </c>
      <c r="AP354" s="54">
        <f t="shared" si="189"/>
        <v>24.620480359298273</v>
      </c>
      <c r="AQ354" s="54">
        <f t="shared" si="189"/>
        <v>45.033792863152442</v>
      </c>
      <c r="AR354" s="54">
        <f t="shared" si="189"/>
        <v>65.839053128737106</v>
      </c>
      <c r="AS354" s="54">
        <f t="shared" si="189"/>
        <v>85.812110317223443</v>
      </c>
      <c r="AT354" s="54">
        <f t="shared" si="189"/>
        <v>106.25461554355591</v>
      </c>
      <c r="AU354" s="54">
        <f t="shared" si="189"/>
        <v>127.84315031794789</v>
      </c>
      <c r="AV354" s="54">
        <f t="shared" si="189"/>
        <v>151.28997378672139</v>
      </c>
      <c r="AW354" s="54">
        <f t="shared" si="189"/>
        <v>176.398687437636</v>
      </c>
      <c r="AX354" s="54"/>
    </row>
    <row r="355" spans="1:50">
      <c r="A355" s="57">
        <f>A351+(A351*A$163)</f>
        <v>0.1318533317016867</v>
      </c>
      <c r="B355" s="56"/>
      <c r="C355" s="55" t="s">
        <v>1</v>
      </c>
      <c r="D355" s="33"/>
      <c r="E355" s="54"/>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54">
        <f t="shared" si="189"/>
        <v>0</v>
      </c>
      <c r="AK355" s="54">
        <f t="shared" si="189"/>
        <v>7.5771870849016549</v>
      </c>
      <c r="AL355" s="54">
        <f t="shared" si="189"/>
        <v>14.87855611820507</v>
      </c>
      <c r="AM355" s="54">
        <f t="shared" si="189"/>
        <v>20.631731321318483</v>
      </c>
      <c r="AN355" s="54">
        <f t="shared" si="189"/>
        <v>26.304138882584333</v>
      </c>
      <c r="AO355" s="54">
        <f t="shared" si="189"/>
        <v>31.54826003130384</v>
      </c>
      <c r="AP355" s="54">
        <f t="shared" si="189"/>
        <v>2.1879744561752026</v>
      </c>
      <c r="AQ355" s="54">
        <f t="shared" si="189"/>
        <v>8.0041320893278574</v>
      </c>
      <c r="AR355" s="54">
        <f t="shared" si="189"/>
        <v>13.808334682945446</v>
      </c>
      <c r="AS355" s="54">
        <f t="shared" si="189"/>
        <v>19.411524930790282</v>
      </c>
      <c r="AT355" s="54">
        <f t="shared" si="189"/>
        <v>25.103609517445207</v>
      </c>
      <c r="AU355" s="54">
        <f t="shared" si="189"/>
        <v>31.06933142089856</v>
      </c>
      <c r="AV355" s="54">
        <f t="shared" si="189"/>
        <v>37.504047645171347</v>
      </c>
      <c r="AW355" s="54">
        <f t="shared" si="189"/>
        <v>44.375733130395858</v>
      </c>
      <c r="AX355" s="54"/>
    </row>
    <row r="356" spans="1:50">
      <c r="A356" s="57">
        <f>A351+(A351*A$164)</f>
        <v>0.13478340573950195</v>
      </c>
      <c r="B356" s="56"/>
      <c r="C356" s="55" t="s">
        <v>0</v>
      </c>
      <c r="D356" s="33"/>
      <c r="E356" s="54"/>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54">
        <f t="shared" si="189"/>
        <v>0</v>
      </c>
      <c r="AK356" s="54">
        <f t="shared" si="189"/>
        <v>0</v>
      </c>
      <c r="AL356" s="54">
        <f t="shared" si="189"/>
        <v>0</v>
      </c>
      <c r="AM356" s="54">
        <f t="shared" si="189"/>
        <v>0</v>
      </c>
      <c r="AN356" s="54">
        <f t="shared" si="189"/>
        <v>0</v>
      </c>
      <c r="AO356" s="54">
        <f t="shared" si="189"/>
        <v>0</v>
      </c>
      <c r="AP356" s="54">
        <f t="shared" si="189"/>
        <v>0</v>
      </c>
      <c r="AQ356" s="54">
        <f t="shared" si="189"/>
        <v>0.24130229198647751</v>
      </c>
      <c r="AR356" s="54">
        <f t="shared" si="189"/>
        <v>0.47978360783039237</v>
      </c>
      <c r="AS356" s="54">
        <f t="shared" si="189"/>
        <v>0.71060415042162328</v>
      </c>
      <c r="AT356" s="54">
        <f t="shared" si="189"/>
        <v>0.94426910687345555</v>
      </c>
      <c r="AU356" s="54">
        <f t="shared" si="189"/>
        <v>1.1882921573393295</v>
      </c>
      <c r="AV356" s="54">
        <f t="shared" si="189"/>
        <v>1.4506357789539841</v>
      </c>
      <c r="AW356" s="54">
        <f t="shared" si="189"/>
        <v>1.7304213911823567</v>
      </c>
      <c r="AX356" s="54"/>
    </row>
    <row r="357" spans="1:50">
      <c r="A357" s="64">
        <f>'Fleet Mix Policy Options'!P152</f>
        <v>0.150598399227136</v>
      </c>
      <c r="B357" s="63"/>
      <c r="C357" s="62">
        <v>33</v>
      </c>
      <c r="D357" s="61"/>
      <c r="E357" s="59"/>
      <c r="F357" s="60"/>
      <c r="G357" s="60"/>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c r="AE357" s="60"/>
      <c r="AF357" s="60"/>
      <c r="AG357" s="60"/>
      <c r="AH357" s="60"/>
      <c r="AI357" s="60"/>
      <c r="AJ357" s="60"/>
      <c r="AK357" s="59">
        <f>SUM(AK358:AK362)</f>
        <v>0</v>
      </c>
      <c r="AL357" s="59">
        <f t="shared" ref="AL357:AW357" si="190">SUM(AL358:AL362)</f>
        <v>1279.4119131000007</v>
      </c>
      <c r="AM357" s="59">
        <f t="shared" si="190"/>
        <v>1270.7182076994238</v>
      </c>
      <c r="AN357" s="59">
        <f t="shared" si="190"/>
        <v>1188.2058506871633</v>
      </c>
      <c r="AO357" s="59">
        <f t="shared" si="190"/>
        <v>1149.0639257001465</v>
      </c>
      <c r="AP357" s="59">
        <f t="shared" si="190"/>
        <v>1114.8940401801076</v>
      </c>
      <c r="AQ357" s="59">
        <f t="shared" si="190"/>
        <v>1056.19942865186</v>
      </c>
      <c r="AR357" s="59">
        <f t="shared" si="190"/>
        <v>1030.7274744829786</v>
      </c>
      <c r="AS357" s="59">
        <f t="shared" si="190"/>
        <v>1032.60522084025</v>
      </c>
      <c r="AT357" s="59">
        <f t="shared" si="190"/>
        <v>1027.3926501165513</v>
      </c>
      <c r="AU357" s="59">
        <f t="shared" si="190"/>
        <v>1031.6960552544997</v>
      </c>
      <c r="AV357" s="59">
        <f t="shared" si="190"/>
        <v>1046.4790551892156</v>
      </c>
      <c r="AW357" s="59">
        <f t="shared" si="190"/>
        <v>1072.5596979564064</v>
      </c>
      <c r="AX357" s="58"/>
    </row>
    <row r="358" spans="1:50">
      <c r="A358" s="57">
        <f>A357+(A357*A$160)</f>
        <v>0.15812831918849279</v>
      </c>
      <c r="B358" s="56"/>
      <c r="C358" s="55" t="s">
        <v>4</v>
      </c>
      <c r="D358" s="33"/>
      <c r="E358" s="54"/>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54">
        <f t="shared" ref="AK358:AW362" si="191">IF((AJ352*(1-$A358))&gt;0,(AJ352*(1-$A358)),AJ352)</f>
        <v>0</v>
      </c>
      <c r="AL358" s="54">
        <f t="shared" si="191"/>
        <v>1245.8283178296713</v>
      </c>
      <c r="AM358" s="54">
        <f t="shared" si="191"/>
        <v>1214.1353880245144</v>
      </c>
      <c r="AN358" s="54">
        <f t="shared" si="191"/>
        <v>1114.0711348953616</v>
      </c>
      <c r="AO358" s="54">
        <f t="shared" si="191"/>
        <v>1057.3054176025357</v>
      </c>
      <c r="AP358" s="54">
        <f t="shared" si="191"/>
        <v>1006.8271901078347</v>
      </c>
      <c r="AQ358" s="54">
        <f t="shared" si="191"/>
        <v>962.44822868428935</v>
      </c>
      <c r="AR358" s="54">
        <f t="shared" si="191"/>
        <v>915.02240947264681</v>
      </c>
      <c r="AS358" s="54">
        <f t="shared" si="191"/>
        <v>892.80174188384001</v>
      </c>
      <c r="AT358" s="54">
        <f t="shared" si="191"/>
        <v>864.88887657592898</v>
      </c>
      <c r="AU358" s="54">
        <f t="shared" si="191"/>
        <v>845.36188403608935</v>
      </c>
      <c r="AV358" s="54">
        <f t="shared" si="191"/>
        <v>834.34484749021431</v>
      </c>
      <c r="AW358" s="54">
        <f t="shared" si="191"/>
        <v>831.78416350247176</v>
      </c>
      <c r="AX358" s="54"/>
    </row>
    <row r="359" spans="1:50">
      <c r="A359" s="57">
        <f>A357+(A357*A$161)</f>
        <v>0.1204787193817088</v>
      </c>
      <c r="B359" s="56"/>
      <c r="C359" s="55" t="s">
        <v>3</v>
      </c>
      <c r="D359" s="33"/>
      <c r="E359" s="54"/>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54">
        <f t="shared" si="191"/>
        <v>0</v>
      </c>
      <c r="AL359" s="54">
        <f t="shared" si="191"/>
        <v>22.595588970242094</v>
      </c>
      <c r="AM359" s="54">
        <f t="shared" si="191"/>
        <v>35.006782745742733</v>
      </c>
      <c r="AN359" s="54">
        <f t="shared" si="191"/>
        <v>44.215750983332335</v>
      </c>
      <c r="AO359" s="54">
        <f t="shared" si="191"/>
        <v>53.613740056164765</v>
      </c>
      <c r="AP359" s="54">
        <f t="shared" si="191"/>
        <v>62.317355425175521</v>
      </c>
      <c r="AQ359" s="54">
        <f t="shared" si="191"/>
        <v>70.502168396357803</v>
      </c>
      <c r="AR359" s="54">
        <f t="shared" si="191"/>
        <v>69.512313919884718</v>
      </c>
      <c r="AS359" s="54">
        <f t="shared" si="191"/>
        <v>70.339768884946452</v>
      </c>
      <c r="AT359" s="54">
        <f t="shared" si="191"/>
        <v>70.671385319249865</v>
      </c>
      <c r="AU359" s="54">
        <f t="shared" si="191"/>
        <v>71.646575110522818</v>
      </c>
      <c r="AV359" s="54">
        <f t="shared" si="191"/>
        <v>73.351781662360921</v>
      </c>
      <c r="AW359" s="54">
        <f t="shared" si="191"/>
        <v>75.865052707905306</v>
      </c>
      <c r="AX359" s="54"/>
    </row>
    <row r="360" spans="1:50">
      <c r="A360" s="57">
        <f>A357+(A357*A$162)</f>
        <v>0.13252659131987968</v>
      </c>
      <c r="B360" s="56"/>
      <c r="C360" s="55" t="s">
        <v>2</v>
      </c>
      <c r="D360" s="33"/>
      <c r="E360" s="54"/>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54">
        <f t="shared" si="191"/>
        <v>0</v>
      </c>
      <c r="AL360" s="54">
        <f t="shared" si="191"/>
        <v>4.4378202362534847</v>
      </c>
      <c r="AM360" s="54">
        <f t="shared" si="191"/>
        <v>8.7140988717530856</v>
      </c>
      <c r="AN360" s="54">
        <f t="shared" si="191"/>
        <v>12.083628626398157</v>
      </c>
      <c r="AO360" s="54">
        <f t="shared" si="191"/>
        <v>15.405854246750458</v>
      </c>
      <c r="AP360" s="54">
        <f t="shared" si="191"/>
        <v>18.477240328997933</v>
      </c>
      <c r="AQ360" s="54">
        <f t="shared" si="191"/>
        <v>21.357612020622426</v>
      </c>
      <c r="AR360" s="54">
        <f t="shared" si="191"/>
        <v>39.065617800793326</v>
      </c>
      <c r="AS360" s="54">
        <f t="shared" si="191"/>
        <v>57.113627841857117</v>
      </c>
      <c r="AT360" s="54">
        <f t="shared" si="191"/>
        <v>74.439723842916337</v>
      </c>
      <c r="AU360" s="54">
        <f t="shared" si="191"/>
        <v>92.173053533564143</v>
      </c>
      <c r="AV360" s="54">
        <f t="shared" si="191"/>
        <v>110.90053338271527</v>
      </c>
      <c r="AW360" s="54">
        <f t="shared" si="191"/>
        <v>131.24002925989325</v>
      </c>
      <c r="AX360" s="54"/>
    </row>
    <row r="361" spans="1:50">
      <c r="A361" s="57">
        <f>A357+(A357*A$163)</f>
        <v>0.13553855930442241</v>
      </c>
      <c r="B361" s="56"/>
      <c r="C361" s="55" t="s">
        <v>1</v>
      </c>
      <c r="D361" s="33"/>
      <c r="E361" s="54"/>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54">
        <f t="shared" si="191"/>
        <v>0</v>
      </c>
      <c r="AL361" s="54">
        <f t="shared" si="191"/>
        <v>6.5501860638340084</v>
      </c>
      <c r="AM361" s="54">
        <f t="shared" si="191"/>
        <v>12.861938057413555</v>
      </c>
      <c r="AN361" s="54">
        <f t="shared" si="191"/>
        <v>17.83533618207105</v>
      </c>
      <c r="AO361" s="54">
        <f t="shared" si="191"/>
        <v>22.738913794695414</v>
      </c>
      <c r="AP361" s="54">
        <f t="shared" si="191"/>
        <v>27.272254318099627</v>
      </c>
      <c r="AQ361" s="54">
        <f t="shared" si="191"/>
        <v>1.8914195505903386</v>
      </c>
      <c r="AR361" s="54">
        <f t="shared" si="191"/>
        <v>6.9192635574580637</v>
      </c>
      <c r="AS361" s="54">
        <f t="shared" si="191"/>
        <v>11.936772893625733</v>
      </c>
      <c r="AT361" s="54">
        <f t="shared" si="191"/>
        <v>16.780514807769091</v>
      </c>
      <c r="AU361" s="54">
        <f t="shared" si="191"/>
        <v>21.701102450109897</v>
      </c>
      <c r="AV361" s="54">
        <f t="shared" si="191"/>
        <v>26.858239001558346</v>
      </c>
      <c r="AW361" s="54">
        <f t="shared" si="191"/>
        <v>32.420803059260408</v>
      </c>
      <c r="AX361" s="54"/>
    </row>
    <row r="362" spans="1:50">
      <c r="A362" s="57">
        <f>A357+(A357*A$164)</f>
        <v>0.13855052728896511</v>
      </c>
      <c r="B362" s="56"/>
      <c r="C362" s="55" t="s">
        <v>0</v>
      </c>
      <c r="D362" s="33"/>
      <c r="E362" s="54"/>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54">
        <f t="shared" si="191"/>
        <v>0</v>
      </c>
      <c r="AL362" s="54">
        <f t="shared" si="191"/>
        <v>0</v>
      </c>
      <c r="AM362" s="54">
        <f t="shared" si="191"/>
        <v>0</v>
      </c>
      <c r="AN362" s="54">
        <f t="shared" si="191"/>
        <v>0</v>
      </c>
      <c r="AO362" s="54">
        <f t="shared" si="191"/>
        <v>0</v>
      </c>
      <c r="AP362" s="54">
        <f t="shared" si="191"/>
        <v>0</v>
      </c>
      <c r="AQ362" s="54">
        <f t="shared" si="191"/>
        <v>0</v>
      </c>
      <c r="AR362" s="54">
        <f t="shared" si="191"/>
        <v>0.20786973219571522</v>
      </c>
      <c r="AS362" s="54">
        <f t="shared" si="191"/>
        <v>0.41330933598088948</v>
      </c>
      <c r="AT362" s="54">
        <f t="shared" si="191"/>
        <v>0.61214957068698028</v>
      </c>
      <c r="AU362" s="54">
        <f t="shared" si="191"/>
        <v>0.81344012421345813</v>
      </c>
      <c r="AV362" s="54">
        <f t="shared" si="191"/>
        <v>1.0236536523666235</v>
      </c>
      <c r="AW362" s="54">
        <f t="shared" si="191"/>
        <v>1.249649426875671</v>
      </c>
      <c r="AX362" s="54"/>
    </row>
    <row r="363" spans="1:50">
      <c r="A363" s="64">
        <f>'Fleet Mix Policy Options'!P153</f>
        <v>0.15469309656350999</v>
      </c>
      <c r="B363" s="63"/>
      <c r="C363" s="62">
        <v>34</v>
      </c>
      <c r="D363" s="61"/>
      <c r="E363" s="59"/>
      <c r="F363" s="60"/>
      <c r="G363" s="60"/>
      <c r="H363" s="60"/>
      <c r="I363" s="60"/>
      <c r="J363" s="60"/>
      <c r="K363" s="60"/>
      <c r="L363" s="60"/>
      <c r="M363" s="60"/>
      <c r="N363" s="60"/>
      <c r="O363" s="60"/>
      <c r="P363" s="60"/>
      <c r="Q363" s="60"/>
      <c r="R363" s="60"/>
      <c r="S363" s="60"/>
      <c r="T363" s="60"/>
      <c r="U363" s="60"/>
      <c r="V363" s="60"/>
      <c r="W363" s="60"/>
      <c r="X363" s="60"/>
      <c r="Y363" s="60"/>
      <c r="Z363" s="60"/>
      <c r="AA363" s="60"/>
      <c r="AB363" s="60"/>
      <c r="AC363" s="60"/>
      <c r="AD363" s="60"/>
      <c r="AE363" s="60"/>
      <c r="AF363" s="60"/>
      <c r="AG363" s="60"/>
      <c r="AH363" s="60"/>
      <c r="AI363" s="60"/>
      <c r="AJ363" s="60"/>
      <c r="AK363" s="60"/>
      <c r="AL363" s="59">
        <f>SUM(AL364:AL368)</f>
        <v>0</v>
      </c>
      <c r="AM363" s="59">
        <f t="shared" ref="AM363:AW363" si="192">SUM(AM364:AM368)</f>
        <v>1072.7424536690839</v>
      </c>
      <c r="AN363" s="59">
        <f t="shared" si="192"/>
        <v>1066.1997432896358</v>
      </c>
      <c r="AO363" s="59">
        <f t="shared" si="192"/>
        <v>997.64983770415392</v>
      </c>
      <c r="AP363" s="59">
        <f t="shared" si="192"/>
        <v>965.43024833915547</v>
      </c>
      <c r="AQ363" s="59">
        <f t="shared" si="192"/>
        <v>937.33306004317865</v>
      </c>
      <c r="AR363" s="59">
        <f t="shared" si="192"/>
        <v>887.97542732632553</v>
      </c>
      <c r="AS363" s="59">
        <f t="shared" si="192"/>
        <v>867.1890727406975</v>
      </c>
      <c r="AT363" s="59">
        <f t="shared" si="192"/>
        <v>869.38900232732499</v>
      </c>
      <c r="AU363" s="59">
        <f t="shared" si="192"/>
        <v>865.60795381647893</v>
      </c>
      <c r="AV363" s="59">
        <f t="shared" si="192"/>
        <v>869.83465345722925</v>
      </c>
      <c r="AW363" s="59">
        <f t="shared" si="192"/>
        <v>882.89881531744106</v>
      </c>
      <c r="AX363" s="58"/>
    </row>
    <row r="364" spans="1:50">
      <c r="A364" s="57">
        <f>A363+(A363*A$160)</f>
        <v>0.1624277513916855</v>
      </c>
      <c r="B364" s="56"/>
      <c r="C364" s="55" t="s">
        <v>4</v>
      </c>
      <c r="D364" s="33"/>
      <c r="E364" s="54"/>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54">
        <f t="shared" ref="AL364:AW368" si="193">IF((AK358*(1-$A364))&gt;0,(AK358*(1-$A364)),AK358)</f>
        <v>0</v>
      </c>
      <c r="AM364" s="54">
        <f t="shared" si="193"/>
        <v>1043.4712255445118</v>
      </c>
      <c r="AN364" s="54">
        <f t="shared" si="193"/>
        <v>1016.926107062621</v>
      </c>
      <c r="AO364" s="54">
        <f t="shared" si="193"/>
        <v>933.11506556392487</v>
      </c>
      <c r="AP364" s="54">
        <f t="shared" si="193"/>
        <v>885.56967608710886</v>
      </c>
      <c r="AQ364" s="54">
        <f t="shared" si="193"/>
        <v>843.29051357860999</v>
      </c>
      <c r="AR364" s="54">
        <f t="shared" si="193"/>
        <v>806.11992706818955</v>
      </c>
      <c r="AS364" s="54">
        <f t="shared" si="193"/>
        <v>766.39737702900266</v>
      </c>
      <c r="AT364" s="54">
        <f t="shared" si="193"/>
        <v>747.78596251106785</v>
      </c>
      <c r="AU364" s="54">
        <f t="shared" si="193"/>
        <v>724.4069211500198</v>
      </c>
      <c r="AV364" s="54">
        <f t="shared" si="193"/>
        <v>708.05165409986853</v>
      </c>
      <c r="AW364" s="54">
        <f t="shared" si="193"/>
        <v>698.82409002713996</v>
      </c>
      <c r="AX364" s="54"/>
    </row>
    <row r="365" spans="1:50">
      <c r="A365" s="57">
        <f>A363+(A363*A$161)</f>
        <v>0.12375447725080799</v>
      </c>
      <c r="B365" s="56"/>
      <c r="C365" s="55" t="s">
        <v>3</v>
      </c>
      <c r="D365" s="33"/>
      <c r="E365" s="54"/>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54">
        <f t="shared" si="193"/>
        <v>0</v>
      </c>
      <c r="AM365" s="54">
        <f t="shared" si="193"/>
        <v>19.799283669055662</v>
      </c>
      <c r="AN365" s="54">
        <f t="shared" si="193"/>
        <v>30.674536646810736</v>
      </c>
      <c r="AO365" s="54">
        <f t="shared" si="193"/>
        <v>38.743853834138143</v>
      </c>
      <c r="AP365" s="54">
        <f t="shared" si="193"/>
        <v>46.978799682053385</v>
      </c>
      <c r="AQ365" s="54">
        <f t="shared" si="193"/>
        <v>54.60530368088012</v>
      </c>
      <c r="AR365" s="54">
        <f t="shared" si="193"/>
        <v>61.777209401418105</v>
      </c>
      <c r="AS365" s="54">
        <f t="shared" si="193"/>
        <v>60.909853848235322</v>
      </c>
      <c r="AT365" s="54">
        <f t="shared" si="193"/>
        <v>61.634907556647249</v>
      </c>
      <c r="AU365" s="54">
        <f t="shared" si="193"/>
        <v>61.925484972475672</v>
      </c>
      <c r="AV365" s="54">
        <f t="shared" si="193"/>
        <v>62.779990660909313</v>
      </c>
      <c r="AW365" s="54">
        <f t="shared" si="193"/>
        <v>64.274170267320045</v>
      </c>
      <c r="AX365" s="54"/>
    </row>
    <row r="366" spans="1:50">
      <c r="A366" s="57">
        <f>A363+(A363*A$162)</f>
        <v>0.1361299249758888</v>
      </c>
      <c r="B366" s="56"/>
      <c r="C366" s="55" t="s">
        <v>2</v>
      </c>
      <c r="D366" s="33"/>
      <c r="E366" s="54"/>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54">
        <f t="shared" si="193"/>
        <v>0</v>
      </c>
      <c r="AM366" s="54">
        <f t="shared" si="193"/>
        <v>3.8337001004358164</v>
      </c>
      <c r="AN366" s="54">
        <f t="shared" si="193"/>
        <v>7.5278492461088602</v>
      </c>
      <c r="AO366" s="54">
        <f t="shared" si="193"/>
        <v>10.438685168050073</v>
      </c>
      <c r="AP366" s="54">
        <f t="shared" si="193"/>
        <v>13.30865646395084</v>
      </c>
      <c r="AQ366" s="54">
        <f t="shared" si="193"/>
        <v>15.961934989249977</v>
      </c>
      <c r="AR366" s="54">
        <f t="shared" si="193"/>
        <v>18.450201898590954</v>
      </c>
      <c r="AS366" s="54">
        <f t="shared" si="193"/>
        <v>33.747618180434586</v>
      </c>
      <c r="AT366" s="54">
        <f t="shared" si="193"/>
        <v>49.338753968644269</v>
      </c>
      <c r="AU366" s="54">
        <f t="shared" si="193"/>
        <v>64.30624982095425</v>
      </c>
      <c r="AV366" s="54">
        <f t="shared" si="193"/>
        <v>79.625542671241476</v>
      </c>
      <c r="AW366" s="54">
        <f t="shared" si="193"/>
        <v>95.80365209354018</v>
      </c>
      <c r="AX366" s="54"/>
    </row>
    <row r="367" spans="1:50">
      <c r="A367" s="57">
        <f>A363+(A363*A$163)</f>
        <v>0.139223786907159</v>
      </c>
      <c r="B367" s="56"/>
      <c r="C367" s="55" t="s">
        <v>1</v>
      </c>
      <c r="D367" s="33"/>
      <c r="E367" s="54"/>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54">
        <f t="shared" si="193"/>
        <v>0</v>
      </c>
      <c r="AM367" s="54">
        <f t="shared" si="193"/>
        <v>5.6382443550805403</v>
      </c>
      <c r="AN367" s="54">
        <f t="shared" si="193"/>
        <v>11.071250334095133</v>
      </c>
      <c r="AO367" s="54">
        <f t="shared" si="193"/>
        <v>15.352233138040848</v>
      </c>
      <c r="AP367" s="54">
        <f t="shared" si="193"/>
        <v>19.57311610604248</v>
      </c>
      <c r="AQ367" s="54">
        <f t="shared" si="193"/>
        <v>23.475307794438677</v>
      </c>
      <c r="AR367" s="54">
        <f t="shared" si="193"/>
        <v>1.6280889581269149</v>
      </c>
      <c r="AS367" s="54">
        <f t="shared" si="193"/>
        <v>5.9559374823800511</v>
      </c>
      <c r="AT367" s="54">
        <f t="shared" si="193"/>
        <v>10.274890167924433</v>
      </c>
      <c r="AU367" s="54">
        <f t="shared" si="193"/>
        <v>14.444267989979821</v>
      </c>
      <c r="AV367" s="54">
        <f t="shared" si="193"/>
        <v>18.67979278694537</v>
      </c>
      <c r="AW367" s="54">
        <f t="shared" si="193"/>
        <v>23.118933258103841</v>
      </c>
      <c r="AX367" s="54"/>
    </row>
    <row r="368" spans="1:50">
      <c r="A368" s="57">
        <f>A363+(A363*A$164)</f>
        <v>0.14231764883842918</v>
      </c>
      <c r="B368" s="56"/>
      <c r="C368" s="55" t="s">
        <v>0</v>
      </c>
      <c r="D368" s="33"/>
      <c r="E368" s="54"/>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54">
        <f t="shared" si="193"/>
        <v>0</v>
      </c>
      <c r="AM368" s="54">
        <f t="shared" si="193"/>
        <v>0</v>
      </c>
      <c r="AN368" s="54">
        <f t="shared" si="193"/>
        <v>0</v>
      </c>
      <c r="AO368" s="54">
        <f t="shared" si="193"/>
        <v>0</v>
      </c>
      <c r="AP368" s="54">
        <f t="shared" si="193"/>
        <v>0</v>
      </c>
      <c r="AQ368" s="54">
        <f t="shared" si="193"/>
        <v>0</v>
      </c>
      <c r="AR368" s="54">
        <f t="shared" si="193"/>
        <v>0</v>
      </c>
      <c r="AS368" s="54">
        <f t="shared" si="193"/>
        <v>0.1782862006449471</v>
      </c>
      <c r="AT368" s="54">
        <f t="shared" si="193"/>
        <v>0.35448812304111688</v>
      </c>
      <c r="AU368" s="54">
        <f t="shared" si="193"/>
        <v>0.52502988304935538</v>
      </c>
      <c r="AV368" s="54">
        <f t="shared" si="193"/>
        <v>0.69767323826455896</v>
      </c>
      <c r="AW368" s="54">
        <f t="shared" si="193"/>
        <v>0.87796967133693493</v>
      </c>
      <c r="AX368" s="54"/>
    </row>
    <row r="369" spans="1:50">
      <c r="A369" s="64">
        <f>'Fleet Mix Policy Options'!P154</f>
        <v>0.15878779389988401</v>
      </c>
      <c r="B369" s="63"/>
      <c r="C369" s="62">
        <v>35</v>
      </c>
      <c r="D369" s="61"/>
      <c r="E369" s="59"/>
      <c r="F369" s="60"/>
      <c r="G369" s="60"/>
      <c r="H369" s="60"/>
      <c r="I369" s="60"/>
      <c r="J369" s="60"/>
      <c r="K369" s="60"/>
      <c r="L369" s="60"/>
      <c r="M369" s="60"/>
      <c r="N369" s="60"/>
      <c r="O369" s="60"/>
      <c r="P369" s="60"/>
      <c r="Q369" s="60"/>
      <c r="R369" s="60"/>
      <c r="S369" s="60"/>
      <c r="T369" s="60"/>
      <c r="U369" s="60"/>
      <c r="V369" s="60"/>
      <c r="W369" s="60"/>
      <c r="X369" s="60"/>
      <c r="Y369" s="60"/>
      <c r="Z369" s="60"/>
      <c r="AA369" s="60"/>
      <c r="AB369" s="60"/>
      <c r="AC369" s="60"/>
      <c r="AD369" s="60"/>
      <c r="AE369" s="60"/>
      <c r="AF369" s="60"/>
      <c r="AG369" s="60"/>
      <c r="AH369" s="60"/>
      <c r="AI369" s="60"/>
      <c r="AJ369" s="60"/>
      <c r="AK369" s="60"/>
      <c r="AL369" s="60"/>
      <c r="AM369" s="59">
        <f>SUM(AM370:AM374)</f>
        <v>0</v>
      </c>
      <c r="AN369" s="59">
        <f t="shared" ref="AN369:AW369" si="194">SUM(AN370:AN374)</f>
        <v>894.91087606006352</v>
      </c>
      <c r="AO369" s="59">
        <f t="shared" si="194"/>
        <v>890.11985155225625</v>
      </c>
      <c r="AP369" s="59">
        <f t="shared" si="194"/>
        <v>833.49994598808109</v>
      </c>
      <c r="AQ369" s="59">
        <f t="shared" si="194"/>
        <v>807.15714572953846</v>
      </c>
      <c r="AR369" s="59">
        <f t="shared" si="194"/>
        <v>784.21183690422436</v>
      </c>
      <c r="AS369" s="59">
        <f t="shared" si="194"/>
        <v>742.91497338897682</v>
      </c>
      <c r="AT369" s="59">
        <f t="shared" si="194"/>
        <v>726.07953678449815</v>
      </c>
      <c r="AU369" s="59">
        <f t="shared" si="194"/>
        <v>728.46883345452329</v>
      </c>
      <c r="AV369" s="59">
        <f t="shared" si="194"/>
        <v>725.83658234897553</v>
      </c>
      <c r="AW369" s="59">
        <f t="shared" si="194"/>
        <v>729.91047159394736</v>
      </c>
      <c r="AX369" s="58"/>
    </row>
    <row r="370" spans="1:50">
      <c r="A370" s="57">
        <f>A369+(A369*A$160)</f>
        <v>0.1667271835948782</v>
      </c>
      <c r="B370" s="56"/>
      <c r="C370" s="55" t="s">
        <v>4</v>
      </c>
      <c r="D370" s="33"/>
      <c r="E370" s="54"/>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54">
        <f t="shared" ref="AM370:AW374" si="195">IF((AL364*(1-$A370))&gt;0,(AL364*(1-$A370)),AL364)</f>
        <v>0</v>
      </c>
      <c r="AN370" s="54">
        <f t="shared" si="195"/>
        <v>869.4962069471793</v>
      </c>
      <c r="AO370" s="54">
        <f t="shared" si="195"/>
        <v>847.37688130796653</v>
      </c>
      <c r="AP370" s="54">
        <f t="shared" si="195"/>
        <v>777.53941871250152</v>
      </c>
      <c r="AQ370" s="54">
        <f t="shared" si="195"/>
        <v>737.92113811607658</v>
      </c>
      <c r="AR370" s="54">
        <f t="shared" si="195"/>
        <v>702.69106129736986</v>
      </c>
      <c r="AS370" s="54">
        <f t="shared" si="195"/>
        <v>671.71782198840162</v>
      </c>
      <c r="AT370" s="54">
        <f t="shared" si="195"/>
        <v>638.61810084245496</v>
      </c>
      <c r="AU370" s="54">
        <f t="shared" si="195"/>
        <v>623.10971504981228</v>
      </c>
      <c r="AV370" s="54">
        <f t="shared" si="195"/>
        <v>603.62859541003991</v>
      </c>
      <c r="AW370" s="54">
        <f t="shared" si="195"/>
        <v>590.00019597210246</v>
      </c>
      <c r="AX370" s="54"/>
    </row>
    <row r="371" spans="1:50">
      <c r="A371" s="57">
        <f>A369+(A369*A$161)</f>
        <v>0.12703023511990721</v>
      </c>
      <c r="B371" s="56"/>
      <c r="C371" s="55" t="s">
        <v>3</v>
      </c>
      <c r="D371" s="33"/>
      <c r="E371" s="54"/>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54">
        <f t="shared" si="195"/>
        <v>0</v>
      </c>
      <c r="AN371" s="54">
        <f t="shared" si="195"/>
        <v>17.284176009369784</v>
      </c>
      <c r="AO371" s="54">
        <f t="shared" si="195"/>
        <v>26.777943044372158</v>
      </c>
      <c r="AP371" s="54">
        <f t="shared" si="195"/>
        <v>33.822212972136256</v>
      </c>
      <c r="AQ371" s="54">
        <f t="shared" si="195"/>
        <v>41.011071712791122</v>
      </c>
      <c r="AR371" s="54">
        <f t="shared" si="195"/>
        <v>47.668779115503987</v>
      </c>
      <c r="AS371" s="54">
        <f t="shared" si="195"/>
        <v>53.929635966104222</v>
      </c>
      <c r="AT371" s="54">
        <f t="shared" si="195"/>
        <v>53.172460792774807</v>
      </c>
      <c r="AU371" s="54">
        <f t="shared" si="195"/>
        <v>53.805410758132602</v>
      </c>
      <c r="AV371" s="54">
        <f t="shared" si="195"/>
        <v>54.059076056507806</v>
      </c>
      <c r="AW371" s="54">
        <f t="shared" si="195"/>
        <v>54.805033686428423</v>
      </c>
      <c r="AX371" s="54"/>
    </row>
    <row r="372" spans="1:50">
      <c r="A372" s="57">
        <f>A369+(A369*A$162)</f>
        <v>0.13973325863189792</v>
      </c>
      <c r="B372" s="56"/>
      <c r="C372" s="55" t="s">
        <v>2</v>
      </c>
      <c r="D372" s="33"/>
      <c r="E372" s="54"/>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54">
        <f t="shared" si="195"/>
        <v>0</v>
      </c>
      <c r="AN372" s="54">
        <f t="shared" si="195"/>
        <v>3.2980046927844855</v>
      </c>
      <c r="AO372" s="54">
        <f t="shared" si="195"/>
        <v>6.4759583404603935</v>
      </c>
      <c r="AP372" s="54">
        <f t="shared" si="195"/>
        <v>8.9800536736859762</v>
      </c>
      <c r="AQ372" s="54">
        <f t="shared" si="195"/>
        <v>11.448994528230518</v>
      </c>
      <c r="AR372" s="54">
        <f t="shared" si="195"/>
        <v>13.731521799131571</v>
      </c>
      <c r="AS372" s="54">
        <f t="shared" si="195"/>
        <v>15.872095064884411</v>
      </c>
      <c r="AT372" s="54">
        <f t="shared" si="195"/>
        <v>29.031953521017382</v>
      </c>
      <c r="AU372" s="54">
        <f t="shared" si="195"/>
        <v>42.44448909976812</v>
      </c>
      <c r="AV372" s="54">
        <f t="shared" si="195"/>
        <v>55.320527983075415</v>
      </c>
      <c r="AW372" s="54">
        <f t="shared" si="195"/>
        <v>68.499206123455664</v>
      </c>
      <c r="AX372" s="54"/>
    </row>
    <row r="373" spans="1:50">
      <c r="A373" s="57">
        <f>A369+(A369*A$163)</f>
        <v>0.1429090145098956</v>
      </c>
      <c r="B373" s="56"/>
      <c r="C373" s="55" t="s">
        <v>1</v>
      </c>
      <c r="D373" s="33"/>
      <c r="E373" s="54"/>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54">
        <f t="shared" si="195"/>
        <v>0</v>
      </c>
      <c r="AN373" s="54">
        <f t="shared" si="195"/>
        <v>4.832488410729999</v>
      </c>
      <c r="AO373" s="54">
        <f t="shared" si="195"/>
        <v>9.4890688594572445</v>
      </c>
      <c r="AP373" s="54">
        <f t="shared" si="195"/>
        <v>13.158260629757269</v>
      </c>
      <c r="AQ373" s="54">
        <f t="shared" si="195"/>
        <v>16.775941372440183</v>
      </c>
      <c r="AR373" s="54">
        <f t="shared" si="195"/>
        <v>20.120474692218977</v>
      </c>
      <c r="AS373" s="54">
        <f t="shared" si="195"/>
        <v>1.3954203695865548</v>
      </c>
      <c r="AT373" s="54">
        <f t="shared" si="195"/>
        <v>5.1047803262905695</v>
      </c>
      <c r="AU373" s="54">
        <f t="shared" si="195"/>
        <v>8.8065157398289369</v>
      </c>
      <c r="AV373" s="54">
        <f t="shared" si="195"/>
        <v>12.380051886214975</v>
      </c>
      <c r="AW373" s="54">
        <f t="shared" si="195"/>
        <v>16.010282008513951</v>
      </c>
      <c r="AX373" s="54"/>
    </row>
    <row r="374" spans="1:50">
      <c r="A374" s="57">
        <f>A369+(A369*A$164)</f>
        <v>0.1460847703878933</v>
      </c>
      <c r="B374" s="56"/>
      <c r="C374" s="55" t="s">
        <v>0</v>
      </c>
      <c r="D374" s="33"/>
      <c r="E374" s="54"/>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54">
        <f t="shared" si="195"/>
        <v>0</v>
      </c>
      <c r="AN374" s="54">
        <f t="shared" si="195"/>
        <v>0</v>
      </c>
      <c r="AO374" s="54">
        <f t="shared" si="195"/>
        <v>0</v>
      </c>
      <c r="AP374" s="54">
        <f t="shared" si="195"/>
        <v>0</v>
      </c>
      <c r="AQ374" s="54">
        <f t="shared" si="195"/>
        <v>0</v>
      </c>
      <c r="AR374" s="54">
        <f t="shared" si="195"/>
        <v>0</v>
      </c>
      <c r="AS374" s="54">
        <f t="shared" si="195"/>
        <v>0</v>
      </c>
      <c r="AT374" s="54">
        <f t="shared" si="195"/>
        <v>0.15224130196040012</v>
      </c>
      <c r="AU374" s="54">
        <f t="shared" si="195"/>
        <v>0.30270280698142005</v>
      </c>
      <c r="AV374" s="54">
        <f t="shared" si="195"/>
        <v>0.44833101313730778</v>
      </c>
      <c r="AW374" s="54">
        <f t="shared" si="195"/>
        <v>0.59575380344690287</v>
      </c>
      <c r="AX374" s="54"/>
    </row>
    <row r="375" spans="1:50">
      <c r="A375" s="64">
        <f>'Fleet Mix Policy Options'!P155</f>
        <v>0.162882491236258</v>
      </c>
      <c r="B375" s="63"/>
      <c r="C375" s="62">
        <v>36</v>
      </c>
      <c r="D375" s="61"/>
      <c r="E375" s="59"/>
      <c r="F375" s="60"/>
      <c r="G375" s="60"/>
      <c r="H375" s="60"/>
      <c r="I375" s="60"/>
      <c r="J375" s="60"/>
      <c r="K375" s="60"/>
      <c r="L375" s="60"/>
      <c r="M375" s="60"/>
      <c r="N375" s="60"/>
      <c r="O375" s="60"/>
      <c r="P375" s="60"/>
      <c r="Q375" s="60"/>
      <c r="R375" s="60"/>
      <c r="S375" s="60"/>
      <c r="T375" s="60"/>
      <c r="U375" s="60"/>
      <c r="V375" s="60"/>
      <c r="W375" s="60"/>
      <c r="X375" s="60"/>
      <c r="Y375" s="60"/>
      <c r="Z375" s="60"/>
      <c r="AA375" s="60"/>
      <c r="AB375" s="60"/>
      <c r="AC375" s="60"/>
      <c r="AD375" s="60"/>
      <c r="AE375" s="60"/>
      <c r="AF375" s="60"/>
      <c r="AG375" s="60"/>
      <c r="AH375" s="60"/>
      <c r="AI375" s="60"/>
      <c r="AJ375" s="60"/>
      <c r="AK375" s="60"/>
      <c r="AL375" s="60"/>
      <c r="AM375" s="60"/>
      <c r="AN375" s="59">
        <f>SUM(AN376:AN380)</f>
        <v>0</v>
      </c>
      <c r="AO375" s="59">
        <f t="shared" ref="AO375:AW375" si="196">SUM(AO376:AO380)</f>
        <v>742.77051088862845</v>
      </c>
      <c r="AP375" s="59">
        <f t="shared" si="196"/>
        <v>739.38724011990439</v>
      </c>
      <c r="AQ375" s="59">
        <f t="shared" si="196"/>
        <v>692.89667797297432</v>
      </c>
      <c r="AR375" s="59">
        <f t="shared" si="196"/>
        <v>671.50868605658798</v>
      </c>
      <c r="AS375" s="59">
        <f t="shared" si="196"/>
        <v>652.90365986169411</v>
      </c>
      <c r="AT375" s="59">
        <f t="shared" si="196"/>
        <v>618.52638014637239</v>
      </c>
      <c r="AU375" s="59">
        <f t="shared" si="196"/>
        <v>604.99766757137309</v>
      </c>
      <c r="AV375" s="59">
        <f t="shared" si="196"/>
        <v>607.46912662381783</v>
      </c>
      <c r="AW375" s="59">
        <f t="shared" si="196"/>
        <v>605.7443213526725</v>
      </c>
      <c r="AX375" s="58"/>
    </row>
    <row r="376" spans="1:50">
      <c r="A376" s="57">
        <f>A375+(A375*A$160)</f>
        <v>0.17102661579807091</v>
      </c>
      <c r="B376" s="56"/>
      <c r="C376" s="55" t="s">
        <v>4</v>
      </c>
      <c r="D376" s="33"/>
      <c r="E376" s="54"/>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54">
        <f t="shared" ref="AN376:AW380" si="197">IF((AM370*(1-$A376))&gt;0,(AM370*(1-$A376)),AM370)</f>
        <v>0</v>
      </c>
      <c r="AO376" s="54">
        <f t="shared" si="197"/>
        <v>720.78921322374413</v>
      </c>
      <c r="AP376" s="54">
        <f t="shared" si="197"/>
        <v>702.45288099234142</v>
      </c>
      <c r="AQ376" s="54">
        <f t="shared" si="197"/>
        <v>644.55948328050317</v>
      </c>
      <c r="AR376" s="54">
        <f t="shared" si="197"/>
        <v>611.7169831382231</v>
      </c>
      <c r="AS376" s="54">
        <f t="shared" si="197"/>
        <v>582.51218713212586</v>
      </c>
      <c r="AT376" s="54">
        <f t="shared" si="197"/>
        <v>556.83619612247435</v>
      </c>
      <c r="AU376" s="54">
        <f t="shared" si="197"/>
        <v>529.39740826797879</v>
      </c>
      <c r="AV376" s="54">
        <f t="shared" si="197"/>
        <v>516.54136921394263</v>
      </c>
      <c r="AW376" s="54">
        <f t="shared" si="197"/>
        <v>500.39203953811784</v>
      </c>
      <c r="AX376" s="54"/>
    </row>
    <row r="377" spans="1:50">
      <c r="A377" s="57">
        <f>A375+(A375*A$161)</f>
        <v>0.13030599298900641</v>
      </c>
      <c r="B377" s="56"/>
      <c r="C377" s="55" t="s">
        <v>3</v>
      </c>
      <c r="D377" s="33"/>
      <c r="E377" s="54"/>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54">
        <f t="shared" si="197"/>
        <v>0</v>
      </c>
      <c r="AO377" s="54">
        <f t="shared" si="197"/>
        <v>15.03194429147209</v>
      </c>
      <c r="AP377" s="54">
        <f t="shared" si="197"/>
        <v>23.288616585772186</v>
      </c>
      <c r="AQ377" s="54">
        <f t="shared" si="197"/>
        <v>29.414975925716387</v>
      </c>
      <c r="AR377" s="54">
        <f t="shared" si="197"/>
        <v>35.667083289712522</v>
      </c>
      <c r="AS377" s="54">
        <f t="shared" si="197"/>
        <v>41.457251518284629</v>
      </c>
      <c r="AT377" s="54">
        <f t="shared" si="197"/>
        <v>46.902281200005376</v>
      </c>
      <c r="AU377" s="54">
        <f t="shared" si="197"/>
        <v>46.24377048950327</v>
      </c>
      <c r="AV377" s="54">
        <f t="shared" si="197"/>
        <v>46.794243281112763</v>
      </c>
      <c r="AW377" s="54">
        <f t="shared" si="197"/>
        <v>47.014854470896331</v>
      </c>
      <c r="AX377" s="54"/>
    </row>
    <row r="378" spans="1:50">
      <c r="A378" s="57">
        <f>A375+(A375*A$162)</f>
        <v>0.14333659228790704</v>
      </c>
      <c r="B378" s="56"/>
      <c r="C378" s="55" t="s">
        <v>2</v>
      </c>
      <c r="D378" s="33"/>
      <c r="E378" s="54"/>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54">
        <f t="shared" si="197"/>
        <v>0</v>
      </c>
      <c r="AO378" s="54">
        <f t="shared" si="197"/>
        <v>2.8252799387712315</v>
      </c>
      <c r="AP378" s="54">
        <f t="shared" si="197"/>
        <v>5.5477165401403505</v>
      </c>
      <c r="AQ378" s="54">
        <f t="shared" si="197"/>
        <v>7.6928833815373272</v>
      </c>
      <c r="AR378" s="54">
        <f t="shared" si="197"/>
        <v>9.807934667431061</v>
      </c>
      <c r="AS378" s="54">
        <f t="shared" si="197"/>
        <v>11.763292257516941</v>
      </c>
      <c r="AT378" s="54">
        <f t="shared" si="197"/>
        <v>13.597043045814171</v>
      </c>
      <c r="AU378" s="54">
        <f t="shared" si="197"/>
        <v>24.870612235853844</v>
      </c>
      <c r="AV378" s="54">
        <f t="shared" si="197"/>
        <v>36.360640670806141</v>
      </c>
      <c r="AW378" s="54">
        <f t="shared" si="197"/>
        <v>47.391072018413581</v>
      </c>
      <c r="AX378" s="54"/>
    </row>
    <row r="379" spans="1:50">
      <c r="A379" s="57">
        <f>A375+(A375*A$163)</f>
        <v>0.14659424211263219</v>
      </c>
      <c r="B379" s="56"/>
      <c r="C379" s="55" t="s">
        <v>1</v>
      </c>
      <c r="D379" s="33"/>
      <c r="E379" s="54"/>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54">
        <f t="shared" si="197"/>
        <v>0</v>
      </c>
      <c r="AO379" s="54">
        <f t="shared" si="197"/>
        <v>4.1240734346409562</v>
      </c>
      <c r="AP379" s="54">
        <f t="shared" si="197"/>
        <v>8.0980260016505312</v>
      </c>
      <c r="AQ379" s="54">
        <f t="shared" si="197"/>
        <v>11.229335385217516</v>
      </c>
      <c r="AR379" s="54">
        <f t="shared" si="197"/>
        <v>14.316684961221364</v>
      </c>
      <c r="AS379" s="54">
        <f t="shared" si="197"/>
        <v>17.17092895376674</v>
      </c>
      <c r="AT379" s="54">
        <f t="shared" si="197"/>
        <v>1.1908597780784846</v>
      </c>
      <c r="AU379" s="54">
        <f t="shared" si="197"/>
        <v>4.3564489232065284</v>
      </c>
      <c r="AV379" s="54">
        <f t="shared" si="197"/>
        <v>7.5155312392957478</v>
      </c>
      <c r="AW379" s="54">
        <f t="shared" si="197"/>
        <v>10.565207562640229</v>
      </c>
      <c r="AX379" s="54"/>
    </row>
    <row r="380" spans="1:50">
      <c r="A380" s="57">
        <f>A375+(A375*A$164)</f>
        <v>0.14985189193735737</v>
      </c>
      <c r="B380" s="56"/>
      <c r="C380" s="55" t="s">
        <v>0</v>
      </c>
      <c r="D380" s="33"/>
      <c r="E380" s="54"/>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54">
        <f t="shared" si="197"/>
        <v>0</v>
      </c>
      <c r="AO380" s="54">
        <f t="shared" si="197"/>
        <v>0</v>
      </c>
      <c r="AP380" s="54">
        <f t="shared" si="197"/>
        <v>0</v>
      </c>
      <c r="AQ380" s="54">
        <f t="shared" si="197"/>
        <v>0</v>
      </c>
      <c r="AR380" s="54">
        <f t="shared" si="197"/>
        <v>0</v>
      </c>
      <c r="AS380" s="54">
        <f t="shared" si="197"/>
        <v>0</v>
      </c>
      <c r="AT380" s="54">
        <f t="shared" si="197"/>
        <v>0</v>
      </c>
      <c r="AU380" s="54">
        <f t="shared" si="197"/>
        <v>0.12942765483062765</v>
      </c>
      <c r="AV380" s="54">
        <f t="shared" si="197"/>
        <v>0.25734221866050555</v>
      </c>
      <c r="AW380" s="54">
        <f t="shared" si="197"/>
        <v>0.38114776260448996</v>
      </c>
      <c r="AX380" s="54"/>
    </row>
    <row r="381" spans="1:50">
      <c r="A381" s="64">
        <f>'Fleet Mix Policy Options'!P156</f>
        <v>0.166977188572632</v>
      </c>
      <c r="B381" s="63"/>
      <c r="C381" s="62">
        <v>37</v>
      </c>
      <c r="D381" s="61"/>
      <c r="E381" s="59"/>
      <c r="F381" s="60"/>
      <c r="G381" s="60"/>
      <c r="H381" s="60"/>
      <c r="I381" s="60"/>
      <c r="J381" s="60"/>
      <c r="K381" s="60"/>
      <c r="L381" s="60"/>
      <c r="M381" s="60"/>
      <c r="N381" s="60"/>
      <c r="O381" s="60"/>
      <c r="P381" s="60"/>
      <c r="Q381" s="60"/>
      <c r="R381" s="60"/>
      <c r="S381" s="60"/>
      <c r="T381" s="60"/>
      <c r="U381" s="60"/>
      <c r="V381" s="60"/>
      <c r="W381" s="60"/>
      <c r="X381" s="60"/>
      <c r="Y381" s="60"/>
      <c r="Z381" s="60"/>
      <c r="AA381" s="60"/>
      <c r="AB381" s="60"/>
      <c r="AC381" s="60"/>
      <c r="AD381" s="60"/>
      <c r="AE381" s="60"/>
      <c r="AF381" s="60"/>
      <c r="AG381" s="60"/>
      <c r="AH381" s="60"/>
      <c r="AI381" s="60"/>
      <c r="AJ381" s="60"/>
      <c r="AK381" s="60"/>
      <c r="AL381" s="60"/>
      <c r="AM381" s="60"/>
      <c r="AN381" s="60"/>
      <c r="AO381" s="59">
        <f>SUM(AO382:AO386)</f>
        <v>0</v>
      </c>
      <c r="AP381" s="59">
        <f t="shared" ref="AP381:AW381" si="198">SUM(AP382:AP386)</f>
        <v>613.35448326111396</v>
      </c>
      <c r="AQ381" s="59">
        <f t="shared" si="198"/>
        <v>611.08587029898933</v>
      </c>
      <c r="AR381" s="59">
        <f t="shared" si="198"/>
        <v>573.14137680073623</v>
      </c>
      <c r="AS381" s="59">
        <f t="shared" si="198"/>
        <v>555.90161245611671</v>
      </c>
      <c r="AT381" s="59">
        <f t="shared" si="198"/>
        <v>540.92723254480029</v>
      </c>
      <c r="AU381" s="59">
        <f t="shared" si="198"/>
        <v>512.45629138006336</v>
      </c>
      <c r="AV381" s="59">
        <f t="shared" si="198"/>
        <v>501.6741350265778</v>
      </c>
      <c r="AW381" s="59">
        <f t="shared" si="198"/>
        <v>504.1433202283331</v>
      </c>
      <c r="AX381" s="58"/>
    </row>
    <row r="382" spans="1:50">
      <c r="A382" s="57">
        <f>A381+(A381*A$160)</f>
        <v>0.17532604800126358</v>
      </c>
      <c r="B382" s="56"/>
      <c r="C382" s="55" t="s">
        <v>4</v>
      </c>
      <c r="D382" s="33"/>
      <c r="E382" s="54"/>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54">
        <f t="shared" ref="AO382:AW386" si="199">IF((AN376*(1-$A382))&gt;0,(AN376*(1-$A382)),AN376)</f>
        <v>0</v>
      </c>
      <c r="AP382" s="54">
        <f t="shared" si="199"/>
        <v>594.4160890272849</v>
      </c>
      <c r="AQ382" s="54">
        <f t="shared" si="199"/>
        <v>579.2945934608523</v>
      </c>
      <c r="AR382" s="54">
        <f t="shared" si="199"/>
        <v>531.55141637519603</v>
      </c>
      <c r="AS382" s="54">
        <f t="shared" si="199"/>
        <v>504.46706198934282</v>
      </c>
      <c r="AT382" s="54">
        <f t="shared" si="199"/>
        <v>480.38262744967773</v>
      </c>
      <c r="AU382" s="54">
        <f t="shared" si="199"/>
        <v>459.20830647226438</v>
      </c>
      <c r="AV382" s="54">
        <f t="shared" si="199"/>
        <v>436.58025285424259</v>
      </c>
      <c r="AW382" s="54">
        <f t="shared" si="199"/>
        <v>425.97821232050052</v>
      </c>
      <c r="AX382" s="54"/>
    </row>
    <row r="383" spans="1:50">
      <c r="A383" s="57">
        <f>A381+(A381*A$161)</f>
        <v>0.13358175085810559</v>
      </c>
      <c r="B383" s="56"/>
      <c r="C383" s="55" t="s">
        <v>3</v>
      </c>
      <c r="D383" s="33"/>
      <c r="E383" s="54"/>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54">
        <f t="shared" si="199"/>
        <v>0</v>
      </c>
      <c r="AP383" s="54">
        <f t="shared" si="199"/>
        <v>13.023950854215743</v>
      </c>
      <c r="AQ383" s="54">
        <f t="shared" si="199"/>
        <v>20.177682407181617</v>
      </c>
      <c r="AR383" s="54">
        <f t="shared" si="199"/>
        <v>25.485671940110166</v>
      </c>
      <c r="AS383" s="54">
        <f t="shared" si="199"/>
        <v>30.902611855870841</v>
      </c>
      <c r="AT383" s="54">
        <f t="shared" si="199"/>
        <v>35.919319274707313</v>
      </c>
      <c r="AU383" s="54">
        <f t="shared" si="199"/>
        <v>40.636992358069449</v>
      </c>
      <c r="AV383" s="54">
        <f t="shared" si="199"/>
        <v>40.066446661235027</v>
      </c>
      <c r="AW383" s="54">
        <f t="shared" si="199"/>
        <v>40.543386333541577</v>
      </c>
      <c r="AX383" s="54"/>
    </row>
    <row r="384" spans="1:50">
      <c r="A384" s="57">
        <f>A381+(A381*A$162)</f>
        <v>0.14693992594391617</v>
      </c>
      <c r="B384" s="56"/>
      <c r="C384" s="55" t="s">
        <v>2</v>
      </c>
      <c r="D384" s="33"/>
      <c r="E384" s="54"/>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54">
        <f t="shared" si="199"/>
        <v>0</v>
      </c>
      <c r="AP384" s="54">
        <f t="shared" si="199"/>
        <v>2.410133513797355</v>
      </c>
      <c r="AQ384" s="54">
        <f t="shared" si="199"/>
        <v>4.7325354825742885</v>
      </c>
      <c r="AR384" s="54">
        <f t="shared" si="199"/>
        <v>6.5624916671590494</v>
      </c>
      <c r="AS384" s="54">
        <f t="shared" si="199"/>
        <v>8.3667574737359729</v>
      </c>
      <c r="AT384" s="54">
        <f t="shared" si="199"/>
        <v>10.03479496434076</v>
      </c>
      <c r="AU384" s="54">
        <f t="shared" si="199"/>
        <v>11.599094547605997</v>
      </c>
      <c r="AV384" s="54">
        <f t="shared" si="199"/>
        <v>21.216126315737625</v>
      </c>
      <c r="AW384" s="54">
        <f t="shared" si="199"/>
        <v>31.017810823364542</v>
      </c>
      <c r="AX384" s="54"/>
    </row>
    <row r="385" spans="1:50">
      <c r="A385" s="57">
        <f>A381+(A381*A$163)</f>
        <v>0.15027946971536879</v>
      </c>
      <c r="B385" s="56"/>
      <c r="C385" s="55" t="s">
        <v>1</v>
      </c>
      <c r="D385" s="33"/>
      <c r="E385" s="54"/>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54">
        <f t="shared" si="199"/>
        <v>0</v>
      </c>
      <c r="AP385" s="54">
        <f t="shared" si="199"/>
        <v>3.5043098658158738</v>
      </c>
      <c r="AQ385" s="54">
        <f t="shared" si="199"/>
        <v>6.881058948381221</v>
      </c>
      <c r="AR385" s="54">
        <f t="shared" si="199"/>
        <v>9.5417968182710009</v>
      </c>
      <c r="AS385" s="54">
        <f t="shared" si="199"/>
        <v>12.165181137167023</v>
      </c>
      <c r="AT385" s="54">
        <f t="shared" si="199"/>
        <v>14.590490856074403</v>
      </c>
      <c r="AU385" s="54">
        <f t="shared" si="199"/>
        <v>1.0118980021234882</v>
      </c>
      <c r="AV385" s="54">
        <f t="shared" si="199"/>
        <v>3.7017640891849619</v>
      </c>
      <c r="AW385" s="54">
        <f t="shared" si="199"/>
        <v>6.3861011900250944</v>
      </c>
      <c r="AX385" s="54"/>
    </row>
    <row r="386" spans="1:50">
      <c r="A386" s="57">
        <f>A381+(A381*A$164)</f>
        <v>0.15361901348682144</v>
      </c>
      <c r="B386" s="56"/>
      <c r="C386" s="55" t="s">
        <v>0</v>
      </c>
      <c r="D386" s="33"/>
      <c r="E386" s="54"/>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54">
        <f t="shared" si="199"/>
        <v>0</v>
      </c>
      <c r="AP386" s="54">
        <f t="shared" si="199"/>
        <v>0</v>
      </c>
      <c r="AQ386" s="54">
        <f t="shared" si="199"/>
        <v>0</v>
      </c>
      <c r="AR386" s="54">
        <f t="shared" si="199"/>
        <v>0</v>
      </c>
      <c r="AS386" s="54">
        <f t="shared" si="199"/>
        <v>0</v>
      </c>
      <c r="AT386" s="54">
        <f t="shared" si="199"/>
        <v>0</v>
      </c>
      <c r="AU386" s="54">
        <f t="shared" si="199"/>
        <v>0</v>
      </c>
      <c r="AV386" s="54">
        <f t="shared" si="199"/>
        <v>0.1095451061776338</v>
      </c>
      <c r="AW386" s="54">
        <f t="shared" si="199"/>
        <v>0.2178095609013688</v>
      </c>
      <c r="AX386" s="54"/>
    </row>
    <row r="387" spans="1:50">
      <c r="A387" s="64">
        <f>'Fleet Mix Policy Options'!P157</f>
        <v>0.17107188590900499</v>
      </c>
      <c r="B387" s="63"/>
      <c r="C387" s="62">
        <v>38</v>
      </c>
      <c r="D387" s="61"/>
      <c r="E387" s="59"/>
      <c r="F387" s="60"/>
      <c r="G387" s="60"/>
      <c r="H387" s="60"/>
      <c r="I387" s="60"/>
      <c r="J387" s="60"/>
      <c r="K387" s="60"/>
      <c r="L387" s="60"/>
      <c r="M387" s="60"/>
      <c r="N387" s="60"/>
      <c r="O387" s="60"/>
      <c r="P387" s="60"/>
      <c r="Q387" s="60"/>
      <c r="R387" s="60"/>
      <c r="S387" s="60"/>
      <c r="T387" s="60"/>
      <c r="U387" s="60"/>
      <c r="V387" s="60"/>
      <c r="W387" s="60"/>
      <c r="X387" s="60"/>
      <c r="Y387" s="60"/>
      <c r="Z387" s="60"/>
      <c r="AA387" s="60"/>
      <c r="AB387" s="60"/>
      <c r="AC387" s="60"/>
      <c r="AD387" s="60"/>
      <c r="AE387" s="60"/>
      <c r="AF387" s="60"/>
      <c r="AG387" s="60"/>
      <c r="AH387" s="60"/>
      <c r="AI387" s="60"/>
      <c r="AJ387" s="60"/>
      <c r="AK387" s="60"/>
      <c r="AL387" s="60"/>
      <c r="AM387" s="60"/>
      <c r="AN387" s="60"/>
      <c r="AO387" s="60"/>
      <c r="AP387" s="59">
        <f>SUM(AP388:AP392)</f>
        <v>0</v>
      </c>
      <c r="AQ387" s="59">
        <f t="shared" ref="AQ387:AW387" si="200">SUM(AQ388:AQ392)</f>
        <v>503.89741299760283</v>
      </c>
      <c r="AR387" s="59">
        <f t="shared" si="200"/>
        <v>502.49644194666894</v>
      </c>
      <c r="AS387" s="59">
        <f t="shared" si="200"/>
        <v>471.71625406535361</v>
      </c>
      <c r="AT387" s="59">
        <f t="shared" si="200"/>
        <v>457.92465235320992</v>
      </c>
      <c r="AU387" s="59">
        <f t="shared" si="200"/>
        <v>445.96535260443363</v>
      </c>
      <c r="AV387" s="59">
        <f t="shared" si="200"/>
        <v>422.50733920859835</v>
      </c>
      <c r="AW387" s="59">
        <f t="shared" si="200"/>
        <v>413.98867670618131</v>
      </c>
      <c r="AX387" s="58"/>
    </row>
    <row r="388" spans="1:50">
      <c r="A388" s="57">
        <f>A387+(A387*A$160)</f>
        <v>0.17962548020445523</v>
      </c>
      <c r="B388" s="56"/>
      <c r="C388" s="55" t="s">
        <v>4</v>
      </c>
      <c r="D388" s="33"/>
      <c r="E388" s="54"/>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54">
        <f t="shared" ref="AP388:AW392" si="201">IF((AO382*(1-$A388))&gt;0,(AO382*(1-$A388)),AO382)</f>
        <v>0</v>
      </c>
      <c r="AQ388" s="54">
        <f t="shared" si="201"/>
        <v>487.64381359450465</v>
      </c>
      <c r="AR388" s="54">
        <f t="shared" si="201"/>
        <v>475.23852393060201</v>
      </c>
      <c r="AS388" s="54">
        <f t="shared" si="201"/>
        <v>436.07123795544311</v>
      </c>
      <c r="AT388" s="54">
        <f t="shared" si="201"/>
        <v>413.85192373217643</v>
      </c>
      <c r="AU388" s="54">
        <f t="shared" si="201"/>
        <v>394.09366731215147</v>
      </c>
      <c r="AV388" s="54">
        <f t="shared" si="201"/>
        <v>376.72279390830926</v>
      </c>
      <c r="AW388" s="54">
        <f t="shared" si="201"/>
        <v>358.15931528751679</v>
      </c>
      <c r="AX388" s="54"/>
    </row>
    <row r="389" spans="1:50">
      <c r="A389" s="57">
        <f>A387+(A387*A$161)</f>
        <v>0.13685750872720398</v>
      </c>
      <c r="B389" s="56"/>
      <c r="C389" s="55" t="s">
        <v>3</v>
      </c>
      <c r="D389" s="33"/>
      <c r="E389" s="54"/>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54">
        <f t="shared" si="201"/>
        <v>0</v>
      </c>
      <c r="AQ389" s="54">
        <f t="shared" si="201"/>
        <v>11.241525386522238</v>
      </c>
      <c r="AR389" s="54">
        <f t="shared" si="201"/>
        <v>17.41621506104601</v>
      </c>
      <c r="AS389" s="54">
        <f t="shared" si="201"/>
        <v>21.997766370147882</v>
      </c>
      <c r="AT389" s="54">
        <f t="shared" si="201"/>
        <v>26.673357384112602</v>
      </c>
      <c r="AU389" s="54">
        <f t="shared" si="201"/>
        <v>31.003490723593831</v>
      </c>
      <c r="AV389" s="54">
        <f t="shared" si="201"/>
        <v>35.075514821777638</v>
      </c>
      <c r="AW389" s="54">
        <f t="shared" si="201"/>
        <v>34.583052587627002</v>
      </c>
      <c r="AX389" s="54"/>
    </row>
    <row r="390" spans="1:50">
      <c r="A390" s="57">
        <f>A387+(A387*A$162)</f>
        <v>0.1505432595999244</v>
      </c>
      <c r="B390" s="56"/>
      <c r="C390" s="55" t="s">
        <v>2</v>
      </c>
      <c r="D390" s="33"/>
      <c r="E390" s="54"/>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54">
        <f t="shared" si="201"/>
        <v>0</v>
      </c>
      <c r="AQ390" s="54">
        <f t="shared" si="201"/>
        <v>2.0473041585592817</v>
      </c>
      <c r="AR390" s="54">
        <f t="shared" si="201"/>
        <v>4.0200841648552537</v>
      </c>
      <c r="AS390" s="54">
        <f t="shared" si="201"/>
        <v>5.5745527804875836</v>
      </c>
      <c r="AT390" s="54">
        <f t="shared" si="201"/>
        <v>7.1071985313577306</v>
      </c>
      <c r="AU390" s="54">
        <f t="shared" si="201"/>
        <v>8.524124220991995</v>
      </c>
      <c r="AV390" s="54">
        <f t="shared" si="201"/>
        <v>9.8529290460016803</v>
      </c>
      <c r="AW390" s="54">
        <f t="shared" si="201"/>
        <v>18.022181504082749</v>
      </c>
      <c r="AX390" s="54"/>
    </row>
    <row r="391" spans="1:50">
      <c r="A391" s="57">
        <f>A387+(A387*A$163)</f>
        <v>0.1539646973181045</v>
      </c>
      <c r="B391" s="56"/>
      <c r="C391" s="55" t="s">
        <v>1</v>
      </c>
      <c r="D391" s="33"/>
      <c r="E391" s="54"/>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54">
        <f t="shared" si="201"/>
        <v>0</v>
      </c>
      <c r="AQ391" s="54">
        <f t="shared" si="201"/>
        <v>2.9647698580166857</v>
      </c>
      <c r="AR391" s="54">
        <f t="shared" si="201"/>
        <v>5.8216187901656724</v>
      </c>
      <c r="AS391" s="54">
        <f t="shared" si="201"/>
        <v>8.0726969592750546</v>
      </c>
      <c r="AT391" s="54">
        <f t="shared" si="201"/>
        <v>10.292172705563189</v>
      </c>
      <c r="AU391" s="54">
        <f t="shared" si="201"/>
        <v>12.344070347696336</v>
      </c>
      <c r="AV391" s="54">
        <f t="shared" si="201"/>
        <v>0.85610143250975068</v>
      </c>
      <c r="AW391" s="54">
        <f t="shared" si="201"/>
        <v>3.1318231016505704</v>
      </c>
      <c r="AX391" s="54"/>
    </row>
    <row r="392" spans="1:50">
      <c r="A392" s="57">
        <f>A387+(A387*A$164)</f>
        <v>0.1573861350362846</v>
      </c>
      <c r="B392" s="56"/>
      <c r="C392" s="55" t="s">
        <v>0</v>
      </c>
      <c r="D392" s="33"/>
      <c r="E392" s="54"/>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54">
        <f t="shared" si="201"/>
        <v>0</v>
      </c>
      <c r="AQ392" s="54">
        <f t="shared" si="201"/>
        <v>0</v>
      </c>
      <c r="AR392" s="54">
        <f t="shared" si="201"/>
        <v>0</v>
      </c>
      <c r="AS392" s="54">
        <f t="shared" si="201"/>
        <v>0</v>
      </c>
      <c r="AT392" s="54">
        <f t="shared" si="201"/>
        <v>0</v>
      </c>
      <c r="AU392" s="54">
        <f t="shared" si="201"/>
        <v>0</v>
      </c>
      <c r="AV392" s="54">
        <f t="shared" si="201"/>
        <v>0</v>
      </c>
      <c r="AW392" s="54">
        <f t="shared" si="201"/>
        <v>9.2304225304196588E-2</v>
      </c>
      <c r="AX392" s="54"/>
    </row>
    <row r="393" spans="1:50">
      <c r="A393" s="64">
        <f>'Fleet Mix Policy Options'!P158</f>
        <v>0.17516658324537901</v>
      </c>
      <c r="B393" s="63"/>
      <c r="C393" s="62">
        <v>39</v>
      </c>
      <c r="D393" s="61"/>
      <c r="E393" s="59"/>
      <c r="F393" s="60"/>
      <c r="G393" s="60"/>
      <c r="H393" s="60"/>
      <c r="I393" s="60"/>
      <c r="J393" s="60"/>
      <c r="K393" s="60"/>
      <c r="L393" s="60"/>
      <c r="M393" s="60"/>
      <c r="N393" s="60"/>
      <c r="O393" s="60"/>
      <c r="P393" s="60"/>
      <c r="Q393" s="60"/>
      <c r="R393" s="60"/>
      <c r="S393" s="60"/>
      <c r="T393" s="60"/>
      <c r="U393" s="60"/>
      <c r="V393" s="60"/>
      <c r="W393" s="60"/>
      <c r="X393" s="60"/>
      <c r="Y393" s="60"/>
      <c r="Z393" s="60"/>
      <c r="AA393" s="60"/>
      <c r="AB393" s="60"/>
      <c r="AC393" s="60"/>
      <c r="AD393" s="60"/>
      <c r="AE393" s="60"/>
      <c r="AF393" s="60"/>
      <c r="AG393" s="60"/>
      <c r="AH393" s="60"/>
      <c r="AI393" s="60"/>
      <c r="AJ393" s="60"/>
      <c r="AK393" s="60"/>
      <c r="AL393" s="60"/>
      <c r="AM393" s="60"/>
      <c r="AN393" s="60"/>
      <c r="AO393" s="60"/>
      <c r="AP393" s="60"/>
      <c r="AQ393" s="59">
        <f>SUM(AQ394:AQ398)</f>
        <v>0</v>
      </c>
      <c r="AR393" s="59">
        <f t="shared" ref="AR393:AW393" si="202">SUM(AR394:AR398)</f>
        <v>411.84927491523899</v>
      </c>
      <c r="AS393" s="59">
        <f t="shared" si="202"/>
        <v>411.11018690794299</v>
      </c>
      <c r="AT393" s="59">
        <f t="shared" si="202"/>
        <v>386.29731257205702</v>
      </c>
      <c r="AU393" s="59">
        <f t="shared" si="202"/>
        <v>375.35103813419977</v>
      </c>
      <c r="AV393" s="59">
        <f t="shared" si="202"/>
        <v>365.87708245996384</v>
      </c>
      <c r="AW393" s="59">
        <f t="shared" si="202"/>
        <v>346.64962609493199</v>
      </c>
      <c r="AX393" s="58"/>
    </row>
    <row r="394" spans="1:50">
      <c r="A394" s="57">
        <f>A393+(A393*A$160)</f>
        <v>0.18392491240764797</v>
      </c>
      <c r="B394" s="56"/>
      <c r="C394" s="55" t="s">
        <v>4</v>
      </c>
      <c r="D394" s="33"/>
      <c r="E394" s="54"/>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54">
        <f t="shared" ref="AQ394:AW398" si="203">IF((AP388*(1-$A394))&gt;0,(AP388*(1-$A394)),AP388)</f>
        <v>0</v>
      </c>
      <c r="AR394" s="54">
        <f t="shared" si="203"/>
        <v>397.95396789300395</v>
      </c>
      <c r="AS394" s="54">
        <f t="shared" si="203"/>
        <v>387.83032004392612</v>
      </c>
      <c r="AT394" s="54">
        <f t="shared" si="203"/>
        <v>355.86687371099362</v>
      </c>
      <c r="AU394" s="54">
        <f t="shared" si="203"/>
        <v>337.73424490999929</v>
      </c>
      <c r="AV394" s="54">
        <f t="shared" si="203"/>
        <v>321.61002407135527</v>
      </c>
      <c r="AW394" s="54">
        <f t="shared" si="203"/>
        <v>307.43408703675908</v>
      </c>
      <c r="AX394" s="54"/>
    </row>
    <row r="395" spans="1:50">
      <c r="A395" s="57">
        <f>A393+(A393*A$161)</f>
        <v>0.14013326659630321</v>
      </c>
      <c r="B395" s="56"/>
      <c r="C395" s="55" t="s">
        <v>3</v>
      </c>
      <c r="D395" s="33"/>
      <c r="E395" s="54"/>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54">
        <f t="shared" si="203"/>
        <v>0</v>
      </c>
      <c r="AR395" s="54">
        <f t="shared" si="203"/>
        <v>9.6662137125836072</v>
      </c>
      <c r="AS395" s="54">
        <f t="shared" si="203"/>
        <v>14.975623952797898</v>
      </c>
      <c r="AT395" s="54">
        <f t="shared" si="203"/>
        <v>18.915147510876757</v>
      </c>
      <c r="AU395" s="54">
        <f t="shared" si="203"/>
        <v>22.935532682786278</v>
      </c>
      <c r="AV395" s="54">
        <f t="shared" si="203"/>
        <v>26.658870292608444</v>
      </c>
      <c r="AW395" s="54">
        <f t="shared" si="203"/>
        <v>30.160268352254889</v>
      </c>
      <c r="AX395" s="54"/>
    </row>
    <row r="396" spans="1:50">
      <c r="A396" s="57">
        <f>A393+(A393*A$162)</f>
        <v>0.15414659325593352</v>
      </c>
      <c r="B396" s="56"/>
      <c r="C396" s="55" t="s">
        <v>2</v>
      </c>
      <c r="D396" s="33"/>
      <c r="E396" s="54"/>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54">
        <f t="shared" si="203"/>
        <v>0</v>
      </c>
      <c r="AR396" s="54">
        <f t="shared" si="203"/>
        <v>1.731719197158663</v>
      </c>
      <c r="AS396" s="54">
        <f t="shared" si="203"/>
        <v>3.400401886240692</v>
      </c>
      <c r="AT396" s="54">
        <f t="shared" si="203"/>
        <v>4.7152544604500308</v>
      </c>
      <c r="AU396" s="54">
        <f t="shared" si="203"/>
        <v>6.0116480901553624</v>
      </c>
      <c r="AV396" s="54">
        <f t="shared" si="203"/>
        <v>7.2101595118356911</v>
      </c>
      <c r="AW396" s="54">
        <f t="shared" si="203"/>
        <v>8.3341335999680872</v>
      </c>
      <c r="AX396" s="54"/>
    </row>
    <row r="397" spans="1:50">
      <c r="A397" s="57">
        <f>A393+(A393*A$163)</f>
        <v>0.15764992492084112</v>
      </c>
      <c r="B397" s="56"/>
      <c r="C397" s="55" t="s">
        <v>1</v>
      </c>
      <c r="D397" s="33"/>
      <c r="E397" s="54"/>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54">
        <f t="shared" si="203"/>
        <v>0</v>
      </c>
      <c r="AR397" s="54">
        <f t="shared" si="203"/>
        <v>2.4973741124927824</v>
      </c>
      <c r="AS397" s="54">
        <f t="shared" si="203"/>
        <v>4.9038410249782958</v>
      </c>
      <c r="AT397" s="54">
        <f t="shared" si="203"/>
        <v>6.8000368897366394</v>
      </c>
      <c r="AU397" s="54">
        <f t="shared" si="203"/>
        <v>8.6696124512588213</v>
      </c>
      <c r="AV397" s="54">
        <f t="shared" si="203"/>
        <v>10.398028584164427</v>
      </c>
      <c r="AW397" s="54">
        <f t="shared" si="203"/>
        <v>0.72113710594996394</v>
      </c>
      <c r="AX397" s="54"/>
    </row>
    <row r="398" spans="1:50">
      <c r="A398" s="57">
        <f>A393+(A393*A$164)</f>
        <v>0.16115325658574869</v>
      </c>
      <c r="B398" s="56"/>
      <c r="C398" s="55" t="s">
        <v>0</v>
      </c>
      <c r="D398" s="33"/>
      <c r="E398" s="54"/>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54">
        <f t="shared" si="203"/>
        <v>0</v>
      </c>
      <c r="AR398" s="54">
        <f t="shared" si="203"/>
        <v>0</v>
      </c>
      <c r="AS398" s="54">
        <f t="shared" si="203"/>
        <v>0</v>
      </c>
      <c r="AT398" s="54">
        <f t="shared" si="203"/>
        <v>0</v>
      </c>
      <c r="AU398" s="54">
        <f t="shared" si="203"/>
        <v>0</v>
      </c>
      <c r="AV398" s="54">
        <f t="shared" si="203"/>
        <v>0</v>
      </c>
      <c r="AW398" s="54">
        <f t="shared" si="203"/>
        <v>0</v>
      </c>
      <c r="AX398" s="54"/>
    </row>
    <row r="399" spans="1:50">
      <c r="A399" s="64">
        <f>'Fleet Mix Policy Options'!P159</f>
        <v>0.179261280581753</v>
      </c>
      <c r="B399" s="63"/>
      <c r="C399" s="62">
        <v>40</v>
      </c>
      <c r="D399" s="61"/>
      <c r="E399" s="59"/>
      <c r="F399" s="60"/>
      <c r="G399" s="60"/>
      <c r="H399" s="60"/>
      <c r="I399" s="60"/>
      <c r="J399" s="60"/>
      <c r="K399" s="60"/>
      <c r="L399" s="60"/>
      <c r="M399" s="60"/>
      <c r="N399" s="60"/>
      <c r="O399" s="60"/>
      <c r="P399" s="60"/>
      <c r="Q399" s="60"/>
      <c r="R399" s="60"/>
      <c r="S399" s="60"/>
      <c r="T399" s="60"/>
      <c r="U399" s="60"/>
      <c r="V399" s="60"/>
      <c r="W399" s="60"/>
      <c r="X399" s="60"/>
      <c r="Y399" s="60"/>
      <c r="Z399" s="60"/>
      <c r="AA399" s="60"/>
      <c r="AB399" s="60"/>
      <c r="AC399" s="60"/>
      <c r="AD399" s="60"/>
      <c r="AE399" s="60"/>
      <c r="AF399" s="60"/>
      <c r="AG399" s="60"/>
      <c r="AH399" s="60"/>
      <c r="AI399" s="60"/>
      <c r="AJ399" s="60"/>
      <c r="AK399" s="60"/>
      <c r="AL399" s="60"/>
      <c r="AM399" s="60"/>
      <c r="AN399" s="60"/>
      <c r="AO399" s="60"/>
      <c r="AP399" s="60"/>
      <c r="AQ399" s="60"/>
      <c r="AR399" s="59">
        <f>SUM(AR400:AR404)</f>
        <v>0</v>
      </c>
      <c r="AS399" s="59">
        <f t="shared" ref="AS399:AW399" si="204">SUM(AS400:AS404)</f>
        <v>334.88233503436783</v>
      </c>
      <c r="AT399" s="59">
        <f t="shared" si="204"/>
        <v>334.63586438688901</v>
      </c>
      <c r="AU399" s="59">
        <f t="shared" si="204"/>
        <v>314.76098461166362</v>
      </c>
      <c r="AV399" s="59">
        <f t="shared" si="204"/>
        <v>306.14501857175878</v>
      </c>
      <c r="AW399" s="59">
        <f t="shared" si="204"/>
        <v>298.70415421325748</v>
      </c>
      <c r="AX399" s="58"/>
    </row>
    <row r="400" spans="1:50">
      <c r="A400" s="57">
        <f>A399+(A399*A$160)</f>
        <v>0.18822434461084064</v>
      </c>
      <c r="B400" s="56"/>
      <c r="C400" s="55" t="s">
        <v>4</v>
      </c>
      <c r="D400" s="33"/>
      <c r="E400" s="54"/>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54">
        <f t="shared" ref="AR400:AW404" si="205">IF((AQ394*(1-$A400))&gt;0,(AQ394*(1-$A400)),AQ394)</f>
        <v>0</v>
      </c>
      <c r="AS400" s="54">
        <f t="shared" si="205"/>
        <v>323.04934310105972</v>
      </c>
      <c r="AT400" s="54">
        <f t="shared" si="205"/>
        <v>314.83121223344551</v>
      </c>
      <c r="AU400" s="54">
        <f t="shared" si="205"/>
        <v>288.88406463803301</v>
      </c>
      <c r="AV400" s="54">
        <f t="shared" si="205"/>
        <v>274.1644380091775</v>
      </c>
      <c r="AW400" s="54">
        <f t="shared" si="205"/>
        <v>261.07518807024775</v>
      </c>
      <c r="AX400" s="54"/>
    </row>
    <row r="401" spans="1:50">
      <c r="A401" s="57">
        <f>A399+(A399*A$161)</f>
        <v>0.14340902446540241</v>
      </c>
      <c r="B401" s="56"/>
      <c r="C401" s="55" t="s">
        <v>3</v>
      </c>
      <c r="D401" s="33"/>
      <c r="E401" s="54"/>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54">
        <f t="shared" si="205"/>
        <v>0</v>
      </c>
      <c r="AS401" s="54">
        <f t="shared" si="205"/>
        <v>8.279991433787897</v>
      </c>
      <c r="AT401" s="54">
        <f t="shared" si="205"/>
        <v>12.827984330966439</v>
      </c>
      <c r="AU401" s="54">
        <f t="shared" si="205"/>
        <v>16.202544658722736</v>
      </c>
      <c r="AV401" s="54">
        <f t="shared" si="205"/>
        <v>19.646370315153543</v>
      </c>
      <c r="AW401" s="54">
        <f t="shared" si="205"/>
        <v>22.835747710595772</v>
      </c>
      <c r="AX401" s="54"/>
    </row>
    <row r="402" spans="1:50">
      <c r="A402" s="57">
        <f>A399+(A399*A$162)</f>
        <v>0.15774992691194265</v>
      </c>
      <c r="B402" s="56"/>
      <c r="C402" s="55" t="s">
        <v>2</v>
      </c>
      <c r="D402" s="33"/>
      <c r="E402" s="54"/>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54">
        <f t="shared" si="205"/>
        <v>0</v>
      </c>
      <c r="AS402" s="54">
        <f t="shared" si="205"/>
        <v>1.4585406203748759</v>
      </c>
      <c r="AT402" s="54">
        <f t="shared" si="205"/>
        <v>2.8639887372149908</v>
      </c>
      <c r="AU402" s="54">
        <f t="shared" si="205"/>
        <v>3.9714234139428268</v>
      </c>
      <c r="AV402" s="54">
        <f t="shared" si="205"/>
        <v>5.0633110433130346</v>
      </c>
      <c r="AW402" s="54">
        <f t="shared" si="205"/>
        <v>6.0727573758201627</v>
      </c>
      <c r="AX402" s="54"/>
    </row>
    <row r="403" spans="1:50">
      <c r="A403" s="57">
        <f>A399+(A399*A$163)</f>
        <v>0.16133515252357769</v>
      </c>
      <c r="B403" s="56"/>
      <c r="C403" s="55" t="s">
        <v>1</v>
      </c>
      <c r="D403" s="33"/>
      <c r="E403" s="54"/>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54">
        <f t="shared" si="205"/>
        <v>0</v>
      </c>
      <c r="AS403" s="54">
        <f t="shared" si="205"/>
        <v>2.0944598791453251</v>
      </c>
      <c r="AT403" s="54">
        <f t="shared" si="205"/>
        <v>4.1126790852620454</v>
      </c>
      <c r="AU403" s="54">
        <f t="shared" si="205"/>
        <v>5.702951900965024</v>
      </c>
      <c r="AV403" s="54">
        <f t="shared" si="205"/>
        <v>7.2708992041146709</v>
      </c>
      <c r="AW403" s="54">
        <f t="shared" si="205"/>
        <v>8.7204610565937397</v>
      </c>
      <c r="AX403" s="54"/>
    </row>
    <row r="404" spans="1:50">
      <c r="A404" s="57">
        <f>A399+(A399*A$164)</f>
        <v>0.16492037813521276</v>
      </c>
      <c r="B404" s="56"/>
      <c r="C404" s="55" t="s">
        <v>0</v>
      </c>
      <c r="D404" s="33"/>
      <c r="E404" s="54"/>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54">
        <f t="shared" si="205"/>
        <v>0</v>
      </c>
      <c r="AS404" s="54">
        <f t="shared" si="205"/>
        <v>0</v>
      </c>
      <c r="AT404" s="54">
        <f t="shared" si="205"/>
        <v>0</v>
      </c>
      <c r="AU404" s="54">
        <f t="shared" si="205"/>
        <v>0</v>
      </c>
      <c r="AV404" s="54">
        <f t="shared" si="205"/>
        <v>0</v>
      </c>
      <c r="AW404" s="54">
        <f t="shared" si="205"/>
        <v>0</v>
      </c>
      <c r="AX404" s="54"/>
    </row>
    <row r="405" spans="1:50">
      <c r="A405" s="64">
        <f>'Fleet Mix Policy Options'!P160</f>
        <v>0.18335597791812699</v>
      </c>
      <c r="B405" s="63"/>
      <c r="C405" s="62">
        <v>41</v>
      </c>
      <c r="D405" s="61"/>
      <c r="E405" s="59"/>
      <c r="F405" s="60"/>
      <c r="G405" s="60"/>
      <c r="H405" s="60"/>
      <c r="I405" s="60"/>
      <c r="J405" s="60"/>
      <c r="K405" s="60"/>
      <c r="L405" s="60"/>
      <c r="M405" s="60"/>
      <c r="N405" s="60"/>
      <c r="O405" s="60"/>
      <c r="P405" s="60"/>
      <c r="Q405" s="60"/>
      <c r="R405" s="60"/>
      <c r="S405" s="60"/>
      <c r="T405" s="60"/>
      <c r="U405" s="60"/>
      <c r="V405" s="60"/>
      <c r="W405" s="60"/>
      <c r="X405" s="60"/>
      <c r="Y405" s="60"/>
      <c r="Z405" s="60"/>
      <c r="AA405" s="60"/>
      <c r="AB405" s="60"/>
      <c r="AC405" s="60"/>
      <c r="AD405" s="60"/>
      <c r="AE405" s="60"/>
      <c r="AF405" s="60"/>
      <c r="AG405" s="60"/>
      <c r="AH405" s="60"/>
      <c r="AI405" s="60"/>
      <c r="AJ405" s="60"/>
      <c r="AK405" s="60"/>
      <c r="AL405" s="60"/>
      <c r="AM405" s="60"/>
      <c r="AN405" s="60"/>
      <c r="AO405" s="60"/>
      <c r="AP405" s="60"/>
      <c r="AQ405" s="60"/>
      <c r="AR405" s="60"/>
      <c r="AS405" s="59">
        <f>SUM(AS406:AS410)</f>
        <v>0</v>
      </c>
      <c r="AT405" s="59">
        <f t="shared" ref="AT405:AW405" si="206">SUM(AT406:AT410)</f>
        <v>270.89213781187846</v>
      </c>
      <c r="AU405" s="59">
        <f t="shared" si="206"/>
        <v>271.0009104724204</v>
      </c>
      <c r="AV405" s="59">
        <f t="shared" si="206"/>
        <v>255.18536128215544</v>
      </c>
      <c r="AW405" s="59">
        <f t="shared" si="206"/>
        <v>248.46319364816227</v>
      </c>
      <c r="AX405" s="58"/>
    </row>
    <row r="406" spans="1:50">
      <c r="A406" s="57">
        <f>A405+(A405*A$160)</f>
        <v>0.19252377681403335</v>
      </c>
      <c r="B406" s="56"/>
      <c r="C406" s="55" t="s">
        <v>4</v>
      </c>
      <c r="D406" s="33"/>
      <c r="E406" s="54"/>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54">
        <f t="shared" ref="AS406:AW410" si="207">IF((AR400*(1-$A406))&gt;0,(AR400*(1-$A406)),AR400)</f>
        <v>0</v>
      </c>
      <c r="AT406" s="54">
        <f t="shared" si="207"/>
        <v>260.85466346995122</v>
      </c>
      <c r="AU406" s="54">
        <f t="shared" si="207"/>
        <v>254.21871819532208</v>
      </c>
      <c r="AV406" s="54">
        <f t="shared" si="207"/>
        <v>233.26701345252957</v>
      </c>
      <c r="AW406" s="54">
        <f t="shared" si="207"/>
        <v>221.38126493555373</v>
      </c>
      <c r="AX406" s="54"/>
    </row>
    <row r="407" spans="1:50">
      <c r="A407" s="57">
        <f>A405+(A405*A$161)</f>
        <v>0.14668478233450161</v>
      </c>
      <c r="B407" s="56"/>
      <c r="C407" s="55" t="s">
        <v>3</v>
      </c>
      <c r="D407" s="33"/>
      <c r="E407" s="54"/>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54">
        <f t="shared" si="207"/>
        <v>0</v>
      </c>
      <c r="AT407" s="54">
        <f t="shared" si="207"/>
        <v>7.0654426925911809</v>
      </c>
      <c r="AU407" s="54">
        <f t="shared" si="207"/>
        <v>10.94631424158823</v>
      </c>
      <c r="AV407" s="54">
        <f t="shared" si="207"/>
        <v>13.82587792219295</v>
      </c>
      <c r="AW407" s="54">
        <f t="shared" si="207"/>
        <v>16.76454676181223</v>
      </c>
      <c r="AX407" s="54"/>
    </row>
    <row r="408" spans="1:50">
      <c r="A408" s="57">
        <f>A405+(A405*A$162)</f>
        <v>0.16135326056795177</v>
      </c>
      <c r="B408" s="56"/>
      <c r="C408" s="55" t="s">
        <v>2</v>
      </c>
      <c r="D408" s="33"/>
      <c r="E408" s="54"/>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54">
        <f t="shared" si="207"/>
        <v>0</v>
      </c>
      <c r="AT408" s="54">
        <f t="shared" si="207"/>
        <v>1.2232003356065866</v>
      </c>
      <c r="AU408" s="54">
        <f t="shared" si="207"/>
        <v>2.4018748162354613</v>
      </c>
      <c r="AV408" s="54">
        <f t="shared" si="207"/>
        <v>3.3306212970072453</v>
      </c>
      <c r="AW408" s="54">
        <f t="shared" si="207"/>
        <v>4.2463292972047588</v>
      </c>
      <c r="AX408" s="54"/>
    </row>
    <row r="409" spans="1:50">
      <c r="A409" s="57">
        <f>A405+(A405*A$163)</f>
        <v>0.16502038012631429</v>
      </c>
      <c r="B409" s="56"/>
      <c r="C409" s="55" t="s">
        <v>1</v>
      </c>
      <c r="D409" s="33"/>
      <c r="E409" s="54"/>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54">
        <f t="shared" si="207"/>
        <v>0</v>
      </c>
      <c r="AT409" s="54">
        <f t="shared" si="207"/>
        <v>1.7488313137294493</v>
      </c>
      <c r="AU409" s="54">
        <f t="shared" si="207"/>
        <v>3.4340032192745604</v>
      </c>
      <c r="AV409" s="54">
        <f t="shared" si="207"/>
        <v>4.7618486104256892</v>
      </c>
      <c r="AW409" s="54">
        <f t="shared" si="207"/>
        <v>6.0710526535915523</v>
      </c>
      <c r="AX409" s="54"/>
    </row>
    <row r="410" spans="1:50">
      <c r="A410" s="57">
        <f>A405+(A405*A$164)</f>
        <v>0.16868749968467683</v>
      </c>
      <c r="B410" s="56"/>
      <c r="C410" s="55" t="s">
        <v>0</v>
      </c>
      <c r="D410" s="33"/>
      <c r="E410" s="54"/>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54">
        <f t="shared" si="207"/>
        <v>0</v>
      </c>
      <c r="AT410" s="54">
        <f t="shared" si="207"/>
        <v>0</v>
      </c>
      <c r="AU410" s="54">
        <f t="shared" si="207"/>
        <v>0</v>
      </c>
      <c r="AV410" s="54">
        <f t="shared" si="207"/>
        <v>0</v>
      </c>
      <c r="AW410" s="54">
        <f t="shared" si="207"/>
        <v>0</v>
      </c>
      <c r="AX410" s="54"/>
    </row>
    <row r="411" spans="1:50">
      <c r="A411" s="64">
        <f>'Fleet Mix Policy Options'!P161</f>
        <v>0.18745067525450099</v>
      </c>
      <c r="B411" s="63"/>
      <c r="C411" s="62">
        <v>42</v>
      </c>
      <c r="D411" s="61"/>
      <c r="E411" s="59"/>
      <c r="F411" s="60"/>
      <c r="G411" s="60"/>
      <c r="H411" s="60"/>
      <c r="I411" s="60"/>
      <c r="J411" s="60"/>
      <c r="K411" s="60"/>
      <c r="L411" s="60"/>
      <c r="M411" s="60"/>
      <c r="N411" s="60"/>
      <c r="O411" s="60"/>
      <c r="P411" s="60"/>
      <c r="Q411" s="60"/>
      <c r="R411" s="60"/>
      <c r="S411" s="60"/>
      <c r="T411" s="60"/>
      <c r="U411" s="60"/>
      <c r="V411" s="60"/>
      <c r="W411" s="60"/>
      <c r="X411" s="60"/>
      <c r="Y411" s="60"/>
      <c r="Z411" s="60"/>
      <c r="AA411" s="60"/>
      <c r="AB411" s="60"/>
      <c r="AC411" s="60"/>
      <c r="AD411" s="60"/>
      <c r="AE411" s="60"/>
      <c r="AF411" s="60"/>
      <c r="AG411" s="60"/>
      <c r="AH411" s="60"/>
      <c r="AI411" s="60"/>
      <c r="AJ411" s="60"/>
      <c r="AK411" s="60"/>
      <c r="AL411" s="60"/>
      <c r="AM411" s="60"/>
      <c r="AN411" s="60"/>
      <c r="AO411" s="60"/>
      <c r="AP411" s="60"/>
      <c r="AQ411" s="60"/>
      <c r="AR411" s="60"/>
      <c r="AS411" s="60"/>
      <c r="AT411" s="59">
        <f>SUM(AT412:AT416)</f>
        <v>0</v>
      </c>
      <c r="AU411" s="59">
        <f t="shared" ref="AU411:AW411" si="208">SUM(AU412:AU416)</f>
        <v>217.99353564664193</v>
      </c>
      <c r="AV411" s="59">
        <f t="shared" si="208"/>
        <v>218.34771067857449</v>
      </c>
      <c r="AW411" s="59">
        <f t="shared" si="208"/>
        <v>205.84690450502336</v>
      </c>
      <c r="AX411" s="58"/>
    </row>
    <row r="412" spans="1:50">
      <c r="A412" s="57">
        <f>A411+(A411*A$160)</f>
        <v>0.19682320901722603</v>
      </c>
      <c r="B412" s="56"/>
      <c r="C412" s="55" t="s">
        <v>4</v>
      </c>
      <c r="D412" s="33"/>
      <c r="E412" s="54"/>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54">
        <f t="shared" ref="AT412:AW416" si="209">IF((AS406*(1-$A412))&gt;0,(AS406*(1-$A412)),AS406)</f>
        <v>0</v>
      </c>
      <c r="AU412" s="54">
        <f t="shared" si="209"/>
        <v>209.51241151868686</v>
      </c>
      <c r="AV412" s="54">
        <f t="shared" si="209"/>
        <v>204.18257428787291</v>
      </c>
      <c r="AW412" s="54">
        <f t="shared" si="209"/>
        <v>187.35465130693825</v>
      </c>
      <c r="AX412" s="54"/>
    </row>
    <row r="413" spans="1:50">
      <c r="A413" s="57">
        <f>A411+(A411*A$161)</f>
        <v>0.14996054020360078</v>
      </c>
      <c r="B413" s="56"/>
      <c r="C413" s="55" t="s">
        <v>3</v>
      </c>
      <c r="D413" s="33"/>
      <c r="E413" s="54"/>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54">
        <f t="shared" si="209"/>
        <v>0</v>
      </c>
      <c r="AU413" s="54">
        <f t="shared" si="209"/>
        <v>6.0059050896326234</v>
      </c>
      <c r="AV413" s="54">
        <f t="shared" si="209"/>
        <v>9.3047990446812889</v>
      </c>
      <c r="AW413" s="54">
        <f t="shared" si="209"/>
        <v>11.752541800191857</v>
      </c>
      <c r="AX413" s="54"/>
    </row>
    <row r="414" spans="1:50">
      <c r="A414" s="57">
        <f>A411+(A411*A$162)</f>
        <v>0.16495659422396086</v>
      </c>
      <c r="B414" s="56"/>
      <c r="C414" s="55" t="s">
        <v>2</v>
      </c>
      <c r="D414" s="33"/>
      <c r="E414" s="54"/>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54">
        <f t="shared" si="209"/>
        <v>0</v>
      </c>
      <c r="AU414" s="54">
        <f t="shared" si="209"/>
        <v>1.0214253741913182</v>
      </c>
      <c r="AV414" s="54">
        <f t="shared" si="209"/>
        <v>2.0056697267969579</v>
      </c>
      <c r="AW414" s="54">
        <f t="shared" si="209"/>
        <v>2.7812133512031392</v>
      </c>
      <c r="AX414" s="54"/>
    </row>
    <row r="415" spans="1:50">
      <c r="A415" s="57">
        <f>A411+(A411*A$163)</f>
        <v>0.16870560772905088</v>
      </c>
      <c r="B415" s="56"/>
      <c r="C415" s="55" t="s">
        <v>1</v>
      </c>
      <c r="D415" s="33"/>
      <c r="E415" s="54"/>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54">
        <f t="shared" si="209"/>
        <v>0</v>
      </c>
      <c r="AU415" s="54">
        <f t="shared" si="209"/>
        <v>1.4537936641311282</v>
      </c>
      <c r="AV415" s="54">
        <f t="shared" si="209"/>
        <v>2.8546676192233287</v>
      </c>
      <c r="AW415" s="54">
        <f t="shared" si="209"/>
        <v>3.958498046690087</v>
      </c>
      <c r="AX415" s="54"/>
    </row>
    <row r="416" spans="1:50">
      <c r="A416" s="57">
        <f>A411+(A411*A$164)</f>
        <v>0.1724546212341409</v>
      </c>
      <c r="B416" s="56"/>
      <c r="C416" s="55" t="s">
        <v>0</v>
      </c>
      <c r="D416" s="33"/>
      <c r="E416" s="54"/>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54">
        <f t="shared" si="209"/>
        <v>0</v>
      </c>
      <c r="AU416" s="54">
        <f t="shared" si="209"/>
        <v>0</v>
      </c>
      <c r="AV416" s="54">
        <f t="shared" si="209"/>
        <v>0</v>
      </c>
      <c r="AW416" s="54">
        <f t="shared" si="209"/>
        <v>0</v>
      </c>
      <c r="AX416" s="54"/>
    </row>
    <row r="417" spans="1:50">
      <c r="A417" s="64">
        <f>'Fleet Mix Policy Options'!P162</f>
        <v>0.19154537259087501</v>
      </c>
      <c r="B417" s="63"/>
      <c r="C417" s="62">
        <v>43</v>
      </c>
      <c r="D417" s="61"/>
      <c r="E417" s="59"/>
      <c r="F417" s="60"/>
      <c r="G417" s="60"/>
      <c r="H417" s="60"/>
      <c r="I417" s="60"/>
      <c r="J417" s="60"/>
      <c r="K417" s="60"/>
      <c r="L417" s="60"/>
      <c r="M417" s="60"/>
      <c r="N417" s="60"/>
      <c r="O417" s="60"/>
      <c r="P417" s="60"/>
      <c r="Q417" s="60"/>
      <c r="R417" s="60"/>
      <c r="S417" s="60"/>
      <c r="T417" s="60"/>
      <c r="U417" s="60"/>
      <c r="V417" s="60"/>
      <c r="W417" s="60"/>
      <c r="X417" s="60"/>
      <c r="Y417" s="60"/>
      <c r="Z417" s="60"/>
      <c r="AA417" s="60"/>
      <c r="AB417" s="60"/>
      <c r="AC417" s="60"/>
      <c r="AD417" s="60"/>
      <c r="AE417" s="60"/>
      <c r="AF417" s="60"/>
      <c r="AG417" s="60"/>
      <c r="AH417" s="60"/>
      <c r="AI417" s="60"/>
      <c r="AJ417" s="60"/>
      <c r="AK417" s="60"/>
      <c r="AL417" s="60"/>
      <c r="AM417" s="60"/>
      <c r="AN417" s="60"/>
      <c r="AO417" s="60"/>
      <c r="AP417" s="60"/>
      <c r="AQ417" s="60"/>
      <c r="AR417" s="60"/>
      <c r="AS417" s="60"/>
      <c r="AT417" s="60"/>
      <c r="AU417" s="59">
        <f>SUM(AU418:AU422)</f>
        <v>0</v>
      </c>
      <c r="AV417" s="59">
        <f t="shared" ref="AV417:AW417" si="210">SUM(AV418:AV422)</f>
        <v>174.51273131946496</v>
      </c>
      <c r="AW417" s="59">
        <f t="shared" si="210"/>
        <v>175.0259450067233</v>
      </c>
      <c r="AX417" s="58"/>
    </row>
    <row r="418" spans="1:50">
      <c r="A418" s="57">
        <f>A417+(A417*A$160)</f>
        <v>0.20112264122041876</v>
      </c>
      <c r="B418" s="56"/>
      <c r="C418" s="55" t="s">
        <v>4</v>
      </c>
      <c r="D418" s="33"/>
      <c r="E418" s="54"/>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54">
        <f t="shared" ref="AU418:AW422" si="211">IF((AT412*(1-$A418))&gt;0,(AT412*(1-$A418)),AT412)</f>
        <v>0</v>
      </c>
      <c r="AV418" s="54">
        <f t="shared" si="211"/>
        <v>167.37472194558927</v>
      </c>
      <c r="AW418" s="54">
        <f t="shared" si="211"/>
        <v>163.11683565591153</v>
      </c>
      <c r="AX418" s="54"/>
    </row>
    <row r="419" spans="1:50">
      <c r="A419" s="57">
        <f>A417+(A417*A$161)</f>
        <v>0.15323629807270001</v>
      </c>
      <c r="B419" s="56"/>
      <c r="C419" s="55" t="s">
        <v>3</v>
      </c>
      <c r="D419" s="33"/>
      <c r="E419" s="54"/>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54">
        <f t="shared" si="211"/>
        <v>0</v>
      </c>
      <c r="AV419" s="54">
        <f t="shared" si="211"/>
        <v>5.0855824271213326</v>
      </c>
      <c r="AW419" s="54">
        <f t="shared" si="211"/>
        <v>7.8789660847639329</v>
      </c>
      <c r="AX419" s="54"/>
    </row>
    <row r="420" spans="1:50">
      <c r="A420" s="57">
        <f>A417+(A417*A$162)</f>
        <v>0.16855992787997001</v>
      </c>
      <c r="B420" s="56"/>
      <c r="C420" s="55" t="s">
        <v>2</v>
      </c>
      <c r="D420" s="33"/>
      <c r="E420" s="54"/>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54">
        <f t="shared" si="211"/>
        <v>0</v>
      </c>
      <c r="AV420" s="54">
        <f t="shared" si="211"/>
        <v>0.84925398678285824</v>
      </c>
      <c r="AW420" s="54">
        <f t="shared" si="211"/>
        <v>1.6675941822970235</v>
      </c>
      <c r="AX420" s="54"/>
    </row>
    <row r="421" spans="1:50">
      <c r="A421" s="57">
        <f>A417+(A417*A$163)</f>
        <v>0.17239083533178751</v>
      </c>
      <c r="B421" s="56"/>
      <c r="C421" s="55" t="s">
        <v>1</v>
      </c>
      <c r="D421" s="33"/>
      <c r="E421" s="54"/>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54">
        <f t="shared" si="211"/>
        <v>0</v>
      </c>
      <c r="AV421" s="54">
        <f t="shared" si="211"/>
        <v>1.2031729599715029</v>
      </c>
      <c r="AW421" s="54">
        <f t="shared" si="211"/>
        <v>2.3625490837508138</v>
      </c>
      <c r="AX421" s="54"/>
    </row>
    <row r="422" spans="1:50">
      <c r="A422" s="57">
        <f>A417+(A417*A$164)</f>
        <v>0.176221742783605</v>
      </c>
      <c r="B422" s="56"/>
      <c r="C422" s="55" t="s">
        <v>0</v>
      </c>
      <c r="D422" s="33"/>
      <c r="E422" s="54"/>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54">
        <f t="shared" si="211"/>
        <v>0</v>
      </c>
      <c r="AV422" s="54">
        <f t="shared" si="211"/>
        <v>0</v>
      </c>
      <c r="AW422" s="54">
        <f t="shared" si="211"/>
        <v>0</v>
      </c>
      <c r="AX422" s="54"/>
    </row>
    <row r="423" spans="1:50">
      <c r="A423" s="64">
        <f>'Fleet Mix Policy Options'!P163</f>
        <v>0.195640069927248</v>
      </c>
      <c r="B423" s="63"/>
      <c r="C423" s="62">
        <v>44</v>
      </c>
      <c r="D423" s="61"/>
      <c r="E423" s="59"/>
      <c r="F423" s="60"/>
      <c r="G423" s="60"/>
      <c r="H423" s="60"/>
      <c r="I423" s="60"/>
      <c r="J423" s="60"/>
      <c r="K423" s="60"/>
      <c r="L423" s="60"/>
      <c r="M423" s="60"/>
      <c r="N423" s="60"/>
      <c r="O423" s="60"/>
      <c r="P423" s="60"/>
      <c r="Q423" s="60"/>
      <c r="R423" s="60"/>
      <c r="S423" s="60"/>
      <c r="T423" s="60"/>
      <c r="U423" s="60"/>
      <c r="V423" s="60"/>
      <c r="W423" s="60"/>
      <c r="X423" s="60"/>
      <c r="Y423" s="60"/>
      <c r="Z423" s="60"/>
      <c r="AA423" s="60"/>
      <c r="AB423" s="60"/>
      <c r="AC423" s="60"/>
      <c r="AD423" s="60"/>
      <c r="AE423" s="60"/>
      <c r="AF423" s="60"/>
      <c r="AG423" s="60"/>
      <c r="AH423" s="60"/>
      <c r="AI423" s="60"/>
      <c r="AJ423" s="60"/>
      <c r="AK423" s="60"/>
      <c r="AL423" s="60"/>
      <c r="AM423" s="60"/>
      <c r="AN423" s="60"/>
      <c r="AO423" s="60"/>
      <c r="AP423" s="60"/>
      <c r="AQ423" s="60"/>
      <c r="AR423" s="60"/>
      <c r="AS423" s="60"/>
      <c r="AT423" s="60"/>
      <c r="AU423" s="60"/>
      <c r="AV423" s="59">
        <f>SUM(AV424:AV428)</f>
        <v>0</v>
      </c>
      <c r="AW423" s="59">
        <f>SUM(AW424:AW428)</f>
        <v>138.97625364331347</v>
      </c>
      <c r="AX423" s="58"/>
    </row>
    <row r="424" spans="1:50">
      <c r="A424" s="57">
        <f>A423+(A423*A$160)</f>
        <v>0.20542207342361041</v>
      </c>
      <c r="B424" s="56"/>
      <c r="C424" s="55" t="s">
        <v>4</v>
      </c>
      <c r="D424" s="33"/>
      <c r="E424" s="54"/>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54">
        <f t="shared" ref="AV424:AW428" si="212">IF((AU418*(1-$A424))&gt;0,(AU418*(1-$A424)),AU418)</f>
        <v>0</v>
      </c>
      <c r="AW424" s="54">
        <f t="shared" si="212"/>
        <v>132.99225952482607</v>
      </c>
      <c r="AX424" s="54"/>
    </row>
    <row r="425" spans="1:50">
      <c r="A425" s="57">
        <f>A423+(A423*A$161)</f>
        <v>0.1565120559417984</v>
      </c>
      <c r="B425" s="56"/>
      <c r="C425" s="55" t="s">
        <v>3</v>
      </c>
      <c r="D425" s="33"/>
      <c r="E425" s="54"/>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54">
        <f t="shared" si="212"/>
        <v>0</v>
      </c>
      <c r="AW425" s="54">
        <f t="shared" si="212"/>
        <v>4.2896274657910913</v>
      </c>
      <c r="AX425" s="54"/>
    </row>
    <row r="426" spans="1:50">
      <c r="A426" s="57">
        <f>A423+(A423*A$162)</f>
        <v>0.17216326153597825</v>
      </c>
      <c r="B426" s="56"/>
      <c r="C426" s="55" t="s">
        <v>2</v>
      </c>
      <c r="D426" s="33"/>
      <c r="E426" s="54"/>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54">
        <f t="shared" si="212"/>
        <v>0</v>
      </c>
      <c r="AW426" s="54">
        <f t="shared" si="212"/>
        <v>0.7030436505458888</v>
      </c>
      <c r="AX426" s="54"/>
    </row>
    <row r="427" spans="1:50">
      <c r="A427" s="57">
        <f>A423+(A423*A$163)</f>
        <v>0.17607606293452321</v>
      </c>
      <c r="B427" s="56"/>
      <c r="C427" s="55" t="s">
        <v>1</v>
      </c>
      <c r="D427" s="33"/>
      <c r="E427" s="54"/>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54">
        <f t="shared" si="212"/>
        <v>0</v>
      </c>
      <c r="AW427" s="54">
        <f t="shared" si="212"/>
        <v>0.99132300215044389</v>
      </c>
      <c r="AX427" s="54"/>
    </row>
    <row r="428" spans="1:50">
      <c r="A428" s="57">
        <f>A423+(A423*A$164)</f>
        <v>0.17998886433306815</v>
      </c>
      <c r="B428" s="56"/>
      <c r="C428" s="55" t="s">
        <v>0</v>
      </c>
      <c r="D428" s="33"/>
      <c r="E428" s="54"/>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54">
        <f t="shared" si="212"/>
        <v>0</v>
      </c>
      <c r="AW428" s="54">
        <f t="shared" si="212"/>
        <v>0</v>
      </c>
      <c r="AX428" s="54"/>
    </row>
    <row r="429" spans="1:50">
      <c r="A429" s="64">
        <f>'Fleet Mix Policy Options'!P164</f>
        <v>0.19973476726362199</v>
      </c>
      <c r="B429" s="63"/>
      <c r="C429" s="62">
        <v>45</v>
      </c>
      <c r="D429" s="61"/>
      <c r="E429" s="59"/>
      <c r="F429" s="60"/>
      <c r="G429" s="60"/>
      <c r="H429" s="60"/>
      <c r="I429" s="60"/>
      <c r="J429" s="60"/>
      <c r="K429" s="60"/>
      <c r="L429" s="60"/>
      <c r="M429" s="60"/>
      <c r="N429" s="60"/>
      <c r="O429" s="60"/>
      <c r="P429" s="60"/>
      <c r="Q429" s="60"/>
      <c r="R429" s="60"/>
      <c r="S429" s="60"/>
      <c r="T429" s="60"/>
      <c r="U429" s="60"/>
      <c r="V429" s="60"/>
      <c r="W429" s="60"/>
      <c r="X429" s="60"/>
      <c r="Y429" s="60"/>
      <c r="Z429" s="60"/>
      <c r="AA429" s="60"/>
      <c r="AB429" s="60"/>
      <c r="AC429" s="60"/>
      <c r="AD429" s="60"/>
      <c r="AE429" s="60"/>
      <c r="AF429" s="60"/>
      <c r="AG429" s="60"/>
      <c r="AH429" s="60"/>
      <c r="AI429" s="60"/>
      <c r="AJ429" s="60"/>
      <c r="AK429" s="60"/>
      <c r="AL429" s="60"/>
      <c r="AM429" s="60"/>
      <c r="AN429" s="60"/>
      <c r="AO429" s="60"/>
      <c r="AP429" s="60"/>
      <c r="AQ429" s="60"/>
      <c r="AR429" s="60"/>
      <c r="AS429" s="60"/>
      <c r="AT429" s="60"/>
      <c r="AU429" s="60"/>
      <c r="AV429" s="60"/>
      <c r="AW429" s="59">
        <f>SUM(AW430:AW434)</f>
        <v>0</v>
      </c>
      <c r="AX429" s="58"/>
    </row>
    <row r="430" spans="1:50">
      <c r="A430" s="57">
        <f>A429+(A429*A$160)</f>
        <v>0.20972150562680308</v>
      </c>
      <c r="B430" s="56"/>
      <c r="C430" s="55" t="s">
        <v>4</v>
      </c>
      <c r="D430" s="33"/>
      <c r="E430" s="54"/>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54">
        <f t="shared" ref="AW430:AW434" si="213">IF((AV424*(1-$A430))&gt;0,(AV424*(1-$A430)),AV424)</f>
        <v>0</v>
      </c>
      <c r="AX430" s="54"/>
    </row>
    <row r="431" spans="1:50">
      <c r="A431" s="57">
        <f>A429+(A429*A$161)</f>
        <v>0.1597878138108976</v>
      </c>
      <c r="B431" s="56"/>
      <c r="C431" s="55" t="s">
        <v>3</v>
      </c>
      <c r="D431" s="33"/>
      <c r="E431" s="54"/>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54">
        <f t="shared" si="213"/>
        <v>0</v>
      </c>
      <c r="AX431" s="54"/>
    </row>
    <row r="432" spans="1:50">
      <c r="A432" s="57">
        <f>A429+(A429*A$162)</f>
        <v>0.17576659519198734</v>
      </c>
      <c r="B432" s="56"/>
      <c r="C432" s="55" t="s">
        <v>2</v>
      </c>
      <c r="D432" s="33"/>
      <c r="E432" s="54"/>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54">
        <f t="shared" si="213"/>
        <v>0</v>
      </c>
      <c r="AX432" s="54"/>
    </row>
    <row r="433" spans="1:55">
      <c r="A433" s="57">
        <f>A429+(A429*A$163)</f>
        <v>0.17976129053725978</v>
      </c>
      <c r="B433" s="56"/>
      <c r="C433" s="55" t="s">
        <v>1</v>
      </c>
      <c r="D433" s="33"/>
      <c r="E433" s="54"/>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54">
        <f t="shared" si="213"/>
        <v>0</v>
      </c>
      <c r="AX433" s="54"/>
    </row>
    <row r="434" spans="1:55" ht="15" thickBot="1">
      <c r="A434" s="57">
        <f>A429+(A429*A$164)</f>
        <v>0.18375598588253222</v>
      </c>
      <c r="B434" s="56"/>
      <c r="C434" s="55" t="s">
        <v>0</v>
      </c>
      <c r="D434" s="33"/>
      <c r="E434" s="54"/>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54">
        <f t="shared" si="213"/>
        <v>0</v>
      </c>
      <c r="AX434" s="54"/>
    </row>
    <row r="435" spans="1:55" ht="15" hidden="1" thickBot="1">
      <c r="A435" s="53">
        <v>0.20382946459999601</v>
      </c>
      <c r="B435" s="51"/>
      <c r="C435" s="50">
        <v>46</v>
      </c>
    </row>
    <row r="436" spans="1:55" ht="15" hidden="1" thickBot="1">
      <c r="A436" s="53">
        <v>0.20792416193637001</v>
      </c>
      <c r="B436" s="51"/>
      <c r="C436" s="50">
        <v>47</v>
      </c>
    </row>
    <row r="437" spans="1:55" ht="15" hidden="1" thickBot="1">
      <c r="A437" s="53">
        <v>0.212018859272744</v>
      </c>
      <c r="B437" s="51"/>
      <c r="C437" s="50">
        <v>48</v>
      </c>
    </row>
    <row r="438" spans="1:55" ht="15" hidden="1" thickBot="1">
      <c r="A438" s="53">
        <v>0.21611355660911799</v>
      </c>
      <c r="B438" s="51"/>
      <c r="C438" s="50">
        <v>49</v>
      </c>
    </row>
    <row r="439" spans="1:55" ht="15" hidden="1" thickBot="1">
      <c r="A439" s="52">
        <v>0.22020825394549101</v>
      </c>
      <c r="B439" s="51"/>
      <c r="C439" s="50">
        <v>50</v>
      </c>
    </row>
    <row r="440" spans="1:55" s="43" customFormat="1" ht="15" thickBot="1">
      <c r="A440" s="49"/>
      <c r="B440" s="49"/>
      <c r="C440" s="48"/>
      <c r="D440" s="47"/>
      <c r="E440" s="47"/>
      <c r="F440" s="47"/>
      <c r="G440" s="47"/>
      <c r="H440" s="47"/>
      <c r="I440" s="47"/>
      <c r="J440" s="47"/>
      <c r="K440" s="47"/>
      <c r="L440" s="47"/>
      <c r="M440" s="47"/>
      <c r="N440" s="47"/>
      <c r="O440" s="47"/>
      <c r="P440" s="47"/>
      <c r="Q440" s="47"/>
      <c r="R440" s="47"/>
      <c r="S440" s="47"/>
      <c r="T440" s="47"/>
      <c r="U440" s="47"/>
      <c r="V440" s="47"/>
      <c r="W440" s="47"/>
      <c r="X440" s="47"/>
      <c r="Y440" s="47"/>
      <c r="Z440" s="47"/>
      <c r="AA440" s="47"/>
      <c r="AB440" s="47"/>
      <c r="AC440" s="47"/>
      <c r="AD440" s="47"/>
      <c r="AE440" s="47"/>
      <c r="AF440" s="47"/>
      <c r="AG440" s="47"/>
      <c r="AH440" s="47"/>
      <c r="AI440" s="47"/>
      <c r="AJ440" s="47"/>
      <c r="AK440" s="47"/>
      <c r="AL440" s="47"/>
      <c r="AM440" s="47"/>
      <c r="AN440" s="47"/>
      <c r="AO440" s="47"/>
      <c r="AP440" s="47"/>
      <c r="AQ440" s="47"/>
      <c r="AR440" s="47"/>
      <c r="AS440" s="47"/>
      <c r="AT440" s="47"/>
      <c r="AU440" s="47"/>
      <c r="AV440" s="47"/>
      <c r="AW440" s="47"/>
      <c r="AX440" s="20"/>
      <c r="AY440" s="46" t="s">
        <v>20</v>
      </c>
      <c r="AZ440" s="45"/>
      <c r="BA440" s="45"/>
      <c r="BB440" s="45"/>
      <c r="BC440" s="44"/>
    </row>
    <row r="441" spans="1:55" s="39" customFormat="1">
      <c r="A441" s="22" t="s">
        <v>19</v>
      </c>
      <c r="B441" s="22"/>
      <c r="C441" s="21"/>
      <c r="D441" s="20">
        <f>SUM(D442:D446)</f>
        <v>0</v>
      </c>
      <c r="E441" s="20">
        <f t="shared" ref="E441:AV441" si="214">SUM(E442:E446)</f>
        <v>0</v>
      </c>
      <c r="F441" s="20">
        <f>SUM(F442:F446)</f>
        <v>133.77655050756755</v>
      </c>
      <c r="G441" s="20">
        <f t="shared" si="214"/>
        <v>306.7164253178023</v>
      </c>
      <c r="H441" s="20">
        <f t="shared" si="214"/>
        <v>522.54871107837903</v>
      </c>
      <c r="I441" s="20">
        <f t="shared" si="214"/>
        <v>797.38676204069156</v>
      </c>
      <c r="J441" s="20">
        <f t="shared" si="214"/>
        <v>1146.8726047653734</v>
      </c>
      <c r="K441" s="20">
        <f t="shared" si="214"/>
        <v>1587.2901830646038</v>
      </c>
      <c r="L441" s="20">
        <f t="shared" si="214"/>
        <v>2139.0388300251107</v>
      </c>
      <c r="M441" s="20">
        <f t="shared" si="214"/>
        <v>2823.635309213761</v>
      </c>
      <c r="N441" s="20">
        <f t="shared" si="214"/>
        <v>3657.0297925928026</v>
      </c>
      <c r="O441" s="20">
        <f t="shared" si="214"/>
        <v>4649.8388223031643</v>
      </c>
      <c r="P441" s="20">
        <f t="shared" si="214"/>
        <v>5708.6402070417626</v>
      </c>
      <c r="Q441" s="20">
        <f t="shared" si="214"/>
        <v>6737.3999385374964</v>
      </c>
      <c r="R441" s="20">
        <f t="shared" si="214"/>
        <v>7691.1659803469774</v>
      </c>
      <c r="S441" s="20">
        <f t="shared" si="214"/>
        <v>8603.668773264526</v>
      </c>
      <c r="T441" s="20">
        <f t="shared" si="214"/>
        <v>9476.767071534865</v>
      </c>
      <c r="U441" s="20">
        <f t="shared" si="214"/>
        <v>10347.392538663551</v>
      </c>
      <c r="V441" s="20">
        <f t="shared" si="214"/>
        <v>11189.711025244949</v>
      </c>
      <c r="W441" s="20">
        <f t="shared" si="214"/>
        <v>12010.071849150583</v>
      </c>
      <c r="X441" s="20">
        <f t="shared" si="214"/>
        <v>12813.551989711861</v>
      </c>
      <c r="Y441" s="20">
        <f t="shared" si="214"/>
        <v>13607.079677164684</v>
      </c>
      <c r="Z441" s="20">
        <f t="shared" si="214"/>
        <v>14399.077881277071</v>
      </c>
      <c r="AA441" s="20">
        <f t="shared" si="214"/>
        <v>15197.225750283495</v>
      </c>
      <c r="AB441" s="20">
        <f t="shared" si="214"/>
        <v>16009.227997021984</v>
      </c>
      <c r="AC441" s="20">
        <f t="shared" si="214"/>
        <v>16842.048503502938</v>
      </c>
      <c r="AD441" s="20">
        <f t="shared" si="214"/>
        <v>17700.32220549199</v>
      </c>
      <c r="AE441" s="20">
        <f t="shared" si="214"/>
        <v>18559.425355635791</v>
      </c>
      <c r="AF441" s="20">
        <f t="shared" si="214"/>
        <v>19395.697023515961</v>
      </c>
      <c r="AG441" s="20">
        <f>SUM(AG442:AG446)</f>
        <v>20199.132182196397</v>
      </c>
      <c r="AH441" s="20">
        <f t="shared" si="214"/>
        <v>20980.543638783314</v>
      </c>
      <c r="AI441" s="20">
        <f t="shared" si="214"/>
        <v>21740.086843009809</v>
      </c>
      <c r="AJ441" s="20">
        <f t="shared" si="214"/>
        <v>22455.209945481158</v>
      </c>
      <c r="AK441" s="20">
        <f t="shared" si="214"/>
        <v>23143.247646156688</v>
      </c>
      <c r="AL441" s="20">
        <f t="shared" si="214"/>
        <v>23803.314374919297</v>
      </c>
      <c r="AM441" s="20">
        <f t="shared" si="214"/>
        <v>24434.10305238561</v>
      </c>
      <c r="AN441" s="20">
        <f t="shared" si="214"/>
        <v>25033.561789184092</v>
      </c>
      <c r="AO441" s="20">
        <f t="shared" si="214"/>
        <v>25599.17047816368</v>
      </c>
      <c r="AP441" s="20">
        <f t="shared" si="214"/>
        <v>26127.5666130475</v>
      </c>
      <c r="AQ441" s="20">
        <f t="shared" si="214"/>
        <v>26614.968316224062</v>
      </c>
      <c r="AR441" s="20">
        <f t="shared" si="214"/>
        <v>27057.776315076826</v>
      </c>
      <c r="AS441" s="20">
        <f t="shared" si="214"/>
        <v>27453.424758869896</v>
      </c>
      <c r="AT441" s="20">
        <f t="shared" si="214"/>
        <v>27817.449991662204</v>
      </c>
      <c r="AU441" s="20">
        <f t="shared" si="214"/>
        <v>28166.188152384118</v>
      </c>
      <c r="AV441" s="20">
        <f t="shared" si="214"/>
        <v>28508.319310472172</v>
      </c>
      <c r="AW441" s="20">
        <f>SUM(AW442:AW446)</f>
        <v>28839.274976661443</v>
      </c>
      <c r="AX441" s="20"/>
      <c r="AY441" s="42" t="s">
        <v>18</v>
      </c>
      <c r="AZ441" s="41"/>
      <c r="BA441" s="41"/>
      <c r="BB441" s="41"/>
      <c r="BC441" s="40">
        <f t="shared" ref="BC441:BC446" si="215">SUM(BA447,BA453,BA459,BA465,BA471,BA477,BA483,BA489,BA495,BA501,BA507,BA513,BA519,BA525,BA531,BA537,BA543,BA549,BA555,BA561,BA567,BA573,BA579,BA585,BA591,BA597,BA603,BA609,BA615,BA621,BA627,BA633,BA639,BA645,BA651,BA657,BA663,BA669,BA675,BA681,BA687,BA693,BA699,BA705,BA711,BA717,BA723)/AW441</f>
        <v>16.875537728695427</v>
      </c>
    </row>
    <row r="442" spans="1:55">
      <c r="C442" s="10" t="s">
        <v>4</v>
      </c>
      <c r="D442" s="9">
        <f t="shared" ref="D442:AF446" si="216">SUM(D448,D454,D460,D466,D472,D478,D484,D490,D496,D502,D508,D514,D520,D526,D532,D538,D544,D550,D556,D562,D568,D574,D580,D586,D592,D598,D604,D610,D616,D622,D628,D634,D640,D646,D652,D658,D664,D670,D676,D682,D688,D694,D700,D706,D712,D718,D724,D730,D736,D742)</f>
        <v>0</v>
      </c>
      <c r="E442" s="9">
        <f t="shared" si="216"/>
        <v>0</v>
      </c>
      <c r="F442" s="9">
        <f>SUM(F448,F454,F460,F466,F472,F478,F484,F490,F496,F502,F508,F514,F520,F526,F532,F538,F544,F550,F556,F562,F568,F574,F580,F586,F592,F598,F604,F610,F616,F622,F628,F634,F640,F646,F652,F658,F664,F670,F676,F682,F688,F694,F700,F706,F712,F718,F724,F730,F736,F742)</f>
        <v>132.28081882830884</v>
      </c>
      <c r="G442" s="9">
        <f t="shared" si="216"/>
        <v>302.18056470074953</v>
      </c>
      <c r="H442" s="9">
        <f t="shared" si="216"/>
        <v>513.20764369488097</v>
      </c>
      <c r="I442" s="9">
        <f t="shared" si="216"/>
        <v>780.95031520862176</v>
      </c>
      <c r="J442" s="9">
        <f t="shared" si="216"/>
        <v>1120.4524839159676</v>
      </c>
      <c r="K442" s="9">
        <f t="shared" si="216"/>
        <v>1548.9759531139243</v>
      </c>
      <c r="L442" s="9">
        <f t="shared" si="216"/>
        <v>2084.2785329386643</v>
      </c>
      <c r="M442" s="9">
        <f t="shared" si="216"/>
        <v>2746.6771202333875</v>
      </c>
      <c r="N442" s="9">
        <f t="shared" si="216"/>
        <v>3550.9031619472335</v>
      </c>
      <c r="O442" s="9">
        <f t="shared" si="216"/>
        <v>4506.1477132051587</v>
      </c>
      <c r="P442" s="9">
        <f t="shared" si="216"/>
        <v>5518.5702517161117</v>
      </c>
      <c r="Q442" s="9">
        <f t="shared" si="216"/>
        <v>6492.4382627271043</v>
      </c>
      <c r="R442" s="9">
        <f t="shared" si="216"/>
        <v>7383.1429115496012</v>
      </c>
      <c r="S442" s="9">
        <f t="shared" si="216"/>
        <v>8224.0096905866976</v>
      </c>
      <c r="T442" s="9">
        <f t="shared" si="216"/>
        <v>9014.706557172638</v>
      </c>
      <c r="U442" s="9">
        <f t="shared" si="216"/>
        <v>9784.4050715772319</v>
      </c>
      <c r="V442" s="9">
        <f t="shared" si="216"/>
        <v>10510.159470475426</v>
      </c>
      <c r="W442" s="9">
        <f t="shared" si="216"/>
        <v>11196.24229710617</v>
      </c>
      <c r="X442" s="9">
        <f t="shared" si="216"/>
        <v>11846.860483206736</v>
      </c>
      <c r="Y442" s="9">
        <f t="shared" si="216"/>
        <v>12467.049313470467</v>
      </c>
      <c r="Z442" s="9">
        <f t="shared" si="216"/>
        <v>13065.06467876661</v>
      </c>
      <c r="AA442" s="9">
        <f t="shared" si="216"/>
        <v>13647.267034699111</v>
      </c>
      <c r="AB442" s="9">
        <f t="shared" si="216"/>
        <v>14220.209040544232</v>
      </c>
      <c r="AC442" s="9">
        <f t="shared" si="216"/>
        <v>14790.156025580454</v>
      </c>
      <c r="AD442" s="9">
        <f t="shared" si="216"/>
        <v>15362.849110630423</v>
      </c>
      <c r="AE442" s="9">
        <f t="shared" si="216"/>
        <v>15920.501011129232</v>
      </c>
      <c r="AF442" s="9">
        <f t="shared" si="216"/>
        <v>16446.342299377786</v>
      </c>
      <c r="AG442" s="9">
        <f>SUM(AG448,AG454,AG460,AG466,AG472,AG478,AG484,AG490,AG496,AG502,AG508,AG514,AG520,AG526,AG532,AG538,AG544,AG550,AG556,AG562,AG568,AG574,AG580,AG586,AG592,AG598,AG604,AG610,AG616,AG622,AG628,AG634,AG640,AG646,AG652,AG658,AG664,AG670,AG676,AG682,AG688,AG694,AG700,AG706,AG712,AG718,AG724,AG730,AG736,AG742)</f>
        <v>16934.569070917598</v>
      </c>
      <c r="AH442" s="9">
        <f t="shared" ref="AH442:AW446" si="217">SUM(AH448,AH454,AH460,AH466,AH472,AH478,AH484,AH490,AH496,AH502,AH508,AH514,AH520,AH526,AH532,AH538,AH544,AH550,AH556,AH562,AH568,AH574,AH580,AH586,AH592,AH598,AH604,AH610,AH616,AH622,AH628,AH634,AH640,AH646,AH652,AH658,AH664,AH670,AH676,AH682,AH688,AH694,AH700,AH706,AH712,AH718,AH724,AH730,AH736,AH742)</f>
        <v>17397.093076765672</v>
      </c>
      <c r="AI442" s="9">
        <f t="shared" si="217"/>
        <v>17837.546327284646</v>
      </c>
      <c r="AJ442" s="9">
        <f t="shared" si="217"/>
        <v>18241.644015125712</v>
      </c>
      <c r="AK442" s="9">
        <f t="shared" si="217"/>
        <v>18623.927704461326</v>
      </c>
      <c r="AL442" s="9">
        <f t="shared" si="217"/>
        <v>18984.444888399743</v>
      </c>
      <c r="AM442" s="9">
        <f t="shared" si="217"/>
        <v>19323.277350410724</v>
      </c>
      <c r="AN442" s="9">
        <f t="shared" si="217"/>
        <v>19639.838685736577</v>
      </c>
      <c r="AO442" s="9">
        <f t="shared" si="217"/>
        <v>19933.819928293098</v>
      </c>
      <c r="AP442" s="9">
        <f t="shared" si="217"/>
        <v>20203.819379767643</v>
      </c>
      <c r="AQ442" s="9">
        <f t="shared" si="217"/>
        <v>20448.162573983609</v>
      </c>
      <c r="AR442" s="9">
        <f t="shared" si="217"/>
        <v>20665.344103071293</v>
      </c>
      <c r="AS442" s="9">
        <f t="shared" si="217"/>
        <v>20854.716815747874</v>
      </c>
      <c r="AT442" s="9">
        <f t="shared" si="217"/>
        <v>21028.71159633424</v>
      </c>
      <c r="AU442" s="9">
        <f t="shared" si="217"/>
        <v>21200.430706219136</v>
      </c>
      <c r="AV442" s="9">
        <f t="shared" si="217"/>
        <v>21377.083806871033</v>
      </c>
      <c r="AW442" s="9">
        <f t="shared" si="217"/>
        <v>21556.041408451438</v>
      </c>
      <c r="AX442" s="9"/>
      <c r="AY442" s="38" t="s">
        <v>4</v>
      </c>
      <c r="AZ442" s="10"/>
      <c r="BA442" s="10"/>
      <c r="BB442" s="10"/>
      <c r="BC442" s="37">
        <f t="shared" si="215"/>
        <v>16.922232786596023</v>
      </c>
    </row>
    <row r="443" spans="1:55">
      <c r="C443" s="10" t="s">
        <v>3</v>
      </c>
      <c r="D443" s="9">
        <f t="shared" si="216"/>
        <v>0</v>
      </c>
      <c r="E443" s="9">
        <f t="shared" si="216"/>
        <v>0</v>
      </c>
      <c r="F443" s="9">
        <f t="shared" si="216"/>
        <v>0.87491062732627256</v>
      </c>
      <c r="G443" s="9">
        <f t="shared" si="216"/>
        <v>2.5029718913473857</v>
      </c>
      <c r="H443" s="9">
        <f t="shared" si="216"/>
        <v>4.989588659813819</v>
      </c>
      <c r="I443" s="9">
        <f t="shared" si="216"/>
        <v>8.5961543388650341</v>
      </c>
      <c r="J443" s="9">
        <f t="shared" si="216"/>
        <v>13.61706427551681</v>
      </c>
      <c r="K443" s="9">
        <f t="shared" si="216"/>
        <v>20.420374050951551</v>
      </c>
      <c r="L443" s="9">
        <f t="shared" si="216"/>
        <v>29.112058980683258</v>
      </c>
      <c r="M443" s="9">
        <f t="shared" si="216"/>
        <v>40.18969465715881</v>
      </c>
      <c r="N443" s="9">
        <f t="shared" si="216"/>
        <v>54.114799453519424</v>
      </c>
      <c r="O443" s="9">
        <f t="shared" si="216"/>
        <v>71.388165141531175</v>
      </c>
      <c r="P443" s="9">
        <f t="shared" si="216"/>
        <v>91.823064596139375</v>
      </c>
      <c r="Q443" s="9">
        <f t="shared" si="216"/>
        <v>114.80128394339434</v>
      </c>
      <c r="R443" s="9">
        <f t="shared" si="216"/>
        <v>139.65232436836951</v>
      </c>
      <c r="S443" s="9">
        <f t="shared" si="216"/>
        <v>166.05202801051959</v>
      </c>
      <c r="T443" s="9">
        <f t="shared" si="216"/>
        <v>193.40557329186689</v>
      </c>
      <c r="U443" s="9">
        <f t="shared" si="216"/>
        <v>222.43944834985393</v>
      </c>
      <c r="V443" s="9">
        <f t="shared" si="216"/>
        <v>252.068544430147</v>
      </c>
      <c r="W443" s="9">
        <f t="shared" si="216"/>
        <v>282.38634642577358</v>
      </c>
      <c r="X443" s="9">
        <f t="shared" si="216"/>
        <v>313.57466049082831</v>
      </c>
      <c r="Y443" s="9">
        <f t="shared" si="216"/>
        <v>345.94556637083542</v>
      </c>
      <c r="Z443" s="9">
        <f t="shared" si="216"/>
        <v>379.55212771483531</v>
      </c>
      <c r="AA443" s="9">
        <f t="shared" si="216"/>
        <v>414.55533479566481</v>
      </c>
      <c r="AB443" s="9">
        <f t="shared" si="216"/>
        <v>451.13111928680604</v>
      </c>
      <c r="AC443" s="9">
        <f t="shared" si="216"/>
        <v>489.45572253218751</v>
      </c>
      <c r="AD443" s="9">
        <f t="shared" si="216"/>
        <v>529.81148477555848</v>
      </c>
      <c r="AE443" s="9">
        <f t="shared" si="216"/>
        <v>571.68597656556665</v>
      </c>
      <c r="AF443" s="9">
        <f t="shared" si="216"/>
        <v>614.46579969538186</v>
      </c>
      <c r="AG443" s="9">
        <f t="shared" ref="AG443:AV446" si="218">SUM(AG449,AG455,AG461,AG467,AG473,AG479,AG485,AG491,AG497,AG503,AG509,AG515,AG521,AG527,AG533,AG539,AG545,AG551,AG557,AG563,AG569,AG575,AG581,AG587,AG593,AG599,AG605,AG611,AG617,AG623,AG629,AG635,AG641,AG647,AG653,AG659,AG665,AG671,AG677,AG683,AG689,AG695,AG701,AG707,AG713,AG719,AG725,AG731,AG737,AG743)</f>
        <v>657.83014009794385</v>
      </c>
      <c r="AH443" s="9">
        <f t="shared" si="218"/>
        <v>702.17579828737155</v>
      </c>
      <c r="AI443" s="9">
        <f t="shared" si="218"/>
        <v>747.43534611821667</v>
      </c>
      <c r="AJ443" s="9">
        <f t="shared" si="218"/>
        <v>792.33089076769954</v>
      </c>
      <c r="AK443" s="9">
        <f t="shared" si="218"/>
        <v>837.50121343400269</v>
      </c>
      <c r="AL443" s="9">
        <f t="shared" si="218"/>
        <v>882.90148014860404</v>
      </c>
      <c r="AM443" s="9">
        <f t="shared" si="218"/>
        <v>928.41872003866956</v>
      </c>
      <c r="AN443" s="9">
        <f t="shared" si="218"/>
        <v>973.89411830486063</v>
      </c>
      <c r="AO443" s="9">
        <f t="shared" si="218"/>
        <v>1018.4413062621803</v>
      </c>
      <c r="AP443" s="9">
        <f t="shared" si="218"/>
        <v>1061.4591158610522</v>
      </c>
      <c r="AQ443" s="9">
        <f t="shared" si="218"/>
        <v>1102.1875761796211</v>
      </c>
      <c r="AR443" s="9">
        <f t="shared" si="218"/>
        <v>1139.7579242535767</v>
      </c>
      <c r="AS443" s="9">
        <f t="shared" si="218"/>
        <v>1173.1968050619048</v>
      </c>
      <c r="AT443" s="9">
        <f t="shared" si="218"/>
        <v>1202.7333534412071</v>
      </c>
      <c r="AU443" s="9">
        <f t="shared" si="218"/>
        <v>1228.4167109811017</v>
      </c>
      <c r="AV443" s="9">
        <f t="shared" si="218"/>
        <v>1249.9584010987176</v>
      </c>
      <c r="AW443" s="9">
        <f t="shared" si="217"/>
        <v>1266.3348434643208</v>
      </c>
      <c r="AX443" s="9"/>
      <c r="AY443" s="38" t="s">
        <v>3</v>
      </c>
      <c r="AZ443" s="10"/>
      <c r="BA443" s="10"/>
      <c r="BB443" s="10"/>
      <c r="BC443" s="37">
        <f t="shared" si="215"/>
        <v>17.755663687553195</v>
      </c>
    </row>
    <row r="444" spans="1:55">
      <c r="C444" s="10" t="s">
        <v>2</v>
      </c>
      <c r="D444" s="9">
        <f t="shared" si="216"/>
        <v>0</v>
      </c>
      <c r="E444" s="9">
        <f t="shared" si="216"/>
        <v>0</v>
      </c>
      <c r="F444" s="9">
        <f t="shared" si="216"/>
        <v>0.23870475097098875</v>
      </c>
      <c r="G444" s="9">
        <f t="shared" si="216"/>
        <v>0.78166296359670895</v>
      </c>
      <c r="H444" s="9">
        <f t="shared" si="216"/>
        <v>1.6732384971173744</v>
      </c>
      <c r="I444" s="9">
        <f t="shared" si="216"/>
        <v>3.0148969615904306</v>
      </c>
      <c r="J444" s="9">
        <f t="shared" si="216"/>
        <v>4.9235519606528229</v>
      </c>
      <c r="K444" s="9">
        <f t="shared" si="216"/>
        <v>7.5465913046176922</v>
      </c>
      <c r="L444" s="9">
        <f t="shared" si="216"/>
        <v>11.869699236966675</v>
      </c>
      <c r="M444" s="9">
        <f t="shared" si="216"/>
        <v>18.380821020900882</v>
      </c>
      <c r="N444" s="9">
        <f t="shared" si="216"/>
        <v>27.618456961950173</v>
      </c>
      <c r="O444" s="9">
        <f t="shared" si="216"/>
        <v>40.280974926897088</v>
      </c>
      <c r="P444" s="9">
        <f t="shared" si="216"/>
        <v>57.042675068001628</v>
      </c>
      <c r="Q444" s="9">
        <f t="shared" si="216"/>
        <v>78.58072160445991</v>
      </c>
      <c r="R444" s="9">
        <f t="shared" si="216"/>
        <v>105.67889376471908</v>
      </c>
      <c r="S444" s="9">
        <f t="shared" si="216"/>
        <v>139.36347862893561</v>
      </c>
      <c r="T444" s="9">
        <f t="shared" si="216"/>
        <v>180.83249852388639</v>
      </c>
      <c r="U444" s="9">
        <f t="shared" si="216"/>
        <v>235.07507213659744</v>
      </c>
      <c r="V444" s="9">
        <f t="shared" si="216"/>
        <v>300.06178597827892</v>
      </c>
      <c r="W444" s="9">
        <f t="shared" si="216"/>
        <v>376.53712589540584</v>
      </c>
      <c r="X444" s="9">
        <f t="shared" si="216"/>
        <v>464.91461370158135</v>
      </c>
      <c r="Y444" s="9">
        <f t="shared" si="216"/>
        <v>565.89151025436502</v>
      </c>
      <c r="Z444" s="9">
        <f t="shared" si="216"/>
        <v>679.25745466566957</v>
      </c>
      <c r="AA444" s="9">
        <f t="shared" si="216"/>
        <v>805.31772066583915</v>
      </c>
      <c r="AB444" s="9">
        <f t="shared" si="216"/>
        <v>944.20310894286717</v>
      </c>
      <c r="AC444" s="9">
        <f t="shared" si="216"/>
        <v>1095.7309499680193</v>
      </c>
      <c r="AD444" s="9">
        <f t="shared" si="216"/>
        <v>1259.3523627213863</v>
      </c>
      <c r="AE444" s="9">
        <f t="shared" si="216"/>
        <v>1431.4086270995895</v>
      </c>
      <c r="AF444" s="9">
        <f t="shared" si="216"/>
        <v>1608.1162450760341</v>
      </c>
      <c r="AG444" s="9">
        <f t="shared" si="218"/>
        <v>1786.7713582859233</v>
      </c>
      <c r="AH444" s="9">
        <f t="shared" si="217"/>
        <v>1966.6067544839493</v>
      </c>
      <c r="AI444" s="9">
        <f t="shared" si="217"/>
        <v>2145.5832761014458</v>
      </c>
      <c r="AJ444" s="9">
        <f t="shared" si="217"/>
        <v>2319.2399692282829</v>
      </c>
      <c r="AK444" s="9">
        <f t="shared" si="217"/>
        <v>2489.0474376638049</v>
      </c>
      <c r="AL444" s="9">
        <f t="shared" si="217"/>
        <v>2654.4352539417805</v>
      </c>
      <c r="AM444" s="9">
        <f t="shared" si="217"/>
        <v>2814.6099832922368</v>
      </c>
      <c r="AN444" s="9">
        <f t="shared" si="217"/>
        <v>2968.7557260477693</v>
      </c>
      <c r="AO444" s="9">
        <f t="shared" si="217"/>
        <v>3116.0417004895471</v>
      </c>
      <c r="AP444" s="9">
        <f t="shared" si="217"/>
        <v>3255.6104666118131</v>
      </c>
      <c r="AQ444" s="9">
        <f t="shared" si="217"/>
        <v>3386.6081907612711</v>
      </c>
      <c r="AR444" s="9">
        <f t="shared" si="217"/>
        <v>3508.2564763782202</v>
      </c>
      <c r="AS444" s="9">
        <f t="shared" si="217"/>
        <v>3619.955429989513</v>
      </c>
      <c r="AT444" s="9">
        <f t="shared" si="217"/>
        <v>3723.6155343554319</v>
      </c>
      <c r="AU444" s="9">
        <f t="shared" si="217"/>
        <v>3821.3485568082988</v>
      </c>
      <c r="AV444" s="9">
        <f t="shared" si="217"/>
        <v>3914.3260518969523</v>
      </c>
      <c r="AW444" s="9">
        <f t="shared" si="217"/>
        <v>4001.9544499927388</v>
      </c>
      <c r="AX444" s="9"/>
      <c r="AY444" s="38" t="s">
        <v>2</v>
      </c>
      <c r="AZ444" s="10"/>
      <c r="BA444" s="10"/>
      <c r="BB444" s="10"/>
      <c r="BC444" s="37">
        <f t="shared" si="215"/>
        <v>16.646392691243012</v>
      </c>
    </row>
    <row r="445" spans="1:55">
      <c r="C445" s="10" t="s">
        <v>1</v>
      </c>
      <c r="D445" s="9">
        <f t="shared" si="216"/>
        <v>0</v>
      </c>
      <c r="E445" s="9">
        <f t="shared" si="216"/>
        <v>0</v>
      </c>
      <c r="F445" s="9">
        <f t="shared" si="216"/>
        <v>0.38211630096147076</v>
      </c>
      <c r="G445" s="9">
        <f t="shared" si="216"/>
        <v>1.2512257621086604</v>
      </c>
      <c r="H445" s="9">
        <f t="shared" si="216"/>
        <v>2.6782402265669134</v>
      </c>
      <c r="I445" s="9">
        <f t="shared" si="216"/>
        <v>4.8253955316143333</v>
      </c>
      <c r="J445" s="9">
        <f t="shared" si="216"/>
        <v>7.8795046132361506</v>
      </c>
      <c r="K445" s="9">
        <f t="shared" si="216"/>
        <v>10.347264595110033</v>
      </c>
      <c r="L445" s="9">
        <f t="shared" si="216"/>
        <v>13.765391758429505</v>
      </c>
      <c r="M445" s="9">
        <f t="shared" si="216"/>
        <v>18.344300521816976</v>
      </c>
      <c r="N445" s="9">
        <f t="shared" si="216"/>
        <v>24.297891235546736</v>
      </c>
      <c r="O445" s="9">
        <f t="shared" si="216"/>
        <v>31.845785533155905</v>
      </c>
      <c r="P445" s="9">
        <f t="shared" si="216"/>
        <v>40.909850180083097</v>
      </c>
      <c r="Q445" s="9">
        <f t="shared" si="216"/>
        <v>51.118101586859993</v>
      </c>
      <c r="R445" s="9">
        <f t="shared" si="216"/>
        <v>61.999919570679538</v>
      </c>
      <c r="S445" s="9">
        <f t="shared" si="216"/>
        <v>73.241467165971955</v>
      </c>
      <c r="T445" s="9">
        <f t="shared" si="216"/>
        <v>86.411242858899953</v>
      </c>
      <c r="U445" s="9">
        <f t="shared" si="216"/>
        <v>103.49889516902414</v>
      </c>
      <c r="V445" s="9">
        <f t="shared" si="216"/>
        <v>124.75472897966242</v>
      </c>
      <c r="W445" s="9">
        <f t="shared" si="216"/>
        <v>151.41238451541378</v>
      </c>
      <c r="X445" s="9">
        <f t="shared" si="216"/>
        <v>183.74748862884107</v>
      </c>
      <c r="Y445" s="9">
        <f t="shared" si="216"/>
        <v>222.64166888155606</v>
      </c>
      <c r="Z445" s="9">
        <f t="shared" si="216"/>
        <v>268.42159469863924</v>
      </c>
      <c r="AA445" s="9">
        <f t="shared" si="216"/>
        <v>321.94324016266114</v>
      </c>
      <c r="AB445" s="9">
        <f t="shared" si="216"/>
        <v>384.05897220610728</v>
      </c>
      <c r="AC445" s="9">
        <f t="shared" si="216"/>
        <v>455.48563624916864</v>
      </c>
      <c r="AD445" s="9">
        <f t="shared" si="216"/>
        <v>535.40042669215552</v>
      </c>
      <c r="AE445" s="9">
        <f t="shared" si="216"/>
        <v>621.18426831092665</v>
      </c>
      <c r="AF445" s="9">
        <f t="shared" si="216"/>
        <v>710.38216018778212</v>
      </c>
      <c r="AG445" s="9">
        <f t="shared" si="218"/>
        <v>801.83913154135541</v>
      </c>
      <c r="AH445" s="9">
        <f t="shared" si="217"/>
        <v>894.82558283405911</v>
      </c>
      <c r="AI445" s="9">
        <f t="shared" si="217"/>
        <v>987.98322604835653</v>
      </c>
      <c r="AJ445" s="9">
        <f t="shared" si="217"/>
        <v>1078.8223801810325</v>
      </c>
      <c r="AK445" s="9">
        <f t="shared" si="217"/>
        <v>1168.0111874264067</v>
      </c>
      <c r="AL445" s="9">
        <f t="shared" si="217"/>
        <v>1255.2380524154153</v>
      </c>
      <c r="AM445" s="9">
        <f t="shared" si="217"/>
        <v>1340.0271601625584</v>
      </c>
      <c r="AN445" s="9">
        <f t="shared" si="217"/>
        <v>1421.8945231092889</v>
      </c>
      <c r="AO445" s="9">
        <f t="shared" si="217"/>
        <v>1500.3530213320698</v>
      </c>
      <c r="AP445" s="9">
        <f t="shared" si="217"/>
        <v>1574.9075425127508</v>
      </c>
      <c r="AQ445" s="9">
        <f t="shared" si="217"/>
        <v>1645.0714985011091</v>
      </c>
      <c r="AR445" s="9">
        <f t="shared" si="217"/>
        <v>1710.4044392662729</v>
      </c>
      <c r="AS445" s="9">
        <f t="shared" si="217"/>
        <v>1770.5654055213633</v>
      </c>
      <c r="AT445" s="9">
        <f t="shared" si="217"/>
        <v>1826.5004233331067</v>
      </c>
      <c r="AU445" s="9">
        <f t="shared" si="217"/>
        <v>1879.2609108654945</v>
      </c>
      <c r="AV445" s="9">
        <f t="shared" si="217"/>
        <v>1929.4219774907415</v>
      </c>
      <c r="AW445" s="9">
        <f t="shared" si="217"/>
        <v>1976.6666954482391</v>
      </c>
      <c r="AX445" s="9"/>
      <c r="AY445" s="38" t="s">
        <v>1</v>
      </c>
      <c r="AZ445" s="10"/>
      <c r="BA445" s="10"/>
      <c r="BB445" s="10"/>
      <c r="BC445" s="37">
        <f t="shared" si="215"/>
        <v>16.271924301327896</v>
      </c>
    </row>
    <row r="446" spans="1:55" ht="15" thickBot="1">
      <c r="C446" s="7" t="s">
        <v>0</v>
      </c>
      <c r="D446" s="6">
        <f t="shared" si="216"/>
        <v>0</v>
      </c>
      <c r="E446" s="6">
        <f t="shared" si="216"/>
        <v>0</v>
      </c>
      <c r="F446" s="6">
        <f t="shared" si="216"/>
        <v>0</v>
      </c>
      <c r="G446" s="6">
        <f t="shared" si="216"/>
        <v>0</v>
      </c>
      <c r="H446" s="6">
        <f t="shared" si="216"/>
        <v>0</v>
      </c>
      <c r="I446" s="6">
        <f t="shared" si="216"/>
        <v>0</v>
      </c>
      <c r="J446" s="6">
        <f t="shared" si="216"/>
        <v>0</v>
      </c>
      <c r="K446" s="6">
        <f t="shared" si="216"/>
        <v>0</v>
      </c>
      <c r="L446" s="6">
        <f t="shared" si="216"/>
        <v>1.3147110367009329E-2</v>
      </c>
      <c r="M446" s="6">
        <f t="shared" si="216"/>
        <v>4.3372780497235031E-2</v>
      </c>
      <c r="N446" s="6">
        <f t="shared" si="216"/>
        <v>9.5482994553255818E-2</v>
      </c>
      <c r="O446" s="6">
        <f t="shared" si="216"/>
        <v>0.17618349642083198</v>
      </c>
      <c r="P446" s="6">
        <f t="shared" si="216"/>
        <v>0.29436548142756402</v>
      </c>
      <c r="Q446" s="6">
        <f t="shared" si="216"/>
        <v>0.46156867567839788</v>
      </c>
      <c r="R446" s="6">
        <f t="shared" si="216"/>
        <v>0.69193109360786798</v>
      </c>
      <c r="S446" s="6">
        <f t="shared" si="216"/>
        <v>1.0021088724019958</v>
      </c>
      <c r="T446" s="6">
        <f t="shared" si="216"/>
        <v>1.4111996875721835</v>
      </c>
      <c r="U446" s="6">
        <f t="shared" si="216"/>
        <v>1.9740514308424055</v>
      </c>
      <c r="V446" s="6">
        <f t="shared" si="216"/>
        <v>2.6664953814344128</v>
      </c>
      <c r="W446" s="6">
        <f t="shared" si="216"/>
        <v>3.4936952078204033</v>
      </c>
      <c r="X446" s="6">
        <f t="shared" si="216"/>
        <v>4.454743683873458</v>
      </c>
      <c r="Y446" s="6">
        <f t="shared" si="216"/>
        <v>5.5516181874602868</v>
      </c>
      <c r="Z446" s="6">
        <f t="shared" si="216"/>
        <v>6.7820254313196733</v>
      </c>
      <c r="AA446" s="6">
        <f t="shared" si="216"/>
        <v>8.1424199602184615</v>
      </c>
      <c r="AB446" s="6">
        <f t="shared" si="216"/>
        <v>9.6257560419723394</v>
      </c>
      <c r="AC446" s="6">
        <f t="shared" si="216"/>
        <v>11.220169173105038</v>
      </c>
      <c r="AD446" s="6">
        <f t="shared" si="216"/>
        <v>12.908820672467991</v>
      </c>
      <c r="AE446" s="6">
        <f t="shared" si="216"/>
        <v>14.645472530473214</v>
      </c>
      <c r="AF446" s="6">
        <f t="shared" si="216"/>
        <v>16.390519178973381</v>
      </c>
      <c r="AG446" s="6">
        <f t="shared" si="218"/>
        <v>18.122481353576866</v>
      </c>
      <c r="AH446" s="6">
        <f t="shared" si="217"/>
        <v>19.842426412262764</v>
      </c>
      <c r="AI446" s="6">
        <f t="shared" si="217"/>
        <v>21.538667457140868</v>
      </c>
      <c r="AJ446" s="6">
        <f t="shared" si="217"/>
        <v>23.172690178434909</v>
      </c>
      <c r="AK446" s="6">
        <f t="shared" si="217"/>
        <v>24.76010317114465</v>
      </c>
      <c r="AL446" s="6">
        <f t="shared" si="217"/>
        <v>26.294700013752117</v>
      </c>
      <c r="AM446" s="6">
        <f t="shared" si="217"/>
        <v>27.769838481420976</v>
      </c>
      <c r="AN446" s="6">
        <f t="shared" si="217"/>
        <v>29.178735985598912</v>
      </c>
      <c r="AO446" s="6">
        <f t="shared" si="217"/>
        <v>30.514521786785625</v>
      </c>
      <c r="AP446" s="6">
        <f t="shared" si="217"/>
        <v>31.770108294240124</v>
      </c>
      <c r="AQ446" s="6">
        <f t="shared" si="217"/>
        <v>32.938476798451532</v>
      </c>
      <c r="AR446" s="6">
        <f t="shared" si="217"/>
        <v>34.013372107462004</v>
      </c>
      <c r="AS446" s="6">
        <f t="shared" si="217"/>
        <v>34.990302549241399</v>
      </c>
      <c r="AT446" s="6">
        <f t="shared" si="217"/>
        <v>35.889084198222612</v>
      </c>
      <c r="AU446" s="6">
        <f t="shared" si="217"/>
        <v>36.731267510086255</v>
      </c>
      <c r="AV446" s="6">
        <f t="shared" si="217"/>
        <v>37.529073114732853</v>
      </c>
      <c r="AW446" s="6">
        <f t="shared" si="217"/>
        <v>38.277579304709271</v>
      </c>
      <c r="AX446" s="9"/>
      <c r="AY446" s="36" t="s">
        <v>0</v>
      </c>
      <c r="AZ446" s="19"/>
      <c r="BA446" s="19"/>
      <c r="BB446" s="19"/>
      <c r="BC446" s="35">
        <f t="shared" si="215"/>
        <v>16.59014327367138</v>
      </c>
    </row>
    <row r="447" spans="1:55" s="16" customFormat="1">
      <c r="C447" s="14">
        <v>1</v>
      </c>
      <c r="D447" s="13"/>
      <c r="E447" s="11">
        <f>(D159-E165)</f>
        <v>736.62986666669633</v>
      </c>
      <c r="F447" s="11">
        <f t="shared" ref="F447:AW453" si="219">(E159-F165)</f>
        <v>57.829976260021795</v>
      </c>
      <c r="G447" s="11">
        <f t="shared" si="219"/>
        <v>-17.638392947352258</v>
      </c>
      <c r="H447" s="11">
        <f t="shared" si="219"/>
        <v>-85.099566972403409</v>
      </c>
      <c r="I447" s="11">
        <f t="shared" si="219"/>
        <v>-147.15310520446656</v>
      </c>
      <c r="J447" s="11">
        <f t="shared" si="219"/>
        <v>-204.30828227210077</v>
      </c>
      <c r="K447" s="11">
        <f t="shared" si="219"/>
        <v>106.18081274272117</v>
      </c>
      <c r="L447" s="11">
        <f t="shared" si="219"/>
        <v>138.21080784739752</v>
      </c>
      <c r="M447" s="11">
        <f t="shared" si="219"/>
        <v>172.58590910148996</v>
      </c>
      <c r="N447" s="11">
        <f t="shared" si="219"/>
        <v>205.15004059996863</v>
      </c>
      <c r="O447" s="11">
        <f t="shared" si="219"/>
        <v>239.07857003873505</v>
      </c>
      <c r="P447" s="11">
        <f t="shared" si="219"/>
        <v>275.54545810373384</v>
      </c>
      <c r="Q447" s="11">
        <f t="shared" si="219"/>
        <v>315.77436619809305</v>
      </c>
      <c r="R447" s="11">
        <f t="shared" si="219"/>
        <v>359.12220552598592</v>
      </c>
      <c r="S447" s="11">
        <f t="shared" si="219"/>
        <v>404.18763230682816</v>
      </c>
      <c r="T447" s="11">
        <f t="shared" si="219"/>
        <v>107.07987745987339</v>
      </c>
      <c r="U447" s="11">
        <f t="shared" si="219"/>
        <v>156.09764311420076</v>
      </c>
      <c r="V447" s="11">
        <f t="shared" si="219"/>
        <v>164.85328145496533</v>
      </c>
      <c r="W447" s="11">
        <f t="shared" si="219"/>
        <v>175.70013730098071</v>
      </c>
      <c r="X447" s="11">
        <f t="shared" si="219"/>
        <v>186.73473481243491</v>
      </c>
      <c r="Y447" s="11">
        <f t="shared" si="219"/>
        <v>150.6149040170385</v>
      </c>
      <c r="Z447" s="11">
        <f t="shared" si="219"/>
        <v>152.29710613495627</v>
      </c>
      <c r="AA447" s="11">
        <f t="shared" si="219"/>
        <v>153.79340950586993</v>
      </c>
      <c r="AB447" s="11">
        <f t="shared" si="219"/>
        <v>155.58997200834347</v>
      </c>
      <c r="AC447" s="11">
        <f t="shared" si="219"/>
        <v>157.52335635135751</v>
      </c>
      <c r="AD447" s="11">
        <f t="shared" si="219"/>
        <v>159.6287525454245</v>
      </c>
      <c r="AE447" s="11">
        <f t="shared" si="219"/>
        <v>161.91503955090957</v>
      </c>
      <c r="AF447" s="11">
        <f t="shared" si="219"/>
        <v>164.42363532896343</v>
      </c>
      <c r="AG447" s="11">
        <f t="shared" si="219"/>
        <v>167.02034391562847</v>
      </c>
      <c r="AH447" s="11">
        <f t="shared" si="219"/>
        <v>169.57645212318312</v>
      </c>
      <c r="AI447" s="11">
        <f t="shared" si="219"/>
        <v>172.03538353295517</v>
      </c>
      <c r="AJ447" s="11">
        <f t="shared" si="219"/>
        <v>151.15888206426825</v>
      </c>
      <c r="AK447" s="11">
        <f t="shared" si="219"/>
        <v>153.77164681524664</v>
      </c>
      <c r="AL447" s="11">
        <f t="shared" si="219"/>
        <v>156.21733467289596</v>
      </c>
      <c r="AM447" s="11">
        <f t="shared" si="219"/>
        <v>158.58369107956605</v>
      </c>
      <c r="AN447" s="11">
        <f t="shared" si="219"/>
        <v>160.86291777643055</v>
      </c>
      <c r="AO447" s="11">
        <f t="shared" si="219"/>
        <v>163.23844074885346</v>
      </c>
      <c r="AP447" s="11">
        <f t="shared" si="219"/>
        <v>165.50826953506112</v>
      </c>
      <c r="AQ447" s="11">
        <f t="shared" si="219"/>
        <v>167.65601732681898</v>
      </c>
      <c r="AR447" s="11">
        <f t="shared" si="219"/>
        <v>169.66091068836977</v>
      </c>
      <c r="AS447" s="11">
        <f t="shared" si="219"/>
        <v>171.49999262980054</v>
      </c>
      <c r="AT447" s="11">
        <f t="shared" si="219"/>
        <v>173.03261617242606</v>
      </c>
      <c r="AU447" s="11">
        <f t="shared" si="219"/>
        <v>174.35926749742794</v>
      </c>
      <c r="AV447" s="11">
        <f t="shared" si="219"/>
        <v>175.55975568570284</v>
      </c>
      <c r="AW447" s="11">
        <f t="shared" si="219"/>
        <v>176.71838879994903</v>
      </c>
      <c r="AX447" s="11"/>
      <c r="AY447" s="16">
        <v>1</v>
      </c>
      <c r="BA447" s="34">
        <f>AW447*AY447</f>
        <v>176.71838879994903</v>
      </c>
    </row>
    <row r="448" spans="1:55">
      <c r="C448" s="10" t="s">
        <v>4</v>
      </c>
      <c r="D448" s="9"/>
      <c r="E448" s="3">
        <f t="shared" ref="E448:T452" si="220">(D160-E166)</f>
        <v>0</v>
      </c>
      <c r="F448" s="3">
        <f t="shared" si="220"/>
        <v>132.28081882830884</v>
      </c>
      <c r="G448" s="3">
        <f t="shared" si="220"/>
        <v>128.91569488169625</v>
      </c>
      <c r="H448" s="3">
        <f t="shared" si="220"/>
        <v>118.2909714347079</v>
      </c>
      <c r="I448" s="3">
        <f t="shared" si="220"/>
        <v>112.26364370631563</v>
      </c>
      <c r="J448" s="3">
        <f t="shared" si="220"/>
        <v>106.9039154271959</v>
      </c>
      <c r="K448" s="3">
        <f t="shared" si="220"/>
        <v>102.1918011881462</v>
      </c>
      <c r="L448" s="3">
        <f t="shared" si="220"/>
        <v>97.156174602096144</v>
      </c>
      <c r="M448" s="3">
        <f t="shared" si="220"/>
        <v>94.796806090806058</v>
      </c>
      <c r="N448" s="3">
        <f t="shared" si="220"/>
        <v>91.833045654529997</v>
      </c>
      <c r="O448" s="3">
        <f t="shared" si="220"/>
        <v>89.759688896254374</v>
      </c>
      <c r="P448" s="3">
        <f t="shared" si="220"/>
        <v>88.589910850199885</v>
      </c>
      <c r="Q448" s="3">
        <f t="shared" si="220"/>
        <v>88.318019956557691</v>
      </c>
      <c r="R448" s="3">
        <f t="shared" si="220"/>
        <v>88.455661570735174</v>
      </c>
      <c r="S448" s="3">
        <f t="shared" si="220"/>
        <v>88.539516041235402</v>
      </c>
      <c r="T448" s="3">
        <f t="shared" si="220"/>
        <v>88.362365467757627</v>
      </c>
      <c r="U448" s="3">
        <f t="shared" si="219"/>
        <v>119.53350377232346</v>
      </c>
      <c r="V448" s="3">
        <f t="shared" si="219"/>
        <v>117.49068591271134</v>
      </c>
      <c r="W448" s="3">
        <f t="shared" si="219"/>
        <v>116.84739513199747</v>
      </c>
      <c r="X448" s="3">
        <f t="shared" si="219"/>
        <v>116.14836759310128</v>
      </c>
      <c r="Y448" s="3">
        <f t="shared" si="219"/>
        <v>115.41589810893493</v>
      </c>
      <c r="Z448" s="3">
        <f t="shared" si="219"/>
        <v>116.58497289142542</v>
      </c>
      <c r="AA448" s="3">
        <f t="shared" si="219"/>
        <v>117.6091803733143</v>
      </c>
      <c r="AB448" s="3">
        <f t="shared" si="219"/>
        <v>118.86035065824763</v>
      </c>
      <c r="AC448" s="3">
        <f t="shared" si="219"/>
        <v>120.21304516090095</v>
      </c>
      <c r="AD448" s="3">
        <f t="shared" si="219"/>
        <v>121.69376517142518</v>
      </c>
      <c r="AE448" s="3">
        <f t="shared" si="219"/>
        <v>123.23100368192536</v>
      </c>
      <c r="AF448" s="3">
        <f t="shared" si="219"/>
        <v>124.93119122404096</v>
      </c>
      <c r="AG448" s="3">
        <f t="shared" si="219"/>
        <v>126.69167949149778</v>
      </c>
      <c r="AH448" s="3">
        <f t="shared" si="219"/>
        <v>128.41465437151055</v>
      </c>
      <c r="AI448" s="3">
        <f t="shared" si="219"/>
        <v>130.05749220442885</v>
      </c>
      <c r="AJ448" s="3">
        <f t="shared" si="219"/>
        <v>114.27761372997702</v>
      </c>
      <c r="AK448" s="3">
        <f t="shared" si="219"/>
        <v>116.25553878164646</v>
      </c>
      <c r="AL448" s="3">
        <f t="shared" si="219"/>
        <v>118.10723628099731</v>
      </c>
      <c r="AM448" s="3">
        <f t="shared" si="219"/>
        <v>119.89903855143712</v>
      </c>
      <c r="AN448" s="3">
        <f t="shared" si="219"/>
        <v>121.62504539358997</v>
      </c>
      <c r="AO448" s="3">
        <f t="shared" si="219"/>
        <v>124.0895824777981</v>
      </c>
      <c r="AP448" s="3">
        <f t="shared" si="219"/>
        <v>126.49118630393787</v>
      </c>
      <c r="AQ448" s="3">
        <f t="shared" si="219"/>
        <v>128.81591053643933</v>
      </c>
      <c r="AR448" s="3">
        <f t="shared" si="219"/>
        <v>131.04616052486745</v>
      </c>
      <c r="AS448" s="3">
        <f t="shared" si="219"/>
        <v>133.16231646740925</v>
      </c>
      <c r="AT448" s="3">
        <f t="shared" si="219"/>
        <v>134.64673814202615</v>
      </c>
      <c r="AU448" s="3">
        <f t="shared" si="219"/>
        <v>135.97545103771699</v>
      </c>
      <c r="AV448" s="3">
        <f t="shared" si="219"/>
        <v>137.20977382372439</v>
      </c>
      <c r="AW448" s="3">
        <f t="shared" si="219"/>
        <v>138.41509265195782</v>
      </c>
      <c r="AX448" s="3"/>
      <c r="AY448" s="16">
        <v>1</v>
      </c>
      <c r="AZ448" s="16"/>
      <c r="BA448" s="33">
        <f t="shared" ref="BA448:BA511" si="221">AW448*AY448</f>
        <v>138.41509265195782</v>
      </c>
    </row>
    <row r="449" spans="3:53">
      <c r="C449" s="10" t="s">
        <v>3</v>
      </c>
      <c r="D449" s="9"/>
      <c r="E449" s="3">
        <f t="shared" si="220"/>
        <v>0</v>
      </c>
      <c r="F449" s="3">
        <f t="shared" si="219"/>
        <v>0.87491062732627256</v>
      </c>
      <c r="G449" s="3">
        <f t="shared" si="219"/>
        <v>1.3554772258023036</v>
      </c>
      <c r="H449" s="3">
        <f t="shared" si="219"/>
        <v>1.7120523161169672</v>
      </c>
      <c r="I449" s="3">
        <f t="shared" si="219"/>
        <v>2.0759463719942346</v>
      </c>
      <c r="J449" s="3">
        <f t="shared" si="219"/>
        <v>2.4129539885045688</v>
      </c>
      <c r="K449" s="3">
        <f t="shared" si="219"/>
        <v>2.729873359829412</v>
      </c>
      <c r="L449" s="3">
        <f t="shared" si="219"/>
        <v>2.6915457817294737</v>
      </c>
      <c r="M449" s="3">
        <f t="shared" si="219"/>
        <v>2.7235851830267848</v>
      </c>
      <c r="N449" s="3">
        <f t="shared" si="219"/>
        <v>2.7364255096475745</v>
      </c>
      <c r="O449" s="3">
        <f t="shared" si="219"/>
        <v>2.7741852650214014</v>
      </c>
      <c r="P449" s="3">
        <f t="shared" si="219"/>
        <v>2.8402115737826534</v>
      </c>
      <c r="Q449" s="3">
        <f t="shared" si="219"/>
        <v>2.9375264767043063</v>
      </c>
      <c r="R449" s="3">
        <f t="shared" si="219"/>
        <v>3.0527342141606368</v>
      </c>
      <c r="S449" s="3">
        <f t="shared" si="219"/>
        <v>3.1710832493552061</v>
      </c>
      <c r="T449" s="3">
        <f t="shared" si="219"/>
        <v>3.1443087272537014</v>
      </c>
      <c r="U449" s="3">
        <f t="shared" si="219"/>
        <v>4.3944347845831544</v>
      </c>
      <c r="V449" s="3">
        <f t="shared" si="219"/>
        <v>4.4625095283015526</v>
      </c>
      <c r="W449" s="3">
        <f t="shared" si="219"/>
        <v>4.5853390835718528</v>
      </c>
      <c r="X449" s="3">
        <f t="shared" si="219"/>
        <v>4.7093849224640962</v>
      </c>
      <c r="Y449" s="3">
        <f t="shared" si="219"/>
        <v>5.0355543901175679</v>
      </c>
      <c r="Z449" s="3">
        <f t="shared" si="219"/>
        <v>5.2047907472233419</v>
      </c>
      <c r="AA449" s="3">
        <f t="shared" si="219"/>
        <v>5.3700845949881568</v>
      </c>
      <c r="AB449" s="3">
        <f t="shared" si="219"/>
        <v>5.5483599908516226</v>
      </c>
      <c r="AC449" s="3">
        <f t="shared" si="219"/>
        <v>5.7343381183236488</v>
      </c>
      <c r="AD449" s="3">
        <f t="shared" si="219"/>
        <v>5.9296331340774486</v>
      </c>
      <c r="AE449" s="3">
        <f t="shared" si="219"/>
        <v>6.2082853879007871</v>
      </c>
      <c r="AF449" s="3">
        <f t="shared" si="219"/>
        <v>6.5013439578940506</v>
      </c>
      <c r="AG449" s="3">
        <f t="shared" si="219"/>
        <v>6.8041472742072528</v>
      </c>
      <c r="AH449" s="3">
        <f t="shared" si="219"/>
        <v>7.1116212262227236</v>
      </c>
      <c r="AI449" s="3">
        <f t="shared" si="219"/>
        <v>7.4211861607084302</v>
      </c>
      <c r="AJ449" s="3">
        <f t="shared" si="219"/>
        <v>6.5181727579467861</v>
      </c>
      <c r="AK449" s="3">
        <f t="shared" si="219"/>
        <v>6.628344170611399</v>
      </c>
      <c r="AL449" s="3">
        <f t="shared" si="219"/>
        <v>6.7312316818504314</v>
      </c>
      <c r="AM449" s="3">
        <f t="shared" si="219"/>
        <v>6.8306228541664495</v>
      </c>
      <c r="AN449" s="3">
        <f t="shared" si="219"/>
        <v>6.9261857840672292</v>
      </c>
      <c r="AO449" s="3">
        <f t="shared" si="219"/>
        <v>6.3990001153658795</v>
      </c>
      <c r="AP449" s="3">
        <f t="shared" si="219"/>
        <v>5.8512740943692734</v>
      </c>
      <c r="AQ449" s="3">
        <f t="shared" si="219"/>
        <v>5.2837679914478031</v>
      </c>
      <c r="AR449" s="3">
        <f t="shared" si="219"/>
        <v>4.6973655380963919</v>
      </c>
      <c r="AS449" s="3">
        <f t="shared" si="219"/>
        <v>4.0932088363148296</v>
      </c>
      <c r="AT449" s="3">
        <f t="shared" si="219"/>
        <v>3.8525533087847634</v>
      </c>
      <c r="AU449" s="3">
        <f t="shared" si="219"/>
        <v>3.6030082060492532</v>
      </c>
      <c r="AV449" s="3">
        <f t="shared" si="219"/>
        <v>3.3470900765049691</v>
      </c>
      <c r="AW449" s="3">
        <f t="shared" si="219"/>
        <v>3.0868821190025528</v>
      </c>
      <c r="AX449" s="3"/>
      <c r="AY449" s="16">
        <v>1</v>
      </c>
      <c r="AZ449" s="16"/>
      <c r="BA449" s="33">
        <f t="shared" si="221"/>
        <v>3.0868821190025528</v>
      </c>
    </row>
    <row r="450" spans="3:53">
      <c r="C450" s="10" t="s">
        <v>2</v>
      </c>
      <c r="D450" s="9"/>
      <c r="E450" s="3">
        <f t="shared" si="220"/>
        <v>0</v>
      </c>
      <c r="F450" s="3">
        <f t="shared" si="219"/>
        <v>0.23870475097098875</v>
      </c>
      <c r="G450" s="3">
        <f t="shared" si="219"/>
        <v>0.46872038306680963</v>
      </c>
      <c r="H450" s="3">
        <f t="shared" si="219"/>
        <v>0.64996313697585606</v>
      </c>
      <c r="I450" s="3">
        <f t="shared" si="219"/>
        <v>0.82866146118854545</v>
      </c>
      <c r="J450" s="3">
        <f t="shared" si="219"/>
        <v>0.99386744315000897</v>
      </c>
      <c r="K450" s="3">
        <f t="shared" si="219"/>
        <v>1.1487990020573022</v>
      </c>
      <c r="L450" s="3">
        <f t="shared" si="219"/>
        <v>2.1012902894279364</v>
      </c>
      <c r="M450" s="3">
        <f t="shared" si="219"/>
        <v>3.0720699769826751</v>
      </c>
      <c r="N450" s="3">
        <f t="shared" si="219"/>
        <v>4.0040188192195956</v>
      </c>
      <c r="O450" s="3">
        <f t="shared" si="219"/>
        <v>4.9578722477817792</v>
      </c>
      <c r="P450" s="3">
        <f t="shared" si="219"/>
        <v>5.9651997589744497</v>
      </c>
      <c r="Q450" s="3">
        <f t="shared" si="219"/>
        <v>7.0592355783107905</v>
      </c>
      <c r="R450" s="3">
        <f t="shared" si="219"/>
        <v>8.2308156922715625</v>
      </c>
      <c r="S450" s="3">
        <f t="shared" si="219"/>
        <v>9.4498187270394283</v>
      </c>
      <c r="T450" s="3">
        <f t="shared" si="219"/>
        <v>10.692340161225729</v>
      </c>
      <c r="U450" s="3">
        <f t="shared" si="219"/>
        <v>15.598458479642886</v>
      </c>
      <c r="V450" s="3">
        <f t="shared" si="219"/>
        <v>16.484234713506794</v>
      </c>
      <c r="W450" s="3">
        <f t="shared" si="219"/>
        <v>17.579231514978801</v>
      </c>
      <c r="X450" s="3">
        <f t="shared" si="219"/>
        <v>18.693236258562138</v>
      </c>
      <c r="Y450" s="3">
        <f t="shared" si="219"/>
        <v>19.829748791632483</v>
      </c>
      <c r="Z450" s="3">
        <f t="shared" si="219"/>
        <v>20.055826092757343</v>
      </c>
      <c r="AA450" s="3">
        <f t="shared" si="219"/>
        <v>20.257520762987042</v>
      </c>
      <c r="AB450" s="3">
        <f t="shared" si="219"/>
        <v>20.498866961273961</v>
      </c>
      <c r="AC450" s="3">
        <f t="shared" si="219"/>
        <v>20.758354311615221</v>
      </c>
      <c r="AD450" s="3">
        <f t="shared" si="219"/>
        <v>21.04063370156473</v>
      </c>
      <c r="AE450" s="3">
        <f t="shared" si="219"/>
        <v>21.34987680291033</v>
      </c>
      <c r="AF450" s="3">
        <f t="shared" si="219"/>
        <v>21.688672726496407</v>
      </c>
      <c r="AG450" s="3">
        <f t="shared" si="219"/>
        <v>22.039346294546704</v>
      </c>
      <c r="AH450" s="3">
        <f t="shared" si="219"/>
        <v>22.384919922295921</v>
      </c>
      <c r="AI450" s="3">
        <f t="shared" si="219"/>
        <v>22.717916818494814</v>
      </c>
      <c r="AJ450" s="3">
        <f t="shared" si="219"/>
        <v>19.960996753177824</v>
      </c>
      <c r="AK450" s="3">
        <f t="shared" si="219"/>
        <v>20.305918829388247</v>
      </c>
      <c r="AL450" s="3">
        <f t="shared" si="219"/>
        <v>20.628774656488531</v>
      </c>
      <c r="AM450" s="3">
        <f t="shared" si="219"/>
        <v>20.941151448113487</v>
      </c>
      <c r="AN450" s="3">
        <f t="shared" si="219"/>
        <v>21.242019597975741</v>
      </c>
      <c r="AO450" s="3">
        <f t="shared" si="219"/>
        <v>21.53007787592469</v>
      </c>
      <c r="AP450" s="3">
        <f t="shared" si="219"/>
        <v>21.803528129424194</v>
      </c>
      <c r="AQ450" s="3">
        <f t="shared" si="219"/>
        <v>22.060266158625382</v>
      </c>
      <c r="AR450" s="3">
        <f t="shared" si="219"/>
        <v>22.297621225140574</v>
      </c>
      <c r="AS450" s="3">
        <f t="shared" si="219"/>
        <v>22.512648599731619</v>
      </c>
      <c r="AT450" s="3">
        <f t="shared" si="219"/>
        <v>22.702546283910124</v>
      </c>
      <c r="AU450" s="3">
        <f t="shared" si="219"/>
        <v>22.865244384543075</v>
      </c>
      <c r="AV450" s="3">
        <f t="shared" si="219"/>
        <v>23.011244275971876</v>
      </c>
      <c r="AW450" s="3">
        <f t="shared" si="219"/>
        <v>23.151615892518748</v>
      </c>
      <c r="AX450" s="3"/>
      <c r="AY450" s="16">
        <v>1</v>
      </c>
      <c r="AZ450" s="16"/>
      <c r="BA450" s="33">
        <f t="shared" si="221"/>
        <v>23.151615892518748</v>
      </c>
    </row>
    <row r="451" spans="3:53">
      <c r="C451" s="10" t="s">
        <v>1</v>
      </c>
      <c r="D451" s="9"/>
      <c r="E451" s="3">
        <f t="shared" si="220"/>
        <v>0</v>
      </c>
      <c r="F451" s="3">
        <f t="shared" si="219"/>
        <v>0.38211630096147076</v>
      </c>
      <c r="G451" s="3">
        <f t="shared" si="219"/>
        <v>0.75032314285400048</v>
      </c>
      <c r="H451" s="3">
        <f t="shared" si="219"/>
        <v>1.0404548240127554</v>
      </c>
      <c r="I451" s="3">
        <f t="shared" si="219"/>
        <v>1.3265134062504558</v>
      </c>
      <c r="J451" s="3">
        <f t="shared" si="219"/>
        <v>1.5909735750029768</v>
      </c>
      <c r="K451" s="3">
        <f t="shared" si="219"/>
        <v>0.11033919268771797</v>
      </c>
      <c r="L451" s="3">
        <f t="shared" si="219"/>
        <v>0.40364706745533852</v>
      </c>
      <c r="M451" s="3">
        <f t="shared" si="219"/>
        <v>0.69635205154150981</v>
      </c>
      <c r="N451" s="3">
        <f t="shared" si="219"/>
        <v>0.97892001602482992</v>
      </c>
      <c r="O451" s="3">
        <f t="shared" si="219"/>
        <v>1.2659709074230818</v>
      </c>
      <c r="P451" s="3">
        <f t="shared" si="219"/>
        <v>1.5668212837922511</v>
      </c>
      <c r="Q451" s="3">
        <f t="shared" si="219"/>
        <v>1.8913229667790006</v>
      </c>
      <c r="R451" s="3">
        <f t="shared" si="219"/>
        <v>2.2378609378707779</v>
      </c>
      <c r="S451" s="3">
        <f t="shared" si="219"/>
        <v>2.5985594438798216</v>
      </c>
      <c r="T451" s="3">
        <f t="shared" si="219"/>
        <v>4.7544990835490353</v>
      </c>
      <c r="U451" s="3">
        <f t="shared" si="219"/>
        <v>7.1919122088518179</v>
      </c>
      <c r="V451" s="3">
        <f t="shared" si="219"/>
        <v>7.8413378658331112</v>
      </c>
      <c r="W451" s="3">
        <f t="shared" si="219"/>
        <v>8.5927894688024935</v>
      </c>
      <c r="X451" s="3">
        <f t="shared" si="219"/>
        <v>9.3585019412701058</v>
      </c>
      <c r="Y451" s="3">
        <f t="shared" si="219"/>
        <v>10.140212450266517</v>
      </c>
      <c r="Z451" s="3">
        <f t="shared" si="219"/>
        <v>10.255820161069096</v>
      </c>
      <c r="AA451" s="3">
        <f t="shared" si="219"/>
        <v>10.358959481072816</v>
      </c>
      <c r="AB451" s="3">
        <f t="shared" si="219"/>
        <v>10.482375150651933</v>
      </c>
      <c r="AC451" s="3">
        <f t="shared" si="219"/>
        <v>10.615067545712463</v>
      </c>
      <c r="AD451" s="3">
        <f t="shared" si="219"/>
        <v>10.759414961027687</v>
      </c>
      <c r="AE451" s="3">
        <f t="shared" si="219"/>
        <v>10.917550637851946</v>
      </c>
      <c r="AF451" s="3">
        <f t="shared" si="219"/>
        <v>11.090798553322202</v>
      </c>
      <c r="AG451" s="3">
        <f t="shared" si="219"/>
        <v>11.270120264257002</v>
      </c>
      <c r="AH451" s="3">
        <f t="shared" si="219"/>
        <v>11.446834051173937</v>
      </c>
      <c r="AI451" s="3">
        <f t="shared" si="219"/>
        <v>11.617116554912172</v>
      </c>
      <c r="AJ451" s="3">
        <f t="shared" si="219"/>
        <v>10.207327885148061</v>
      </c>
      <c r="AK451" s="3">
        <f t="shared" si="219"/>
        <v>10.383708492301139</v>
      </c>
      <c r="AL451" s="3">
        <f t="shared" si="219"/>
        <v>10.54880522206804</v>
      </c>
      <c r="AM451" s="3">
        <f t="shared" si="219"/>
        <v>10.708543354149242</v>
      </c>
      <c r="AN451" s="3">
        <f t="shared" si="219"/>
        <v>10.862396385328793</v>
      </c>
      <c r="AO451" s="3">
        <f t="shared" si="219"/>
        <v>11.009698913825559</v>
      </c>
      <c r="AP451" s="3">
        <f t="shared" si="219"/>
        <v>11.14953142981949</v>
      </c>
      <c r="AQ451" s="3">
        <f t="shared" si="219"/>
        <v>11.280817922024653</v>
      </c>
      <c r="AR451" s="3">
        <f t="shared" si="219"/>
        <v>11.402192671947432</v>
      </c>
      <c r="AS451" s="3">
        <f t="shared" si="219"/>
        <v>11.512149852135281</v>
      </c>
      <c r="AT451" s="3">
        <f t="shared" si="219"/>
        <v>11.609256622454268</v>
      </c>
      <c r="AU451" s="3">
        <f t="shared" si="219"/>
        <v>11.692454514823567</v>
      </c>
      <c r="AV451" s="3">
        <f t="shared" si="219"/>
        <v>11.767113550212798</v>
      </c>
      <c r="AW451" s="3">
        <f t="shared" si="219"/>
        <v>11.838894490492748</v>
      </c>
      <c r="AX451" s="3"/>
      <c r="AY451" s="16">
        <v>1</v>
      </c>
      <c r="AZ451" s="16"/>
      <c r="BA451" s="33">
        <f t="shared" si="221"/>
        <v>11.838894490492748</v>
      </c>
    </row>
    <row r="452" spans="3:53">
      <c r="C452" s="7" t="s">
        <v>0</v>
      </c>
      <c r="D452" s="6"/>
      <c r="E452" s="4">
        <f t="shared" si="220"/>
        <v>0</v>
      </c>
      <c r="F452" s="4">
        <f t="shared" si="219"/>
        <v>0</v>
      </c>
      <c r="G452" s="4">
        <f t="shared" si="219"/>
        <v>0</v>
      </c>
      <c r="H452" s="4">
        <f t="shared" si="219"/>
        <v>0</v>
      </c>
      <c r="I452" s="4">
        <f t="shared" si="219"/>
        <v>0</v>
      </c>
      <c r="J452" s="4">
        <f t="shared" si="219"/>
        <v>0</v>
      </c>
      <c r="K452" s="4">
        <f t="shared" si="219"/>
        <v>0</v>
      </c>
      <c r="L452" s="4">
        <f t="shared" si="219"/>
        <v>1.3147110367009329E-2</v>
      </c>
      <c r="M452" s="4">
        <f t="shared" si="219"/>
        <v>2.6140522713234304E-2</v>
      </c>
      <c r="N452" s="4">
        <f t="shared" si="219"/>
        <v>3.8716545607330843E-2</v>
      </c>
      <c r="O452" s="4">
        <f t="shared" si="219"/>
        <v>5.1447543502479931E-2</v>
      </c>
      <c r="P452" s="4">
        <f t="shared" si="219"/>
        <v>6.4742891632654676E-2</v>
      </c>
      <c r="Q452" s="4">
        <f t="shared" si="219"/>
        <v>7.9036417479652954E-2</v>
      </c>
      <c r="R452" s="4">
        <f t="shared" si="219"/>
        <v>9.4280252475112292E-2</v>
      </c>
      <c r="S452" s="4">
        <f t="shared" si="219"/>
        <v>0.11014981729151785</v>
      </c>
      <c r="T452" s="4">
        <f t="shared" si="219"/>
        <v>0.12636402008721248</v>
      </c>
      <c r="U452" s="4">
        <f t="shared" si="219"/>
        <v>0.1764415795238321</v>
      </c>
      <c r="V452" s="4">
        <f t="shared" si="219"/>
        <v>0.17901483927776241</v>
      </c>
      <c r="W452" s="4">
        <f t="shared" si="219"/>
        <v>0.18378287492932799</v>
      </c>
      <c r="X452" s="4">
        <f t="shared" si="219"/>
        <v>0.18859609626407092</v>
      </c>
      <c r="Y452" s="4">
        <f t="shared" si="219"/>
        <v>0.19349027608804903</v>
      </c>
      <c r="Z452" s="4">
        <f t="shared" si="219"/>
        <v>0.19569624248084239</v>
      </c>
      <c r="AA452" s="4">
        <f t="shared" si="219"/>
        <v>0.19766429350551107</v>
      </c>
      <c r="AB452" s="4">
        <f t="shared" si="219"/>
        <v>0.20001924731910492</v>
      </c>
      <c r="AC452" s="4">
        <f t="shared" si="219"/>
        <v>0.20255121479818428</v>
      </c>
      <c r="AD452" s="4">
        <f t="shared" si="219"/>
        <v>0.20530557733042087</v>
      </c>
      <c r="AE452" s="4">
        <f t="shared" si="219"/>
        <v>0.20832304031930704</v>
      </c>
      <c r="AF452" s="4">
        <f t="shared" si="219"/>
        <v>0.21162886721005947</v>
      </c>
      <c r="AG452" s="4">
        <f t="shared" si="219"/>
        <v>0.21505059111648706</v>
      </c>
      <c r="AH452" s="4">
        <f t="shared" si="219"/>
        <v>0.2184225519690699</v>
      </c>
      <c r="AI452" s="4">
        <f t="shared" si="219"/>
        <v>0.22167179441077423</v>
      </c>
      <c r="AJ452" s="4">
        <f t="shared" si="219"/>
        <v>0.1947709380158571</v>
      </c>
      <c r="AK452" s="4">
        <f t="shared" si="219"/>
        <v>0.1981365413049474</v>
      </c>
      <c r="AL452" s="4">
        <f t="shared" si="219"/>
        <v>0.20128683149664539</v>
      </c>
      <c r="AM452" s="4">
        <f t="shared" si="219"/>
        <v>0.2043348717058393</v>
      </c>
      <c r="AN452" s="4">
        <f t="shared" si="219"/>
        <v>0.20727061547115966</v>
      </c>
      <c r="AO452" s="4">
        <f t="shared" si="219"/>
        <v>0.21008136594084448</v>
      </c>
      <c r="AP452" s="4">
        <f t="shared" si="219"/>
        <v>0.21274957750529921</v>
      </c>
      <c r="AQ452" s="4">
        <f t="shared" si="219"/>
        <v>0.21525471827507658</v>
      </c>
      <c r="AR452" s="4">
        <f t="shared" si="219"/>
        <v>0.21757072831804436</v>
      </c>
      <c r="AS452" s="4">
        <f t="shared" si="219"/>
        <v>0.21966887421556436</v>
      </c>
      <c r="AT452" s="4">
        <f t="shared" si="219"/>
        <v>0.22152181525512304</v>
      </c>
      <c r="AU452" s="4">
        <f t="shared" si="219"/>
        <v>0.22310935429766232</v>
      </c>
      <c r="AV452" s="4">
        <f t="shared" si="219"/>
        <v>0.22453395929887421</v>
      </c>
      <c r="AW452" s="4">
        <f t="shared" si="219"/>
        <v>0.22590364598155332</v>
      </c>
      <c r="AX452" s="3"/>
      <c r="AY452" s="16">
        <v>1</v>
      </c>
      <c r="AZ452" s="16"/>
      <c r="BA452" s="33">
        <f t="shared" si="221"/>
        <v>0.22590364598155332</v>
      </c>
    </row>
    <row r="453" spans="3:53" s="15" customFormat="1">
      <c r="C453" s="14">
        <v>2</v>
      </c>
      <c r="D453" s="13"/>
      <c r="E453" s="12"/>
      <c r="F453" s="11">
        <f>(E165-F171)</f>
        <v>0</v>
      </c>
      <c r="G453" s="11">
        <f t="shared" si="219"/>
        <v>175.22620968437695</v>
      </c>
      <c r="H453" s="11">
        <f t="shared" si="219"/>
        <v>172.23299303303429</v>
      </c>
      <c r="I453" s="11">
        <f t="shared" si="219"/>
        <v>159.40205425871682</v>
      </c>
      <c r="J453" s="11">
        <f t="shared" si="219"/>
        <v>152.59382861817357</v>
      </c>
      <c r="K453" s="11">
        <f t="shared" si="219"/>
        <v>146.578777995157</v>
      </c>
      <c r="L453" s="11">
        <f t="shared" si="219"/>
        <v>139.08459032874089</v>
      </c>
      <c r="M453" s="11">
        <f t="shared" ref="M453:AW453" si="222">(L165-M171)</f>
        <v>134.08896414524861</v>
      </c>
      <c r="N453" s="11">
        <f t="shared" si="222"/>
        <v>132.71404529794017</v>
      </c>
      <c r="O453" s="11">
        <f t="shared" si="222"/>
        <v>130.45755477447892</v>
      </c>
      <c r="P453" s="11">
        <f t="shared" si="222"/>
        <v>129.43481808161596</v>
      </c>
      <c r="Q453" s="11">
        <f t="shared" si="222"/>
        <v>129.72161918400889</v>
      </c>
      <c r="R453" s="11">
        <f t="shared" si="222"/>
        <v>131.37151989571066</v>
      </c>
      <c r="S453" s="11">
        <f t="shared" si="222"/>
        <v>133.71309740005381</v>
      </c>
      <c r="T453" s="11">
        <f t="shared" si="222"/>
        <v>136.06989736745891</v>
      </c>
      <c r="U453" s="11">
        <f t="shared" si="222"/>
        <v>140.27909031128002</v>
      </c>
      <c r="V453" s="11">
        <f t="shared" si="222"/>
        <v>192.44016222486971</v>
      </c>
      <c r="W453" s="11">
        <f t="shared" si="222"/>
        <v>191.86964674360206</v>
      </c>
      <c r="X453" s="11">
        <f t="shared" si="222"/>
        <v>193.61499004780126</v>
      </c>
      <c r="Y453" s="11">
        <f t="shared" si="222"/>
        <v>195.33259587053544</v>
      </c>
      <c r="Z453" s="11">
        <f t="shared" si="222"/>
        <v>197.32208024971624</v>
      </c>
      <c r="AA453" s="11">
        <f t="shared" si="222"/>
        <v>199.52615335126757</v>
      </c>
      <c r="AB453" s="11">
        <f t="shared" si="222"/>
        <v>201.48668275110322</v>
      </c>
      <c r="AC453" s="11">
        <f t="shared" si="222"/>
        <v>203.84058991641359</v>
      </c>
      <c r="AD453" s="11">
        <f t="shared" si="222"/>
        <v>206.37375436428556</v>
      </c>
      <c r="AE453" s="11">
        <f t="shared" si="222"/>
        <v>209.13227966457271</v>
      </c>
      <c r="AF453" s="11">
        <f t="shared" si="222"/>
        <v>212.1279309854981</v>
      </c>
      <c r="AG453" s="11">
        <f t="shared" si="222"/>
        <v>215.41484378960376</v>
      </c>
      <c r="AH453" s="11">
        <f t="shared" si="222"/>
        <v>218.81720629796837</v>
      </c>
      <c r="AI453" s="11">
        <f t="shared" si="222"/>
        <v>222.1663886985516</v>
      </c>
      <c r="AJ453" s="11">
        <f t="shared" si="222"/>
        <v>225.38826842516573</v>
      </c>
      <c r="AK453" s="11">
        <f t="shared" si="222"/>
        <v>198.03738757959945</v>
      </c>
      <c r="AL453" s="11">
        <f t="shared" si="222"/>
        <v>201.46043768279924</v>
      </c>
      <c r="AM453" s="11">
        <f t="shared" si="222"/>
        <v>204.66459563347598</v>
      </c>
      <c r="AN453" s="11">
        <f t="shared" si="222"/>
        <v>207.7648191436092</v>
      </c>
      <c r="AO453" s="11">
        <f t="shared" si="222"/>
        <v>210.75089150880376</v>
      </c>
      <c r="AP453" s="11">
        <f t="shared" si="222"/>
        <v>213.86199570244935</v>
      </c>
      <c r="AQ453" s="11">
        <f t="shared" si="222"/>
        <v>216.83459827832485</v>
      </c>
      <c r="AR453" s="11">
        <f t="shared" si="222"/>
        <v>219.64723307131135</v>
      </c>
      <c r="AS453" s="11">
        <f t="shared" si="222"/>
        <v>222.27268743830064</v>
      </c>
      <c r="AT453" s="11">
        <f t="shared" si="222"/>
        <v>224.68088863675439</v>
      </c>
      <c r="AU453" s="11">
        <f t="shared" si="222"/>
        <v>226.68826847144737</v>
      </c>
      <c r="AV453" s="11">
        <f t="shared" si="222"/>
        <v>228.4257984537835</v>
      </c>
      <c r="AW453" s="11">
        <f t="shared" si="222"/>
        <v>229.99803697942116</v>
      </c>
      <c r="AX453" s="11"/>
      <c r="AY453" s="15">
        <v>2</v>
      </c>
      <c r="BA453" s="34">
        <f t="shared" si="221"/>
        <v>459.99607395884232</v>
      </c>
    </row>
    <row r="454" spans="3:53">
      <c r="C454" s="10" t="s">
        <v>4</v>
      </c>
      <c r="D454" s="9"/>
      <c r="E454" s="8"/>
      <c r="F454" s="3">
        <f t="shared" ref="F454:AW459" si="223">(E166-F172)</f>
        <v>0</v>
      </c>
      <c r="G454" s="3">
        <f t="shared" si="223"/>
        <v>173.26486981905327</v>
      </c>
      <c r="H454" s="3">
        <f t="shared" si="223"/>
        <v>168.85714262399415</v>
      </c>
      <c r="I454" s="3">
        <f t="shared" si="223"/>
        <v>154.94060248452661</v>
      </c>
      <c r="J454" s="3">
        <f t="shared" si="223"/>
        <v>147.04585127669998</v>
      </c>
      <c r="K454" s="3">
        <f t="shared" si="223"/>
        <v>140.02553925585744</v>
      </c>
      <c r="L454" s="3">
        <f t="shared" si="223"/>
        <v>133.853489011286</v>
      </c>
      <c r="M454" s="3">
        <f t="shared" si="223"/>
        <v>127.25769384900923</v>
      </c>
      <c r="N454" s="3">
        <f t="shared" si="223"/>
        <v>124.16733137934352</v>
      </c>
      <c r="O454" s="3">
        <f t="shared" si="223"/>
        <v>120.28532058810015</v>
      </c>
      <c r="P454" s="3">
        <f t="shared" si="223"/>
        <v>117.5695837791427</v>
      </c>
      <c r="Q454" s="3">
        <f t="shared" si="223"/>
        <v>116.03737795624329</v>
      </c>
      <c r="R454" s="3">
        <f t="shared" si="223"/>
        <v>115.68124816577802</v>
      </c>
      <c r="S454" s="3">
        <f t="shared" si="223"/>
        <v>115.86153474529237</v>
      </c>
      <c r="T454" s="3">
        <f t="shared" si="223"/>
        <v>115.97136951985522</v>
      </c>
      <c r="U454" s="3">
        <f t="shared" si="223"/>
        <v>115.73933307402876</v>
      </c>
      <c r="V454" s="3">
        <f t="shared" si="223"/>
        <v>156.5681037778304</v>
      </c>
      <c r="W454" s="3">
        <f t="shared" si="223"/>
        <v>153.89236761559005</v>
      </c>
      <c r="X454" s="3">
        <f t="shared" si="223"/>
        <v>153.04976855728819</v>
      </c>
      <c r="Y454" s="3">
        <f t="shared" si="223"/>
        <v>152.13416403805968</v>
      </c>
      <c r="Z454" s="3">
        <f t="shared" si="223"/>
        <v>151.17475638587712</v>
      </c>
      <c r="AA454" s="3">
        <f t="shared" si="223"/>
        <v>152.70604105580423</v>
      </c>
      <c r="AB454" s="3">
        <f t="shared" si="223"/>
        <v>154.04757475349834</v>
      </c>
      <c r="AC454" s="3">
        <f t="shared" si="223"/>
        <v>155.68639025570883</v>
      </c>
      <c r="AD454" s="3">
        <f t="shared" si="223"/>
        <v>157.45818482867253</v>
      </c>
      <c r="AE454" s="3">
        <f t="shared" si="223"/>
        <v>159.39767055407356</v>
      </c>
      <c r="AF454" s="3">
        <f t="shared" si="223"/>
        <v>161.41118568621459</v>
      </c>
      <c r="AG454" s="3">
        <f t="shared" si="223"/>
        <v>163.63813571390347</v>
      </c>
      <c r="AH454" s="3">
        <f t="shared" si="223"/>
        <v>165.94406920585607</v>
      </c>
      <c r="AI454" s="3">
        <f t="shared" si="223"/>
        <v>168.20086668360454</v>
      </c>
      <c r="AJ454" s="3">
        <f t="shared" si="223"/>
        <v>170.35269856502055</v>
      </c>
      <c r="AK454" s="3">
        <f t="shared" si="223"/>
        <v>149.68380179031374</v>
      </c>
      <c r="AL454" s="3">
        <f t="shared" si="223"/>
        <v>152.27453965862151</v>
      </c>
      <c r="AM454" s="3">
        <f t="shared" si="223"/>
        <v>154.6999413836129</v>
      </c>
      <c r="AN454" s="3">
        <f t="shared" si="223"/>
        <v>157.04689077414878</v>
      </c>
      <c r="AO454" s="3">
        <f t="shared" si="223"/>
        <v>159.30765959506971</v>
      </c>
      <c r="AP454" s="3">
        <f t="shared" si="223"/>
        <v>162.53577460706947</v>
      </c>
      <c r="AQ454" s="3">
        <f t="shared" si="223"/>
        <v>165.68145799471677</v>
      </c>
      <c r="AR454" s="3">
        <f t="shared" si="223"/>
        <v>168.72644248360666</v>
      </c>
      <c r="AS454" s="3">
        <f t="shared" si="223"/>
        <v>171.64768214126525</v>
      </c>
      <c r="AT454" s="3">
        <f t="shared" si="223"/>
        <v>174.41947843909293</v>
      </c>
      <c r="AU454" s="3">
        <f t="shared" si="223"/>
        <v>176.36381270075799</v>
      </c>
      <c r="AV454" s="3">
        <f t="shared" si="223"/>
        <v>178.10419553885731</v>
      </c>
      <c r="AW454" s="3">
        <f t="shared" si="223"/>
        <v>179.7209437471538</v>
      </c>
      <c r="AX454" s="3"/>
      <c r="AY454" s="15">
        <v>2</v>
      </c>
      <c r="AZ454" s="15"/>
      <c r="BA454" s="33">
        <f t="shared" si="221"/>
        <v>359.44188749430759</v>
      </c>
    </row>
    <row r="455" spans="3:53">
      <c r="C455" s="10" t="s">
        <v>3</v>
      </c>
      <c r="D455" s="9"/>
      <c r="E455" s="8"/>
      <c r="F455" s="3">
        <f t="shared" si="223"/>
        <v>0</v>
      </c>
      <c r="G455" s="3">
        <f t="shared" si="223"/>
        <v>1.1474946655450822</v>
      </c>
      <c r="H455" s="3">
        <f t="shared" si="223"/>
        <v>1.7777848814446884</v>
      </c>
      <c r="I455" s="3">
        <f t="shared" si="223"/>
        <v>2.2454532366145941</v>
      </c>
      <c r="J455" s="3">
        <f t="shared" si="223"/>
        <v>2.722720828184265</v>
      </c>
      <c r="K455" s="3">
        <f t="shared" si="223"/>
        <v>3.1647253371195347</v>
      </c>
      <c r="L455" s="3">
        <f t="shared" si="223"/>
        <v>3.5803829787630548</v>
      </c>
      <c r="M455" s="3">
        <f t="shared" si="223"/>
        <v>3.5301141969705441</v>
      </c>
      <c r="N455" s="3">
        <f t="shared" si="223"/>
        <v>3.5721356799970181</v>
      </c>
      <c r="O455" s="3">
        <f t="shared" si="223"/>
        <v>3.5889764930367392</v>
      </c>
      <c r="P455" s="3">
        <f t="shared" si="223"/>
        <v>3.6385005432773596</v>
      </c>
      <c r="Q455" s="3">
        <f t="shared" si="223"/>
        <v>3.7250977735803872</v>
      </c>
      <c r="R455" s="3">
        <f t="shared" si="223"/>
        <v>3.8527317609763259</v>
      </c>
      <c r="S455" s="3">
        <f t="shared" si="223"/>
        <v>4.003833210691937</v>
      </c>
      <c r="T455" s="3">
        <f t="shared" si="223"/>
        <v>4.15905464967841</v>
      </c>
      <c r="U455" s="3">
        <f t="shared" si="223"/>
        <v>4.1239383528541111</v>
      </c>
      <c r="V455" s="3">
        <f t="shared" si="223"/>
        <v>5.7635492310855625</v>
      </c>
      <c r="W455" s="3">
        <f t="shared" si="223"/>
        <v>5.8528330994436146</v>
      </c>
      <c r="X455" s="3">
        <f t="shared" si="223"/>
        <v>6.0139309933790628</v>
      </c>
      <c r="Y455" s="3">
        <f t="shared" si="223"/>
        <v>6.1766241119282768</v>
      </c>
      <c r="Z455" s="3">
        <f t="shared" si="223"/>
        <v>6.6044137769595181</v>
      </c>
      <c r="AA455" s="3">
        <f t="shared" si="223"/>
        <v>6.8263768105880445</v>
      </c>
      <c r="AB455" s="3">
        <f t="shared" si="223"/>
        <v>7.0431690207103657</v>
      </c>
      <c r="AC455" s="3">
        <f t="shared" si="223"/>
        <v>7.2769872638107245</v>
      </c>
      <c r="AD455" s="3">
        <f t="shared" si="223"/>
        <v>7.5209080741390153</v>
      </c>
      <c r="AE455" s="3">
        <f t="shared" si="223"/>
        <v>7.777048509271026</v>
      </c>
      <c r="AF455" s="3">
        <f t="shared" si="223"/>
        <v>8.1425166666092537</v>
      </c>
      <c r="AG455" s="3">
        <f t="shared" si="223"/>
        <v>8.5268795206609411</v>
      </c>
      <c r="AH455" s="3">
        <f t="shared" si="223"/>
        <v>8.9240231594810666</v>
      </c>
      <c r="AI455" s="3">
        <f t="shared" si="223"/>
        <v>9.3272926006238777</v>
      </c>
      <c r="AJ455" s="3">
        <f t="shared" si="223"/>
        <v>9.7333044832864744</v>
      </c>
      <c r="AK455" s="3">
        <f t="shared" si="223"/>
        <v>8.5489514417063219</v>
      </c>
      <c r="AL455" s="3">
        <f t="shared" si="223"/>
        <v>8.6934474672198121</v>
      </c>
      <c r="AM455" s="3">
        <f t="shared" si="223"/>
        <v>8.8283902449281868</v>
      </c>
      <c r="AN455" s="3">
        <f t="shared" si="223"/>
        <v>8.9587473768144719</v>
      </c>
      <c r="AO455" s="3">
        <f t="shared" si="223"/>
        <v>9.0840835527162653</v>
      </c>
      <c r="AP455" s="3">
        <f t="shared" si="223"/>
        <v>8.3926497951501915</v>
      </c>
      <c r="AQ455" s="3">
        <f t="shared" si="223"/>
        <v>7.6742762063020109</v>
      </c>
      <c r="AR455" s="3">
        <f t="shared" si="223"/>
        <v>6.9299599236699123</v>
      </c>
      <c r="AS455" s="3">
        <f t="shared" si="223"/>
        <v>6.1608600109857434</v>
      </c>
      <c r="AT455" s="3">
        <f t="shared" si="223"/>
        <v>5.3684743994789415</v>
      </c>
      <c r="AU455" s="3">
        <f t="shared" si="223"/>
        <v>5.052841093116399</v>
      </c>
      <c r="AV455" s="3">
        <f t="shared" si="223"/>
        <v>4.7255486071661608</v>
      </c>
      <c r="AW455" s="3">
        <f t="shared" si="223"/>
        <v>4.3898975368782658</v>
      </c>
      <c r="AX455" s="3"/>
      <c r="AY455" s="15">
        <v>2</v>
      </c>
      <c r="AZ455" s="15"/>
      <c r="BA455" s="33">
        <f t="shared" si="221"/>
        <v>8.7797950737565316</v>
      </c>
    </row>
    <row r="456" spans="3:53">
      <c r="C456" s="10" t="s">
        <v>2</v>
      </c>
      <c r="D456" s="9"/>
      <c r="E456" s="8"/>
      <c r="F456" s="3">
        <f t="shared" si="223"/>
        <v>0</v>
      </c>
      <c r="G456" s="3">
        <f t="shared" si="223"/>
        <v>0.31294258052989932</v>
      </c>
      <c r="H456" s="3">
        <f t="shared" si="223"/>
        <v>0.61449370248068647</v>
      </c>
      <c r="I456" s="3">
        <f t="shared" si="223"/>
        <v>0.85210344790857562</v>
      </c>
      <c r="J456" s="3">
        <f t="shared" si="223"/>
        <v>1.0863774390545871</v>
      </c>
      <c r="K456" s="3">
        <f t="shared" si="223"/>
        <v>1.3029629326557313</v>
      </c>
      <c r="L456" s="3">
        <f t="shared" si="223"/>
        <v>1.5060786295689468</v>
      </c>
      <c r="M456" s="3">
        <f t="shared" si="223"/>
        <v>2.7547973089816082</v>
      </c>
      <c r="N456" s="3">
        <f t="shared" si="223"/>
        <v>4.027492130989117</v>
      </c>
      <c r="O456" s="3">
        <f t="shared" si="223"/>
        <v>5.2492796087211673</v>
      </c>
      <c r="P456" s="3">
        <f t="shared" si="223"/>
        <v>6.4997840589562657</v>
      </c>
      <c r="Q456" s="3">
        <f t="shared" si="223"/>
        <v>7.8203931775813089</v>
      </c>
      <c r="R456" s="3">
        <f t="shared" si="223"/>
        <v>9.2546771250210895</v>
      </c>
      <c r="S456" s="3">
        <f t="shared" si="223"/>
        <v>10.790621854520623</v>
      </c>
      <c r="T456" s="3">
        <f t="shared" si="223"/>
        <v>12.388738162730988</v>
      </c>
      <c r="U456" s="3">
        <f t="shared" si="223"/>
        <v>14.017687156817829</v>
      </c>
      <c r="V456" s="3">
        <f t="shared" si="223"/>
        <v>20.449621673014917</v>
      </c>
      <c r="W456" s="3">
        <f t="shared" si="223"/>
        <v>21.610876735052443</v>
      </c>
      <c r="X456" s="3">
        <f t="shared" si="223"/>
        <v>23.046420532696629</v>
      </c>
      <c r="Y456" s="3">
        <f t="shared" si="223"/>
        <v>24.506883794367695</v>
      </c>
      <c r="Z456" s="3">
        <f t="shared" si="223"/>
        <v>25.996854829534641</v>
      </c>
      <c r="AA456" s="3">
        <f t="shared" si="223"/>
        <v>26.29324278882541</v>
      </c>
      <c r="AB456" s="3">
        <f t="shared" si="223"/>
        <v>26.557665052412631</v>
      </c>
      <c r="AC456" s="3">
        <f t="shared" si="223"/>
        <v>26.874070577589009</v>
      </c>
      <c r="AD456" s="3">
        <f t="shared" si="223"/>
        <v>27.214259202659377</v>
      </c>
      <c r="AE456" s="3">
        <f t="shared" si="223"/>
        <v>27.584328253912645</v>
      </c>
      <c r="AF456" s="3">
        <f t="shared" si="223"/>
        <v>27.989746804453716</v>
      </c>
      <c r="AG456" s="3">
        <f t="shared" si="223"/>
        <v>28.433909185674565</v>
      </c>
      <c r="AH456" s="3">
        <f t="shared" si="223"/>
        <v>28.893643191230694</v>
      </c>
      <c r="AI456" s="3">
        <f t="shared" si="223"/>
        <v>29.34669116112309</v>
      </c>
      <c r="AJ456" s="3">
        <f t="shared" si="223"/>
        <v>29.783251001600547</v>
      </c>
      <c r="AK456" s="3">
        <f t="shared" si="223"/>
        <v>26.168921265616518</v>
      </c>
      <c r="AL456" s="3">
        <f t="shared" si="223"/>
        <v>26.621115049661967</v>
      </c>
      <c r="AM456" s="3">
        <f t="shared" si="223"/>
        <v>27.044379920849678</v>
      </c>
      <c r="AN456" s="3">
        <f t="shared" si="223"/>
        <v>27.45390674790815</v>
      </c>
      <c r="AO456" s="3">
        <f t="shared" si="223"/>
        <v>27.848345714179231</v>
      </c>
      <c r="AP456" s="3">
        <f t="shared" si="223"/>
        <v>28.225990903383718</v>
      </c>
      <c r="AQ456" s="3">
        <f t="shared" si="223"/>
        <v>28.584484932634041</v>
      </c>
      <c r="AR456" s="3">
        <f t="shared" si="223"/>
        <v>28.921069190179878</v>
      </c>
      <c r="AS456" s="3">
        <f t="shared" si="223"/>
        <v>29.23224233070232</v>
      </c>
      <c r="AT456" s="3">
        <f t="shared" si="223"/>
        <v>29.514143806123684</v>
      </c>
      <c r="AU456" s="3">
        <f t="shared" si="223"/>
        <v>29.763100188775752</v>
      </c>
      <c r="AV456" s="3">
        <f t="shared" si="223"/>
        <v>29.976397843105588</v>
      </c>
      <c r="AW456" s="3">
        <f t="shared" si="223"/>
        <v>30.167804099557543</v>
      </c>
      <c r="AX456" s="3"/>
      <c r="AY456" s="15">
        <v>2</v>
      </c>
      <c r="AZ456" s="15"/>
      <c r="BA456" s="33">
        <f t="shared" si="221"/>
        <v>60.335608199115086</v>
      </c>
    </row>
    <row r="457" spans="3:53">
      <c r="C457" s="10" t="s">
        <v>1</v>
      </c>
      <c r="D457" s="9"/>
      <c r="E457" s="8"/>
      <c r="F457" s="3">
        <f t="shared" si="223"/>
        <v>0</v>
      </c>
      <c r="G457" s="3">
        <f t="shared" si="223"/>
        <v>0.50090261925465995</v>
      </c>
      <c r="H457" s="3">
        <f t="shared" si="223"/>
        <v>0.98357182511523433</v>
      </c>
      <c r="I457" s="3">
        <f t="shared" si="223"/>
        <v>1.3638950896698248</v>
      </c>
      <c r="J457" s="3">
        <f t="shared" si="223"/>
        <v>1.7388790742384117</v>
      </c>
      <c r="K457" s="3">
        <f t="shared" si="223"/>
        <v>2.0855504695265381</v>
      </c>
      <c r="L457" s="3">
        <f t="shared" si="223"/>
        <v>0.14463970912692403</v>
      </c>
      <c r="M457" s="3">
        <f t="shared" si="223"/>
        <v>0.52912653250881192</v>
      </c>
      <c r="N457" s="3">
        <f t="shared" si="223"/>
        <v>0.91282304801666214</v>
      </c>
      <c r="O457" s="3">
        <f t="shared" si="223"/>
        <v>1.2832313063689185</v>
      </c>
      <c r="P457" s="3">
        <f t="shared" si="223"/>
        <v>1.6595160735955119</v>
      </c>
      <c r="Q457" s="3">
        <f t="shared" si="223"/>
        <v>2.0538900930966406</v>
      </c>
      <c r="R457" s="3">
        <f t="shared" si="223"/>
        <v>2.4792677662071583</v>
      </c>
      <c r="S457" s="3">
        <f t="shared" si="223"/>
        <v>2.9335320228073556</v>
      </c>
      <c r="T457" s="3">
        <f t="shared" si="223"/>
        <v>3.406358819168986</v>
      </c>
      <c r="U457" s="3">
        <f t="shared" si="223"/>
        <v>6.2325031363519656</v>
      </c>
      <c r="V457" s="3">
        <f t="shared" si="223"/>
        <v>9.4276209986308004</v>
      </c>
      <c r="W457" s="3">
        <f t="shared" si="223"/>
        <v>10.278929911060231</v>
      </c>
      <c r="X457" s="3">
        <f t="shared" si="223"/>
        <v>11.263980994260237</v>
      </c>
      <c r="Y457" s="3">
        <f t="shared" si="223"/>
        <v>12.267726142242509</v>
      </c>
      <c r="Z457" s="3">
        <f t="shared" si="223"/>
        <v>13.292442545259291</v>
      </c>
      <c r="AA457" s="3">
        <f t="shared" si="223"/>
        <v>13.44398856672251</v>
      </c>
      <c r="AB457" s="3">
        <f t="shared" si="223"/>
        <v>13.579190219747943</v>
      </c>
      <c r="AC457" s="3">
        <f t="shared" si="223"/>
        <v>13.740971415665626</v>
      </c>
      <c r="AD457" s="3">
        <f t="shared" si="223"/>
        <v>13.914913139883538</v>
      </c>
      <c r="AE457" s="3">
        <f t="shared" si="223"/>
        <v>14.104133014126546</v>
      </c>
      <c r="AF457" s="3">
        <f t="shared" si="223"/>
        <v>14.31142742820839</v>
      </c>
      <c r="AG457" s="3">
        <f t="shared" si="223"/>
        <v>14.538531936498202</v>
      </c>
      <c r="AH457" s="3">
        <f t="shared" si="223"/>
        <v>14.773598366457918</v>
      </c>
      <c r="AI457" s="3">
        <f t="shared" si="223"/>
        <v>15.005246161912964</v>
      </c>
      <c r="AJ457" s="3">
        <f t="shared" si="223"/>
        <v>15.22846341781451</v>
      </c>
      <c r="AK457" s="3">
        <f t="shared" si="223"/>
        <v>13.380421773153557</v>
      </c>
      <c r="AL457" s="3">
        <f t="shared" si="223"/>
        <v>13.611632815149278</v>
      </c>
      <c r="AM457" s="3">
        <f t="shared" si="223"/>
        <v>13.828052225057945</v>
      </c>
      <c r="AN457" s="3">
        <f t="shared" si="223"/>
        <v>14.037447240536039</v>
      </c>
      <c r="AO457" s="3">
        <f t="shared" si="223"/>
        <v>14.239127687311338</v>
      </c>
      <c r="AP457" s="3">
        <f t="shared" si="223"/>
        <v>14.432221313940772</v>
      </c>
      <c r="AQ457" s="3">
        <f t="shared" si="223"/>
        <v>14.615522767823222</v>
      </c>
      <c r="AR457" s="3">
        <f t="shared" si="223"/>
        <v>14.787621544171543</v>
      </c>
      <c r="AS457" s="3">
        <f t="shared" si="223"/>
        <v>14.946727371362613</v>
      </c>
      <c r="AT457" s="3">
        <f t="shared" si="223"/>
        <v>15.090866313939841</v>
      </c>
      <c r="AU457" s="3">
        <f t="shared" si="223"/>
        <v>15.218160112915939</v>
      </c>
      <c r="AV457" s="3">
        <f t="shared" si="223"/>
        <v>15.327221260266469</v>
      </c>
      <c r="AW457" s="3">
        <f t="shared" si="223"/>
        <v>15.425089124797523</v>
      </c>
      <c r="AX457" s="3"/>
      <c r="AY457" s="15">
        <v>2</v>
      </c>
      <c r="AZ457" s="15"/>
      <c r="BA457" s="33">
        <f t="shared" si="221"/>
        <v>30.850178249595047</v>
      </c>
    </row>
    <row r="458" spans="3:53">
      <c r="C458" s="7" t="s">
        <v>0</v>
      </c>
      <c r="D458" s="6"/>
      <c r="E458" s="5"/>
      <c r="F458" s="4">
        <f t="shared" si="223"/>
        <v>0</v>
      </c>
      <c r="G458" s="4">
        <f t="shared" si="223"/>
        <v>0</v>
      </c>
      <c r="H458" s="4">
        <f t="shared" si="223"/>
        <v>0</v>
      </c>
      <c r="I458" s="4">
        <f t="shared" si="223"/>
        <v>0</v>
      </c>
      <c r="J458" s="4">
        <f t="shared" si="223"/>
        <v>0</v>
      </c>
      <c r="K458" s="4">
        <f t="shared" si="223"/>
        <v>0</v>
      </c>
      <c r="L458" s="4">
        <f t="shared" si="223"/>
        <v>0</v>
      </c>
      <c r="M458" s="4">
        <f t="shared" si="223"/>
        <v>1.7232257784000726E-2</v>
      </c>
      <c r="N458" s="4">
        <f t="shared" si="223"/>
        <v>3.4263059594703549E-2</v>
      </c>
      <c r="O458" s="4">
        <f t="shared" si="223"/>
        <v>5.0746778249137314E-2</v>
      </c>
      <c r="P458" s="4">
        <f t="shared" si="223"/>
        <v>6.743362664795427E-2</v>
      </c>
      <c r="Q458" s="4">
        <f t="shared" si="223"/>
        <v>8.4860183504288145E-2</v>
      </c>
      <c r="R458" s="4">
        <f t="shared" si="223"/>
        <v>0.10359507772529142</v>
      </c>
      <c r="S458" s="4">
        <f t="shared" si="223"/>
        <v>0.12357556673964254</v>
      </c>
      <c r="T458" s="4">
        <f t="shared" si="223"/>
        <v>0.14437621602319339</v>
      </c>
      <c r="U458" s="4">
        <f t="shared" si="223"/>
        <v>0.16562859122486628</v>
      </c>
      <c r="V458" s="4">
        <f t="shared" si="223"/>
        <v>0.2312665443047166</v>
      </c>
      <c r="W458" s="4">
        <f t="shared" si="223"/>
        <v>0.23463938245599536</v>
      </c>
      <c r="X458" s="4">
        <f t="shared" si="223"/>
        <v>0.24088897017355748</v>
      </c>
      <c r="Y458" s="4">
        <f t="shared" si="223"/>
        <v>0.24719778393539116</v>
      </c>
      <c r="Z458" s="4">
        <f t="shared" si="223"/>
        <v>0.25361271208414848</v>
      </c>
      <c r="AA458" s="4">
        <f t="shared" si="223"/>
        <v>0.25650412932202471</v>
      </c>
      <c r="AB458" s="4">
        <f t="shared" si="223"/>
        <v>0.25908370473003117</v>
      </c>
      <c r="AC458" s="4">
        <f t="shared" si="223"/>
        <v>0.26217040363590627</v>
      </c>
      <c r="AD458" s="4">
        <f t="shared" si="223"/>
        <v>0.26548911893396365</v>
      </c>
      <c r="AE458" s="4">
        <f t="shared" si="223"/>
        <v>0.26909933318341928</v>
      </c>
      <c r="AF458" s="4">
        <f t="shared" si="223"/>
        <v>0.27305440001001813</v>
      </c>
      <c r="AG458" s="4">
        <f t="shared" si="223"/>
        <v>0.27738743286517575</v>
      </c>
      <c r="AH458" s="4">
        <f t="shared" si="223"/>
        <v>0.28187237493801121</v>
      </c>
      <c r="AI458" s="4">
        <f t="shared" si="223"/>
        <v>0.28629209128838795</v>
      </c>
      <c r="AJ458" s="4">
        <f t="shared" si="223"/>
        <v>0.29055095744187298</v>
      </c>
      <c r="AK458" s="4">
        <f t="shared" si="223"/>
        <v>0.25529130881438533</v>
      </c>
      <c r="AL458" s="4">
        <f t="shared" si="223"/>
        <v>0.25970269214176511</v>
      </c>
      <c r="AM458" s="4">
        <f t="shared" si="223"/>
        <v>0.26383185902044204</v>
      </c>
      <c r="AN458" s="4">
        <f t="shared" si="223"/>
        <v>0.26782700420098138</v>
      </c>
      <c r="AO458" s="4">
        <f t="shared" si="223"/>
        <v>0.2716749595264929</v>
      </c>
      <c r="AP458" s="4">
        <f t="shared" si="223"/>
        <v>0.27535908290478517</v>
      </c>
      <c r="AQ458" s="4">
        <f t="shared" si="223"/>
        <v>0.2788563768513157</v>
      </c>
      <c r="AR458" s="4">
        <f t="shared" si="223"/>
        <v>0.28213992968725421</v>
      </c>
      <c r="AS458" s="4">
        <f t="shared" si="223"/>
        <v>0.28517558398517195</v>
      </c>
      <c r="AT458" s="4">
        <f t="shared" si="223"/>
        <v>0.28792567810967284</v>
      </c>
      <c r="AU458" s="4">
        <f t="shared" si="223"/>
        <v>0.29035437588134272</v>
      </c>
      <c r="AV458" s="4">
        <f t="shared" si="223"/>
        <v>0.29243520438734549</v>
      </c>
      <c r="AW458" s="4">
        <f t="shared" si="223"/>
        <v>0.29430247102890661</v>
      </c>
      <c r="AX458" s="3"/>
      <c r="AY458" s="15">
        <v>2</v>
      </c>
      <c r="AZ458" s="15"/>
      <c r="BA458" s="33">
        <f t="shared" si="221"/>
        <v>0.58860494205781322</v>
      </c>
    </row>
    <row r="459" spans="3:53" s="15" customFormat="1">
      <c r="C459" s="14">
        <v>3</v>
      </c>
      <c r="D459" s="13"/>
      <c r="E459" s="12"/>
      <c r="F459" s="11"/>
      <c r="G459" s="11">
        <f>(F171-G177)</f>
        <v>0</v>
      </c>
      <c r="H459" s="11">
        <f>(G171-H177)</f>
        <v>228.62227633353177</v>
      </c>
      <c r="I459" s="11">
        <f t="shared" si="223"/>
        <v>224.71957005524746</v>
      </c>
      <c r="J459" s="11">
        <f t="shared" si="223"/>
        <v>207.98093089202666</v>
      </c>
      <c r="K459" s="11">
        <f t="shared" si="223"/>
        <v>199.10016462504791</v>
      </c>
      <c r="L459" s="11">
        <f t="shared" si="223"/>
        <v>191.25411153642199</v>
      </c>
      <c r="M459" s="11">
        <f t="shared" si="223"/>
        <v>181.47501899918643</v>
      </c>
      <c r="N459" s="11">
        <f t="shared" si="223"/>
        <v>174.95956257608486</v>
      </c>
      <c r="O459" s="11">
        <f t="shared" si="223"/>
        <v>173.16830649715484</v>
      </c>
      <c r="P459" s="11">
        <f t="shared" si="223"/>
        <v>170.22670474325423</v>
      </c>
      <c r="Q459" s="11">
        <f t="shared" si="223"/>
        <v>168.8949146839841</v>
      </c>
      <c r="R459" s="11">
        <f t="shared" si="223"/>
        <v>169.27190331439488</v>
      </c>
      <c r="S459" s="11">
        <f t="shared" si="223"/>
        <v>171.42764768082634</v>
      </c>
      <c r="T459" s="11">
        <f t="shared" si="223"/>
        <v>174.48607762952452</v>
      </c>
      <c r="U459" s="11">
        <f t="shared" si="223"/>
        <v>177.56450020910415</v>
      </c>
      <c r="V459" s="11">
        <f t="shared" si="223"/>
        <v>183.06257540775186</v>
      </c>
      <c r="W459" s="11">
        <f t="shared" si="223"/>
        <v>251.13549514981423</v>
      </c>
      <c r="X459" s="11">
        <f t="shared" si="223"/>
        <v>250.39430514473861</v>
      </c>
      <c r="Y459" s="11">
        <f t="shared" si="223"/>
        <v>252.67540086781446</v>
      </c>
      <c r="Z459" s="11">
        <f t="shared" si="223"/>
        <v>254.92037510227237</v>
      </c>
      <c r="AA459" s="11">
        <f t="shared" si="223"/>
        <v>257.52074785548757</v>
      </c>
      <c r="AB459" s="11">
        <f t="shared" si="223"/>
        <v>260.39758618848282</v>
      </c>
      <c r="AC459" s="11">
        <f t="shared" si="223"/>
        <v>262.95658799320154</v>
      </c>
      <c r="AD459" s="11">
        <f t="shared" si="223"/>
        <v>266.02898767892475</v>
      </c>
      <c r="AE459" s="11">
        <f t="shared" si="223"/>
        <v>269.33534184376913</v>
      </c>
      <c r="AF459" s="11">
        <f t="shared" si="223"/>
        <v>272.93582060995686</v>
      </c>
      <c r="AG459" s="11">
        <f t="shared" si="223"/>
        <v>276.84600721987954</v>
      </c>
      <c r="AH459" s="11">
        <f t="shared" si="223"/>
        <v>281.13633448085966</v>
      </c>
      <c r="AI459" s="11">
        <f t="shared" si="223"/>
        <v>285.57735372788738</v>
      </c>
      <c r="AJ459" s="11">
        <f t="shared" si="223"/>
        <v>289.94898747596744</v>
      </c>
      <c r="AK459" s="11">
        <f t="shared" si="223"/>
        <v>294.15449784406155</v>
      </c>
      <c r="AL459" s="11">
        <f t="shared" si="223"/>
        <v>258.4588230358022</v>
      </c>
      <c r="AM459" s="11">
        <f t="shared" si="223"/>
        <v>262.92624193649317</v>
      </c>
      <c r="AN459" s="11">
        <f t="shared" si="223"/>
        <v>267.10798419029379</v>
      </c>
      <c r="AO459" s="11">
        <f t="shared" si="223"/>
        <v>271.15408125173053</v>
      </c>
      <c r="AP459" s="11">
        <f t="shared" si="223"/>
        <v>275.05119930162255</v>
      </c>
      <c r="AQ459" s="11">
        <f t="shared" si="223"/>
        <v>279.10955169894805</v>
      </c>
      <c r="AR459" s="11">
        <f t="shared" ref="AR459:AW459" si="224">(AQ171-AR177)</f>
        <v>282.98709589202554</v>
      </c>
      <c r="AS459" s="11">
        <f t="shared" si="224"/>
        <v>286.65582091472606</v>
      </c>
      <c r="AT459" s="11">
        <f t="shared" si="224"/>
        <v>290.08021703569466</v>
      </c>
      <c r="AU459" s="11">
        <f t="shared" si="224"/>
        <v>293.22104289816707</v>
      </c>
      <c r="AV459" s="11">
        <f t="shared" si="224"/>
        <v>295.83992502327237</v>
      </c>
      <c r="AW459" s="11">
        <f t="shared" si="224"/>
        <v>298.10662577055336</v>
      </c>
      <c r="AX459" s="11"/>
      <c r="AY459" s="15">
        <v>3</v>
      </c>
      <c r="BA459" s="34">
        <f t="shared" si="221"/>
        <v>894.31987731166009</v>
      </c>
    </row>
    <row r="460" spans="3:53">
      <c r="C460" s="10" t="s">
        <v>4</v>
      </c>
      <c r="D460" s="9"/>
      <c r="E460" s="8"/>
      <c r="F460" s="3"/>
      <c r="G460" s="3">
        <f t="shared" ref="G460:AW465" si="225">(F172-G178)</f>
        <v>0</v>
      </c>
      <c r="H460" s="3">
        <f t="shared" si="225"/>
        <v>226.05952963617892</v>
      </c>
      <c r="I460" s="3">
        <f t="shared" si="225"/>
        <v>220.30874624009448</v>
      </c>
      <c r="J460" s="3">
        <f t="shared" si="225"/>
        <v>202.15176772865743</v>
      </c>
      <c r="K460" s="3">
        <f t="shared" si="225"/>
        <v>191.85144691637106</v>
      </c>
      <c r="L460" s="3">
        <f t="shared" si="225"/>
        <v>182.69201122125014</v>
      </c>
      <c r="M460" s="3">
        <f t="shared" si="225"/>
        <v>174.63930684652223</v>
      </c>
      <c r="N460" s="3">
        <f t="shared" si="225"/>
        <v>166.03374038912079</v>
      </c>
      <c r="O460" s="3">
        <f t="shared" si="225"/>
        <v>162.00172924325307</v>
      </c>
      <c r="P460" s="3">
        <f t="shared" si="225"/>
        <v>156.93685063036719</v>
      </c>
      <c r="Q460" s="3">
        <f t="shared" si="225"/>
        <v>153.39361543046834</v>
      </c>
      <c r="R460" s="3">
        <f t="shared" si="225"/>
        <v>151.3945389414348</v>
      </c>
      <c r="S460" s="3">
        <f t="shared" si="225"/>
        <v>150.92989464853235</v>
      </c>
      <c r="T460" s="3">
        <f t="shared" si="225"/>
        <v>151.16511543741763</v>
      </c>
      <c r="U460" s="3">
        <f t="shared" si="225"/>
        <v>151.3084174091382</v>
      </c>
      <c r="V460" s="3">
        <f t="shared" si="225"/>
        <v>151.00567831461558</v>
      </c>
      <c r="W460" s="3">
        <f t="shared" si="225"/>
        <v>204.2751766876172</v>
      </c>
      <c r="X460" s="3">
        <f t="shared" si="225"/>
        <v>200.78413052864562</v>
      </c>
      <c r="Y460" s="3">
        <f t="shared" si="225"/>
        <v>199.68478738429985</v>
      </c>
      <c r="Z460" s="3">
        <f t="shared" si="225"/>
        <v>198.49019365525237</v>
      </c>
      <c r="AA460" s="3">
        <f t="shared" si="225"/>
        <v>197.23844976274995</v>
      </c>
      <c r="AB460" s="3">
        <f t="shared" si="225"/>
        <v>199.23632441895825</v>
      </c>
      <c r="AC460" s="3">
        <f t="shared" si="225"/>
        <v>200.98663004645641</v>
      </c>
      <c r="AD460" s="3">
        <f t="shared" si="225"/>
        <v>203.12480070953825</v>
      </c>
      <c r="AE460" s="3">
        <f t="shared" si="225"/>
        <v>205.43646982165592</v>
      </c>
      <c r="AF460" s="3">
        <f t="shared" si="225"/>
        <v>207.96692640687615</v>
      </c>
      <c r="AG460" s="3">
        <f t="shared" si="225"/>
        <v>210.59396952393945</v>
      </c>
      <c r="AH460" s="3">
        <f t="shared" si="225"/>
        <v>213.49948220119404</v>
      </c>
      <c r="AI460" s="3">
        <f t="shared" si="225"/>
        <v>216.50804499356673</v>
      </c>
      <c r="AJ460" s="3">
        <f t="shared" si="225"/>
        <v>219.45249978603169</v>
      </c>
      <c r="AK460" s="3">
        <f t="shared" si="225"/>
        <v>222.26000544760609</v>
      </c>
      <c r="AL460" s="3">
        <f t="shared" si="225"/>
        <v>195.29319395334096</v>
      </c>
      <c r="AM460" s="3">
        <f t="shared" si="225"/>
        <v>198.67334241928256</v>
      </c>
      <c r="AN460" s="3">
        <f t="shared" si="225"/>
        <v>201.83777600413305</v>
      </c>
      <c r="AO460" s="3">
        <f t="shared" si="225"/>
        <v>204.89985244154741</v>
      </c>
      <c r="AP460" s="3">
        <f t="shared" si="225"/>
        <v>207.84948866501873</v>
      </c>
      <c r="AQ460" s="3">
        <f t="shared" si="225"/>
        <v>212.06122623182091</v>
      </c>
      <c r="AR460" s="3">
        <f t="shared" si="225"/>
        <v>216.16541485204652</v>
      </c>
      <c r="AS460" s="3">
        <f t="shared" si="225"/>
        <v>220.13822112274283</v>
      </c>
      <c r="AT460" s="3">
        <f t="shared" si="225"/>
        <v>223.94957690221418</v>
      </c>
      <c r="AU460" s="3">
        <f t="shared" si="225"/>
        <v>227.56595319354528</v>
      </c>
      <c r="AV460" s="3">
        <f t="shared" si="225"/>
        <v>230.10273568792036</v>
      </c>
      <c r="AW460" s="3">
        <f t="shared" si="225"/>
        <v>232.37342175474623</v>
      </c>
      <c r="AX460" s="3"/>
      <c r="AY460" s="15">
        <v>3</v>
      </c>
      <c r="AZ460" s="15"/>
      <c r="BA460" s="33">
        <f t="shared" si="221"/>
        <v>697.1202652642387</v>
      </c>
    </row>
    <row r="461" spans="3:53">
      <c r="C461" s="10" t="s">
        <v>3</v>
      </c>
      <c r="D461" s="9"/>
      <c r="E461" s="8"/>
      <c r="F461" s="3"/>
      <c r="G461" s="3">
        <f t="shared" si="225"/>
        <v>0</v>
      </c>
      <c r="H461" s="3">
        <f t="shared" si="225"/>
        <v>1.4997514622521635</v>
      </c>
      <c r="I461" s="3">
        <f t="shared" si="225"/>
        <v>2.323527555790406</v>
      </c>
      <c r="J461" s="3">
        <f t="shared" si="225"/>
        <v>2.9347602879111605</v>
      </c>
      <c r="K461" s="3">
        <f t="shared" si="225"/>
        <v>3.5585390206883289</v>
      </c>
      <c r="L461" s="3">
        <f t="shared" si="225"/>
        <v>4.1362296440106547</v>
      </c>
      <c r="M461" s="3">
        <f t="shared" si="225"/>
        <v>4.6794854643371764</v>
      </c>
      <c r="N461" s="3">
        <f t="shared" si="225"/>
        <v>4.6137852207868946</v>
      </c>
      <c r="O461" s="3">
        <f t="shared" si="225"/>
        <v>4.668706417814974</v>
      </c>
      <c r="P461" s="3">
        <f t="shared" si="225"/>
        <v>4.6907170072671533</v>
      </c>
      <c r="Q461" s="3">
        <f t="shared" si="225"/>
        <v>4.7554439022978841</v>
      </c>
      <c r="R461" s="3">
        <f t="shared" si="225"/>
        <v>4.8686246661598034</v>
      </c>
      <c r="S461" s="3">
        <f t="shared" si="225"/>
        <v>5.035439610906451</v>
      </c>
      <c r="T461" s="3">
        <f t="shared" si="225"/>
        <v>5.2329260367382631</v>
      </c>
      <c r="U461" s="3">
        <f t="shared" si="225"/>
        <v>5.4357972021413161</v>
      </c>
      <c r="V461" s="3">
        <f t="shared" si="225"/>
        <v>5.3899009386617536</v>
      </c>
      <c r="W461" s="3">
        <f t="shared" si="225"/>
        <v>7.532837970080891</v>
      </c>
      <c r="X461" s="3">
        <f t="shared" si="225"/>
        <v>7.6495301135355476</v>
      </c>
      <c r="Y461" s="3">
        <f t="shared" si="225"/>
        <v>7.8600816823138757</v>
      </c>
      <c r="Z461" s="3">
        <f t="shared" si="225"/>
        <v>8.0727181762072178</v>
      </c>
      <c r="AA461" s="3">
        <f t="shared" si="225"/>
        <v>8.6318302966651572</v>
      </c>
      <c r="AB461" s="3">
        <f t="shared" si="225"/>
        <v>8.9219313265398341</v>
      </c>
      <c r="AC461" s="3">
        <f t="shared" si="225"/>
        <v>9.2052741985357898</v>
      </c>
      <c r="AD461" s="3">
        <f t="shared" si="225"/>
        <v>9.5108697385589949</v>
      </c>
      <c r="AE461" s="3">
        <f t="shared" si="225"/>
        <v>9.8296691220748471</v>
      </c>
      <c r="AF461" s="3">
        <f t="shared" si="225"/>
        <v>10.164439298935577</v>
      </c>
      <c r="AG461" s="3">
        <f t="shared" si="225"/>
        <v>10.642098515864745</v>
      </c>
      <c r="AH461" s="3">
        <f t="shared" si="225"/>
        <v>11.144452705132835</v>
      </c>
      <c r="AI461" s="3">
        <f t="shared" si="225"/>
        <v>11.663511112050855</v>
      </c>
      <c r="AJ461" s="3">
        <f t="shared" si="225"/>
        <v>12.190575814132217</v>
      </c>
      <c r="AK461" s="3">
        <f t="shared" si="225"/>
        <v>12.721224829764651</v>
      </c>
      <c r="AL461" s="3">
        <f t="shared" si="225"/>
        <v>11.173300243040103</v>
      </c>
      <c r="AM461" s="3">
        <f t="shared" si="225"/>
        <v>11.362153517970683</v>
      </c>
      <c r="AN461" s="3">
        <f t="shared" si="225"/>
        <v>11.53852089837369</v>
      </c>
      <c r="AO461" s="3">
        <f t="shared" si="225"/>
        <v>11.708894935858552</v>
      </c>
      <c r="AP461" s="3">
        <f t="shared" si="225"/>
        <v>11.872706689172674</v>
      </c>
      <c r="AQ461" s="3">
        <f t="shared" si="225"/>
        <v>10.969017268997959</v>
      </c>
      <c r="AR461" s="3">
        <f t="shared" si="225"/>
        <v>10.030118054327659</v>
      </c>
      <c r="AS461" s="3">
        <f t="shared" si="225"/>
        <v>9.0573122829605381</v>
      </c>
      <c r="AT461" s="3">
        <f t="shared" si="225"/>
        <v>8.05211482688469</v>
      </c>
      <c r="AU461" s="3">
        <f t="shared" si="225"/>
        <v>7.0164834508032072</v>
      </c>
      <c r="AV461" s="3">
        <f t="shared" si="225"/>
        <v>6.6039573389472253</v>
      </c>
      <c r="AW461" s="3">
        <f t="shared" si="225"/>
        <v>6.1761929238901985</v>
      </c>
      <c r="AX461" s="3"/>
      <c r="AY461" s="15">
        <v>3</v>
      </c>
      <c r="AZ461" s="15"/>
      <c r="BA461" s="33">
        <f t="shared" si="221"/>
        <v>18.528578771670595</v>
      </c>
    </row>
    <row r="462" spans="3:53">
      <c r="C462" s="10" t="s">
        <v>2</v>
      </c>
      <c r="D462" s="9"/>
      <c r="E462" s="8"/>
      <c r="F462" s="3"/>
      <c r="G462" s="3">
        <f t="shared" si="225"/>
        <v>0</v>
      </c>
      <c r="H462" s="3">
        <f t="shared" si="225"/>
        <v>0.40878165766083185</v>
      </c>
      <c r="I462" s="3">
        <f t="shared" si="225"/>
        <v>0.80268320756111677</v>
      </c>
      <c r="J462" s="3">
        <f t="shared" si="225"/>
        <v>1.1130612502292365</v>
      </c>
      <c r="K462" s="3">
        <f t="shared" si="225"/>
        <v>1.4190819594766708</v>
      </c>
      <c r="L462" s="3">
        <f t="shared" si="225"/>
        <v>1.7019970455274347</v>
      </c>
      <c r="M462" s="3">
        <f t="shared" si="225"/>
        <v>1.96731719192789</v>
      </c>
      <c r="N462" s="3">
        <f t="shared" si="225"/>
        <v>3.5984576102691221</v>
      </c>
      <c r="O462" s="3">
        <f t="shared" si="225"/>
        <v>5.2609168964285118</v>
      </c>
      <c r="P462" s="3">
        <f t="shared" si="225"/>
        <v>6.8568783971320499</v>
      </c>
      <c r="Q462" s="3">
        <f t="shared" si="225"/>
        <v>8.4903514809604985</v>
      </c>
      <c r="R462" s="3">
        <f t="shared" si="225"/>
        <v>10.215398880133307</v>
      </c>
      <c r="S462" s="3">
        <f t="shared" si="225"/>
        <v>12.088934174045562</v>
      </c>
      <c r="T462" s="3">
        <f t="shared" si="225"/>
        <v>14.095263998312475</v>
      </c>
      <c r="U462" s="3">
        <f t="shared" si="225"/>
        <v>16.182805529090729</v>
      </c>
      <c r="V462" s="3">
        <f t="shared" si="225"/>
        <v>18.310622296372003</v>
      </c>
      <c r="W462" s="3">
        <f t="shared" si="225"/>
        <v>26.712345222810654</v>
      </c>
      <c r="X462" s="3">
        <f t="shared" si="225"/>
        <v>28.229236175850019</v>
      </c>
      <c r="Y462" s="3">
        <f t="shared" si="225"/>
        <v>30.104417150750123</v>
      </c>
      <c r="Z462" s="3">
        <f t="shared" si="225"/>
        <v>32.012149208329902</v>
      </c>
      <c r="AA462" s="3">
        <f t="shared" si="225"/>
        <v>33.958425833872752</v>
      </c>
      <c r="AB462" s="3">
        <f t="shared" si="225"/>
        <v>34.345582995752011</v>
      </c>
      <c r="AC462" s="3">
        <f t="shared" si="225"/>
        <v>34.690984925552584</v>
      </c>
      <c r="AD462" s="3">
        <f t="shared" si="225"/>
        <v>35.1042900592156</v>
      </c>
      <c r="AE462" s="3">
        <f t="shared" si="225"/>
        <v>35.548661898414139</v>
      </c>
      <c r="AF462" s="3">
        <f t="shared" si="225"/>
        <v>36.032065083637463</v>
      </c>
      <c r="AG462" s="3">
        <f t="shared" si="225"/>
        <v>36.561643598827686</v>
      </c>
      <c r="AH462" s="3">
        <f t="shared" si="225"/>
        <v>37.141831293830364</v>
      </c>
      <c r="AI462" s="3">
        <f t="shared" si="225"/>
        <v>37.742359443614987</v>
      </c>
      <c r="AJ462" s="3">
        <f t="shared" si="225"/>
        <v>38.33415395051361</v>
      </c>
      <c r="AK462" s="3">
        <f t="shared" si="225"/>
        <v>38.904410816665404</v>
      </c>
      <c r="AL462" s="3">
        <f t="shared" si="225"/>
        <v>34.183187842450025</v>
      </c>
      <c r="AM462" s="3">
        <f t="shared" si="225"/>
        <v>34.773866567961704</v>
      </c>
      <c r="AN462" s="3">
        <f t="shared" si="225"/>
        <v>35.32675686298262</v>
      </c>
      <c r="AO462" s="3">
        <f t="shared" si="225"/>
        <v>35.861701819780137</v>
      </c>
      <c r="AP462" s="3">
        <f t="shared" si="225"/>
        <v>36.376938238567163</v>
      </c>
      <c r="AQ462" s="3">
        <f t="shared" si="225"/>
        <v>36.870237763960176</v>
      </c>
      <c r="AR462" s="3">
        <f t="shared" si="225"/>
        <v>37.338521061459687</v>
      </c>
      <c r="AS462" s="3">
        <f t="shared" si="225"/>
        <v>37.778184690835587</v>
      </c>
      <c r="AT462" s="3">
        <f t="shared" si="225"/>
        <v>38.184655015157659</v>
      </c>
      <c r="AU462" s="3">
        <f t="shared" si="225"/>
        <v>38.552889188419613</v>
      </c>
      <c r="AV462" s="3">
        <f t="shared" si="225"/>
        <v>38.878088790894253</v>
      </c>
      <c r="AW462" s="3">
        <f t="shared" si="225"/>
        <v>39.156709132569631</v>
      </c>
      <c r="AX462" s="3"/>
      <c r="AY462" s="15">
        <v>3</v>
      </c>
      <c r="AZ462" s="15"/>
      <c r="BA462" s="33">
        <f t="shared" si="221"/>
        <v>117.47012739770889</v>
      </c>
    </row>
    <row r="463" spans="3:53">
      <c r="C463" s="10" t="s">
        <v>1</v>
      </c>
      <c r="D463" s="9"/>
      <c r="E463" s="8"/>
      <c r="F463" s="3"/>
      <c r="G463" s="3">
        <f t="shared" si="225"/>
        <v>0</v>
      </c>
      <c r="H463" s="3">
        <f t="shared" si="225"/>
        <v>0.65421357743892372</v>
      </c>
      <c r="I463" s="3">
        <f t="shared" si="225"/>
        <v>1.2846130518028644</v>
      </c>
      <c r="J463" s="3">
        <f t="shared" si="225"/>
        <v>1.7813416252284355</v>
      </c>
      <c r="K463" s="3">
        <f t="shared" si="225"/>
        <v>2.2710967285096899</v>
      </c>
      <c r="L463" s="3">
        <f t="shared" si="225"/>
        <v>2.7238736256333027</v>
      </c>
      <c r="M463" s="3">
        <f t="shared" si="225"/>
        <v>0.18890949639762766</v>
      </c>
      <c r="N463" s="3">
        <f t="shared" si="225"/>
        <v>0.69107596655321402</v>
      </c>
      <c r="O463" s="3">
        <f t="shared" si="225"/>
        <v>1.1922102397873005</v>
      </c>
      <c r="P463" s="3">
        <f t="shared" si="225"/>
        <v>1.675989127128986</v>
      </c>
      <c r="Q463" s="3">
        <f t="shared" si="225"/>
        <v>2.1674431428204457</v>
      </c>
      <c r="R463" s="3">
        <f t="shared" si="225"/>
        <v>2.6825229771617387</v>
      </c>
      <c r="S463" s="3">
        <f t="shared" si="225"/>
        <v>3.2380957344022363</v>
      </c>
      <c r="T463" s="3">
        <f t="shared" si="225"/>
        <v>3.831396374065946</v>
      </c>
      <c r="U463" s="3">
        <f t="shared" si="225"/>
        <v>4.4489409786779106</v>
      </c>
      <c r="V463" s="3">
        <f t="shared" si="225"/>
        <v>8.1400815577673029</v>
      </c>
      <c r="W463" s="3">
        <f t="shared" si="225"/>
        <v>12.313127189133183</v>
      </c>
      <c r="X463" s="3">
        <f t="shared" si="225"/>
        <v>13.424995699493365</v>
      </c>
      <c r="Y463" s="3">
        <f t="shared" si="225"/>
        <v>14.711540764997835</v>
      </c>
      <c r="Z463" s="3">
        <f t="shared" si="225"/>
        <v>16.022501576253717</v>
      </c>
      <c r="AA463" s="3">
        <f t="shared" si="225"/>
        <v>17.360852301741033</v>
      </c>
      <c r="AB463" s="3">
        <f t="shared" si="225"/>
        <v>17.558781921266018</v>
      </c>
      <c r="AC463" s="3">
        <f t="shared" si="225"/>
        <v>17.735364661506537</v>
      </c>
      <c r="AD463" s="3">
        <f t="shared" si="225"/>
        <v>17.946662129068045</v>
      </c>
      <c r="AE463" s="3">
        <f t="shared" si="225"/>
        <v>18.173842090386188</v>
      </c>
      <c r="AF463" s="3">
        <f t="shared" si="225"/>
        <v>18.420976375759437</v>
      </c>
      <c r="AG463" s="3">
        <f t="shared" si="225"/>
        <v>18.691717264320687</v>
      </c>
      <c r="AH463" s="3">
        <f t="shared" si="225"/>
        <v>18.988331510502576</v>
      </c>
      <c r="AI463" s="3">
        <f t="shared" si="225"/>
        <v>19.295344578848017</v>
      </c>
      <c r="AJ463" s="3">
        <f t="shared" si="225"/>
        <v>19.597892673318256</v>
      </c>
      <c r="AK463" s="3">
        <f t="shared" si="225"/>
        <v>19.889429898151775</v>
      </c>
      <c r="AL463" s="3">
        <f t="shared" si="225"/>
        <v>17.475759278084752</v>
      </c>
      <c r="AM463" s="3">
        <f t="shared" si="225"/>
        <v>17.777736942230604</v>
      </c>
      <c r="AN463" s="3">
        <f t="shared" si="225"/>
        <v>18.060395708508167</v>
      </c>
      <c r="AO463" s="3">
        <f t="shared" si="225"/>
        <v>18.333880128249803</v>
      </c>
      <c r="AP463" s="3">
        <f t="shared" si="225"/>
        <v>18.597288785965702</v>
      </c>
      <c r="AQ463" s="3">
        <f t="shared" si="225"/>
        <v>18.849482460747822</v>
      </c>
      <c r="AR463" s="3">
        <f t="shared" si="225"/>
        <v>19.08888687846229</v>
      </c>
      <c r="AS463" s="3">
        <f t="shared" si="225"/>
        <v>19.313659821984402</v>
      </c>
      <c r="AT463" s="3">
        <f t="shared" si="225"/>
        <v>19.521463072350343</v>
      </c>
      <c r="AU463" s="3">
        <f t="shared" si="225"/>
        <v>19.709718532887109</v>
      </c>
      <c r="AV463" s="3">
        <f t="shared" si="225"/>
        <v>19.875973067027189</v>
      </c>
      <c r="AW463" s="3">
        <f t="shared" si="225"/>
        <v>20.018414493015371</v>
      </c>
      <c r="AX463" s="3"/>
      <c r="AY463" s="15">
        <v>3</v>
      </c>
      <c r="AZ463" s="15"/>
      <c r="BA463" s="33">
        <f t="shared" si="221"/>
        <v>60.055243479046112</v>
      </c>
    </row>
    <row r="464" spans="3:53">
      <c r="C464" s="7" t="s">
        <v>0</v>
      </c>
      <c r="D464" s="6"/>
      <c r="E464" s="5"/>
      <c r="F464" s="4"/>
      <c r="G464" s="4">
        <f t="shared" si="225"/>
        <v>0</v>
      </c>
      <c r="H464" s="4">
        <f t="shared" si="225"/>
        <v>0</v>
      </c>
      <c r="I464" s="4">
        <f t="shared" si="225"/>
        <v>0</v>
      </c>
      <c r="J464" s="4">
        <f t="shared" si="225"/>
        <v>0</v>
      </c>
      <c r="K464" s="4">
        <f t="shared" si="225"/>
        <v>0</v>
      </c>
      <c r="L464" s="4">
        <f t="shared" si="225"/>
        <v>0</v>
      </c>
      <c r="M464" s="4">
        <f t="shared" si="225"/>
        <v>0</v>
      </c>
      <c r="N464" s="4">
        <f t="shared" si="225"/>
        <v>2.2503389351221426E-2</v>
      </c>
      <c r="O464" s="4">
        <f t="shared" si="225"/>
        <v>4.4743699873128762E-2</v>
      </c>
      <c r="P464" s="4">
        <f t="shared" si="225"/>
        <v>6.6269581361572349E-2</v>
      </c>
      <c r="Q464" s="4">
        <f t="shared" si="225"/>
        <v>8.8060727436001685E-2</v>
      </c>
      <c r="R464" s="4">
        <f t="shared" si="225"/>
        <v>0.1108178495093135</v>
      </c>
      <c r="S464" s="4">
        <f t="shared" si="225"/>
        <v>0.1352835129408696</v>
      </c>
      <c r="T464" s="4">
        <f t="shared" si="225"/>
        <v>0.16137578299356292</v>
      </c>
      <c r="U464" s="4">
        <f t="shared" si="225"/>
        <v>0.18853909005715863</v>
      </c>
      <c r="V464" s="4">
        <f t="shared" si="225"/>
        <v>0.21629230033268954</v>
      </c>
      <c r="W464" s="4">
        <f t="shared" si="225"/>
        <v>0.30200808017347924</v>
      </c>
      <c r="X464" s="4">
        <f t="shared" si="225"/>
        <v>0.30641262722054563</v>
      </c>
      <c r="Y464" s="4">
        <f t="shared" si="225"/>
        <v>0.31457388545238985</v>
      </c>
      <c r="Z464" s="4">
        <f t="shared" si="225"/>
        <v>0.32281248623277037</v>
      </c>
      <c r="AA464" s="4">
        <f t="shared" si="225"/>
        <v>0.33118966046036746</v>
      </c>
      <c r="AB464" s="4">
        <f t="shared" si="225"/>
        <v>0.33496552597354423</v>
      </c>
      <c r="AC464" s="4">
        <f t="shared" si="225"/>
        <v>0.33833416115152914</v>
      </c>
      <c r="AD464" s="4">
        <f t="shared" si="225"/>
        <v>0.34236504254614886</v>
      </c>
      <c r="AE464" s="4">
        <f t="shared" si="225"/>
        <v>0.34669891123788688</v>
      </c>
      <c r="AF464" s="4">
        <f t="shared" si="225"/>
        <v>0.35141344475492531</v>
      </c>
      <c r="AG464" s="4">
        <f t="shared" si="225"/>
        <v>0.35657831692806496</v>
      </c>
      <c r="AH464" s="4">
        <f t="shared" si="225"/>
        <v>0.36223677019828671</v>
      </c>
      <c r="AI464" s="4">
        <f t="shared" si="225"/>
        <v>0.368093599810976</v>
      </c>
      <c r="AJ464" s="4">
        <f t="shared" si="225"/>
        <v>0.3738652519706136</v>
      </c>
      <c r="AK464" s="4">
        <f t="shared" si="225"/>
        <v>0.37942685187515224</v>
      </c>
      <c r="AL464" s="4">
        <f t="shared" si="225"/>
        <v>0.33338171888113521</v>
      </c>
      <c r="AM464" s="4">
        <f t="shared" si="225"/>
        <v>0.33914248905053768</v>
      </c>
      <c r="AN464" s="4">
        <f t="shared" si="225"/>
        <v>0.34453471629851151</v>
      </c>
      <c r="AO464" s="4">
        <f t="shared" si="225"/>
        <v>0.34975192629149632</v>
      </c>
      <c r="AP464" s="4">
        <f t="shared" si="225"/>
        <v>0.35477692289852314</v>
      </c>
      <c r="AQ464" s="4">
        <f t="shared" si="225"/>
        <v>0.35958797342010484</v>
      </c>
      <c r="AR464" s="4">
        <f t="shared" si="225"/>
        <v>0.36415504572953949</v>
      </c>
      <c r="AS464" s="4">
        <f t="shared" si="225"/>
        <v>0.36844299620292986</v>
      </c>
      <c r="AT464" s="4">
        <f t="shared" si="225"/>
        <v>0.3724072190841099</v>
      </c>
      <c r="AU464" s="4">
        <f t="shared" si="225"/>
        <v>0.37599853251569471</v>
      </c>
      <c r="AV464" s="4">
        <f t="shared" si="225"/>
        <v>0.37917013848035452</v>
      </c>
      <c r="AW464" s="4">
        <f t="shared" si="225"/>
        <v>0.38188746633318971</v>
      </c>
      <c r="AX464" s="3"/>
      <c r="AY464" s="15">
        <v>3</v>
      </c>
      <c r="AZ464" s="15"/>
      <c r="BA464" s="33">
        <f t="shared" si="221"/>
        <v>1.1456623989995691</v>
      </c>
    </row>
    <row r="465" spans="3:53" s="15" customFormat="1">
      <c r="C465" s="14">
        <v>4</v>
      </c>
      <c r="D465" s="13"/>
      <c r="E465" s="12"/>
      <c r="F465" s="11"/>
      <c r="G465" s="11"/>
      <c r="H465" s="11">
        <f>(G177-H183)</f>
        <v>0</v>
      </c>
      <c r="I465" s="11">
        <f t="shared" si="225"/>
        <v>296.77037278097851</v>
      </c>
      <c r="J465" s="11">
        <f t="shared" si="225"/>
        <v>291.70883269235128</v>
      </c>
      <c r="K465" s="11">
        <f t="shared" si="225"/>
        <v>269.98452555422409</v>
      </c>
      <c r="L465" s="11">
        <f t="shared" si="225"/>
        <v>258.46017250159639</v>
      </c>
      <c r="M465" s="11">
        <f t="shared" si="225"/>
        <v>248.27868201281308</v>
      </c>
      <c r="N465" s="11">
        <f t="shared" si="225"/>
        <v>235.58252222423107</v>
      </c>
      <c r="O465" s="11">
        <f t="shared" si="225"/>
        <v>227.12915518821319</v>
      </c>
      <c r="P465" s="11">
        <f t="shared" si="225"/>
        <v>224.80847280459056</v>
      </c>
      <c r="Q465" s="11">
        <f t="shared" si="225"/>
        <v>220.99431540341902</v>
      </c>
      <c r="R465" s="11">
        <f t="shared" si="225"/>
        <v>219.26999688479555</v>
      </c>
      <c r="S465" s="11">
        <f t="shared" si="225"/>
        <v>219.76413796077031</v>
      </c>
      <c r="T465" s="11">
        <f t="shared" si="225"/>
        <v>222.56773466464438</v>
      </c>
      <c r="U465" s="11">
        <f t="shared" si="225"/>
        <v>226.54349591179562</v>
      </c>
      <c r="V465" s="11">
        <f t="shared" si="225"/>
        <v>230.54543430946433</v>
      </c>
      <c r="W465" s="11">
        <f t="shared" si="225"/>
        <v>237.69304820804246</v>
      </c>
      <c r="X465" s="11">
        <f t="shared" si="225"/>
        <v>326.08633688688496</v>
      </c>
      <c r="Y465" s="11">
        <f t="shared" si="225"/>
        <v>325.12964982573249</v>
      </c>
      <c r="Z465" s="11">
        <f t="shared" si="225"/>
        <v>328.09737483197023</v>
      </c>
      <c r="AA465" s="11">
        <f t="shared" si="225"/>
        <v>331.01832818413095</v>
      </c>
      <c r="AB465" s="11">
        <f t="shared" si="225"/>
        <v>334.40176769830214</v>
      </c>
      <c r="AC465" s="11">
        <f t="shared" si="225"/>
        <v>338.138066278716</v>
      </c>
      <c r="AD465" s="11">
        <f t="shared" si="225"/>
        <v>341.46165252952778</v>
      </c>
      <c r="AE465" s="11">
        <f t="shared" si="225"/>
        <v>345.45192364495961</v>
      </c>
      <c r="AF465" s="11">
        <f t="shared" si="225"/>
        <v>349.74601133316537</v>
      </c>
      <c r="AG465" s="11">
        <f t="shared" si="225"/>
        <v>354.42205141082377</v>
      </c>
      <c r="AH465" s="11">
        <f t="shared" si="225"/>
        <v>359.50067113786645</v>
      </c>
      <c r="AI465" s="11">
        <f t="shared" si="225"/>
        <v>365.07295689819875</v>
      </c>
      <c r="AJ465" s="11">
        <f t="shared" si="225"/>
        <v>370.84095880173845</v>
      </c>
      <c r="AK465" s="11">
        <f t="shared" si="225"/>
        <v>376.51889267334627</v>
      </c>
      <c r="AL465" s="11">
        <f t="shared" si="225"/>
        <v>381.98113655808993</v>
      </c>
      <c r="AM465" s="11">
        <f t="shared" si="225"/>
        <v>335.62767820510271</v>
      </c>
      <c r="AN465" s="11">
        <f t="shared" si="225"/>
        <v>341.42893501934668</v>
      </c>
      <c r="AO465" s="11">
        <f t="shared" si="225"/>
        <v>346.85921939976106</v>
      </c>
      <c r="AP465" s="11">
        <f t="shared" si="225"/>
        <v>352.11335817971121</v>
      </c>
      <c r="AQ465" s="11">
        <f t="shared" si="225"/>
        <v>357.17403644334627</v>
      </c>
      <c r="AR465" s="11">
        <f t="shared" si="225"/>
        <v>362.44075909587991</v>
      </c>
      <c r="AS465" s="11">
        <f t="shared" si="225"/>
        <v>367.47260417334837</v>
      </c>
      <c r="AT465" s="11">
        <f t="shared" si="225"/>
        <v>372.23320518064429</v>
      </c>
      <c r="AU465" s="11">
        <f t="shared" si="225"/>
        <v>376.67645958846697</v>
      </c>
      <c r="AV465" s="11">
        <f t="shared" si="225"/>
        <v>380.75142095176489</v>
      </c>
      <c r="AW465" s="11">
        <f t="shared" ref="AW465" si="226">(AV177-AW183)</f>
        <v>384.15060138819899</v>
      </c>
      <c r="AX465" s="11"/>
      <c r="AY465" s="16">
        <v>4</v>
      </c>
      <c r="AZ465" s="16"/>
      <c r="BA465" s="34">
        <f t="shared" si="221"/>
        <v>1536.602405552796</v>
      </c>
    </row>
    <row r="466" spans="3:53">
      <c r="C466" s="10" t="s">
        <v>4</v>
      </c>
      <c r="D466" s="9"/>
      <c r="E466" s="8"/>
      <c r="F466" s="3"/>
      <c r="G466" s="3"/>
      <c r="H466" s="3">
        <f t="shared" ref="H466:AW471" si="227">(G178-H184)</f>
        <v>0</v>
      </c>
      <c r="I466" s="3">
        <f t="shared" si="227"/>
        <v>293.43732277768504</v>
      </c>
      <c r="J466" s="3">
        <f t="shared" si="227"/>
        <v>285.9724993024829</v>
      </c>
      <c r="K466" s="3">
        <f t="shared" si="227"/>
        <v>262.40377307933886</v>
      </c>
      <c r="L466" s="3">
        <f t="shared" si="227"/>
        <v>249.0334074602797</v>
      </c>
      <c r="M466" s="3">
        <f t="shared" si="227"/>
        <v>237.14397155436382</v>
      </c>
      <c r="N466" s="3">
        <f t="shared" si="227"/>
        <v>226.69113191233191</v>
      </c>
      <c r="O466" s="3">
        <f t="shared" si="227"/>
        <v>215.52064780883302</v>
      </c>
      <c r="P466" s="3">
        <f t="shared" si="227"/>
        <v>210.28688235794834</v>
      </c>
      <c r="Q466" s="3">
        <f t="shared" si="227"/>
        <v>203.71239986321962</v>
      </c>
      <c r="R466" s="3">
        <f t="shared" si="227"/>
        <v>199.11309165133571</v>
      </c>
      <c r="S466" s="3">
        <f t="shared" si="227"/>
        <v>196.51818377944255</v>
      </c>
      <c r="T466" s="3">
        <f t="shared" si="227"/>
        <v>195.91505071279971</v>
      </c>
      <c r="U466" s="3">
        <f t="shared" si="227"/>
        <v>196.22037983855444</v>
      </c>
      <c r="V466" s="3">
        <f t="shared" si="227"/>
        <v>196.4063934385922</v>
      </c>
      <c r="W466" s="3">
        <f t="shared" si="227"/>
        <v>196.01342195209872</v>
      </c>
      <c r="X466" s="3">
        <f t="shared" si="227"/>
        <v>265.16007112650186</v>
      </c>
      <c r="Y466" s="3">
        <f t="shared" si="227"/>
        <v>260.62850707242251</v>
      </c>
      <c r="Z466" s="3">
        <f t="shared" si="227"/>
        <v>259.20150105498033</v>
      </c>
      <c r="AA466" s="3">
        <f t="shared" si="227"/>
        <v>257.65085469991391</v>
      </c>
      <c r="AB466" s="3">
        <f t="shared" si="227"/>
        <v>256.0260243854791</v>
      </c>
      <c r="AC466" s="3">
        <f t="shared" si="227"/>
        <v>258.61937221428889</v>
      </c>
      <c r="AD466" s="3">
        <f t="shared" si="227"/>
        <v>260.89136224364847</v>
      </c>
      <c r="AE466" s="3">
        <f t="shared" si="227"/>
        <v>263.66682176984978</v>
      </c>
      <c r="AF466" s="3">
        <f t="shared" si="227"/>
        <v>266.66749153369165</v>
      </c>
      <c r="AG466" s="3">
        <f t="shared" si="227"/>
        <v>269.95215910319166</v>
      </c>
      <c r="AH466" s="3">
        <f t="shared" si="227"/>
        <v>273.36220114093521</v>
      </c>
      <c r="AI466" s="3">
        <f t="shared" si="227"/>
        <v>277.13371151558022</v>
      </c>
      <c r="AJ466" s="3">
        <f t="shared" si="227"/>
        <v>281.03898643419961</v>
      </c>
      <c r="AK466" s="3">
        <f t="shared" si="227"/>
        <v>284.86104575074933</v>
      </c>
      <c r="AL466" s="3">
        <f t="shared" si="227"/>
        <v>288.5053377933873</v>
      </c>
      <c r="AM466" s="3">
        <f t="shared" si="227"/>
        <v>253.50097862541588</v>
      </c>
      <c r="AN466" s="3">
        <f t="shared" si="227"/>
        <v>257.88859156096805</v>
      </c>
      <c r="AO466" s="3">
        <f t="shared" si="227"/>
        <v>261.99619507912212</v>
      </c>
      <c r="AP466" s="3">
        <f t="shared" si="227"/>
        <v>265.97093356230835</v>
      </c>
      <c r="AQ466" s="3">
        <f t="shared" si="227"/>
        <v>269.79971865257539</v>
      </c>
      <c r="AR466" s="3">
        <f t="shared" si="227"/>
        <v>275.26677858069888</v>
      </c>
      <c r="AS466" s="3">
        <f t="shared" si="227"/>
        <v>280.59423424174747</v>
      </c>
      <c r="AT466" s="3">
        <f t="shared" si="227"/>
        <v>285.75114860789836</v>
      </c>
      <c r="AU466" s="3">
        <f t="shared" si="227"/>
        <v>290.69849162804167</v>
      </c>
      <c r="AV466" s="3">
        <f t="shared" si="227"/>
        <v>295.3927408764248</v>
      </c>
      <c r="AW466" s="3">
        <f t="shared" si="227"/>
        <v>298.68561981329913</v>
      </c>
      <c r="AX466" s="3"/>
      <c r="AY466" s="16">
        <v>4</v>
      </c>
      <c r="AZ466" s="16"/>
      <c r="BA466" s="33">
        <f t="shared" si="221"/>
        <v>1194.7424792531965</v>
      </c>
    </row>
    <row r="467" spans="3:53">
      <c r="C467" s="10" t="s">
        <v>3</v>
      </c>
      <c r="D467" s="9"/>
      <c r="E467" s="8"/>
      <c r="F467" s="3"/>
      <c r="G467" s="3"/>
      <c r="H467" s="3">
        <f t="shared" si="227"/>
        <v>0</v>
      </c>
      <c r="I467" s="3">
        <f t="shared" si="227"/>
        <v>1.9512271744657994</v>
      </c>
      <c r="J467" s="3">
        <f t="shared" si="227"/>
        <v>3.0229876226758847</v>
      </c>
      <c r="K467" s="3">
        <f t="shared" si="227"/>
        <v>3.8182219977409204</v>
      </c>
      <c r="L467" s="3">
        <f t="shared" si="227"/>
        <v>4.6297791422965702</v>
      </c>
      <c r="M467" s="3">
        <f t="shared" si="227"/>
        <v>5.3813741038829903</v>
      </c>
      <c r="N467" s="3">
        <f t="shared" si="227"/>
        <v>6.088168226767948</v>
      </c>
      <c r="O467" s="3">
        <f t="shared" si="227"/>
        <v>6.0026899966671863</v>
      </c>
      <c r="P467" s="3">
        <f t="shared" si="227"/>
        <v>6.0741443241290654</v>
      </c>
      <c r="Q467" s="3">
        <f t="shared" si="227"/>
        <v>6.1027808424763634</v>
      </c>
      <c r="R467" s="3">
        <f t="shared" si="227"/>
        <v>6.1869927133640203</v>
      </c>
      <c r="S467" s="3">
        <f t="shared" si="227"/>
        <v>6.3342446998648256</v>
      </c>
      <c r="T467" s="3">
        <f t="shared" si="227"/>
        <v>6.5512765624696385</v>
      </c>
      <c r="U467" s="3">
        <f t="shared" si="227"/>
        <v>6.8082130551950968</v>
      </c>
      <c r="V467" s="3">
        <f t="shared" si="227"/>
        <v>7.0721552754984032</v>
      </c>
      <c r="W467" s="3">
        <f t="shared" si="227"/>
        <v>7.0124426906057806</v>
      </c>
      <c r="X467" s="3">
        <f t="shared" si="227"/>
        <v>9.8004759575276239</v>
      </c>
      <c r="Y467" s="3">
        <f t="shared" si="227"/>
        <v>9.9522963671663547</v>
      </c>
      <c r="Z467" s="3">
        <f t="shared" si="227"/>
        <v>10.226231050990691</v>
      </c>
      <c r="AA467" s="3">
        <f t="shared" si="227"/>
        <v>10.502878292624018</v>
      </c>
      <c r="AB467" s="3">
        <f t="shared" si="227"/>
        <v>11.230301996130265</v>
      </c>
      <c r="AC467" s="3">
        <f t="shared" si="227"/>
        <v>11.60773320862063</v>
      </c>
      <c r="AD467" s="3">
        <f t="shared" si="227"/>
        <v>11.976371830049175</v>
      </c>
      <c r="AE467" s="3">
        <f t="shared" si="227"/>
        <v>12.373961922205581</v>
      </c>
      <c r="AF467" s="3">
        <f t="shared" si="227"/>
        <v>12.788730659543717</v>
      </c>
      <c r="AG467" s="3">
        <f t="shared" si="227"/>
        <v>13.22427793703082</v>
      </c>
      <c r="AH467" s="3">
        <f t="shared" si="227"/>
        <v>13.845728669145046</v>
      </c>
      <c r="AI467" s="3">
        <f t="shared" si="227"/>
        <v>14.499308392171315</v>
      </c>
      <c r="AJ467" s="3">
        <f t="shared" si="227"/>
        <v>15.174620865074303</v>
      </c>
      <c r="AK467" s="3">
        <f t="shared" si="227"/>
        <v>15.860349797692379</v>
      </c>
      <c r="AL467" s="3">
        <f t="shared" si="227"/>
        <v>16.550742042985348</v>
      </c>
      <c r="AM467" s="3">
        <f t="shared" si="227"/>
        <v>14.536840010774768</v>
      </c>
      <c r="AN467" s="3">
        <f t="shared" si="227"/>
        <v>14.782544483352922</v>
      </c>
      <c r="AO467" s="3">
        <f t="shared" si="227"/>
        <v>15.012004386539047</v>
      </c>
      <c r="AP467" s="3">
        <f t="shared" si="227"/>
        <v>15.233666748691121</v>
      </c>
      <c r="AQ467" s="3">
        <f t="shared" si="227"/>
        <v>15.446791358074051</v>
      </c>
      <c r="AR467" s="3">
        <f t="shared" si="227"/>
        <v>14.271060979872118</v>
      </c>
      <c r="AS467" s="3">
        <f t="shared" si="227"/>
        <v>13.049521472920787</v>
      </c>
      <c r="AT467" s="3">
        <f t="shared" si="227"/>
        <v>11.783868393497642</v>
      </c>
      <c r="AU467" s="3">
        <f t="shared" si="227"/>
        <v>10.47607264109115</v>
      </c>
      <c r="AV467" s="3">
        <f t="shared" si="227"/>
        <v>9.1286813335306078</v>
      </c>
      <c r="AW467" s="3">
        <f t="shared" si="227"/>
        <v>8.5919709652531537</v>
      </c>
      <c r="AX467" s="3"/>
      <c r="AY467" s="16">
        <v>4</v>
      </c>
      <c r="AZ467" s="16"/>
      <c r="BA467" s="33">
        <f t="shared" si="221"/>
        <v>34.367883861012615</v>
      </c>
    </row>
    <row r="468" spans="3:53">
      <c r="C468" s="10" t="s">
        <v>2</v>
      </c>
      <c r="D468" s="9"/>
      <c r="E468" s="8"/>
      <c r="F468" s="3"/>
      <c r="G468" s="3"/>
      <c r="H468" s="3">
        <f t="shared" si="227"/>
        <v>0</v>
      </c>
      <c r="I468" s="3">
        <f t="shared" si="227"/>
        <v>0.5314488449321928</v>
      </c>
      <c r="J468" s="3">
        <f t="shared" si="227"/>
        <v>1.0435523598242469</v>
      </c>
      <c r="K468" s="3">
        <f t="shared" si="227"/>
        <v>1.4470686360000684</v>
      </c>
      <c r="L468" s="3">
        <f t="shared" si="227"/>
        <v>1.8449200302762279</v>
      </c>
      <c r="M468" s="3">
        <f t="shared" si="227"/>
        <v>2.2127322666567864</v>
      </c>
      <c r="N468" s="3">
        <f t="shared" si="227"/>
        <v>2.5576696744373066</v>
      </c>
      <c r="O468" s="3">
        <f t="shared" si="227"/>
        <v>4.6782826593988602</v>
      </c>
      <c r="P468" s="3">
        <f t="shared" si="227"/>
        <v>6.8396126770711589</v>
      </c>
      <c r="Q468" s="3">
        <f t="shared" si="227"/>
        <v>8.914490255871101</v>
      </c>
      <c r="R468" s="3">
        <f t="shared" si="227"/>
        <v>11.038135892507626</v>
      </c>
      <c r="S468" s="3">
        <f t="shared" si="227"/>
        <v>13.280835462223422</v>
      </c>
      <c r="T468" s="3">
        <f t="shared" si="227"/>
        <v>15.716581169569963</v>
      </c>
      <c r="U468" s="3">
        <f t="shared" si="227"/>
        <v>18.324970385859842</v>
      </c>
      <c r="V468" s="3">
        <f t="shared" si="227"/>
        <v>21.038941315056036</v>
      </c>
      <c r="W468" s="3">
        <f t="shared" si="227"/>
        <v>23.805273272487739</v>
      </c>
      <c r="X468" s="3">
        <f t="shared" si="227"/>
        <v>34.728184956555197</v>
      </c>
      <c r="Y468" s="3">
        <f t="shared" si="227"/>
        <v>36.700264500177582</v>
      </c>
      <c r="Z468" s="3">
        <f t="shared" si="227"/>
        <v>39.138149724412415</v>
      </c>
      <c r="AA468" s="3">
        <f t="shared" si="227"/>
        <v>41.618353959217075</v>
      </c>
      <c r="AB468" s="3">
        <f t="shared" si="227"/>
        <v>44.148669214754591</v>
      </c>
      <c r="AC468" s="3">
        <f t="shared" si="227"/>
        <v>44.652004485876205</v>
      </c>
      <c r="AD468" s="3">
        <f t="shared" si="227"/>
        <v>45.101054616158763</v>
      </c>
      <c r="AE468" s="3">
        <f t="shared" si="227"/>
        <v>45.638384341633355</v>
      </c>
      <c r="AF468" s="3">
        <f t="shared" si="227"/>
        <v>46.216103268684492</v>
      </c>
      <c r="AG468" s="3">
        <f t="shared" si="227"/>
        <v>46.844566066877633</v>
      </c>
      <c r="AH468" s="3">
        <f t="shared" si="227"/>
        <v>47.533060486635804</v>
      </c>
      <c r="AI468" s="3">
        <f t="shared" si="227"/>
        <v>48.287350887329922</v>
      </c>
      <c r="AJ468" s="3">
        <f t="shared" si="227"/>
        <v>49.068085505850831</v>
      </c>
      <c r="AK468" s="3">
        <f t="shared" si="227"/>
        <v>49.837465690196041</v>
      </c>
      <c r="AL468" s="3">
        <f t="shared" si="227"/>
        <v>50.578845219222785</v>
      </c>
      <c r="AM468" s="3">
        <f t="shared" si="227"/>
        <v>44.440877799960617</v>
      </c>
      <c r="AN468" s="3">
        <f t="shared" si="227"/>
        <v>45.20880737927564</v>
      </c>
      <c r="AO468" s="3">
        <f t="shared" si="227"/>
        <v>45.927608977039199</v>
      </c>
      <c r="AP468" s="3">
        <f t="shared" si="227"/>
        <v>46.623080200036384</v>
      </c>
      <c r="AQ468" s="3">
        <f t="shared" si="227"/>
        <v>47.292928747543556</v>
      </c>
      <c r="AR468" s="3">
        <f t="shared" si="227"/>
        <v>47.934257579359837</v>
      </c>
      <c r="AS468" s="3">
        <f t="shared" si="227"/>
        <v>48.543063314385108</v>
      </c>
      <c r="AT468" s="3">
        <f t="shared" si="227"/>
        <v>49.114661192156746</v>
      </c>
      <c r="AU468" s="3">
        <f t="shared" si="227"/>
        <v>49.643105118912899</v>
      </c>
      <c r="AV468" s="3">
        <f t="shared" si="227"/>
        <v>50.121838991572986</v>
      </c>
      <c r="AW468" s="3">
        <f t="shared" si="227"/>
        <v>50.544624480766288</v>
      </c>
      <c r="AX468" s="3"/>
      <c r="AY468" s="16">
        <v>4</v>
      </c>
      <c r="AZ468" s="16"/>
      <c r="BA468" s="33">
        <f t="shared" si="221"/>
        <v>202.17849792306515</v>
      </c>
    </row>
    <row r="469" spans="3:53">
      <c r="C469" s="10" t="s">
        <v>1</v>
      </c>
      <c r="D469" s="9"/>
      <c r="E469" s="8"/>
      <c r="F469" s="3"/>
      <c r="G469" s="3"/>
      <c r="H469" s="3">
        <f t="shared" si="227"/>
        <v>0</v>
      </c>
      <c r="I469" s="3">
        <f t="shared" si="227"/>
        <v>0.85037398389118835</v>
      </c>
      <c r="J469" s="3">
        <f t="shared" si="227"/>
        <v>1.6697934073711735</v>
      </c>
      <c r="K469" s="3">
        <f t="shared" si="227"/>
        <v>2.3154618411417971</v>
      </c>
      <c r="L469" s="3">
        <f t="shared" si="227"/>
        <v>2.9520658687419541</v>
      </c>
      <c r="M469" s="3">
        <f t="shared" si="227"/>
        <v>3.5406040879091165</v>
      </c>
      <c r="N469" s="3">
        <f t="shared" si="227"/>
        <v>0.245552410690415</v>
      </c>
      <c r="O469" s="3">
        <f t="shared" si="227"/>
        <v>0.89828924852017167</v>
      </c>
      <c r="P469" s="3">
        <f t="shared" si="227"/>
        <v>1.549684393914049</v>
      </c>
      <c r="Q469" s="3">
        <f t="shared" si="227"/>
        <v>2.1785202877848064</v>
      </c>
      <c r="R469" s="3">
        <f t="shared" si="227"/>
        <v>2.8173326323083643</v>
      </c>
      <c r="S469" s="3">
        <f t="shared" si="227"/>
        <v>3.4868547973259183</v>
      </c>
      <c r="T469" s="3">
        <f t="shared" si="227"/>
        <v>4.2090113455979576</v>
      </c>
      <c r="U469" s="3">
        <f t="shared" si="227"/>
        <v>4.980208162654435</v>
      </c>
      <c r="V469" s="3">
        <f t="shared" si="227"/>
        <v>5.7829182924414226</v>
      </c>
      <c r="W469" s="3">
        <f t="shared" si="227"/>
        <v>10.580816146580105</v>
      </c>
      <c r="X469" s="3">
        <f t="shared" si="227"/>
        <v>16.005114205933069</v>
      </c>
      <c r="Y469" s="3">
        <f t="shared" si="227"/>
        <v>17.450367082554067</v>
      </c>
      <c r="Z469" s="3">
        <f t="shared" si="227"/>
        <v>19.122671801590286</v>
      </c>
      <c r="AA469" s="3">
        <f t="shared" si="227"/>
        <v>20.826713121180546</v>
      </c>
      <c r="AB469" s="3">
        <f t="shared" si="227"/>
        <v>22.56635698906166</v>
      </c>
      <c r="AC469" s="3">
        <f t="shared" si="227"/>
        <v>22.823634130487335</v>
      </c>
      <c r="AD469" s="3">
        <f t="shared" si="227"/>
        <v>23.053163711473189</v>
      </c>
      <c r="AE469" s="3">
        <f t="shared" si="227"/>
        <v>23.327816937075568</v>
      </c>
      <c r="AF469" s="3">
        <f t="shared" si="227"/>
        <v>23.623114887819611</v>
      </c>
      <c r="AG469" s="3">
        <f t="shared" si="227"/>
        <v>23.944350297869732</v>
      </c>
      <c r="AH469" s="3">
        <f t="shared" si="227"/>
        <v>24.296270551358248</v>
      </c>
      <c r="AI469" s="3">
        <f t="shared" si="227"/>
        <v>24.68182206985739</v>
      </c>
      <c r="AJ469" s="3">
        <f t="shared" si="227"/>
        <v>25.080890409371023</v>
      </c>
      <c r="AK469" s="3">
        <f t="shared" si="227"/>
        <v>25.474154990366969</v>
      </c>
      <c r="AL469" s="3">
        <f t="shared" si="227"/>
        <v>25.853107185618683</v>
      </c>
      <c r="AM469" s="3">
        <f t="shared" si="227"/>
        <v>22.715717850132023</v>
      </c>
      <c r="AN469" s="3">
        <f t="shared" si="227"/>
        <v>23.10824096209717</v>
      </c>
      <c r="AO469" s="3">
        <f t="shared" si="227"/>
        <v>23.475652568108217</v>
      </c>
      <c r="AP469" s="3">
        <f t="shared" si="227"/>
        <v>23.83113897739122</v>
      </c>
      <c r="AQ469" s="3">
        <f t="shared" si="227"/>
        <v>24.17352849264762</v>
      </c>
      <c r="AR469" s="3">
        <f t="shared" si="227"/>
        <v>24.501340307217561</v>
      </c>
      <c r="AS469" s="3">
        <f t="shared" si="227"/>
        <v>24.812528114186989</v>
      </c>
      <c r="AT469" s="3">
        <f t="shared" si="227"/>
        <v>25.104697323211894</v>
      </c>
      <c r="AU469" s="3">
        <f t="shared" si="227"/>
        <v>25.374808620154454</v>
      </c>
      <c r="AV469" s="3">
        <f t="shared" si="227"/>
        <v>25.61951088786418</v>
      </c>
      <c r="AW469" s="3">
        <f t="shared" si="227"/>
        <v>25.835615437528304</v>
      </c>
      <c r="AX469" s="3"/>
      <c r="AY469" s="16">
        <v>4</v>
      </c>
      <c r="AZ469" s="16"/>
      <c r="BA469" s="33">
        <f t="shared" si="221"/>
        <v>103.34246175011322</v>
      </c>
    </row>
    <row r="470" spans="3:53">
      <c r="C470" s="7" t="s">
        <v>0</v>
      </c>
      <c r="D470" s="6"/>
      <c r="E470" s="5"/>
      <c r="F470" s="4"/>
      <c r="G470" s="4"/>
      <c r="H470" s="4">
        <f t="shared" si="227"/>
        <v>0</v>
      </c>
      <c r="I470" s="4">
        <f t="shared" si="227"/>
        <v>0</v>
      </c>
      <c r="J470" s="4">
        <f t="shared" si="227"/>
        <v>0</v>
      </c>
      <c r="K470" s="4">
        <f t="shared" si="227"/>
        <v>0</v>
      </c>
      <c r="L470" s="4">
        <f t="shared" si="227"/>
        <v>0</v>
      </c>
      <c r="M470" s="4">
        <f t="shared" si="227"/>
        <v>0</v>
      </c>
      <c r="N470" s="4">
        <f t="shared" si="227"/>
        <v>0</v>
      </c>
      <c r="O470" s="4">
        <f t="shared" si="227"/>
        <v>2.9245474796085968E-2</v>
      </c>
      <c r="P470" s="4">
        <f t="shared" si="227"/>
        <v>5.8149051527307094E-2</v>
      </c>
      <c r="Q470" s="4">
        <f t="shared" si="227"/>
        <v>8.6124154064456171E-2</v>
      </c>
      <c r="R470" s="4">
        <f t="shared" si="227"/>
        <v>0.11444399528263816</v>
      </c>
      <c r="S470" s="4">
        <f t="shared" si="227"/>
        <v>0.14401922191357208</v>
      </c>
      <c r="T470" s="4">
        <f t="shared" si="227"/>
        <v>0.17581487420797792</v>
      </c>
      <c r="U470" s="4">
        <f t="shared" si="227"/>
        <v>0.20972446952666246</v>
      </c>
      <c r="V470" s="4">
        <f t="shared" si="227"/>
        <v>0.24502598787610452</v>
      </c>
      <c r="W470" s="4">
        <f t="shared" si="227"/>
        <v>0.2810941462746257</v>
      </c>
      <c r="X470" s="4">
        <f t="shared" si="227"/>
        <v>0.39249064036873449</v>
      </c>
      <c r="Y470" s="4">
        <f t="shared" si="227"/>
        <v>0.39821480341114324</v>
      </c>
      <c r="Z470" s="4">
        <f t="shared" si="227"/>
        <v>0.40882119999427857</v>
      </c>
      <c r="AA470" s="4">
        <f t="shared" si="227"/>
        <v>0.41952811119405453</v>
      </c>
      <c r="AB470" s="4">
        <f t="shared" si="227"/>
        <v>0.43041511287686518</v>
      </c>
      <c r="AC470" s="4">
        <f t="shared" si="227"/>
        <v>0.43532223944235682</v>
      </c>
      <c r="AD470" s="4">
        <f t="shared" si="227"/>
        <v>0.43970012819757187</v>
      </c>
      <c r="AE470" s="4">
        <f t="shared" si="227"/>
        <v>0.44493867419579658</v>
      </c>
      <c r="AF470" s="4">
        <f t="shared" si="227"/>
        <v>0.4505709834277809</v>
      </c>
      <c r="AG470" s="4">
        <f t="shared" si="227"/>
        <v>0.45669800585074682</v>
      </c>
      <c r="AH470" s="4">
        <f t="shared" si="227"/>
        <v>0.46341028979194476</v>
      </c>
      <c r="AI470" s="4">
        <f t="shared" si="227"/>
        <v>0.47076403326215654</v>
      </c>
      <c r="AJ470" s="4">
        <f t="shared" si="227"/>
        <v>0.47837558724406648</v>
      </c>
      <c r="AK470" s="4">
        <f t="shared" si="227"/>
        <v>0.48587644434305588</v>
      </c>
      <c r="AL470" s="4">
        <f t="shared" si="227"/>
        <v>0.49310431687797518</v>
      </c>
      <c r="AM470" s="4">
        <f t="shared" si="227"/>
        <v>0.4332639188187386</v>
      </c>
      <c r="AN470" s="4">
        <f t="shared" si="227"/>
        <v>0.4407506336493654</v>
      </c>
      <c r="AO470" s="4">
        <f t="shared" si="227"/>
        <v>0.44775838895298392</v>
      </c>
      <c r="AP470" s="4">
        <f t="shared" si="227"/>
        <v>0.45453869128764524</v>
      </c>
      <c r="AQ470" s="4">
        <f t="shared" si="227"/>
        <v>0.46106919250804168</v>
      </c>
      <c r="AR470" s="4">
        <f t="shared" si="227"/>
        <v>0.46732164873032644</v>
      </c>
      <c r="AS470" s="4">
        <f t="shared" si="227"/>
        <v>0.47325703010923803</v>
      </c>
      <c r="AT470" s="4">
        <f t="shared" si="227"/>
        <v>0.47882966388182524</v>
      </c>
      <c r="AU470" s="4">
        <f t="shared" si="227"/>
        <v>0.48398158026864735</v>
      </c>
      <c r="AV470" s="4">
        <f t="shared" si="227"/>
        <v>0.48864886237486616</v>
      </c>
      <c r="AW470" s="4">
        <f t="shared" si="227"/>
        <v>0.4927706913516019</v>
      </c>
      <c r="AX470" s="3"/>
      <c r="AY470" s="16">
        <v>4</v>
      </c>
      <c r="AZ470" s="16"/>
      <c r="BA470" s="33">
        <f t="shared" si="221"/>
        <v>1.9710827654064076</v>
      </c>
    </row>
    <row r="471" spans="3:53" s="15" customFormat="1">
      <c r="C471" s="14">
        <v>5</v>
      </c>
      <c r="D471" s="13"/>
      <c r="E471" s="12"/>
      <c r="F471" s="11"/>
      <c r="G471" s="11"/>
      <c r="H471" s="11"/>
      <c r="I471" s="11">
        <f>(H183-I189)</f>
        <v>0</v>
      </c>
      <c r="J471" s="11">
        <f t="shared" si="227"/>
        <v>382.68730212896116</v>
      </c>
      <c r="K471" s="11">
        <f t="shared" si="227"/>
        <v>376.16804078689529</v>
      </c>
      <c r="L471" s="11">
        <f t="shared" si="227"/>
        <v>348.16088184336331</v>
      </c>
      <c r="M471" s="11">
        <f t="shared" si="227"/>
        <v>333.30627899877436</v>
      </c>
      <c r="N471" s="11">
        <f t="shared" si="227"/>
        <v>320.18283125053131</v>
      </c>
      <c r="O471" s="11">
        <f t="shared" si="227"/>
        <v>303.80749096807995</v>
      </c>
      <c r="P471" s="11">
        <f t="shared" si="227"/>
        <v>292.91399557147815</v>
      </c>
      <c r="Q471" s="11">
        <f t="shared" si="227"/>
        <v>289.92912408971097</v>
      </c>
      <c r="R471" s="11">
        <f t="shared" si="227"/>
        <v>285.01801227896067</v>
      </c>
      <c r="S471" s="11">
        <f t="shared" si="227"/>
        <v>282.80205311332247</v>
      </c>
      <c r="T471" s="11">
        <f t="shared" si="227"/>
        <v>283.44736438107066</v>
      </c>
      <c r="U471" s="11">
        <f t="shared" si="227"/>
        <v>287.07155787698503</v>
      </c>
      <c r="V471" s="11">
        <f t="shared" si="227"/>
        <v>292.20795267121866</v>
      </c>
      <c r="W471" s="11">
        <f t="shared" si="227"/>
        <v>297.37848518293686</v>
      </c>
      <c r="X471" s="11">
        <f t="shared" si="227"/>
        <v>306.61347963604203</v>
      </c>
      <c r="Y471" s="11">
        <f t="shared" si="227"/>
        <v>420.64656989891228</v>
      </c>
      <c r="Z471" s="11">
        <f t="shared" si="227"/>
        <v>419.42214740258714</v>
      </c>
      <c r="AA471" s="11">
        <f t="shared" si="227"/>
        <v>423.26038223551222</v>
      </c>
      <c r="AB471" s="11">
        <f t="shared" si="227"/>
        <v>427.03850331361537</v>
      </c>
      <c r="AC471" s="11">
        <f t="shared" si="227"/>
        <v>431.41495659877182</v>
      </c>
      <c r="AD471" s="11">
        <f t="shared" si="227"/>
        <v>436.23621093500333</v>
      </c>
      <c r="AE471" s="11">
        <f t="shared" si="227"/>
        <v>440.52504160401804</v>
      </c>
      <c r="AF471" s="11">
        <f t="shared" si="227"/>
        <v>445.67399541782652</v>
      </c>
      <c r="AG471" s="11">
        <f t="shared" si="227"/>
        <v>451.21493415440273</v>
      </c>
      <c r="AH471" s="11">
        <f t="shared" si="227"/>
        <v>457.24866553513857</v>
      </c>
      <c r="AI471" s="11">
        <f t="shared" si="227"/>
        <v>463.8024662634416</v>
      </c>
      <c r="AJ471" s="11">
        <f t="shared" si="227"/>
        <v>470.99321323264303</v>
      </c>
      <c r="AK471" s="11">
        <f t="shared" si="227"/>
        <v>478.43651682784184</v>
      </c>
      <c r="AL471" s="11">
        <f t="shared" si="227"/>
        <v>485.76367716529785</v>
      </c>
      <c r="AM471" s="11">
        <f t="shared" si="227"/>
        <v>492.81262193745351</v>
      </c>
      <c r="AN471" s="11">
        <f t="shared" si="227"/>
        <v>433.00972695076052</v>
      </c>
      <c r="AO471" s="11">
        <f t="shared" si="227"/>
        <v>440.49419035968094</v>
      </c>
      <c r="AP471" s="11">
        <f t="shared" si="227"/>
        <v>447.50004332353637</v>
      </c>
      <c r="AQ471" s="11">
        <f t="shared" si="227"/>
        <v>454.27864152925758</v>
      </c>
      <c r="AR471" s="11">
        <f t="shared" si="227"/>
        <v>460.80764619418187</v>
      </c>
      <c r="AS471" s="11">
        <f t="shared" si="227"/>
        <v>467.59682355817858</v>
      </c>
      <c r="AT471" s="11">
        <f t="shared" si="227"/>
        <v>474.08282966444676</v>
      </c>
      <c r="AU471" s="11">
        <f t="shared" si="227"/>
        <v>480.21875954703501</v>
      </c>
      <c r="AV471" s="11">
        <f t="shared" si="227"/>
        <v>485.94515012494958</v>
      </c>
      <c r="AW471" s="11">
        <f t="shared" si="227"/>
        <v>491.19629212411746</v>
      </c>
      <c r="AX471" s="11"/>
      <c r="AY471" s="15">
        <v>5</v>
      </c>
      <c r="BA471" s="34">
        <f t="shared" si="221"/>
        <v>2455.9814606205873</v>
      </c>
    </row>
    <row r="472" spans="3:53">
      <c r="C472" s="10" t="s">
        <v>4</v>
      </c>
      <c r="D472" s="9"/>
      <c r="E472" s="8"/>
      <c r="F472" s="3"/>
      <c r="G472" s="3"/>
      <c r="H472" s="3"/>
      <c r="I472" s="3">
        <f t="shared" ref="I472:AW477" si="228">(H184-I190)</f>
        <v>0</v>
      </c>
      <c r="J472" s="3">
        <f t="shared" si="228"/>
        <v>378.3784501809314</v>
      </c>
      <c r="K472" s="3">
        <f t="shared" si="228"/>
        <v>368.75278869150861</v>
      </c>
      <c r="L472" s="3">
        <f t="shared" si="228"/>
        <v>338.36163729796681</v>
      </c>
      <c r="M472" s="3">
        <f t="shared" si="228"/>
        <v>321.12095989059526</v>
      </c>
      <c r="N472" s="3">
        <f t="shared" si="228"/>
        <v>305.78989604016169</v>
      </c>
      <c r="O472" s="3">
        <f t="shared" si="228"/>
        <v>292.31127912018928</v>
      </c>
      <c r="P472" s="3">
        <f t="shared" si="228"/>
        <v>277.90728162306914</v>
      </c>
      <c r="Q472" s="3">
        <f t="shared" si="228"/>
        <v>271.15850119810057</v>
      </c>
      <c r="R472" s="3">
        <f t="shared" si="228"/>
        <v>262.68090716354163</v>
      </c>
      <c r="S472" s="3">
        <f t="shared" si="228"/>
        <v>256.75023993742616</v>
      </c>
      <c r="T472" s="3">
        <f t="shared" si="228"/>
        <v>253.40418562628656</v>
      </c>
      <c r="U472" s="3">
        <f t="shared" si="228"/>
        <v>252.62646398934885</v>
      </c>
      <c r="V472" s="3">
        <f t="shared" si="228"/>
        <v>253.02017655564669</v>
      </c>
      <c r="W472" s="3">
        <f t="shared" si="228"/>
        <v>253.26003540191959</v>
      </c>
      <c r="X472" s="3">
        <f t="shared" si="228"/>
        <v>252.75331069281492</v>
      </c>
      <c r="Y472" s="3">
        <f t="shared" si="228"/>
        <v>341.9157993024819</v>
      </c>
      <c r="Z472" s="3">
        <f t="shared" si="228"/>
        <v>336.07248609525777</v>
      </c>
      <c r="AA472" s="3">
        <f t="shared" si="228"/>
        <v>334.23240549417096</v>
      </c>
      <c r="AB472" s="3">
        <f t="shared" si="228"/>
        <v>332.23289446041963</v>
      </c>
      <c r="AC472" s="3">
        <f t="shared" si="228"/>
        <v>330.13772548067573</v>
      </c>
      <c r="AD472" s="3">
        <f t="shared" si="228"/>
        <v>333.48176816398336</v>
      </c>
      <c r="AE472" s="3">
        <f t="shared" si="228"/>
        <v>336.41142979665892</v>
      </c>
      <c r="AF472" s="3">
        <f t="shared" si="228"/>
        <v>339.9902999421538</v>
      </c>
      <c r="AG472" s="3">
        <f t="shared" si="228"/>
        <v>343.85957179891557</v>
      </c>
      <c r="AH472" s="3">
        <f t="shared" si="228"/>
        <v>348.09505013732996</v>
      </c>
      <c r="AI472" s="3">
        <f t="shared" si="228"/>
        <v>352.49219501678817</v>
      </c>
      <c r="AJ472" s="3">
        <f t="shared" si="228"/>
        <v>357.35544225776903</v>
      </c>
      <c r="AK472" s="3">
        <f t="shared" si="228"/>
        <v>362.39117478575645</v>
      </c>
      <c r="AL472" s="3">
        <f t="shared" si="228"/>
        <v>367.31960334080941</v>
      </c>
      <c r="AM472" s="3">
        <f t="shared" si="228"/>
        <v>372.0188064348331</v>
      </c>
      <c r="AN472" s="3">
        <f t="shared" si="228"/>
        <v>326.88175622534982</v>
      </c>
      <c r="AO472" s="3">
        <f t="shared" si="228"/>
        <v>332.53944886932732</v>
      </c>
      <c r="AP472" s="3">
        <f t="shared" si="228"/>
        <v>337.83607793629199</v>
      </c>
      <c r="AQ472" s="3">
        <f t="shared" si="228"/>
        <v>342.96138160559349</v>
      </c>
      <c r="AR472" s="3">
        <f t="shared" si="228"/>
        <v>347.89848284008622</v>
      </c>
      <c r="AS472" s="3">
        <f t="shared" si="228"/>
        <v>354.94808935594483</v>
      </c>
      <c r="AT472" s="3">
        <f t="shared" si="228"/>
        <v>361.81768044051933</v>
      </c>
      <c r="AU472" s="3">
        <f t="shared" si="228"/>
        <v>368.46736374293687</v>
      </c>
      <c r="AV472" s="3">
        <f t="shared" si="228"/>
        <v>374.84681120638197</v>
      </c>
      <c r="AW472" s="3">
        <f t="shared" si="228"/>
        <v>380.89990199440217</v>
      </c>
      <c r="AX472" s="3"/>
      <c r="AY472" s="15">
        <v>5</v>
      </c>
      <c r="AZ472" s="15"/>
      <c r="BA472" s="33">
        <f t="shared" si="221"/>
        <v>1904.4995099720109</v>
      </c>
    </row>
    <row r="473" spans="3:53">
      <c r="C473" s="10" t="s">
        <v>3</v>
      </c>
      <c r="D473" s="9"/>
      <c r="E473" s="8"/>
      <c r="F473" s="3"/>
      <c r="G473" s="3"/>
      <c r="H473" s="3"/>
      <c r="I473" s="3">
        <f t="shared" si="228"/>
        <v>0</v>
      </c>
      <c r="J473" s="3">
        <f t="shared" si="228"/>
        <v>2.5236415482409313</v>
      </c>
      <c r="K473" s="3">
        <f t="shared" si="228"/>
        <v>3.9098149432505807</v>
      </c>
      <c r="L473" s="3">
        <f t="shared" si="228"/>
        <v>4.9383402404410504</v>
      </c>
      <c r="M473" s="3">
        <f t="shared" si="228"/>
        <v>5.9879767746048174</v>
      </c>
      <c r="N473" s="3">
        <f t="shared" si="228"/>
        <v>6.9600605469761376</v>
      </c>
      <c r="O473" s="3">
        <f t="shared" si="228"/>
        <v>7.8742006521913481</v>
      </c>
      <c r="P473" s="3">
        <f t="shared" si="228"/>
        <v>7.7636464246901369</v>
      </c>
      <c r="Q473" s="3">
        <f t="shared" si="228"/>
        <v>7.8560626804415961</v>
      </c>
      <c r="R473" s="3">
        <f t="shared" si="228"/>
        <v>7.8931000425917546</v>
      </c>
      <c r="S473" s="3">
        <f t="shared" si="228"/>
        <v>8.0020164102030549</v>
      </c>
      <c r="T473" s="3">
        <f t="shared" si="228"/>
        <v>8.1924664183094364</v>
      </c>
      <c r="U473" s="3">
        <f t="shared" si="228"/>
        <v>8.4731670117253088</v>
      </c>
      <c r="V473" s="3">
        <f t="shared" si="228"/>
        <v>8.8054787060203807</v>
      </c>
      <c r="W473" s="3">
        <f t="shared" si="228"/>
        <v>9.1468513366443176</v>
      </c>
      <c r="X473" s="3">
        <f t="shared" si="228"/>
        <v>9.0696213953232245</v>
      </c>
      <c r="Y473" s="3">
        <f t="shared" si="228"/>
        <v>12.67555548765074</v>
      </c>
      <c r="Z473" s="3">
        <f t="shared" si="228"/>
        <v>12.871914117055553</v>
      </c>
      <c r="AA473" s="3">
        <f t="shared" si="228"/>
        <v>13.226210612435352</v>
      </c>
      <c r="AB473" s="3">
        <f t="shared" si="228"/>
        <v>13.584015424877862</v>
      </c>
      <c r="AC473" s="3">
        <f t="shared" si="228"/>
        <v>14.524837029541231</v>
      </c>
      <c r="AD473" s="3">
        <f t="shared" si="228"/>
        <v>15.012991920938703</v>
      </c>
      <c r="AE473" s="3">
        <f t="shared" si="228"/>
        <v>15.489774816081535</v>
      </c>
      <c r="AF473" s="3">
        <f t="shared" si="228"/>
        <v>16.00400242056844</v>
      </c>
      <c r="AG473" s="3">
        <f t="shared" si="228"/>
        <v>16.540448218451729</v>
      </c>
      <c r="AH473" s="3">
        <f t="shared" si="228"/>
        <v>17.103768174258676</v>
      </c>
      <c r="AI473" s="3">
        <f t="shared" si="228"/>
        <v>17.907528447932464</v>
      </c>
      <c r="AJ473" s="3">
        <f t="shared" si="228"/>
        <v>18.752843112314622</v>
      </c>
      <c r="AK473" s="3">
        <f t="shared" si="228"/>
        <v>19.626266072473072</v>
      </c>
      <c r="AL473" s="3">
        <f t="shared" si="228"/>
        <v>20.513161277619929</v>
      </c>
      <c r="AM473" s="3">
        <f t="shared" si="228"/>
        <v>21.406087830511524</v>
      </c>
      <c r="AN473" s="3">
        <f t="shared" si="228"/>
        <v>18.801385052135856</v>
      </c>
      <c r="AO473" s="3">
        <f t="shared" si="228"/>
        <v>19.119169687211297</v>
      </c>
      <c r="AP473" s="3">
        <f t="shared" si="228"/>
        <v>19.415944226288048</v>
      </c>
      <c r="AQ473" s="3">
        <f t="shared" si="228"/>
        <v>19.702633728222281</v>
      </c>
      <c r="AR473" s="3">
        <f t="shared" si="228"/>
        <v>19.978280831865277</v>
      </c>
      <c r="AS473" s="3">
        <f t="shared" si="228"/>
        <v>18.457636761924277</v>
      </c>
      <c r="AT473" s="3">
        <f t="shared" si="228"/>
        <v>16.877744941586116</v>
      </c>
      <c r="AU473" s="3">
        <f t="shared" si="228"/>
        <v>15.240798337577417</v>
      </c>
      <c r="AV473" s="3">
        <f t="shared" si="228"/>
        <v>13.549346034854352</v>
      </c>
      <c r="AW473" s="3">
        <f t="shared" si="228"/>
        <v>11.806682376826075</v>
      </c>
      <c r="AX473" s="3"/>
      <c r="AY473" s="15">
        <v>5</v>
      </c>
      <c r="AZ473" s="15"/>
      <c r="BA473" s="33">
        <f t="shared" si="221"/>
        <v>59.033411884130373</v>
      </c>
    </row>
    <row r="474" spans="3:53">
      <c r="C474" s="10" t="s">
        <v>2</v>
      </c>
      <c r="D474" s="9"/>
      <c r="E474" s="8"/>
      <c r="F474" s="3"/>
      <c r="G474" s="3"/>
      <c r="H474" s="3"/>
      <c r="I474" s="3">
        <f t="shared" si="228"/>
        <v>0</v>
      </c>
      <c r="J474" s="3">
        <f t="shared" si="228"/>
        <v>0.68669346839474343</v>
      </c>
      <c r="K474" s="3">
        <f t="shared" si="228"/>
        <v>1.348390529498019</v>
      </c>
      <c r="L474" s="3">
        <f t="shared" si="228"/>
        <v>1.8697802999024873</v>
      </c>
      <c r="M474" s="3">
        <f t="shared" si="228"/>
        <v>2.3838503866970768</v>
      </c>
      <c r="N474" s="3">
        <f t="shared" si="228"/>
        <v>2.85910640188402</v>
      </c>
      <c r="O474" s="3">
        <f t="shared" si="228"/>
        <v>3.3048054887982516</v>
      </c>
      <c r="P474" s="3">
        <f t="shared" si="228"/>
        <v>6.0448831080317404</v>
      </c>
      <c r="Q474" s="3">
        <f t="shared" si="228"/>
        <v>8.8375718500128642</v>
      </c>
      <c r="R474" s="3">
        <f t="shared" si="228"/>
        <v>11.518554026693437</v>
      </c>
      <c r="S474" s="3">
        <f t="shared" si="228"/>
        <v>14.26255018318011</v>
      </c>
      <c r="T474" s="3">
        <f t="shared" si="228"/>
        <v>17.160377811899707</v>
      </c>
      <c r="U474" s="3">
        <f t="shared" si="228"/>
        <v>20.307643412069865</v>
      </c>
      <c r="V474" s="3">
        <f t="shared" si="228"/>
        <v>23.677984424075021</v>
      </c>
      <c r="W474" s="3">
        <f t="shared" si="228"/>
        <v>27.184749239284884</v>
      </c>
      <c r="X474" s="3">
        <f t="shared" si="228"/>
        <v>30.759170568250738</v>
      </c>
      <c r="Y474" s="3">
        <f t="shared" si="228"/>
        <v>44.872837727051319</v>
      </c>
      <c r="Z474" s="3">
        <f t="shared" si="228"/>
        <v>47.420992934601145</v>
      </c>
      <c r="AA474" s="3">
        <f t="shared" si="228"/>
        <v>50.571023038423846</v>
      </c>
      <c r="AB474" s="3">
        <f t="shared" si="228"/>
        <v>53.775734205953995</v>
      </c>
      <c r="AC474" s="3">
        <f t="shared" si="228"/>
        <v>57.045194616915978</v>
      </c>
      <c r="AD474" s="3">
        <f t="shared" si="228"/>
        <v>57.695562091392276</v>
      </c>
      <c r="AE474" s="3">
        <f t="shared" si="228"/>
        <v>58.275786875748054</v>
      </c>
      <c r="AF474" s="3">
        <f t="shared" si="228"/>
        <v>58.970079123018877</v>
      </c>
      <c r="AG474" s="3">
        <f t="shared" si="228"/>
        <v>59.716558897238428</v>
      </c>
      <c r="AH474" s="3">
        <f t="shared" si="228"/>
        <v>60.528605630924176</v>
      </c>
      <c r="AI474" s="3">
        <f t="shared" si="228"/>
        <v>61.418220173476584</v>
      </c>
      <c r="AJ474" s="3">
        <f t="shared" si="228"/>
        <v>62.392850744919997</v>
      </c>
      <c r="AK474" s="3">
        <f t="shared" si="228"/>
        <v>63.401650308979697</v>
      </c>
      <c r="AL474" s="3">
        <f t="shared" si="228"/>
        <v>64.395778628837434</v>
      </c>
      <c r="AM474" s="3">
        <f t="shared" si="228"/>
        <v>65.353726858546906</v>
      </c>
      <c r="AN474" s="3">
        <f t="shared" si="228"/>
        <v>57.422761957183866</v>
      </c>
      <c r="AO474" s="3">
        <f t="shared" si="228"/>
        <v>58.415015927310378</v>
      </c>
      <c r="AP474" s="3">
        <f t="shared" si="228"/>
        <v>59.343790854498366</v>
      </c>
      <c r="AQ474" s="3">
        <f t="shared" si="228"/>
        <v>60.242420234997553</v>
      </c>
      <c r="AR474" s="3">
        <f t="shared" si="228"/>
        <v>61.107942150743838</v>
      </c>
      <c r="AS474" s="3">
        <f t="shared" si="228"/>
        <v>61.936613290216883</v>
      </c>
      <c r="AT474" s="3">
        <f t="shared" si="228"/>
        <v>62.723260821299846</v>
      </c>
      <c r="AU474" s="3">
        <f t="shared" si="228"/>
        <v>63.461831490813893</v>
      </c>
      <c r="AV474" s="3">
        <f t="shared" si="228"/>
        <v>64.144642256848783</v>
      </c>
      <c r="AW474" s="3">
        <f t="shared" si="228"/>
        <v>64.763221874793089</v>
      </c>
      <c r="AX474" s="3"/>
      <c r="AY474" s="15">
        <v>5</v>
      </c>
      <c r="AZ474" s="15"/>
      <c r="BA474" s="33">
        <f t="shared" si="221"/>
        <v>323.81610937396545</v>
      </c>
    </row>
    <row r="475" spans="3:53">
      <c r="C475" s="10" t="s">
        <v>1</v>
      </c>
      <c r="D475" s="9"/>
      <c r="E475" s="8"/>
      <c r="F475" s="3"/>
      <c r="G475" s="3"/>
      <c r="H475" s="3"/>
      <c r="I475" s="3">
        <f t="shared" si="228"/>
        <v>0</v>
      </c>
      <c r="J475" s="3">
        <f t="shared" si="228"/>
        <v>1.0985169313951531</v>
      </c>
      <c r="K475" s="3">
        <f t="shared" si="228"/>
        <v>2.1570466226350788</v>
      </c>
      <c r="L475" s="3">
        <f t="shared" si="228"/>
        <v>2.991124005057884</v>
      </c>
      <c r="M475" s="3">
        <f t="shared" si="228"/>
        <v>3.8134919468816975</v>
      </c>
      <c r="N475" s="3">
        <f t="shared" si="228"/>
        <v>4.573768261509656</v>
      </c>
      <c r="O475" s="3">
        <f t="shared" si="228"/>
        <v>0.31720570689851968</v>
      </c>
      <c r="P475" s="3">
        <f t="shared" si="228"/>
        <v>1.1604140854289113</v>
      </c>
      <c r="Q475" s="3">
        <f t="shared" si="228"/>
        <v>2.0018892596451394</v>
      </c>
      <c r="R475" s="3">
        <f t="shared" si="228"/>
        <v>2.8142222914308661</v>
      </c>
      <c r="S475" s="3">
        <f t="shared" si="228"/>
        <v>3.6394429469737588</v>
      </c>
      <c r="T475" s="3">
        <f t="shared" si="228"/>
        <v>4.5043346865477929</v>
      </c>
      <c r="U475" s="3">
        <f t="shared" si="228"/>
        <v>5.4372197587894107</v>
      </c>
      <c r="V475" s="3">
        <f t="shared" si="228"/>
        <v>6.4334552704851262</v>
      </c>
      <c r="W475" s="3">
        <f t="shared" si="228"/>
        <v>7.4703998210915188</v>
      </c>
      <c r="X475" s="3">
        <f t="shared" si="228"/>
        <v>13.668345816285864</v>
      </c>
      <c r="Y475" s="3">
        <f t="shared" si="228"/>
        <v>20.675478409720881</v>
      </c>
      <c r="Z475" s="3">
        <f t="shared" si="228"/>
        <v>22.542462566327913</v>
      </c>
      <c r="AA475" s="3">
        <f t="shared" si="228"/>
        <v>24.702753312649975</v>
      </c>
      <c r="AB475" s="3">
        <f t="shared" si="228"/>
        <v>26.904041542096138</v>
      </c>
      <c r="AC475" s="3">
        <f t="shared" si="228"/>
        <v>29.151321303314489</v>
      </c>
      <c r="AD475" s="3">
        <f t="shared" si="228"/>
        <v>29.483673070032182</v>
      </c>
      <c r="AE475" s="3">
        <f t="shared" si="228"/>
        <v>29.780180413560174</v>
      </c>
      <c r="AF475" s="3">
        <f t="shared" si="228"/>
        <v>30.134978683853205</v>
      </c>
      <c r="AG475" s="3">
        <f t="shared" si="228"/>
        <v>30.516445902798296</v>
      </c>
      <c r="AH475" s="3">
        <f t="shared" si="228"/>
        <v>30.931419248159727</v>
      </c>
      <c r="AI475" s="3">
        <f t="shared" si="228"/>
        <v>31.386031412079774</v>
      </c>
      <c r="AJ475" s="3">
        <f t="shared" si="228"/>
        <v>31.884088595177673</v>
      </c>
      <c r="AK475" s="3">
        <f t="shared" si="228"/>
        <v>32.399606868365481</v>
      </c>
      <c r="AL475" s="3">
        <f t="shared" si="228"/>
        <v>32.907627820235575</v>
      </c>
      <c r="AM475" s="3">
        <f t="shared" si="228"/>
        <v>33.39715996792529</v>
      </c>
      <c r="AN475" s="3">
        <f t="shared" si="228"/>
        <v>29.344266334420354</v>
      </c>
      <c r="AO475" s="3">
        <f t="shared" si="228"/>
        <v>29.851329453266771</v>
      </c>
      <c r="AP475" s="3">
        <f t="shared" si="228"/>
        <v>30.32595341594606</v>
      </c>
      <c r="AQ475" s="3">
        <f t="shared" si="228"/>
        <v>30.785172355936993</v>
      </c>
      <c r="AR475" s="3">
        <f t="shared" si="228"/>
        <v>31.227472669406325</v>
      </c>
      <c r="AS475" s="3">
        <f t="shared" si="228"/>
        <v>31.650941443661395</v>
      </c>
      <c r="AT475" s="3">
        <f t="shared" si="228"/>
        <v>32.052935250239443</v>
      </c>
      <c r="AU475" s="3">
        <f t="shared" si="228"/>
        <v>32.4303607465813</v>
      </c>
      <c r="AV475" s="3">
        <f t="shared" si="228"/>
        <v>32.77929173303346</v>
      </c>
      <c r="AW475" s="3">
        <f t="shared" si="228"/>
        <v>33.095399221411753</v>
      </c>
      <c r="AX475" s="3"/>
      <c r="AY475" s="15">
        <v>5</v>
      </c>
      <c r="AZ475" s="15"/>
      <c r="BA475" s="33">
        <f t="shared" si="221"/>
        <v>165.47699610705877</v>
      </c>
    </row>
    <row r="476" spans="3:53">
      <c r="C476" s="7" t="s">
        <v>0</v>
      </c>
      <c r="D476" s="6"/>
      <c r="E476" s="5"/>
      <c r="F476" s="4"/>
      <c r="G476" s="4"/>
      <c r="H476" s="4"/>
      <c r="I476" s="4">
        <f t="shared" si="228"/>
        <v>0</v>
      </c>
      <c r="J476" s="4">
        <f t="shared" si="228"/>
        <v>0</v>
      </c>
      <c r="K476" s="4">
        <f t="shared" si="228"/>
        <v>0</v>
      </c>
      <c r="L476" s="4">
        <f t="shared" si="228"/>
        <v>0</v>
      </c>
      <c r="M476" s="4">
        <f t="shared" si="228"/>
        <v>0</v>
      </c>
      <c r="N476" s="4">
        <f t="shared" si="228"/>
        <v>0</v>
      </c>
      <c r="O476" s="4">
        <f t="shared" si="228"/>
        <v>0</v>
      </c>
      <c r="P476" s="4">
        <f t="shared" si="228"/>
        <v>3.7770330258075635E-2</v>
      </c>
      <c r="Q476" s="4">
        <f t="shared" si="228"/>
        <v>7.5099101508659949E-2</v>
      </c>
      <c r="R476" s="4">
        <f t="shared" si="228"/>
        <v>0.11122875470112792</v>
      </c>
      <c r="S476" s="4">
        <f t="shared" si="228"/>
        <v>0.14780363553739839</v>
      </c>
      <c r="T476" s="4">
        <f t="shared" si="228"/>
        <v>0.18599983803014375</v>
      </c>
      <c r="U476" s="4">
        <f t="shared" si="228"/>
        <v>0.22706370504903006</v>
      </c>
      <c r="V476" s="4">
        <f t="shared" si="228"/>
        <v>0.27085771499534061</v>
      </c>
      <c r="W476" s="4">
        <f t="shared" si="228"/>
        <v>0.31644938399599098</v>
      </c>
      <c r="X476" s="4">
        <f t="shared" si="228"/>
        <v>0.36303116336566532</v>
      </c>
      <c r="Y476" s="4">
        <f t="shared" si="228"/>
        <v>0.50689897200487621</v>
      </c>
      <c r="Z476" s="4">
        <f t="shared" si="228"/>
        <v>0.51429168934218694</v>
      </c>
      <c r="AA476" s="4">
        <f t="shared" si="228"/>
        <v>0.52798977783575651</v>
      </c>
      <c r="AB476" s="4">
        <f t="shared" si="228"/>
        <v>0.54181768026780475</v>
      </c>
      <c r="AC476" s="4">
        <f t="shared" si="228"/>
        <v>0.55587816832441206</v>
      </c>
      <c r="AD476" s="4">
        <f t="shared" si="228"/>
        <v>0.56221568865154126</v>
      </c>
      <c r="AE476" s="4">
        <f t="shared" si="228"/>
        <v>0.56786970197396158</v>
      </c>
      <c r="AF476" s="4">
        <f t="shared" si="228"/>
        <v>0.57463524822700407</v>
      </c>
      <c r="AG476" s="4">
        <f t="shared" si="228"/>
        <v>0.58190933699768976</v>
      </c>
      <c r="AH476" s="4">
        <f t="shared" si="228"/>
        <v>0.58982234446389725</v>
      </c>
      <c r="AI476" s="4">
        <f t="shared" si="228"/>
        <v>0.59849121316965892</v>
      </c>
      <c r="AJ476" s="4">
        <f t="shared" si="228"/>
        <v>0.60798852246074375</v>
      </c>
      <c r="AK476" s="4">
        <f t="shared" si="228"/>
        <v>0.61781879226072078</v>
      </c>
      <c r="AL476" s="4">
        <f t="shared" si="228"/>
        <v>0.62750609779509148</v>
      </c>
      <c r="AM476" s="4">
        <f t="shared" si="228"/>
        <v>0.63684084563593046</v>
      </c>
      <c r="AN476" s="4">
        <f t="shared" si="228"/>
        <v>0.55955738167335056</v>
      </c>
      <c r="AO476" s="4">
        <f t="shared" si="228"/>
        <v>0.56922642256505895</v>
      </c>
      <c r="AP476" s="4">
        <f t="shared" si="228"/>
        <v>0.57827689051030262</v>
      </c>
      <c r="AQ476" s="4">
        <f t="shared" si="228"/>
        <v>0.58703360450504505</v>
      </c>
      <c r="AR476" s="4">
        <f t="shared" si="228"/>
        <v>0.59546770207278144</v>
      </c>
      <c r="AS476" s="4">
        <f t="shared" si="228"/>
        <v>0.60354270643112073</v>
      </c>
      <c r="AT476" s="4">
        <f t="shared" si="228"/>
        <v>0.6112082108023813</v>
      </c>
      <c r="AU476" s="4">
        <f t="shared" si="228"/>
        <v>0.61840522912626028</v>
      </c>
      <c r="AV476" s="4">
        <f t="shared" si="228"/>
        <v>0.62505889382991597</v>
      </c>
      <c r="AW476" s="4">
        <f t="shared" si="228"/>
        <v>0.63108665668172392</v>
      </c>
      <c r="AX476" s="3"/>
      <c r="AY476" s="15">
        <v>5</v>
      </c>
      <c r="AZ476" s="15"/>
      <c r="BA476" s="33">
        <f t="shared" si="221"/>
        <v>3.1554332834086196</v>
      </c>
    </row>
    <row r="477" spans="3:53" s="15" customFormat="1">
      <c r="C477" s="14">
        <v>6</v>
      </c>
      <c r="D477" s="13"/>
      <c r="E477" s="12"/>
      <c r="F477" s="11"/>
      <c r="G477" s="11"/>
      <c r="H477" s="11"/>
      <c r="I477" s="11"/>
      <c r="J477" s="11">
        <f>(I189-J195)</f>
        <v>0</v>
      </c>
      <c r="K477" s="11">
        <f t="shared" si="228"/>
        <v>489.27786136056238</v>
      </c>
      <c r="L477" s="11">
        <f t="shared" si="228"/>
        <v>480.95559361119012</v>
      </c>
      <c r="M477" s="11">
        <f t="shared" si="228"/>
        <v>445.15843050068725</v>
      </c>
      <c r="N477" s="11">
        <f t="shared" si="228"/>
        <v>426.17663937119505</v>
      </c>
      <c r="O477" s="11">
        <f t="shared" si="228"/>
        <v>409.40738722444803</v>
      </c>
      <c r="P477" s="11">
        <f t="shared" si="228"/>
        <v>388.46502339034851</v>
      </c>
      <c r="Q477" s="11">
        <f t="shared" si="228"/>
        <v>374.54939343748993</v>
      </c>
      <c r="R477" s="11">
        <f t="shared" si="228"/>
        <v>370.74600986576843</v>
      </c>
      <c r="S477" s="11">
        <f t="shared" si="228"/>
        <v>364.47920387026898</v>
      </c>
      <c r="T477" s="11">
        <f t="shared" si="228"/>
        <v>361.65872666736686</v>
      </c>
      <c r="U477" s="11">
        <f t="shared" si="228"/>
        <v>362.49740270401162</v>
      </c>
      <c r="V477" s="11">
        <f t="shared" si="228"/>
        <v>367.1460588992486</v>
      </c>
      <c r="W477" s="11">
        <f t="shared" si="228"/>
        <v>373.72926730929612</v>
      </c>
      <c r="X477" s="11">
        <f t="shared" si="228"/>
        <v>380.35676358880301</v>
      </c>
      <c r="Y477" s="11">
        <f t="shared" si="228"/>
        <v>392.19438880455709</v>
      </c>
      <c r="Z477" s="11">
        <f t="shared" si="228"/>
        <v>538.07224347277952</v>
      </c>
      <c r="AA477" s="11">
        <f t="shared" si="228"/>
        <v>536.52228319370624</v>
      </c>
      <c r="AB477" s="11">
        <f t="shared" si="228"/>
        <v>541.44862265150005</v>
      </c>
      <c r="AC477" s="11">
        <f t="shared" si="228"/>
        <v>546.29843826296565</v>
      </c>
      <c r="AD477" s="11">
        <f t="shared" si="228"/>
        <v>551.91652370622614</v>
      </c>
      <c r="AE477" s="11">
        <f t="shared" si="228"/>
        <v>558.08614941819906</v>
      </c>
      <c r="AF477" s="11">
        <f t="shared" si="228"/>
        <v>563.57467088517296</v>
      </c>
      <c r="AG477" s="11">
        <f t="shared" si="228"/>
        <v>570.16360719035583</v>
      </c>
      <c r="AH477" s="11">
        <f t="shared" si="228"/>
        <v>577.25406391993238</v>
      </c>
      <c r="AI477" s="11">
        <f t="shared" si="228"/>
        <v>584.97501274724709</v>
      </c>
      <c r="AJ477" s="11">
        <f t="shared" si="228"/>
        <v>593.36246696679154</v>
      </c>
      <c r="AK477" s="11">
        <f t="shared" si="228"/>
        <v>602.56488309600536</v>
      </c>
      <c r="AL477" s="11">
        <f t="shared" si="228"/>
        <v>612.09050228235355</v>
      </c>
      <c r="AM477" s="11">
        <f t="shared" si="228"/>
        <v>621.46762878301161</v>
      </c>
      <c r="AN477" s="11">
        <f t="shared" si="228"/>
        <v>630.48891029637525</v>
      </c>
      <c r="AO477" s="11">
        <f t="shared" si="228"/>
        <v>553.97893727767587</v>
      </c>
      <c r="AP477" s="11">
        <f t="shared" si="228"/>
        <v>563.55428502820723</v>
      </c>
      <c r="AQ477" s="11">
        <f t="shared" si="228"/>
        <v>572.51731252404352</v>
      </c>
      <c r="AR477" s="11">
        <f t="shared" si="228"/>
        <v>581.1895963326424</v>
      </c>
      <c r="AS477" s="11">
        <f t="shared" si="228"/>
        <v>589.5425569887957</v>
      </c>
      <c r="AT477" s="11">
        <f t="shared" si="228"/>
        <v>598.21887312621402</v>
      </c>
      <c r="AU477" s="11">
        <f t="shared" si="228"/>
        <v>606.50707932222213</v>
      </c>
      <c r="AV477" s="11">
        <f t="shared" si="228"/>
        <v>614.34718908023933</v>
      </c>
      <c r="AW477" s="11">
        <f t="shared" si="228"/>
        <v>621.66315418681552</v>
      </c>
      <c r="AX477" s="11"/>
      <c r="AY477" s="15">
        <v>6</v>
      </c>
      <c r="BA477" s="34">
        <f t="shared" si="221"/>
        <v>3729.9789251208931</v>
      </c>
    </row>
    <row r="478" spans="3:53">
      <c r="C478" s="10" t="s">
        <v>4</v>
      </c>
      <c r="D478" s="9"/>
      <c r="E478" s="8"/>
      <c r="F478" s="3"/>
      <c r="G478" s="3"/>
      <c r="H478" s="3"/>
      <c r="I478" s="3"/>
      <c r="J478" s="3">
        <f t="shared" ref="J478:AW483" si="229">(I190-J196)</f>
        <v>0</v>
      </c>
      <c r="K478" s="3">
        <f t="shared" si="229"/>
        <v>483.75060398270216</v>
      </c>
      <c r="L478" s="3">
        <f t="shared" si="229"/>
        <v>471.44435462570254</v>
      </c>
      <c r="M478" s="3">
        <f t="shared" si="229"/>
        <v>432.58976912981598</v>
      </c>
      <c r="N478" s="3">
        <f t="shared" si="229"/>
        <v>410.54784759623362</v>
      </c>
      <c r="O478" s="3">
        <f t="shared" si="229"/>
        <v>390.94733547986471</v>
      </c>
      <c r="P478" s="3">
        <f t="shared" si="229"/>
        <v>373.71514619220761</v>
      </c>
      <c r="Q478" s="3">
        <f t="shared" si="229"/>
        <v>355.29987310869546</v>
      </c>
      <c r="R478" s="3">
        <f t="shared" si="229"/>
        <v>346.67166871395966</v>
      </c>
      <c r="S478" s="3">
        <f t="shared" si="229"/>
        <v>335.83320465085853</v>
      </c>
      <c r="T478" s="3">
        <f t="shared" si="229"/>
        <v>328.25094447911215</v>
      </c>
      <c r="U478" s="3">
        <f t="shared" si="229"/>
        <v>323.97306926396959</v>
      </c>
      <c r="V478" s="3">
        <f t="shared" si="229"/>
        <v>322.97876498628466</v>
      </c>
      <c r="W478" s="3">
        <f t="shared" si="229"/>
        <v>323.48212000465537</v>
      </c>
      <c r="X478" s="3">
        <f t="shared" si="229"/>
        <v>323.78877558110071</v>
      </c>
      <c r="Y478" s="3">
        <f t="shared" si="229"/>
        <v>323.14093640324973</v>
      </c>
      <c r="Z478" s="3">
        <f t="shared" si="229"/>
        <v>437.13370659642896</v>
      </c>
      <c r="AA478" s="3">
        <f t="shared" si="229"/>
        <v>429.66312709618796</v>
      </c>
      <c r="AB478" s="3">
        <f t="shared" si="229"/>
        <v>427.31061441549173</v>
      </c>
      <c r="AC478" s="3">
        <f t="shared" si="229"/>
        <v>424.75427255779869</v>
      </c>
      <c r="AD478" s="3">
        <f t="shared" si="229"/>
        <v>422.07563359484266</v>
      </c>
      <c r="AE478" s="3">
        <f t="shared" si="229"/>
        <v>426.35093697700358</v>
      </c>
      <c r="AF478" s="3">
        <f t="shared" si="229"/>
        <v>430.0964610246665</v>
      </c>
      <c r="AG478" s="3">
        <f t="shared" si="229"/>
        <v>434.67198744175766</v>
      </c>
      <c r="AH478" s="3">
        <f t="shared" si="229"/>
        <v>439.61878765404981</v>
      </c>
      <c r="AI478" s="3">
        <f t="shared" si="229"/>
        <v>445.03377680943595</v>
      </c>
      <c r="AJ478" s="3">
        <f t="shared" si="229"/>
        <v>450.65545396948801</v>
      </c>
      <c r="AK478" s="3">
        <f t="shared" si="229"/>
        <v>456.87303530642021</v>
      </c>
      <c r="AL478" s="3">
        <f t="shared" si="229"/>
        <v>463.31113623617784</v>
      </c>
      <c r="AM478" s="3">
        <f t="shared" si="229"/>
        <v>469.61205080742729</v>
      </c>
      <c r="AN478" s="3">
        <f t="shared" si="229"/>
        <v>475.61990440977752</v>
      </c>
      <c r="AO478" s="3">
        <f t="shared" si="229"/>
        <v>417.91293063684134</v>
      </c>
      <c r="AP478" s="3">
        <f t="shared" si="229"/>
        <v>425.1461973103651</v>
      </c>
      <c r="AQ478" s="3">
        <f t="shared" si="229"/>
        <v>431.91785015949426</v>
      </c>
      <c r="AR478" s="3">
        <f t="shared" si="229"/>
        <v>438.47046631518242</v>
      </c>
      <c r="AS478" s="3">
        <f t="shared" si="229"/>
        <v>444.78246876396224</v>
      </c>
      <c r="AT478" s="3">
        <f t="shared" si="229"/>
        <v>453.79527435121418</v>
      </c>
      <c r="AU478" s="3">
        <f t="shared" si="229"/>
        <v>462.57793318045879</v>
      </c>
      <c r="AV478" s="3">
        <f t="shared" si="229"/>
        <v>471.07944353946732</v>
      </c>
      <c r="AW478" s="3">
        <f t="shared" si="229"/>
        <v>479.23546183818689</v>
      </c>
      <c r="AX478" s="3"/>
      <c r="AY478" s="15">
        <v>6</v>
      </c>
      <c r="AZ478" s="15"/>
      <c r="BA478" s="33">
        <f t="shared" si="221"/>
        <v>2875.4127710291214</v>
      </c>
    </row>
    <row r="479" spans="3:53">
      <c r="C479" s="10" t="s">
        <v>3</v>
      </c>
      <c r="D479" s="9"/>
      <c r="E479" s="8"/>
      <c r="F479" s="3"/>
      <c r="G479" s="3"/>
      <c r="H479" s="3"/>
      <c r="I479" s="3"/>
      <c r="J479" s="3">
        <f t="shared" si="229"/>
        <v>0</v>
      </c>
      <c r="K479" s="3">
        <f t="shared" si="229"/>
        <v>3.2391993923227744</v>
      </c>
      <c r="L479" s="3">
        <f t="shared" si="229"/>
        <v>5.0184108741985938</v>
      </c>
      <c r="M479" s="3">
        <f t="shared" si="229"/>
        <v>6.3385660761013014</v>
      </c>
      <c r="N479" s="3">
        <f t="shared" si="229"/>
        <v>7.685818432915994</v>
      </c>
      <c r="O479" s="3">
        <f t="shared" si="229"/>
        <v>8.9335285789732097</v>
      </c>
      <c r="P479" s="3">
        <f t="shared" si="229"/>
        <v>10.106865606719907</v>
      </c>
      <c r="Q479" s="3">
        <f t="shared" si="229"/>
        <v>9.9649646355657069</v>
      </c>
      <c r="R479" s="3">
        <f t="shared" si="229"/>
        <v>10.08358476197759</v>
      </c>
      <c r="S479" s="3">
        <f t="shared" si="229"/>
        <v>10.131123764120616</v>
      </c>
      <c r="T479" s="3">
        <f t="shared" si="229"/>
        <v>10.270922473658629</v>
      </c>
      <c r="U479" s="3">
        <f t="shared" si="229"/>
        <v>10.515373018133232</v>
      </c>
      <c r="V479" s="3">
        <f t="shared" si="229"/>
        <v>10.875663960502152</v>
      </c>
      <c r="W479" s="3">
        <f t="shared" si="229"/>
        <v>11.302199907721956</v>
      </c>
      <c r="X479" s="3">
        <f t="shared" si="229"/>
        <v>11.740365945384383</v>
      </c>
      <c r="Y479" s="3">
        <f t="shared" si="229"/>
        <v>11.641238088192949</v>
      </c>
      <c r="Z479" s="3">
        <f t="shared" si="229"/>
        <v>16.269605190789093</v>
      </c>
      <c r="AA479" s="3">
        <f t="shared" si="229"/>
        <v>16.521639697626597</v>
      </c>
      <c r="AB479" s="3">
        <f t="shared" si="229"/>
        <v>16.976394055802302</v>
      </c>
      <c r="AC479" s="3">
        <f t="shared" si="229"/>
        <v>17.435651485543758</v>
      </c>
      <c r="AD479" s="3">
        <f t="shared" si="229"/>
        <v>18.643235332875065</v>
      </c>
      <c r="AE479" s="3">
        <f t="shared" si="229"/>
        <v>19.269802536397719</v>
      </c>
      <c r="AF479" s="3">
        <f t="shared" si="229"/>
        <v>19.881773307481581</v>
      </c>
      <c r="AG479" s="3">
        <f t="shared" si="229"/>
        <v>20.541805927855194</v>
      </c>
      <c r="AH479" s="3">
        <f t="shared" si="229"/>
        <v>21.230356527970571</v>
      </c>
      <c r="AI479" s="3">
        <f t="shared" si="229"/>
        <v>21.953401232875422</v>
      </c>
      <c r="AJ479" s="3">
        <f t="shared" si="229"/>
        <v>22.985061133970476</v>
      </c>
      <c r="AK479" s="3">
        <f t="shared" si="229"/>
        <v>24.070057832133216</v>
      </c>
      <c r="AL479" s="3">
        <f t="shared" si="229"/>
        <v>25.191132702594814</v>
      </c>
      <c r="AM479" s="3">
        <f t="shared" si="229"/>
        <v>26.329499762516207</v>
      </c>
      <c r="AN479" s="3">
        <f t="shared" si="229"/>
        <v>27.475608309322752</v>
      </c>
      <c r="AO479" s="3">
        <f t="shared" si="229"/>
        <v>24.132363440503241</v>
      </c>
      <c r="AP479" s="3">
        <f t="shared" si="229"/>
        <v>24.540253300116319</v>
      </c>
      <c r="AQ479" s="3">
        <f t="shared" si="229"/>
        <v>24.9211758234851</v>
      </c>
      <c r="AR479" s="3">
        <f t="shared" si="229"/>
        <v>25.289153780219294</v>
      </c>
      <c r="AS479" s="3">
        <f t="shared" si="229"/>
        <v>25.64295835727512</v>
      </c>
      <c r="AT479" s="3">
        <f t="shared" si="229"/>
        <v>23.691148144479484</v>
      </c>
      <c r="AU479" s="3">
        <f t="shared" si="229"/>
        <v>21.663290968034516</v>
      </c>
      <c r="AV479" s="3">
        <f t="shared" si="229"/>
        <v>19.562201592379779</v>
      </c>
      <c r="AW479" s="3">
        <f t="shared" si="229"/>
        <v>17.391151874584921</v>
      </c>
      <c r="AX479" s="3"/>
      <c r="AY479" s="15">
        <v>6</v>
      </c>
      <c r="AZ479" s="15"/>
      <c r="BA479" s="33">
        <f t="shared" si="221"/>
        <v>104.34691124750952</v>
      </c>
    </row>
    <row r="480" spans="3:53">
      <c r="C480" s="10" t="s">
        <v>2</v>
      </c>
      <c r="D480" s="9"/>
      <c r="E480" s="8"/>
      <c r="F480" s="3"/>
      <c r="G480" s="3"/>
      <c r="H480" s="3"/>
      <c r="I480" s="3"/>
      <c r="J480" s="3">
        <f t="shared" si="229"/>
        <v>0</v>
      </c>
      <c r="K480" s="3">
        <f t="shared" si="229"/>
        <v>0.88028824492990054</v>
      </c>
      <c r="L480" s="3">
        <f t="shared" si="229"/>
        <v>1.72853301701943</v>
      </c>
      <c r="M480" s="3">
        <f t="shared" si="229"/>
        <v>2.3969146269198234</v>
      </c>
      <c r="N480" s="3">
        <f t="shared" si="229"/>
        <v>3.0559129650476393</v>
      </c>
      <c r="O480" s="3">
        <f t="shared" si="229"/>
        <v>3.6651546467535638</v>
      </c>
      <c r="P480" s="3">
        <f t="shared" si="229"/>
        <v>4.236506618258062</v>
      </c>
      <c r="Q480" s="3">
        <f t="shared" si="229"/>
        <v>7.7490755146031916</v>
      </c>
      <c r="R480" s="3">
        <f t="shared" si="229"/>
        <v>11.329087826444379</v>
      </c>
      <c r="S480" s="3">
        <f t="shared" si="229"/>
        <v>14.765900907709579</v>
      </c>
      <c r="T480" s="3">
        <f t="shared" si="229"/>
        <v>18.283493067621407</v>
      </c>
      <c r="U480" s="3">
        <f t="shared" si="229"/>
        <v>21.998285350935475</v>
      </c>
      <c r="V480" s="3">
        <f t="shared" si="229"/>
        <v>26.032837941014122</v>
      </c>
      <c r="W480" s="3">
        <f t="shared" si="229"/>
        <v>30.353356062744069</v>
      </c>
      <c r="X480" s="3">
        <f t="shared" si="229"/>
        <v>34.848759014194002</v>
      </c>
      <c r="Y480" s="3">
        <f t="shared" si="229"/>
        <v>39.430892415973176</v>
      </c>
      <c r="Z480" s="3">
        <f t="shared" si="229"/>
        <v>57.523528889986665</v>
      </c>
      <c r="AA480" s="3">
        <f t="shared" si="229"/>
        <v>60.790068006350339</v>
      </c>
      <c r="AB480" s="3">
        <f t="shared" si="229"/>
        <v>64.828164477622522</v>
      </c>
      <c r="AC480" s="3">
        <f t="shared" si="229"/>
        <v>68.936357869598396</v>
      </c>
      <c r="AD480" s="3">
        <f t="shared" si="229"/>
        <v>73.127554814810537</v>
      </c>
      <c r="AE480" s="3">
        <f t="shared" si="229"/>
        <v>73.961275927674706</v>
      </c>
      <c r="AF480" s="3">
        <f t="shared" si="229"/>
        <v>74.705079503205525</v>
      </c>
      <c r="AG480" s="3">
        <f t="shared" si="229"/>
        <v>75.595108798586807</v>
      </c>
      <c r="AH480" s="3">
        <f t="shared" si="229"/>
        <v>76.552038492209249</v>
      </c>
      <c r="AI480" s="3">
        <f t="shared" si="229"/>
        <v>77.593019988171363</v>
      </c>
      <c r="AJ480" s="3">
        <f t="shared" si="229"/>
        <v>78.73343745298007</v>
      </c>
      <c r="AK480" s="3">
        <f t="shared" si="229"/>
        <v>79.982838932211052</v>
      </c>
      <c r="AL480" s="3">
        <f t="shared" si="229"/>
        <v>81.276042433634757</v>
      </c>
      <c r="AM480" s="3">
        <f t="shared" si="229"/>
        <v>82.550438527671758</v>
      </c>
      <c r="AN480" s="3">
        <f t="shared" si="229"/>
        <v>83.778454527060603</v>
      </c>
      <c r="AO480" s="3">
        <f t="shared" si="229"/>
        <v>73.611567123948589</v>
      </c>
      <c r="AP480" s="3">
        <f t="shared" si="229"/>
        <v>74.883560445699004</v>
      </c>
      <c r="AQ480" s="3">
        <f t="shared" si="229"/>
        <v>76.074178513611514</v>
      </c>
      <c r="AR480" s="3">
        <f t="shared" si="229"/>
        <v>77.226152307758639</v>
      </c>
      <c r="AS480" s="3">
        <f t="shared" si="229"/>
        <v>78.335684876841697</v>
      </c>
      <c r="AT480" s="3">
        <f t="shared" si="229"/>
        <v>79.397977583216743</v>
      </c>
      <c r="AU480" s="3">
        <f t="shared" si="229"/>
        <v>80.406399253709424</v>
      </c>
      <c r="AV480" s="3">
        <f t="shared" si="229"/>
        <v>81.353190083019399</v>
      </c>
      <c r="AW480" s="3">
        <f t="shared" si="229"/>
        <v>82.228501001961376</v>
      </c>
      <c r="AX480" s="3"/>
      <c r="AY480" s="15">
        <v>6</v>
      </c>
      <c r="AZ480" s="15"/>
      <c r="BA480" s="33">
        <f t="shared" si="221"/>
        <v>493.37100601176826</v>
      </c>
    </row>
    <row r="481" spans="3:53">
      <c r="C481" s="10" t="s">
        <v>1</v>
      </c>
      <c r="D481" s="9"/>
      <c r="E481" s="8"/>
      <c r="F481" s="3"/>
      <c r="G481" s="3"/>
      <c r="H481" s="3"/>
      <c r="I481" s="3"/>
      <c r="J481" s="3">
        <f t="shared" si="229"/>
        <v>0</v>
      </c>
      <c r="K481" s="3">
        <f t="shared" si="229"/>
        <v>1.4077697406092113</v>
      </c>
      <c r="L481" s="3">
        <f t="shared" si="229"/>
        <v>2.7642950942707216</v>
      </c>
      <c r="M481" s="3">
        <f t="shared" si="229"/>
        <v>3.8331806678505131</v>
      </c>
      <c r="N481" s="3">
        <f t="shared" si="229"/>
        <v>4.8870603769927925</v>
      </c>
      <c r="O481" s="3">
        <f t="shared" si="229"/>
        <v>5.8613685188580575</v>
      </c>
      <c r="P481" s="3">
        <f t="shared" si="229"/>
        <v>0.40650497316701006</v>
      </c>
      <c r="Q481" s="3">
        <f t="shared" si="229"/>
        <v>1.4870920869365278</v>
      </c>
      <c r="R481" s="3">
        <f t="shared" si="229"/>
        <v>2.5654580673597991</v>
      </c>
      <c r="S481" s="3">
        <f t="shared" si="229"/>
        <v>3.6064778539122813</v>
      </c>
      <c r="T481" s="3">
        <f t="shared" si="229"/>
        <v>4.6640133683841327</v>
      </c>
      <c r="U481" s="3">
        <f t="shared" si="229"/>
        <v>5.7723881098902439</v>
      </c>
      <c r="V481" s="3">
        <f t="shared" si="229"/>
        <v>6.9678975632583047</v>
      </c>
      <c r="W481" s="3">
        <f t="shared" si="229"/>
        <v>8.244591775066624</v>
      </c>
      <c r="X481" s="3">
        <f t="shared" si="229"/>
        <v>9.5734553722614919</v>
      </c>
      <c r="Y481" s="3">
        <f t="shared" si="229"/>
        <v>17.516237660453726</v>
      </c>
      <c r="Z481" s="3">
        <f t="shared" si="229"/>
        <v>26.496007522486025</v>
      </c>
      <c r="AA481" s="3">
        <f t="shared" si="229"/>
        <v>28.888582208185426</v>
      </c>
      <c r="AB481" s="3">
        <f t="shared" si="229"/>
        <v>31.657034706890045</v>
      </c>
      <c r="AC481" s="3">
        <f t="shared" si="229"/>
        <v>34.478026237569566</v>
      </c>
      <c r="AD481" s="3">
        <f t="shared" si="229"/>
        <v>37.357956765821427</v>
      </c>
      <c r="AE481" s="3">
        <f t="shared" si="229"/>
        <v>37.783871694441814</v>
      </c>
      <c r="AF481" s="3">
        <f t="shared" si="229"/>
        <v>38.163851332586546</v>
      </c>
      <c r="AG481" s="3">
        <f t="shared" si="229"/>
        <v>38.618531870194602</v>
      </c>
      <c r="AH481" s="3">
        <f t="shared" si="229"/>
        <v>39.107389158159549</v>
      </c>
      <c r="AI481" s="3">
        <f t="shared" si="229"/>
        <v>39.639185166089192</v>
      </c>
      <c r="AJ481" s="3">
        <f t="shared" si="229"/>
        <v>40.221779052254078</v>
      </c>
      <c r="AK481" s="3">
        <f t="shared" si="229"/>
        <v>40.860048533060763</v>
      </c>
      <c r="AL481" s="3">
        <f t="shared" si="229"/>
        <v>41.520694723377346</v>
      </c>
      <c r="AM481" s="3">
        <f t="shared" si="229"/>
        <v>42.171732957926906</v>
      </c>
      <c r="AN481" s="3">
        <f t="shared" si="229"/>
        <v>42.799077448373282</v>
      </c>
      <c r="AO481" s="3">
        <f t="shared" si="229"/>
        <v>37.605219387478655</v>
      </c>
      <c r="AP481" s="3">
        <f t="shared" si="229"/>
        <v>38.25503014131391</v>
      </c>
      <c r="AQ481" s="3">
        <f t="shared" si="229"/>
        <v>38.8632695172696</v>
      </c>
      <c r="AR481" s="3">
        <f t="shared" si="229"/>
        <v>39.451767072070197</v>
      </c>
      <c r="AS481" s="3">
        <f t="shared" si="229"/>
        <v>40.018583094444693</v>
      </c>
      <c r="AT481" s="3">
        <f t="shared" si="229"/>
        <v>40.561266151438758</v>
      </c>
      <c r="AU481" s="3">
        <f t="shared" si="229"/>
        <v>41.076428640645645</v>
      </c>
      <c r="AV481" s="3">
        <f t="shared" si="229"/>
        <v>41.560106386431016</v>
      </c>
      <c r="AW481" s="3">
        <f t="shared" si="229"/>
        <v>42.00726789141072</v>
      </c>
      <c r="AX481" s="3"/>
      <c r="AY481" s="15">
        <v>6</v>
      </c>
      <c r="AZ481" s="15"/>
      <c r="BA481" s="33">
        <f t="shared" si="221"/>
        <v>252.04360734846432</v>
      </c>
    </row>
    <row r="482" spans="3:53">
      <c r="C482" s="7" t="s">
        <v>0</v>
      </c>
      <c r="D482" s="6"/>
      <c r="E482" s="5"/>
      <c r="F482" s="4"/>
      <c r="G482" s="4"/>
      <c r="H482" s="4"/>
      <c r="I482" s="4"/>
      <c r="J482" s="4">
        <f t="shared" si="229"/>
        <v>0</v>
      </c>
      <c r="K482" s="4">
        <f t="shared" si="229"/>
        <v>0</v>
      </c>
      <c r="L482" s="4">
        <f t="shared" si="229"/>
        <v>0</v>
      </c>
      <c r="M482" s="4">
        <f t="shared" si="229"/>
        <v>0</v>
      </c>
      <c r="N482" s="4">
        <f t="shared" si="229"/>
        <v>0</v>
      </c>
      <c r="O482" s="4">
        <f t="shared" si="229"/>
        <v>0</v>
      </c>
      <c r="P482" s="4">
        <f t="shared" si="229"/>
        <v>0</v>
      </c>
      <c r="Q482" s="4">
        <f t="shared" si="229"/>
        <v>4.8388091685338974E-2</v>
      </c>
      <c r="R482" s="4">
        <f t="shared" si="229"/>
        <v>9.6210496028445114E-2</v>
      </c>
      <c r="S482" s="4">
        <f t="shared" si="229"/>
        <v>0.14249669366800255</v>
      </c>
      <c r="T482" s="4">
        <f t="shared" si="229"/>
        <v>0.18935327859043483</v>
      </c>
      <c r="U482" s="4">
        <f t="shared" si="229"/>
        <v>0.23828696107671909</v>
      </c>
      <c r="V482" s="4">
        <f t="shared" si="229"/>
        <v>0.29089444818863264</v>
      </c>
      <c r="W482" s="4">
        <f t="shared" si="229"/>
        <v>0.34699955910694769</v>
      </c>
      <c r="X482" s="4">
        <f t="shared" si="229"/>
        <v>0.40540767586466231</v>
      </c>
      <c r="Y482" s="4">
        <f t="shared" si="229"/>
        <v>0.46508423668912613</v>
      </c>
      <c r="Z482" s="4">
        <f t="shared" si="229"/>
        <v>0.64939527308824552</v>
      </c>
      <c r="AA482" s="4">
        <f t="shared" si="229"/>
        <v>0.65886618535926544</v>
      </c>
      <c r="AB482" s="4">
        <f t="shared" si="229"/>
        <v>0.67641499569297281</v>
      </c>
      <c r="AC482" s="4">
        <f t="shared" si="229"/>
        <v>0.69413011245595158</v>
      </c>
      <c r="AD482" s="4">
        <f t="shared" si="229"/>
        <v>0.7121431978744468</v>
      </c>
      <c r="AE482" s="4">
        <f t="shared" si="229"/>
        <v>0.72026228268391179</v>
      </c>
      <c r="AF482" s="4">
        <f t="shared" si="229"/>
        <v>0.72750571723071289</v>
      </c>
      <c r="AG482" s="4">
        <f t="shared" si="229"/>
        <v>0.73617315196472077</v>
      </c>
      <c r="AH482" s="4">
        <f t="shared" si="229"/>
        <v>0.74549208754082485</v>
      </c>
      <c r="AI482" s="4">
        <f t="shared" si="229"/>
        <v>0.7556295506809505</v>
      </c>
      <c r="AJ482" s="4">
        <f t="shared" si="229"/>
        <v>0.76673535809318594</v>
      </c>
      <c r="AK482" s="4">
        <f t="shared" si="229"/>
        <v>0.77890249217967522</v>
      </c>
      <c r="AL482" s="4">
        <f t="shared" si="229"/>
        <v>0.79149618657213949</v>
      </c>
      <c r="AM482" s="4">
        <f t="shared" si="229"/>
        <v>0.8039067274696734</v>
      </c>
      <c r="AN482" s="4">
        <f t="shared" si="229"/>
        <v>0.81586560183735202</v>
      </c>
      <c r="AO482" s="4">
        <f t="shared" si="229"/>
        <v>0.7168566889041017</v>
      </c>
      <c r="AP482" s="4">
        <f t="shared" si="229"/>
        <v>0.72924383071568855</v>
      </c>
      <c r="AQ482" s="4">
        <f t="shared" si="229"/>
        <v>0.74083851018334457</v>
      </c>
      <c r="AR482" s="4">
        <f t="shared" si="229"/>
        <v>0.75205685740838391</v>
      </c>
      <c r="AS482" s="4">
        <f t="shared" si="229"/>
        <v>0.76286189627361267</v>
      </c>
      <c r="AT482" s="4">
        <f t="shared" si="229"/>
        <v>0.77320689586935032</v>
      </c>
      <c r="AU482" s="4">
        <f t="shared" si="229"/>
        <v>0.78302727937662553</v>
      </c>
      <c r="AV482" s="4">
        <f t="shared" si="229"/>
        <v>0.79224747893902503</v>
      </c>
      <c r="AW482" s="4">
        <f t="shared" si="229"/>
        <v>0.80077158067506815</v>
      </c>
      <c r="AX482" s="3"/>
      <c r="AY482" s="15">
        <v>6</v>
      </c>
      <c r="AZ482" s="15"/>
      <c r="BA482" s="33">
        <f t="shared" si="221"/>
        <v>4.8046294840504089</v>
      </c>
    </row>
    <row r="483" spans="3:53" s="15" customFormat="1">
      <c r="C483" s="14">
        <v>7</v>
      </c>
      <c r="D483" s="13"/>
      <c r="E483" s="12"/>
      <c r="F483" s="11"/>
      <c r="G483" s="11"/>
      <c r="H483" s="11"/>
      <c r="I483" s="11"/>
      <c r="J483" s="11"/>
      <c r="K483" s="11">
        <f>(J195-K201)</f>
        <v>0</v>
      </c>
      <c r="L483" s="11">
        <f t="shared" si="229"/>
        <v>618.7576753527137</v>
      </c>
      <c r="M483" s="11">
        <f t="shared" si="229"/>
        <v>608.25428560191722</v>
      </c>
      <c r="N483" s="11">
        <f t="shared" si="229"/>
        <v>563.00198568394262</v>
      </c>
      <c r="O483" s="11">
        <f t="shared" si="229"/>
        <v>539.01401054251255</v>
      </c>
      <c r="P483" s="11">
        <f t="shared" si="229"/>
        <v>517.82276650818676</v>
      </c>
      <c r="Q483" s="11">
        <f t="shared" si="229"/>
        <v>491.32845751582499</v>
      </c>
      <c r="R483" s="11">
        <f t="shared" si="229"/>
        <v>473.75022627996077</v>
      </c>
      <c r="S483" s="11">
        <f t="shared" si="229"/>
        <v>468.96165017195017</v>
      </c>
      <c r="T483" s="11">
        <f t="shared" si="229"/>
        <v>461.05664649447135</v>
      </c>
      <c r="U483" s="11">
        <f t="shared" si="229"/>
        <v>457.51080228527644</v>
      </c>
      <c r="V483" s="11">
        <f t="shared" si="229"/>
        <v>458.59398746095394</v>
      </c>
      <c r="W483" s="11">
        <f t="shared" si="229"/>
        <v>464.49769905714857</v>
      </c>
      <c r="X483" s="11">
        <f t="shared" si="229"/>
        <v>472.84982520341146</v>
      </c>
      <c r="Y483" s="11">
        <f t="shared" si="229"/>
        <v>481.25902215518363</v>
      </c>
      <c r="Z483" s="11">
        <f t="shared" si="229"/>
        <v>496.27961532113841</v>
      </c>
      <c r="AA483" s="11">
        <f t="shared" si="229"/>
        <v>680.89915460462726</v>
      </c>
      <c r="AB483" s="11">
        <f t="shared" si="229"/>
        <v>678.96469627706028</v>
      </c>
      <c r="AC483" s="11">
        <f t="shared" si="229"/>
        <v>685.2262402168999</v>
      </c>
      <c r="AD483" s="11">
        <f t="shared" si="229"/>
        <v>691.39156177517725</v>
      </c>
      <c r="AE483" s="11">
        <f t="shared" si="229"/>
        <v>698.53390746591685</v>
      </c>
      <c r="AF483" s="11">
        <f t="shared" si="229"/>
        <v>706.34534098496806</v>
      </c>
      <c r="AG483" s="11">
        <f t="shared" si="229"/>
        <v>713.29479106601138</v>
      </c>
      <c r="AH483" s="11">
        <f t="shared" si="229"/>
        <v>721.63705662160282</v>
      </c>
      <c r="AI483" s="11">
        <f t="shared" si="229"/>
        <v>730.61415077078709</v>
      </c>
      <c r="AJ483" s="11">
        <f t="shared" si="229"/>
        <v>740.38931768215116</v>
      </c>
      <c r="AK483" s="11">
        <f t="shared" si="229"/>
        <v>751.00998995101691</v>
      </c>
      <c r="AL483" s="11">
        <f t="shared" si="229"/>
        <v>762.66229505274168</v>
      </c>
      <c r="AM483" s="11">
        <f t="shared" si="229"/>
        <v>774.72383332449317</v>
      </c>
      <c r="AN483" s="11">
        <f t="shared" si="229"/>
        <v>786.59758303913259</v>
      </c>
      <c r="AO483" s="11">
        <f t="shared" si="229"/>
        <v>798.02109118652152</v>
      </c>
      <c r="AP483" s="11">
        <f t="shared" si="229"/>
        <v>701.18098823278706</v>
      </c>
      <c r="AQ483" s="11">
        <f t="shared" si="229"/>
        <v>713.30061343856141</v>
      </c>
      <c r="AR483" s="11">
        <f t="shared" si="229"/>
        <v>724.64521202137257</v>
      </c>
      <c r="AS483" s="11">
        <f t="shared" si="229"/>
        <v>735.62180925587381</v>
      </c>
      <c r="AT483" s="11">
        <f t="shared" si="229"/>
        <v>746.1942317146495</v>
      </c>
      <c r="AU483" s="11">
        <f t="shared" si="229"/>
        <v>757.16018615748908</v>
      </c>
      <c r="AV483" s="11">
        <f t="shared" si="229"/>
        <v>767.63450153910162</v>
      </c>
      <c r="AW483" s="11">
        <f t="shared" si="229"/>
        <v>777.54128872586443</v>
      </c>
      <c r="AX483" s="11"/>
      <c r="AY483" s="16">
        <v>7</v>
      </c>
      <c r="AZ483" s="16"/>
      <c r="BA483" s="34">
        <f t="shared" si="221"/>
        <v>5442.789021081051</v>
      </c>
    </row>
    <row r="484" spans="3:53">
      <c r="C484" s="10" t="s">
        <v>4</v>
      </c>
      <c r="D484" s="9"/>
      <c r="E484" s="8"/>
      <c r="F484" s="3"/>
      <c r="G484" s="3"/>
      <c r="H484" s="3"/>
      <c r="I484" s="3"/>
      <c r="J484" s="3"/>
      <c r="K484" s="3">
        <f t="shared" ref="K484:AW489" si="230">(J196-K202)</f>
        <v>0</v>
      </c>
      <c r="L484" s="3">
        <f t="shared" si="230"/>
        <v>611.73745872008294</v>
      </c>
      <c r="M484" s="3">
        <f t="shared" si="230"/>
        <v>596.17532061410748</v>
      </c>
      <c r="N484" s="3">
        <f t="shared" si="230"/>
        <v>547.04090053238178</v>
      </c>
      <c r="O484" s="3">
        <f t="shared" si="230"/>
        <v>519.16730419317901</v>
      </c>
      <c r="P484" s="3">
        <f t="shared" si="230"/>
        <v>494.38104579274659</v>
      </c>
      <c r="Q484" s="3">
        <f t="shared" si="230"/>
        <v>472.58970207921448</v>
      </c>
      <c r="R484" s="3">
        <f t="shared" si="230"/>
        <v>449.30226374839367</v>
      </c>
      <c r="S484" s="3">
        <f t="shared" si="230"/>
        <v>438.39127823995659</v>
      </c>
      <c r="T484" s="3">
        <f t="shared" si="230"/>
        <v>424.68526028813721</v>
      </c>
      <c r="U484" s="3">
        <f t="shared" si="230"/>
        <v>415.09694653590486</v>
      </c>
      <c r="V484" s="3">
        <f t="shared" si="230"/>
        <v>409.68726540829994</v>
      </c>
      <c r="W484" s="3">
        <f t="shared" si="230"/>
        <v>408.42989607993513</v>
      </c>
      <c r="X484" s="3">
        <f t="shared" si="230"/>
        <v>409.06642473175816</v>
      </c>
      <c r="Y484" s="3">
        <f t="shared" si="230"/>
        <v>409.4542127809982</v>
      </c>
      <c r="Z484" s="3">
        <f t="shared" si="230"/>
        <v>408.63497350965736</v>
      </c>
      <c r="AA484" s="3">
        <f t="shared" si="230"/>
        <v>552.78703652792319</v>
      </c>
      <c r="AB484" s="3">
        <f t="shared" si="230"/>
        <v>543.33995102349218</v>
      </c>
      <c r="AC484" s="3">
        <f t="shared" si="230"/>
        <v>540.36502940675928</v>
      </c>
      <c r="AD484" s="3">
        <f t="shared" si="230"/>
        <v>537.13235112424809</v>
      </c>
      <c r="AE484" s="3">
        <f t="shared" si="230"/>
        <v>533.7450193492914</v>
      </c>
      <c r="AF484" s="3">
        <f t="shared" si="230"/>
        <v>539.15144820896967</v>
      </c>
      <c r="AG484" s="3">
        <f t="shared" si="230"/>
        <v>543.88793296708536</v>
      </c>
      <c r="AH484" s="3">
        <f t="shared" si="230"/>
        <v>549.67401546425026</v>
      </c>
      <c r="AI484" s="3">
        <f t="shared" si="230"/>
        <v>555.92960039944228</v>
      </c>
      <c r="AJ484" s="3">
        <f t="shared" si="230"/>
        <v>562.77724395304176</v>
      </c>
      <c r="AK484" s="3">
        <f t="shared" si="230"/>
        <v>569.88625936577955</v>
      </c>
      <c r="AL484" s="3">
        <f t="shared" si="230"/>
        <v>577.74883850289552</v>
      </c>
      <c r="AM484" s="3">
        <f t="shared" si="230"/>
        <v>585.89028053795846</v>
      </c>
      <c r="AN484" s="3">
        <f t="shared" si="230"/>
        <v>593.85824054812838</v>
      </c>
      <c r="AO484" s="3">
        <f t="shared" si="230"/>
        <v>601.45560386882789</v>
      </c>
      <c r="AP484" s="3">
        <f t="shared" si="230"/>
        <v>528.48098183084585</v>
      </c>
      <c r="AQ484" s="3">
        <f t="shared" si="230"/>
        <v>537.6279681843007</v>
      </c>
      <c r="AR484" s="3">
        <f t="shared" si="230"/>
        <v>546.19121063021521</v>
      </c>
      <c r="AS484" s="3">
        <f t="shared" si="230"/>
        <v>554.47746541118613</v>
      </c>
      <c r="AT484" s="3">
        <f t="shared" si="230"/>
        <v>562.4594468405885</v>
      </c>
      <c r="AU484" s="3">
        <f t="shared" si="230"/>
        <v>573.85678824025308</v>
      </c>
      <c r="AV484" s="3">
        <f t="shared" si="230"/>
        <v>584.96309249863043</v>
      </c>
      <c r="AW484" s="3">
        <f t="shared" si="230"/>
        <v>595.7138642795544</v>
      </c>
      <c r="AX484" s="3"/>
      <c r="AY484" s="16">
        <v>7</v>
      </c>
      <c r="AZ484" s="16"/>
      <c r="BA484" s="33">
        <f t="shared" si="221"/>
        <v>4169.9970499568808</v>
      </c>
    </row>
    <row r="485" spans="3:53">
      <c r="C485" s="10" t="s">
        <v>3</v>
      </c>
      <c r="D485" s="9"/>
      <c r="E485" s="8"/>
      <c r="F485" s="3"/>
      <c r="G485" s="3"/>
      <c r="H485" s="3"/>
      <c r="I485" s="3"/>
      <c r="J485" s="3"/>
      <c r="K485" s="3">
        <f t="shared" si="230"/>
        <v>0</v>
      </c>
      <c r="L485" s="3">
        <f t="shared" si="230"/>
        <v>4.1173703192438609</v>
      </c>
      <c r="M485" s="3">
        <f t="shared" si="230"/>
        <v>6.3789392008928303</v>
      </c>
      <c r="N485" s="3">
        <f t="shared" si="230"/>
        <v>8.0569982478265842</v>
      </c>
      <c r="O485" s="3">
        <f t="shared" si="230"/>
        <v>9.7695006889012461</v>
      </c>
      <c r="P485" s="3">
        <f t="shared" si="230"/>
        <v>11.355474289220979</v>
      </c>
      <c r="Q485" s="3">
        <f t="shared" si="230"/>
        <v>12.846911668458574</v>
      </c>
      <c r="R485" s="3">
        <f t="shared" si="230"/>
        <v>12.666540293887692</v>
      </c>
      <c r="S485" s="3">
        <f t="shared" si="230"/>
        <v>12.817319214417012</v>
      </c>
      <c r="T485" s="3">
        <f t="shared" si="230"/>
        <v>12.877746391852952</v>
      </c>
      <c r="U485" s="3">
        <f t="shared" si="230"/>
        <v>13.055445566125627</v>
      </c>
      <c r="V485" s="3">
        <f t="shared" si="230"/>
        <v>13.36616846226093</v>
      </c>
      <c r="W485" s="3">
        <f t="shared" si="230"/>
        <v>13.824136945435612</v>
      </c>
      <c r="X485" s="3">
        <f t="shared" si="230"/>
        <v>14.366309944521731</v>
      </c>
      <c r="Y485" s="3">
        <f t="shared" si="230"/>
        <v>14.923266037637745</v>
      </c>
      <c r="Z485" s="3">
        <f t="shared" si="230"/>
        <v>14.797263884767062</v>
      </c>
      <c r="AA485" s="3">
        <f t="shared" si="230"/>
        <v>20.680415561061068</v>
      </c>
      <c r="AB485" s="3">
        <f t="shared" si="230"/>
        <v>21.000778487880893</v>
      </c>
      <c r="AC485" s="3">
        <f t="shared" si="230"/>
        <v>21.578820117963119</v>
      </c>
      <c r="AD485" s="3">
        <f t="shared" si="230"/>
        <v>22.16258563563747</v>
      </c>
      <c r="AE485" s="3">
        <f t="shared" si="230"/>
        <v>23.697554400692297</v>
      </c>
      <c r="AF485" s="3">
        <f t="shared" si="230"/>
        <v>24.493988609994176</v>
      </c>
      <c r="AG485" s="3">
        <f t="shared" si="230"/>
        <v>25.271869186002505</v>
      </c>
      <c r="AH485" s="3">
        <f t="shared" si="230"/>
        <v>26.110841534324209</v>
      </c>
      <c r="AI485" s="3">
        <f t="shared" si="230"/>
        <v>26.986063297742703</v>
      </c>
      <c r="AJ485" s="3">
        <f t="shared" si="230"/>
        <v>27.90513077303217</v>
      </c>
      <c r="AK485" s="3">
        <f t="shared" si="230"/>
        <v>29.216481308102857</v>
      </c>
      <c r="AL485" s="3">
        <f t="shared" si="230"/>
        <v>30.595628640644691</v>
      </c>
      <c r="AM485" s="3">
        <f t="shared" si="230"/>
        <v>32.020635204991549</v>
      </c>
      <c r="AN485" s="3">
        <f t="shared" si="230"/>
        <v>33.467621999331413</v>
      </c>
      <c r="AO485" s="3">
        <f t="shared" si="230"/>
        <v>34.924449054942215</v>
      </c>
      <c r="AP485" s="3">
        <f t="shared" si="230"/>
        <v>30.674825760535668</v>
      </c>
      <c r="AQ485" s="3">
        <f t="shared" si="230"/>
        <v>31.193297579674891</v>
      </c>
      <c r="AR485" s="3">
        <f t="shared" si="230"/>
        <v>31.677491018142064</v>
      </c>
      <c r="AS485" s="3">
        <f t="shared" si="230"/>
        <v>32.145230522163956</v>
      </c>
      <c r="AT485" s="3">
        <f t="shared" si="230"/>
        <v>32.594954138386811</v>
      </c>
      <c r="AU485" s="3">
        <f t="shared" si="230"/>
        <v>30.113993732550398</v>
      </c>
      <c r="AV485" s="3">
        <f t="shared" si="230"/>
        <v>27.536369468434941</v>
      </c>
      <c r="AW485" s="3">
        <f t="shared" si="230"/>
        <v>24.865659213949357</v>
      </c>
      <c r="AX485" s="3"/>
      <c r="AY485" s="16">
        <v>7</v>
      </c>
      <c r="AZ485" s="16"/>
      <c r="BA485" s="33">
        <f t="shared" si="221"/>
        <v>174.0596144976455</v>
      </c>
    </row>
    <row r="486" spans="3:53">
      <c r="C486" s="10" t="s">
        <v>2</v>
      </c>
      <c r="D486" s="9"/>
      <c r="E486" s="8"/>
      <c r="F486" s="3"/>
      <c r="G486" s="3"/>
      <c r="H486" s="3"/>
      <c r="I486" s="3"/>
      <c r="J486" s="3"/>
      <c r="K486" s="3">
        <f t="shared" si="230"/>
        <v>0</v>
      </c>
      <c r="L486" s="3">
        <f t="shared" si="230"/>
        <v>1.1170999252442115</v>
      </c>
      <c r="M486" s="3">
        <f t="shared" si="230"/>
        <v>2.1935361686538641</v>
      </c>
      <c r="N486" s="3">
        <f t="shared" si="230"/>
        <v>3.0417231696216902</v>
      </c>
      <c r="O486" s="3">
        <f t="shared" si="230"/>
        <v>3.8780026479615231</v>
      </c>
      <c r="P486" s="3">
        <f t="shared" si="230"/>
        <v>4.6511401299275121</v>
      </c>
      <c r="Q486" s="3">
        <f t="shared" si="230"/>
        <v>5.3761949609239252</v>
      </c>
      <c r="R486" s="3">
        <f t="shared" si="230"/>
        <v>9.8337013221895404</v>
      </c>
      <c r="S486" s="3">
        <f t="shared" si="230"/>
        <v>14.376794461243776</v>
      </c>
      <c r="T486" s="3">
        <f t="shared" si="230"/>
        <v>18.7381654761042</v>
      </c>
      <c r="U486" s="3">
        <f t="shared" si="230"/>
        <v>23.202046439538094</v>
      </c>
      <c r="V486" s="3">
        <f t="shared" si="230"/>
        <v>27.916177527723221</v>
      </c>
      <c r="W486" s="3">
        <f t="shared" si="230"/>
        <v>33.036089582358954</v>
      </c>
      <c r="X486" s="3">
        <f t="shared" si="230"/>
        <v>38.518896490890484</v>
      </c>
      <c r="Y486" s="3">
        <f t="shared" si="230"/>
        <v>44.223635057980346</v>
      </c>
      <c r="Z486" s="3">
        <f t="shared" si="230"/>
        <v>50.038435959921571</v>
      </c>
      <c r="AA486" s="3">
        <f t="shared" si="230"/>
        <v>72.998282315930282</v>
      </c>
      <c r="AB486" s="3">
        <f t="shared" si="230"/>
        <v>77.143572933764062</v>
      </c>
      <c r="AC486" s="3">
        <f t="shared" si="230"/>
        <v>82.267982230569032</v>
      </c>
      <c r="AD486" s="3">
        <f t="shared" si="230"/>
        <v>87.481345645901911</v>
      </c>
      <c r="AE486" s="3">
        <f t="shared" si="230"/>
        <v>92.80004190380032</v>
      </c>
      <c r="AF486" s="3">
        <f t="shared" si="230"/>
        <v>93.85804739032028</v>
      </c>
      <c r="AG486" s="3">
        <f t="shared" si="230"/>
        <v>94.801946077378034</v>
      </c>
      <c r="AH486" s="3">
        <f t="shared" si="230"/>
        <v>95.931407552141991</v>
      </c>
      <c r="AI486" s="3">
        <f t="shared" si="230"/>
        <v>97.145766707073562</v>
      </c>
      <c r="AJ486" s="3">
        <f t="shared" si="230"/>
        <v>98.466788949524016</v>
      </c>
      <c r="AK486" s="3">
        <f t="shared" si="230"/>
        <v>99.913997033946544</v>
      </c>
      <c r="AL486" s="3">
        <f t="shared" si="230"/>
        <v>101.49950758357409</v>
      </c>
      <c r="AM486" s="3">
        <f t="shared" si="230"/>
        <v>103.14060360307303</v>
      </c>
      <c r="AN486" s="3">
        <f t="shared" si="230"/>
        <v>104.75783272044373</v>
      </c>
      <c r="AO486" s="3">
        <f t="shared" si="230"/>
        <v>106.31620475257841</v>
      </c>
      <c r="AP486" s="3">
        <f t="shared" si="230"/>
        <v>93.414261300082671</v>
      </c>
      <c r="AQ486" s="3">
        <f t="shared" si="230"/>
        <v>95.028441260819363</v>
      </c>
      <c r="AR486" s="3">
        <f t="shared" si="230"/>
        <v>96.539354717088827</v>
      </c>
      <c r="AS486" s="3">
        <f t="shared" si="230"/>
        <v>98.001227969101819</v>
      </c>
      <c r="AT486" s="3">
        <f t="shared" si="230"/>
        <v>99.409242624662511</v>
      </c>
      <c r="AU486" s="3">
        <f t="shared" si="230"/>
        <v>100.75730913550524</v>
      </c>
      <c r="AV486" s="3">
        <f t="shared" si="230"/>
        <v>102.03701243633986</v>
      </c>
      <c r="AW486" s="3">
        <f t="shared" si="230"/>
        <v>103.23850520957149</v>
      </c>
      <c r="AX486" s="3"/>
      <c r="AY486" s="16">
        <v>7</v>
      </c>
      <c r="AZ486" s="16"/>
      <c r="BA486" s="33">
        <f t="shared" si="221"/>
        <v>722.6695364670004</v>
      </c>
    </row>
    <row r="487" spans="3:53">
      <c r="C487" s="10" t="s">
        <v>1</v>
      </c>
      <c r="D487" s="9"/>
      <c r="E487" s="8"/>
      <c r="F487" s="3"/>
      <c r="G487" s="3"/>
      <c r="H487" s="3"/>
      <c r="I487" s="3"/>
      <c r="J487" s="3"/>
      <c r="K487" s="3">
        <f t="shared" si="230"/>
        <v>0</v>
      </c>
      <c r="L487" s="3">
        <f t="shared" si="230"/>
        <v>1.7857463881433802</v>
      </c>
      <c r="M487" s="3">
        <f t="shared" si="230"/>
        <v>3.5064896182668406</v>
      </c>
      <c r="N487" s="3">
        <f t="shared" si="230"/>
        <v>4.8623637341095503</v>
      </c>
      <c r="O487" s="3">
        <f t="shared" si="230"/>
        <v>6.1992030124733901</v>
      </c>
      <c r="P487" s="3">
        <f t="shared" si="230"/>
        <v>7.435106296288609</v>
      </c>
      <c r="Q487" s="3">
        <f t="shared" si="230"/>
        <v>0.51564880722693118</v>
      </c>
      <c r="R487" s="3">
        <f t="shared" si="230"/>
        <v>1.8863662476040446</v>
      </c>
      <c r="S487" s="3">
        <f t="shared" si="230"/>
        <v>3.2542661953640959</v>
      </c>
      <c r="T487" s="3">
        <f t="shared" si="230"/>
        <v>4.5747927489589983</v>
      </c>
      <c r="U487" s="3">
        <f t="shared" si="230"/>
        <v>5.9162693916407818</v>
      </c>
      <c r="V487" s="3">
        <f t="shared" si="230"/>
        <v>7.3222352497344332</v>
      </c>
      <c r="W487" s="3">
        <f t="shared" si="230"/>
        <v>8.8387309000951291</v>
      </c>
      <c r="X487" s="3">
        <f t="shared" si="230"/>
        <v>10.458208867076848</v>
      </c>
      <c r="Y487" s="3">
        <f t="shared" si="230"/>
        <v>12.14386334633781</v>
      </c>
      <c r="Z487" s="3">
        <f t="shared" si="230"/>
        <v>22.219228921968352</v>
      </c>
      <c r="AA487" s="3">
        <f t="shared" si="230"/>
        <v>33.610006216658348</v>
      </c>
      <c r="AB487" s="3">
        <f t="shared" si="230"/>
        <v>36.644971012465021</v>
      </c>
      <c r="AC487" s="3">
        <f t="shared" si="230"/>
        <v>40.156734270118932</v>
      </c>
      <c r="AD487" s="3">
        <f t="shared" si="230"/>
        <v>43.735142934247278</v>
      </c>
      <c r="AE487" s="3">
        <f t="shared" si="230"/>
        <v>47.388315317896058</v>
      </c>
      <c r="AF487" s="3">
        <f t="shared" si="230"/>
        <v>47.928585522248341</v>
      </c>
      <c r="AG487" s="3">
        <f t="shared" si="230"/>
        <v>48.410587121523577</v>
      </c>
      <c r="AH487" s="3">
        <f t="shared" si="230"/>
        <v>48.98734630619083</v>
      </c>
      <c r="AI487" s="3">
        <f t="shared" si="230"/>
        <v>49.607458467376546</v>
      </c>
      <c r="AJ487" s="3">
        <f t="shared" si="230"/>
        <v>50.282038104227013</v>
      </c>
      <c r="AK487" s="3">
        <f t="shared" si="230"/>
        <v>51.021054505818029</v>
      </c>
      <c r="AL487" s="3">
        <f t="shared" si="230"/>
        <v>51.830695022397776</v>
      </c>
      <c r="AM487" s="3">
        <f t="shared" si="230"/>
        <v>52.668720243545522</v>
      </c>
      <c r="AN487" s="3">
        <f t="shared" si="230"/>
        <v>53.494557837828779</v>
      </c>
      <c r="AO487" s="3">
        <f t="shared" si="230"/>
        <v>54.290340078077861</v>
      </c>
      <c r="AP487" s="3">
        <f t="shared" si="230"/>
        <v>47.701966279988937</v>
      </c>
      <c r="AQ487" s="3">
        <f t="shared" si="230"/>
        <v>48.526246823294287</v>
      </c>
      <c r="AR487" s="3">
        <f t="shared" si="230"/>
        <v>49.297794355115002</v>
      </c>
      <c r="AS487" s="3">
        <f t="shared" si="230"/>
        <v>50.04429952041437</v>
      </c>
      <c r="AT487" s="3">
        <f t="shared" si="230"/>
        <v>50.763301808571669</v>
      </c>
      <c r="AU487" s="3">
        <f t="shared" si="230"/>
        <v>51.451691593476426</v>
      </c>
      <c r="AV487" s="3">
        <f t="shared" si="230"/>
        <v>52.10517172440359</v>
      </c>
      <c r="AW487" s="3">
        <f t="shared" si="230"/>
        <v>52.718713671389651</v>
      </c>
      <c r="AX487" s="3"/>
      <c r="AY487" s="16">
        <v>7</v>
      </c>
      <c r="AZ487" s="16"/>
      <c r="BA487" s="33">
        <f t="shared" si="221"/>
        <v>369.03099569972755</v>
      </c>
    </row>
    <row r="488" spans="3:53">
      <c r="C488" s="7" t="s">
        <v>0</v>
      </c>
      <c r="D488" s="6"/>
      <c r="E488" s="5"/>
      <c r="F488" s="4"/>
      <c r="G488" s="4"/>
      <c r="H488" s="4"/>
      <c r="I488" s="4"/>
      <c r="J488" s="4"/>
      <c r="K488" s="4">
        <f t="shared" si="230"/>
        <v>0</v>
      </c>
      <c r="L488" s="4">
        <f t="shared" si="230"/>
        <v>0</v>
      </c>
      <c r="M488" s="4">
        <f t="shared" si="230"/>
        <v>0</v>
      </c>
      <c r="N488" s="4">
        <f t="shared" si="230"/>
        <v>0</v>
      </c>
      <c r="O488" s="4">
        <f t="shared" si="230"/>
        <v>0</v>
      </c>
      <c r="P488" s="4">
        <f t="shared" si="230"/>
        <v>0</v>
      </c>
      <c r="Q488" s="4">
        <f t="shared" si="230"/>
        <v>0</v>
      </c>
      <c r="R488" s="4">
        <f t="shared" si="230"/>
        <v>6.1354667885939573E-2</v>
      </c>
      <c r="S488" s="4">
        <f t="shared" si="230"/>
        <v>0.12199206096725046</v>
      </c>
      <c r="T488" s="4">
        <f t="shared" si="230"/>
        <v>0.18068158942283219</v>
      </c>
      <c r="U488" s="4">
        <f t="shared" si="230"/>
        <v>0.24009435206865071</v>
      </c>
      <c r="V488" s="4">
        <f t="shared" si="230"/>
        <v>0.30214081293975958</v>
      </c>
      <c r="W488" s="4">
        <f t="shared" si="230"/>
        <v>0.3688455493252043</v>
      </c>
      <c r="X488" s="4">
        <f t="shared" si="230"/>
        <v>0.43998516916146357</v>
      </c>
      <c r="Y488" s="4">
        <f t="shared" si="230"/>
        <v>0.51404493222912961</v>
      </c>
      <c r="Z488" s="4">
        <f t="shared" si="230"/>
        <v>0.58971304482529874</v>
      </c>
      <c r="AA488" s="4">
        <f t="shared" si="230"/>
        <v>0.82341398305444358</v>
      </c>
      <c r="AB488" s="4">
        <f t="shared" si="230"/>
        <v>0.83542281945872787</v>
      </c>
      <c r="AC488" s="4">
        <f t="shared" si="230"/>
        <v>0.8576741914867867</v>
      </c>
      <c r="AD488" s="4">
        <f t="shared" si="230"/>
        <v>0.88013643514420181</v>
      </c>
      <c r="AE488" s="4">
        <f t="shared" si="230"/>
        <v>0.90297649423641246</v>
      </c>
      <c r="AF488" s="4">
        <f t="shared" si="230"/>
        <v>0.91327125343588733</v>
      </c>
      <c r="AG488" s="4">
        <f t="shared" si="230"/>
        <v>0.92245571402306581</v>
      </c>
      <c r="AH488" s="4">
        <f t="shared" si="230"/>
        <v>0.93344576469475271</v>
      </c>
      <c r="AI488" s="4">
        <f t="shared" si="230"/>
        <v>0.94526189914866166</v>
      </c>
      <c r="AJ488" s="4">
        <f t="shared" si="230"/>
        <v>0.95811590232393229</v>
      </c>
      <c r="AK488" s="4">
        <f t="shared" si="230"/>
        <v>0.97219773737156601</v>
      </c>
      <c r="AL488" s="4">
        <f t="shared" si="230"/>
        <v>0.98762530322505171</v>
      </c>
      <c r="AM488" s="4">
        <f t="shared" si="230"/>
        <v>1.0035937349196047</v>
      </c>
      <c r="AN488" s="4">
        <f t="shared" si="230"/>
        <v>1.0193299334042365</v>
      </c>
      <c r="AO488" s="4">
        <f t="shared" si="230"/>
        <v>1.0344934320991186</v>
      </c>
      <c r="AP488" s="4">
        <f t="shared" si="230"/>
        <v>0.90895306133454312</v>
      </c>
      <c r="AQ488" s="4">
        <f t="shared" si="230"/>
        <v>0.92465959047085278</v>
      </c>
      <c r="AR488" s="4">
        <f t="shared" si="230"/>
        <v>0.93936130081329594</v>
      </c>
      <c r="AS488" s="4">
        <f t="shared" si="230"/>
        <v>0.95358583301220534</v>
      </c>
      <c r="AT488" s="4">
        <f t="shared" si="230"/>
        <v>0.96728630244550118</v>
      </c>
      <c r="AU488" s="4">
        <f t="shared" si="230"/>
        <v>0.98040345570304765</v>
      </c>
      <c r="AV488" s="4">
        <f t="shared" si="230"/>
        <v>0.99285541128996613</v>
      </c>
      <c r="AW488" s="4">
        <f t="shared" si="230"/>
        <v>1.0045463514012596</v>
      </c>
      <c r="AX488" s="3"/>
      <c r="AY488" s="16">
        <v>7</v>
      </c>
      <c r="AZ488" s="16"/>
      <c r="BA488" s="33">
        <f t="shared" si="221"/>
        <v>7.0318244598088171</v>
      </c>
    </row>
    <row r="489" spans="3:53">
      <c r="C489" s="14">
        <v>8</v>
      </c>
      <c r="D489" s="13"/>
      <c r="E489" s="12"/>
      <c r="F489" s="11"/>
      <c r="G489" s="11"/>
      <c r="H489" s="11"/>
      <c r="I489" s="11"/>
      <c r="J489" s="11"/>
      <c r="K489" s="11"/>
      <c r="L489" s="11">
        <f>(K201-L207)</f>
        <v>0</v>
      </c>
      <c r="M489" s="11">
        <f t="shared" si="230"/>
        <v>771.75869513005455</v>
      </c>
      <c r="N489" s="11">
        <f t="shared" si="230"/>
        <v>758.69270641088588</v>
      </c>
      <c r="O489" s="11">
        <f t="shared" si="230"/>
        <v>702.2801728422055</v>
      </c>
      <c r="P489" s="11">
        <f t="shared" si="230"/>
        <v>672.388433261709</v>
      </c>
      <c r="Q489" s="11">
        <f t="shared" si="230"/>
        <v>645.98282296510661</v>
      </c>
      <c r="R489" s="11">
        <f t="shared" si="230"/>
        <v>612.9212029712362</v>
      </c>
      <c r="S489" s="11">
        <f t="shared" si="230"/>
        <v>591.02884783372792</v>
      </c>
      <c r="T489" s="11">
        <f t="shared" si="230"/>
        <v>585.09087793524122</v>
      </c>
      <c r="U489" s="11">
        <f t="shared" si="230"/>
        <v>575.2640888492333</v>
      </c>
      <c r="V489" s="11">
        <f t="shared" si="230"/>
        <v>570.87567863842924</v>
      </c>
      <c r="W489" s="11">
        <f t="shared" si="230"/>
        <v>572.26342782315623</v>
      </c>
      <c r="X489" s="11">
        <f t="shared" si="230"/>
        <v>579.66741564631229</v>
      </c>
      <c r="Y489" s="11">
        <f t="shared" si="230"/>
        <v>590.12835447299221</v>
      </c>
      <c r="Z489" s="11">
        <f t="shared" si="230"/>
        <v>600.66220567718483</v>
      </c>
      <c r="AA489" s="11">
        <f t="shared" si="230"/>
        <v>619.47882773363744</v>
      </c>
      <c r="AB489" s="11">
        <f t="shared" si="230"/>
        <v>849.97306090936036</v>
      </c>
      <c r="AC489" s="11">
        <f t="shared" si="230"/>
        <v>847.60204548715046</v>
      </c>
      <c r="AD489" s="11">
        <f t="shared" si="230"/>
        <v>855.46319008098362</v>
      </c>
      <c r="AE489" s="11">
        <f t="shared" si="230"/>
        <v>863.2052179886341</v>
      </c>
      <c r="AF489" s="11">
        <f t="shared" si="230"/>
        <v>872.17473124424214</v>
      </c>
      <c r="AG489" s="11">
        <f t="shared" si="230"/>
        <v>881.93254495049769</v>
      </c>
      <c r="AH489" s="11">
        <f t="shared" si="230"/>
        <v>890.61419725168889</v>
      </c>
      <c r="AI489" s="11">
        <f t="shared" si="230"/>
        <v>901.03501001715995</v>
      </c>
      <c r="AJ489" s="11">
        <f t="shared" si="230"/>
        <v>912.24858437005241</v>
      </c>
      <c r="AK489" s="11">
        <f t="shared" si="230"/>
        <v>924.45876144506838</v>
      </c>
      <c r="AL489" s="11">
        <f t="shared" si="230"/>
        <v>937.727781197078</v>
      </c>
      <c r="AM489" s="11">
        <f t="shared" si="230"/>
        <v>952.2851612623308</v>
      </c>
      <c r="AN489" s="11">
        <f t="shared" si="230"/>
        <v>967.35377936781879</v>
      </c>
      <c r="AO489" s="11">
        <f t="shared" si="230"/>
        <v>982.18817522248719</v>
      </c>
      <c r="AP489" s="11">
        <f t="shared" si="230"/>
        <v>996.46062737434477</v>
      </c>
      <c r="AQ489" s="11">
        <f t="shared" si="230"/>
        <v>875.53972585370138</v>
      </c>
      <c r="AR489" s="11">
        <f t="shared" si="230"/>
        <v>890.67296815646841</v>
      </c>
      <c r="AS489" s="11">
        <f t="shared" si="230"/>
        <v>904.83845907521027</v>
      </c>
      <c r="AT489" s="11">
        <f t="shared" si="230"/>
        <v>918.54443673119385</v>
      </c>
      <c r="AU489" s="11">
        <f t="shared" si="230"/>
        <v>931.74573283266</v>
      </c>
      <c r="AV489" s="11">
        <f t="shared" si="230"/>
        <v>945.41277829477986</v>
      </c>
      <c r="AW489" s="11">
        <f t="shared" si="230"/>
        <v>958.46527788660751</v>
      </c>
      <c r="AX489" s="11"/>
      <c r="AY489" s="15">
        <v>8</v>
      </c>
      <c r="AZ489" s="15"/>
      <c r="BA489" s="34">
        <f t="shared" si="221"/>
        <v>7667.7222230928601</v>
      </c>
    </row>
    <row r="490" spans="3:53">
      <c r="C490" s="10" t="s">
        <v>4</v>
      </c>
      <c r="D490" s="9"/>
      <c r="E490" s="8"/>
      <c r="F490" s="3"/>
      <c r="G490" s="3"/>
      <c r="H490" s="3"/>
      <c r="I490" s="3"/>
      <c r="J490" s="3"/>
      <c r="K490" s="3"/>
      <c r="L490" s="3">
        <f t="shared" ref="L490:AW495" si="231">(K202-L208)</f>
        <v>0</v>
      </c>
      <c r="M490" s="3">
        <f t="shared" si="231"/>
        <v>762.95329225816749</v>
      </c>
      <c r="N490" s="3">
        <f t="shared" si="231"/>
        <v>743.5443377576994</v>
      </c>
      <c r="O490" s="3">
        <f t="shared" si="231"/>
        <v>682.26434414249525</v>
      </c>
      <c r="P490" s="3">
        <f t="shared" si="231"/>
        <v>647.50065296921457</v>
      </c>
      <c r="Q490" s="3">
        <f t="shared" si="231"/>
        <v>616.58746107650586</v>
      </c>
      <c r="R490" s="3">
        <f t="shared" si="231"/>
        <v>589.40949904071203</v>
      </c>
      <c r="S490" s="3">
        <f t="shared" si="231"/>
        <v>560.3656216559084</v>
      </c>
      <c r="T490" s="3">
        <f t="shared" si="231"/>
        <v>546.75754159348799</v>
      </c>
      <c r="U490" s="3">
        <f t="shared" si="231"/>
        <v>529.66352295685283</v>
      </c>
      <c r="V490" s="3">
        <f t="shared" si="231"/>
        <v>517.70506685743931</v>
      </c>
      <c r="W490" s="3">
        <f t="shared" si="231"/>
        <v>510.95816266260954</v>
      </c>
      <c r="X490" s="3">
        <f t="shared" si="231"/>
        <v>509.38998328273738</v>
      </c>
      <c r="Y490" s="3">
        <f t="shared" si="231"/>
        <v>510.18385592140476</v>
      </c>
      <c r="Z490" s="3">
        <f t="shared" si="231"/>
        <v>510.66750158450486</v>
      </c>
      <c r="AA490" s="3">
        <f t="shared" si="231"/>
        <v>509.64575395354404</v>
      </c>
      <c r="AB490" s="3">
        <f t="shared" si="231"/>
        <v>689.43087173218009</v>
      </c>
      <c r="AC490" s="3">
        <f t="shared" si="231"/>
        <v>677.6485541952934</v>
      </c>
      <c r="AD490" s="3">
        <f t="shared" si="231"/>
        <v>673.93825951030522</v>
      </c>
      <c r="AE490" s="3">
        <f t="shared" si="231"/>
        <v>669.90649309924629</v>
      </c>
      <c r="AF490" s="3">
        <f t="shared" si="231"/>
        <v>665.68184428489621</v>
      </c>
      <c r="AG490" s="3">
        <f t="shared" si="231"/>
        <v>672.42469228129266</v>
      </c>
      <c r="AH490" s="3">
        <f t="shared" si="231"/>
        <v>678.33199219962262</v>
      </c>
      <c r="AI490" s="3">
        <f t="shared" si="231"/>
        <v>685.5483406961248</v>
      </c>
      <c r="AJ490" s="3">
        <f t="shared" si="231"/>
        <v>693.35024828453606</v>
      </c>
      <c r="AK490" s="3">
        <f t="shared" si="231"/>
        <v>701.89056589785105</v>
      </c>
      <c r="AL490" s="3">
        <f t="shared" si="231"/>
        <v>710.75686407290414</v>
      </c>
      <c r="AM490" s="3">
        <f t="shared" si="231"/>
        <v>720.56299994506844</v>
      </c>
      <c r="AN490" s="3">
        <f t="shared" si="231"/>
        <v>730.71693104056976</v>
      </c>
      <c r="AO490" s="3">
        <f t="shared" si="231"/>
        <v>740.65449696150972</v>
      </c>
      <c r="AP490" s="3">
        <f t="shared" si="231"/>
        <v>750.12985812402621</v>
      </c>
      <c r="AQ490" s="3">
        <f t="shared" si="231"/>
        <v>659.1165854503779</v>
      </c>
      <c r="AR490" s="3">
        <f t="shared" si="231"/>
        <v>670.52462210585873</v>
      </c>
      <c r="AS490" s="3">
        <f t="shared" si="231"/>
        <v>681.2046187668202</v>
      </c>
      <c r="AT490" s="3">
        <f t="shared" si="231"/>
        <v>691.53915897767729</v>
      </c>
      <c r="AU490" s="3">
        <f t="shared" si="231"/>
        <v>701.49421228281426</v>
      </c>
      <c r="AV490" s="3">
        <f t="shared" si="231"/>
        <v>715.70887090786709</v>
      </c>
      <c r="AW490" s="3">
        <f t="shared" si="231"/>
        <v>729.56055070606089</v>
      </c>
      <c r="AX490" s="3"/>
      <c r="AY490" s="15">
        <v>8</v>
      </c>
      <c r="AZ490" s="15"/>
      <c r="BA490" s="33">
        <f t="shared" si="221"/>
        <v>5836.4844056484872</v>
      </c>
    </row>
    <row r="491" spans="3:53">
      <c r="C491" s="10" t="s">
        <v>3</v>
      </c>
      <c r="D491" s="9"/>
      <c r="E491" s="8"/>
      <c r="F491" s="3"/>
      <c r="G491" s="3"/>
      <c r="H491" s="3"/>
      <c r="I491" s="3"/>
      <c r="J491" s="3"/>
      <c r="K491" s="3"/>
      <c r="L491" s="3">
        <f t="shared" si="231"/>
        <v>0</v>
      </c>
      <c r="M491" s="3">
        <f t="shared" si="231"/>
        <v>5.1696536573423657</v>
      </c>
      <c r="N491" s="3">
        <f t="shared" si="231"/>
        <v>8.0092155460809522</v>
      </c>
      <c r="O491" s="3">
        <f t="shared" si="231"/>
        <v>10.116138998817803</v>
      </c>
      <c r="P491" s="3">
        <f t="shared" si="231"/>
        <v>12.266308602540732</v>
      </c>
      <c r="Q491" s="3">
        <f t="shared" si="231"/>
        <v>14.25761217439117</v>
      </c>
      <c r="R491" s="3">
        <f t="shared" si="231"/>
        <v>16.130218742286388</v>
      </c>
      <c r="S491" s="3">
        <f t="shared" si="231"/>
        <v>15.903749548618748</v>
      </c>
      <c r="T491" s="3">
        <f t="shared" si="231"/>
        <v>16.093063294414492</v>
      </c>
      <c r="U491" s="3">
        <f t="shared" si="231"/>
        <v>16.168933948403151</v>
      </c>
      <c r="V491" s="3">
        <f t="shared" si="231"/>
        <v>16.392048002995693</v>
      </c>
      <c r="W491" s="3">
        <f t="shared" si="231"/>
        <v>16.782182878384219</v>
      </c>
      <c r="X491" s="3">
        <f t="shared" si="231"/>
        <v>17.35719514602647</v>
      </c>
      <c r="Y491" s="3">
        <f t="shared" si="231"/>
        <v>18.037932220983748</v>
      </c>
      <c r="Z491" s="3">
        <f t="shared" si="231"/>
        <v>18.737230530465126</v>
      </c>
      <c r="AA491" s="3">
        <f t="shared" si="231"/>
        <v>18.579025792995594</v>
      </c>
      <c r="AB491" s="3">
        <f t="shared" si="231"/>
        <v>25.965744553245031</v>
      </c>
      <c r="AC491" s="3">
        <f t="shared" si="231"/>
        <v>26.367983178362351</v>
      </c>
      <c r="AD491" s="3">
        <f t="shared" si="231"/>
        <v>27.093755891369028</v>
      </c>
      <c r="AE491" s="3">
        <f t="shared" si="231"/>
        <v>27.826715355658848</v>
      </c>
      <c r="AF491" s="3">
        <f t="shared" si="231"/>
        <v>29.753978699712206</v>
      </c>
      <c r="AG491" s="3">
        <f t="shared" si="231"/>
        <v>30.753958954999462</v>
      </c>
      <c r="AH491" s="3">
        <f t="shared" si="231"/>
        <v>31.730643793363697</v>
      </c>
      <c r="AI491" s="3">
        <f t="shared" si="231"/>
        <v>32.784033732237731</v>
      </c>
      <c r="AJ491" s="3">
        <f t="shared" si="231"/>
        <v>33.882937410902741</v>
      </c>
      <c r="AK491" s="3">
        <f t="shared" si="231"/>
        <v>35.036892524623681</v>
      </c>
      <c r="AL491" s="3">
        <f t="shared" si="231"/>
        <v>36.683387147174471</v>
      </c>
      <c r="AM491" s="3">
        <f t="shared" si="231"/>
        <v>38.415005510081073</v>
      </c>
      <c r="AN491" s="3">
        <f t="shared" si="231"/>
        <v>40.204203426693539</v>
      </c>
      <c r="AO491" s="3">
        <f t="shared" si="231"/>
        <v>42.020999098077027</v>
      </c>
      <c r="AP491" s="3">
        <f t="shared" si="231"/>
        <v>43.850149923047411</v>
      </c>
      <c r="AQ491" s="3">
        <f t="shared" si="231"/>
        <v>38.514443172654637</v>
      </c>
      <c r="AR491" s="3">
        <f t="shared" si="231"/>
        <v>39.165421716778837</v>
      </c>
      <c r="AS491" s="3">
        <f t="shared" si="231"/>
        <v>39.77336129615901</v>
      </c>
      <c r="AT491" s="3">
        <f t="shared" si="231"/>
        <v>40.360641781071763</v>
      </c>
      <c r="AU491" s="3">
        <f t="shared" si="231"/>
        <v>40.9253020270869</v>
      </c>
      <c r="AV491" s="3">
        <f t="shared" si="231"/>
        <v>37.810278349034888</v>
      </c>
      <c r="AW491" s="3">
        <f t="shared" si="231"/>
        <v>34.573886265971623</v>
      </c>
      <c r="AX491" s="3"/>
      <c r="AY491" s="15">
        <v>8</v>
      </c>
      <c r="AZ491" s="15"/>
      <c r="BA491" s="33">
        <f t="shared" si="221"/>
        <v>276.59109012777299</v>
      </c>
    </row>
    <row r="492" spans="3:53">
      <c r="C492" s="10" t="s">
        <v>2</v>
      </c>
      <c r="D492" s="9"/>
      <c r="E492" s="8"/>
      <c r="F492" s="3"/>
      <c r="G492" s="3"/>
      <c r="H492" s="3"/>
      <c r="I492" s="3"/>
      <c r="J492" s="3"/>
      <c r="K492" s="3"/>
      <c r="L492" s="3">
        <f t="shared" si="231"/>
        <v>0</v>
      </c>
      <c r="M492" s="3">
        <f t="shared" si="231"/>
        <v>1.3996030940811579</v>
      </c>
      <c r="N492" s="3">
        <f t="shared" si="231"/>
        <v>2.7482590762466543</v>
      </c>
      <c r="O492" s="3">
        <f t="shared" si="231"/>
        <v>3.8109439123005728</v>
      </c>
      <c r="P492" s="3">
        <f t="shared" si="231"/>
        <v>4.8587099347941205</v>
      </c>
      <c r="Q492" s="3">
        <f t="shared" si="231"/>
        <v>5.8273659945223244</v>
      </c>
      <c r="R492" s="3">
        <f t="shared" si="231"/>
        <v>6.7357797916311597</v>
      </c>
      <c r="S492" s="3">
        <f t="shared" si="231"/>
        <v>12.32054401382004</v>
      </c>
      <c r="T492" s="3">
        <f t="shared" si="231"/>
        <v>18.012539036314593</v>
      </c>
      <c r="U492" s="3">
        <f t="shared" si="231"/>
        <v>23.476856264247658</v>
      </c>
      <c r="V492" s="3">
        <f t="shared" si="231"/>
        <v>29.069607160427495</v>
      </c>
      <c r="W492" s="3">
        <f t="shared" si="231"/>
        <v>34.975893883600975</v>
      </c>
      <c r="X492" s="3">
        <f t="shared" si="231"/>
        <v>41.390579437827455</v>
      </c>
      <c r="Y492" s="3">
        <f t="shared" si="231"/>
        <v>48.259932250426345</v>
      </c>
      <c r="Z492" s="3">
        <f t="shared" si="231"/>
        <v>55.407340972772772</v>
      </c>
      <c r="AA492" s="3">
        <f t="shared" si="231"/>
        <v>62.692645671046648</v>
      </c>
      <c r="AB492" s="3">
        <f t="shared" si="231"/>
        <v>91.458802818960066</v>
      </c>
      <c r="AC492" s="3">
        <f t="shared" si="231"/>
        <v>96.652395122994676</v>
      </c>
      <c r="AD492" s="3">
        <f t="shared" si="231"/>
        <v>103.07271522603151</v>
      </c>
      <c r="AE492" s="3">
        <f t="shared" si="231"/>
        <v>109.60448503621592</v>
      </c>
      <c r="AF492" s="3">
        <f t="shared" si="231"/>
        <v>116.26822528971661</v>
      </c>
      <c r="AG492" s="3">
        <f t="shared" si="231"/>
        <v>117.593789564698</v>
      </c>
      <c r="AH492" s="3">
        <f t="shared" si="231"/>
        <v>118.77639059532294</v>
      </c>
      <c r="AI492" s="3">
        <f t="shared" si="231"/>
        <v>120.1914813486228</v>
      </c>
      <c r="AJ492" s="3">
        <f t="shared" si="231"/>
        <v>121.71293953885242</v>
      </c>
      <c r="AK492" s="3">
        <f t="shared" si="231"/>
        <v>123.36803482272308</v>
      </c>
      <c r="AL492" s="3">
        <f t="shared" si="231"/>
        <v>125.18122706002032</v>
      </c>
      <c r="AM492" s="3">
        <f t="shared" si="231"/>
        <v>127.1676970443159</v>
      </c>
      <c r="AN492" s="3">
        <f t="shared" si="231"/>
        <v>129.22380949645139</v>
      </c>
      <c r="AO492" s="3">
        <f t="shared" si="231"/>
        <v>131.25001935052114</v>
      </c>
      <c r="AP492" s="3">
        <f t="shared" si="231"/>
        <v>133.20248776325388</v>
      </c>
      <c r="AQ492" s="3">
        <f t="shared" si="231"/>
        <v>117.03777450197094</v>
      </c>
      <c r="AR492" s="3">
        <f t="shared" si="231"/>
        <v>119.06016409881659</v>
      </c>
      <c r="AS492" s="3">
        <f t="shared" si="231"/>
        <v>120.95317214625811</v>
      </c>
      <c r="AT492" s="3">
        <f t="shared" si="231"/>
        <v>122.78473822234037</v>
      </c>
      <c r="AU492" s="3">
        <f t="shared" si="231"/>
        <v>124.54882541266397</v>
      </c>
      <c r="AV492" s="3">
        <f t="shared" si="231"/>
        <v>126.23780418436218</v>
      </c>
      <c r="AW492" s="3">
        <f t="shared" si="231"/>
        <v>127.84113138802513</v>
      </c>
      <c r="AX492" s="3"/>
      <c r="AY492" s="15">
        <v>8</v>
      </c>
      <c r="AZ492" s="15"/>
      <c r="BA492" s="33">
        <f t="shared" si="221"/>
        <v>1022.7290511042011</v>
      </c>
    </row>
    <row r="493" spans="3:53">
      <c r="C493" s="10" t="s">
        <v>1</v>
      </c>
      <c r="D493" s="9"/>
      <c r="E493" s="8"/>
      <c r="F493" s="3"/>
      <c r="G493" s="3"/>
      <c r="H493" s="3"/>
      <c r="I493" s="3"/>
      <c r="J493" s="3"/>
      <c r="K493" s="3"/>
      <c r="L493" s="3">
        <f t="shared" si="231"/>
        <v>0</v>
      </c>
      <c r="M493" s="3">
        <f t="shared" si="231"/>
        <v>2.2361461204608588</v>
      </c>
      <c r="N493" s="3">
        <f t="shared" si="231"/>
        <v>4.3908940308572539</v>
      </c>
      <c r="O493" s="3">
        <f t="shared" si="231"/>
        <v>6.0887457885904723</v>
      </c>
      <c r="P493" s="3">
        <f t="shared" si="231"/>
        <v>7.7627617551583796</v>
      </c>
      <c r="Q493" s="3">
        <f t="shared" si="231"/>
        <v>9.3103837196869108</v>
      </c>
      <c r="R493" s="3">
        <f t="shared" si="231"/>
        <v>0.64570539660987336</v>
      </c>
      <c r="S493" s="3">
        <f t="shared" si="231"/>
        <v>2.3621442520366429</v>
      </c>
      <c r="T493" s="3">
        <f t="shared" si="231"/>
        <v>4.0750549887860359</v>
      </c>
      <c r="U493" s="3">
        <f t="shared" si="231"/>
        <v>5.7286438463039815</v>
      </c>
      <c r="V493" s="3">
        <f t="shared" si="231"/>
        <v>7.4084668100454962</v>
      </c>
      <c r="W493" s="3">
        <f t="shared" si="231"/>
        <v>9.1690444149903669</v>
      </c>
      <c r="X493" s="3">
        <f t="shared" si="231"/>
        <v>11.068029560790137</v>
      </c>
      <c r="Y493" s="3">
        <f t="shared" si="231"/>
        <v>13.09597115265484</v>
      </c>
      <c r="Z493" s="3">
        <f t="shared" si="231"/>
        <v>15.206780251451789</v>
      </c>
      <c r="AA493" s="3">
        <f t="shared" si="231"/>
        <v>27.823347639610006</v>
      </c>
      <c r="AB493" s="3">
        <f t="shared" si="231"/>
        <v>42.087098990683216</v>
      </c>
      <c r="AC493" s="3">
        <f t="shared" si="231"/>
        <v>45.887540530948399</v>
      </c>
      <c r="AD493" s="3">
        <f t="shared" si="231"/>
        <v>50.285038314911162</v>
      </c>
      <c r="AE493" s="3">
        <f t="shared" si="231"/>
        <v>54.765990764174603</v>
      </c>
      <c r="AF493" s="3">
        <f t="shared" si="231"/>
        <v>59.340563787146721</v>
      </c>
      <c r="AG493" s="3">
        <f t="shared" si="231"/>
        <v>60.017100572820482</v>
      </c>
      <c r="AH493" s="3">
        <f t="shared" si="231"/>
        <v>60.620672285708451</v>
      </c>
      <c r="AI493" s="3">
        <f t="shared" si="231"/>
        <v>61.342901277348574</v>
      </c>
      <c r="AJ493" s="3">
        <f t="shared" si="231"/>
        <v>62.119417703584986</v>
      </c>
      <c r="AK493" s="3">
        <f t="shared" si="231"/>
        <v>62.964139354935469</v>
      </c>
      <c r="AL493" s="3">
        <f t="shared" si="231"/>
        <v>63.889549967745097</v>
      </c>
      <c r="AM493" s="3">
        <f t="shared" si="231"/>
        <v>64.90339746150903</v>
      </c>
      <c r="AN493" s="3">
        <f t="shared" si="231"/>
        <v>65.95278883060837</v>
      </c>
      <c r="AO493" s="3">
        <f t="shared" si="231"/>
        <v>66.986918617933497</v>
      </c>
      <c r="AP493" s="3">
        <f t="shared" si="231"/>
        <v>67.9834125103921</v>
      </c>
      <c r="AQ493" s="3">
        <f t="shared" si="231"/>
        <v>59.733323580317574</v>
      </c>
      <c r="AR493" s="3">
        <f t="shared" si="231"/>
        <v>60.765503598332316</v>
      </c>
      <c r="AS493" s="3">
        <f t="shared" si="231"/>
        <v>61.731650320782592</v>
      </c>
      <c r="AT493" s="3">
        <f t="shared" si="231"/>
        <v>62.666438508159899</v>
      </c>
      <c r="AU493" s="3">
        <f t="shared" si="231"/>
        <v>63.566787061538435</v>
      </c>
      <c r="AV493" s="3">
        <f t="shared" si="231"/>
        <v>64.428802047037152</v>
      </c>
      <c r="AW493" s="3">
        <f t="shared" si="231"/>
        <v>65.247102489514418</v>
      </c>
      <c r="AX493" s="3"/>
      <c r="AY493" s="15">
        <v>8</v>
      </c>
      <c r="AZ493" s="15"/>
      <c r="BA493" s="33">
        <f t="shared" si="221"/>
        <v>521.97681991611535</v>
      </c>
    </row>
    <row r="494" spans="3:53">
      <c r="C494" s="7" t="s">
        <v>0</v>
      </c>
      <c r="D494" s="6"/>
      <c r="E494" s="5"/>
      <c r="F494" s="4"/>
      <c r="G494" s="4"/>
      <c r="H494" s="4"/>
      <c r="I494" s="4"/>
      <c r="J494" s="4"/>
      <c r="K494" s="4"/>
      <c r="L494" s="4">
        <f t="shared" si="231"/>
        <v>0</v>
      </c>
      <c r="M494" s="4">
        <f t="shared" si="231"/>
        <v>0</v>
      </c>
      <c r="N494" s="4">
        <f t="shared" si="231"/>
        <v>0</v>
      </c>
      <c r="O494" s="4">
        <f t="shared" si="231"/>
        <v>0</v>
      </c>
      <c r="P494" s="4">
        <f t="shared" si="231"/>
        <v>0</v>
      </c>
      <c r="Q494" s="4">
        <f t="shared" si="231"/>
        <v>0</v>
      </c>
      <c r="R494" s="4">
        <f t="shared" si="231"/>
        <v>0</v>
      </c>
      <c r="S494" s="4">
        <f t="shared" si="231"/>
        <v>7.6788363343742283E-2</v>
      </c>
      <c r="T494" s="4">
        <f t="shared" si="231"/>
        <v>0.15267902223869623</v>
      </c>
      <c r="U494" s="4">
        <f t="shared" si="231"/>
        <v>0.22613183342330156</v>
      </c>
      <c r="V494" s="4">
        <f t="shared" si="231"/>
        <v>0.30048980751883292</v>
      </c>
      <c r="W494" s="4">
        <f t="shared" si="231"/>
        <v>0.37814398356981016</v>
      </c>
      <c r="X494" s="4">
        <f t="shared" si="231"/>
        <v>0.46162821893127237</v>
      </c>
      <c r="Y494" s="4">
        <f t="shared" si="231"/>
        <v>0.55066292752553281</v>
      </c>
      <c r="Z494" s="4">
        <f t="shared" si="231"/>
        <v>0.64335233799000946</v>
      </c>
      <c r="AA494" s="4">
        <f t="shared" si="231"/>
        <v>0.738054676439166</v>
      </c>
      <c r="AB494" s="4">
        <f t="shared" si="231"/>
        <v>1.0305428142915929</v>
      </c>
      <c r="AC494" s="4">
        <f t="shared" si="231"/>
        <v>1.0455724595479694</v>
      </c>
      <c r="AD494" s="4">
        <f t="shared" si="231"/>
        <v>1.0734211383699872</v>
      </c>
      <c r="AE494" s="4">
        <f t="shared" si="231"/>
        <v>1.1015337333348469</v>
      </c>
      <c r="AF494" s="4">
        <f t="shared" si="231"/>
        <v>1.1301191827683965</v>
      </c>
      <c r="AG494" s="4">
        <f t="shared" si="231"/>
        <v>1.1430035766895728</v>
      </c>
      <c r="AH494" s="4">
        <f t="shared" si="231"/>
        <v>1.154498377671878</v>
      </c>
      <c r="AI494" s="4">
        <f t="shared" si="231"/>
        <v>1.1682529628276868</v>
      </c>
      <c r="AJ494" s="4">
        <f t="shared" si="231"/>
        <v>1.1830414321818452</v>
      </c>
      <c r="AK494" s="4">
        <f t="shared" si="231"/>
        <v>1.1991288449289712</v>
      </c>
      <c r="AL494" s="4">
        <f t="shared" si="231"/>
        <v>1.2167529492301199</v>
      </c>
      <c r="AM494" s="4">
        <f t="shared" si="231"/>
        <v>1.2360613013585962</v>
      </c>
      <c r="AN494" s="4">
        <f t="shared" si="231"/>
        <v>1.2560465735023598</v>
      </c>
      <c r="AO494" s="4">
        <f t="shared" si="231"/>
        <v>1.2757411944419346</v>
      </c>
      <c r="AP494" s="4">
        <f t="shared" si="231"/>
        <v>1.2947190536247035</v>
      </c>
      <c r="AQ494" s="4">
        <f t="shared" si="231"/>
        <v>1.1375991483796923</v>
      </c>
      <c r="AR494" s="4">
        <f t="shared" si="231"/>
        <v>1.1572566366808275</v>
      </c>
      <c r="AS494" s="4">
        <f t="shared" si="231"/>
        <v>1.1756565451873655</v>
      </c>
      <c r="AT494" s="4">
        <f t="shared" si="231"/>
        <v>1.1934592419424845</v>
      </c>
      <c r="AU494" s="4">
        <f t="shared" si="231"/>
        <v>1.210606048551881</v>
      </c>
      <c r="AV494" s="4">
        <f t="shared" si="231"/>
        <v>1.2270228064788924</v>
      </c>
      <c r="AW494" s="4">
        <f t="shared" si="231"/>
        <v>1.2426070370337072</v>
      </c>
      <c r="AX494" s="3"/>
      <c r="AY494" s="15">
        <v>8</v>
      </c>
      <c r="AZ494" s="15"/>
      <c r="BA494" s="33">
        <f t="shared" si="221"/>
        <v>9.9408562962696578</v>
      </c>
    </row>
    <row r="495" spans="3:53">
      <c r="C495" s="14">
        <v>9</v>
      </c>
      <c r="D495" s="13"/>
      <c r="E495" s="12"/>
      <c r="F495" s="11"/>
      <c r="G495" s="11"/>
      <c r="H495" s="11"/>
      <c r="I495" s="11"/>
      <c r="J495" s="11"/>
      <c r="K495" s="11"/>
      <c r="L495" s="11"/>
      <c r="M495" s="11">
        <f>(L207-M213)</f>
        <v>0</v>
      </c>
      <c r="N495" s="11">
        <f t="shared" si="231"/>
        <v>946.12837323297572</v>
      </c>
      <c r="O495" s="11">
        <f t="shared" si="231"/>
        <v>930.16539515857221</v>
      </c>
      <c r="P495" s="11">
        <f t="shared" si="231"/>
        <v>861.05390926204927</v>
      </c>
      <c r="Q495" s="11">
        <f t="shared" si="231"/>
        <v>824.45274389364567</v>
      </c>
      <c r="R495" s="11">
        <f t="shared" si="231"/>
        <v>792.12192612432409</v>
      </c>
      <c r="S495" s="11">
        <f t="shared" si="231"/>
        <v>751.56499037943468</v>
      </c>
      <c r="T495" s="11">
        <f t="shared" si="231"/>
        <v>724.77799221526584</v>
      </c>
      <c r="U495" s="11">
        <f t="shared" si="231"/>
        <v>717.55361600071592</v>
      </c>
      <c r="V495" s="11">
        <f t="shared" si="231"/>
        <v>705.55893957727312</v>
      </c>
      <c r="W495" s="11">
        <f t="shared" si="231"/>
        <v>700.23348943785641</v>
      </c>
      <c r="X495" s="11">
        <f t="shared" si="231"/>
        <v>701.99324130193054</v>
      </c>
      <c r="Y495" s="11">
        <f t="shared" si="231"/>
        <v>711.13447626087145</v>
      </c>
      <c r="Z495" s="11">
        <f t="shared" si="231"/>
        <v>724.02830178134536</v>
      </c>
      <c r="AA495" s="11">
        <f t="shared" si="231"/>
        <v>737.01426658823038</v>
      </c>
      <c r="AB495" s="11">
        <f t="shared" si="231"/>
        <v>760.21254360061357</v>
      </c>
      <c r="AC495" s="11">
        <f t="shared" si="231"/>
        <v>1043.14017163061</v>
      </c>
      <c r="AD495" s="11">
        <f t="shared" si="231"/>
        <v>1040.2999522956998</v>
      </c>
      <c r="AE495" s="11">
        <f t="shared" si="231"/>
        <v>1050.0188874395317</v>
      </c>
      <c r="AF495" s="11">
        <f t="shared" si="231"/>
        <v>1059.5932233634303</v>
      </c>
      <c r="AG495" s="11">
        <f t="shared" si="231"/>
        <v>1070.6865278406258</v>
      </c>
      <c r="AH495" s="11">
        <f t="shared" si="231"/>
        <v>1082.6726389472242</v>
      </c>
      <c r="AI495" s="11">
        <f t="shared" si="231"/>
        <v>1093.3377964904503</v>
      </c>
      <c r="AJ495" s="11">
        <f t="shared" si="231"/>
        <v>1106.1381488638581</v>
      </c>
      <c r="AK495" s="11">
        <f t="shared" si="231"/>
        <v>1119.9119036540942</v>
      </c>
      <c r="AL495" s="11">
        <f t="shared" si="231"/>
        <v>1134.9093258916073</v>
      </c>
      <c r="AM495" s="11">
        <f t="shared" si="231"/>
        <v>1151.211628283294</v>
      </c>
      <c r="AN495" s="11">
        <f t="shared" si="231"/>
        <v>1169.095983478499</v>
      </c>
      <c r="AO495" s="11">
        <f t="shared" si="231"/>
        <v>1187.6083804697118</v>
      </c>
      <c r="AP495" s="11">
        <f t="shared" si="231"/>
        <v>1205.8336378363783</v>
      </c>
      <c r="AQ495" s="11">
        <f t="shared" si="231"/>
        <v>1223.3693980586831</v>
      </c>
      <c r="AR495" s="11">
        <f t="shared" si="231"/>
        <v>1074.9128653398657</v>
      </c>
      <c r="AS495" s="11">
        <f t="shared" si="231"/>
        <v>1093.4920046359766</v>
      </c>
      <c r="AT495" s="11">
        <f t="shared" si="231"/>
        <v>1110.883016302836</v>
      </c>
      <c r="AU495" s="11">
        <f t="shared" si="231"/>
        <v>1127.7098719312562</v>
      </c>
      <c r="AV495" s="11">
        <f t="shared" si="231"/>
        <v>1143.9171180365993</v>
      </c>
      <c r="AW495" s="11">
        <f t="shared" si="231"/>
        <v>1160.6553200972012</v>
      </c>
      <c r="AX495" s="11"/>
      <c r="AY495" s="15">
        <v>9</v>
      </c>
      <c r="AZ495" s="15"/>
      <c r="BA495" s="34">
        <f t="shared" si="221"/>
        <v>10445.897880874811</v>
      </c>
    </row>
    <row r="496" spans="3:53">
      <c r="C496" s="10" t="s">
        <v>4</v>
      </c>
      <c r="D496" s="9"/>
      <c r="E496" s="8"/>
      <c r="F496" s="3"/>
      <c r="G496" s="3"/>
      <c r="H496" s="3"/>
      <c r="I496" s="3"/>
      <c r="J496" s="3"/>
      <c r="K496" s="3"/>
      <c r="L496" s="3"/>
      <c r="M496" s="3">
        <f t="shared" ref="M496:AW501" si="232">(L208-M214)</f>
        <v>0</v>
      </c>
      <c r="N496" s="3">
        <f t="shared" si="232"/>
        <v>935.25493068543074</v>
      </c>
      <c r="O496" s="3">
        <f t="shared" si="232"/>
        <v>911.46275286772288</v>
      </c>
      <c r="P496" s="3">
        <f t="shared" si="232"/>
        <v>836.34358533472914</v>
      </c>
      <c r="Q496" s="3">
        <f t="shared" si="232"/>
        <v>793.72903224406036</v>
      </c>
      <c r="R496" s="3">
        <f t="shared" si="232"/>
        <v>755.83455635116661</v>
      </c>
      <c r="S496" s="3">
        <f t="shared" si="232"/>
        <v>722.51885634976134</v>
      </c>
      <c r="T496" s="3">
        <f t="shared" si="232"/>
        <v>686.91585180676338</v>
      </c>
      <c r="U496" s="3">
        <f t="shared" si="232"/>
        <v>670.23458952677538</v>
      </c>
      <c r="V496" s="3">
        <f t="shared" si="232"/>
        <v>649.28014136150887</v>
      </c>
      <c r="W496" s="3">
        <f t="shared" si="232"/>
        <v>634.62104604879642</v>
      </c>
      <c r="X496" s="3">
        <f t="shared" si="232"/>
        <v>626.35045402290598</v>
      </c>
      <c r="Y496" s="3">
        <f t="shared" si="232"/>
        <v>624.42812468491502</v>
      </c>
      <c r="Z496" s="3">
        <f t="shared" si="232"/>
        <v>625.40128163591544</v>
      </c>
      <c r="AA496" s="3">
        <f t="shared" si="232"/>
        <v>625.99415146911451</v>
      </c>
      <c r="AB496" s="3">
        <f t="shared" si="232"/>
        <v>624.74165735254246</v>
      </c>
      <c r="AC496" s="3">
        <f t="shared" si="232"/>
        <v>845.12856644976637</v>
      </c>
      <c r="AD496" s="3">
        <f t="shared" si="232"/>
        <v>830.68538797070141</v>
      </c>
      <c r="AE496" s="3">
        <f t="shared" si="232"/>
        <v>826.13717848836313</v>
      </c>
      <c r="AF496" s="3">
        <f t="shared" si="232"/>
        <v>821.19489767828418</v>
      </c>
      <c r="AG496" s="3">
        <f t="shared" si="232"/>
        <v>816.0161748467217</v>
      </c>
      <c r="AH496" s="3">
        <f t="shared" si="232"/>
        <v>824.28179464216737</v>
      </c>
      <c r="AI496" s="3">
        <f t="shared" si="232"/>
        <v>831.5231702698984</v>
      </c>
      <c r="AJ496" s="3">
        <f t="shared" si="232"/>
        <v>840.36922360157769</v>
      </c>
      <c r="AK496" s="3">
        <f t="shared" si="232"/>
        <v>849.93307582537454</v>
      </c>
      <c r="AL496" s="3">
        <f t="shared" si="232"/>
        <v>860.40209698108811</v>
      </c>
      <c r="AM496" s="3">
        <f t="shared" si="232"/>
        <v>871.27071655359759</v>
      </c>
      <c r="AN496" s="3">
        <f t="shared" si="232"/>
        <v>883.29142217014669</v>
      </c>
      <c r="AO496" s="3">
        <f t="shared" si="232"/>
        <v>895.73846738152497</v>
      </c>
      <c r="AP496" s="3">
        <f t="shared" si="232"/>
        <v>907.92028456598564</v>
      </c>
      <c r="AQ496" s="3">
        <f t="shared" si="232"/>
        <v>919.53551493092164</v>
      </c>
      <c r="AR496" s="3">
        <f t="shared" si="232"/>
        <v>807.96825008052838</v>
      </c>
      <c r="AS496" s="3">
        <f t="shared" si="232"/>
        <v>821.95262191527218</v>
      </c>
      <c r="AT496" s="3">
        <f t="shared" si="232"/>
        <v>835.04453676539924</v>
      </c>
      <c r="AU496" s="3">
        <f t="shared" si="232"/>
        <v>847.71297897103432</v>
      </c>
      <c r="AV496" s="3">
        <f t="shared" si="232"/>
        <v>859.91623280497151</v>
      </c>
      <c r="AW496" s="3">
        <f t="shared" si="232"/>
        <v>877.3410603822158</v>
      </c>
      <c r="AX496" s="3"/>
      <c r="AY496" s="15">
        <v>9</v>
      </c>
      <c r="AZ496" s="15"/>
      <c r="BA496" s="33">
        <f t="shared" si="221"/>
        <v>7896.0695434399422</v>
      </c>
    </row>
    <row r="497" spans="3:53">
      <c r="C497" s="10" t="s">
        <v>3</v>
      </c>
      <c r="D497" s="9"/>
      <c r="E497" s="8"/>
      <c r="F497" s="3"/>
      <c r="G497" s="3"/>
      <c r="H497" s="3"/>
      <c r="I497" s="3"/>
      <c r="J497" s="3"/>
      <c r="K497" s="3"/>
      <c r="L497" s="3"/>
      <c r="M497" s="3">
        <f t="shared" si="232"/>
        <v>0</v>
      </c>
      <c r="N497" s="3">
        <f t="shared" si="232"/>
        <v>6.3921920425203211</v>
      </c>
      <c r="O497" s="3">
        <f t="shared" si="232"/>
        <v>9.9032637917194393</v>
      </c>
      <c r="P497" s="3">
        <f t="shared" si="232"/>
        <v>12.508440119084412</v>
      </c>
      <c r="Q497" s="3">
        <f t="shared" si="232"/>
        <v>15.167089603555382</v>
      </c>
      <c r="R497" s="3">
        <f t="shared" si="232"/>
        <v>17.629303842636205</v>
      </c>
      <c r="S497" s="3">
        <f t="shared" si="232"/>
        <v>19.944751181177026</v>
      </c>
      <c r="T497" s="3">
        <f t="shared" si="232"/>
        <v>19.664725733905129</v>
      </c>
      <c r="U497" s="3">
        <f t="shared" si="232"/>
        <v>19.898809078675527</v>
      </c>
      <c r="V497" s="3">
        <f t="shared" si="232"/>
        <v>19.992621899191704</v>
      </c>
      <c r="W497" s="3">
        <f t="shared" si="232"/>
        <v>20.268498771971167</v>
      </c>
      <c r="X497" s="3">
        <f t="shared" si="232"/>
        <v>20.750894153028526</v>
      </c>
      <c r="Y497" s="3">
        <f t="shared" si="232"/>
        <v>21.46188740039122</v>
      </c>
      <c r="Z497" s="3">
        <f t="shared" si="232"/>
        <v>22.303607639697816</v>
      </c>
      <c r="AA497" s="3">
        <f t="shared" si="232"/>
        <v>23.168278541367613</v>
      </c>
      <c r="AB497" s="3">
        <f t="shared" si="232"/>
        <v>22.972660975671374</v>
      </c>
      <c r="AC497" s="3">
        <f t="shared" si="232"/>
        <v>32.106217691321035</v>
      </c>
      <c r="AD497" s="3">
        <f t="shared" si="232"/>
        <v>32.603579160598088</v>
      </c>
      <c r="AE497" s="3">
        <f t="shared" si="232"/>
        <v>33.50098522844371</v>
      </c>
      <c r="AF497" s="3">
        <f t="shared" si="232"/>
        <v>34.407277596496101</v>
      </c>
      <c r="AG497" s="3">
        <f t="shared" si="232"/>
        <v>36.790307143204927</v>
      </c>
      <c r="AH497" s="3">
        <f t="shared" si="232"/>
        <v>38.026766344189582</v>
      </c>
      <c r="AI497" s="3">
        <f t="shared" si="232"/>
        <v>39.234421143844429</v>
      </c>
      <c r="AJ497" s="3">
        <f t="shared" si="232"/>
        <v>40.536920543466294</v>
      </c>
      <c r="AK497" s="3">
        <f t="shared" si="232"/>
        <v>41.895696936597005</v>
      </c>
      <c r="AL497" s="3">
        <f t="shared" si="232"/>
        <v>43.322543527156768</v>
      </c>
      <c r="AM497" s="3">
        <f t="shared" si="232"/>
        <v>45.358407150123639</v>
      </c>
      <c r="AN497" s="3">
        <f t="shared" si="232"/>
        <v>47.499524883287904</v>
      </c>
      <c r="AO497" s="3">
        <f t="shared" si="232"/>
        <v>49.711838791168475</v>
      </c>
      <c r="AP497" s="3">
        <f t="shared" si="232"/>
        <v>51.958276870634336</v>
      </c>
      <c r="AQ497" s="3">
        <f t="shared" si="232"/>
        <v>54.219991895070734</v>
      </c>
      <c r="AR497" s="3">
        <f t="shared" si="232"/>
        <v>47.622477923773886</v>
      </c>
      <c r="AS497" s="3">
        <f t="shared" si="232"/>
        <v>48.427402227299126</v>
      </c>
      <c r="AT497" s="3">
        <f t="shared" si="232"/>
        <v>49.179109556111598</v>
      </c>
      <c r="AU497" s="3">
        <f t="shared" si="232"/>
        <v>49.90527225311439</v>
      </c>
      <c r="AV497" s="3">
        <f t="shared" si="232"/>
        <v>50.603465395353169</v>
      </c>
      <c r="AW497" s="3">
        <f t="shared" si="232"/>
        <v>46.751789657109839</v>
      </c>
      <c r="AX497" s="3"/>
      <c r="AY497" s="15">
        <v>9</v>
      </c>
      <c r="AZ497" s="15"/>
      <c r="BA497" s="33">
        <f t="shared" si="221"/>
        <v>420.76610691398855</v>
      </c>
    </row>
    <row r="498" spans="3:53">
      <c r="C498" s="10" t="s">
        <v>2</v>
      </c>
      <c r="D498" s="9"/>
      <c r="E498" s="8"/>
      <c r="F498" s="3"/>
      <c r="G498" s="3"/>
      <c r="H498" s="3"/>
      <c r="I498" s="3"/>
      <c r="J498" s="3"/>
      <c r="K498" s="3"/>
      <c r="L498" s="3"/>
      <c r="M498" s="3">
        <f t="shared" si="232"/>
        <v>0</v>
      </c>
      <c r="N498" s="3">
        <f t="shared" si="232"/>
        <v>1.7258171142350278</v>
      </c>
      <c r="O498" s="3">
        <f t="shared" si="232"/>
        <v>3.3888125627873222</v>
      </c>
      <c r="P498" s="3">
        <f t="shared" si="232"/>
        <v>4.6991838279379721</v>
      </c>
      <c r="Q498" s="3">
        <f t="shared" si="232"/>
        <v>5.9911590607595997</v>
      </c>
      <c r="R498" s="3">
        <f t="shared" si="232"/>
        <v>7.1855856898203854</v>
      </c>
      <c r="S498" s="3">
        <f t="shared" si="232"/>
        <v>8.305729025089903</v>
      </c>
      <c r="T498" s="3">
        <f t="shared" si="232"/>
        <v>15.192168269459103</v>
      </c>
      <c r="U498" s="3">
        <f t="shared" si="232"/>
        <v>22.210831250059869</v>
      </c>
      <c r="V498" s="3">
        <f t="shared" si="232"/>
        <v>28.948750185404378</v>
      </c>
      <c r="W498" s="3">
        <f t="shared" si="232"/>
        <v>35.845037606530127</v>
      </c>
      <c r="X498" s="3">
        <f t="shared" si="232"/>
        <v>43.127938560049188</v>
      </c>
      <c r="Y498" s="3">
        <f t="shared" si="232"/>
        <v>51.037733957570936</v>
      </c>
      <c r="Z498" s="3">
        <f t="shared" si="232"/>
        <v>59.508168681413053</v>
      </c>
      <c r="AA498" s="3">
        <f t="shared" si="232"/>
        <v>68.321467499929895</v>
      </c>
      <c r="AB498" s="3">
        <f t="shared" si="232"/>
        <v>77.304802549608439</v>
      </c>
      <c r="AC498" s="3">
        <f t="shared" si="232"/>
        <v>112.77566320045298</v>
      </c>
      <c r="AD498" s="3">
        <f t="shared" si="232"/>
        <v>119.17975770450676</v>
      </c>
      <c r="AE498" s="3">
        <f t="shared" si="232"/>
        <v>127.09650092945867</v>
      </c>
      <c r="AF498" s="3">
        <f t="shared" si="232"/>
        <v>135.1506701238045</v>
      </c>
      <c r="AG498" s="3">
        <f t="shared" si="232"/>
        <v>143.36756891671439</v>
      </c>
      <c r="AH498" s="3">
        <f t="shared" si="232"/>
        <v>145.00209053320395</v>
      </c>
      <c r="AI498" s="3">
        <f t="shared" si="232"/>
        <v>146.46032759097852</v>
      </c>
      <c r="AJ498" s="3">
        <f t="shared" si="232"/>
        <v>148.20524216752392</v>
      </c>
      <c r="AK498" s="3">
        <f t="shared" si="232"/>
        <v>150.08131588756351</v>
      </c>
      <c r="AL498" s="3">
        <f t="shared" si="232"/>
        <v>152.12217431283625</v>
      </c>
      <c r="AM498" s="3">
        <f t="shared" si="232"/>
        <v>154.35797831166883</v>
      </c>
      <c r="AN498" s="3">
        <f t="shared" si="232"/>
        <v>156.80744695767999</v>
      </c>
      <c r="AO498" s="3">
        <f t="shared" si="232"/>
        <v>159.34279006580391</v>
      </c>
      <c r="AP498" s="3">
        <f t="shared" si="232"/>
        <v>161.84126099515015</v>
      </c>
      <c r="AQ498" s="3">
        <f t="shared" si="232"/>
        <v>164.24880311616107</v>
      </c>
      <c r="AR498" s="3">
        <f t="shared" si="232"/>
        <v>144.31648165231172</v>
      </c>
      <c r="AS498" s="3">
        <f t="shared" si="232"/>
        <v>146.81024191380811</v>
      </c>
      <c r="AT498" s="3">
        <f t="shared" si="232"/>
        <v>149.14446487992973</v>
      </c>
      <c r="AU498" s="3">
        <f t="shared" si="232"/>
        <v>151.40292522009531</v>
      </c>
      <c r="AV498" s="3">
        <f t="shared" si="232"/>
        <v>153.57817895948619</v>
      </c>
      <c r="AW498" s="3">
        <f t="shared" si="232"/>
        <v>155.66081830352778</v>
      </c>
      <c r="AX498" s="3"/>
      <c r="AY498" s="15">
        <v>9</v>
      </c>
      <c r="AZ498" s="15"/>
      <c r="BA498" s="33">
        <f t="shared" si="221"/>
        <v>1400.94736473175</v>
      </c>
    </row>
    <row r="499" spans="3:53">
      <c r="C499" s="10" t="s">
        <v>1</v>
      </c>
      <c r="D499" s="9"/>
      <c r="E499" s="8"/>
      <c r="F499" s="3"/>
      <c r="G499" s="3"/>
      <c r="H499" s="3"/>
      <c r="I499" s="3"/>
      <c r="J499" s="3"/>
      <c r="K499" s="3"/>
      <c r="L499" s="3"/>
      <c r="M499" s="3">
        <f t="shared" si="232"/>
        <v>0</v>
      </c>
      <c r="N499" s="3">
        <f t="shared" si="232"/>
        <v>2.755433390792362</v>
      </c>
      <c r="O499" s="3">
        <f t="shared" si="232"/>
        <v>5.4105659363447387</v>
      </c>
      <c r="P499" s="3">
        <f t="shared" si="232"/>
        <v>7.5026999802995533</v>
      </c>
      <c r="Q499" s="3">
        <f t="shared" si="232"/>
        <v>9.5654629852726316</v>
      </c>
      <c r="R499" s="3">
        <f t="shared" si="232"/>
        <v>11.472480240704385</v>
      </c>
      <c r="S499" s="3">
        <f t="shared" si="232"/>
        <v>0.79565382340353707</v>
      </c>
      <c r="T499" s="3">
        <f t="shared" si="232"/>
        <v>2.9106913391637477</v>
      </c>
      <c r="U499" s="3">
        <f t="shared" si="232"/>
        <v>5.0213814216675132</v>
      </c>
      <c r="V499" s="3">
        <f t="shared" si="232"/>
        <v>7.0589736482918397</v>
      </c>
      <c r="W499" s="3">
        <f t="shared" si="232"/>
        <v>9.1288921757802086</v>
      </c>
      <c r="X499" s="3">
        <f t="shared" si="232"/>
        <v>11.298318527375955</v>
      </c>
      <c r="Y499" s="3">
        <f t="shared" si="232"/>
        <v>13.638294001911163</v>
      </c>
      <c r="Z499" s="3">
        <f t="shared" si="232"/>
        <v>16.137172731557371</v>
      </c>
      <c r="AA499" s="3">
        <f t="shared" si="232"/>
        <v>18.738162809618416</v>
      </c>
      <c r="AB499" s="3">
        <f t="shared" si="232"/>
        <v>34.284602615326889</v>
      </c>
      <c r="AC499" s="3">
        <f t="shared" si="232"/>
        <v>51.860742381455793</v>
      </c>
      <c r="AD499" s="3">
        <f t="shared" si="232"/>
        <v>56.543738462965393</v>
      </c>
      <c r="AE499" s="3">
        <f t="shared" si="232"/>
        <v>61.962441703775312</v>
      </c>
      <c r="AF499" s="3">
        <f t="shared" si="232"/>
        <v>67.483979803758302</v>
      </c>
      <c r="AG499" s="3">
        <f t="shared" si="232"/>
        <v>73.120879441388979</v>
      </c>
      <c r="AH499" s="3">
        <f t="shared" si="232"/>
        <v>73.954524448881102</v>
      </c>
      <c r="AI499" s="3">
        <f t="shared" si="232"/>
        <v>74.698260127069489</v>
      </c>
      <c r="AJ499" s="3">
        <f t="shared" si="232"/>
        <v>75.588208177044635</v>
      </c>
      <c r="AK499" s="3">
        <f t="shared" si="232"/>
        <v>76.545050518326434</v>
      </c>
      <c r="AL499" s="3">
        <f t="shared" si="232"/>
        <v>77.585936989366701</v>
      </c>
      <c r="AM499" s="3">
        <f t="shared" si="232"/>
        <v>78.726250352343413</v>
      </c>
      <c r="AN499" s="3">
        <f t="shared" si="232"/>
        <v>79.975537781249159</v>
      </c>
      <c r="AO499" s="3">
        <f t="shared" si="232"/>
        <v>81.268623233924927</v>
      </c>
      <c r="AP499" s="3">
        <f t="shared" si="232"/>
        <v>82.542902996028261</v>
      </c>
      <c r="AQ499" s="3">
        <f t="shared" si="232"/>
        <v>83.770806897242892</v>
      </c>
      <c r="AR499" s="3">
        <f t="shared" si="232"/>
        <v>73.604847567962452</v>
      </c>
      <c r="AS499" s="3">
        <f t="shared" si="232"/>
        <v>74.87672477711385</v>
      </c>
      <c r="AT499" s="3">
        <f t="shared" si="232"/>
        <v>76.067234160684848</v>
      </c>
      <c r="AU499" s="3">
        <f t="shared" si="232"/>
        <v>77.219102798091626</v>
      </c>
      <c r="AV499" s="3">
        <f t="shared" si="232"/>
        <v>78.328534084638704</v>
      </c>
      <c r="AW499" s="3">
        <f t="shared" si="232"/>
        <v>79.390729820719343</v>
      </c>
      <c r="AX499" s="3"/>
      <c r="AY499" s="15">
        <v>9</v>
      </c>
      <c r="AZ499" s="15"/>
      <c r="BA499" s="33">
        <f t="shared" si="221"/>
        <v>714.51656838647409</v>
      </c>
    </row>
    <row r="500" spans="3:53">
      <c r="C500" s="7" t="s">
        <v>0</v>
      </c>
      <c r="D500" s="6"/>
      <c r="E500" s="5"/>
      <c r="F500" s="4"/>
      <c r="G500" s="4"/>
      <c r="H500" s="4"/>
      <c r="I500" s="4"/>
      <c r="J500" s="4"/>
      <c r="K500" s="4"/>
      <c r="L500" s="4"/>
      <c r="M500" s="4">
        <f t="shared" si="232"/>
        <v>0</v>
      </c>
      <c r="N500" s="4">
        <f t="shared" si="232"/>
        <v>0</v>
      </c>
      <c r="O500" s="4">
        <f t="shared" si="232"/>
        <v>0</v>
      </c>
      <c r="P500" s="4">
        <f t="shared" si="232"/>
        <v>0</v>
      </c>
      <c r="Q500" s="4">
        <f t="shared" si="232"/>
        <v>0</v>
      </c>
      <c r="R500" s="4">
        <f t="shared" si="232"/>
        <v>0</v>
      </c>
      <c r="S500" s="4">
        <f t="shared" si="232"/>
        <v>0</v>
      </c>
      <c r="T500" s="4">
        <f t="shared" si="232"/>
        <v>9.4555065978129793E-2</v>
      </c>
      <c r="U500" s="4">
        <f t="shared" si="232"/>
        <v>0.18800472353644437</v>
      </c>
      <c r="V500" s="4">
        <f t="shared" si="232"/>
        <v>0.2784524828766024</v>
      </c>
      <c r="W500" s="4">
        <f t="shared" si="232"/>
        <v>0.37001483478048769</v>
      </c>
      <c r="X500" s="4">
        <f t="shared" si="232"/>
        <v>0.46563603857029001</v>
      </c>
      <c r="Y500" s="4">
        <f t="shared" si="232"/>
        <v>0.56843621608416761</v>
      </c>
      <c r="Z500" s="4">
        <f t="shared" si="232"/>
        <v>0.67807109276187205</v>
      </c>
      <c r="AA500" s="4">
        <f t="shared" si="232"/>
        <v>0.79220626820127293</v>
      </c>
      <c r="AB500" s="4">
        <f t="shared" si="232"/>
        <v>0.90882010746566877</v>
      </c>
      <c r="AC500" s="4">
        <f t="shared" si="232"/>
        <v>1.2689819076157001</v>
      </c>
      <c r="AD500" s="4">
        <f t="shared" si="232"/>
        <v>1.2874889969318559</v>
      </c>
      <c r="AE500" s="4">
        <f t="shared" si="232"/>
        <v>1.3217810894932214</v>
      </c>
      <c r="AF500" s="4">
        <f t="shared" si="232"/>
        <v>1.3563981610906453</v>
      </c>
      <c r="AG500" s="4">
        <f t="shared" si="232"/>
        <v>1.3915974925974766</v>
      </c>
      <c r="AH500" s="4">
        <f t="shared" si="232"/>
        <v>1.4074629787760529</v>
      </c>
      <c r="AI500" s="4">
        <f t="shared" si="232"/>
        <v>1.4216173586580894</v>
      </c>
      <c r="AJ500" s="4">
        <f t="shared" si="232"/>
        <v>1.4385543742458182</v>
      </c>
      <c r="AK500" s="4">
        <f t="shared" si="232"/>
        <v>1.4567644862290408</v>
      </c>
      <c r="AL500" s="4">
        <f t="shared" si="232"/>
        <v>1.4765740811661345</v>
      </c>
      <c r="AM500" s="4">
        <f t="shared" si="232"/>
        <v>1.4982759155644132</v>
      </c>
      <c r="AN500" s="4">
        <f t="shared" si="232"/>
        <v>1.5220516861361091</v>
      </c>
      <c r="AO500" s="4">
        <f t="shared" si="232"/>
        <v>1.5466609972850591</v>
      </c>
      <c r="AP500" s="4">
        <f t="shared" si="232"/>
        <v>1.5709124085831405</v>
      </c>
      <c r="AQ500" s="4">
        <f t="shared" si="232"/>
        <v>1.5942812192858469</v>
      </c>
      <c r="AR500" s="4">
        <f t="shared" si="232"/>
        <v>1.4008081152894079</v>
      </c>
      <c r="AS500" s="4">
        <f t="shared" si="232"/>
        <v>1.4250138024839387</v>
      </c>
      <c r="AT500" s="4">
        <f t="shared" si="232"/>
        <v>1.4476709407151418</v>
      </c>
      <c r="AU500" s="4">
        <f t="shared" si="232"/>
        <v>1.4695926889197963</v>
      </c>
      <c r="AV500" s="4">
        <f t="shared" si="232"/>
        <v>1.4907067921467103</v>
      </c>
      <c r="AW500" s="4">
        <f t="shared" si="232"/>
        <v>1.510921933625724</v>
      </c>
      <c r="AX500" s="3"/>
      <c r="AY500" s="15">
        <v>9</v>
      </c>
      <c r="AZ500" s="15"/>
      <c r="BA500" s="33">
        <f t="shared" si="221"/>
        <v>13.598297402631516</v>
      </c>
    </row>
    <row r="501" spans="3:53">
      <c r="C501" s="14">
        <v>10</v>
      </c>
      <c r="D501" s="13"/>
      <c r="E501" s="12"/>
      <c r="F501" s="11"/>
      <c r="G501" s="11"/>
      <c r="H501" s="11"/>
      <c r="I501" s="11"/>
      <c r="J501" s="11"/>
      <c r="K501" s="11"/>
      <c r="L501" s="11"/>
      <c r="M501" s="11"/>
      <c r="N501" s="11">
        <f>(M213-N219)</f>
        <v>0</v>
      </c>
      <c r="O501" s="11">
        <f t="shared" si="232"/>
        <v>1135.6001842475125</v>
      </c>
      <c r="P501" s="11">
        <f t="shared" si="232"/>
        <v>1116.5259496556973</v>
      </c>
      <c r="Q501" s="11">
        <f t="shared" si="232"/>
        <v>1033.6467612820124</v>
      </c>
      <c r="R501" s="11">
        <f t="shared" si="232"/>
        <v>989.78448956720968</v>
      </c>
      <c r="S501" s="11">
        <f t="shared" si="232"/>
        <v>951.04242383396195</v>
      </c>
      <c r="T501" s="11">
        <f t="shared" si="232"/>
        <v>902.32430235979882</v>
      </c>
      <c r="U501" s="11">
        <f t="shared" si="232"/>
        <v>870.25296189890469</v>
      </c>
      <c r="V501" s="11">
        <f t="shared" si="232"/>
        <v>861.66734491001444</v>
      </c>
      <c r="W501" s="11">
        <f t="shared" si="232"/>
        <v>847.35171042944057</v>
      </c>
      <c r="X501" s="11">
        <f t="shared" si="232"/>
        <v>841.04415667794819</v>
      </c>
      <c r="Y501" s="11">
        <f t="shared" si="232"/>
        <v>843.24687173038546</v>
      </c>
      <c r="Z501" s="11">
        <f t="shared" si="232"/>
        <v>854.31850449273588</v>
      </c>
      <c r="AA501" s="11">
        <f t="shared" si="232"/>
        <v>869.90190500144672</v>
      </c>
      <c r="AB501" s="11">
        <f t="shared" si="232"/>
        <v>885.60016159812039</v>
      </c>
      <c r="AC501" s="11">
        <f t="shared" si="232"/>
        <v>913.64580777039737</v>
      </c>
      <c r="AD501" s="11">
        <f t="shared" si="232"/>
        <v>1253.7841346615496</v>
      </c>
      <c r="AE501" s="11">
        <f t="shared" si="232"/>
        <v>1250.4781322731687</v>
      </c>
      <c r="AF501" s="11">
        <f t="shared" si="232"/>
        <v>1262.2698728309188</v>
      </c>
      <c r="AG501" s="11">
        <f t="shared" si="232"/>
        <v>1273.890272285953</v>
      </c>
      <c r="AH501" s="11">
        <f t="shared" si="232"/>
        <v>1287.355797182503</v>
      </c>
      <c r="AI501" s="11">
        <f t="shared" si="232"/>
        <v>1301.7788985304032</v>
      </c>
      <c r="AJ501" s="11">
        <f t="shared" si="232"/>
        <v>1314.6139615648899</v>
      </c>
      <c r="AK501" s="11">
        <f t="shared" si="232"/>
        <v>1330.0166052247841</v>
      </c>
      <c r="AL501" s="11">
        <f t="shared" si="232"/>
        <v>1346.5899499490588</v>
      </c>
      <c r="AM501" s="11">
        <f t="shared" si="232"/>
        <v>1364.6349498451054</v>
      </c>
      <c r="AN501" s="11">
        <f t="shared" si="232"/>
        <v>1384.2567073184109</v>
      </c>
      <c r="AO501" s="11">
        <f t="shared" si="232"/>
        <v>1405.7813744174964</v>
      </c>
      <c r="AP501" s="11">
        <f t="shared" si="232"/>
        <v>1428.0618641972214</v>
      </c>
      <c r="AQ501" s="11">
        <f t="shared" si="232"/>
        <v>1449.997716803864</v>
      </c>
      <c r="AR501" s="11">
        <f t="shared" si="232"/>
        <v>1471.1050821517638</v>
      </c>
      <c r="AS501" s="11">
        <f t="shared" si="232"/>
        <v>1292.5854434575085</v>
      </c>
      <c r="AT501" s="11">
        <f t="shared" si="232"/>
        <v>1314.9266534278577</v>
      </c>
      <c r="AU501" s="11">
        <f t="shared" si="232"/>
        <v>1335.8391288979001</v>
      </c>
      <c r="AV501" s="11">
        <f t="shared" si="232"/>
        <v>1356.0731976764509</v>
      </c>
      <c r="AW501" s="11">
        <f t="shared" si="232"/>
        <v>1375.5621772492159</v>
      </c>
      <c r="AX501" s="11"/>
      <c r="AY501" s="16">
        <v>10</v>
      </c>
      <c r="AZ501" s="16"/>
      <c r="BA501" s="34">
        <f t="shared" si="221"/>
        <v>13755.621772492159</v>
      </c>
    </row>
    <row r="502" spans="3:53">
      <c r="C502" s="10" t="s">
        <v>4</v>
      </c>
      <c r="D502" s="9"/>
      <c r="E502" s="8"/>
      <c r="F502" s="3"/>
      <c r="G502" s="3"/>
      <c r="H502" s="3"/>
      <c r="I502" s="3"/>
      <c r="J502" s="3"/>
      <c r="K502" s="3"/>
      <c r="L502" s="3"/>
      <c r="M502" s="3"/>
      <c r="N502" s="3">
        <f t="shared" ref="N502:AW509" si="233">(M214-N220)</f>
        <v>0</v>
      </c>
      <c r="O502" s="3">
        <f t="shared" si="233"/>
        <v>1122.4273108652669</v>
      </c>
      <c r="P502" s="3">
        <f t="shared" si="233"/>
        <v>1093.8736093114167</v>
      </c>
      <c r="Q502" s="3">
        <f t="shared" si="233"/>
        <v>1003.7208579683102</v>
      </c>
      <c r="R502" s="3">
        <f t="shared" si="233"/>
        <v>952.57786298380051</v>
      </c>
      <c r="S502" s="3">
        <f t="shared" si="233"/>
        <v>907.09957329230929</v>
      </c>
      <c r="T502" s="3">
        <f t="shared" si="233"/>
        <v>867.11640898568839</v>
      </c>
      <c r="U502" s="3">
        <f t="shared" si="233"/>
        <v>824.38818234203609</v>
      </c>
      <c r="V502" s="3">
        <f t="shared" si="233"/>
        <v>804.36850241472166</v>
      </c>
      <c r="W502" s="3">
        <f t="shared" si="233"/>
        <v>779.22044477489908</v>
      </c>
      <c r="X502" s="3">
        <f t="shared" si="233"/>
        <v>761.62762768116045</v>
      </c>
      <c r="Y502" s="3">
        <f t="shared" si="233"/>
        <v>751.70184374534983</v>
      </c>
      <c r="Z502" s="3">
        <f t="shared" si="233"/>
        <v>749.39479902562198</v>
      </c>
      <c r="AA502" s="3">
        <f t="shared" si="233"/>
        <v>750.56271368046328</v>
      </c>
      <c r="AB502" s="3">
        <f t="shared" si="233"/>
        <v>751.27423443350926</v>
      </c>
      <c r="AC502" s="3">
        <f t="shared" si="233"/>
        <v>749.77107892262757</v>
      </c>
      <c r="AD502" s="3">
        <f t="shared" si="233"/>
        <v>1014.2639755776763</v>
      </c>
      <c r="AE502" s="3">
        <f t="shared" si="233"/>
        <v>996.93028670984859</v>
      </c>
      <c r="AF502" s="3">
        <f t="shared" si="233"/>
        <v>991.47184498340357</v>
      </c>
      <c r="AG502" s="3">
        <f t="shared" si="233"/>
        <v>985.54046651408134</v>
      </c>
      <c r="AH502" s="3">
        <f t="shared" si="233"/>
        <v>979.32532692931636</v>
      </c>
      <c r="AI502" s="3">
        <f t="shared" si="233"/>
        <v>989.24514354320854</v>
      </c>
      <c r="AJ502" s="3">
        <f t="shared" si="233"/>
        <v>997.93573421119072</v>
      </c>
      <c r="AK502" s="3">
        <f t="shared" si="233"/>
        <v>1008.5521464075682</v>
      </c>
      <c r="AL502" s="3">
        <f t="shared" si="233"/>
        <v>1020.0300104432063</v>
      </c>
      <c r="AM502" s="3">
        <f t="shared" si="233"/>
        <v>1032.5941946860912</v>
      </c>
      <c r="AN502" s="3">
        <f t="shared" si="233"/>
        <v>1045.637948896132</v>
      </c>
      <c r="AO502" s="3">
        <f t="shared" si="233"/>
        <v>1060.0643558972661</v>
      </c>
      <c r="AP502" s="3">
        <f t="shared" si="233"/>
        <v>1075.0024257501427</v>
      </c>
      <c r="AQ502" s="3">
        <f t="shared" si="233"/>
        <v>1089.6221875447009</v>
      </c>
      <c r="AR502" s="3">
        <f t="shared" si="233"/>
        <v>1103.5619716141009</v>
      </c>
      <c r="AS502" s="3">
        <f t="shared" si="233"/>
        <v>969.66677260686811</v>
      </c>
      <c r="AT502" s="3">
        <f t="shared" si="233"/>
        <v>986.44983394941664</v>
      </c>
      <c r="AU502" s="3">
        <f t="shared" si="233"/>
        <v>1002.1618310714548</v>
      </c>
      <c r="AV502" s="3">
        <f t="shared" si="233"/>
        <v>1017.3656060542817</v>
      </c>
      <c r="AW502" s="3">
        <f t="shared" si="233"/>
        <v>1032.0110946106433</v>
      </c>
      <c r="AX502" s="3"/>
      <c r="AY502" s="16">
        <v>10</v>
      </c>
      <c r="AZ502" s="16"/>
      <c r="BA502" s="33">
        <f t="shared" si="221"/>
        <v>10320.110946106433</v>
      </c>
    </row>
    <row r="503" spans="3:53">
      <c r="C503" s="10" t="s">
        <v>3</v>
      </c>
      <c r="D503" s="9"/>
      <c r="E503" s="8"/>
      <c r="F503" s="3"/>
      <c r="G503" s="3"/>
      <c r="H503" s="3"/>
      <c r="I503" s="3"/>
      <c r="J503" s="3"/>
      <c r="K503" s="3"/>
      <c r="L503" s="3"/>
      <c r="M503" s="3"/>
      <c r="N503" s="3">
        <f t="shared" si="233"/>
        <v>0</v>
      </c>
      <c r="O503" s="3">
        <f t="shared" si="233"/>
        <v>7.7569742583878281</v>
      </c>
      <c r="P503" s="3">
        <f t="shared" si="233"/>
        <v>12.017686858498053</v>
      </c>
      <c r="Q503" s="3">
        <f t="shared" si="233"/>
        <v>15.17908838953889</v>
      </c>
      <c r="R503" s="3">
        <f t="shared" si="233"/>
        <v>18.405380008428722</v>
      </c>
      <c r="S503" s="3">
        <f t="shared" si="233"/>
        <v>21.393295944642603</v>
      </c>
      <c r="T503" s="3">
        <f t="shared" si="233"/>
        <v>24.203109117062809</v>
      </c>
      <c r="U503" s="3">
        <f t="shared" si="233"/>
        <v>23.863296080825421</v>
      </c>
      <c r="V503" s="3">
        <f t="shared" si="233"/>
        <v>24.14735802195969</v>
      </c>
      <c r="W503" s="3">
        <f t="shared" si="233"/>
        <v>24.261200601940118</v>
      </c>
      <c r="X503" s="3">
        <f t="shared" si="233"/>
        <v>24.595979311090332</v>
      </c>
      <c r="Y503" s="3">
        <f t="shared" si="233"/>
        <v>25.181369820063651</v>
      </c>
      <c r="Z503" s="3">
        <f t="shared" si="233"/>
        <v>26.044165599820303</v>
      </c>
      <c r="AA503" s="3">
        <f t="shared" si="233"/>
        <v>27.065599590794477</v>
      </c>
      <c r="AB503" s="3">
        <f t="shared" si="233"/>
        <v>28.114884387248367</v>
      </c>
      <c r="AC503" s="3">
        <f t="shared" si="233"/>
        <v>27.877500965176523</v>
      </c>
      <c r="AD503" s="3">
        <f t="shared" si="233"/>
        <v>38.961142360732197</v>
      </c>
      <c r="AE503" s="3">
        <f t="shared" si="233"/>
        <v>39.564694332987074</v>
      </c>
      <c r="AF503" s="3">
        <f t="shared" si="233"/>
        <v>40.653703505630006</v>
      </c>
      <c r="AG503" s="3">
        <f t="shared" si="233"/>
        <v>41.753496271991253</v>
      </c>
      <c r="AH503" s="3">
        <f t="shared" si="233"/>
        <v>44.645320974352671</v>
      </c>
      <c r="AI503" s="3">
        <f t="shared" si="233"/>
        <v>46.145773734499016</v>
      </c>
      <c r="AJ503" s="3">
        <f t="shared" si="233"/>
        <v>47.611272131860687</v>
      </c>
      <c r="AK503" s="3">
        <f t="shared" si="233"/>
        <v>49.191865181510138</v>
      </c>
      <c r="AL503" s="3">
        <f t="shared" si="233"/>
        <v>50.840750796070324</v>
      </c>
      <c r="AM503" s="3">
        <f t="shared" si="233"/>
        <v>52.572240119297476</v>
      </c>
      <c r="AN503" s="3">
        <f t="shared" si="233"/>
        <v>55.042776300296964</v>
      </c>
      <c r="AO503" s="3">
        <f t="shared" si="233"/>
        <v>57.641039154393638</v>
      </c>
      <c r="AP503" s="3">
        <f t="shared" si="233"/>
        <v>60.325699114662257</v>
      </c>
      <c r="AQ503" s="3">
        <f t="shared" si="233"/>
        <v>63.051769019878748</v>
      </c>
      <c r="AR503" s="3">
        <f t="shared" si="233"/>
        <v>65.79637761543745</v>
      </c>
      <c r="AS503" s="3">
        <f t="shared" si="233"/>
        <v>57.79024361566394</v>
      </c>
      <c r="AT503" s="3">
        <f t="shared" si="233"/>
        <v>58.767025455267913</v>
      </c>
      <c r="AU503" s="3">
        <f t="shared" si="233"/>
        <v>59.679228086329886</v>
      </c>
      <c r="AV503" s="3">
        <f t="shared" si="233"/>
        <v>60.560432110017473</v>
      </c>
      <c r="AW503" s="3">
        <f t="shared" si="233"/>
        <v>61.407694863655479</v>
      </c>
      <c r="AX503" s="3"/>
      <c r="AY503" s="16">
        <v>10</v>
      </c>
      <c r="AZ503" s="16"/>
      <c r="BA503" s="33">
        <f t="shared" si="221"/>
        <v>614.07694863655479</v>
      </c>
    </row>
    <row r="504" spans="3:53">
      <c r="C504" s="10" t="s">
        <v>2</v>
      </c>
      <c r="D504" s="9"/>
      <c r="E504" s="8"/>
      <c r="F504" s="3"/>
      <c r="G504" s="3"/>
      <c r="H504" s="3"/>
      <c r="I504" s="3"/>
      <c r="J504" s="3"/>
      <c r="K504" s="3"/>
      <c r="L504" s="3"/>
      <c r="M504" s="3"/>
      <c r="N504" s="3">
        <f t="shared" si="233"/>
        <v>0</v>
      </c>
      <c r="O504" s="3">
        <f t="shared" si="233"/>
        <v>2.0869042559655355</v>
      </c>
      <c r="P504" s="3">
        <f t="shared" si="233"/>
        <v>4.0978428720038949</v>
      </c>
      <c r="Q504" s="3">
        <f t="shared" si="233"/>
        <v>5.6823788854562451</v>
      </c>
      <c r="R504" s="3">
        <f t="shared" si="233"/>
        <v>7.2446699241406236</v>
      </c>
      <c r="S504" s="3">
        <f t="shared" si="233"/>
        <v>8.6890025797073065</v>
      </c>
      <c r="T504" s="3">
        <f t="shared" si="233"/>
        <v>10.04350988780152</v>
      </c>
      <c r="U504" s="3">
        <f t="shared" si="233"/>
        <v>18.370776577292133</v>
      </c>
      <c r="V504" s="3">
        <f t="shared" si="233"/>
        <v>26.857931748363626</v>
      </c>
      <c r="W504" s="3">
        <f t="shared" si="233"/>
        <v>35.005603704180317</v>
      </c>
      <c r="X504" s="3">
        <f t="shared" si="233"/>
        <v>43.344779072648066</v>
      </c>
      <c r="Y504" s="3">
        <f t="shared" si="233"/>
        <v>52.151457874423159</v>
      </c>
      <c r="Z504" s="3">
        <f t="shared" si="233"/>
        <v>61.71619422032586</v>
      </c>
      <c r="AA504" s="3">
        <f t="shared" si="233"/>
        <v>71.95887064835506</v>
      </c>
      <c r="AB504" s="3">
        <f t="shared" si="233"/>
        <v>82.616147518396474</v>
      </c>
      <c r="AC504" s="3">
        <f t="shared" si="233"/>
        <v>93.479036751157537</v>
      </c>
      <c r="AD504" s="3">
        <f t="shared" si="233"/>
        <v>136.37135103198989</v>
      </c>
      <c r="AE504" s="3">
        <f t="shared" si="233"/>
        <v>144.11535354875696</v>
      </c>
      <c r="AF504" s="3">
        <f t="shared" si="233"/>
        <v>153.68849139358645</v>
      </c>
      <c r="AG504" s="3">
        <f t="shared" si="233"/>
        <v>163.42780839960506</v>
      </c>
      <c r="AH504" s="3">
        <f t="shared" si="233"/>
        <v>173.36390239260163</v>
      </c>
      <c r="AI504" s="3">
        <f t="shared" si="233"/>
        <v>175.34040968864383</v>
      </c>
      <c r="AJ504" s="3">
        <f t="shared" si="233"/>
        <v>177.10374897701604</v>
      </c>
      <c r="AK504" s="3">
        <f t="shared" si="233"/>
        <v>179.21374639566147</v>
      </c>
      <c r="AL504" s="3">
        <f t="shared" si="233"/>
        <v>181.48234496184887</v>
      </c>
      <c r="AM504" s="3">
        <f t="shared" si="233"/>
        <v>183.95020560501644</v>
      </c>
      <c r="AN504" s="3">
        <f t="shared" si="233"/>
        <v>186.65379965457214</v>
      </c>
      <c r="AO504" s="3">
        <f t="shared" si="233"/>
        <v>189.61576271546164</v>
      </c>
      <c r="AP504" s="3">
        <f t="shared" si="233"/>
        <v>192.68156747486273</v>
      </c>
      <c r="AQ504" s="3">
        <f t="shared" si="233"/>
        <v>195.70278540858817</v>
      </c>
      <c r="AR504" s="3">
        <f t="shared" si="233"/>
        <v>198.6140497930428</v>
      </c>
      <c r="AS504" s="3">
        <f t="shared" si="233"/>
        <v>174.51135307559935</v>
      </c>
      <c r="AT504" s="3">
        <f t="shared" si="233"/>
        <v>177.52687474365348</v>
      </c>
      <c r="AU504" s="3">
        <f t="shared" si="233"/>
        <v>180.349479643206</v>
      </c>
      <c r="AV504" s="3">
        <f t="shared" si="233"/>
        <v>183.08047034722995</v>
      </c>
      <c r="AW504" s="3">
        <f t="shared" si="233"/>
        <v>185.71084540209313</v>
      </c>
      <c r="AX504" s="3"/>
      <c r="AY504" s="16">
        <v>10</v>
      </c>
      <c r="AZ504" s="16"/>
      <c r="BA504" s="33">
        <f t="shared" si="221"/>
        <v>1857.1084540209313</v>
      </c>
    </row>
    <row r="505" spans="3:53">
      <c r="C505" s="10" t="s">
        <v>1</v>
      </c>
      <c r="D505" s="9"/>
      <c r="E505" s="8"/>
      <c r="F505" s="3"/>
      <c r="G505" s="3"/>
      <c r="H505" s="3"/>
      <c r="I505" s="3"/>
      <c r="J505" s="3"/>
      <c r="K505" s="3"/>
      <c r="L505" s="3"/>
      <c r="M505" s="3"/>
      <c r="N505" s="3">
        <f t="shared" si="233"/>
        <v>0</v>
      </c>
      <c r="O505" s="3">
        <f t="shared" si="233"/>
        <v>3.3289948678912538</v>
      </c>
      <c r="P505" s="3">
        <f t="shared" si="233"/>
        <v>6.5368106137740369</v>
      </c>
      <c r="Q505" s="3">
        <f t="shared" si="233"/>
        <v>9.0644360387033771</v>
      </c>
      <c r="R505" s="3">
        <f t="shared" si="233"/>
        <v>11.556576650840128</v>
      </c>
      <c r="S505" s="3">
        <f t="shared" si="233"/>
        <v>13.860552017302098</v>
      </c>
      <c r="T505" s="3">
        <f t="shared" si="233"/>
        <v>0.96127436924423293</v>
      </c>
      <c r="U505" s="3">
        <f t="shared" si="233"/>
        <v>3.5165707733929992</v>
      </c>
      <c r="V505" s="3">
        <f t="shared" si="233"/>
        <v>6.0666147976266842</v>
      </c>
      <c r="W505" s="3">
        <f t="shared" si="233"/>
        <v>8.528345169318527</v>
      </c>
      <c r="X505" s="3">
        <f t="shared" si="233"/>
        <v>11.029130772769577</v>
      </c>
      <c r="Y505" s="3">
        <f t="shared" si="233"/>
        <v>13.650137404562429</v>
      </c>
      <c r="Z505" s="3">
        <f t="shared" si="233"/>
        <v>16.477194074395072</v>
      </c>
      <c r="AA505" s="3">
        <f t="shared" si="233"/>
        <v>19.496230750902328</v>
      </c>
      <c r="AB505" s="3">
        <f t="shared" si="233"/>
        <v>22.638633920666962</v>
      </c>
      <c r="AC505" s="3">
        <f t="shared" si="233"/>
        <v>41.421166824611078</v>
      </c>
      <c r="AD505" s="3">
        <f t="shared" si="233"/>
        <v>62.655895007228082</v>
      </c>
      <c r="AE505" s="3">
        <f t="shared" si="233"/>
        <v>68.313687343560787</v>
      </c>
      <c r="AF505" s="3">
        <f t="shared" si="233"/>
        <v>74.86032909493133</v>
      </c>
      <c r="AG505" s="3">
        <f t="shared" si="233"/>
        <v>81.531211453812375</v>
      </c>
      <c r="AH505" s="3">
        <f t="shared" si="233"/>
        <v>88.341468608711466</v>
      </c>
      <c r="AI505" s="3">
        <f t="shared" si="233"/>
        <v>89.348642275423117</v>
      </c>
      <c r="AJ505" s="3">
        <f t="shared" si="233"/>
        <v>90.2471913980512</v>
      </c>
      <c r="AK505" s="3">
        <f t="shared" si="233"/>
        <v>91.322387953684711</v>
      </c>
      <c r="AL505" s="3">
        <f t="shared" si="233"/>
        <v>92.478403284758315</v>
      </c>
      <c r="AM505" s="3">
        <f t="shared" si="233"/>
        <v>93.735957080734579</v>
      </c>
      <c r="AN505" s="3">
        <f t="shared" si="233"/>
        <v>95.113634126320903</v>
      </c>
      <c r="AO505" s="3">
        <f t="shared" si="233"/>
        <v>96.622968902202501</v>
      </c>
      <c r="AP505" s="3">
        <f t="shared" si="233"/>
        <v>98.185218546881742</v>
      </c>
      <c r="AQ505" s="3">
        <f t="shared" si="233"/>
        <v>99.724747973531976</v>
      </c>
      <c r="AR505" s="3">
        <f t="shared" si="233"/>
        <v>101.20824810061436</v>
      </c>
      <c r="AS505" s="3">
        <f t="shared" si="233"/>
        <v>88.926177865327645</v>
      </c>
      <c r="AT505" s="3">
        <f t="shared" si="233"/>
        <v>90.462804631919653</v>
      </c>
      <c r="AU505" s="3">
        <f t="shared" si="233"/>
        <v>91.901126328001055</v>
      </c>
      <c r="AV505" s="3">
        <f t="shared" si="233"/>
        <v>93.292763953946178</v>
      </c>
      <c r="AW505" s="3">
        <f t="shared" si="233"/>
        <v>94.633130616967492</v>
      </c>
      <c r="AX505" s="3"/>
      <c r="AY505" s="16">
        <v>10</v>
      </c>
      <c r="AZ505" s="16"/>
      <c r="BA505" s="33">
        <f t="shared" si="221"/>
        <v>946.33130616967492</v>
      </c>
    </row>
    <row r="506" spans="3:53">
      <c r="C506" s="7" t="s">
        <v>0</v>
      </c>
      <c r="D506" s="6"/>
      <c r="E506" s="5"/>
      <c r="F506" s="4"/>
      <c r="G506" s="4"/>
      <c r="H506" s="4"/>
      <c r="I506" s="4"/>
      <c r="J506" s="4"/>
      <c r="K506" s="4"/>
      <c r="L506" s="4"/>
      <c r="M506" s="4"/>
      <c r="N506" s="4">
        <f t="shared" si="233"/>
        <v>0</v>
      </c>
      <c r="O506" s="4">
        <f t="shared" si="233"/>
        <v>0</v>
      </c>
      <c r="P506" s="4">
        <f t="shared" si="233"/>
        <v>0</v>
      </c>
      <c r="Q506" s="4">
        <f t="shared" si="233"/>
        <v>0</v>
      </c>
      <c r="R506" s="4">
        <f t="shared" si="233"/>
        <v>0</v>
      </c>
      <c r="S506" s="4">
        <f t="shared" si="233"/>
        <v>0</v>
      </c>
      <c r="T506" s="4">
        <f t="shared" si="233"/>
        <v>0</v>
      </c>
      <c r="U506" s="4">
        <f t="shared" si="233"/>
        <v>0.11413612535574025</v>
      </c>
      <c r="V506" s="4">
        <f t="shared" si="233"/>
        <v>0.22693792734479246</v>
      </c>
      <c r="W506" s="4">
        <f t="shared" si="233"/>
        <v>0.33611617910109626</v>
      </c>
      <c r="X506" s="4">
        <f t="shared" si="233"/>
        <v>0.44663984027843995</v>
      </c>
      <c r="Y506" s="4">
        <f t="shared" si="233"/>
        <v>0.56206288598752963</v>
      </c>
      <c r="Z506" s="4">
        <f t="shared" si="233"/>
        <v>0.68615157257392667</v>
      </c>
      <c r="AA506" s="4">
        <f t="shared" si="233"/>
        <v>0.81849033093026868</v>
      </c>
      <c r="AB506" s="4">
        <f t="shared" si="233"/>
        <v>0.95626133829716764</v>
      </c>
      <c r="AC506" s="4">
        <f t="shared" si="233"/>
        <v>1.0970243068257268</v>
      </c>
      <c r="AD506" s="4">
        <f t="shared" si="233"/>
        <v>1.5317706839239271</v>
      </c>
      <c r="AE506" s="4">
        <f t="shared" si="233"/>
        <v>1.5541103380112844</v>
      </c>
      <c r="AF506" s="4">
        <f t="shared" si="233"/>
        <v>1.5955038533645514</v>
      </c>
      <c r="AG506" s="4">
        <f t="shared" si="233"/>
        <v>1.6372896464621469</v>
      </c>
      <c r="AH506" s="4">
        <f t="shared" si="233"/>
        <v>1.6797782775232477</v>
      </c>
      <c r="AI506" s="4">
        <f t="shared" si="233"/>
        <v>1.6989292886359237</v>
      </c>
      <c r="AJ506" s="4">
        <f t="shared" si="233"/>
        <v>1.7160148467690277</v>
      </c>
      <c r="AK506" s="4">
        <f t="shared" si="233"/>
        <v>1.7364592863585528</v>
      </c>
      <c r="AL506" s="4">
        <f t="shared" si="233"/>
        <v>1.7584404631739687</v>
      </c>
      <c r="AM506" s="4">
        <f t="shared" si="233"/>
        <v>1.7823523539605546</v>
      </c>
      <c r="AN506" s="4">
        <f t="shared" si="233"/>
        <v>1.8085483410894128</v>
      </c>
      <c r="AO506" s="4">
        <f t="shared" si="233"/>
        <v>1.8372477481738301</v>
      </c>
      <c r="AP506" s="4">
        <f t="shared" si="233"/>
        <v>1.8669533106749867</v>
      </c>
      <c r="AQ506" s="4">
        <f t="shared" si="233"/>
        <v>1.8962268571670577</v>
      </c>
      <c r="AR506" s="4">
        <f t="shared" si="233"/>
        <v>1.9244350285663074</v>
      </c>
      <c r="AS506" s="4">
        <f t="shared" si="233"/>
        <v>1.6908962940493382</v>
      </c>
      <c r="AT506" s="4">
        <f t="shared" si="233"/>
        <v>1.7201146476021236</v>
      </c>
      <c r="AU506" s="4">
        <f t="shared" si="233"/>
        <v>1.7474637689062931</v>
      </c>
      <c r="AV506" s="4">
        <f t="shared" si="233"/>
        <v>1.7739252109794421</v>
      </c>
      <c r="AW506" s="4">
        <f t="shared" si="233"/>
        <v>1.799411755859424</v>
      </c>
      <c r="AX506" s="3"/>
      <c r="AY506" s="16">
        <v>10</v>
      </c>
      <c r="AZ506" s="16"/>
      <c r="BA506" s="33">
        <f t="shared" si="221"/>
        <v>17.99411755859424</v>
      </c>
    </row>
    <row r="507" spans="3:53">
      <c r="C507" s="14">
        <v>11</v>
      </c>
      <c r="D507" s="13"/>
      <c r="E507" s="12"/>
      <c r="F507" s="11"/>
      <c r="G507" s="11"/>
      <c r="H507" s="11"/>
      <c r="I507" s="11"/>
      <c r="J507" s="11"/>
      <c r="K507" s="11"/>
      <c r="L507" s="11"/>
      <c r="M507" s="11"/>
      <c r="N507" s="11"/>
      <c r="O507" s="11">
        <f>(N219-O225)</f>
        <v>0</v>
      </c>
      <c r="P507" s="11">
        <f>(O219-P225)</f>
        <v>1235.9732474044467</v>
      </c>
      <c r="Q507" s="11">
        <f t="shared" si="233"/>
        <v>1215.332482981521</v>
      </c>
      <c r="R507" s="11">
        <f t="shared" si="233"/>
        <v>1125.2291522261039</v>
      </c>
      <c r="S507" s="11">
        <f t="shared" si="233"/>
        <v>1077.5858703561789</v>
      </c>
      <c r="T507" s="11">
        <f t="shared" si="233"/>
        <v>1035.5079248077636</v>
      </c>
      <c r="U507" s="11">
        <f t="shared" si="233"/>
        <v>982.42928167027276</v>
      </c>
      <c r="V507" s="11">
        <f t="shared" si="233"/>
        <v>947.6347652278655</v>
      </c>
      <c r="W507" s="11">
        <f t="shared" si="233"/>
        <v>938.40949740205724</v>
      </c>
      <c r="X507" s="11">
        <f t="shared" si="233"/>
        <v>922.94158591261657</v>
      </c>
      <c r="Y507" s="11">
        <f t="shared" si="233"/>
        <v>916.19414428689561</v>
      </c>
      <c r="Z507" s="11">
        <f t="shared" si="233"/>
        <v>918.71780402741206</v>
      </c>
      <c r="AA507" s="11">
        <f t="shared" si="233"/>
        <v>930.90714521970222</v>
      </c>
      <c r="AB507" s="11">
        <f t="shared" si="233"/>
        <v>948.01775493511923</v>
      </c>
      <c r="AC507" s="11">
        <f t="shared" si="233"/>
        <v>965.25931884129568</v>
      </c>
      <c r="AD507" s="11">
        <f t="shared" si="233"/>
        <v>996.06483865351038</v>
      </c>
      <c r="AE507" s="11">
        <f t="shared" si="233"/>
        <v>1367.0364565452001</v>
      </c>
      <c r="AF507" s="11">
        <f t="shared" si="233"/>
        <v>1363.5818247229618</v>
      </c>
      <c r="AG507" s="11">
        <f t="shared" si="233"/>
        <v>1376.592152002122</v>
      </c>
      <c r="AH507" s="11">
        <f t="shared" si="233"/>
        <v>1389.419082124361</v>
      </c>
      <c r="AI507" s="11">
        <f t="shared" si="233"/>
        <v>1404.2849456429249</v>
      </c>
      <c r="AJ507" s="11">
        <f t="shared" si="233"/>
        <v>1420.0340334939101</v>
      </c>
      <c r="AK507" s="11">
        <f t="shared" si="233"/>
        <v>1434.0511640528202</v>
      </c>
      <c r="AL507" s="11">
        <f t="shared" si="233"/>
        <v>1450.8695012885873</v>
      </c>
      <c r="AM507" s="11">
        <f t="shared" si="233"/>
        <v>1468.965314743371</v>
      </c>
      <c r="AN507" s="11">
        <f t="shared" si="233"/>
        <v>1488.6669556459274</v>
      </c>
      <c r="AO507" s="11">
        <f t="shared" si="233"/>
        <v>1510.0994832278775</v>
      </c>
      <c r="AP507" s="11">
        <f t="shared" si="233"/>
        <v>1533.6087441814088</v>
      </c>
      <c r="AQ507" s="11">
        <f t="shared" si="233"/>
        <v>1557.9434381838946</v>
      </c>
      <c r="AR507" s="11">
        <f t="shared" si="233"/>
        <v>1581.9030429760496</v>
      </c>
      <c r="AS507" s="11">
        <f t="shared" si="233"/>
        <v>1604.959663744572</v>
      </c>
      <c r="AT507" s="11">
        <f t="shared" si="233"/>
        <v>1410.1963312049338</v>
      </c>
      <c r="AU507" s="11">
        <f t="shared" si="233"/>
        <v>1434.5699906121481</v>
      </c>
      <c r="AV507" s="11">
        <f t="shared" si="233"/>
        <v>1457.3849053894846</v>
      </c>
      <c r="AW507" s="11">
        <f t="shared" si="233"/>
        <v>1479.4596753695405</v>
      </c>
      <c r="AX507" s="11"/>
      <c r="AY507" s="15">
        <v>11</v>
      </c>
      <c r="AZ507" s="15"/>
      <c r="BA507" s="34">
        <f t="shared" si="221"/>
        <v>16274.056429064945</v>
      </c>
    </row>
    <row r="508" spans="3:53">
      <c r="C508" s="10" t="s">
        <v>4</v>
      </c>
      <c r="D508" s="9"/>
      <c r="E508" s="8"/>
      <c r="F508" s="3"/>
      <c r="G508" s="3"/>
      <c r="H508" s="3"/>
      <c r="I508" s="3"/>
      <c r="J508" s="3"/>
      <c r="K508" s="3"/>
      <c r="L508" s="3"/>
      <c r="M508" s="3"/>
      <c r="N508" s="3"/>
      <c r="O508" s="3">
        <f t="shared" ref="O508:AD513" si="234">(N220-O226)</f>
        <v>0</v>
      </c>
      <c r="P508" s="3">
        <f t="shared" si="234"/>
        <v>1221.4657028750698</v>
      </c>
      <c r="Q508" s="3">
        <f t="shared" si="233"/>
        <v>1190.3925395614715</v>
      </c>
      <c r="R508" s="3">
        <f t="shared" si="233"/>
        <v>1092.2850784194779</v>
      </c>
      <c r="S508" s="3">
        <f t="shared" si="233"/>
        <v>1036.6294348769716</v>
      </c>
      <c r="T508" s="3">
        <f t="shared" si="233"/>
        <v>987.13832703788103</v>
      </c>
      <c r="U508" s="3">
        <f t="shared" si="233"/>
        <v>943.62721195702397</v>
      </c>
      <c r="V508" s="3">
        <f t="shared" si="233"/>
        <v>897.12882147358141</v>
      </c>
      <c r="W508" s="3">
        <f t="shared" si="233"/>
        <v>875.34268692656951</v>
      </c>
      <c r="X508" s="3">
        <f t="shared" si="233"/>
        <v>847.97566760726113</v>
      </c>
      <c r="Y508" s="3">
        <f t="shared" si="233"/>
        <v>828.8305323375298</v>
      </c>
      <c r="Z508" s="3">
        <f t="shared" si="233"/>
        <v>818.02893785174274</v>
      </c>
      <c r="AA508" s="3">
        <f t="shared" si="233"/>
        <v>815.5183289482793</v>
      </c>
      <c r="AB508" s="3">
        <f t="shared" si="233"/>
        <v>816.78929561219229</v>
      </c>
      <c r="AC508" s="3">
        <f t="shared" si="233"/>
        <v>817.56359804435488</v>
      </c>
      <c r="AD508" s="3">
        <f t="shared" si="233"/>
        <v>815.92781024334909</v>
      </c>
      <c r="AE508" s="3">
        <f t="shared" si="233"/>
        <v>1103.7584775755349</v>
      </c>
      <c r="AF508" s="3">
        <f t="shared" si="233"/>
        <v>1084.8953349458006</v>
      </c>
      <c r="AG508" s="3">
        <f t="shared" si="233"/>
        <v>1078.955262661877</v>
      </c>
      <c r="AH508" s="3">
        <f t="shared" si="233"/>
        <v>1072.5005236325269</v>
      </c>
      <c r="AI508" s="3">
        <f t="shared" si="233"/>
        <v>1065.7369855682937</v>
      </c>
      <c r="AJ508" s="3">
        <f t="shared" si="233"/>
        <v>1076.5320862001026</v>
      </c>
      <c r="AK508" s="3">
        <f t="shared" si="233"/>
        <v>1085.9894990195426</v>
      </c>
      <c r="AL508" s="3">
        <f t="shared" si="233"/>
        <v>1097.5426599769853</v>
      </c>
      <c r="AM508" s="3">
        <f t="shared" si="233"/>
        <v>1110.0332837582155</v>
      </c>
      <c r="AN508" s="3">
        <f t="shared" si="233"/>
        <v>1123.7060801956595</v>
      </c>
      <c r="AO508" s="3">
        <f t="shared" si="233"/>
        <v>1137.9007618913602</v>
      </c>
      <c r="AP508" s="3">
        <f t="shared" si="233"/>
        <v>1153.6000960014899</v>
      </c>
      <c r="AQ508" s="3">
        <f t="shared" si="233"/>
        <v>1169.8562399992443</v>
      </c>
      <c r="AR508" s="3">
        <f t="shared" si="233"/>
        <v>1185.7659897383965</v>
      </c>
      <c r="AS508" s="3">
        <f t="shared" si="233"/>
        <v>1200.9357633009531</v>
      </c>
      <c r="AT508" s="3">
        <f t="shared" si="233"/>
        <v>1055.2261999432267</v>
      </c>
      <c r="AU508" s="3">
        <f t="shared" si="233"/>
        <v>1073.4901299284702</v>
      </c>
      <c r="AV508" s="3">
        <f t="shared" si="233"/>
        <v>1090.5884893700713</v>
      </c>
      <c r="AW508" s="3">
        <f t="shared" si="233"/>
        <v>1107.1337832309619</v>
      </c>
      <c r="AX508" s="3"/>
      <c r="AY508" s="15">
        <v>11</v>
      </c>
      <c r="AZ508" s="15"/>
      <c r="BA508" s="33">
        <f t="shared" si="221"/>
        <v>12178.47161554058</v>
      </c>
    </row>
    <row r="509" spans="3:53">
      <c r="C509" s="10" t="s">
        <v>3</v>
      </c>
      <c r="D509" s="9"/>
      <c r="E509" s="8"/>
      <c r="F509" s="3"/>
      <c r="G509" s="3"/>
      <c r="H509" s="3"/>
      <c r="I509" s="3"/>
      <c r="J509" s="3"/>
      <c r="K509" s="3"/>
      <c r="L509" s="3"/>
      <c r="M509" s="3"/>
      <c r="N509" s="3"/>
      <c r="O509" s="3">
        <f t="shared" si="234"/>
        <v>0</v>
      </c>
      <c r="P509" s="3">
        <f t="shared" si="234"/>
        <v>8.5610692469289233</v>
      </c>
      <c r="Q509" s="3">
        <f t="shared" si="233"/>
        <v>13.263451180369429</v>
      </c>
      <c r="R509" s="3">
        <f t="shared" si="233"/>
        <v>16.752566462055711</v>
      </c>
      <c r="S509" s="3">
        <f t="shared" si="233"/>
        <v>20.313298396963887</v>
      </c>
      <c r="T509" s="3">
        <f t="shared" si="233"/>
        <v>23.610944409681963</v>
      </c>
      <c r="U509" s="3">
        <f t="shared" si="233"/>
        <v>26.712025364541546</v>
      </c>
      <c r="V509" s="3">
        <f t="shared" si="233"/>
        <v>26.336987000698571</v>
      </c>
      <c r="W509" s="3">
        <f t="shared" si="233"/>
        <v>26.650495060344156</v>
      </c>
      <c r="X509" s="3">
        <f t="shared" si="233"/>
        <v>26.776138665440271</v>
      </c>
      <c r="Y509" s="3">
        <f t="shared" si="233"/>
        <v>27.145620839283083</v>
      </c>
      <c r="Z509" s="3">
        <f t="shared" ref="Z509:AW513" si="235">(Y221-Z227)</f>
        <v>27.791693459467069</v>
      </c>
      <c r="AA509" s="3">
        <f t="shared" si="235"/>
        <v>28.743927432458122</v>
      </c>
      <c r="AB509" s="3">
        <f t="shared" si="235"/>
        <v>29.871244197554006</v>
      </c>
      <c r="AC509" s="3">
        <f t="shared" si="235"/>
        <v>31.029298807890882</v>
      </c>
      <c r="AD509" s="3">
        <f t="shared" si="235"/>
        <v>30.767308004939309</v>
      </c>
      <c r="AE509" s="3">
        <f t="shared" si="235"/>
        <v>42.999889722337002</v>
      </c>
      <c r="AF509" s="3">
        <f t="shared" si="235"/>
        <v>43.666006439561897</v>
      </c>
      <c r="AG509" s="3">
        <f t="shared" si="235"/>
        <v>44.867903290960612</v>
      </c>
      <c r="AH509" s="3">
        <f t="shared" si="235"/>
        <v>46.081701573185001</v>
      </c>
      <c r="AI509" s="3">
        <f t="shared" si="235"/>
        <v>49.273295447578107</v>
      </c>
      <c r="AJ509" s="3">
        <f t="shared" si="235"/>
        <v>50.929286502011109</v>
      </c>
      <c r="AK509" s="3">
        <f t="shared" si="235"/>
        <v>52.546699792703748</v>
      </c>
      <c r="AL509" s="3">
        <f t="shared" si="235"/>
        <v>54.291138551751146</v>
      </c>
      <c r="AM509" s="3">
        <f t="shared" si="235"/>
        <v>56.11094914494106</v>
      </c>
      <c r="AN509" s="3">
        <f t="shared" si="235"/>
        <v>58.021926222173761</v>
      </c>
      <c r="AO509" s="3">
        <f t="shared" si="235"/>
        <v>60.748560424899097</v>
      </c>
      <c r="AP509" s="3">
        <f t="shared" si="235"/>
        <v>63.616161563525111</v>
      </c>
      <c r="AQ509" s="3">
        <f t="shared" si="235"/>
        <v>66.579115810725852</v>
      </c>
      <c r="AR509" s="3">
        <f t="shared" si="235"/>
        <v>69.587772595333718</v>
      </c>
      <c r="AS509" s="3">
        <f t="shared" si="235"/>
        <v>72.616889807742382</v>
      </c>
      <c r="AT509" s="3">
        <f t="shared" si="235"/>
        <v>63.780832694604896</v>
      </c>
      <c r="AU509" s="3">
        <f t="shared" si="235"/>
        <v>64.858868625812192</v>
      </c>
      <c r="AV509" s="3">
        <f t="shared" si="235"/>
        <v>65.865631009135541</v>
      </c>
      <c r="AW509" s="3">
        <f t="shared" si="235"/>
        <v>66.838181441322831</v>
      </c>
      <c r="AX509" s="3"/>
      <c r="AY509" s="15">
        <v>11</v>
      </c>
      <c r="AZ509" s="15"/>
      <c r="BA509" s="33">
        <f t="shared" si="221"/>
        <v>735.21999585455114</v>
      </c>
    </row>
    <row r="510" spans="3:53">
      <c r="C510" s="10" t="s">
        <v>2</v>
      </c>
      <c r="D510" s="9"/>
      <c r="E510" s="8"/>
      <c r="F510" s="3"/>
      <c r="G510" s="3"/>
      <c r="H510" s="3"/>
      <c r="I510" s="3"/>
      <c r="J510" s="3"/>
      <c r="K510" s="3"/>
      <c r="L510" s="3"/>
      <c r="M510" s="3"/>
      <c r="N510" s="3"/>
      <c r="O510" s="3">
        <f t="shared" si="234"/>
        <v>0</v>
      </c>
      <c r="P510" s="3">
        <f t="shared" si="234"/>
        <v>2.2929336849144022</v>
      </c>
      <c r="Q510" s="3">
        <f t="shared" si="234"/>
        <v>4.5024020291514972</v>
      </c>
      <c r="R510" s="3">
        <f t="shared" si="234"/>
        <v>6.2433712134440071</v>
      </c>
      <c r="S510" s="3">
        <f t="shared" si="234"/>
        <v>7.9598992898995107</v>
      </c>
      <c r="T510" s="3">
        <f t="shared" si="234"/>
        <v>9.5468235528137484</v>
      </c>
      <c r="U510" s="3">
        <f t="shared" si="234"/>
        <v>11.03505446916455</v>
      </c>
      <c r="V510" s="3">
        <f t="shared" si="234"/>
        <v>20.184429789578871</v>
      </c>
      <c r="W510" s="3">
        <f t="shared" si="234"/>
        <v>29.509478567076144</v>
      </c>
      <c r="X510" s="3">
        <f t="shared" si="234"/>
        <v>38.461528680405763</v>
      </c>
      <c r="Y510" s="3">
        <f t="shared" si="234"/>
        <v>47.623988363023841</v>
      </c>
      <c r="Z510" s="3">
        <f t="shared" si="234"/>
        <v>57.300105712005461</v>
      </c>
      <c r="AA510" s="3">
        <f t="shared" si="234"/>
        <v>67.809119765790456</v>
      </c>
      <c r="AB510" s="3">
        <f t="shared" si="234"/>
        <v>79.063003473378558</v>
      </c>
      <c r="AC510" s="3">
        <f t="shared" si="234"/>
        <v>90.772419013130502</v>
      </c>
      <c r="AD510" s="3">
        <f t="shared" si="234"/>
        <v>102.70774597702507</v>
      </c>
      <c r="AE510" s="3">
        <f t="shared" si="235"/>
        <v>149.83460000366222</v>
      </c>
      <c r="AF510" s="3">
        <f t="shared" si="235"/>
        <v>158.34312845004342</v>
      </c>
      <c r="AG510" s="3">
        <f t="shared" si="235"/>
        <v>168.86137343995688</v>
      </c>
      <c r="AH510" s="3">
        <f t="shared" si="235"/>
        <v>179.56220361332225</v>
      </c>
      <c r="AI510" s="3">
        <f t="shared" si="235"/>
        <v>190.47923756343835</v>
      </c>
      <c r="AJ510" s="3">
        <f t="shared" si="235"/>
        <v>192.65087535880866</v>
      </c>
      <c r="AK510" s="3">
        <f t="shared" si="235"/>
        <v>194.58830015473995</v>
      </c>
      <c r="AL510" s="3">
        <f t="shared" si="235"/>
        <v>196.90660687267564</v>
      </c>
      <c r="AM510" s="3">
        <f t="shared" si="235"/>
        <v>199.3991726217223</v>
      </c>
      <c r="AN510" s="3">
        <f t="shared" si="235"/>
        <v>202.11067257780223</v>
      </c>
      <c r="AO510" s="3">
        <f t="shared" si="235"/>
        <v>205.08117869893385</v>
      </c>
      <c r="AP510" s="3">
        <f t="shared" si="235"/>
        <v>208.33556128805913</v>
      </c>
      <c r="AQ510" s="3">
        <f t="shared" si="235"/>
        <v>211.70403733774174</v>
      </c>
      <c r="AR510" s="3">
        <f t="shared" si="235"/>
        <v>215.02352473152359</v>
      </c>
      <c r="AS510" s="3">
        <f t="shared" si="235"/>
        <v>218.22220342208902</v>
      </c>
      <c r="AT510" s="3">
        <f t="shared" si="235"/>
        <v>191.73997020859997</v>
      </c>
      <c r="AU510" s="3">
        <f t="shared" si="235"/>
        <v>195.05319897341087</v>
      </c>
      <c r="AV510" s="3">
        <f t="shared" si="235"/>
        <v>198.15446527965742</v>
      </c>
      <c r="AW510" s="3">
        <f t="shared" si="235"/>
        <v>201.15507278742598</v>
      </c>
      <c r="AX510" s="3"/>
      <c r="AY510" s="15">
        <v>11</v>
      </c>
      <c r="AZ510" s="15"/>
      <c r="BA510" s="33">
        <f t="shared" si="221"/>
        <v>2212.7058006616858</v>
      </c>
    </row>
    <row r="511" spans="3:53">
      <c r="C511" s="10" t="s">
        <v>1</v>
      </c>
      <c r="D511" s="9"/>
      <c r="E511" s="8"/>
      <c r="F511" s="3"/>
      <c r="G511" s="3"/>
      <c r="H511" s="3"/>
      <c r="I511" s="3"/>
      <c r="J511" s="3"/>
      <c r="K511" s="3"/>
      <c r="L511" s="3"/>
      <c r="M511" s="3"/>
      <c r="N511" s="3"/>
      <c r="O511" s="3">
        <f t="shared" si="234"/>
        <v>0</v>
      </c>
      <c r="P511" s="3">
        <f t="shared" si="234"/>
        <v>3.6535415975357992</v>
      </c>
      <c r="Q511" s="3">
        <f t="shared" si="234"/>
        <v>7.1740902105281066</v>
      </c>
      <c r="R511" s="3">
        <f t="shared" si="234"/>
        <v>9.9481361311270291</v>
      </c>
      <c r="S511" s="3">
        <f t="shared" si="234"/>
        <v>12.683237792343363</v>
      </c>
      <c r="T511" s="3">
        <f t="shared" si="234"/>
        <v>15.211829807385641</v>
      </c>
      <c r="U511" s="3">
        <f t="shared" si="234"/>
        <v>1.0549898795438857</v>
      </c>
      <c r="V511" s="3">
        <f t="shared" si="234"/>
        <v>3.8594044482286876</v>
      </c>
      <c r="W511" s="3">
        <f t="shared" si="234"/>
        <v>6.6580545777156743</v>
      </c>
      <c r="X511" s="3">
        <f t="shared" si="234"/>
        <v>9.3597812765587776</v>
      </c>
      <c r="Y511" s="3">
        <f t="shared" si="234"/>
        <v>12.104370737135099</v>
      </c>
      <c r="Z511" s="3">
        <f t="shared" si="234"/>
        <v>14.980901683167588</v>
      </c>
      <c r="AA511" s="3">
        <f t="shared" si="234"/>
        <v>18.083570672371309</v>
      </c>
      <c r="AB511" s="3">
        <f t="shared" si="234"/>
        <v>21.396935973259417</v>
      </c>
      <c r="AC511" s="3">
        <f t="shared" si="234"/>
        <v>24.845694878747338</v>
      </c>
      <c r="AD511" s="3">
        <f t="shared" si="234"/>
        <v>45.459353954501239</v>
      </c>
      <c r="AE511" s="3">
        <f t="shared" si="235"/>
        <v>68.764275051210916</v>
      </c>
      <c r="AF511" s="3">
        <f t="shared" si="235"/>
        <v>74.973650695008473</v>
      </c>
      <c r="AG511" s="3">
        <f t="shared" si="235"/>
        <v>82.158530489655959</v>
      </c>
      <c r="AH511" s="3">
        <f t="shared" si="235"/>
        <v>89.479763221347866</v>
      </c>
      <c r="AI511" s="3">
        <f t="shared" si="235"/>
        <v>96.953958524358541</v>
      </c>
      <c r="AJ511" s="3">
        <f t="shared" si="235"/>
        <v>98.059322465518562</v>
      </c>
      <c r="AK511" s="3">
        <f t="shared" si="235"/>
        <v>99.045471957251038</v>
      </c>
      <c r="AL511" s="3">
        <f t="shared" si="235"/>
        <v>100.22549040048216</v>
      </c>
      <c r="AM511" s="3">
        <f t="shared" si="235"/>
        <v>101.49420671488815</v>
      </c>
      <c r="AN511" s="3">
        <f t="shared" si="235"/>
        <v>102.87436057125251</v>
      </c>
      <c r="AO511" s="3">
        <f t="shared" si="235"/>
        <v>104.38634860180446</v>
      </c>
      <c r="AP511" s="3">
        <f t="shared" si="235"/>
        <v>106.04282979421441</v>
      </c>
      <c r="AQ511" s="3">
        <f t="shared" si="235"/>
        <v>107.75738457398393</v>
      </c>
      <c r="AR511" s="3">
        <f t="shared" si="235"/>
        <v>109.44700412105749</v>
      </c>
      <c r="AS511" s="3">
        <f t="shared" si="235"/>
        <v>111.07513202132031</v>
      </c>
      <c r="AT511" s="3">
        <f t="shared" si="235"/>
        <v>97.595671616834579</v>
      </c>
      <c r="AU511" s="3">
        <f t="shared" si="235"/>
        <v>99.282105520887853</v>
      </c>
      <c r="AV511" s="3">
        <f t="shared" si="235"/>
        <v>100.86065050392654</v>
      </c>
      <c r="AW511" s="3">
        <f t="shared" si="235"/>
        <v>102.38796014448099</v>
      </c>
      <c r="AX511" s="3"/>
      <c r="AY511" s="15">
        <v>11</v>
      </c>
      <c r="AZ511" s="15"/>
      <c r="BA511" s="33">
        <f t="shared" si="221"/>
        <v>1126.2675615892908</v>
      </c>
    </row>
    <row r="512" spans="3:53">
      <c r="C512" s="7" t="s">
        <v>0</v>
      </c>
      <c r="D512" s="6"/>
      <c r="E512" s="5"/>
      <c r="F512" s="4"/>
      <c r="G512" s="4"/>
      <c r="H512" s="4"/>
      <c r="I512" s="4"/>
      <c r="J512" s="4"/>
      <c r="K512" s="4"/>
      <c r="L512" s="4"/>
      <c r="M512" s="4"/>
      <c r="N512" s="4"/>
      <c r="O512" s="4">
        <f t="shared" si="234"/>
        <v>0</v>
      </c>
      <c r="P512" s="4">
        <f t="shared" si="234"/>
        <v>0</v>
      </c>
      <c r="Q512" s="4">
        <f t="shared" si="234"/>
        <v>0</v>
      </c>
      <c r="R512" s="4">
        <f t="shared" si="234"/>
        <v>0</v>
      </c>
      <c r="S512" s="4">
        <f t="shared" si="234"/>
        <v>0</v>
      </c>
      <c r="T512" s="4">
        <f t="shared" si="234"/>
        <v>0</v>
      </c>
      <c r="U512" s="4">
        <f t="shared" si="234"/>
        <v>0</v>
      </c>
      <c r="V512" s="4">
        <f t="shared" si="234"/>
        <v>0.1251225157791791</v>
      </c>
      <c r="W512" s="4">
        <f t="shared" si="234"/>
        <v>0.24878227035122435</v>
      </c>
      <c r="X512" s="4">
        <f t="shared" si="234"/>
        <v>0.36846968295213056</v>
      </c>
      <c r="Y512" s="4">
        <f t="shared" si="234"/>
        <v>0.48963200992382738</v>
      </c>
      <c r="Z512" s="4">
        <f t="shared" si="234"/>
        <v>0.61616532102934762</v>
      </c>
      <c r="AA512" s="4">
        <f t="shared" si="234"/>
        <v>0.75219840080169398</v>
      </c>
      <c r="AB512" s="4">
        <f t="shared" si="234"/>
        <v>0.89727567873651637</v>
      </c>
      <c r="AC512" s="4">
        <f t="shared" si="234"/>
        <v>1.0483080971706471</v>
      </c>
      <c r="AD512" s="4">
        <f t="shared" si="234"/>
        <v>1.2026204736942354</v>
      </c>
      <c r="AE512" s="4">
        <f t="shared" si="235"/>
        <v>1.6792141924565165</v>
      </c>
      <c r="AF512" s="4">
        <f t="shared" si="235"/>
        <v>1.7037041925536371</v>
      </c>
      <c r="AG512" s="4">
        <f t="shared" si="235"/>
        <v>1.7490821196718223</v>
      </c>
      <c r="AH512" s="4">
        <f t="shared" si="235"/>
        <v>1.7948900839767603</v>
      </c>
      <c r="AI512" s="4">
        <f t="shared" si="235"/>
        <v>1.8414685392538068</v>
      </c>
      <c r="AJ512" s="4">
        <f t="shared" si="235"/>
        <v>1.8624629674654258</v>
      </c>
      <c r="AK512" s="4">
        <f t="shared" si="235"/>
        <v>1.8811931285817458</v>
      </c>
      <c r="AL512" s="4">
        <f t="shared" si="235"/>
        <v>1.9036054866950458</v>
      </c>
      <c r="AM512" s="4">
        <f t="shared" si="235"/>
        <v>1.9277025036067315</v>
      </c>
      <c r="AN512" s="4">
        <f t="shared" si="235"/>
        <v>1.9539160790450865</v>
      </c>
      <c r="AO512" s="4">
        <f t="shared" si="235"/>
        <v>1.982633610875304</v>
      </c>
      <c r="AP512" s="4">
        <f t="shared" si="235"/>
        <v>2.0140955341233635</v>
      </c>
      <c r="AQ512" s="4">
        <f t="shared" si="235"/>
        <v>2.0466604621967193</v>
      </c>
      <c r="AR512" s="4">
        <f t="shared" si="235"/>
        <v>2.0787517897360956</v>
      </c>
      <c r="AS512" s="4">
        <f t="shared" si="235"/>
        <v>2.1096751924712365</v>
      </c>
      <c r="AT512" s="4">
        <f t="shared" si="235"/>
        <v>1.8536567416645973</v>
      </c>
      <c r="AU512" s="4">
        <f t="shared" si="235"/>
        <v>1.8856875635630601</v>
      </c>
      <c r="AV512" s="4">
        <f t="shared" si="235"/>
        <v>1.9156692266978652</v>
      </c>
      <c r="AW512" s="4">
        <f t="shared" si="235"/>
        <v>1.9446777653443093</v>
      </c>
      <c r="AX512" s="3"/>
      <c r="AY512" s="15">
        <v>11</v>
      </c>
      <c r="AZ512" s="15"/>
      <c r="BA512" s="33">
        <f t="shared" ref="BA512:BA575" si="236">AW512*AY512</f>
        <v>21.391455418787402</v>
      </c>
    </row>
    <row r="513" spans="3:53">
      <c r="C513" s="14">
        <v>12</v>
      </c>
      <c r="D513" s="13"/>
      <c r="E513" s="12"/>
      <c r="F513" s="11"/>
      <c r="G513" s="11"/>
      <c r="H513" s="11"/>
      <c r="I513" s="11"/>
      <c r="J513" s="11"/>
      <c r="K513" s="11"/>
      <c r="L513" s="11"/>
      <c r="M513" s="11"/>
      <c r="N513" s="11"/>
      <c r="O513" s="11"/>
      <c r="P513" s="11">
        <f>(O225-P231)</f>
        <v>0</v>
      </c>
      <c r="Q513" s="11">
        <f t="shared" si="234"/>
        <v>1242.2821617049594</v>
      </c>
      <c r="R513" s="11">
        <f t="shared" si="234"/>
        <v>1221.6773032122292</v>
      </c>
      <c r="S513" s="11">
        <f t="shared" si="234"/>
        <v>1131.2339679640736</v>
      </c>
      <c r="T513" s="11">
        <f t="shared" si="234"/>
        <v>1083.460928577173</v>
      </c>
      <c r="U513" s="11">
        <f t="shared" si="234"/>
        <v>1041.2728391973396</v>
      </c>
      <c r="V513" s="11">
        <f t="shared" si="234"/>
        <v>987.85940947888776</v>
      </c>
      <c r="W513" s="11">
        <f t="shared" si="234"/>
        <v>953.01890733844084</v>
      </c>
      <c r="X513" s="11">
        <f t="shared" si="234"/>
        <v>943.88727061343161</v>
      </c>
      <c r="Y513" s="11">
        <f t="shared" si="234"/>
        <v>928.47383990390153</v>
      </c>
      <c r="Z513" s="11">
        <f t="shared" si="234"/>
        <v>921.8308041640521</v>
      </c>
      <c r="AA513" s="11">
        <f t="shared" si="234"/>
        <v>924.51639486763088</v>
      </c>
      <c r="AB513" s="11">
        <f t="shared" si="234"/>
        <v>936.93220169934466</v>
      </c>
      <c r="AC513" s="11">
        <f t="shared" si="234"/>
        <v>954.30705540099007</v>
      </c>
      <c r="AD513" s="11">
        <f t="shared" si="234"/>
        <v>971.82055171057982</v>
      </c>
      <c r="AE513" s="11">
        <f t="shared" si="235"/>
        <v>1003.1147425025592</v>
      </c>
      <c r="AF513" s="11">
        <f t="shared" si="235"/>
        <v>1376.8884956578986</v>
      </c>
      <c r="AG513" s="11">
        <f t="shared" si="235"/>
        <v>1373.5857042188654</v>
      </c>
      <c r="AH513" s="11">
        <f t="shared" si="235"/>
        <v>1386.8706106636746</v>
      </c>
      <c r="AI513" s="11">
        <f t="shared" si="235"/>
        <v>1399.9748290191892</v>
      </c>
      <c r="AJ513" s="11">
        <f t="shared" si="235"/>
        <v>1415.1647983128605</v>
      </c>
      <c r="AK513" s="11">
        <f t="shared" si="235"/>
        <v>1431.0547739310241</v>
      </c>
      <c r="AL513" s="11">
        <f t="shared" si="235"/>
        <v>1445.1997532646019</v>
      </c>
      <c r="AM513" s="11">
        <f t="shared" si="235"/>
        <v>1462.168133391966</v>
      </c>
      <c r="AN513" s="11">
        <f t="shared" si="235"/>
        <v>1480.4244095523027</v>
      </c>
      <c r="AO513" s="11">
        <f t="shared" si="235"/>
        <v>1500.2995499967583</v>
      </c>
      <c r="AP513" s="11">
        <f t="shared" si="235"/>
        <v>1521.9318979282652</v>
      </c>
      <c r="AQ513" s="11">
        <f t="shared" si="235"/>
        <v>1545.6582335671264</v>
      </c>
      <c r="AR513" s="11">
        <f t="shared" si="235"/>
        <v>1570.217532786035</v>
      </c>
      <c r="AS513" s="11">
        <f t="shared" si="235"/>
        <v>1594.399843423922</v>
      </c>
      <c r="AT513" s="11">
        <f t="shared" si="235"/>
        <v>1617.6730658296619</v>
      </c>
      <c r="AU513" s="11">
        <f t="shared" si="235"/>
        <v>1421.3665409862042</v>
      </c>
      <c r="AV513" s="11">
        <f t="shared" si="235"/>
        <v>1445.9328485926635</v>
      </c>
      <c r="AW513" s="11">
        <f t="shared" si="235"/>
        <v>1468.9280514647944</v>
      </c>
      <c r="AX513" s="11"/>
      <c r="AY513" s="15">
        <v>12</v>
      </c>
      <c r="AZ513" s="15"/>
      <c r="BA513" s="34">
        <f t="shared" si="236"/>
        <v>17627.136617577533</v>
      </c>
    </row>
    <row r="514" spans="3:53">
      <c r="C514" s="10" t="s">
        <v>4</v>
      </c>
      <c r="D514" s="9"/>
      <c r="E514" s="8"/>
      <c r="F514" s="3"/>
      <c r="G514" s="3"/>
      <c r="H514" s="3"/>
      <c r="I514" s="3"/>
      <c r="J514" s="3"/>
      <c r="K514" s="3"/>
      <c r="L514" s="3"/>
      <c r="M514" s="3"/>
      <c r="N514" s="3"/>
      <c r="O514" s="3"/>
      <c r="P514" s="3">
        <f t="shared" ref="P514:AW519" si="237">(O226-P232)</f>
        <v>0</v>
      </c>
      <c r="Q514" s="3">
        <f t="shared" si="237"/>
        <v>1227.498882284257</v>
      </c>
      <c r="R514" s="3">
        <f t="shared" si="237"/>
        <v>1196.2722394512257</v>
      </c>
      <c r="S514" s="3">
        <f t="shared" si="237"/>
        <v>1097.6801966193361</v>
      </c>
      <c r="T514" s="3">
        <f t="shared" si="237"/>
        <v>1041.7496534363108</v>
      </c>
      <c r="U514" s="3">
        <f t="shared" si="237"/>
        <v>992.01409441692886</v>
      </c>
      <c r="V514" s="3">
        <f t="shared" si="237"/>
        <v>948.2880651039668</v>
      </c>
      <c r="W514" s="3">
        <f t="shared" si="237"/>
        <v>901.56000535403109</v>
      </c>
      <c r="X514" s="3">
        <f t="shared" si="237"/>
        <v>879.66626266211097</v>
      </c>
      <c r="Y514" s="3">
        <f t="shared" si="237"/>
        <v>852.16406956178071</v>
      </c>
      <c r="Z514" s="3">
        <f t="shared" si="237"/>
        <v>832.92437082160177</v>
      </c>
      <c r="AA514" s="3">
        <f t="shared" si="237"/>
        <v>822.06942407444149</v>
      </c>
      <c r="AB514" s="3">
        <f t="shared" si="237"/>
        <v>819.5464145330352</v>
      </c>
      <c r="AC514" s="3">
        <f t="shared" si="237"/>
        <v>820.82365887620654</v>
      </c>
      <c r="AD514" s="3">
        <f t="shared" si="237"/>
        <v>821.60178581648142</v>
      </c>
      <c r="AE514" s="3">
        <f t="shared" si="237"/>
        <v>819.95791837700926</v>
      </c>
      <c r="AF514" s="3">
        <f t="shared" si="237"/>
        <v>1109.2102662781981</v>
      </c>
      <c r="AG514" s="3">
        <f t="shared" si="237"/>
        <v>1090.2539530228478</v>
      </c>
      <c r="AH514" s="3">
        <f t="shared" si="237"/>
        <v>1084.2845409697347</v>
      </c>
      <c r="AI514" s="3">
        <f t="shared" si="237"/>
        <v>1077.7979200803275</v>
      </c>
      <c r="AJ514" s="3">
        <f t="shared" si="237"/>
        <v>1071.0009749065175</v>
      </c>
      <c r="AK514" s="3">
        <f t="shared" si="237"/>
        <v>1081.8493957246392</v>
      </c>
      <c r="AL514" s="3">
        <f t="shared" si="237"/>
        <v>1091.353521495701</v>
      </c>
      <c r="AM514" s="3">
        <f t="shared" si="237"/>
        <v>1102.9637469230147</v>
      </c>
      <c r="AN514" s="3">
        <f t="shared" si="237"/>
        <v>1115.5160655795298</v>
      </c>
      <c r="AO514" s="3">
        <f t="shared" si="237"/>
        <v>1129.2563959917225</v>
      </c>
      <c r="AP514" s="3">
        <f t="shared" si="237"/>
        <v>1143.5211894074037</v>
      </c>
      <c r="AQ514" s="3">
        <f t="shared" si="237"/>
        <v>1159.2980671596215</v>
      </c>
      <c r="AR514" s="3">
        <f t="shared" si="237"/>
        <v>1175.6345050477521</v>
      </c>
      <c r="AS514" s="3">
        <f t="shared" si="237"/>
        <v>1191.6228377338521</v>
      </c>
      <c r="AT514" s="3">
        <f t="shared" si="237"/>
        <v>1206.8675392827517</v>
      </c>
      <c r="AU514" s="3">
        <f t="shared" si="237"/>
        <v>1060.4382734108221</v>
      </c>
      <c r="AV514" s="3">
        <f t="shared" si="237"/>
        <v>1078.7924143336786</v>
      </c>
      <c r="AW514" s="3">
        <f t="shared" si="237"/>
        <v>1095.9752276161598</v>
      </c>
      <c r="AX514" s="3"/>
      <c r="AY514" s="15">
        <v>12</v>
      </c>
      <c r="AZ514" s="15"/>
      <c r="BA514" s="33">
        <f t="shared" si="236"/>
        <v>13151.702731393918</v>
      </c>
    </row>
    <row r="515" spans="3:53">
      <c r="C515" s="10" t="s">
        <v>3</v>
      </c>
      <c r="D515" s="9"/>
      <c r="E515" s="8"/>
      <c r="F515" s="3"/>
      <c r="G515" s="3"/>
      <c r="H515" s="3"/>
      <c r="I515" s="3"/>
      <c r="J515" s="3"/>
      <c r="K515" s="3"/>
      <c r="L515" s="3"/>
      <c r="M515" s="3"/>
      <c r="N515" s="3"/>
      <c r="O515" s="3"/>
      <c r="P515" s="3">
        <f t="shared" si="237"/>
        <v>0</v>
      </c>
      <c r="Q515" s="3">
        <f t="shared" si="237"/>
        <v>8.7452546160146483</v>
      </c>
      <c r="R515" s="3">
        <f t="shared" si="237"/>
        <v>13.54880498145954</v>
      </c>
      <c r="S515" s="3">
        <f t="shared" si="237"/>
        <v>17.112986118520212</v>
      </c>
      <c r="T515" s="3">
        <f t="shared" si="237"/>
        <v>20.750324690605339</v>
      </c>
      <c r="U515" s="3">
        <f t="shared" si="237"/>
        <v>24.118917232366471</v>
      </c>
      <c r="V515" s="3">
        <f t="shared" si="237"/>
        <v>27.286715757632408</v>
      </c>
      <c r="W515" s="3">
        <f t="shared" si="237"/>
        <v>26.903608707802505</v>
      </c>
      <c r="X515" s="3">
        <f t="shared" si="237"/>
        <v>27.223861672320481</v>
      </c>
      <c r="Y515" s="3">
        <f t="shared" si="237"/>
        <v>27.352208410998458</v>
      </c>
      <c r="Z515" s="3">
        <f t="shared" si="237"/>
        <v>27.729639733317697</v>
      </c>
      <c r="AA515" s="3">
        <f t="shared" si="237"/>
        <v>28.389612150427979</v>
      </c>
      <c r="AB515" s="3">
        <f t="shared" si="237"/>
        <v>29.362332765999781</v>
      </c>
      <c r="AC515" s="3">
        <f t="shared" si="237"/>
        <v>30.513902956510947</v>
      </c>
      <c r="AD515" s="3">
        <f t="shared" si="237"/>
        <v>31.696872295332696</v>
      </c>
      <c r="AE515" s="3">
        <f t="shared" si="237"/>
        <v>31.429244944965376</v>
      </c>
      <c r="AF515" s="3">
        <f t="shared" si="237"/>
        <v>43.9250020337455</v>
      </c>
      <c r="AG515" s="3">
        <f t="shared" si="237"/>
        <v>44.605449782513006</v>
      </c>
      <c r="AH515" s="3">
        <f t="shared" si="237"/>
        <v>45.833204597303052</v>
      </c>
      <c r="AI515" s="3">
        <f t="shared" si="237"/>
        <v>47.073116893812198</v>
      </c>
      <c r="AJ515" s="3">
        <f t="shared" si="237"/>
        <v>50.333375660261595</v>
      </c>
      <c r="AK515" s="3">
        <f t="shared" si="237"/>
        <v>52.024994194716783</v>
      </c>
      <c r="AL515" s="3">
        <f t="shared" si="237"/>
        <v>53.677204992043016</v>
      </c>
      <c r="AM515" s="3">
        <f t="shared" si="237"/>
        <v>55.459174121119418</v>
      </c>
      <c r="AN515" s="3">
        <f t="shared" si="237"/>
        <v>57.318136656211095</v>
      </c>
      <c r="AO515" s="3">
        <f t="shared" si="237"/>
        <v>59.27022705797549</v>
      </c>
      <c r="AP515" s="3">
        <f t="shared" si="237"/>
        <v>62.055522873228938</v>
      </c>
      <c r="AQ515" s="3">
        <f t="shared" si="237"/>
        <v>64.984818428623839</v>
      </c>
      <c r="AR515" s="3">
        <f t="shared" si="237"/>
        <v>68.011518547498554</v>
      </c>
      <c r="AS515" s="3">
        <f t="shared" si="237"/>
        <v>71.084904461650922</v>
      </c>
      <c r="AT515" s="3">
        <f t="shared" si="237"/>
        <v>74.179190995283307</v>
      </c>
      <c r="AU515" s="3">
        <f t="shared" si="237"/>
        <v>65.153032342991764</v>
      </c>
      <c r="AV515" s="3">
        <f t="shared" si="237"/>
        <v>66.254261457217353</v>
      </c>
      <c r="AW515" s="3">
        <f t="shared" si="237"/>
        <v>67.28268362342601</v>
      </c>
      <c r="AX515" s="3"/>
      <c r="AY515" s="15">
        <v>12</v>
      </c>
      <c r="AZ515" s="15"/>
      <c r="BA515" s="33">
        <f t="shared" si="236"/>
        <v>807.39220348111212</v>
      </c>
    </row>
    <row r="516" spans="3:53">
      <c r="C516" s="10" t="s">
        <v>2</v>
      </c>
      <c r="D516" s="9"/>
      <c r="E516" s="8"/>
      <c r="F516" s="3"/>
      <c r="G516" s="3"/>
      <c r="H516" s="3"/>
      <c r="I516" s="3"/>
      <c r="J516" s="3"/>
      <c r="K516" s="3"/>
      <c r="L516" s="3"/>
      <c r="M516" s="3"/>
      <c r="N516" s="3"/>
      <c r="O516" s="3"/>
      <c r="P516" s="3">
        <f t="shared" si="237"/>
        <v>0</v>
      </c>
      <c r="Q516" s="3">
        <f t="shared" si="237"/>
        <v>2.3301028163065567</v>
      </c>
      <c r="R516" s="3">
        <f t="shared" si="237"/>
        <v>4.5753872941431695</v>
      </c>
      <c r="S516" s="3">
        <f t="shared" si="237"/>
        <v>6.3445781024566514</v>
      </c>
      <c r="T516" s="3">
        <f t="shared" si="237"/>
        <v>8.0889316053655307</v>
      </c>
      <c r="U516" s="3">
        <f t="shared" si="237"/>
        <v>9.7015803786856907</v>
      </c>
      <c r="V516" s="3">
        <f t="shared" si="237"/>
        <v>11.213935957182485</v>
      </c>
      <c r="W516" s="3">
        <f t="shared" si="237"/>
        <v>20.511625350384008</v>
      </c>
      <c r="X516" s="3">
        <f t="shared" si="237"/>
        <v>29.987835919227223</v>
      </c>
      <c r="Y516" s="3">
        <f t="shared" si="237"/>
        <v>39.085001405531102</v>
      </c>
      <c r="Z516" s="3">
        <f t="shared" si="237"/>
        <v>48.395987262307244</v>
      </c>
      <c r="AA516" s="3">
        <f t="shared" si="237"/>
        <v>58.228957327735202</v>
      </c>
      <c r="AB516" s="3">
        <f t="shared" si="237"/>
        <v>68.908325599235695</v>
      </c>
      <c r="AC516" s="3">
        <f t="shared" si="237"/>
        <v>80.34463808134592</v>
      </c>
      <c r="AD516" s="3">
        <f t="shared" si="237"/>
        <v>92.243866700990111</v>
      </c>
      <c r="AE516" s="3">
        <f t="shared" si="237"/>
        <v>104.37266883560073</v>
      </c>
      <c r="AF516" s="3">
        <f t="shared" si="237"/>
        <v>152.26346306728556</v>
      </c>
      <c r="AG516" s="3">
        <f t="shared" si="237"/>
        <v>160.90991726959192</v>
      </c>
      <c r="AH516" s="3">
        <f t="shared" si="237"/>
        <v>171.5986661134184</v>
      </c>
      <c r="AI516" s="3">
        <f t="shared" si="237"/>
        <v>182.47295990037856</v>
      </c>
      <c r="AJ516" s="3">
        <f t="shared" si="237"/>
        <v>193.56696219108562</v>
      </c>
      <c r="AK516" s="3">
        <f t="shared" si="237"/>
        <v>195.7738028756994</v>
      </c>
      <c r="AL516" s="3">
        <f t="shared" si="237"/>
        <v>197.74263389906582</v>
      </c>
      <c r="AM516" s="3">
        <f t="shared" si="237"/>
        <v>200.09852105274331</v>
      </c>
      <c r="AN516" s="3">
        <f t="shared" si="237"/>
        <v>202.6314920278287</v>
      </c>
      <c r="AO516" s="3">
        <f t="shared" si="237"/>
        <v>205.386946198023</v>
      </c>
      <c r="AP516" s="3">
        <f t="shared" si="237"/>
        <v>208.40560509960551</v>
      </c>
      <c r="AQ516" s="3">
        <f t="shared" si="237"/>
        <v>211.71274219046381</v>
      </c>
      <c r="AR516" s="3">
        <f t="shared" si="237"/>
        <v>215.13582223053072</v>
      </c>
      <c r="AS516" s="3">
        <f t="shared" si="237"/>
        <v>218.50911949413376</v>
      </c>
      <c r="AT516" s="3">
        <f t="shared" si="237"/>
        <v>221.75964970980567</v>
      </c>
      <c r="AU516" s="3">
        <f t="shared" si="237"/>
        <v>194.84813168431083</v>
      </c>
      <c r="AV516" s="3">
        <f t="shared" si="237"/>
        <v>198.21506886472162</v>
      </c>
      <c r="AW516" s="3">
        <f t="shared" si="237"/>
        <v>201.36660761259054</v>
      </c>
      <c r="AX516" s="3"/>
      <c r="AY516" s="15">
        <v>12</v>
      </c>
      <c r="AZ516" s="15"/>
      <c r="BA516" s="33">
        <f t="shared" si="236"/>
        <v>2416.3992913510865</v>
      </c>
    </row>
    <row r="517" spans="3:53">
      <c r="C517" s="10" t="s">
        <v>1</v>
      </c>
      <c r="D517" s="9"/>
      <c r="E517" s="8"/>
      <c r="F517" s="3"/>
      <c r="G517" s="3"/>
      <c r="H517" s="3"/>
      <c r="I517" s="3"/>
      <c r="J517" s="3"/>
      <c r="K517" s="3"/>
      <c r="L517" s="3"/>
      <c r="M517" s="3"/>
      <c r="N517" s="3"/>
      <c r="O517" s="3"/>
      <c r="P517" s="3">
        <f t="shared" si="237"/>
        <v>0</v>
      </c>
      <c r="Q517" s="3">
        <f t="shared" si="237"/>
        <v>3.707921988379475</v>
      </c>
      <c r="R517" s="3">
        <f t="shared" si="237"/>
        <v>7.2808714854038215</v>
      </c>
      <c r="S517" s="3">
        <f t="shared" si="237"/>
        <v>10.096207123761047</v>
      </c>
      <c r="T517" s="3">
        <f t="shared" si="237"/>
        <v>12.872018844891414</v>
      </c>
      <c r="U517" s="3">
        <f t="shared" si="237"/>
        <v>15.43824716935876</v>
      </c>
      <c r="V517" s="3">
        <f t="shared" si="237"/>
        <v>1.0706926601073832</v>
      </c>
      <c r="W517" s="3">
        <f t="shared" si="237"/>
        <v>3.9168489624666165</v>
      </c>
      <c r="X517" s="3">
        <f t="shared" si="237"/>
        <v>6.7571550260146296</v>
      </c>
      <c r="Y517" s="3">
        <f t="shared" si="237"/>
        <v>9.4990950219870172</v>
      </c>
      <c r="Z517" s="3">
        <f t="shared" si="237"/>
        <v>12.284535761681724</v>
      </c>
      <c r="AA517" s="3">
        <f t="shared" si="237"/>
        <v>15.203881842821659</v>
      </c>
      <c r="AB517" s="3">
        <f t="shared" si="237"/>
        <v>18.352731872472589</v>
      </c>
      <c r="AC517" s="3">
        <f t="shared" si="237"/>
        <v>21.715414279861307</v>
      </c>
      <c r="AD517" s="3">
        <f t="shared" si="237"/>
        <v>25.215505530198584</v>
      </c>
      <c r="AE517" s="3">
        <f t="shared" si="237"/>
        <v>46.135984388164275</v>
      </c>
      <c r="AF517" s="3">
        <f t="shared" si="237"/>
        <v>69.787782804862445</v>
      </c>
      <c r="AG517" s="3">
        <f t="shared" si="237"/>
        <v>76.089580627357236</v>
      </c>
      <c r="AH517" s="3">
        <f t="shared" si="237"/>
        <v>83.381402292233133</v>
      </c>
      <c r="AI517" s="3">
        <f t="shared" si="237"/>
        <v>90.811606411489265</v>
      </c>
      <c r="AJ517" s="3">
        <f t="shared" si="237"/>
        <v>98.397049842095839</v>
      </c>
      <c r="AK517" s="3">
        <f t="shared" si="237"/>
        <v>99.518866346211553</v>
      </c>
      <c r="AL517" s="3">
        <f t="shared" si="237"/>
        <v>100.51969397786911</v>
      </c>
      <c r="AM517" s="3">
        <f t="shared" si="237"/>
        <v>101.71727616368617</v>
      </c>
      <c r="AN517" s="3">
        <f t="shared" si="237"/>
        <v>103.00487642595613</v>
      </c>
      <c r="AO517" s="3">
        <f t="shared" si="237"/>
        <v>104.40557289943058</v>
      </c>
      <c r="AP517" s="3">
        <f t="shared" si="237"/>
        <v>105.94006580582891</v>
      </c>
      <c r="AQ517" s="3">
        <f t="shared" si="237"/>
        <v>107.62120255292848</v>
      </c>
      <c r="AR517" s="3">
        <f t="shared" si="237"/>
        <v>109.36127727179201</v>
      </c>
      <c r="AS517" s="3">
        <f t="shared" si="237"/>
        <v>111.07604561460084</v>
      </c>
      <c r="AT517" s="3">
        <f t="shared" si="237"/>
        <v>112.7284070507892</v>
      </c>
      <c r="AU517" s="3">
        <f t="shared" si="237"/>
        <v>99.048314381529963</v>
      </c>
      <c r="AV517" s="3">
        <f t="shared" si="237"/>
        <v>100.75984966526812</v>
      </c>
      <c r="AW517" s="3">
        <f t="shared" si="237"/>
        <v>102.36189017746688</v>
      </c>
      <c r="AX517" s="3"/>
      <c r="AY517" s="15">
        <v>12</v>
      </c>
      <c r="AZ517" s="15"/>
      <c r="BA517" s="33">
        <f t="shared" si="236"/>
        <v>1228.3426821296025</v>
      </c>
    </row>
    <row r="518" spans="3:53">
      <c r="C518" s="7" t="s">
        <v>0</v>
      </c>
      <c r="D518" s="6"/>
      <c r="E518" s="5"/>
      <c r="F518" s="4"/>
      <c r="G518" s="4"/>
      <c r="H518" s="4"/>
      <c r="I518" s="4"/>
      <c r="J518" s="4"/>
      <c r="K518" s="4"/>
      <c r="L518" s="4"/>
      <c r="M518" s="4"/>
      <c r="N518" s="4"/>
      <c r="O518" s="4"/>
      <c r="P518" s="4">
        <f t="shared" si="237"/>
        <v>0</v>
      </c>
      <c r="Q518" s="4">
        <f t="shared" si="237"/>
        <v>0</v>
      </c>
      <c r="R518" s="4">
        <f t="shared" si="237"/>
        <v>0</v>
      </c>
      <c r="S518" s="4">
        <f t="shared" si="237"/>
        <v>0</v>
      </c>
      <c r="T518" s="4">
        <f t="shared" si="237"/>
        <v>0</v>
      </c>
      <c r="U518" s="4">
        <f t="shared" si="237"/>
        <v>0</v>
      </c>
      <c r="V518" s="4">
        <f t="shared" si="237"/>
        <v>0</v>
      </c>
      <c r="W518" s="4">
        <f t="shared" si="237"/>
        <v>0.1268189637562136</v>
      </c>
      <c r="X518" s="4">
        <f t="shared" si="237"/>
        <v>0.25215533375736721</v>
      </c>
      <c r="Y518" s="4">
        <f t="shared" si="237"/>
        <v>0.37346550360319419</v>
      </c>
      <c r="Z518" s="4">
        <f t="shared" si="237"/>
        <v>0.49627058514391464</v>
      </c>
      <c r="AA518" s="4">
        <f t="shared" si="237"/>
        <v>0.62451947220565351</v>
      </c>
      <c r="AB518" s="4">
        <f t="shared" si="237"/>
        <v>0.76239692860000474</v>
      </c>
      <c r="AC518" s="4">
        <f t="shared" si="237"/>
        <v>0.9094412070633382</v>
      </c>
      <c r="AD518" s="4">
        <f t="shared" si="237"/>
        <v>1.0625213675774887</v>
      </c>
      <c r="AE518" s="4">
        <f t="shared" si="237"/>
        <v>1.2189259568203852</v>
      </c>
      <c r="AF518" s="4">
        <f t="shared" si="237"/>
        <v>1.7019814738052084</v>
      </c>
      <c r="AG518" s="4">
        <f t="shared" si="237"/>
        <v>1.7268035165475979</v>
      </c>
      <c r="AH518" s="4">
        <f t="shared" si="237"/>
        <v>1.7727966909870361</v>
      </c>
      <c r="AI518" s="4">
        <f t="shared" si="237"/>
        <v>1.8192257331842541</v>
      </c>
      <c r="AJ518" s="4">
        <f t="shared" si="237"/>
        <v>1.8664357128974629</v>
      </c>
      <c r="AK518" s="4">
        <f t="shared" si="237"/>
        <v>1.8877147897596203</v>
      </c>
      <c r="AL518" s="4">
        <f t="shared" si="237"/>
        <v>1.9066988999252992</v>
      </c>
      <c r="AM518" s="4">
        <f t="shared" si="237"/>
        <v>1.9294151314009937</v>
      </c>
      <c r="AN518" s="4">
        <f t="shared" si="237"/>
        <v>1.9538388627760064</v>
      </c>
      <c r="AO518" s="4">
        <f t="shared" si="237"/>
        <v>1.9804078496025177</v>
      </c>
      <c r="AP518" s="4">
        <f t="shared" si="237"/>
        <v>2.0095147422002704</v>
      </c>
      <c r="AQ518" s="4">
        <f t="shared" si="237"/>
        <v>2.0414032354842249</v>
      </c>
      <c r="AR518" s="4">
        <f t="shared" si="237"/>
        <v>2.0744096884582603</v>
      </c>
      <c r="AS518" s="4">
        <f t="shared" si="237"/>
        <v>2.1069361196825795</v>
      </c>
      <c r="AT518" s="4">
        <f t="shared" si="237"/>
        <v>2.138278791033656</v>
      </c>
      <c r="AU518" s="4">
        <f t="shared" si="237"/>
        <v>1.8787891665517584</v>
      </c>
      <c r="AV518" s="4">
        <f t="shared" si="237"/>
        <v>1.9112542717818357</v>
      </c>
      <c r="AW518" s="4">
        <f t="shared" si="237"/>
        <v>1.9416424351492836</v>
      </c>
      <c r="AX518" s="3"/>
      <c r="AY518" s="15">
        <v>12</v>
      </c>
      <c r="AZ518" s="15"/>
      <c r="BA518" s="33">
        <f t="shared" si="236"/>
        <v>23.299709221791403</v>
      </c>
    </row>
    <row r="519" spans="3:53">
      <c r="C519" s="14">
        <v>13</v>
      </c>
      <c r="D519" s="13"/>
      <c r="E519" s="12"/>
      <c r="F519" s="11"/>
      <c r="G519" s="11"/>
      <c r="H519" s="11"/>
      <c r="I519" s="11"/>
      <c r="J519" s="11"/>
      <c r="K519" s="11"/>
      <c r="L519" s="11"/>
      <c r="M519" s="11"/>
      <c r="N519" s="11"/>
      <c r="O519" s="11"/>
      <c r="P519" s="11"/>
      <c r="Q519" s="11">
        <f>(P231-Q237)</f>
        <v>0</v>
      </c>
      <c r="R519" s="11">
        <f t="shared" si="237"/>
        <v>1197.9328850587553</v>
      </c>
      <c r="S519" s="11">
        <f t="shared" si="237"/>
        <v>1178.2127457078896</v>
      </c>
      <c r="T519" s="11">
        <f t="shared" si="237"/>
        <v>1091.1248189157686</v>
      </c>
      <c r="U519" s="11">
        <f t="shared" si="237"/>
        <v>1045.1770175478414</v>
      </c>
      <c r="V519" s="11">
        <f t="shared" si="237"/>
        <v>1004.6055007232517</v>
      </c>
      <c r="W519" s="11">
        <f t="shared" si="237"/>
        <v>953.0322007424511</v>
      </c>
      <c r="X519" s="11">
        <f t="shared" si="237"/>
        <v>919.57402537852431</v>
      </c>
      <c r="Y519" s="11">
        <f t="shared" si="237"/>
        <v>910.91654296244815</v>
      </c>
      <c r="Z519" s="11">
        <f t="shared" si="237"/>
        <v>896.19384297037141</v>
      </c>
      <c r="AA519" s="11">
        <f t="shared" si="237"/>
        <v>889.93415118829034</v>
      </c>
      <c r="AB519" s="11">
        <f t="shared" si="237"/>
        <v>892.68081429717859</v>
      </c>
      <c r="AC519" s="11">
        <f t="shared" si="237"/>
        <v>904.8263460863127</v>
      </c>
      <c r="AD519" s="11">
        <f t="shared" si="237"/>
        <v>921.76722518270071</v>
      </c>
      <c r="AE519" s="11">
        <f t="shared" si="237"/>
        <v>938.8491893652299</v>
      </c>
      <c r="AF519" s="11">
        <f t="shared" si="237"/>
        <v>969.37481151572865</v>
      </c>
      <c r="AG519" s="11">
        <f t="shared" si="237"/>
        <v>1330.7620640269379</v>
      </c>
      <c r="AH519" s="11">
        <f t="shared" si="237"/>
        <v>1327.7555968893357</v>
      </c>
      <c r="AI519" s="11">
        <f t="shared" si="237"/>
        <v>1340.7854161903597</v>
      </c>
      <c r="AJ519" s="11">
        <f t="shared" si="237"/>
        <v>1353.6448352570987</v>
      </c>
      <c r="AK519" s="11">
        <f t="shared" si="237"/>
        <v>1368.5540568970209</v>
      </c>
      <c r="AL519" s="11">
        <f t="shared" si="237"/>
        <v>1383.9405866126435</v>
      </c>
      <c r="AM519" s="11">
        <f t="shared" si="237"/>
        <v>1397.639994898389</v>
      </c>
      <c r="AN519" s="11">
        <f t="shared" si="237"/>
        <v>1414.0703294123887</v>
      </c>
      <c r="AO519" s="11">
        <f t="shared" si="237"/>
        <v>1431.7466924103828</v>
      </c>
      <c r="AP519" s="11">
        <f t="shared" si="237"/>
        <v>1450.9892283057743</v>
      </c>
      <c r="AQ519" s="11">
        <f t="shared" si="237"/>
        <v>1471.9447215671462</v>
      </c>
      <c r="AR519" s="11">
        <f t="shared" si="237"/>
        <v>1494.9264628463206</v>
      </c>
      <c r="AS519" s="11">
        <f t="shared" si="237"/>
        <v>1518.7149310480672</v>
      </c>
      <c r="AT519" s="11">
        <f t="shared" si="237"/>
        <v>1542.1398898830412</v>
      </c>
      <c r="AU519" s="11">
        <f t="shared" si="237"/>
        <v>1564.686643977213</v>
      </c>
      <c r="AV519" s="11">
        <f t="shared" si="237"/>
        <v>1374.8096517304039</v>
      </c>
      <c r="AW519" s="11">
        <f t="shared" si="237"/>
        <v>1398.5708501090776</v>
      </c>
      <c r="AX519" s="11"/>
      <c r="AY519" s="16">
        <v>13</v>
      </c>
      <c r="AZ519" s="16"/>
      <c r="BA519" s="34">
        <f t="shared" si="236"/>
        <v>18181.421051418009</v>
      </c>
    </row>
    <row r="520" spans="3:53">
      <c r="C520" s="10" t="s">
        <v>4</v>
      </c>
      <c r="D520" s="9"/>
      <c r="E520" s="8"/>
      <c r="F520" s="3"/>
      <c r="G520" s="3"/>
      <c r="H520" s="3"/>
      <c r="I520" s="3"/>
      <c r="J520" s="3"/>
      <c r="K520" s="3"/>
      <c r="L520" s="3"/>
      <c r="M520" s="3"/>
      <c r="N520" s="3"/>
      <c r="O520" s="3"/>
      <c r="P520" s="3"/>
      <c r="Q520" s="3">
        <f t="shared" ref="Q520:AW525" si="238">(P232-Q238)</f>
        <v>0</v>
      </c>
      <c r="R520" s="3">
        <f t="shared" si="238"/>
        <v>1183.4642953480397</v>
      </c>
      <c r="S520" s="3">
        <f t="shared" si="238"/>
        <v>1153.3578590898596</v>
      </c>
      <c r="T520" s="3">
        <f t="shared" si="238"/>
        <v>1058.3026503390083</v>
      </c>
      <c r="U520" s="3">
        <f t="shared" si="238"/>
        <v>1004.3785272038767</v>
      </c>
      <c r="V520" s="3">
        <f t="shared" si="238"/>
        <v>956.42715294349364</v>
      </c>
      <c r="W520" s="3">
        <f t="shared" si="238"/>
        <v>914.26972598687462</v>
      </c>
      <c r="X520" s="3">
        <f t="shared" si="238"/>
        <v>869.21796170173729</v>
      </c>
      <c r="Y520" s="3">
        <f t="shared" si="238"/>
        <v>848.10962250780904</v>
      </c>
      <c r="Z520" s="3">
        <f t="shared" si="238"/>
        <v>821.59402722071536</v>
      </c>
      <c r="AA520" s="3">
        <f t="shared" si="238"/>
        <v>803.04452233653865</v>
      </c>
      <c r="AB520" s="3">
        <f t="shared" si="238"/>
        <v>792.57897968833458</v>
      </c>
      <c r="AC520" s="3">
        <f t="shared" si="238"/>
        <v>790.14647913605768</v>
      </c>
      <c r="AD520" s="3">
        <f t="shared" si="238"/>
        <v>791.37790435231727</v>
      </c>
      <c r="AE520" s="3">
        <f t="shared" si="238"/>
        <v>792.12811721552862</v>
      </c>
      <c r="AF520" s="3">
        <f t="shared" si="238"/>
        <v>790.54322092846814</v>
      </c>
      <c r="AG520" s="3">
        <f t="shared" si="238"/>
        <v>1069.4190969289612</v>
      </c>
      <c r="AH520" s="3">
        <f t="shared" si="238"/>
        <v>1051.1428115221734</v>
      </c>
      <c r="AI520" s="3">
        <f t="shared" si="238"/>
        <v>1045.3875427141629</v>
      </c>
      <c r="AJ520" s="3">
        <f t="shared" si="238"/>
        <v>1039.1336191213468</v>
      </c>
      <c r="AK520" s="3">
        <f t="shared" si="238"/>
        <v>1032.5805036385245</v>
      </c>
      <c r="AL520" s="3">
        <f t="shared" si="238"/>
        <v>1043.0397544651041</v>
      </c>
      <c r="AM520" s="3">
        <f t="shared" si="238"/>
        <v>1052.2029347098123</v>
      </c>
      <c r="AN520" s="3">
        <f t="shared" si="238"/>
        <v>1063.3966616064099</v>
      </c>
      <c r="AO520" s="3">
        <f t="shared" si="238"/>
        <v>1075.4986856230607</v>
      </c>
      <c r="AP520" s="3">
        <f t="shared" si="238"/>
        <v>1088.7461033468589</v>
      </c>
      <c r="AQ520" s="3">
        <f t="shared" si="238"/>
        <v>1102.4991697908463</v>
      </c>
      <c r="AR520" s="3">
        <f t="shared" si="238"/>
        <v>1117.710076929985</v>
      </c>
      <c r="AS520" s="3">
        <f t="shared" si="238"/>
        <v>1133.4604708674469</v>
      </c>
      <c r="AT520" s="3">
        <f t="shared" si="238"/>
        <v>1148.8752473281274</v>
      </c>
      <c r="AU520" s="3">
        <f t="shared" si="238"/>
        <v>1163.5730692461275</v>
      </c>
      <c r="AV520" s="3">
        <f t="shared" si="238"/>
        <v>1022.396722404188</v>
      </c>
      <c r="AW520" s="3">
        <f t="shared" si="238"/>
        <v>1040.0924374614333</v>
      </c>
      <c r="AX520" s="3"/>
      <c r="AY520" s="16">
        <v>13</v>
      </c>
      <c r="AZ520" s="16"/>
      <c r="BA520" s="33">
        <f t="shared" si="236"/>
        <v>13521.201686998633</v>
      </c>
    </row>
    <row r="521" spans="3:53">
      <c r="C521" s="10" t="s">
        <v>3</v>
      </c>
      <c r="D521" s="9"/>
      <c r="E521" s="8"/>
      <c r="F521" s="3"/>
      <c r="G521" s="3"/>
      <c r="H521" s="3"/>
      <c r="I521" s="3"/>
      <c r="J521" s="3"/>
      <c r="K521" s="3"/>
      <c r="L521" s="3"/>
      <c r="M521" s="3"/>
      <c r="N521" s="3"/>
      <c r="O521" s="3"/>
      <c r="P521" s="3"/>
      <c r="Q521" s="3">
        <f t="shared" si="238"/>
        <v>0</v>
      </c>
      <c r="R521" s="3">
        <f t="shared" si="238"/>
        <v>8.5817418783851167</v>
      </c>
      <c r="S521" s="3">
        <f t="shared" si="238"/>
        <v>13.2954787729727</v>
      </c>
      <c r="T521" s="3">
        <f t="shared" si="238"/>
        <v>16.793019309991678</v>
      </c>
      <c r="U521" s="3">
        <f t="shared" si="238"/>
        <v>20.362349434785017</v>
      </c>
      <c r="V521" s="3">
        <f t="shared" si="238"/>
        <v>23.667958357126622</v>
      </c>
      <c r="W521" s="3">
        <f t="shared" si="238"/>
        <v>26.776527570969563</v>
      </c>
      <c r="X521" s="3">
        <f t="shared" si="238"/>
        <v>26.40058359245927</v>
      </c>
      <c r="Y521" s="3">
        <f t="shared" si="238"/>
        <v>26.714848687983022</v>
      </c>
      <c r="Z521" s="3">
        <f t="shared" si="238"/>
        <v>26.840795687885077</v>
      </c>
      <c r="AA521" s="3">
        <f t="shared" si="238"/>
        <v>27.211170059722065</v>
      </c>
      <c r="AB521" s="3">
        <f t="shared" si="238"/>
        <v>27.858802767879354</v>
      </c>
      <c r="AC521" s="3">
        <f t="shared" si="238"/>
        <v>28.81333612444223</v>
      </c>
      <c r="AD521" s="3">
        <f t="shared" si="238"/>
        <v>29.943375049977021</v>
      </c>
      <c r="AE521" s="3">
        <f t="shared" si="238"/>
        <v>31.104226044208986</v>
      </c>
      <c r="AF521" s="3">
        <f t="shared" si="238"/>
        <v>30.841602605407957</v>
      </c>
      <c r="AG521" s="3">
        <f t="shared" si="238"/>
        <v>43.103722648721373</v>
      </c>
      <c r="AH521" s="3">
        <f t="shared" si="238"/>
        <v>43.771447854909979</v>
      </c>
      <c r="AI521" s="3">
        <f t="shared" si="238"/>
        <v>44.976246957177182</v>
      </c>
      <c r="AJ521" s="3">
        <f t="shared" si="238"/>
        <v>46.192976228957491</v>
      </c>
      <c r="AK521" s="3">
        <f t="shared" si="238"/>
        <v>49.392276926180784</v>
      </c>
      <c r="AL521" s="3">
        <f t="shared" si="238"/>
        <v>51.052266744293547</v>
      </c>
      <c r="AM521" s="3">
        <f t="shared" si="238"/>
        <v>52.673585643959314</v>
      </c>
      <c r="AN521" s="3">
        <f t="shared" si="238"/>
        <v>54.422236743606049</v>
      </c>
      <c r="AO521" s="3">
        <f t="shared" si="238"/>
        <v>56.246441679678583</v>
      </c>
      <c r="AP521" s="3">
        <f t="shared" si="238"/>
        <v>58.162033241819813</v>
      </c>
      <c r="AQ521" s="3">
        <f t="shared" si="238"/>
        <v>60.895251517441011</v>
      </c>
      <c r="AR521" s="3">
        <f t="shared" si="238"/>
        <v>63.769777125404971</v>
      </c>
      <c r="AS521" s="3">
        <f t="shared" si="238"/>
        <v>66.739886093518408</v>
      </c>
      <c r="AT521" s="3">
        <f t="shared" si="238"/>
        <v>69.755807958116975</v>
      </c>
      <c r="AU521" s="3">
        <f t="shared" si="238"/>
        <v>72.792239656831498</v>
      </c>
      <c r="AV521" s="3">
        <f t="shared" si="238"/>
        <v>63.934845892049452</v>
      </c>
      <c r="AW521" s="3">
        <f t="shared" si="238"/>
        <v>65.015484984013938</v>
      </c>
      <c r="AX521" s="3"/>
      <c r="AY521" s="16">
        <v>13</v>
      </c>
      <c r="AZ521" s="16"/>
      <c r="BA521" s="33">
        <f t="shared" si="236"/>
        <v>845.20130479218119</v>
      </c>
    </row>
    <row r="522" spans="3:53">
      <c r="C522" s="10" t="s">
        <v>2</v>
      </c>
      <c r="D522" s="9"/>
      <c r="E522" s="8"/>
      <c r="F522" s="3"/>
      <c r="G522" s="3"/>
      <c r="H522" s="3"/>
      <c r="I522" s="3"/>
      <c r="J522" s="3"/>
      <c r="K522" s="3"/>
      <c r="L522" s="3"/>
      <c r="M522" s="3"/>
      <c r="N522" s="3"/>
      <c r="O522" s="3"/>
      <c r="P522" s="3"/>
      <c r="Q522" s="3">
        <f t="shared" si="238"/>
        <v>0</v>
      </c>
      <c r="R522" s="3">
        <f t="shared" si="238"/>
        <v>2.2737290862787916</v>
      </c>
      <c r="S522" s="3">
        <f t="shared" si="238"/>
        <v>4.4646919006663666</v>
      </c>
      <c r="T522" s="3">
        <f t="shared" si="238"/>
        <v>6.1910794969080456</v>
      </c>
      <c r="U522" s="3">
        <f t="shared" si="238"/>
        <v>7.8932306932243677</v>
      </c>
      <c r="V522" s="3">
        <f t="shared" si="238"/>
        <v>9.4668635802323422</v>
      </c>
      <c r="W522" s="3">
        <f t="shared" si="238"/>
        <v>10.942629732506589</v>
      </c>
      <c r="X522" s="3">
        <f t="shared" si="238"/>
        <v>20.015373930986982</v>
      </c>
      <c r="Y522" s="3">
        <f t="shared" si="238"/>
        <v>29.262320223354664</v>
      </c>
      <c r="Z522" s="3">
        <f t="shared" si="238"/>
        <v>38.139391923429912</v>
      </c>
      <c r="AA522" s="3">
        <f t="shared" si="238"/>
        <v>47.225110895282</v>
      </c>
      <c r="AB522" s="3">
        <f t="shared" si="238"/>
        <v>56.820185364017789</v>
      </c>
      <c r="AC522" s="3">
        <f t="shared" si="238"/>
        <v>67.241180563054968</v>
      </c>
      <c r="AD522" s="3">
        <f t="shared" si="238"/>
        <v>78.400806717047772</v>
      </c>
      <c r="AE522" s="3">
        <f t="shared" si="238"/>
        <v>90.012149370009183</v>
      </c>
      <c r="AF522" s="3">
        <f t="shared" si="238"/>
        <v>101.84751131292046</v>
      </c>
      <c r="AG522" s="3">
        <f t="shared" si="238"/>
        <v>148.57965164919005</v>
      </c>
      <c r="AH522" s="3">
        <f t="shared" si="238"/>
        <v>157.01691642367905</v>
      </c>
      <c r="AI522" s="3">
        <f t="shared" si="238"/>
        <v>167.44706524460571</v>
      </c>
      <c r="AJ522" s="3">
        <f t="shared" si="238"/>
        <v>178.05826999622423</v>
      </c>
      <c r="AK522" s="3">
        <f t="shared" si="238"/>
        <v>188.88386769736235</v>
      </c>
      <c r="AL522" s="3">
        <f t="shared" si="238"/>
        <v>191.03731681483259</v>
      </c>
      <c r="AM522" s="3">
        <f t="shared" si="238"/>
        <v>192.95851459738014</v>
      </c>
      <c r="AN522" s="3">
        <f t="shared" si="238"/>
        <v>195.25740420337524</v>
      </c>
      <c r="AO522" s="3">
        <f t="shared" si="238"/>
        <v>197.72909332389236</v>
      </c>
      <c r="AP522" s="3">
        <f t="shared" si="238"/>
        <v>200.41788295533479</v>
      </c>
      <c r="AQ522" s="3">
        <f t="shared" si="238"/>
        <v>203.36350943071966</v>
      </c>
      <c r="AR522" s="3">
        <f t="shared" si="238"/>
        <v>206.59063475032963</v>
      </c>
      <c r="AS522" s="3">
        <f t="shared" si="238"/>
        <v>209.93089793412173</v>
      </c>
      <c r="AT522" s="3">
        <f t="shared" si="238"/>
        <v>213.22258276933326</v>
      </c>
      <c r="AU522" s="3">
        <f t="shared" si="238"/>
        <v>216.3944707416058</v>
      </c>
      <c r="AV522" s="3">
        <f t="shared" si="238"/>
        <v>190.13404100336993</v>
      </c>
      <c r="AW522" s="3">
        <f t="shared" si="238"/>
        <v>193.41951962911889</v>
      </c>
      <c r="AX522" s="3"/>
      <c r="AY522" s="16">
        <v>13</v>
      </c>
      <c r="AZ522" s="16"/>
      <c r="BA522" s="33">
        <f t="shared" si="236"/>
        <v>2514.4537551785456</v>
      </c>
    </row>
    <row r="523" spans="3:53">
      <c r="C523" s="10" t="s">
        <v>1</v>
      </c>
      <c r="D523" s="9"/>
      <c r="E523" s="8"/>
      <c r="F523" s="3"/>
      <c r="G523" s="3"/>
      <c r="H523" s="3"/>
      <c r="I523" s="3"/>
      <c r="J523" s="3"/>
      <c r="K523" s="3"/>
      <c r="L523" s="3"/>
      <c r="M523" s="3"/>
      <c r="N523" s="3"/>
      <c r="O523" s="3"/>
      <c r="P523" s="3"/>
      <c r="Q523" s="3">
        <f t="shared" si="238"/>
        <v>0</v>
      </c>
      <c r="R523" s="3">
        <f t="shared" si="238"/>
        <v>3.6131187460515548</v>
      </c>
      <c r="S523" s="3">
        <f t="shared" si="238"/>
        <v>7.0947159443885539</v>
      </c>
      <c r="T523" s="3">
        <f t="shared" si="238"/>
        <v>9.8380697698613346</v>
      </c>
      <c r="U523" s="3">
        <f t="shared" si="238"/>
        <v>12.54291021595418</v>
      </c>
      <c r="V523" s="3">
        <f t="shared" si="238"/>
        <v>15.04352584239939</v>
      </c>
      <c r="W523" s="3">
        <f t="shared" si="238"/>
        <v>1.0433174520978827</v>
      </c>
      <c r="X523" s="3">
        <f t="shared" si="238"/>
        <v>3.8167039263751548</v>
      </c>
      <c r="Y523" s="3">
        <f t="shared" si="238"/>
        <v>6.5843897393159807</v>
      </c>
      <c r="Z523" s="3">
        <f t="shared" si="238"/>
        <v>9.256224484233627</v>
      </c>
      <c r="AA523" s="3">
        <f t="shared" si="238"/>
        <v>11.970447756499681</v>
      </c>
      <c r="AB523" s="3">
        <f t="shared" si="238"/>
        <v>14.815152711198266</v>
      </c>
      <c r="AC523" s="3">
        <f t="shared" si="238"/>
        <v>17.883493713595954</v>
      </c>
      <c r="AD523" s="3">
        <f t="shared" si="238"/>
        <v>21.160199879807408</v>
      </c>
      <c r="AE523" s="3">
        <f t="shared" si="238"/>
        <v>24.57080165328523</v>
      </c>
      <c r="AF523" s="3">
        <f t="shared" si="238"/>
        <v>44.956390825598646</v>
      </c>
      <c r="AG523" s="3">
        <f t="shared" si="238"/>
        <v>68.003465846330982</v>
      </c>
      <c r="AH523" s="3">
        <f t="shared" si="238"/>
        <v>74.144140843712421</v>
      </c>
      <c r="AI523" s="3">
        <f t="shared" si="238"/>
        <v>81.249526996062968</v>
      </c>
      <c r="AJ523" s="3">
        <f t="shared" si="238"/>
        <v>88.489757474052794</v>
      </c>
      <c r="AK523" s="3">
        <f t="shared" si="238"/>
        <v>95.881258142656634</v>
      </c>
      <c r="AL523" s="3">
        <f t="shared" si="238"/>
        <v>96.974392316825742</v>
      </c>
      <c r="AM523" s="3">
        <f t="shared" si="238"/>
        <v>97.949631032430034</v>
      </c>
      <c r="AN523" s="3">
        <f t="shared" si="238"/>
        <v>99.116593729885381</v>
      </c>
      <c r="AO523" s="3">
        <f t="shared" si="238"/>
        <v>100.37127294363609</v>
      </c>
      <c r="AP523" s="3">
        <f t="shared" si="238"/>
        <v>101.73615675232986</v>
      </c>
      <c r="AQ523" s="3">
        <f t="shared" si="238"/>
        <v>103.23141611948108</v>
      </c>
      <c r="AR523" s="3">
        <f t="shared" si="238"/>
        <v>104.8695699734883</v>
      </c>
      <c r="AS523" s="3">
        <f t="shared" si="238"/>
        <v>106.56515488761534</v>
      </c>
      <c r="AT523" s="3">
        <f t="shared" si="238"/>
        <v>108.23608045292008</v>
      </c>
      <c r="AU523" s="3">
        <f t="shared" si="238"/>
        <v>109.84619471612609</v>
      </c>
      <c r="AV523" s="3">
        <f t="shared" si="238"/>
        <v>96.515871309665954</v>
      </c>
      <c r="AW523" s="3">
        <f t="shared" si="238"/>
        <v>98.183646477963293</v>
      </c>
      <c r="AX523" s="3"/>
      <c r="AY523" s="16">
        <v>13</v>
      </c>
      <c r="AZ523" s="16"/>
      <c r="BA523" s="33">
        <f t="shared" si="236"/>
        <v>1276.3874042135228</v>
      </c>
    </row>
    <row r="524" spans="3:53">
      <c r="C524" s="7" t="s">
        <v>0</v>
      </c>
      <c r="D524" s="6"/>
      <c r="E524" s="5"/>
      <c r="F524" s="4"/>
      <c r="G524" s="4"/>
      <c r="H524" s="4"/>
      <c r="I524" s="4"/>
      <c r="J524" s="4"/>
      <c r="K524" s="4"/>
      <c r="L524" s="4"/>
      <c r="M524" s="4"/>
      <c r="N524" s="4"/>
      <c r="O524" s="4"/>
      <c r="P524" s="4"/>
      <c r="Q524" s="4">
        <f t="shared" si="238"/>
        <v>0</v>
      </c>
      <c r="R524" s="4">
        <f t="shared" si="238"/>
        <v>0</v>
      </c>
      <c r="S524" s="4">
        <f t="shared" si="238"/>
        <v>0</v>
      </c>
      <c r="T524" s="4">
        <f t="shared" si="238"/>
        <v>0</v>
      </c>
      <c r="U524" s="4">
        <f t="shared" si="238"/>
        <v>0</v>
      </c>
      <c r="V524" s="4">
        <f t="shared" si="238"/>
        <v>0</v>
      </c>
      <c r="W524" s="4">
        <f t="shared" si="238"/>
        <v>0</v>
      </c>
      <c r="X524" s="4">
        <f t="shared" si="238"/>
        <v>0.12340222696525771</v>
      </c>
      <c r="Y524" s="4">
        <f t="shared" si="238"/>
        <v>0.24536180398574192</v>
      </c>
      <c r="Z524" s="4">
        <f t="shared" si="238"/>
        <v>0.36340365410908504</v>
      </c>
      <c r="AA524" s="4">
        <f t="shared" si="238"/>
        <v>0.48290014024901762</v>
      </c>
      <c r="AB524" s="4">
        <f t="shared" si="238"/>
        <v>0.60769376574857148</v>
      </c>
      <c r="AC524" s="4">
        <f t="shared" si="238"/>
        <v>0.7418565491637974</v>
      </c>
      <c r="AD524" s="4">
        <f t="shared" si="238"/>
        <v>0.8849391835539997</v>
      </c>
      <c r="AE524" s="4">
        <f t="shared" si="238"/>
        <v>1.0338950821998729</v>
      </c>
      <c r="AF524" s="4">
        <f t="shared" si="238"/>
        <v>1.1860858433329007</v>
      </c>
      <c r="AG524" s="4">
        <f t="shared" si="238"/>
        <v>1.6561269537331604</v>
      </c>
      <c r="AH524" s="4">
        <f t="shared" si="238"/>
        <v>1.6802802448618124</v>
      </c>
      <c r="AI524" s="4">
        <f t="shared" si="238"/>
        <v>1.7250342783511492</v>
      </c>
      <c r="AJ524" s="4">
        <f t="shared" si="238"/>
        <v>1.7702124365169425</v>
      </c>
      <c r="AK524" s="4">
        <f t="shared" si="238"/>
        <v>1.81615049230167</v>
      </c>
      <c r="AL524" s="4">
        <f t="shared" si="238"/>
        <v>1.8368562715856172</v>
      </c>
      <c r="AM524" s="4">
        <f t="shared" si="238"/>
        <v>1.8553289148087728</v>
      </c>
      <c r="AN524" s="4">
        <f t="shared" si="238"/>
        <v>1.8774331291102548</v>
      </c>
      <c r="AO524" s="4">
        <f t="shared" si="238"/>
        <v>1.901198840114418</v>
      </c>
      <c r="AP524" s="4">
        <f t="shared" si="238"/>
        <v>1.9270520094314669</v>
      </c>
      <c r="AQ524" s="4">
        <f t="shared" si="238"/>
        <v>1.9553747086573168</v>
      </c>
      <c r="AR524" s="4">
        <f t="shared" si="238"/>
        <v>1.986404067116446</v>
      </c>
      <c r="AS524" s="4">
        <f t="shared" si="238"/>
        <v>2.0185212653696176</v>
      </c>
      <c r="AT524" s="4">
        <f t="shared" si="238"/>
        <v>2.0501713745443695</v>
      </c>
      <c r="AU524" s="4">
        <f t="shared" si="238"/>
        <v>2.0806696165202183</v>
      </c>
      <c r="AV524" s="4">
        <f t="shared" si="238"/>
        <v>1.8281711211295715</v>
      </c>
      <c r="AW524" s="4">
        <f t="shared" si="238"/>
        <v>1.8597615565454788</v>
      </c>
      <c r="AX524" s="3"/>
      <c r="AY524" s="16">
        <v>13</v>
      </c>
      <c r="AZ524" s="16"/>
      <c r="BA524" s="33">
        <f t="shared" si="236"/>
        <v>24.176900235091225</v>
      </c>
    </row>
    <row r="525" spans="3:53">
      <c r="C525" s="14">
        <v>14</v>
      </c>
      <c r="D525" s="13"/>
      <c r="E525" s="12"/>
      <c r="F525" s="11"/>
      <c r="G525" s="11"/>
      <c r="H525" s="11"/>
      <c r="I525" s="11"/>
      <c r="J525" s="11"/>
      <c r="K525" s="11"/>
      <c r="L525" s="11"/>
      <c r="M525" s="11"/>
      <c r="N525" s="11"/>
      <c r="O525" s="11"/>
      <c r="P525" s="11"/>
      <c r="Q525" s="11"/>
      <c r="R525" s="11">
        <f>(Q237-R243)</f>
        <v>0</v>
      </c>
      <c r="S525" s="11">
        <f t="shared" si="238"/>
        <v>1177.9830097132781</v>
      </c>
      <c r="T525" s="11">
        <f t="shared" si="238"/>
        <v>1158.7458878195011</v>
      </c>
      <c r="U525" s="11">
        <f t="shared" si="238"/>
        <v>1073.2395326530823</v>
      </c>
      <c r="V525" s="11">
        <f t="shared" si="238"/>
        <v>1028.1810732574268</v>
      </c>
      <c r="W525" s="11">
        <f t="shared" si="238"/>
        <v>988.39973938106232</v>
      </c>
      <c r="X525" s="11">
        <f t="shared" si="238"/>
        <v>937.6169124932967</v>
      </c>
      <c r="Y525" s="11">
        <f t="shared" si="238"/>
        <v>904.85907956815026</v>
      </c>
      <c r="Z525" s="11">
        <f t="shared" si="238"/>
        <v>896.49892793760591</v>
      </c>
      <c r="AA525" s="11">
        <f t="shared" si="238"/>
        <v>882.166610730108</v>
      </c>
      <c r="AB525" s="11">
        <f t="shared" si="238"/>
        <v>876.162288743717</v>
      </c>
      <c r="AC525" s="11">
        <f t="shared" si="238"/>
        <v>879.02547585928005</v>
      </c>
      <c r="AD525" s="11">
        <f t="shared" si="238"/>
        <v>891.14758880159752</v>
      </c>
      <c r="AE525" s="11">
        <f t="shared" si="238"/>
        <v>907.99898863029739</v>
      </c>
      <c r="AF525" s="11">
        <f t="shared" si="238"/>
        <v>924.99676647553679</v>
      </c>
      <c r="AG525" s="11">
        <f t="shared" si="238"/>
        <v>955.37406667394498</v>
      </c>
      <c r="AH525" s="11">
        <f t="shared" si="238"/>
        <v>1311.7330551299128</v>
      </c>
      <c r="AI525" s="11">
        <f t="shared" si="238"/>
        <v>1308.9610728656044</v>
      </c>
      <c r="AJ525" s="11">
        <f t="shared" si="238"/>
        <v>1322.0004875054001</v>
      </c>
      <c r="AK525" s="11">
        <f t="shared" si="238"/>
        <v>1334.8763058623663</v>
      </c>
      <c r="AL525" s="11">
        <f t="shared" si="238"/>
        <v>1349.8078020380344</v>
      </c>
      <c r="AM525" s="11">
        <f t="shared" si="238"/>
        <v>1365.0042116931545</v>
      </c>
      <c r="AN525" s="11">
        <f t="shared" si="238"/>
        <v>1378.5370250500127</v>
      </c>
      <c r="AO525" s="11">
        <f t="shared" si="238"/>
        <v>1394.7638944246683</v>
      </c>
      <c r="AP525" s="11">
        <f t="shared" si="238"/>
        <v>1412.2202958623675</v>
      </c>
      <c r="AQ525" s="11">
        <f t="shared" si="238"/>
        <v>1431.2220684344829</v>
      </c>
      <c r="AR525" s="11">
        <f t="shared" si="238"/>
        <v>1451.927457768692</v>
      </c>
      <c r="AS525" s="11">
        <f t="shared" si="238"/>
        <v>1474.6326138741133</v>
      </c>
      <c r="AT525" s="11">
        <f t="shared" si="238"/>
        <v>1498.1346885169296</v>
      </c>
      <c r="AU525" s="11">
        <f t="shared" si="238"/>
        <v>1521.2793343209196</v>
      </c>
      <c r="AV525" s="11">
        <f t="shared" si="238"/>
        <v>1543.5587804264105</v>
      </c>
      <c r="AW525" s="11">
        <f t="shared" si="238"/>
        <v>1356.245237508374</v>
      </c>
      <c r="AX525" s="11"/>
      <c r="AY525" s="15">
        <v>14</v>
      </c>
      <c r="AZ525" s="15"/>
      <c r="BA525" s="34">
        <f t="shared" si="236"/>
        <v>18987.433325117236</v>
      </c>
    </row>
    <row r="526" spans="3:53">
      <c r="C526" s="10" t="s">
        <v>4</v>
      </c>
      <c r="D526" s="9"/>
      <c r="E526" s="8"/>
      <c r="F526" s="3"/>
      <c r="G526" s="3"/>
      <c r="H526" s="3"/>
      <c r="I526" s="3"/>
      <c r="J526" s="3"/>
      <c r="K526" s="3"/>
      <c r="L526" s="3"/>
      <c r="M526" s="3"/>
      <c r="N526" s="3"/>
      <c r="O526" s="3"/>
      <c r="P526" s="3"/>
      <c r="Q526" s="3"/>
      <c r="R526" s="3">
        <f t="shared" ref="R526:AW531" si="239">(Q238-R244)</f>
        <v>0</v>
      </c>
      <c r="S526" s="3">
        <f t="shared" si="239"/>
        <v>1163.5342966598073</v>
      </c>
      <c r="T526" s="3">
        <f t="shared" si="239"/>
        <v>1133.9348644891106</v>
      </c>
      <c r="U526" s="3">
        <f t="shared" si="239"/>
        <v>1040.4804223969259</v>
      </c>
      <c r="V526" s="3">
        <f t="shared" si="239"/>
        <v>987.46440245305348</v>
      </c>
      <c r="W526" s="3">
        <f t="shared" si="239"/>
        <v>940.32054797156525</v>
      </c>
      <c r="X526" s="3">
        <f t="shared" si="239"/>
        <v>898.8730684694201</v>
      </c>
      <c r="Y526" s="3">
        <f t="shared" si="239"/>
        <v>854.57999340425886</v>
      </c>
      <c r="Z526" s="3">
        <f t="shared" si="239"/>
        <v>833.82712684613216</v>
      </c>
      <c r="AA526" s="3">
        <f t="shared" si="239"/>
        <v>807.75806448898584</v>
      </c>
      <c r="AB526" s="3">
        <f t="shared" si="239"/>
        <v>789.52094047634273</v>
      </c>
      <c r="AC526" s="3">
        <f t="shared" si="239"/>
        <v>779.23164163377623</v>
      </c>
      <c r="AD526" s="3">
        <f t="shared" si="239"/>
        <v>776.84010533619403</v>
      </c>
      <c r="AE526" s="3">
        <f t="shared" si="239"/>
        <v>778.0507928732186</v>
      </c>
      <c r="AF526" s="3">
        <f t="shared" si="239"/>
        <v>778.78837186024066</v>
      </c>
      <c r="AG526" s="3">
        <f t="shared" si="239"/>
        <v>777.23016584262768</v>
      </c>
      <c r="AH526" s="3">
        <f t="shared" si="239"/>
        <v>1051.4096637058847</v>
      </c>
      <c r="AI526" s="3">
        <f t="shared" si="239"/>
        <v>1033.441158048443</v>
      </c>
      <c r="AJ526" s="3">
        <f t="shared" si="239"/>
        <v>1027.7828102039512</v>
      </c>
      <c r="AK526" s="3">
        <f t="shared" si="239"/>
        <v>1021.6342051150314</v>
      </c>
      <c r="AL526" s="3">
        <f t="shared" si="239"/>
        <v>1015.1914466438157</v>
      </c>
      <c r="AM526" s="3">
        <f t="shared" si="239"/>
        <v>1025.474559621478</v>
      </c>
      <c r="AN526" s="3">
        <f t="shared" si="239"/>
        <v>1034.4834283495857</v>
      </c>
      <c r="AO526" s="3">
        <f t="shared" si="239"/>
        <v>1045.4886485347906</v>
      </c>
      <c r="AP526" s="3">
        <f t="shared" si="239"/>
        <v>1057.3868697635389</v>
      </c>
      <c r="AQ526" s="3">
        <f t="shared" si="239"/>
        <v>1070.4111958242465</v>
      </c>
      <c r="AR526" s="3">
        <f t="shared" si="239"/>
        <v>1083.932655284174</v>
      </c>
      <c r="AS526" s="3">
        <f t="shared" si="239"/>
        <v>1098.8874048353537</v>
      </c>
      <c r="AT526" s="3">
        <f t="shared" si="239"/>
        <v>1114.3725560175026</v>
      </c>
      <c r="AU526" s="3">
        <f t="shared" si="239"/>
        <v>1129.5277416516183</v>
      </c>
      <c r="AV526" s="3">
        <f t="shared" si="239"/>
        <v>1143.9780465361964</v>
      </c>
      <c r="AW526" s="3">
        <f t="shared" si="239"/>
        <v>1005.1791642434036</v>
      </c>
      <c r="AX526" s="3"/>
      <c r="AY526" s="15">
        <v>14</v>
      </c>
      <c r="AZ526" s="15"/>
      <c r="BA526" s="33">
        <f t="shared" si="236"/>
        <v>14072.508299407651</v>
      </c>
    </row>
    <row r="527" spans="3:53">
      <c r="C527" s="10" t="s">
        <v>3</v>
      </c>
      <c r="D527" s="9"/>
      <c r="E527" s="8"/>
      <c r="F527" s="3"/>
      <c r="G527" s="3"/>
      <c r="H527" s="3"/>
      <c r="I527" s="3"/>
      <c r="J527" s="3"/>
      <c r="K527" s="3"/>
      <c r="L527" s="3"/>
      <c r="M527" s="3"/>
      <c r="N527" s="3"/>
      <c r="O527" s="3"/>
      <c r="P527" s="3"/>
      <c r="Q527" s="3"/>
      <c r="R527" s="3">
        <f t="shared" si="239"/>
        <v>0</v>
      </c>
      <c r="S527" s="3">
        <f t="shared" si="239"/>
        <v>8.5934078880653146</v>
      </c>
      <c r="T527" s="3">
        <f t="shared" si="239"/>
        <v>13.313552630968701</v>
      </c>
      <c r="U527" s="3">
        <f t="shared" si="239"/>
        <v>16.815847720424699</v>
      </c>
      <c r="V527" s="3">
        <f t="shared" si="239"/>
        <v>20.390029988335073</v>
      </c>
      <c r="W527" s="3">
        <f t="shared" si="239"/>
        <v>23.700132551505476</v>
      </c>
      <c r="X527" s="3">
        <f t="shared" si="239"/>
        <v>26.812927550632367</v>
      </c>
      <c r="Y527" s="3">
        <f t="shared" si="239"/>
        <v>26.436472514325828</v>
      </c>
      <c r="Z527" s="3">
        <f t="shared" si="239"/>
        <v>26.751164821445798</v>
      </c>
      <c r="AA527" s="3">
        <f t="shared" si="239"/>
        <v>26.877283033549418</v>
      </c>
      <c r="AB527" s="3">
        <f t="shared" si="239"/>
        <v>27.248160891866007</v>
      </c>
      <c r="AC527" s="3">
        <f t="shared" si="239"/>
        <v>27.896673991154785</v>
      </c>
      <c r="AD527" s="3">
        <f t="shared" si="239"/>
        <v>28.852504939224787</v>
      </c>
      <c r="AE527" s="3">
        <f t="shared" si="239"/>
        <v>29.984080038328045</v>
      </c>
      <c r="AF527" s="3">
        <f t="shared" si="239"/>
        <v>31.146509092017766</v>
      </c>
      <c r="AG527" s="3">
        <f t="shared" si="239"/>
        <v>30.883528643227066</v>
      </c>
      <c r="AH527" s="3">
        <f t="shared" si="239"/>
        <v>43.162317797911101</v>
      </c>
      <c r="AI527" s="3">
        <f t="shared" si="239"/>
        <v>43.830950708949217</v>
      </c>
      <c r="AJ527" s="3">
        <f t="shared" si="239"/>
        <v>45.037387613679812</v>
      </c>
      <c r="AK527" s="3">
        <f t="shared" si="239"/>
        <v>46.255770905781901</v>
      </c>
      <c r="AL527" s="3">
        <f t="shared" si="239"/>
        <v>49.459420728559508</v>
      </c>
      <c r="AM527" s="3">
        <f t="shared" si="239"/>
        <v>51.12166713485226</v>
      </c>
      <c r="AN527" s="3">
        <f t="shared" si="239"/>
        <v>52.745190053497709</v>
      </c>
      <c r="AO527" s="3">
        <f t="shared" si="239"/>
        <v>54.496218267364952</v>
      </c>
      <c r="AP527" s="3">
        <f t="shared" si="239"/>
        <v>56.322903025453229</v>
      </c>
      <c r="AQ527" s="3">
        <f t="shared" si="239"/>
        <v>58.241098640480573</v>
      </c>
      <c r="AR527" s="3">
        <f t="shared" si="239"/>
        <v>60.978032449767625</v>
      </c>
      <c r="AS527" s="3">
        <f t="shared" si="239"/>
        <v>63.856465684416889</v>
      </c>
      <c r="AT527" s="3">
        <f t="shared" si="239"/>
        <v>66.830612215121164</v>
      </c>
      <c r="AU527" s="3">
        <f t="shared" si="239"/>
        <v>69.850633920307473</v>
      </c>
      <c r="AV527" s="3">
        <f t="shared" si="239"/>
        <v>72.891193340653899</v>
      </c>
      <c r="AW527" s="3">
        <f t="shared" si="239"/>
        <v>64.021758845345857</v>
      </c>
      <c r="AX527" s="3"/>
      <c r="AY527" s="15">
        <v>14</v>
      </c>
      <c r="AZ527" s="15"/>
      <c r="BA527" s="33">
        <f t="shared" si="236"/>
        <v>896.304623834842</v>
      </c>
    </row>
    <row r="528" spans="3:53">
      <c r="C528" s="10" t="s">
        <v>2</v>
      </c>
      <c r="D528" s="9"/>
      <c r="E528" s="8"/>
      <c r="F528" s="3"/>
      <c r="G528" s="3"/>
      <c r="H528" s="3"/>
      <c r="I528" s="3"/>
      <c r="J528" s="3"/>
      <c r="K528" s="3"/>
      <c r="L528" s="3"/>
      <c r="M528" s="3"/>
      <c r="N528" s="3"/>
      <c r="O528" s="3"/>
      <c r="P528" s="3"/>
      <c r="Q528" s="3"/>
      <c r="R528" s="3">
        <f t="shared" si="239"/>
        <v>0</v>
      </c>
      <c r="S528" s="3">
        <f t="shared" si="239"/>
        <v>2.2635779473333528</v>
      </c>
      <c r="T528" s="3">
        <f t="shared" si="239"/>
        <v>4.4447591355424265</v>
      </c>
      <c r="U528" s="3">
        <f t="shared" si="239"/>
        <v>6.1634392170811054</v>
      </c>
      <c r="V528" s="3">
        <f t="shared" si="239"/>
        <v>7.857991102906027</v>
      </c>
      <c r="W528" s="3">
        <f t="shared" si="239"/>
        <v>9.4245984536785841</v>
      </c>
      <c r="X528" s="3">
        <f t="shared" si="239"/>
        <v>10.893775999001775</v>
      </c>
      <c r="Y528" s="3">
        <f t="shared" si="239"/>
        <v>19.926014629984707</v>
      </c>
      <c r="Z528" s="3">
        <f t="shared" si="239"/>
        <v>29.131677623826874</v>
      </c>
      <c r="AA528" s="3">
        <f t="shared" si="239"/>
        <v>37.969117342766026</v>
      </c>
      <c r="AB528" s="3">
        <f t="shared" si="239"/>
        <v>47.014272820814426</v>
      </c>
      <c r="AC528" s="3">
        <f t="shared" si="239"/>
        <v>56.566509761230805</v>
      </c>
      <c r="AD528" s="3">
        <f t="shared" si="239"/>
        <v>66.940980081444991</v>
      </c>
      <c r="AE528" s="3">
        <f t="shared" si="239"/>
        <v>78.050783714209729</v>
      </c>
      <c r="AF528" s="3">
        <f t="shared" si="239"/>
        <v>89.610287142645802</v>
      </c>
      <c r="AG528" s="3">
        <f t="shared" si="239"/>
        <v>101.39280971947915</v>
      </c>
      <c r="AH528" s="3">
        <f t="shared" si="239"/>
        <v>147.91631286469783</v>
      </c>
      <c r="AI528" s="3">
        <f t="shared" si="239"/>
        <v>156.31590919066275</v>
      </c>
      <c r="AJ528" s="3">
        <f t="shared" si="239"/>
        <v>166.69949226611743</v>
      </c>
      <c r="AK528" s="3">
        <f t="shared" si="239"/>
        <v>177.2633229420544</v>
      </c>
      <c r="AL528" s="3">
        <f t="shared" si="239"/>
        <v>188.04058940307505</v>
      </c>
      <c r="AM528" s="3">
        <f t="shared" si="239"/>
        <v>190.1844243755113</v>
      </c>
      <c r="AN528" s="3">
        <f t="shared" si="239"/>
        <v>192.09704490681543</v>
      </c>
      <c r="AO528" s="3">
        <f t="shared" si="239"/>
        <v>194.3856710438904</v>
      </c>
      <c r="AP528" s="3">
        <f t="shared" si="239"/>
        <v>196.84632522632091</v>
      </c>
      <c r="AQ528" s="3">
        <f t="shared" si="239"/>
        <v>199.52311066724269</v>
      </c>
      <c r="AR528" s="3">
        <f t="shared" si="239"/>
        <v>202.45558629549578</v>
      </c>
      <c r="AS528" s="3">
        <f t="shared" si="239"/>
        <v>205.66830400704384</v>
      </c>
      <c r="AT528" s="3">
        <f t="shared" si="239"/>
        <v>208.99365447502623</v>
      </c>
      <c r="AU528" s="3">
        <f t="shared" si="239"/>
        <v>212.27064347407622</v>
      </c>
      <c r="AV528" s="3">
        <f t="shared" si="239"/>
        <v>215.42837044725684</v>
      </c>
      <c r="AW528" s="3">
        <f t="shared" si="239"/>
        <v>189.28518126887866</v>
      </c>
      <c r="AX528" s="3"/>
      <c r="AY528" s="15">
        <v>14</v>
      </c>
      <c r="AZ528" s="15"/>
      <c r="BA528" s="33">
        <f t="shared" si="236"/>
        <v>2649.9925377643012</v>
      </c>
    </row>
    <row r="529" spans="3:53">
      <c r="C529" s="10" t="s">
        <v>1</v>
      </c>
      <c r="D529" s="9"/>
      <c r="E529" s="8"/>
      <c r="F529" s="3"/>
      <c r="G529" s="3"/>
      <c r="H529" s="3"/>
      <c r="I529" s="3"/>
      <c r="J529" s="3"/>
      <c r="K529" s="3"/>
      <c r="L529" s="3"/>
      <c r="M529" s="3"/>
      <c r="N529" s="3"/>
      <c r="O529" s="3"/>
      <c r="P529" s="3"/>
      <c r="Q529" s="3"/>
      <c r="R529" s="3">
        <f t="shared" si="239"/>
        <v>0</v>
      </c>
      <c r="S529" s="3">
        <f t="shared" si="239"/>
        <v>3.5917272180712416</v>
      </c>
      <c r="T529" s="3">
        <f t="shared" si="239"/>
        <v>7.0527115638786171</v>
      </c>
      <c r="U529" s="3">
        <f t="shared" si="239"/>
        <v>9.7798233186523476</v>
      </c>
      <c r="V529" s="3">
        <f t="shared" si="239"/>
        <v>12.468649713131697</v>
      </c>
      <c r="W529" s="3">
        <f t="shared" si="239"/>
        <v>14.954460404311618</v>
      </c>
      <c r="X529" s="3">
        <f t="shared" si="239"/>
        <v>1.0371404742464669</v>
      </c>
      <c r="Y529" s="3">
        <f t="shared" si="239"/>
        <v>3.7941070690416296</v>
      </c>
      <c r="Z529" s="3">
        <f t="shared" si="239"/>
        <v>6.5454067533580087</v>
      </c>
      <c r="AA529" s="3">
        <f t="shared" si="239"/>
        <v>9.2014228574498702</v>
      </c>
      <c r="AB529" s="3">
        <f t="shared" si="239"/>
        <v>11.899576526928342</v>
      </c>
      <c r="AC529" s="3">
        <f t="shared" si="239"/>
        <v>14.727439359927843</v>
      </c>
      <c r="AD529" s="3">
        <f t="shared" si="239"/>
        <v>17.777614199788644</v>
      </c>
      <c r="AE529" s="3">
        <f t="shared" si="239"/>
        <v>21.034920574140358</v>
      </c>
      <c r="AF529" s="3">
        <f t="shared" si="239"/>
        <v>24.42532982464985</v>
      </c>
      <c r="AG529" s="3">
        <f t="shared" si="239"/>
        <v>44.690225786519704</v>
      </c>
      <c r="AH529" s="3">
        <f t="shared" si="239"/>
        <v>67.600850226791977</v>
      </c>
      <c r="AI529" s="3">
        <f t="shared" si="239"/>
        <v>73.705169258522346</v>
      </c>
      <c r="AJ529" s="3">
        <f t="shared" si="239"/>
        <v>80.768487857224272</v>
      </c>
      <c r="AK529" s="3">
        <f t="shared" si="239"/>
        <v>87.965852433554119</v>
      </c>
      <c r="AL529" s="3">
        <f t="shared" si="239"/>
        <v>95.313591602887755</v>
      </c>
      <c r="AM529" s="3">
        <f t="shared" si="239"/>
        <v>96.400253858496626</v>
      </c>
      <c r="AN529" s="3">
        <f t="shared" si="239"/>
        <v>97.36971865751002</v>
      </c>
      <c r="AO529" s="3">
        <f t="shared" si="239"/>
        <v>98.529772333438586</v>
      </c>
      <c r="AP529" s="3">
        <f t="shared" si="239"/>
        <v>99.777023198609186</v>
      </c>
      <c r="AQ529" s="3">
        <f t="shared" si="239"/>
        <v>101.13382619063577</v>
      </c>
      <c r="AR529" s="3">
        <f t="shared" si="239"/>
        <v>102.62023285051714</v>
      </c>
      <c r="AS529" s="3">
        <f t="shared" si="239"/>
        <v>104.2486879881335</v>
      </c>
      <c r="AT529" s="3">
        <f t="shared" si="239"/>
        <v>105.93423416434939</v>
      </c>
      <c r="AU529" s="3">
        <f t="shared" si="239"/>
        <v>107.59526698781656</v>
      </c>
      <c r="AV529" s="3">
        <f t="shared" si="239"/>
        <v>109.19584854348273</v>
      </c>
      <c r="AW529" s="3">
        <f t="shared" si="239"/>
        <v>95.944447532376444</v>
      </c>
      <c r="AX529" s="3"/>
      <c r="AY529" s="15">
        <v>14</v>
      </c>
      <c r="AZ529" s="15"/>
      <c r="BA529" s="33">
        <f t="shared" si="236"/>
        <v>1343.2222654532702</v>
      </c>
    </row>
    <row r="530" spans="3:53">
      <c r="C530" s="7" t="s">
        <v>0</v>
      </c>
      <c r="D530" s="6"/>
      <c r="E530" s="5"/>
      <c r="F530" s="4"/>
      <c r="G530" s="4"/>
      <c r="H530" s="4"/>
      <c r="I530" s="4"/>
      <c r="J530" s="4"/>
      <c r="K530" s="4"/>
      <c r="L530" s="4"/>
      <c r="M530" s="4"/>
      <c r="N530" s="4"/>
      <c r="O530" s="4"/>
      <c r="P530" s="4"/>
      <c r="Q530" s="4"/>
      <c r="R530" s="4">
        <f t="shared" si="239"/>
        <v>0</v>
      </c>
      <c r="S530" s="4">
        <f t="shared" si="239"/>
        <v>0</v>
      </c>
      <c r="T530" s="4">
        <f t="shared" si="239"/>
        <v>0</v>
      </c>
      <c r="U530" s="4">
        <f t="shared" si="239"/>
        <v>0</v>
      </c>
      <c r="V530" s="4">
        <f t="shared" si="239"/>
        <v>0</v>
      </c>
      <c r="W530" s="4">
        <f t="shared" si="239"/>
        <v>0</v>
      </c>
      <c r="X530" s="4">
        <f t="shared" si="239"/>
        <v>0</v>
      </c>
      <c r="Y530" s="4">
        <f t="shared" si="239"/>
        <v>0.1224919505401878</v>
      </c>
      <c r="Z530" s="4">
        <f t="shared" si="239"/>
        <v>0.24355189284172507</v>
      </c>
      <c r="AA530" s="4">
        <f t="shared" si="239"/>
        <v>0.36072300735533602</v>
      </c>
      <c r="AB530" s="4">
        <f t="shared" si="239"/>
        <v>0.47933802776416368</v>
      </c>
      <c r="AC530" s="4">
        <f t="shared" si="239"/>
        <v>0.60321111318851095</v>
      </c>
      <c r="AD530" s="4">
        <f t="shared" si="239"/>
        <v>0.73638424494292032</v>
      </c>
      <c r="AE530" s="4">
        <f t="shared" si="239"/>
        <v>0.8784114303989714</v>
      </c>
      <c r="AF530" s="4">
        <f t="shared" si="239"/>
        <v>1.0262685559817744</v>
      </c>
      <c r="AG530" s="4">
        <f t="shared" si="239"/>
        <v>1.1773366820912727</v>
      </c>
      <c r="AH530" s="4">
        <f t="shared" si="239"/>
        <v>1.6439105346297112</v>
      </c>
      <c r="AI530" s="4">
        <f t="shared" si="239"/>
        <v>1.6678856590263464</v>
      </c>
      <c r="AJ530" s="4">
        <f t="shared" si="239"/>
        <v>1.7123095644246895</v>
      </c>
      <c r="AK530" s="4">
        <f t="shared" si="239"/>
        <v>1.7571544659441685</v>
      </c>
      <c r="AL530" s="4">
        <f t="shared" si="239"/>
        <v>1.8027536596984248</v>
      </c>
      <c r="AM530" s="4">
        <f t="shared" si="239"/>
        <v>1.8233067028186198</v>
      </c>
      <c r="AN530" s="4">
        <f t="shared" si="239"/>
        <v>1.8416430826043282</v>
      </c>
      <c r="AO530" s="4">
        <f t="shared" si="239"/>
        <v>1.8635842451873117</v>
      </c>
      <c r="AP530" s="4">
        <f t="shared" si="239"/>
        <v>1.8871746484439242</v>
      </c>
      <c r="AQ530" s="4">
        <f t="shared" si="239"/>
        <v>1.912837111878904</v>
      </c>
      <c r="AR530" s="4">
        <f t="shared" si="239"/>
        <v>1.9409508887373548</v>
      </c>
      <c r="AS530" s="4">
        <f t="shared" si="239"/>
        <v>1.9717513591594944</v>
      </c>
      <c r="AT530" s="4">
        <f t="shared" si="239"/>
        <v>2.0036316449263332</v>
      </c>
      <c r="AU530" s="4">
        <f t="shared" si="239"/>
        <v>2.0350482870969557</v>
      </c>
      <c r="AV530" s="4">
        <f t="shared" si="239"/>
        <v>2.0653215588161125</v>
      </c>
      <c r="AW530" s="4">
        <f t="shared" si="239"/>
        <v>1.8146856183677222</v>
      </c>
      <c r="AX530" s="3"/>
      <c r="AY530" s="15">
        <v>14</v>
      </c>
      <c r="AZ530" s="15"/>
      <c r="BA530" s="33">
        <f t="shared" si="236"/>
        <v>25.405598657148111</v>
      </c>
    </row>
    <row r="531" spans="3:53">
      <c r="C531" s="14">
        <v>15</v>
      </c>
      <c r="D531" s="13"/>
      <c r="E531" s="12"/>
      <c r="F531" s="11"/>
      <c r="G531" s="11"/>
      <c r="H531" s="11"/>
      <c r="I531" s="11"/>
      <c r="J531" s="11"/>
      <c r="K531" s="11"/>
      <c r="L531" s="11"/>
      <c r="M531" s="11"/>
      <c r="N531" s="11"/>
      <c r="O531" s="11"/>
      <c r="P531" s="11"/>
      <c r="Q531" s="11"/>
      <c r="R531" s="11"/>
      <c r="S531" s="11">
        <f>(R243-S249)</f>
        <v>0</v>
      </c>
      <c r="T531" s="11">
        <f t="shared" si="239"/>
        <v>1149.368014239928</v>
      </c>
      <c r="U531" s="11">
        <f t="shared" si="239"/>
        <v>1130.7612177904248</v>
      </c>
      <c r="V531" s="11">
        <f t="shared" si="239"/>
        <v>1047.4703351676271</v>
      </c>
      <c r="W531" s="11">
        <f t="shared" si="239"/>
        <v>1003.6373217599521</v>
      </c>
      <c r="X531" s="11">
        <f t="shared" si="239"/>
        <v>964.94309569152392</v>
      </c>
      <c r="Y531" s="11">
        <f t="shared" si="239"/>
        <v>915.32256411499657</v>
      </c>
      <c r="Z531" s="11">
        <f t="shared" si="239"/>
        <v>883.51089310731368</v>
      </c>
      <c r="AA531" s="11">
        <f t="shared" si="239"/>
        <v>875.51482796708478</v>
      </c>
      <c r="AB531" s="11">
        <f t="shared" si="239"/>
        <v>861.68329144269774</v>
      </c>
      <c r="AC531" s="11">
        <f t="shared" si="239"/>
        <v>855.98370137616985</v>
      </c>
      <c r="AD531" s="11">
        <f t="shared" si="239"/>
        <v>858.94795131482897</v>
      </c>
      <c r="AE531" s="11">
        <f t="shared" si="239"/>
        <v>870.96367013597592</v>
      </c>
      <c r="AF531" s="11">
        <f t="shared" si="239"/>
        <v>887.60831419141687</v>
      </c>
      <c r="AG531" s="11">
        <f t="shared" si="239"/>
        <v>904.40381623808935</v>
      </c>
      <c r="AH531" s="11">
        <f t="shared" si="239"/>
        <v>934.42132655839487</v>
      </c>
      <c r="AI531" s="11">
        <f t="shared" si="239"/>
        <v>1283.1654671640499</v>
      </c>
      <c r="AJ531" s="11">
        <f t="shared" si="239"/>
        <v>1280.6546763231599</v>
      </c>
      <c r="AK531" s="11">
        <f t="shared" si="239"/>
        <v>1293.6155676417384</v>
      </c>
      <c r="AL531" s="11">
        <f t="shared" si="239"/>
        <v>1306.4210056284828</v>
      </c>
      <c r="AM531" s="11">
        <f t="shared" si="239"/>
        <v>1321.2744693805362</v>
      </c>
      <c r="AN531" s="11">
        <f t="shared" si="239"/>
        <v>1336.1714053012947</v>
      </c>
      <c r="AO531" s="11">
        <f t="shared" si="239"/>
        <v>1349.4403490443838</v>
      </c>
      <c r="AP531" s="11">
        <f t="shared" si="239"/>
        <v>1365.3469663992146</v>
      </c>
      <c r="AQ531" s="11">
        <f t="shared" si="239"/>
        <v>1382.4577274170442</v>
      </c>
      <c r="AR531" s="11">
        <f t="shared" si="239"/>
        <v>1401.0818789861805</v>
      </c>
      <c r="AS531" s="11">
        <f t="shared" si="239"/>
        <v>1421.3885229825573</v>
      </c>
      <c r="AT531" s="11">
        <f t="shared" si="239"/>
        <v>1443.6540040573309</v>
      </c>
      <c r="AU531" s="11">
        <f t="shared" si="239"/>
        <v>1466.7008670662944</v>
      </c>
      <c r="AV531" s="11">
        <f t="shared" si="239"/>
        <v>1489.3990177250853</v>
      </c>
      <c r="AW531" s="11">
        <f t="shared" si="239"/>
        <v>1511.2512863304582</v>
      </c>
      <c r="AX531" s="11"/>
      <c r="AY531" s="15">
        <v>15</v>
      </c>
      <c r="AZ531" s="15"/>
      <c r="BA531" s="34">
        <f t="shared" si="236"/>
        <v>22668.769294956874</v>
      </c>
    </row>
    <row r="532" spans="3:53">
      <c r="C532" s="10" t="s">
        <v>4</v>
      </c>
      <c r="D532" s="9"/>
      <c r="E532" s="8"/>
      <c r="F532" s="3"/>
      <c r="G532" s="3"/>
      <c r="H532" s="3"/>
      <c r="I532" s="3"/>
      <c r="J532" s="3"/>
      <c r="K532" s="3"/>
      <c r="L532" s="3"/>
      <c r="M532" s="3"/>
      <c r="N532" s="3"/>
      <c r="O532" s="3"/>
      <c r="P532" s="3"/>
      <c r="Q532" s="3"/>
      <c r="R532" s="3"/>
      <c r="S532" s="3">
        <f t="shared" ref="S532:AW537" si="240">(R244-S250)</f>
        <v>0</v>
      </c>
      <c r="T532" s="3">
        <f t="shared" si="240"/>
        <v>1135.0369679530213</v>
      </c>
      <c r="U532" s="3">
        <f t="shared" si="240"/>
        <v>1106.1624862633944</v>
      </c>
      <c r="V532" s="3">
        <f t="shared" si="240"/>
        <v>1014.9969341188935</v>
      </c>
      <c r="W532" s="3">
        <f t="shared" si="240"/>
        <v>963.27938466394698</v>
      </c>
      <c r="X532" s="3">
        <f t="shared" si="240"/>
        <v>917.29017935912634</v>
      </c>
      <c r="Y532" s="3">
        <f t="shared" si="240"/>
        <v>876.85783318896029</v>
      </c>
      <c r="Z532" s="3">
        <f t="shared" si="240"/>
        <v>833.64958589654998</v>
      </c>
      <c r="AA532" s="3">
        <f t="shared" si="240"/>
        <v>813.40499937934146</v>
      </c>
      <c r="AB532" s="3">
        <f t="shared" si="240"/>
        <v>787.97442154405508</v>
      </c>
      <c r="AC532" s="3">
        <f t="shared" si="240"/>
        <v>770.18396190490421</v>
      </c>
      <c r="AD532" s="3">
        <f t="shared" si="240"/>
        <v>760.14666898267933</v>
      </c>
      <c r="AE532" s="3">
        <f t="shared" si="240"/>
        <v>757.81370628811237</v>
      </c>
      <c r="AF532" s="3">
        <f t="shared" si="240"/>
        <v>758.99474161737271</v>
      </c>
      <c r="AG532" s="3">
        <f t="shared" si="240"/>
        <v>759.71425579023344</v>
      </c>
      <c r="AH532" s="3">
        <f t="shared" si="240"/>
        <v>758.19421341696216</v>
      </c>
      <c r="AI532" s="3">
        <f t="shared" si="240"/>
        <v>1025.6584960109321</v>
      </c>
      <c r="AJ532" s="3">
        <f t="shared" si="240"/>
        <v>1008.1300757154422</v>
      </c>
      <c r="AK532" s="3">
        <f t="shared" si="240"/>
        <v>1002.6103123535249</v>
      </c>
      <c r="AL532" s="3">
        <f t="shared" si="240"/>
        <v>996.61229914729483</v>
      </c>
      <c r="AM532" s="3">
        <f t="shared" si="240"/>
        <v>990.32733697521689</v>
      </c>
      <c r="AN532" s="3">
        <f t="shared" si="240"/>
        <v>1000.358595536989</v>
      </c>
      <c r="AO532" s="3">
        <f t="shared" si="240"/>
        <v>1009.1468186905258</v>
      </c>
      <c r="AP532" s="3">
        <f t="shared" si="240"/>
        <v>1019.8824985811225</v>
      </c>
      <c r="AQ532" s="3">
        <f t="shared" si="240"/>
        <v>1031.4893080978509</v>
      </c>
      <c r="AR532" s="3">
        <f t="shared" si="240"/>
        <v>1044.1946418417847</v>
      </c>
      <c r="AS532" s="3">
        <f t="shared" si="240"/>
        <v>1057.3849331737674</v>
      </c>
      <c r="AT532" s="3">
        <f t="shared" si="240"/>
        <v>1071.9734103985447</v>
      </c>
      <c r="AU532" s="3">
        <f t="shared" si="240"/>
        <v>1087.0792986362503</v>
      </c>
      <c r="AV532" s="3">
        <f t="shared" si="240"/>
        <v>1101.8633028553722</v>
      </c>
      <c r="AW532" s="3">
        <f t="shared" si="240"/>
        <v>1115.9596902925732</v>
      </c>
      <c r="AX532" s="3"/>
      <c r="AY532" s="15">
        <v>15</v>
      </c>
      <c r="AZ532" s="15"/>
      <c r="BA532" s="33">
        <f t="shared" si="236"/>
        <v>16739.395354388598</v>
      </c>
    </row>
    <row r="533" spans="3:53">
      <c r="C533" s="10" t="s">
        <v>3</v>
      </c>
      <c r="D533" s="9"/>
      <c r="E533" s="8"/>
      <c r="F533" s="3"/>
      <c r="G533" s="3"/>
      <c r="H533" s="3"/>
      <c r="I533" s="3"/>
      <c r="J533" s="3"/>
      <c r="K533" s="3"/>
      <c r="L533" s="3"/>
      <c r="M533" s="3"/>
      <c r="N533" s="3"/>
      <c r="O533" s="3"/>
      <c r="P533" s="3"/>
      <c r="Q533" s="3"/>
      <c r="R533" s="3"/>
      <c r="S533" s="3">
        <f t="shared" si="240"/>
        <v>0</v>
      </c>
      <c r="T533" s="3">
        <f t="shared" si="240"/>
        <v>8.5481328452757452</v>
      </c>
      <c r="U533" s="3">
        <f t="shared" si="240"/>
        <v>13.243409135757048</v>
      </c>
      <c r="V533" s="3">
        <f t="shared" si="240"/>
        <v>16.727252109114033</v>
      </c>
      <c r="W533" s="3">
        <f t="shared" si="240"/>
        <v>20.282603517693019</v>
      </c>
      <c r="X533" s="3">
        <f t="shared" si="240"/>
        <v>23.575266546148271</v>
      </c>
      <c r="Y533" s="3">
        <f t="shared" si="240"/>
        <v>26.671661540921093</v>
      </c>
      <c r="Z533" s="3">
        <f t="shared" si="240"/>
        <v>26.297189887470211</v>
      </c>
      <c r="AA533" s="3">
        <f t="shared" si="240"/>
        <v>26.610224213512595</v>
      </c>
      <c r="AB533" s="3">
        <f t="shared" si="240"/>
        <v>26.735677961933845</v>
      </c>
      <c r="AC533" s="3">
        <f t="shared" si="240"/>
        <v>27.104601821194024</v>
      </c>
      <c r="AD533" s="3">
        <f t="shared" si="240"/>
        <v>27.749698178405311</v>
      </c>
      <c r="AE533" s="3">
        <f t="shared" si="240"/>
        <v>28.70049325623188</v>
      </c>
      <c r="AF533" s="3">
        <f t="shared" si="240"/>
        <v>29.826106563261533</v>
      </c>
      <c r="AG533" s="3">
        <f t="shared" si="240"/>
        <v>30.982411268400483</v>
      </c>
      <c r="AH533" s="3">
        <f t="shared" si="240"/>
        <v>30.72081635270996</v>
      </c>
      <c r="AI533" s="3">
        <f t="shared" si="240"/>
        <v>42.934913744635423</v>
      </c>
      <c r="AJ533" s="3">
        <f t="shared" si="240"/>
        <v>43.600023910791265</v>
      </c>
      <c r="AK533" s="3">
        <f t="shared" si="240"/>
        <v>44.800104608159813</v>
      </c>
      <c r="AL533" s="3">
        <f t="shared" si="240"/>
        <v>46.012068752421783</v>
      </c>
      <c r="AM533" s="3">
        <f t="shared" si="240"/>
        <v>49.198839895087985</v>
      </c>
      <c r="AN533" s="3">
        <f t="shared" si="240"/>
        <v>50.852328625944892</v>
      </c>
      <c r="AO533" s="3">
        <f t="shared" si="240"/>
        <v>52.467297886883216</v>
      </c>
      <c r="AP533" s="3">
        <f t="shared" si="240"/>
        <v>54.20910067140494</v>
      </c>
      <c r="AQ533" s="3">
        <f t="shared" si="240"/>
        <v>56.026161397716464</v>
      </c>
      <c r="AR533" s="3">
        <f t="shared" si="240"/>
        <v>57.934250848847</v>
      </c>
      <c r="AS533" s="3">
        <f t="shared" si="240"/>
        <v>60.656764907909064</v>
      </c>
      <c r="AT533" s="3">
        <f t="shared" si="240"/>
        <v>63.520032891523556</v>
      </c>
      <c r="AU533" s="3">
        <f t="shared" si="240"/>
        <v>66.478509898193352</v>
      </c>
      <c r="AV533" s="3">
        <f t="shared" si="240"/>
        <v>69.482620382394089</v>
      </c>
      <c r="AW533" s="3">
        <f t="shared" si="240"/>
        <v>72.507160377193259</v>
      </c>
      <c r="AX533" s="3"/>
      <c r="AY533" s="15">
        <v>15</v>
      </c>
      <c r="AZ533" s="15"/>
      <c r="BA533" s="33">
        <f t="shared" si="236"/>
        <v>1087.6074056578989</v>
      </c>
    </row>
    <row r="534" spans="3:53">
      <c r="C534" s="10" t="s">
        <v>2</v>
      </c>
      <c r="D534" s="9"/>
      <c r="E534" s="8"/>
      <c r="F534" s="3"/>
      <c r="G534" s="3"/>
      <c r="H534" s="3"/>
      <c r="I534" s="3"/>
      <c r="J534" s="3"/>
      <c r="K534" s="3"/>
      <c r="L534" s="3"/>
      <c r="M534" s="3"/>
      <c r="N534" s="3"/>
      <c r="O534" s="3"/>
      <c r="P534" s="3"/>
      <c r="Q534" s="3"/>
      <c r="R534" s="3"/>
      <c r="S534" s="3">
        <f t="shared" si="240"/>
        <v>0</v>
      </c>
      <c r="T534" s="3">
        <f t="shared" si="240"/>
        <v>2.2377276922169322</v>
      </c>
      <c r="U534" s="3">
        <f t="shared" si="240"/>
        <v>4.3939996033954714</v>
      </c>
      <c r="V534" s="3">
        <f t="shared" si="240"/>
        <v>6.0930522103761717</v>
      </c>
      <c r="W534" s="3">
        <f t="shared" si="240"/>
        <v>7.7682521677162839</v>
      </c>
      <c r="X534" s="3">
        <f t="shared" si="240"/>
        <v>9.3169687276139825</v>
      </c>
      <c r="Y534" s="3">
        <f t="shared" si="240"/>
        <v>10.769368138831965</v>
      </c>
      <c r="Z534" s="3">
        <f t="shared" si="240"/>
        <v>19.698457826718652</v>
      </c>
      <c r="AA534" s="3">
        <f t="shared" si="240"/>
        <v>28.7989913563041</v>
      </c>
      <c r="AB534" s="3">
        <f t="shared" si="240"/>
        <v>37.535506752500282</v>
      </c>
      <c r="AC534" s="3">
        <f t="shared" si="240"/>
        <v>46.477365775946396</v>
      </c>
      <c r="AD534" s="3">
        <f t="shared" si="240"/>
        <v>55.920515347786363</v>
      </c>
      <c r="AE534" s="3">
        <f t="shared" si="240"/>
        <v>66.176508323409507</v>
      </c>
      <c r="AF534" s="3">
        <f t="shared" si="240"/>
        <v>77.159437041820638</v>
      </c>
      <c r="AG534" s="3">
        <f t="shared" si="240"/>
        <v>88.586929945505062</v>
      </c>
      <c r="AH534" s="3">
        <f t="shared" si="240"/>
        <v>100.23489509970341</v>
      </c>
      <c r="AI534" s="3">
        <f t="shared" si="240"/>
        <v>146.22709583201868</v>
      </c>
      <c r="AJ534" s="3">
        <f t="shared" si="240"/>
        <v>154.53076804449893</v>
      </c>
      <c r="AK534" s="3">
        <f t="shared" si="240"/>
        <v>164.79576970691278</v>
      </c>
      <c r="AL534" s="3">
        <f t="shared" si="240"/>
        <v>175.23896052668715</v>
      </c>
      <c r="AM534" s="3">
        <f t="shared" si="240"/>
        <v>185.89314967649625</v>
      </c>
      <c r="AN534" s="3">
        <f t="shared" si="240"/>
        <v>188.01250186890275</v>
      </c>
      <c r="AO534" s="3">
        <f t="shared" si="240"/>
        <v>189.90328010900885</v>
      </c>
      <c r="AP534" s="3">
        <f t="shared" si="240"/>
        <v>192.16576993848275</v>
      </c>
      <c r="AQ534" s="3">
        <f t="shared" si="240"/>
        <v>194.59832323821865</v>
      </c>
      <c r="AR534" s="3">
        <f t="shared" si="240"/>
        <v>197.24453955885792</v>
      </c>
      <c r="AS534" s="3">
        <f t="shared" si="240"/>
        <v>200.14352606286775</v>
      </c>
      <c r="AT534" s="3">
        <f t="shared" si="240"/>
        <v>203.31955426144441</v>
      </c>
      <c r="AU534" s="3">
        <f t="shared" si="240"/>
        <v>206.60692894067597</v>
      </c>
      <c r="AV534" s="3">
        <f t="shared" si="240"/>
        <v>209.84649444311572</v>
      </c>
      <c r="AW534" s="3">
        <f t="shared" si="240"/>
        <v>212.96815990229334</v>
      </c>
      <c r="AX534" s="3"/>
      <c r="AY534" s="15">
        <v>15</v>
      </c>
      <c r="AZ534" s="15"/>
      <c r="BA534" s="33">
        <f t="shared" si="236"/>
        <v>3194.5223985344001</v>
      </c>
    </row>
    <row r="535" spans="3:53">
      <c r="C535" s="10" t="s">
        <v>1</v>
      </c>
      <c r="D535" s="9"/>
      <c r="E535" s="8"/>
      <c r="F535" s="3"/>
      <c r="G535" s="3"/>
      <c r="H535" s="3"/>
      <c r="I535" s="3"/>
      <c r="J535" s="3"/>
      <c r="K535" s="3"/>
      <c r="L535" s="3"/>
      <c r="M535" s="3"/>
      <c r="N535" s="3"/>
      <c r="O535" s="3"/>
      <c r="P535" s="3"/>
      <c r="Q535" s="3"/>
      <c r="R535" s="3"/>
      <c r="S535" s="3">
        <f t="shared" si="240"/>
        <v>0</v>
      </c>
      <c r="T535" s="3">
        <f t="shared" si="240"/>
        <v>3.5451857494160777</v>
      </c>
      <c r="U535" s="3">
        <f t="shared" si="240"/>
        <v>6.9613227878789559</v>
      </c>
      <c r="V535" s="3">
        <f t="shared" si="240"/>
        <v>9.6530967292420939</v>
      </c>
      <c r="W535" s="3">
        <f t="shared" si="240"/>
        <v>12.307081410595771</v>
      </c>
      <c r="X535" s="3">
        <f t="shared" si="240"/>
        <v>14.760681058636266</v>
      </c>
      <c r="Y535" s="3">
        <f t="shared" si="240"/>
        <v>1.0237012462810799</v>
      </c>
      <c r="Z535" s="3">
        <f t="shared" si="240"/>
        <v>3.7449431697511528</v>
      </c>
      <c r="AA535" s="3">
        <f t="shared" si="240"/>
        <v>6.4605916143591458</v>
      </c>
      <c r="AB535" s="3">
        <f t="shared" si="240"/>
        <v>9.0821911598565066</v>
      </c>
      <c r="AC535" s="3">
        <f t="shared" si="240"/>
        <v>11.745382253724273</v>
      </c>
      <c r="AD535" s="3">
        <f t="shared" si="240"/>
        <v>14.53660174456212</v>
      </c>
      <c r="AE535" s="3">
        <f t="shared" si="240"/>
        <v>17.547252531485952</v>
      </c>
      <c r="AF535" s="3">
        <f t="shared" si="240"/>
        <v>20.762350850125813</v>
      </c>
      <c r="AG535" s="3">
        <f t="shared" si="240"/>
        <v>24.108827302769498</v>
      </c>
      <c r="AH535" s="3">
        <f t="shared" si="240"/>
        <v>44.111131491114861</v>
      </c>
      <c r="AI535" s="3">
        <f t="shared" si="240"/>
        <v>66.724880905941859</v>
      </c>
      <c r="AJ535" s="3">
        <f t="shared" si="240"/>
        <v>72.750100397081496</v>
      </c>
      <c r="AK535" s="3">
        <f t="shared" si="240"/>
        <v>79.721892774218304</v>
      </c>
      <c r="AL535" s="3">
        <f t="shared" si="240"/>
        <v>86.825994166154942</v>
      </c>
      <c r="AM535" s="3">
        <f t="shared" si="240"/>
        <v>94.078521602672254</v>
      </c>
      <c r="AN535" s="3">
        <f t="shared" si="240"/>
        <v>95.151102928901537</v>
      </c>
      <c r="AO535" s="3">
        <f t="shared" si="240"/>
        <v>96.108005438850341</v>
      </c>
      <c r="AP535" s="3">
        <f t="shared" si="240"/>
        <v>97.253027182085134</v>
      </c>
      <c r="AQ535" s="3">
        <f t="shared" si="240"/>
        <v>98.484116216603525</v>
      </c>
      <c r="AR535" s="3">
        <f t="shared" si="240"/>
        <v>99.823337805564051</v>
      </c>
      <c r="AS535" s="3">
        <f t="shared" si="240"/>
        <v>101.29048366283723</v>
      </c>
      <c r="AT535" s="3">
        <f t="shared" si="240"/>
        <v>102.89783733891659</v>
      </c>
      <c r="AU535" s="3">
        <f t="shared" si="240"/>
        <v>104.56154227002548</v>
      </c>
      <c r="AV535" s="3">
        <f t="shared" si="240"/>
        <v>106.2010514915055</v>
      </c>
      <c r="AW535" s="3">
        <f t="shared" si="240"/>
        <v>107.78089277048025</v>
      </c>
      <c r="AX535" s="3"/>
      <c r="AY535" s="15">
        <v>15</v>
      </c>
      <c r="AZ535" s="15"/>
      <c r="BA535" s="33">
        <f t="shared" si="236"/>
        <v>1616.7133915572037</v>
      </c>
    </row>
    <row r="536" spans="3:53">
      <c r="C536" s="7" t="s">
        <v>0</v>
      </c>
      <c r="D536" s="6"/>
      <c r="E536" s="5"/>
      <c r="F536" s="4"/>
      <c r="G536" s="4"/>
      <c r="H536" s="4"/>
      <c r="I536" s="4"/>
      <c r="J536" s="4"/>
      <c r="K536" s="4"/>
      <c r="L536" s="4"/>
      <c r="M536" s="4"/>
      <c r="N536" s="4"/>
      <c r="O536" s="4"/>
      <c r="P536" s="4"/>
      <c r="Q536" s="4"/>
      <c r="R536" s="4"/>
      <c r="S536" s="4">
        <f t="shared" si="240"/>
        <v>0</v>
      </c>
      <c r="T536" s="4">
        <f t="shared" si="240"/>
        <v>0</v>
      </c>
      <c r="U536" s="4">
        <f t="shared" si="240"/>
        <v>0</v>
      </c>
      <c r="V536" s="4">
        <f t="shared" si="240"/>
        <v>0</v>
      </c>
      <c r="W536" s="4">
        <f t="shared" si="240"/>
        <v>0</v>
      </c>
      <c r="X536" s="4">
        <f t="shared" si="240"/>
        <v>0</v>
      </c>
      <c r="Y536" s="4">
        <f t="shared" si="240"/>
        <v>0</v>
      </c>
      <c r="Z536" s="4">
        <f t="shared" si="240"/>
        <v>0.12071632682202149</v>
      </c>
      <c r="AA536" s="4">
        <f t="shared" si="240"/>
        <v>0.24002140356772017</v>
      </c>
      <c r="AB536" s="4">
        <f t="shared" si="240"/>
        <v>0.35549402435095256</v>
      </c>
      <c r="AC536" s="4">
        <f t="shared" si="240"/>
        <v>0.47238962040054844</v>
      </c>
      <c r="AD536" s="4">
        <f t="shared" si="240"/>
        <v>0.5944670613964087</v>
      </c>
      <c r="AE536" s="4">
        <f t="shared" si="240"/>
        <v>0.7257097367385974</v>
      </c>
      <c r="AF536" s="4">
        <f t="shared" si="240"/>
        <v>0.86567811883648638</v>
      </c>
      <c r="AG536" s="4">
        <f t="shared" si="240"/>
        <v>1.0113919311817501</v>
      </c>
      <c r="AH536" s="4">
        <f t="shared" si="240"/>
        <v>1.1602701979037846</v>
      </c>
      <c r="AI536" s="4">
        <f t="shared" si="240"/>
        <v>1.6200806705206041</v>
      </c>
      <c r="AJ536" s="4">
        <f t="shared" si="240"/>
        <v>1.6437082553496438</v>
      </c>
      <c r="AK536" s="4">
        <f t="shared" si="240"/>
        <v>1.6874881989224875</v>
      </c>
      <c r="AL536" s="4">
        <f t="shared" si="240"/>
        <v>1.7316830359240498</v>
      </c>
      <c r="AM536" s="4">
        <f t="shared" si="240"/>
        <v>1.776621231060826</v>
      </c>
      <c r="AN536" s="4">
        <f t="shared" si="240"/>
        <v>1.7968763405561283</v>
      </c>
      <c r="AO536" s="4">
        <f t="shared" si="240"/>
        <v>1.8149469191140071</v>
      </c>
      <c r="AP536" s="4">
        <f t="shared" si="240"/>
        <v>1.836570026114444</v>
      </c>
      <c r="AQ536" s="4">
        <f t="shared" si="240"/>
        <v>1.8598184666595543</v>
      </c>
      <c r="AR536" s="4">
        <f t="shared" si="240"/>
        <v>1.8851089311301905</v>
      </c>
      <c r="AS536" s="4">
        <f t="shared" si="240"/>
        <v>1.9128151751770837</v>
      </c>
      <c r="AT536" s="4">
        <f t="shared" si="240"/>
        <v>1.943169166907591</v>
      </c>
      <c r="AU536" s="4">
        <f t="shared" si="240"/>
        <v>1.9745873211523204</v>
      </c>
      <c r="AV536" s="4">
        <f t="shared" si="240"/>
        <v>2.0055485527042265</v>
      </c>
      <c r="AW536" s="4">
        <f t="shared" si="240"/>
        <v>2.0353829879198067</v>
      </c>
      <c r="AX536" s="3"/>
      <c r="AY536" s="15">
        <v>15</v>
      </c>
      <c r="AZ536" s="15"/>
      <c r="BA536" s="33">
        <f t="shared" si="236"/>
        <v>30.5307448187971</v>
      </c>
    </row>
    <row r="537" spans="3:53">
      <c r="C537" s="14">
        <v>16</v>
      </c>
      <c r="D537" s="13"/>
      <c r="E537" s="12"/>
      <c r="F537" s="11"/>
      <c r="G537" s="11"/>
      <c r="H537" s="11"/>
      <c r="I537" s="11"/>
      <c r="J537" s="11"/>
      <c r="K537" s="11"/>
      <c r="L537" s="11"/>
      <c r="M537" s="11"/>
      <c r="N537" s="11"/>
      <c r="O537" s="11"/>
      <c r="P537" s="11"/>
      <c r="Q537" s="11"/>
      <c r="R537" s="11"/>
      <c r="S537" s="11"/>
      <c r="T537" s="11">
        <f>(S249-T255)</f>
        <v>0</v>
      </c>
      <c r="U537" s="11">
        <f t="shared" si="240"/>
        <v>1113.0803829323741</v>
      </c>
      <c r="V537" s="11">
        <f t="shared" si="240"/>
        <v>1095.2312883688392</v>
      </c>
      <c r="W537" s="11">
        <f t="shared" si="240"/>
        <v>1014.7145765935275</v>
      </c>
      <c r="X537" s="11">
        <f t="shared" si="240"/>
        <v>972.40216006557057</v>
      </c>
      <c r="Y537" s="11">
        <f t="shared" si="240"/>
        <v>935.05569148014183</v>
      </c>
      <c r="Z537" s="11">
        <f t="shared" si="240"/>
        <v>886.92824058634142</v>
      </c>
      <c r="AA537" s="11">
        <f t="shared" si="240"/>
        <v>856.27744029134919</v>
      </c>
      <c r="AB537" s="11">
        <f t="shared" si="240"/>
        <v>848.70142468726044</v>
      </c>
      <c r="AC537" s="11">
        <f t="shared" si="240"/>
        <v>835.46543523851142</v>
      </c>
      <c r="AD537" s="11">
        <f t="shared" si="240"/>
        <v>830.11118173831346</v>
      </c>
      <c r="AE537" s="11">
        <f t="shared" si="240"/>
        <v>833.15947698542186</v>
      </c>
      <c r="AF537" s="11">
        <f t="shared" si="240"/>
        <v>844.99166805019013</v>
      </c>
      <c r="AG537" s="11">
        <f t="shared" si="240"/>
        <v>861.32176983599675</v>
      </c>
      <c r="AH537" s="11">
        <f t="shared" si="240"/>
        <v>877.80633304500043</v>
      </c>
      <c r="AI537" s="11">
        <f t="shared" si="240"/>
        <v>907.269320963891</v>
      </c>
      <c r="AJ537" s="11">
        <f t="shared" si="240"/>
        <v>1246.0881289563731</v>
      </c>
      <c r="AK537" s="11">
        <f t="shared" si="240"/>
        <v>1243.8583845977482</v>
      </c>
      <c r="AL537" s="11">
        <f t="shared" si="240"/>
        <v>1256.6580758356158</v>
      </c>
      <c r="AM537" s="11">
        <f t="shared" si="240"/>
        <v>1269.3115607044983</v>
      </c>
      <c r="AN537" s="11">
        <f t="shared" si="240"/>
        <v>1283.9926715863858</v>
      </c>
      <c r="AO537" s="11">
        <f t="shared" si="240"/>
        <v>1298.4919845376189</v>
      </c>
      <c r="AP537" s="11">
        <f t="shared" si="240"/>
        <v>1311.4096985380074</v>
      </c>
      <c r="AQ537" s="11">
        <f t="shared" si="240"/>
        <v>1326.8912517739118</v>
      </c>
      <c r="AR537" s="11">
        <f t="shared" si="240"/>
        <v>1343.5436008363267</v>
      </c>
      <c r="AS537" s="11">
        <f t="shared" si="240"/>
        <v>1361.667354720501</v>
      </c>
      <c r="AT537" s="11">
        <f t="shared" si="240"/>
        <v>1381.441669611384</v>
      </c>
      <c r="AU537" s="11">
        <f t="shared" si="240"/>
        <v>1403.1209520192024</v>
      </c>
      <c r="AV537" s="11">
        <f t="shared" si="240"/>
        <v>1425.5609353394993</v>
      </c>
      <c r="AW537" s="11">
        <f t="shared" si="240"/>
        <v>1447.6632576755401</v>
      </c>
      <c r="AX537" s="11"/>
      <c r="AY537" s="16">
        <v>16</v>
      </c>
      <c r="AZ537" s="16"/>
      <c r="BA537" s="34">
        <f t="shared" si="236"/>
        <v>23162.612122808641</v>
      </c>
    </row>
    <row r="538" spans="3:53">
      <c r="C538" s="10" t="s">
        <v>4</v>
      </c>
      <c r="D538" s="9"/>
      <c r="E538" s="8"/>
      <c r="F538" s="3"/>
      <c r="G538" s="3"/>
      <c r="H538" s="3"/>
      <c r="I538" s="3"/>
      <c r="J538" s="3"/>
      <c r="K538" s="3"/>
      <c r="L538" s="3"/>
      <c r="M538" s="3"/>
      <c r="N538" s="3"/>
      <c r="O538" s="3"/>
      <c r="P538" s="3"/>
      <c r="Q538" s="3"/>
      <c r="R538" s="3"/>
      <c r="S538" s="3"/>
      <c r="T538" s="3">
        <f t="shared" ref="T538:AW543" si="241">(S250-T256)</f>
        <v>0</v>
      </c>
      <c r="U538" s="3">
        <f t="shared" si="241"/>
        <v>1098.9579206301496</v>
      </c>
      <c r="V538" s="3">
        <f t="shared" si="241"/>
        <v>1071.0012626068128</v>
      </c>
      <c r="W538" s="3">
        <f t="shared" si="241"/>
        <v>982.73355992704637</v>
      </c>
      <c r="X538" s="3">
        <f t="shared" si="241"/>
        <v>932.65993923115639</v>
      </c>
      <c r="Y538" s="3">
        <f t="shared" si="241"/>
        <v>888.13257769123629</v>
      </c>
      <c r="Z538" s="3">
        <f t="shared" si="241"/>
        <v>848.98544122968269</v>
      </c>
      <c r="AA538" s="3">
        <f t="shared" si="241"/>
        <v>807.15064030317808</v>
      </c>
      <c r="AB538" s="3">
        <f t="shared" si="241"/>
        <v>787.54956180870977</v>
      </c>
      <c r="AC538" s="3">
        <f t="shared" si="241"/>
        <v>762.92733739896903</v>
      </c>
      <c r="AD538" s="3">
        <f t="shared" si="241"/>
        <v>745.7023772574903</v>
      </c>
      <c r="AE538" s="3">
        <f t="shared" si="241"/>
        <v>735.98413646886183</v>
      </c>
      <c r="AF538" s="3">
        <f t="shared" si="241"/>
        <v>733.7253308932568</v>
      </c>
      <c r="AG538" s="3">
        <f t="shared" si="241"/>
        <v>734.86882504039204</v>
      </c>
      <c r="AH538" s="3">
        <f t="shared" si="241"/>
        <v>735.56546825254736</v>
      </c>
      <c r="AI538" s="3">
        <f t="shared" si="241"/>
        <v>734.09374296697024</v>
      </c>
      <c r="AJ538" s="3">
        <f t="shared" si="241"/>
        <v>993.05622625277465</v>
      </c>
      <c r="AK538" s="3">
        <f t="shared" si="241"/>
        <v>976.08497609640108</v>
      </c>
      <c r="AL538" s="3">
        <f t="shared" si="241"/>
        <v>970.74066763962765</v>
      </c>
      <c r="AM538" s="3">
        <f t="shared" si="241"/>
        <v>964.93331130927072</v>
      </c>
      <c r="AN538" s="3">
        <f t="shared" si="241"/>
        <v>958.84812716560009</v>
      </c>
      <c r="AO538" s="3">
        <f t="shared" si="241"/>
        <v>968.56052540601195</v>
      </c>
      <c r="AP538" s="3">
        <f t="shared" si="241"/>
        <v>977.06940019646208</v>
      </c>
      <c r="AQ538" s="3">
        <f t="shared" si="241"/>
        <v>987.46382855626871</v>
      </c>
      <c r="AR538" s="3">
        <f t="shared" si="241"/>
        <v>998.70169623088623</v>
      </c>
      <c r="AS538" s="3">
        <f t="shared" si="241"/>
        <v>1011.0031697038849</v>
      </c>
      <c r="AT538" s="3">
        <f t="shared" si="241"/>
        <v>1023.7741855773529</v>
      </c>
      <c r="AU538" s="3">
        <f t="shared" si="241"/>
        <v>1037.8989436678439</v>
      </c>
      <c r="AV538" s="3">
        <f t="shared" si="241"/>
        <v>1052.5246659973291</v>
      </c>
      <c r="AW538" s="3">
        <f t="shared" si="241"/>
        <v>1066.8387359298104</v>
      </c>
      <c r="AX538" s="3"/>
      <c r="AY538" s="16">
        <v>16</v>
      </c>
      <c r="AZ538" s="16"/>
      <c r="BA538" s="33">
        <f t="shared" si="236"/>
        <v>17069.419774876966</v>
      </c>
    </row>
    <row r="539" spans="3:53">
      <c r="C539" s="10" t="s">
        <v>3</v>
      </c>
      <c r="D539" s="9"/>
      <c r="E539" s="8"/>
      <c r="F539" s="3"/>
      <c r="G539" s="3"/>
      <c r="H539" s="3"/>
      <c r="I539" s="3"/>
      <c r="J539" s="3"/>
      <c r="K539" s="3"/>
      <c r="L539" s="3"/>
      <c r="M539" s="3"/>
      <c r="N539" s="3"/>
      <c r="O539" s="3"/>
      <c r="P539" s="3"/>
      <c r="Q539" s="3"/>
      <c r="R539" s="3"/>
      <c r="S539" s="3"/>
      <c r="T539" s="3">
        <f t="shared" si="241"/>
        <v>0</v>
      </c>
      <c r="U539" s="3">
        <f t="shared" si="241"/>
        <v>8.4494913633172217</v>
      </c>
      <c r="V539" s="3">
        <f t="shared" si="241"/>
        <v>13.090586346619432</v>
      </c>
      <c r="W539" s="3">
        <f t="shared" si="241"/>
        <v>16.53422739049978</v>
      </c>
      <c r="X539" s="3">
        <f t="shared" si="241"/>
        <v>20.048551695479262</v>
      </c>
      <c r="Y539" s="3">
        <f t="shared" si="241"/>
        <v>23.303218922208487</v>
      </c>
      <c r="Z539" s="3">
        <f t="shared" si="241"/>
        <v>26.363882957186718</v>
      </c>
      <c r="AA539" s="3">
        <f t="shared" si="241"/>
        <v>25.993732532654064</v>
      </c>
      <c r="AB539" s="3">
        <f t="shared" si="241"/>
        <v>26.30315458799555</v>
      </c>
      <c r="AC539" s="3">
        <f t="shared" si="241"/>
        <v>26.42716065844013</v>
      </c>
      <c r="AD539" s="3">
        <f t="shared" si="241"/>
        <v>26.79182730774977</v>
      </c>
      <c r="AE539" s="3">
        <f t="shared" si="241"/>
        <v>27.429479552681414</v>
      </c>
      <c r="AF539" s="3">
        <f t="shared" si="241"/>
        <v>28.369302897006264</v>
      </c>
      <c r="AG539" s="3">
        <f t="shared" si="241"/>
        <v>29.481927149381875</v>
      </c>
      <c r="AH539" s="3">
        <f t="shared" si="241"/>
        <v>30.624888635390391</v>
      </c>
      <c r="AI539" s="3">
        <f t="shared" si="241"/>
        <v>30.366312403501752</v>
      </c>
      <c r="AJ539" s="3">
        <f t="shared" si="241"/>
        <v>42.43946478564169</v>
      </c>
      <c r="AK539" s="3">
        <f t="shared" si="241"/>
        <v>43.09689988946036</v>
      </c>
      <c r="AL539" s="3">
        <f t="shared" si="241"/>
        <v>44.2831322130844</v>
      </c>
      <c r="AM539" s="3">
        <f t="shared" si="241"/>
        <v>45.4811108541453</v>
      </c>
      <c r="AN539" s="3">
        <f t="shared" si="241"/>
        <v>48.631108138254945</v>
      </c>
      <c r="AO539" s="3">
        <f t="shared" si="241"/>
        <v>50.265516377293807</v>
      </c>
      <c r="AP539" s="3">
        <f t="shared" si="241"/>
        <v>51.861849643202618</v>
      </c>
      <c r="AQ539" s="3">
        <f t="shared" si="241"/>
        <v>53.583552832753753</v>
      </c>
      <c r="AR539" s="3">
        <f t="shared" si="241"/>
        <v>55.379645522407827</v>
      </c>
      <c r="AS539" s="3">
        <f t="shared" si="241"/>
        <v>57.265716507684488</v>
      </c>
      <c r="AT539" s="3">
        <f t="shared" si="241"/>
        <v>59.956814019261856</v>
      </c>
      <c r="AU539" s="3">
        <f t="shared" si="241"/>
        <v>62.787041220490323</v>
      </c>
      <c r="AV539" s="3">
        <f t="shared" si="241"/>
        <v>65.711378776877723</v>
      </c>
      <c r="AW539" s="3">
        <f t="shared" si="241"/>
        <v>68.680823221664696</v>
      </c>
      <c r="AX539" s="3"/>
      <c r="AY539" s="16">
        <v>16</v>
      </c>
      <c r="AZ539" s="16"/>
      <c r="BA539" s="33">
        <f t="shared" si="236"/>
        <v>1098.8931715466351</v>
      </c>
    </row>
    <row r="540" spans="3:53">
      <c r="C540" s="10" t="s">
        <v>2</v>
      </c>
      <c r="D540" s="9"/>
      <c r="E540" s="8"/>
      <c r="F540" s="3"/>
      <c r="G540" s="3"/>
      <c r="H540" s="3"/>
      <c r="I540" s="3"/>
      <c r="J540" s="3"/>
      <c r="K540" s="3"/>
      <c r="L540" s="3"/>
      <c r="M540" s="3"/>
      <c r="N540" s="3"/>
      <c r="O540" s="3"/>
      <c r="P540" s="3"/>
      <c r="Q540" s="3"/>
      <c r="R540" s="3"/>
      <c r="S540" s="3"/>
      <c r="T540" s="3">
        <f t="shared" si="241"/>
        <v>0</v>
      </c>
      <c r="U540" s="3">
        <f t="shared" si="241"/>
        <v>2.1974069294918763</v>
      </c>
      <c r="V540" s="3">
        <f t="shared" si="241"/>
        <v>4.3148257986297196</v>
      </c>
      <c r="W540" s="3">
        <f t="shared" si="241"/>
        <v>5.983263824014216</v>
      </c>
      <c r="X540" s="3">
        <f t="shared" si="241"/>
        <v>7.6282789915642866</v>
      </c>
      <c r="Y540" s="3">
        <f t="shared" si="241"/>
        <v>9.1490898178210216</v>
      </c>
      <c r="Z540" s="3">
        <f t="shared" si="241"/>
        <v>10.575318997403855</v>
      </c>
      <c r="AA540" s="3">
        <f t="shared" si="241"/>
        <v>19.343518820134818</v>
      </c>
      <c r="AB540" s="3">
        <f t="shared" si="241"/>
        <v>28.280073303300071</v>
      </c>
      <c r="AC540" s="3">
        <f t="shared" si="241"/>
        <v>36.85916875713275</v>
      </c>
      <c r="AD540" s="3">
        <f t="shared" si="241"/>
        <v>45.639907829630829</v>
      </c>
      <c r="AE540" s="3">
        <f t="shared" si="241"/>
        <v>54.912904887119907</v>
      </c>
      <c r="AF540" s="3">
        <f t="shared" si="241"/>
        <v>64.984099032787753</v>
      </c>
      <c r="AG540" s="3">
        <f t="shared" si="241"/>
        <v>75.769130543052711</v>
      </c>
      <c r="AH540" s="3">
        <f t="shared" si="241"/>
        <v>86.990715805912714</v>
      </c>
      <c r="AI540" s="3">
        <f t="shared" si="241"/>
        <v>98.428800713803412</v>
      </c>
      <c r="AJ540" s="3">
        <f t="shared" si="241"/>
        <v>143.59228550387911</v>
      </c>
      <c r="AK540" s="3">
        <f t="shared" si="241"/>
        <v>151.74633701041262</v>
      </c>
      <c r="AL540" s="3">
        <f t="shared" si="241"/>
        <v>161.8263775187761</v>
      </c>
      <c r="AM540" s="3">
        <f t="shared" si="241"/>
        <v>172.08139646196332</v>
      </c>
      <c r="AN540" s="3">
        <f t="shared" si="241"/>
        <v>182.5436118366647</v>
      </c>
      <c r="AO540" s="3">
        <f t="shared" si="241"/>
        <v>184.62477622937695</v>
      </c>
      <c r="AP540" s="3">
        <f t="shared" si="241"/>
        <v>186.48148525674969</v>
      </c>
      <c r="AQ540" s="3">
        <f t="shared" si="241"/>
        <v>188.70320814398201</v>
      </c>
      <c r="AR540" s="3">
        <f t="shared" si="241"/>
        <v>191.09193019259828</v>
      </c>
      <c r="AS540" s="3">
        <f t="shared" si="241"/>
        <v>193.6904653495485</v>
      </c>
      <c r="AT540" s="3">
        <f t="shared" si="241"/>
        <v>196.53721612023946</v>
      </c>
      <c r="AU540" s="3">
        <f t="shared" si="241"/>
        <v>199.65601667675355</v>
      </c>
      <c r="AV540" s="3">
        <f t="shared" si="241"/>
        <v>202.88415740411028</v>
      </c>
      <c r="AW540" s="3">
        <f t="shared" si="241"/>
        <v>206.06535041001689</v>
      </c>
      <c r="AX540" s="3"/>
      <c r="AY540" s="16">
        <v>16</v>
      </c>
      <c r="AZ540" s="16"/>
      <c r="BA540" s="33">
        <f t="shared" si="236"/>
        <v>3297.0456065602702</v>
      </c>
    </row>
    <row r="541" spans="3:53">
      <c r="C541" s="10" t="s">
        <v>1</v>
      </c>
      <c r="D541" s="9"/>
      <c r="E541" s="8"/>
      <c r="F541" s="3"/>
      <c r="G541" s="3"/>
      <c r="H541" s="3"/>
      <c r="I541" s="3"/>
      <c r="J541" s="3"/>
      <c r="K541" s="3"/>
      <c r="L541" s="3"/>
      <c r="M541" s="3"/>
      <c r="N541" s="3"/>
      <c r="O541" s="3"/>
      <c r="P541" s="3"/>
      <c r="Q541" s="3"/>
      <c r="R541" s="3"/>
      <c r="S541" s="3"/>
      <c r="T541" s="3">
        <f t="shared" si="241"/>
        <v>0</v>
      </c>
      <c r="U541" s="3">
        <f t="shared" si="241"/>
        <v>3.4755640094149527</v>
      </c>
      <c r="V541" s="3">
        <f t="shared" si="241"/>
        <v>6.8246136167779952</v>
      </c>
      <c r="W541" s="3">
        <f t="shared" si="241"/>
        <v>9.4635254519684935</v>
      </c>
      <c r="X541" s="3">
        <f t="shared" si="241"/>
        <v>12.06539014737146</v>
      </c>
      <c r="Y541" s="3">
        <f t="shared" si="241"/>
        <v>14.470805048874809</v>
      </c>
      <c r="Z541" s="3">
        <f t="shared" si="241"/>
        <v>1.0035974020694898</v>
      </c>
      <c r="AA541" s="3">
        <f t="shared" si="241"/>
        <v>3.6713985156448459</v>
      </c>
      <c r="AB541" s="3">
        <f t="shared" si="241"/>
        <v>6.3337159972768831</v>
      </c>
      <c r="AC541" s="3">
        <f t="shared" si="241"/>
        <v>8.9038315487483288</v>
      </c>
      <c r="AD541" s="3">
        <f t="shared" si="241"/>
        <v>11.514721857546903</v>
      </c>
      <c r="AE541" s="3">
        <f t="shared" si="241"/>
        <v>14.251126291738075</v>
      </c>
      <c r="AF541" s="3">
        <f t="shared" si="241"/>
        <v>17.202652744667319</v>
      </c>
      <c r="AG541" s="3">
        <f t="shared" si="241"/>
        <v>20.354611708971447</v>
      </c>
      <c r="AH541" s="3">
        <f t="shared" si="241"/>
        <v>23.635368752259978</v>
      </c>
      <c r="AI541" s="3">
        <f t="shared" si="241"/>
        <v>43.244859892134173</v>
      </c>
      <c r="AJ541" s="3">
        <f t="shared" si="241"/>
        <v>65.41451167894013</v>
      </c>
      <c r="AK541" s="3">
        <f t="shared" si="241"/>
        <v>71.321405560503194</v>
      </c>
      <c r="AL541" s="3">
        <f t="shared" si="241"/>
        <v>78.156283160663065</v>
      </c>
      <c r="AM541" s="3">
        <f t="shared" si="241"/>
        <v>85.120871439603434</v>
      </c>
      <c r="AN541" s="3">
        <f t="shared" si="241"/>
        <v>92.230970914590443</v>
      </c>
      <c r="AO541" s="3">
        <f t="shared" si="241"/>
        <v>93.282488470539874</v>
      </c>
      <c r="AP541" s="3">
        <f t="shared" si="241"/>
        <v>94.220598955905643</v>
      </c>
      <c r="AQ541" s="3">
        <f t="shared" si="241"/>
        <v>95.343134315707402</v>
      </c>
      <c r="AR541" s="3">
        <f t="shared" si="241"/>
        <v>96.550046743769144</v>
      </c>
      <c r="AS541" s="3">
        <f t="shared" si="241"/>
        <v>97.862968177008497</v>
      </c>
      <c r="AT541" s="3">
        <f t="shared" si="241"/>
        <v>99.301301651902122</v>
      </c>
      <c r="AU541" s="3">
        <f t="shared" si="241"/>
        <v>100.87708948978957</v>
      </c>
      <c r="AV541" s="3">
        <f t="shared" si="241"/>
        <v>102.50812193478941</v>
      </c>
      <c r="AW541" s="3">
        <f t="shared" si="241"/>
        <v>104.11543383493949</v>
      </c>
      <c r="AX541" s="3"/>
      <c r="AY541" s="16">
        <v>16</v>
      </c>
      <c r="AZ541" s="16"/>
      <c r="BA541" s="33">
        <f t="shared" si="236"/>
        <v>1665.8469413590319</v>
      </c>
    </row>
    <row r="542" spans="3:53">
      <c r="C542" s="7" t="s">
        <v>0</v>
      </c>
      <c r="D542" s="6"/>
      <c r="E542" s="5"/>
      <c r="F542" s="4"/>
      <c r="G542" s="4"/>
      <c r="H542" s="4"/>
      <c r="I542" s="4"/>
      <c r="J542" s="4"/>
      <c r="K542" s="4"/>
      <c r="L542" s="4"/>
      <c r="M542" s="4"/>
      <c r="N542" s="4"/>
      <c r="O542" s="4"/>
      <c r="P542" s="4"/>
      <c r="Q542" s="4"/>
      <c r="R542" s="4"/>
      <c r="S542" s="4"/>
      <c r="T542" s="4">
        <f t="shared" si="241"/>
        <v>0</v>
      </c>
      <c r="U542" s="4">
        <f t="shared" si="241"/>
        <v>0</v>
      </c>
      <c r="V542" s="4">
        <f t="shared" si="241"/>
        <v>0</v>
      </c>
      <c r="W542" s="4">
        <f t="shared" si="241"/>
        <v>0</v>
      </c>
      <c r="X542" s="4">
        <f t="shared" si="241"/>
        <v>0</v>
      </c>
      <c r="Y542" s="4">
        <f t="shared" si="241"/>
        <v>0</v>
      </c>
      <c r="Z542" s="4">
        <f t="shared" si="241"/>
        <v>0</v>
      </c>
      <c r="AA542" s="4">
        <f t="shared" si="241"/>
        <v>0.11815011973691059</v>
      </c>
      <c r="AB542" s="4">
        <f t="shared" si="241"/>
        <v>0.23491898997853067</v>
      </c>
      <c r="AC542" s="4">
        <f t="shared" si="241"/>
        <v>0.3479368752227403</v>
      </c>
      <c r="AD542" s="4">
        <f t="shared" si="241"/>
        <v>0.46234748589630659</v>
      </c>
      <c r="AE542" s="4">
        <f t="shared" si="241"/>
        <v>0.58182978502309979</v>
      </c>
      <c r="AF542" s="4">
        <f t="shared" si="241"/>
        <v>0.71028248247084491</v>
      </c>
      <c r="AG542" s="4">
        <f t="shared" si="241"/>
        <v>0.84727539419710141</v>
      </c>
      <c r="AH542" s="4">
        <f t="shared" si="241"/>
        <v>0.98989159889074685</v>
      </c>
      <c r="AI542" s="4">
        <f t="shared" si="241"/>
        <v>1.1356049874812246</v>
      </c>
      <c r="AJ542" s="4">
        <f t="shared" si="241"/>
        <v>1.5856407351399433</v>
      </c>
      <c r="AK542" s="4">
        <f t="shared" si="241"/>
        <v>1.6087660409716946</v>
      </c>
      <c r="AL542" s="4">
        <f t="shared" si="241"/>
        <v>1.6516153034648546</v>
      </c>
      <c r="AM542" s="4">
        <f t="shared" si="241"/>
        <v>1.6948706395155142</v>
      </c>
      <c r="AN542" s="4">
        <f t="shared" si="241"/>
        <v>1.7388535312746249</v>
      </c>
      <c r="AO542" s="4">
        <f t="shared" si="241"/>
        <v>1.7586780543955349</v>
      </c>
      <c r="AP542" s="4">
        <f t="shared" si="241"/>
        <v>1.77636448568893</v>
      </c>
      <c r="AQ542" s="4">
        <f t="shared" si="241"/>
        <v>1.7975279252040508</v>
      </c>
      <c r="AR542" s="4">
        <f t="shared" si="241"/>
        <v>1.8202821466620236</v>
      </c>
      <c r="AS542" s="4">
        <f t="shared" si="241"/>
        <v>1.8450349823725816</v>
      </c>
      <c r="AT542" s="4">
        <f t="shared" si="241"/>
        <v>1.8721522426287436</v>
      </c>
      <c r="AU542" s="4">
        <f t="shared" si="241"/>
        <v>1.901860964322541</v>
      </c>
      <c r="AV542" s="4">
        <f t="shared" si="241"/>
        <v>1.9326112263927264</v>
      </c>
      <c r="AW542" s="4">
        <f t="shared" si="241"/>
        <v>1.9629142791061582</v>
      </c>
      <c r="AX542" s="3"/>
      <c r="AY542" s="16">
        <v>16</v>
      </c>
      <c r="AZ542" s="16"/>
      <c r="BA542" s="33">
        <f t="shared" si="236"/>
        <v>31.406628465698532</v>
      </c>
    </row>
    <row r="543" spans="3:53">
      <c r="C543" s="14">
        <v>17</v>
      </c>
      <c r="D543" s="13"/>
      <c r="E543" s="12"/>
      <c r="F543" s="11"/>
      <c r="G543" s="11"/>
      <c r="H543" s="11"/>
      <c r="I543" s="11"/>
      <c r="J543" s="11"/>
      <c r="K543" s="11"/>
      <c r="L543" s="11"/>
      <c r="M543" s="11"/>
      <c r="N543" s="11"/>
      <c r="O543" s="11"/>
      <c r="P543" s="11"/>
      <c r="Q543" s="11"/>
      <c r="R543" s="11"/>
      <c r="S543" s="11"/>
      <c r="T543" s="11"/>
      <c r="U543" s="11">
        <f>(T255-U261)</f>
        <v>0</v>
      </c>
      <c r="V543" s="11">
        <f t="shared" si="241"/>
        <v>1070.1727360621935</v>
      </c>
      <c r="W543" s="11">
        <f t="shared" si="241"/>
        <v>1053.1878901632026</v>
      </c>
      <c r="X543" s="11">
        <f t="shared" si="241"/>
        <v>975.92455108353897</v>
      </c>
      <c r="Y543" s="11">
        <f t="shared" si="241"/>
        <v>935.38469637041453</v>
      </c>
      <c r="Z543" s="11">
        <f t="shared" si="241"/>
        <v>899.60839109751578</v>
      </c>
      <c r="AA543" s="11">
        <f t="shared" si="241"/>
        <v>853.26110435810733</v>
      </c>
      <c r="AB543" s="11">
        <f t="shared" si="241"/>
        <v>823.95319989877862</v>
      </c>
      <c r="AC543" s="11">
        <f t="shared" si="241"/>
        <v>816.84208100284377</v>
      </c>
      <c r="AD543" s="11">
        <f t="shared" si="241"/>
        <v>804.28014068343691</v>
      </c>
      <c r="AE543" s="11">
        <f t="shared" si="241"/>
        <v>799.30286637165227</v>
      </c>
      <c r="AF543" s="11">
        <f t="shared" si="241"/>
        <v>802.41688780797449</v>
      </c>
      <c r="AG543" s="11">
        <f t="shared" si="241"/>
        <v>813.99499671148988</v>
      </c>
      <c r="AH543" s="11">
        <f t="shared" si="241"/>
        <v>829.9132475450333</v>
      </c>
      <c r="AI543" s="11">
        <f t="shared" si="241"/>
        <v>845.98863568852357</v>
      </c>
      <c r="AJ543" s="11">
        <f t="shared" si="241"/>
        <v>874.72091469038787</v>
      </c>
      <c r="AK543" s="11">
        <f t="shared" si="241"/>
        <v>1201.598834533539</v>
      </c>
      <c r="AL543" s="11">
        <f t="shared" si="241"/>
        <v>1199.6631242184012</v>
      </c>
      <c r="AM543" s="11">
        <f t="shared" si="241"/>
        <v>1212.2251987980399</v>
      </c>
      <c r="AN543" s="11">
        <f t="shared" si="241"/>
        <v>1224.651177353302</v>
      </c>
      <c r="AO543" s="11">
        <f t="shared" si="241"/>
        <v>1239.0725368298481</v>
      </c>
      <c r="AP543" s="11">
        <f t="shared" si="241"/>
        <v>1253.0880958397029</v>
      </c>
      <c r="AQ543" s="11">
        <f t="shared" si="241"/>
        <v>1265.5778603831423</v>
      </c>
      <c r="AR543" s="11">
        <f t="shared" si="241"/>
        <v>1280.5423810039174</v>
      </c>
      <c r="AS543" s="11">
        <f t="shared" si="241"/>
        <v>1296.6373881043673</v>
      </c>
      <c r="AT543" s="11">
        <f t="shared" si="241"/>
        <v>1314.1530649754604</v>
      </c>
      <c r="AU543" s="11">
        <f t="shared" si="241"/>
        <v>1333.2776371979107</v>
      </c>
      <c r="AV543" s="11">
        <f t="shared" si="241"/>
        <v>1354.2419825725556</v>
      </c>
      <c r="AW543" s="11">
        <f t="shared" si="241"/>
        <v>1375.9418299641893</v>
      </c>
      <c r="AX543" s="11"/>
      <c r="AY543" s="15">
        <v>17</v>
      </c>
      <c r="AZ543" s="15"/>
      <c r="BA543" s="34">
        <f t="shared" si="236"/>
        <v>23391.01110939122</v>
      </c>
    </row>
    <row r="544" spans="3:53">
      <c r="C544" s="10" t="s">
        <v>4</v>
      </c>
      <c r="D544" s="9"/>
      <c r="E544" s="8"/>
      <c r="F544" s="3"/>
      <c r="G544" s="3"/>
      <c r="H544" s="3"/>
      <c r="I544" s="3"/>
      <c r="J544" s="3"/>
      <c r="K544" s="3"/>
      <c r="L544" s="3"/>
      <c r="M544" s="3"/>
      <c r="N544" s="3"/>
      <c r="O544" s="3"/>
      <c r="P544" s="3"/>
      <c r="Q544" s="3"/>
      <c r="R544" s="3"/>
      <c r="S544" s="3"/>
      <c r="T544" s="3"/>
      <c r="U544" s="3">
        <f t="shared" ref="U544:AW549" si="242">(T256-U262)</f>
        <v>0</v>
      </c>
      <c r="V544" s="3">
        <f t="shared" si="242"/>
        <v>1056.3420527479739</v>
      </c>
      <c r="W544" s="3">
        <f t="shared" si="242"/>
        <v>1029.4695101601646</v>
      </c>
      <c r="X544" s="3">
        <f t="shared" si="242"/>
        <v>944.62469081837662</v>
      </c>
      <c r="Y544" s="3">
        <f t="shared" si="242"/>
        <v>896.4928467491427</v>
      </c>
      <c r="Z544" s="3">
        <f t="shared" si="242"/>
        <v>853.69218658777754</v>
      </c>
      <c r="AA544" s="3">
        <f t="shared" si="242"/>
        <v>816.06311479830583</v>
      </c>
      <c r="AB544" s="3">
        <f t="shared" si="242"/>
        <v>775.8506019646311</v>
      </c>
      <c r="AC544" s="3">
        <f t="shared" si="242"/>
        <v>757.00962261116638</v>
      </c>
      <c r="AD544" s="3">
        <f t="shared" si="242"/>
        <v>733.3422095210517</v>
      </c>
      <c r="AE544" s="3">
        <f t="shared" si="242"/>
        <v>716.78520637035945</v>
      </c>
      <c r="AF544" s="3">
        <f t="shared" si="242"/>
        <v>707.44382374683482</v>
      </c>
      <c r="AG544" s="3">
        <f t="shared" si="242"/>
        <v>705.27261111557618</v>
      </c>
      <c r="AH544" s="3">
        <f t="shared" si="242"/>
        <v>706.37176234968138</v>
      </c>
      <c r="AI544" s="3">
        <f t="shared" si="242"/>
        <v>707.04139082857637</v>
      </c>
      <c r="AJ544" s="3">
        <f t="shared" si="242"/>
        <v>705.626736745774</v>
      </c>
      <c r="AK544" s="3">
        <f t="shared" si="242"/>
        <v>954.54706030282432</v>
      </c>
      <c r="AL544" s="3">
        <f t="shared" si="242"/>
        <v>938.23392866116592</v>
      </c>
      <c r="AM544" s="3">
        <f t="shared" si="242"/>
        <v>933.09686412050542</v>
      </c>
      <c r="AN544" s="3">
        <f t="shared" si="242"/>
        <v>927.51470797795628</v>
      </c>
      <c r="AO544" s="3">
        <f t="shared" si="242"/>
        <v>921.66549774979103</v>
      </c>
      <c r="AP544" s="3">
        <f t="shared" si="242"/>
        <v>931.00126438997177</v>
      </c>
      <c r="AQ544" s="3">
        <f t="shared" si="242"/>
        <v>939.1801783356168</v>
      </c>
      <c r="AR544" s="3">
        <f t="shared" si="242"/>
        <v>949.17152703479587</v>
      </c>
      <c r="AS544" s="3">
        <f t="shared" si="242"/>
        <v>959.97360779245537</v>
      </c>
      <c r="AT544" s="3">
        <f t="shared" si="242"/>
        <v>971.7980493805735</v>
      </c>
      <c r="AU544" s="3">
        <f t="shared" si="242"/>
        <v>984.07382524988134</v>
      </c>
      <c r="AV544" s="3">
        <f t="shared" si="242"/>
        <v>997.65084733214826</v>
      </c>
      <c r="AW544" s="3">
        <f t="shared" si="242"/>
        <v>1011.7094070444182</v>
      </c>
      <c r="AX544" s="3"/>
      <c r="AY544" s="15">
        <v>17</v>
      </c>
      <c r="AZ544" s="15"/>
      <c r="BA544" s="33">
        <f t="shared" si="236"/>
        <v>17199.059919755109</v>
      </c>
    </row>
    <row r="545" spans="3:53">
      <c r="C545" s="10" t="s">
        <v>3</v>
      </c>
      <c r="D545" s="9"/>
      <c r="E545" s="8"/>
      <c r="F545" s="3"/>
      <c r="G545" s="3"/>
      <c r="H545" s="3"/>
      <c r="I545" s="3"/>
      <c r="J545" s="3"/>
      <c r="K545" s="3"/>
      <c r="L545" s="3"/>
      <c r="M545" s="3"/>
      <c r="N545" s="3"/>
      <c r="O545" s="3"/>
      <c r="P545" s="3"/>
      <c r="Q545" s="3"/>
      <c r="R545" s="3"/>
      <c r="S545" s="3"/>
      <c r="T545" s="3"/>
      <c r="U545" s="3">
        <f t="shared" si="242"/>
        <v>0</v>
      </c>
      <c r="V545" s="3">
        <f t="shared" si="242"/>
        <v>8.3015608441430402</v>
      </c>
      <c r="W545" s="3">
        <f t="shared" si="242"/>
        <v>12.86140128076363</v>
      </c>
      <c r="X545" s="3">
        <f t="shared" si="242"/>
        <v>16.244752351488643</v>
      </c>
      <c r="Y545" s="3">
        <f t="shared" si="242"/>
        <v>19.697549187342645</v>
      </c>
      <c r="Z545" s="3">
        <f t="shared" si="242"/>
        <v>22.895234923484225</v>
      </c>
      <c r="AA545" s="3">
        <f t="shared" si="242"/>
        <v>25.902314002842843</v>
      </c>
      <c r="AB545" s="3">
        <f t="shared" si="242"/>
        <v>25.538644032827392</v>
      </c>
      <c r="AC545" s="3">
        <f t="shared" si="242"/>
        <v>25.842648843115569</v>
      </c>
      <c r="AD545" s="3">
        <f t="shared" si="242"/>
        <v>25.964483861884673</v>
      </c>
      <c r="AE545" s="3">
        <f t="shared" si="242"/>
        <v>26.322766064552695</v>
      </c>
      <c r="AF545" s="3">
        <f t="shared" si="242"/>
        <v>26.949254533632143</v>
      </c>
      <c r="AG545" s="3">
        <f t="shared" si="242"/>
        <v>27.872623804063039</v>
      </c>
      <c r="AH545" s="3">
        <f t="shared" si="242"/>
        <v>28.965768649191261</v>
      </c>
      <c r="AI545" s="3">
        <f t="shared" si="242"/>
        <v>30.088719595067687</v>
      </c>
      <c r="AJ545" s="3">
        <f t="shared" si="242"/>
        <v>29.834670418664928</v>
      </c>
      <c r="AK545" s="3">
        <f t="shared" si="242"/>
        <v>41.696450586411856</v>
      </c>
      <c r="AL545" s="3">
        <f t="shared" si="242"/>
        <v>42.342375563519909</v>
      </c>
      <c r="AM545" s="3">
        <f t="shared" si="242"/>
        <v>43.50783977744959</v>
      </c>
      <c r="AN545" s="3">
        <f t="shared" si="242"/>
        <v>44.684844658705174</v>
      </c>
      <c r="AO545" s="3">
        <f t="shared" si="242"/>
        <v>47.779692974243972</v>
      </c>
      <c r="AP545" s="3">
        <f t="shared" si="242"/>
        <v>49.385486608101587</v>
      </c>
      <c r="AQ545" s="3">
        <f t="shared" si="242"/>
        <v>50.953871871148863</v>
      </c>
      <c r="AR545" s="3">
        <f t="shared" si="242"/>
        <v>52.645432128333709</v>
      </c>
      <c r="AS545" s="3">
        <f t="shared" si="242"/>
        <v>54.410079502211829</v>
      </c>
      <c r="AT545" s="3">
        <f t="shared" si="242"/>
        <v>56.263129865529777</v>
      </c>
      <c r="AU545" s="3">
        <f t="shared" si="242"/>
        <v>58.907112653283093</v>
      </c>
      <c r="AV545" s="3">
        <f t="shared" si="242"/>
        <v>61.687789300371037</v>
      </c>
      <c r="AW545" s="3">
        <f t="shared" si="242"/>
        <v>64.560928653889619</v>
      </c>
      <c r="AX545" s="3"/>
      <c r="AY545" s="15">
        <v>17</v>
      </c>
      <c r="AZ545" s="15"/>
      <c r="BA545" s="33">
        <f t="shared" si="236"/>
        <v>1097.5357871161236</v>
      </c>
    </row>
    <row r="546" spans="3:53">
      <c r="C546" s="10" t="s">
        <v>2</v>
      </c>
      <c r="D546" s="9"/>
      <c r="E546" s="8"/>
      <c r="F546" s="3"/>
      <c r="G546" s="3"/>
      <c r="H546" s="3"/>
      <c r="I546" s="3"/>
      <c r="J546" s="3"/>
      <c r="K546" s="3"/>
      <c r="L546" s="3"/>
      <c r="M546" s="3"/>
      <c r="N546" s="3"/>
      <c r="O546" s="3"/>
      <c r="P546" s="3"/>
      <c r="Q546" s="3"/>
      <c r="R546" s="3"/>
      <c r="S546" s="3"/>
      <c r="T546" s="3"/>
      <c r="U546" s="3">
        <f t="shared" si="242"/>
        <v>0</v>
      </c>
      <c r="V546" s="3">
        <f t="shared" si="242"/>
        <v>2.1439785544156749</v>
      </c>
      <c r="W546" s="3">
        <f t="shared" si="242"/>
        <v>4.2099139008543887</v>
      </c>
      <c r="X546" s="3">
        <f t="shared" si="242"/>
        <v>5.8377850510665041</v>
      </c>
      <c r="Y546" s="3">
        <f t="shared" si="242"/>
        <v>7.4428028534502317</v>
      </c>
      <c r="Z546" s="3">
        <f t="shared" si="242"/>
        <v>8.9266362541083453</v>
      </c>
      <c r="AA546" s="3">
        <f t="shared" si="242"/>
        <v>10.318187693064871</v>
      </c>
      <c r="AB546" s="3">
        <f t="shared" si="242"/>
        <v>18.8731950194109</v>
      </c>
      <c r="AC546" s="3">
        <f t="shared" si="242"/>
        <v>27.59246358324674</v>
      </c>
      <c r="AD546" s="3">
        <f t="shared" si="242"/>
        <v>35.962964477933326</v>
      </c>
      <c r="AE546" s="3">
        <f t="shared" si="242"/>
        <v>44.530206171172608</v>
      </c>
      <c r="AF546" s="3">
        <f t="shared" si="242"/>
        <v>53.577736949194446</v>
      </c>
      <c r="AG546" s="3">
        <f t="shared" si="242"/>
        <v>63.40405722509422</v>
      </c>
      <c r="AH546" s="3">
        <f t="shared" si="242"/>
        <v>73.926858421526276</v>
      </c>
      <c r="AI546" s="3">
        <f t="shared" si="242"/>
        <v>84.875598878844357</v>
      </c>
      <c r="AJ546" s="3">
        <f t="shared" si="242"/>
        <v>96.035574947443365</v>
      </c>
      <c r="AK546" s="3">
        <f t="shared" si="242"/>
        <v>140.10094196391674</v>
      </c>
      <c r="AL546" s="3">
        <f t="shared" si="242"/>
        <v>148.05673355034401</v>
      </c>
      <c r="AM546" s="3">
        <f t="shared" si="242"/>
        <v>157.8916850959688</v>
      </c>
      <c r="AN546" s="3">
        <f t="shared" si="242"/>
        <v>167.8973606011441</v>
      </c>
      <c r="AO546" s="3">
        <f t="shared" si="242"/>
        <v>178.10519470505551</v>
      </c>
      <c r="AP546" s="3">
        <f t="shared" si="242"/>
        <v>180.13575707668679</v>
      </c>
      <c r="AQ546" s="3">
        <f t="shared" si="242"/>
        <v>181.94732155436805</v>
      </c>
      <c r="AR546" s="3">
        <f t="shared" si="242"/>
        <v>184.1150248414333</v>
      </c>
      <c r="AS546" s="3">
        <f t="shared" si="242"/>
        <v>186.44566682492678</v>
      </c>
      <c r="AT546" s="3">
        <f t="shared" si="242"/>
        <v>188.98102046135364</v>
      </c>
      <c r="AU546" s="3">
        <f t="shared" si="242"/>
        <v>191.75855452671613</v>
      </c>
      <c r="AV546" s="3">
        <f t="shared" si="242"/>
        <v>194.80152368228028</v>
      </c>
      <c r="AW546" s="3">
        <f t="shared" si="242"/>
        <v>197.95117448077372</v>
      </c>
      <c r="AX546" s="3"/>
      <c r="AY546" s="15">
        <v>17</v>
      </c>
      <c r="AZ546" s="15"/>
      <c r="BA546" s="33">
        <f t="shared" si="236"/>
        <v>3365.1699661731532</v>
      </c>
    </row>
    <row r="547" spans="3:53">
      <c r="C547" s="10" t="s">
        <v>1</v>
      </c>
      <c r="D547" s="9"/>
      <c r="E547" s="8"/>
      <c r="F547" s="3"/>
      <c r="G547" s="3"/>
      <c r="H547" s="3"/>
      <c r="I547" s="3"/>
      <c r="J547" s="3"/>
      <c r="K547" s="3"/>
      <c r="L547" s="3"/>
      <c r="M547" s="3"/>
      <c r="N547" s="3"/>
      <c r="O547" s="3"/>
      <c r="P547" s="3"/>
      <c r="Q547" s="3"/>
      <c r="R547" s="3"/>
      <c r="S547" s="3"/>
      <c r="T547" s="3"/>
      <c r="U547" s="3">
        <f t="shared" si="242"/>
        <v>0</v>
      </c>
      <c r="V547" s="3">
        <f t="shared" si="242"/>
        <v>3.385143915660656</v>
      </c>
      <c r="W547" s="3">
        <f t="shared" si="242"/>
        <v>6.6470648214186525</v>
      </c>
      <c r="X547" s="3">
        <f t="shared" si="242"/>
        <v>9.2173228626059682</v>
      </c>
      <c r="Y547" s="3">
        <f t="shared" si="242"/>
        <v>11.751497580480958</v>
      </c>
      <c r="Z547" s="3">
        <f t="shared" si="242"/>
        <v>14.094333332147698</v>
      </c>
      <c r="AA547" s="3">
        <f t="shared" si="242"/>
        <v>0.97748786389356468</v>
      </c>
      <c r="AB547" s="3">
        <f t="shared" si="242"/>
        <v>3.5758836014914195</v>
      </c>
      <c r="AC547" s="3">
        <f t="shared" si="242"/>
        <v>6.1689383690313804</v>
      </c>
      <c r="AD547" s="3">
        <f t="shared" si="242"/>
        <v>8.6721899270635134</v>
      </c>
      <c r="AE547" s="3">
        <f t="shared" si="242"/>
        <v>11.215155448442204</v>
      </c>
      <c r="AF547" s="3">
        <f t="shared" si="242"/>
        <v>13.88036972621012</v>
      </c>
      <c r="AG547" s="3">
        <f t="shared" si="242"/>
        <v>16.755109419387765</v>
      </c>
      <c r="AH547" s="3">
        <f t="shared" si="242"/>
        <v>19.825067182076879</v>
      </c>
      <c r="AI547" s="3">
        <f t="shared" si="242"/>
        <v>23.020472219579972</v>
      </c>
      <c r="AJ547" s="3">
        <f t="shared" si="242"/>
        <v>42.119803850799372</v>
      </c>
      <c r="AK547" s="3">
        <f t="shared" si="242"/>
        <v>63.712691121793569</v>
      </c>
      <c r="AL547" s="3">
        <f t="shared" si="242"/>
        <v>69.465911557227969</v>
      </c>
      <c r="AM547" s="3">
        <f t="shared" si="242"/>
        <v>76.122973334766925</v>
      </c>
      <c r="AN547" s="3">
        <f t="shared" si="242"/>
        <v>82.906371244767001</v>
      </c>
      <c r="AO547" s="3">
        <f t="shared" si="242"/>
        <v>89.831494739052687</v>
      </c>
      <c r="AP547" s="3">
        <f t="shared" si="242"/>
        <v>90.855656068578128</v>
      </c>
      <c r="AQ547" s="3">
        <f t="shared" si="242"/>
        <v>91.769360720010582</v>
      </c>
      <c r="AR547" s="3">
        <f t="shared" si="242"/>
        <v>92.862692257871231</v>
      </c>
      <c r="AS547" s="3">
        <f t="shared" si="242"/>
        <v>94.038205714542073</v>
      </c>
      <c r="AT547" s="3">
        <f t="shared" si="242"/>
        <v>95.316970251587236</v>
      </c>
      <c r="AU547" s="3">
        <f t="shared" si="242"/>
        <v>96.717884117088715</v>
      </c>
      <c r="AV547" s="3">
        <f t="shared" si="242"/>
        <v>98.252676339976006</v>
      </c>
      <c r="AW547" s="3">
        <f t="shared" si="242"/>
        <v>99.841275929130234</v>
      </c>
      <c r="AX547" s="3"/>
      <c r="AY547" s="15">
        <v>17</v>
      </c>
      <c r="AZ547" s="15"/>
      <c r="BA547" s="33">
        <f t="shared" si="236"/>
        <v>1697.301690795214</v>
      </c>
    </row>
    <row r="548" spans="3:53">
      <c r="C548" s="7" t="s">
        <v>0</v>
      </c>
      <c r="D548" s="6"/>
      <c r="E548" s="5"/>
      <c r="F548" s="4"/>
      <c r="G548" s="4"/>
      <c r="H548" s="4"/>
      <c r="I548" s="4"/>
      <c r="J548" s="4"/>
      <c r="K548" s="4"/>
      <c r="L548" s="4"/>
      <c r="M548" s="4"/>
      <c r="N548" s="4"/>
      <c r="O548" s="4"/>
      <c r="P548" s="4"/>
      <c r="Q548" s="4"/>
      <c r="R548" s="4"/>
      <c r="S548" s="4"/>
      <c r="T548" s="4"/>
      <c r="U548" s="4">
        <f t="shared" si="242"/>
        <v>0</v>
      </c>
      <c r="V548" s="4">
        <f t="shared" si="242"/>
        <v>0</v>
      </c>
      <c r="W548" s="4">
        <f t="shared" si="242"/>
        <v>0</v>
      </c>
      <c r="X548" s="4">
        <f t="shared" si="242"/>
        <v>0</v>
      </c>
      <c r="Y548" s="4">
        <f t="shared" si="242"/>
        <v>0</v>
      </c>
      <c r="Z548" s="4">
        <f t="shared" si="242"/>
        <v>0</v>
      </c>
      <c r="AA548" s="4">
        <f t="shared" si="242"/>
        <v>0</v>
      </c>
      <c r="AB548" s="4">
        <f t="shared" si="242"/>
        <v>0.1148752804201163</v>
      </c>
      <c r="AC548" s="4">
        <f t="shared" si="242"/>
        <v>0.22840759628416629</v>
      </c>
      <c r="AD548" s="4">
        <f t="shared" si="242"/>
        <v>0.33829289550203301</v>
      </c>
      <c r="AE548" s="4">
        <f t="shared" si="242"/>
        <v>0.4495323171245289</v>
      </c>
      <c r="AF548" s="4">
        <f t="shared" si="242"/>
        <v>0.56570285210150484</v>
      </c>
      <c r="AG548" s="4">
        <f t="shared" si="242"/>
        <v>0.69059514736864358</v>
      </c>
      <c r="AH548" s="4">
        <f t="shared" si="242"/>
        <v>0.82379094255839291</v>
      </c>
      <c r="AI548" s="4">
        <f t="shared" si="242"/>
        <v>0.96245416645622939</v>
      </c>
      <c r="AJ548" s="4">
        <f t="shared" si="242"/>
        <v>1.1041287277056764</v>
      </c>
      <c r="AK548" s="4">
        <f t="shared" si="242"/>
        <v>1.5416905585907408</v>
      </c>
      <c r="AL548" s="4">
        <f t="shared" si="242"/>
        <v>1.5641748861406306</v>
      </c>
      <c r="AM548" s="4">
        <f t="shared" si="242"/>
        <v>1.605836469350681</v>
      </c>
      <c r="AN548" s="4">
        <f t="shared" si="242"/>
        <v>1.647892870728441</v>
      </c>
      <c r="AO548" s="4">
        <f t="shared" si="242"/>
        <v>1.6906566617069565</v>
      </c>
      <c r="AP548" s="4">
        <f t="shared" si="242"/>
        <v>1.7099316963643929</v>
      </c>
      <c r="AQ548" s="4">
        <f t="shared" si="242"/>
        <v>1.7271279019965498</v>
      </c>
      <c r="AR548" s="4">
        <f t="shared" si="242"/>
        <v>1.747704741481499</v>
      </c>
      <c r="AS548" s="4">
        <f t="shared" si="242"/>
        <v>1.7698282702307431</v>
      </c>
      <c r="AT548" s="4">
        <f t="shared" si="242"/>
        <v>1.7938950164158101</v>
      </c>
      <c r="AU548" s="4">
        <f t="shared" si="242"/>
        <v>1.8202606509415133</v>
      </c>
      <c r="AV548" s="4">
        <f t="shared" si="242"/>
        <v>1.8491459177791398</v>
      </c>
      <c r="AW548" s="4">
        <f t="shared" si="242"/>
        <v>1.8790438559798837</v>
      </c>
      <c r="AX548" s="3"/>
      <c r="AY548" s="15">
        <v>17</v>
      </c>
      <c r="AZ548" s="15"/>
      <c r="BA548" s="33">
        <f t="shared" si="236"/>
        <v>31.943745551658022</v>
      </c>
    </row>
    <row r="549" spans="3:53">
      <c r="C549" s="14">
        <v>18</v>
      </c>
      <c r="D549" s="13"/>
      <c r="E549" s="12"/>
      <c r="F549" s="11"/>
      <c r="G549" s="11"/>
      <c r="H549" s="11"/>
      <c r="I549" s="11"/>
      <c r="J549" s="11"/>
      <c r="K549" s="11"/>
      <c r="L549" s="11"/>
      <c r="M549" s="11"/>
      <c r="N549" s="11"/>
      <c r="O549" s="11"/>
      <c r="P549" s="11"/>
      <c r="Q549" s="11"/>
      <c r="R549" s="11"/>
      <c r="S549" s="11"/>
      <c r="T549" s="11"/>
      <c r="U549" s="11"/>
      <c r="V549" s="11">
        <f>(U261-V267)</f>
        <v>0</v>
      </c>
      <c r="W549" s="11">
        <f t="shared" si="242"/>
        <v>1021.7309083543169</v>
      </c>
      <c r="X549" s="11">
        <f t="shared" si="242"/>
        <v>1005.6956738355675</v>
      </c>
      <c r="Y549" s="11">
        <f t="shared" si="242"/>
        <v>932.08316150617793</v>
      </c>
      <c r="Z549" s="11">
        <f t="shared" si="242"/>
        <v>893.52352808599971</v>
      </c>
      <c r="AA549" s="11">
        <f t="shared" si="242"/>
        <v>859.50056569915068</v>
      </c>
      <c r="AB549" s="11">
        <f t="shared" si="242"/>
        <v>815.17527051050092</v>
      </c>
      <c r="AC549" s="11">
        <f t="shared" si="242"/>
        <v>787.35887766413543</v>
      </c>
      <c r="AD549" s="11">
        <f t="shared" si="242"/>
        <v>780.74635990912884</v>
      </c>
      <c r="AE549" s="11">
        <f t="shared" si="242"/>
        <v>768.92050103647671</v>
      </c>
      <c r="AF549" s="11">
        <f t="shared" si="242"/>
        <v>764.34292305489544</v>
      </c>
      <c r="AG549" s="11">
        <f t="shared" si="242"/>
        <v>767.50335067618653</v>
      </c>
      <c r="AH549" s="11">
        <f t="shared" si="242"/>
        <v>778.76398551752482</v>
      </c>
      <c r="AI549" s="11">
        <f t="shared" si="242"/>
        <v>794.18428936264354</v>
      </c>
      <c r="AJ549" s="11">
        <f t="shared" si="242"/>
        <v>809.76344234393309</v>
      </c>
      <c r="AK549" s="11">
        <f t="shared" si="242"/>
        <v>837.60873740379429</v>
      </c>
      <c r="AL549" s="11">
        <f t="shared" si="242"/>
        <v>1150.8365060563629</v>
      </c>
      <c r="AM549" s="11">
        <f t="shared" si="242"/>
        <v>1149.2011240293832</v>
      </c>
      <c r="AN549" s="11">
        <f t="shared" si="242"/>
        <v>1161.4561015121581</v>
      </c>
      <c r="AO549" s="11">
        <f t="shared" si="242"/>
        <v>1173.5857168920702</v>
      </c>
      <c r="AP549" s="11">
        <f t="shared" si="242"/>
        <v>1187.6676274254551</v>
      </c>
      <c r="AQ549" s="11">
        <f t="shared" si="242"/>
        <v>1201.1258310571866</v>
      </c>
      <c r="AR549" s="11">
        <f t="shared" si="242"/>
        <v>1213.1220250328061</v>
      </c>
      <c r="AS549" s="11">
        <f t="shared" si="242"/>
        <v>1227.4909336035271</v>
      </c>
      <c r="AT549" s="11">
        <f t="shared" si="242"/>
        <v>1242.944095903742</v>
      </c>
      <c r="AU549" s="11">
        <f t="shared" si="242"/>
        <v>1259.7597498568357</v>
      </c>
      <c r="AV549" s="11">
        <f t="shared" si="242"/>
        <v>1278.1340421856257</v>
      </c>
      <c r="AW549" s="11">
        <f t="shared" si="242"/>
        <v>1298.273269287718</v>
      </c>
      <c r="AX549" s="11"/>
      <c r="AY549" s="15">
        <v>18</v>
      </c>
      <c r="AZ549" s="15"/>
      <c r="BA549" s="34">
        <f t="shared" si="236"/>
        <v>23368.918847178924</v>
      </c>
    </row>
    <row r="550" spans="3:53">
      <c r="C550" s="10" t="s">
        <v>4</v>
      </c>
      <c r="D550" s="9"/>
      <c r="E550" s="8"/>
      <c r="F550" s="3"/>
      <c r="G550" s="3"/>
      <c r="H550" s="3"/>
      <c r="I550" s="3"/>
      <c r="J550" s="3"/>
      <c r="K550" s="3"/>
      <c r="L550" s="3"/>
      <c r="M550" s="3"/>
      <c r="N550" s="3"/>
      <c r="O550" s="3"/>
      <c r="P550" s="3"/>
      <c r="Q550" s="3"/>
      <c r="R550" s="3"/>
      <c r="S550" s="3"/>
      <c r="T550" s="3"/>
      <c r="U550" s="3"/>
      <c r="V550" s="3">
        <f t="shared" ref="V550:AW555" si="243">(U262-V268)</f>
        <v>0</v>
      </c>
      <c r="W550" s="3">
        <f t="shared" si="243"/>
        <v>1008.2668097558526</v>
      </c>
      <c r="X550" s="3">
        <f t="shared" si="243"/>
        <v>982.61726497577547</v>
      </c>
      <c r="Y550" s="3">
        <f t="shared" si="243"/>
        <v>901.63382301252386</v>
      </c>
      <c r="Z550" s="3">
        <f t="shared" si="243"/>
        <v>855.69251002483361</v>
      </c>
      <c r="AA550" s="3">
        <f t="shared" si="243"/>
        <v>814.83975313223436</v>
      </c>
      <c r="AB550" s="3">
        <f t="shared" si="243"/>
        <v>778.92322016022172</v>
      </c>
      <c r="AC550" s="3">
        <f t="shared" si="243"/>
        <v>740.540821275692</v>
      </c>
      <c r="AD550" s="3">
        <f t="shared" si="243"/>
        <v>722.55731480070608</v>
      </c>
      <c r="AE550" s="3">
        <f t="shared" si="243"/>
        <v>699.96703068821989</v>
      </c>
      <c r="AF550" s="3">
        <f t="shared" si="243"/>
        <v>684.16355424568064</v>
      </c>
      <c r="AG550" s="3">
        <f t="shared" si="243"/>
        <v>675.24730781581547</v>
      </c>
      <c r="AH550" s="3">
        <f t="shared" si="243"/>
        <v>673.17490936559261</v>
      </c>
      <c r="AI550" s="3">
        <f t="shared" si="243"/>
        <v>674.22403706562818</v>
      </c>
      <c r="AJ550" s="3">
        <f t="shared" si="243"/>
        <v>674.8631900448936</v>
      </c>
      <c r="AK550" s="3">
        <f t="shared" si="243"/>
        <v>673.51291836417749</v>
      </c>
      <c r="AL550" s="3">
        <f t="shared" si="243"/>
        <v>911.10461497737742</v>
      </c>
      <c r="AM550" s="3">
        <f t="shared" si="243"/>
        <v>895.53391119381195</v>
      </c>
      <c r="AN550" s="3">
        <f t="shared" si="243"/>
        <v>890.63063988841714</v>
      </c>
      <c r="AO550" s="3">
        <f t="shared" si="243"/>
        <v>885.30253357023685</v>
      </c>
      <c r="AP550" s="3">
        <f t="shared" si="243"/>
        <v>879.71952708005483</v>
      </c>
      <c r="AQ550" s="3">
        <f t="shared" si="243"/>
        <v>888.63041311591223</v>
      </c>
      <c r="AR550" s="3">
        <f t="shared" si="243"/>
        <v>896.43709604573633</v>
      </c>
      <c r="AS550" s="3">
        <f t="shared" si="243"/>
        <v>905.97372790837289</v>
      </c>
      <c r="AT550" s="3">
        <f t="shared" si="243"/>
        <v>916.28419455685616</v>
      </c>
      <c r="AU550" s="3">
        <f t="shared" si="243"/>
        <v>927.57049331414055</v>
      </c>
      <c r="AV550" s="3">
        <f t="shared" si="243"/>
        <v>939.28758565258067</v>
      </c>
      <c r="AW550" s="3">
        <f t="shared" si="243"/>
        <v>952.24670311388218</v>
      </c>
      <c r="AX550" s="3"/>
      <c r="AY550" s="15">
        <v>18</v>
      </c>
      <c r="AZ550" s="15"/>
      <c r="BA550" s="33">
        <f t="shared" si="236"/>
        <v>17140.440656049879</v>
      </c>
    </row>
    <row r="551" spans="3:53">
      <c r="C551" s="10" t="s">
        <v>3</v>
      </c>
      <c r="D551" s="9"/>
      <c r="E551" s="8"/>
      <c r="F551" s="3"/>
      <c r="G551" s="3"/>
      <c r="H551" s="3"/>
      <c r="I551" s="3"/>
      <c r="J551" s="3"/>
      <c r="K551" s="3"/>
      <c r="L551" s="3"/>
      <c r="M551" s="3"/>
      <c r="N551" s="3"/>
      <c r="O551" s="3"/>
      <c r="P551" s="3"/>
      <c r="Q551" s="3"/>
      <c r="R551" s="3"/>
      <c r="S551" s="3"/>
      <c r="T551" s="3"/>
      <c r="U551" s="3"/>
      <c r="V551" s="3">
        <f t="shared" si="243"/>
        <v>0</v>
      </c>
      <c r="W551" s="3">
        <f t="shared" si="243"/>
        <v>8.1088270603959245</v>
      </c>
      <c r="X551" s="3">
        <f t="shared" si="243"/>
        <v>12.562803633927075</v>
      </c>
      <c r="Y551" s="3">
        <f t="shared" si="243"/>
        <v>15.867604891448508</v>
      </c>
      <c r="Z551" s="3">
        <f t="shared" si="243"/>
        <v>19.240239621503633</v>
      </c>
      <c r="AA551" s="3">
        <f t="shared" si="243"/>
        <v>22.363686057020743</v>
      </c>
      <c r="AB551" s="3">
        <f t="shared" si="243"/>
        <v>25.300951068895813</v>
      </c>
      <c r="AC551" s="3">
        <f t="shared" si="243"/>
        <v>24.9457242688664</v>
      </c>
      <c r="AD551" s="3">
        <f t="shared" si="243"/>
        <v>25.24267112963588</v>
      </c>
      <c r="AE551" s="3">
        <f t="shared" si="243"/>
        <v>25.36167755693873</v>
      </c>
      <c r="AF551" s="3">
        <f t="shared" si="243"/>
        <v>25.71164167510841</v>
      </c>
      <c r="AG551" s="3">
        <f t="shared" si="243"/>
        <v>26.323585229636649</v>
      </c>
      <c r="AH551" s="3">
        <f t="shared" si="243"/>
        <v>27.225517031063021</v>
      </c>
      <c r="AI551" s="3">
        <f t="shared" si="243"/>
        <v>28.293282800359464</v>
      </c>
      <c r="AJ551" s="3">
        <f t="shared" si="243"/>
        <v>29.390162674924795</v>
      </c>
      <c r="AK551" s="3">
        <f t="shared" si="243"/>
        <v>29.142011649477695</v>
      </c>
      <c r="AL551" s="3">
        <f t="shared" si="243"/>
        <v>40.728401945774181</v>
      </c>
      <c r="AM551" s="3">
        <f t="shared" si="243"/>
        <v>41.359330759246063</v>
      </c>
      <c r="AN551" s="3">
        <f t="shared" si="243"/>
        <v>42.497736889522571</v>
      </c>
      <c r="AO551" s="3">
        <f t="shared" si="243"/>
        <v>43.647415752392931</v>
      </c>
      <c r="AP551" s="3">
        <f t="shared" si="243"/>
        <v>46.670412299670829</v>
      </c>
      <c r="AQ551" s="3">
        <f t="shared" si="243"/>
        <v>48.238924910262881</v>
      </c>
      <c r="AR551" s="3">
        <f t="shared" si="243"/>
        <v>49.770897644173147</v>
      </c>
      <c r="AS551" s="3">
        <f t="shared" si="243"/>
        <v>51.423185671120223</v>
      </c>
      <c r="AT551" s="3">
        <f t="shared" si="243"/>
        <v>53.14686398246522</v>
      </c>
      <c r="AU551" s="3">
        <f t="shared" si="243"/>
        <v>54.956892868894442</v>
      </c>
      <c r="AV551" s="3">
        <f t="shared" si="243"/>
        <v>57.539491440304232</v>
      </c>
      <c r="AW551" s="3">
        <f t="shared" si="243"/>
        <v>60.255610308242922</v>
      </c>
      <c r="AX551" s="3"/>
      <c r="AY551" s="15">
        <v>18</v>
      </c>
      <c r="AZ551" s="15"/>
      <c r="BA551" s="33">
        <f t="shared" si="236"/>
        <v>1084.6009855483726</v>
      </c>
    </row>
    <row r="552" spans="3:53">
      <c r="C552" s="10" t="s">
        <v>2</v>
      </c>
      <c r="D552" s="9"/>
      <c r="E552" s="8"/>
      <c r="F552" s="3"/>
      <c r="G552" s="3"/>
      <c r="H552" s="3"/>
      <c r="I552" s="3"/>
      <c r="J552" s="3"/>
      <c r="K552" s="3"/>
      <c r="L552" s="3"/>
      <c r="M552" s="3"/>
      <c r="N552" s="3"/>
      <c r="O552" s="3"/>
      <c r="P552" s="3"/>
      <c r="Q552" s="3"/>
      <c r="R552" s="3"/>
      <c r="S552" s="3"/>
      <c r="T552" s="3"/>
      <c r="U552" s="3"/>
      <c r="V552" s="3">
        <f t="shared" si="243"/>
        <v>0</v>
      </c>
      <c r="W552" s="3">
        <f t="shared" si="243"/>
        <v>2.078907075146649</v>
      </c>
      <c r="X552" s="3">
        <f t="shared" si="243"/>
        <v>4.0821396166575497</v>
      </c>
      <c r="Y552" s="3">
        <f t="shared" si="243"/>
        <v>5.6606035638052958</v>
      </c>
      <c r="Z552" s="3">
        <f t="shared" si="243"/>
        <v>7.2169077806733952</v>
      </c>
      <c r="AA552" s="3">
        <f t="shared" si="243"/>
        <v>8.6557056402013188</v>
      </c>
      <c r="AB552" s="3">
        <f t="shared" si="243"/>
        <v>10.005022370034766</v>
      </c>
      <c r="AC552" s="3">
        <f t="shared" si="243"/>
        <v>18.300378320327553</v>
      </c>
      <c r="AD552" s="3">
        <f t="shared" si="243"/>
        <v>26.755010046997199</v>
      </c>
      <c r="AE552" s="3">
        <f t="shared" si="243"/>
        <v>34.871459484723971</v>
      </c>
      <c r="AF552" s="3">
        <f t="shared" si="243"/>
        <v>43.178678479001917</v>
      </c>
      <c r="AG552" s="3">
        <f t="shared" si="243"/>
        <v>51.951609396756794</v>
      </c>
      <c r="AH552" s="3">
        <f t="shared" si="243"/>
        <v>61.479692922663389</v>
      </c>
      <c r="AI552" s="3">
        <f t="shared" si="243"/>
        <v>71.683118611119653</v>
      </c>
      <c r="AJ552" s="3">
        <f t="shared" si="243"/>
        <v>82.299555960170665</v>
      </c>
      <c r="AK552" s="3">
        <f t="shared" si="243"/>
        <v>93.120817749237858</v>
      </c>
      <c r="AL552" s="3">
        <f t="shared" si="243"/>
        <v>135.84876531700024</v>
      </c>
      <c r="AM552" s="3">
        <f t="shared" si="243"/>
        <v>143.56309220863454</v>
      </c>
      <c r="AN552" s="3">
        <f t="shared" si="243"/>
        <v>153.09954503826475</v>
      </c>
      <c r="AO552" s="3">
        <f t="shared" si="243"/>
        <v>162.80154021750263</v>
      </c>
      <c r="AP552" s="3">
        <f t="shared" si="243"/>
        <v>172.69955831886773</v>
      </c>
      <c r="AQ552" s="3">
        <f t="shared" si="243"/>
        <v>174.66849148390156</v>
      </c>
      <c r="AR552" s="3">
        <f t="shared" si="243"/>
        <v>176.42507351779341</v>
      </c>
      <c r="AS552" s="3">
        <f t="shared" si="243"/>
        <v>178.52698526080849</v>
      </c>
      <c r="AT552" s="3">
        <f t="shared" si="243"/>
        <v>180.78689037932736</v>
      </c>
      <c r="AU552" s="3">
        <f t="shared" si="243"/>
        <v>183.24529398691539</v>
      </c>
      <c r="AV552" s="3">
        <f t="shared" si="243"/>
        <v>185.93852765198653</v>
      </c>
      <c r="AW552" s="3">
        <f t="shared" si="243"/>
        <v>188.88914023807138</v>
      </c>
      <c r="AX552" s="3"/>
      <c r="AY552" s="15">
        <v>18</v>
      </c>
      <c r="AZ552" s="15"/>
      <c r="BA552" s="33">
        <f t="shared" si="236"/>
        <v>3400.0045242852848</v>
      </c>
    </row>
    <row r="553" spans="3:53">
      <c r="C553" s="10" t="s">
        <v>1</v>
      </c>
      <c r="D553" s="9"/>
      <c r="E553" s="8"/>
      <c r="F553" s="3"/>
      <c r="G553" s="3"/>
      <c r="H553" s="3"/>
      <c r="I553" s="3"/>
      <c r="J553" s="3"/>
      <c r="K553" s="3"/>
      <c r="L553" s="3"/>
      <c r="M553" s="3"/>
      <c r="N553" s="3"/>
      <c r="O553" s="3"/>
      <c r="P553" s="3"/>
      <c r="Q553" s="3"/>
      <c r="R553" s="3"/>
      <c r="S553" s="3"/>
      <c r="T553" s="3"/>
      <c r="U553" s="3"/>
      <c r="V553" s="3">
        <f t="shared" si="243"/>
        <v>0</v>
      </c>
      <c r="W553" s="3">
        <f t="shared" si="243"/>
        <v>3.276364462920661</v>
      </c>
      <c r="X553" s="3">
        <f t="shared" si="243"/>
        <v>6.4334656092090654</v>
      </c>
      <c r="Y553" s="3">
        <f t="shared" si="243"/>
        <v>8.9211300384003067</v>
      </c>
      <c r="Z553" s="3">
        <f t="shared" si="243"/>
        <v>11.373870658988409</v>
      </c>
      <c r="AA553" s="3">
        <f t="shared" si="243"/>
        <v>13.641420869692809</v>
      </c>
      <c r="AB553" s="3">
        <f t="shared" si="243"/>
        <v>0.94607691134811667</v>
      </c>
      <c r="AC553" s="3">
        <f t="shared" si="243"/>
        <v>3.4609748499217687</v>
      </c>
      <c r="AD553" s="3">
        <f t="shared" si="243"/>
        <v>5.9707034471228866</v>
      </c>
      <c r="AE553" s="3">
        <f t="shared" si="243"/>
        <v>8.3935146039970192</v>
      </c>
      <c r="AF553" s="3">
        <f t="shared" si="243"/>
        <v>10.854763541193719</v>
      </c>
      <c r="AG553" s="3">
        <f t="shared" si="243"/>
        <v>13.434332848527987</v>
      </c>
      <c r="AH553" s="3">
        <f t="shared" si="243"/>
        <v>16.216694604936947</v>
      </c>
      <c r="AI553" s="3">
        <f t="shared" si="243"/>
        <v>19.188001222008495</v>
      </c>
      <c r="AJ553" s="3">
        <f t="shared" si="243"/>
        <v>22.280723945281409</v>
      </c>
      <c r="AK553" s="3">
        <f t="shared" si="243"/>
        <v>40.766310668069593</v>
      </c>
      <c r="AL553" s="3">
        <f t="shared" si="243"/>
        <v>61.665324201658223</v>
      </c>
      <c r="AM553" s="3">
        <f t="shared" si="243"/>
        <v>67.233668547315801</v>
      </c>
      <c r="AN553" s="3">
        <f t="shared" si="243"/>
        <v>73.676809866800681</v>
      </c>
      <c r="AO553" s="3">
        <f t="shared" si="243"/>
        <v>80.242227587257275</v>
      </c>
      <c r="AP553" s="3">
        <f t="shared" si="243"/>
        <v>86.944816630236573</v>
      </c>
      <c r="AQ553" s="3">
        <f t="shared" si="243"/>
        <v>87.936067185000638</v>
      </c>
      <c r="AR553" s="3">
        <f t="shared" si="243"/>
        <v>88.820410516966149</v>
      </c>
      <c r="AS553" s="3">
        <f t="shared" si="243"/>
        <v>89.878608539291008</v>
      </c>
      <c r="AT553" s="3">
        <f t="shared" si="243"/>
        <v>91.016347616588064</v>
      </c>
      <c r="AU553" s="3">
        <f t="shared" si="243"/>
        <v>92.254019866277531</v>
      </c>
      <c r="AV553" s="3">
        <f t="shared" si="243"/>
        <v>93.609916253225038</v>
      </c>
      <c r="AW553" s="3">
        <f t="shared" si="243"/>
        <v>95.095388901454498</v>
      </c>
      <c r="AX553" s="3"/>
      <c r="AY553" s="15">
        <v>18</v>
      </c>
      <c r="AZ553" s="15"/>
      <c r="BA553" s="33">
        <f t="shared" si="236"/>
        <v>1711.717000226181</v>
      </c>
    </row>
    <row r="554" spans="3:53">
      <c r="C554" s="7" t="s">
        <v>0</v>
      </c>
      <c r="D554" s="6"/>
      <c r="E554" s="5"/>
      <c r="F554" s="4"/>
      <c r="G554" s="4"/>
      <c r="H554" s="4"/>
      <c r="I554" s="4"/>
      <c r="J554" s="4"/>
      <c r="K554" s="4"/>
      <c r="L554" s="4"/>
      <c r="M554" s="4"/>
      <c r="N554" s="4"/>
      <c r="O554" s="4"/>
      <c r="P554" s="4"/>
      <c r="Q554" s="4"/>
      <c r="R554" s="4"/>
      <c r="S554" s="4"/>
      <c r="T554" s="4"/>
      <c r="U554" s="4"/>
      <c r="V554" s="4">
        <f t="shared" si="243"/>
        <v>0</v>
      </c>
      <c r="W554" s="4">
        <f t="shared" si="243"/>
        <v>0</v>
      </c>
      <c r="X554" s="4">
        <f t="shared" si="243"/>
        <v>0</v>
      </c>
      <c r="Y554" s="4">
        <f t="shared" si="243"/>
        <v>0</v>
      </c>
      <c r="Z554" s="4">
        <f t="shared" si="243"/>
        <v>0</v>
      </c>
      <c r="AA554" s="4">
        <f t="shared" si="243"/>
        <v>0</v>
      </c>
      <c r="AB554" s="4">
        <f t="shared" si="243"/>
        <v>0</v>
      </c>
      <c r="AC554" s="4">
        <f t="shared" si="243"/>
        <v>0.11097894932676544</v>
      </c>
      <c r="AD554" s="4">
        <f t="shared" si="243"/>
        <v>0.22066048466794363</v>
      </c>
      <c r="AE554" s="4">
        <f t="shared" si="243"/>
        <v>0.3268187025983571</v>
      </c>
      <c r="AF554" s="4">
        <f t="shared" si="243"/>
        <v>0.43428511391185509</v>
      </c>
      <c r="AG554" s="4">
        <f t="shared" si="243"/>
        <v>0.54651538544915468</v>
      </c>
      <c r="AH554" s="4">
        <f t="shared" si="243"/>
        <v>0.66717159326919617</v>
      </c>
      <c r="AI554" s="4">
        <f t="shared" si="243"/>
        <v>0.795849663528017</v>
      </c>
      <c r="AJ554" s="4">
        <f t="shared" si="243"/>
        <v>0.92980971866055029</v>
      </c>
      <c r="AK554" s="4">
        <f t="shared" si="243"/>
        <v>1.0666789728316211</v>
      </c>
      <c r="AL554" s="4">
        <f t="shared" si="243"/>
        <v>1.4893996145530473</v>
      </c>
      <c r="AM554" s="4">
        <f t="shared" si="243"/>
        <v>1.5111213203776579</v>
      </c>
      <c r="AN554" s="4">
        <f t="shared" si="243"/>
        <v>1.5513698291519766</v>
      </c>
      <c r="AO554" s="4">
        <f t="shared" si="243"/>
        <v>1.5919997646811765</v>
      </c>
      <c r="AP554" s="4">
        <f t="shared" si="243"/>
        <v>1.6333130966240326</v>
      </c>
      <c r="AQ554" s="4">
        <f t="shared" si="243"/>
        <v>1.6519343621103637</v>
      </c>
      <c r="AR554" s="4">
        <f t="shared" si="243"/>
        <v>1.6685473081374305</v>
      </c>
      <c r="AS554" s="4">
        <f t="shared" si="243"/>
        <v>1.6884262239333587</v>
      </c>
      <c r="AT554" s="4">
        <f t="shared" si="243"/>
        <v>1.7097993685038233</v>
      </c>
      <c r="AU554" s="4">
        <f t="shared" si="243"/>
        <v>1.7330498206077429</v>
      </c>
      <c r="AV554" s="4">
        <f t="shared" si="243"/>
        <v>1.7585211875310307</v>
      </c>
      <c r="AW554" s="4">
        <f t="shared" si="243"/>
        <v>1.786426726067603</v>
      </c>
      <c r="AX554" s="3"/>
      <c r="AY554" s="15">
        <v>18</v>
      </c>
      <c r="AZ554" s="15"/>
      <c r="BA554" s="33">
        <f t="shared" si="236"/>
        <v>32.155681069216854</v>
      </c>
    </row>
    <row r="555" spans="3:53">
      <c r="C555" s="14">
        <v>19</v>
      </c>
      <c r="D555" s="13"/>
      <c r="E555" s="12"/>
      <c r="F555" s="11"/>
      <c r="G555" s="11"/>
      <c r="H555" s="11"/>
      <c r="I555" s="11"/>
      <c r="J555" s="11"/>
      <c r="K555" s="11"/>
      <c r="L555" s="11"/>
      <c r="M555" s="11"/>
      <c r="N555" s="11"/>
      <c r="O555" s="11"/>
      <c r="P555" s="11"/>
      <c r="Q555" s="11"/>
      <c r="R555" s="11"/>
      <c r="S555" s="11"/>
      <c r="T555" s="11"/>
      <c r="U555" s="11"/>
      <c r="V555" s="11"/>
      <c r="W555" s="11">
        <f>(V267-W273)</f>
        <v>0</v>
      </c>
      <c r="X555" s="11">
        <f t="shared" si="243"/>
        <v>968.84811369224735</v>
      </c>
      <c r="Y555" s="11">
        <f t="shared" si="243"/>
        <v>953.82682898150961</v>
      </c>
      <c r="Z555" s="11">
        <f t="shared" si="243"/>
        <v>884.18055196239948</v>
      </c>
      <c r="AA555" s="11">
        <f t="shared" si="243"/>
        <v>847.76443666037903</v>
      </c>
      <c r="AB555" s="11">
        <f t="shared" si="243"/>
        <v>815.6387288901833</v>
      </c>
      <c r="AC555" s="11">
        <f t="shared" si="243"/>
        <v>773.53151353880912</v>
      </c>
      <c r="AD555" s="11">
        <f t="shared" si="243"/>
        <v>747.32191811216671</v>
      </c>
      <c r="AE555" s="11">
        <f t="shared" si="243"/>
        <v>741.23081220319818</v>
      </c>
      <c r="AF555" s="11">
        <f t="shared" si="243"/>
        <v>730.1867940462962</v>
      </c>
      <c r="AG555" s="11">
        <f t="shared" si="243"/>
        <v>726.02296357198884</v>
      </c>
      <c r="AH555" s="11">
        <f t="shared" si="243"/>
        <v>729.20981238043169</v>
      </c>
      <c r="AI555" s="11">
        <f t="shared" si="243"/>
        <v>740.0971691065015</v>
      </c>
      <c r="AJ555" s="11">
        <f t="shared" si="243"/>
        <v>754.94512406203103</v>
      </c>
      <c r="AK555" s="11">
        <f t="shared" si="243"/>
        <v>769.95265529503013</v>
      </c>
      <c r="AL555" s="11">
        <f t="shared" si="243"/>
        <v>796.77552037762871</v>
      </c>
      <c r="AM555" s="11">
        <f t="shared" si="243"/>
        <v>1094.9543113699292</v>
      </c>
      <c r="AN555" s="11">
        <f t="shared" si="243"/>
        <v>1093.6192049592246</v>
      </c>
      <c r="AO555" s="11">
        <f t="shared" si="243"/>
        <v>1105.5050678479474</v>
      </c>
      <c r="AP555" s="11">
        <f t="shared" si="243"/>
        <v>1117.2766931375445</v>
      </c>
      <c r="AQ555" s="11">
        <f t="shared" si="243"/>
        <v>1130.9477726939822</v>
      </c>
      <c r="AR555" s="11">
        <f t="shared" si="243"/>
        <v>1143.787766616826</v>
      </c>
      <c r="AS555" s="11">
        <f t="shared" si="243"/>
        <v>1155.2360657320005</v>
      </c>
      <c r="AT555" s="11">
        <f t="shared" si="243"/>
        <v>1168.9444034576973</v>
      </c>
      <c r="AU555" s="11">
        <f t="shared" si="243"/>
        <v>1183.6858926371515</v>
      </c>
      <c r="AV555" s="11">
        <f t="shared" si="243"/>
        <v>1199.7255782505254</v>
      </c>
      <c r="AW555" s="11">
        <f t="shared" si="243"/>
        <v>1217.2662409480254</v>
      </c>
      <c r="AX555" s="11"/>
      <c r="AY555" s="16">
        <v>19</v>
      </c>
      <c r="AZ555" s="16"/>
      <c r="BA555" s="34">
        <f t="shared" si="236"/>
        <v>23128.058578012482</v>
      </c>
    </row>
    <row r="556" spans="3:53">
      <c r="C556" s="10" t="s">
        <v>4</v>
      </c>
      <c r="D556" s="9"/>
      <c r="E556" s="8"/>
      <c r="F556" s="3"/>
      <c r="G556" s="3"/>
      <c r="H556" s="3"/>
      <c r="I556" s="3"/>
      <c r="J556" s="3"/>
      <c r="K556" s="3"/>
      <c r="L556" s="3"/>
      <c r="M556" s="3"/>
      <c r="N556" s="3"/>
      <c r="O556" s="3"/>
      <c r="P556" s="3"/>
      <c r="Q556" s="3"/>
      <c r="R556" s="3"/>
      <c r="S556" s="3"/>
      <c r="T556" s="3"/>
      <c r="U556" s="3"/>
      <c r="V556" s="3"/>
      <c r="W556" s="3">
        <f t="shared" ref="W556:AW561" si="244">(V268-W274)</f>
        <v>0</v>
      </c>
      <c r="X556" s="3">
        <f t="shared" si="244"/>
        <v>955.81653458375695</v>
      </c>
      <c r="Y556" s="3">
        <f t="shared" si="244"/>
        <v>931.50128511989533</v>
      </c>
      <c r="Z556" s="3">
        <f t="shared" si="244"/>
        <v>854.73062074116569</v>
      </c>
      <c r="AA556" s="3">
        <f t="shared" si="244"/>
        <v>811.17918559598365</v>
      </c>
      <c r="AB556" s="3">
        <f t="shared" si="244"/>
        <v>772.45159866814174</v>
      </c>
      <c r="AC556" s="3">
        <f t="shared" si="244"/>
        <v>738.40345213847013</v>
      </c>
      <c r="AD556" s="3">
        <f t="shared" si="244"/>
        <v>702.01771461755925</v>
      </c>
      <c r="AE556" s="3">
        <f t="shared" si="244"/>
        <v>684.9697143538715</v>
      </c>
      <c r="AF556" s="3">
        <f t="shared" si="244"/>
        <v>663.5545821024316</v>
      </c>
      <c r="AG556" s="3">
        <f t="shared" si="244"/>
        <v>648.57320619922029</v>
      </c>
      <c r="AH556" s="3">
        <f t="shared" si="244"/>
        <v>640.12078499321888</v>
      </c>
      <c r="AI556" s="3">
        <f t="shared" si="244"/>
        <v>638.1561931948936</v>
      </c>
      <c r="AJ556" s="3">
        <f t="shared" si="244"/>
        <v>639.15074502669177</v>
      </c>
      <c r="AK556" s="3">
        <f t="shared" si="244"/>
        <v>639.75664911854528</v>
      </c>
      <c r="AL556" s="3">
        <f t="shared" si="244"/>
        <v>638.47661888634775</v>
      </c>
      <c r="AM556" s="3">
        <f t="shared" si="244"/>
        <v>863.7087398937756</v>
      </c>
      <c r="AN556" s="3">
        <f t="shared" si="244"/>
        <v>848.9480277613975</v>
      </c>
      <c r="AO556" s="3">
        <f t="shared" si="244"/>
        <v>844.29982577567262</v>
      </c>
      <c r="AP556" s="3">
        <f t="shared" si="244"/>
        <v>839.24888879385344</v>
      </c>
      <c r="AQ556" s="3">
        <f t="shared" si="244"/>
        <v>833.95631160657467</v>
      </c>
      <c r="AR556" s="3">
        <f t="shared" si="244"/>
        <v>842.4036512675184</v>
      </c>
      <c r="AS556" s="3">
        <f t="shared" si="244"/>
        <v>849.80422872616327</v>
      </c>
      <c r="AT556" s="3">
        <f t="shared" si="244"/>
        <v>858.84476276968053</v>
      </c>
      <c r="AU556" s="3">
        <f t="shared" si="244"/>
        <v>868.6188765325669</v>
      </c>
      <c r="AV556" s="3">
        <f t="shared" si="244"/>
        <v>879.31805938980688</v>
      </c>
      <c r="AW556" s="3">
        <f t="shared" si="244"/>
        <v>890.42562584539337</v>
      </c>
      <c r="AX556" s="3"/>
      <c r="AY556" s="16">
        <v>19</v>
      </c>
      <c r="AZ556" s="16"/>
      <c r="BA556" s="33">
        <f t="shared" si="236"/>
        <v>16918.086891062474</v>
      </c>
    </row>
    <row r="557" spans="3:53">
      <c r="C557" s="10" t="s">
        <v>3</v>
      </c>
      <c r="D557" s="9"/>
      <c r="E557" s="8"/>
      <c r="F557" s="3"/>
      <c r="G557" s="3"/>
      <c r="H557" s="3"/>
      <c r="I557" s="3"/>
      <c r="J557" s="3"/>
      <c r="K557" s="3"/>
      <c r="L557" s="3"/>
      <c r="M557" s="3"/>
      <c r="N557" s="3"/>
      <c r="O557" s="3"/>
      <c r="P557" s="3"/>
      <c r="Q557" s="3"/>
      <c r="R557" s="3"/>
      <c r="S557" s="3"/>
      <c r="T557" s="3"/>
      <c r="U557" s="3"/>
      <c r="V557" s="3"/>
      <c r="W557" s="3">
        <f t="shared" si="244"/>
        <v>0</v>
      </c>
      <c r="X557" s="3">
        <f t="shared" si="244"/>
        <v>7.876086900651714</v>
      </c>
      <c r="Y557" s="3">
        <f t="shared" si="244"/>
        <v>12.202225106007063</v>
      </c>
      <c r="Z557" s="3">
        <f t="shared" si="244"/>
        <v>15.412171711077576</v>
      </c>
      <c r="AA557" s="3">
        <f t="shared" si="244"/>
        <v>18.688004827288239</v>
      </c>
      <c r="AB557" s="3">
        <f t="shared" si="244"/>
        <v>21.721801869996739</v>
      </c>
      <c r="AC557" s="3">
        <f t="shared" si="244"/>
        <v>24.574761282185989</v>
      </c>
      <c r="AD557" s="3">
        <f t="shared" si="244"/>
        <v>24.229730228294557</v>
      </c>
      <c r="AE557" s="3">
        <f t="shared" si="244"/>
        <v>24.518154098094328</v>
      </c>
      <c r="AF557" s="3">
        <f t="shared" si="244"/>
        <v>24.633744794034897</v>
      </c>
      <c r="AG557" s="3">
        <f t="shared" si="244"/>
        <v>24.973664215954329</v>
      </c>
      <c r="AH557" s="3">
        <f t="shared" si="244"/>
        <v>25.568043720888909</v>
      </c>
      <c r="AI557" s="3">
        <f t="shared" si="244"/>
        <v>26.444088208406754</v>
      </c>
      <c r="AJ557" s="3">
        <f t="shared" si="244"/>
        <v>27.481206884866651</v>
      </c>
      <c r="AK557" s="3">
        <f t="shared" si="244"/>
        <v>28.546604031372169</v>
      </c>
      <c r="AL557" s="3">
        <f t="shared" si="244"/>
        <v>28.305575455185988</v>
      </c>
      <c r="AM557" s="3">
        <f t="shared" si="244"/>
        <v>39.559412312084419</v>
      </c>
      <c r="AN557" s="3">
        <f t="shared" si="244"/>
        <v>40.172232159642817</v>
      </c>
      <c r="AO557" s="3">
        <f t="shared" si="244"/>
        <v>41.277963672167516</v>
      </c>
      <c r="AP557" s="3">
        <f t="shared" si="244"/>
        <v>42.394644366473358</v>
      </c>
      <c r="AQ557" s="3">
        <f t="shared" si="244"/>
        <v>45.330874641135097</v>
      </c>
      <c r="AR557" s="3">
        <f t="shared" si="244"/>
        <v>46.854367685662851</v>
      </c>
      <c r="AS557" s="3">
        <f t="shared" si="244"/>
        <v>48.342369623777472</v>
      </c>
      <c r="AT557" s="3">
        <f t="shared" si="244"/>
        <v>49.947233556404854</v>
      </c>
      <c r="AU557" s="3">
        <f t="shared" si="244"/>
        <v>51.621438724156747</v>
      </c>
      <c r="AV557" s="3">
        <f t="shared" si="244"/>
        <v>53.379516026339388</v>
      </c>
      <c r="AW557" s="3">
        <f t="shared" si="244"/>
        <v>55.887988660719316</v>
      </c>
      <c r="AX557" s="3"/>
      <c r="AY557" s="16">
        <v>19</v>
      </c>
      <c r="AZ557" s="16"/>
      <c r="BA557" s="33">
        <f t="shared" si="236"/>
        <v>1061.8717845536671</v>
      </c>
    </row>
    <row r="558" spans="3:53">
      <c r="C558" s="10" t="s">
        <v>2</v>
      </c>
      <c r="D558" s="9"/>
      <c r="E558" s="8"/>
      <c r="F558" s="3"/>
      <c r="G558" s="3"/>
      <c r="H558" s="3"/>
      <c r="I558" s="3"/>
      <c r="J558" s="3"/>
      <c r="K558" s="3"/>
      <c r="L558" s="3"/>
      <c r="M558" s="3"/>
      <c r="N558" s="3"/>
      <c r="O558" s="3"/>
      <c r="P558" s="3"/>
      <c r="Q558" s="3"/>
      <c r="R558" s="3"/>
      <c r="S558" s="3"/>
      <c r="T558" s="3"/>
      <c r="U558" s="3"/>
      <c r="V558" s="3"/>
      <c r="W558" s="3">
        <f t="shared" si="244"/>
        <v>0</v>
      </c>
      <c r="X558" s="3">
        <f t="shared" si="244"/>
        <v>2.0037257175333636</v>
      </c>
      <c r="Y558" s="3">
        <f t="shared" si="244"/>
        <v>3.9345135866072951</v>
      </c>
      <c r="Z558" s="3">
        <f t="shared" si="244"/>
        <v>5.455894144165903</v>
      </c>
      <c r="AA558" s="3">
        <f t="shared" si="244"/>
        <v>6.9559163533953665</v>
      </c>
      <c r="AB558" s="3">
        <f t="shared" si="244"/>
        <v>8.3426816917473303</v>
      </c>
      <c r="AC558" s="3">
        <f t="shared" si="244"/>
        <v>9.6432018857413766</v>
      </c>
      <c r="AD558" s="3">
        <f t="shared" si="244"/>
        <v>17.638565532537626</v>
      </c>
      <c r="AE558" s="3">
        <f t="shared" si="244"/>
        <v>25.787444924756926</v>
      </c>
      <c r="AF558" s="3">
        <f t="shared" si="244"/>
        <v>33.610372013638539</v>
      </c>
      <c r="AG558" s="3">
        <f t="shared" si="244"/>
        <v>41.617169690654578</v>
      </c>
      <c r="AH558" s="3">
        <f t="shared" si="244"/>
        <v>50.072837338429963</v>
      </c>
      <c r="AI558" s="3">
        <f t="shared" si="244"/>
        <v>59.25634834183461</v>
      </c>
      <c r="AJ558" s="3">
        <f t="shared" si="244"/>
        <v>69.090778511089866</v>
      </c>
      <c r="AK558" s="3">
        <f t="shared" si="244"/>
        <v>79.323284234499738</v>
      </c>
      <c r="AL558" s="3">
        <f t="shared" si="244"/>
        <v>89.753207150311368</v>
      </c>
      <c r="AM558" s="3">
        <f t="shared" si="244"/>
        <v>130.93594611083154</v>
      </c>
      <c r="AN558" s="3">
        <f t="shared" si="244"/>
        <v>138.37129296736953</v>
      </c>
      <c r="AO558" s="3">
        <f t="shared" si="244"/>
        <v>147.5628706079558</v>
      </c>
      <c r="AP558" s="3">
        <f t="shared" si="244"/>
        <v>156.9140039435581</v>
      </c>
      <c r="AQ558" s="3">
        <f t="shared" si="244"/>
        <v>166.4540712507594</v>
      </c>
      <c r="AR558" s="3">
        <f t="shared" si="244"/>
        <v>168.35180014208299</v>
      </c>
      <c r="AS558" s="3">
        <f t="shared" si="244"/>
        <v>170.04485734427544</v>
      </c>
      <c r="AT558" s="3">
        <f t="shared" si="244"/>
        <v>172.07075579150069</v>
      </c>
      <c r="AU558" s="3">
        <f t="shared" si="244"/>
        <v>174.24893395987374</v>
      </c>
      <c r="AV558" s="3">
        <f t="shared" si="244"/>
        <v>176.61843214066857</v>
      </c>
      <c r="AW558" s="3">
        <f t="shared" si="244"/>
        <v>179.21426801161465</v>
      </c>
      <c r="AX558" s="3"/>
      <c r="AY558" s="16">
        <v>19</v>
      </c>
      <c r="AZ558" s="16"/>
      <c r="BA558" s="33">
        <f t="shared" si="236"/>
        <v>3405.0710922206781</v>
      </c>
    </row>
    <row r="559" spans="3:53">
      <c r="C559" s="10" t="s">
        <v>1</v>
      </c>
      <c r="D559" s="9"/>
      <c r="E559" s="8"/>
      <c r="F559" s="3"/>
      <c r="G559" s="3"/>
      <c r="H559" s="3"/>
      <c r="I559" s="3"/>
      <c r="J559" s="3"/>
      <c r="K559" s="3"/>
      <c r="L559" s="3"/>
      <c r="M559" s="3"/>
      <c r="N559" s="3"/>
      <c r="O559" s="3"/>
      <c r="P559" s="3"/>
      <c r="Q559" s="3"/>
      <c r="R559" s="3"/>
      <c r="S559" s="3"/>
      <c r="T559" s="3"/>
      <c r="U559" s="3"/>
      <c r="V559" s="3"/>
      <c r="W559" s="3">
        <f t="shared" si="244"/>
        <v>0</v>
      </c>
      <c r="X559" s="3">
        <f t="shared" si="244"/>
        <v>3.1517664903066347</v>
      </c>
      <c r="Y559" s="3">
        <f t="shared" si="244"/>
        <v>6.188805168998158</v>
      </c>
      <c r="Z559" s="3">
        <f t="shared" si="244"/>
        <v>8.5818653659896285</v>
      </c>
      <c r="AA559" s="3">
        <f t="shared" si="244"/>
        <v>10.941329883710679</v>
      </c>
      <c r="AB559" s="3">
        <f t="shared" si="244"/>
        <v>13.122646660298756</v>
      </c>
      <c r="AC559" s="3">
        <f t="shared" si="244"/>
        <v>0.91009823241145327</v>
      </c>
      <c r="AD559" s="3">
        <f t="shared" si="244"/>
        <v>3.3293562664434333</v>
      </c>
      <c r="AE559" s="3">
        <f t="shared" si="244"/>
        <v>5.7436415457348104</v>
      </c>
      <c r="AF559" s="3">
        <f t="shared" si="244"/>
        <v>8.0743147974431508</v>
      </c>
      <c r="AG559" s="3">
        <f t="shared" si="244"/>
        <v>10.441964066121969</v>
      </c>
      <c r="AH559" s="3">
        <f t="shared" si="244"/>
        <v>12.923434059552477</v>
      </c>
      <c r="AI559" s="3">
        <f t="shared" si="244"/>
        <v>15.599984439403443</v>
      </c>
      <c r="AJ559" s="3">
        <f t="shared" si="244"/>
        <v>18.458294231887351</v>
      </c>
      <c r="AK559" s="3">
        <f t="shared" si="244"/>
        <v>21.433402756392638</v>
      </c>
      <c r="AL559" s="3">
        <f t="shared" si="244"/>
        <v>39.215994847690126</v>
      </c>
      <c r="AM559" s="3">
        <f t="shared" si="244"/>
        <v>59.320232725093888</v>
      </c>
      <c r="AN559" s="3">
        <f t="shared" si="244"/>
        <v>64.676816619758483</v>
      </c>
      <c r="AO559" s="3">
        <f t="shared" si="244"/>
        <v>70.874929538172978</v>
      </c>
      <c r="AP559" s="3">
        <f t="shared" si="244"/>
        <v>77.190668766938302</v>
      </c>
      <c r="AQ559" s="3">
        <f t="shared" si="244"/>
        <v>83.638362783594403</v>
      </c>
      <c r="AR559" s="3">
        <f t="shared" si="244"/>
        <v>84.591916735653285</v>
      </c>
      <c r="AS559" s="3">
        <f t="shared" si="244"/>
        <v>85.442629075858008</v>
      </c>
      <c r="AT559" s="3">
        <f t="shared" si="244"/>
        <v>86.460584527584274</v>
      </c>
      <c r="AU559" s="3">
        <f t="shared" si="244"/>
        <v>87.555056140593138</v>
      </c>
      <c r="AV559" s="3">
        <f t="shared" si="244"/>
        <v>88.745660533571936</v>
      </c>
      <c r="AW559" s="3">
        <f t="shared" si="244"/>
        <v>90.049993078095895</v>
      </c>
      <c r="AX559" s="3"/>
      <c r="AY559" s="16">
        <v>19</v>
      </c>
      <c r="AZ559" s="16"/>
      <c r="BA559" s="33">
        <f t="shared" si="236"/>
        <v>1710.949868483822</v>
      </c>
    </row>
    <row r="560" spans="3:53">
      <c r="C560" s="7" t="s">
        <v>0</v>
      </c>
      <c r="D560" s="6"/>
      <c r="E560" s="5"/>
      <c r="F560" s="4"/>
      <c r="G560" s="4"/>
      <c r="H560" s="4"/>
      <c r="I560" s="4"/>
      <c r="J560" s="4"/>
      <c r="K560" s="4"/>
      <c r="L560" s="4"/>
      <c r="M560" s="4"/>
      <c r="N560" s="4"/>
      <c r="O560" s="4"/>
      <c r="P560" s="4"/>
      <c r="Q560" s="4"/>
      <c r="R560" s="4"/>
      <c r="S560" s="4"/>
      <c r="T560" s="4"/>
      <c r="U560" s="4"/>
      <c r="V560" s="4"/>
      <c r="W560" s="4">
        <f t="shared" si="244"/>
        <v>0</v>
      </c>
      <c r="X560" s="4">
        <f t="shared" si="244"/>
        <v>0</v>
      </c>
      <c r="Y560" s="4">
        <f t="shared" si="244"/>
        <v>0</v>
      </c>
      <c r="Z560" s="4">
        <f t="shared" si="244"/>
        <v>0</v>
      </c>
      <c r="AA560" s="4">
        <f t="shared" si="244"/>
        <v>0</v>
      </c>
      <c r="AB560" s="4">
        <f t="shared" si="244"/>
        <v>0</v>
      </c>
      <c r="AC560" s="4">
        <f t="shared" si="244"/>
        <v>0</v>
      </c>
      <c r="AD560" s="4">
        <f t="shared" si="244"/>
        <v>0.10655146733258936</v>
      </c>
      <c r="AE560" s="4">
        <f t="shared" si="244"/>
        <v>0.21185728073945009</v>
      </c>
      <c r="AF560" s="4">
        <f t="shared" si="244"/>
        <v>0.31378033874744604</v>
      </c>
      <c r="AG560" s="4">
        <f t="shared" si="244"/>
        <v>0.41695940003685816</v>
      </c>
      <c r="AH560" s="4">
        <f t="shared" si="244"/>
        <v>0.52471226834185725</v>
      </c>
      <c r="AI560" s="4">
        <f t="shared" si="244"/>
        <v>0.64055492196221131</v>
      </c>
      <c r="AJ560" s="4">
        <f t="shared" si="244"/>
        <v>0.76409940749553051</v>
      </c>
      <c r="AK560" s="4">
        <f t="shared" si="244"/>
        <v>0.89271515421970093</v>
      </c>
      <c r="AL560" s="4">
        <f t="shared" si="244"/>
        <v>1.0241240380946497</v>
      </c>
      <c r="AM560" s="4">
        <f t="shared" si="244"/>
        <v>1.429980328142701</v>
      </c>
      <c r="AN560" s="4">
        <f t="shared" si="244"/>
        <v>1.4508354510522228</v>
      </c>
      <c r="AO560" s="4">
        <f t="shared" si="244"/>
        <v>1.489478253978973</v>
      </c>
      <c r="AP560" s="4">
        <f t="shared" si="244"/>
        <v>1.5284872667199245</v>
      </c>
      <c r="AQ560" s="4">
        <f t="shared" si="244"/>
        <v>1.5681524119174028</v>
      </c>
      <c r="AR560" s="4">
        <f t="shared" si="244"/>
        <v>1.5860307859080969</v>
      </c>
      <c r="AS560" s="4">
        <f t="shared" si="244"/>
        <v>1.6019809619247134</v>
      </c>
      <c r="AT560" s="4">
        <f t="shared" si="244"/>
        <v>1.6210668125286922</v>
      </c>
      <c r="AU560" s="4">
        <f t="shared" si="244"/>
        <v>1.6415872799624651</v>
      </c>
      <c r="AV560" s="4">
        <f t="shared" si="244"/>
        <v>1.6639101601379167</v>
      </c>
      <c r="AW560" s="4">
        <f t="shared" si="244"/>
        <v>1.6883653522000799</v>
      </c>
      <c r="AX560" s="3"/>
      <c r="AY560" s="16">
        <v>19</v>
      </c>
      <c r="AZ560" s="16"/>
      <c r="BA560" s="33">
        <f t="shared" si="236"/>
        <v>32.078941691801518</v>
      </c>
    </row>
    <row r="561" spans="3:53">
      <c r="C561" s="14">
        <v>20</v>
      </c>
      <c r="D561" s="13"/>
      <c r="E561" s="12"/>
      <c r="F561" s="11"/>
      <c r="G561" s="11"/>
      <c r="H561" s="11"/>
      <c r="I561" s="11"/>
      <c r="J561" s="11"/>
      <c r="K561" s="11"/>
      <c r="L561" s="11"/>
      <c r="M561" s="11"/>
      <c r="N561" s="11"/>
      <c r="O561" s="11"/>
      <c r="P561" s="11"/>
      <c r="Q561" s="11"/>
      <c r="R561" s="11"/>
      <c r="S561" s="11"/>
      <c r="T561" s="11"/>
      <c r="U561" s="11"/>
      <c r="V561" s="11"/>
      <c r="W561" s="11"/>
      <c r="X561" s="11">
        <f>(W273-X279)</f>
        <v>0</v>
      </c>
      <c r="Y561" s="11">
        <f t="shared" si="244"/>
        <v>912.60089408602471</v>
      </c>
      <c r="Z561" s="11">
        <f t="shared" si="244"/>
        <v>898.6375035901201</v>
      </c>
      <c r="AA561" s="11">
        <f t="shared" si="244"/>
        <v>833.19233902099313</v>
      </c>
      <c r="AB561" s="11">
        <f t="shared" si="244"/>
        <v>799.03960119008934</v>
      </c>
      <c r="AC561" s="11">
        <f t="shared" si="244"/>
        <v>768.91662013155201</v>
      </c>
      <c r="AD561" s="11">
        <f t="shared" si="244"/>
        <v>729.17835333973926</v>
      </c>
      <c r="AE561" s="11">
        <f t="shared" si="244"/>
        <v>704.6583313391684</v>
      </c>
      <c r="AF561" s="11">
        <f t="shared" si="244"/>
        <v>699.10105096444022</v>
      </c>
      <c r="AG561" s="11">
        <f t="shared" si="244"/>
        <v>688.86892206457378</v>
      </c>
      <c r="AH561" s="11">
        <f t="shared" si="244"/>
        <v>685.12468240532053</v>
      </c>
      <c r="AI561" s="11">
        <f t="shared" si="244"/>
        <v>688.3176614352069</v>
      </c>
      <c r="AJ561" s="11">
        <f t="shared" si="244"/>
        <v>698.78379161697012</v>
      </c>
      <c r="AK561" s="11">
        <f t="shared" si="244"/>
        <v>712.99692421825785</v>
      </c>
      <c r="AL561" s="11">
        <f t="shared" si="244"/>
        <v>727.36937167415817</v>
      </c>
      <c r="AM561" s="11">
        <f t="shared" si="244"/>
        <v>753.05566789883687</v>
      </c>
      <c r="AN561" s="11">
        <f t="shared" si="244"/>
        <v>1035.0944573901925</v>
      </c>
      <c r="AO561" s="11">
        <f t="shared" si="244"/>
        <v>1034.0537227024543</v>
      </c>
      <c r="AP561" s="11">
        <f t="shared" si="244"/>
        <v>1045.5162909190076</v>
      </c>
      <c r="AQ561" s="11">
        <f t="shared" si="244"/>
        <v>1056.8759157715103</v>
      </c>
      <c r="AR561" s="11">
        <f t="shared" si="244"/>
        <v>1070.0735434882481</v>
      </c>
      <c r="AS561" s="11">
        <f t="shared" si="244"/>
        <v>1082.2471610281063</v>
      </c>
      <c r="AT561" s="11">
        <f t="shared" si="244"/>
        <v>1093.1044906706884</v>
      </c>
      <c r="AU561" s="11">
        <f t="shared" si="244"/>
        <v>1106.1008549461894</v>
      </c>
      <c r="AV561" s="11">
        <f t="shared" si="244"/>
        <v>1120.0754455583265</v>
      </c>
      <c r="AW561" s="11">
        <f t="shared" si="244"/>
        <v>1135.2791370631476</v>
      </c>
      <c r="AX561" s="11"/>
      <c r="AY561" s="15">
        <v>20</v>
      </c>
      <c r="AZ561" s="15"/>
      <c r="BA561" s="34">
        <f t="shared" si="236"/>
        <v>22705.582741262951</v>
      </c>
    </row>
    <row r="562" spans="3:53">
      <c r="C562" s="10" t="s">
        <v>4</v>
      </c>
      <c r="D562" s="9"/>
      <c r="E562" s="8"/>
      <c r="F562" s="3"/>
      <c r="G562" s="3"/>
      <c r="H562" s="3"/>
      <c r="I562" s="3"/>
      <c r="J562" s="3"/>
      <c r="K562" s="3"/>
      <c r="L562" s="3"/>
      <c r="M562" s="3"/>
      <c r="N562" s="3"/>
      <c r="O562" s="3"/>
      <c r="P562" s="3"/>
      <c r="Q562" s="3"/>
      <c r="R562" s="3"/>
      <c r="S562" s="3"/>
      <c r="T562" s="3"/>
      <c r="U562" s="3"/>
      <c r="V562" s="3"/>
      <c r="W562" s="3"/>
      <c r="X562" s="3">
        <f t="shared" ref="X562:AW567" si="245">(W274-X280)</f>
        <v>0</v>
      </c>
      <c r="Y562" s="3">
        <f t="shared" si="245"/>
        <v>900.0586004552124</v>
      </c>
      <c r="Z562" s="3">
        <f t="shared" si="245"/>
        <v>877.16179064882726</v>
      </c>
      <c r="AA562" s="3">
        <f t="shared" si="245"/>
        <v>804.86957322362105</v>
      </c>
      <c r="AB562" s="3">
        <f t="shared" si="245"/>
        <v>763.85872820652912</v>
      </c>
      <c r="AC562" s="3">
        <f t="shared" si="245"/>
        <v>727.39033032046336</v>
      </c>
      <c r="AD562" s="3">
        <f t="shared" si="245"/>
        <v>695.32839583328041</v>
      </c>
      <c r="AE562" s="3">
        <f t="shared" si="245"/>
        <v>661.06523464632392</v>
      </c>
      <c r="AF562" s="3">
        <f t="shared" si="245"/>
        <v>645.01173619478504</v>
      </c>
      <c r="AG562" s="3">
        <f t="shared" si="245"/>
        <v>624.84586412061344</v>
      </c>
      <c r="AH562" s="3">
        <f t="shared" si="245"/>
        <v>610.73843268325072</v>
      </c>
      <c r="AI562" s="3">
        <f t="shared" si="245"/>
        <v>602.77908679848406</v>
      </c>
      <c r="AJ562" s="3">
        <f t="shared" si="245"/>
        <v>600.92910023674722</v>
      </c>
      <c r="AK562" s="3">
        <f t="shared" si="245"/>
        <v>601.86563449559253</v>
      </c>
      <c r="AL562" s="3">
        <f t="shared" si="245"/>
        <v>602.43619293352549</v>
      </c>
      <c r="AM562" s="3">
        <f t="shared" si="245"/>
        <v>601.23083376924478</v>
      </c>
      <c r="AN562" s="3">
        <f t="shared" si="245"/>
        <v>813.32395025816004</v>
      </c>
      <c r="AO562" s="3">
        <f t="shared" si="245"/>
        <v>799.42431008362018</v>
      </c>
      <c r="AP562" s="3">
        <f t="shared" si="245"/>
        <v>795.04726279208535</v>
      </c>
      <c r="AQ562" s="3">
        <f t="shared" si="245"/>
        <v>790.29097420912603</v>
      </c>
      <c r="AR562" s="3">
        <f t="shared" si="245"/>
        <v>785.30714159729723</v>
      </c>
      <c r="AS562" s="3">
        <f t="shared" si="245"/>
        <v>793.26170237093993</v>
      </c>
      <c r="AT562" s="3">
        <f t="shared" si="245"/>
        <v>800.23056422776972</v>
      </c>
      <c r="AU562" s="3">
        <f t="shared" si="245"/>
        <v>808.74371515596522</v>
      </c>
      <c r="AV562" s="3">
        <f t="shared" si="245"/>
        <v>817.94765214157542</v>
      </c>
      <c r="AW562" s="3">
        <f t="shared" si="245"/>
        <v>828.0226939514514</v>
      </c>
      <c r="AX562" s="3"/>
      <c r="AY562" s="15">
        <v>20</v>
      </c>
      <c r="AZ562" s="15"/>
      <c r="BA562" s="33">
        <f t="shared" si="236"/>
        <v>16560.453879029028</v>
      </c>
    </row>
    <row r="563" spans="3:53">
      <c r="C563" s="10" t="s">
        <v>3</v>
      </c>
      <c r="D563" s="9"/>
      <c r="E563" s="8"/>
      <c r="F563" s="3"/>
      <c r="G563" s="3"/>
      <c r="H563" s="3"/>
      <c r="I563" s="3"/>
      <c r="J563" s="3"/>
      <c r="K563" s="3"/>
      <c r="L563" s="3"/>
      <c r="M563" s="3"/>
      <c r="N563" s="3"/>
      <c r="O563" s="3"/>
      <c r="P563" s="3"/>
      <c r="Q563" s="3"/>
      <c r="R563" s="3"/>
      <c r="S563" s="3"/>
      <c r="T563" s="3"/>
      <c r="U563" s="3"/>
      <c r="V563" s="3"/>
      <c r="W563" s="3"/>
      <c r="X563" s="3">
        <f t="shared" si="245"/>
        <v>0</v>
      </c>
      <c r="Y563" s="3">
        <f t="shared" si="245"/>
        <v>7.6083506638710929</v>
      </c>
      <c r="Z563" s="3">
        <f t="shared" si="245"/>
        <v>11.787428028290464</v>
      </c>
      <c r="AA563" s="3">
        <f t="shared" si="245"/>
        <v>14.88825711915004</v>
      </c>
      <c r="AB563" s="3">
        <f t="shared" si="245"/>
        <v>18.052733004045393</v>
      </c>
      <c r="AC563" s="3">
        <f t="shared" si="245"/>
        <v>20.983400483353051</v>
      </c>
      <c r="AD563" s="3">
        <f t="shared" si="245"/>
        <v>23.739377647080346</v>
      </c>
      <c r="AE563" s="3">
        <f t="shared" si="245"/>
        <v>23.406075427203348</v>
      </c>
      <c r="AF563" s="3">
        <f t="shared" si="245"/>
        <v>23.684694742727345</v>
      </c>
      <c r="AG563" s="3">
        <f t="shared" si="245"/>
        <v>23.796356099349055</v>
      </c>
      <c r="AH563" s="3">
        <f t="shared" si="245"/>
        <v>24.124720449824849</v>
      </c>
      <c r="AI563" s="3">
        <f t="shared" si="245"/>
        <v>24.698894879081877</v>
      </c>
      <c r="AJ563" s="3">
        <f t="shared" si="245"/>
        <v>25.54515949528809</v>
      </c>
      <c r="AK563" s="3">
        <f t="shared" si="245"/>
        <v>26.5470228152451</v>
      </c>
      <c r="AL563" s="3">
        <f t="shared" si="245"/>
        <v>27.576203319364595</v>
      </c>
      <c r="AM563" s="3">
        <f t="shared" si="245"/>
        <v>27.343368162671879</v>
      </c>
      <c r="AN563" s="3">
        <f t="shared" si="245"/>
        <v>38.214647035203768</v>
      </c>
      <c r="AO563" s="3">
        <f t="shared" si="245"/>
        <v>38.806634954181504</v>
      </c>
      <c r="AP563" s="3">
        <f t="shared" si="245"/>
        <v>39.874778715607533</v>
      </c>
      <c r="AQ563" s="3">
        <f t="shared" si="245"/>
        <v>40.953499457141163</v>
      </c>
      <c r="AR563" s="3">
        <f t="shared" si="245"/>
        <v>43.789916810237173</v>
      </c>
      <c r="AS563" s="3">
        <f t="shared" si="245"/>
        <v>45.261620901741821</v>
      </c>
      <c r="AT563" s="3">
        <f t="shared" si="245"/>
        <v>46.699040355907528</v>
      </c>
      <c r="AU563" s="3">
        <f t="shared" si="245"/>
        <v>48.249349249301986</v>
      </c>
      <c r="AV563" s="3">
        <f t="shared" si="245"/>
        <v>49.866642222347764</v>
      </c>
      <c r="AW563" s="3">
        <f t="shared" si="245"/>
        <v>51.564956217345866</v>
      </c>
      <c r="AX563" s="3"/>
      <c r="AY563" s="15">
        <v>20</v>
      </c>
      <c r="AZ563" s="15"/>
      <c r="BA563" s="33">
        <f t="shared" si="236"/>
        <v>1031.2991243469173</v>
      </c>
    </row>
    <row r="564" spans="3:53">
      <c r="C564" s="10" t="s">
        <v>2</v>
      </c>
      <c r="D564" s="9"/>
      <c r="E564" s="8"/>
      <c r="F564" s="3"/>
      <c r="G564" s="3"/>
      <c r="H564" s="3"/>
      <c r="I564" s="3"/>
      <c r="J564" s="3"/>
      <c r="K564" s="3"/>
      <c r="L564" s="3"/>
      <c r="M564" s="3"/>
      <c r="N564" s="3"/>
      <c r="O564" s="3"/>
      <c r="P564" s="3"/>
      <c r="Q564" s="3"/>
      <c r="R564" s="3"/>
      <c r="S564" s="3"/>
      <c r="T564" s="3"/>
      <c r="U564" s="3"/>
      <c r="V564" s="3"/>
      <c r="W564" s="3"/>
      <c r="X564" s="3">
        <f t="shared" si="245"/>
        <v>0</v>
      </c>
      <c r="Y564" s="3">
        <f t="shared" si="245"/>
        <v>1.9200041516016846</v>
      </c>
      <c r="Z564" s="3">
        <f t="shared" si="245"/>
        <v>3.7701180130176439</v>
      </c>
      <c r="AA564" s="3">
        <f t="shared" si="245"/>
        <v>5.2279308070134789</v>
      </c>
      <c r="AB564" s="3">
        <f t="shared" si="245"/>
        <v>6.6652776674214493</v>
      </c>
      <c r="AC564" s="3">
        <f t="shared" si="245"/>
        <v>7.9940998628119502</v>
      </c>
      <c r="AD564" s="3">
        <f t="shared" si="245"/>
        <v>9.2402804901606288</v>
      </c>
      <c r="AE564" s="3">
        <f t="shared" si="245"/>
        <v>16.90157427956791</v>
      </c>
      <c r="AF564" s="3">
        <f t="shared" si="245"/>
        <v>24.709969474107254</v>
      </c>
      <c r="AG564" s="3">
        <f t="shared" si="245"/>
        <v>32.206031613200821</v>
      </c>
      <c r="AH564" s="3">
        <f t="shared" si="245"/>
        <v>39.878281685346508</v>
      </c>
      <c r="AI564" s="3">
        <f t="shared" si="245"/>
        <v>47.9806466179474</v>
      </c>
      <c r="AJ564" s="3">
        <f t="shared" si="245"/>
        <v>56.780443465652979</v>
      </c>
      <c r="AK564" s="3">
        <f t="shared" si="245"/>
        <v>66.203962158047261</v>
      </c>
      <c r="AL564" s="3">
        <f t="shared" si="245"/>
        <v>76.008923634720873</v>
      </c>
      <c r="AM564" s="3">
        <f t="shared" si="245"/>
        <v>86.003053631662738</v>
      </c>
      <c r="AN564" s="3">
        <f t="shared" si="245"/>
        <v>125.46505638314966</v>
      </c>
      <c r="AO564" s="3">
        <f t="shared" si="245"/>
        <v>132.58973253429781</v>
      </c>
      <c r="AP564" s="3">
        <f t="shared" si="245"/>
        <v>141.39725897130893</v>
      </c>
      <c r="AQ564" s="3">
        <f t="shared" si="245"/>
        <v>150.35767439615051</v>
      </c>
      <c r="AR564" s="3">
        <f t="shared" si="245"/>
        <v>159.49912957442439</v>
      </c>
      <c r="AS564" s="3">
        <f t="shared" si="245"/>
        <v>161.31756575961322</v>
      </c>
      <c r="AT564" s="3">
        <f t="shared" si="245"/>
        <v>162.93988204205834</v>
      </c>
      <c r="AU564" s="3">
        <f t="shared" si="245"/>
        <v>164.8811324813571</v>
      </c>
      <c r="AV564" s="3">
        <f t="shared" si="245"/>
        <v>166.96829994624977</v>
      </c>
      <c r="AW564" s="3">
        <f t="shared" si="245"/>
        <v>169.23879350957986</v>
      </c>
      <c r="AX564" s="3"/>
      <c r="AY564" s="15">
        <v>20</v>
      </c>
      <c r="AZ564" s="15"/>
      <c r="BA564" s="33">
        <f t="shared" si="236"/>
        <v>3384.7758701915973</v>
      </c>
    </row>
    <row r="565" spans="3:53">
      <c r="C565" s="10" t="s">
        <v>1</v>
      </c>
      <c r="D565" s="9"/>
      <c r="E565" s="8"/>
      <c r="F565" s="3"/>
      <c r="G565" s="3"/>
      <c r="H565" s="3"/>
      <c r="I565" s="3"/>
      <c r="J565" s="3"/>
      <c r="K565" s="3"/>
      <c r="L565" s="3"/>
      <c r="M565" s="3"/>
      <c r="N565" s="3"/>
      <c r="O565" s="3"/>
      <c r="P565" s="3"/>
      <c r="Q565" s="3"/>
      <c r="R565" s="3"/>
      <c r="S565" s="3"/>
      <c r="T565" s="3"/>
      <c r="U565" s="3"/>
      <c r="V565" s="3"/>
      <c r="W565" s="3"/>
      <c r="X565" s="3">
        <f t="shared" si="245"/>
        <v>0</v>
      </c>
      <c r="Y565" s="3">
        <f t="shared" si="245"/>
        <v>3.0139388153392233</v>
      </c>
      <c r="Z565" s="3">
        <f t="shared" si="245"/>
        <v>5.9181668999853017</v>
      </c>
      <c r="AA565" s="3">
        <f t="shared" si="245"/>
        <v>8.2065778712099586</v>
      </c>
      <c r="AB565" s="3">
        <f t="shared" si="245"/>
        <v>10.462862312092895</v>
      </c>
      <c r="AC565" s="3">
        <f t="shared" si="245"/>
        <v>12.548789464922635</v>
      </c>
      <c r="AD565" s="3">
        <f t="shared" si="245"/>
        <v>0.87029936921806339</v>
      </c>
      <c r="AE565" s="3">
        <f t="shared" si="245"/>
        <v>3.1837625383695496</v>
      </c>
      <c r="AF565" s="3">
        <f t="shared" si="245"/>
        <v>5.4924704128067958</v>
      </c>
      <c r="AG565" s="3">
        <f t="shared" si="245"/>
        <v>7.7212226382019082</v>
      </c>
      <c r="AH565" s="3">
        <f t="shared" si="245"/>
        <v>9.985333908477628</v>
      </c>
      <c r="AI565" s="3">
        <f t="shared" si="245"/>
        <v>12.358288489758223</v>
      </c>
      <c r="AJ565" s="3">
        <f t="shared" si="245"/>
        <v>14.917792534824343</v>
      </c>
      <c r="AK565" s="3">
        <f t="shared" si="245"/>
        <v>17.651107599987512</v>
      </c>
      <c r="AL565" s="3">
        <f t="shared" si="245"/>
        <v>20.496113754292026</v>
      </c>
      <c r="AM565" s="3">
        <f t="shared" si="245"/>
        <v>37.501067866895539</v>
      </c>
      <c r="AN565" s="3">
        <f t="shared" si="245"/>
        <v>56.726141513016159</v>
      </c>
      <c r="AO565" s="3">
        <f t="shared" si="245"/>
        <v>61.848480419595376</v>
      </c>
      <c r="AP565" s="3">
        <f t="shared" si="245"/>
        <v>67.775548038379384</v>
      </c>
      <c r="AQ565" s="3">
        <f t="shared" si="245"/>
        <v>73.81509813439061</v>
      </c>
      <c r="AR565" s="3">
        <f t="shared" si="245"/>
        <v>79.980832596634968</v>
      </c>
      <c r="AS565" s="3">
        <f t="shared" si="245"/>
        <v>80.892687354108034</v>
      </c>
      <c r="AT565" s="3">
        <f t="shared" si="245"/>
        <v>81.706197793639944</v>
      </c>
      <c r="AU565" s="3">
        <f t="shared" si="245"/>
        <v>82.679637754271425</v>
      </c>
      <c r="AV565" s="3">
        <f t="shared" si="245"/>
        <v>83.726247801963495</v>
      </c>
      <c r="AW565" s="3">
        <f t="shared" si="245"/>
        <v>84.864786714902948</v>
      </c>
      <c r="AX565" s="3"/>
      <c r="AY565" s="15">
        <v>20</v>
      </c>
      <c r="AZ565" s="15"/>
      <c r="BA565" s="33">
        <f t="shared" si="236"/>
        <v>1697.295734298059</v>
      </c>
    </row>
    <row r="566" spans="3:53">
      <c r="C566" s="7" t="s">
        <v>0</v>
      </c>
      <c r="D566" s="6"/>
      <c r="E566" s="5"/>
      <c r="F566" s="4"/>
      <c r="G566" s="4"/>
      <c r="H566" s="4"/>
      <c r="I566" s="4"/>
      <c r="J566" s="4"/>
      <c r="K566" s="4"/>
      <c r="L566" s="4"/>
      <c r="M566" s="4"/>
      <c r="N566" s="4"/>
      <c r="O566" s="4"/>
      <c r="P566" s="4"/>
      <c r="Q566" s="4"/>
      <c r="R566" s="4"/>
      <c r="S566" s="4"/>
      <c r="T566" s="4"/>
      <c r="U566" s="4"/>
      <c r="V566" s="4"/>
      <c r="W566" s="4"/>
      <c r="X566" s="4">
        <f t="shared" si="245"/>
        <v>0</v>
      </c>
      <c r="Y566" s="4">
        <f t="shared" si="245"/>
        <v>0</v>
      </c>
      <c r="Z566" s="4">
        <f t="shared" si="245"/>
        <v>0</v>
      </c>
      <c r="AA566" s="4">
        <f t="shared" si="245"/>
        <v>0</v>
      </c>
      <c r="AB566" s="4">
        <f t="shared" si="245"/>
        <v>0</v>
      </c>
      <c r="AC566" s="4">
        <f t="shared" si="245"/>
        <v>0</v>
      </c>
      <c r="AD566" s="4">
        <f t="shared" si="245"/>
        <v>0</v>
      </c>
      <c r="AE566" s="4">
        <f t="shared" si="245"/>
        <v>0.10168444770338581</v>
      </c>
      <c r="AF566" s="4">
        <f t="shared" si="245"/>
        <v>0.20218014001336249</v>
      </c>
      <c r="AG566" s="4">
        <f t="shared" si="245"/>
        <v>0.29944759320978909</v>
      </c>
      <c r="AH566" s="4">
        <f t="shared" si="245"/>
        <v>0.39791367842116276</v>
      </c>
      <c r="AI566" s="4">
        <f t="shared" si="245"/>
        <v>0.50074464993513601</v>
      </c>
      <c r="AJ566" s="4">
        <f t="shared" si="245"/>
        <v>0.61129588445837513</v>
      </c>
      <c r="AK566" s="4">
        <f t="shared" si="245"/>
        <v>0.7291971493845697</v>
      </c>
      <c r="AL566" s="4">
        <f t="shared" si="245"/>
        <v>0.85193803225560139</v>
      </c>
      <c r="AM566" s="4">
        <f t="shared" si="245"/>
        <v>0.9773444683625172</v>
      </c>
      <c r="AN566" s="4">
        <f t="shared" si="245"/>
        <v>1.3646622006623801</v>
      </c>
      <c r="AO566" s="4">
        <f t="shared" si="245"/>
        <v>1.3845647107631702</v>
      </c>
      <c r="AP566" s="4">
        <f t="shared" si="245"/>
        <v>1.4214424016264253</v>
      </c>
      <c r="AQ566" s="4">
        <f t="shared" si="245"/>
        <v>1.458669574703606</v>
      </c>
      <c r="AR566" s="4">
        <f t="shared" si="245"/>
        <v>1.4965229096547858</v>
      </c>
      <c r="AS566" s="4">
        <f t="shared" si="245"/>
        <v>1.5135846417039893</v>
      </c>
      <c r="AT566" s="4">
        <f t="shared" si="245"/>
        <v>1.5288062513131653</v>
      </c>
      <c r="AU566" s="4">
        <f t="shared" si="245"/>
        <v>1.5470203052928913</v>
      </c>
      <c r="AV566" s="4">
        <f t="shared" si="245"/>
        <v>1.5666034461904772</v>
      </c>
      <c r="AW566" s="4">
        <f t="shared" si="245"/>
        <v>1.5879066698683317</v>
      </c>
      <c r="AX566" s="3"/>
      <c r="AY566" s="15">
        <v>20</v>
      </c>
      <c r="AZ566" s="15"/>
      <c r="BA566" s="33">
        <f t="shared" si="236"/>
        <v>31.758133397366635</v>
      </c>
    </row>
    <row r="567" spans="3:53">
      <c r="C567" s="14">
        <v>21</v>
      </c>
      <c r="D567" s="13"/>
      <c r="E567" s="12"/>
      <c r="F567" s="11"/>
      <c r="G567" s="11"/>
      <c r="H567" s="11"/>
      <c r="I567" s="11"/>
      <c r="J567" s="11"/>
      <c r="K567" s="11"/>
      <c r="L567" s="11"/>
      <c r="M567" s="11"/>
      <c r="N567" s="11"/>
      <c r="O567" s="11"/>
      <c r="P567" s="11"/>
      <c r="Q567" s="11"/>
      <c r="R567" s="11"/>
      <c r="S567" s="11"/>
      <c r="T567" s="11"/>
      <c r="U567" s="11"/>
      <c r="V567" s="11"/>
      <c r="W567" s="11"/>
      <c r="X567" s="11"/>
      <c r="Y567" s="11">
        <f>(X279-Y285)</f>
        <v>0</v>
      </c>
      <c r="Z567" s="11">
        <f t="shared" si="245"/>
        <v>854.02743928125619</v>
      </c>
      <c r="AA567" s="11">
        <f t="shared" si="245"/>
        <v>841.14653889974488</v>
      </c>
      <c r="AB567" s="11">
        <f t="shared" si="245"/>
        <v>780.05997223814666</v>
      </c>
      <c r="AC567" s="11">
        <f t="shared" si="245"/>
        <v>748.2488373634078</v>
      </c>
      <c r="AD567" s="11">
        <f t="shared" si="245"/>
        <v>720.19722117370202</v>
      </c>
      <c r="AE567" s="11">
        <f t="shared" si="245"/>
        <v>682.93498121777156</v>
      </c>
      <c r="AF567" s="11">
        <f t="shared" si="245"/>
        <v>660.15627743839104</v>
      </c>
      <c r="AG567" s="11">
        <f t="shared" si="245"/>
        <v>655.1355493939418</v>
      </c>
      <c r="AH567" s="11">
        <f t="shared" si="245"/>
        <v>645.73053008725674</v>
      </c>
      <c r="AI567" s="11">
        <f t="shared" si="245"/>
        <v>642.40414405577121</v>
      </c>
      <c r="AJ567" s="11">
        <f t="shared" si="245"/>
        <v>645.58302585779893</v>
      </c>
      <c r="AK567" s="11">
        <f t="shared" si="245"/>
        <v>655.58795101981923</v>
      </c>
      <c r="AL567" s="11">
        <f t="shared" si="245"/>
        <v>669.11571544752951</v>
      </c>
      <c r="AM567" s="11">
        <f t="shared" si="245"/>
        <v>682.80155788933098</v>
      </c>
      <c r="AN567" s="11">
        <f t="shared" si="245"/>
        <v>707.25851158403657</v>
      </c>
      <c r="AO567" s="11">
        <f t="shared" si="245"/>
        <v>972.3652723487412</v>
      </c>
      <c r="AP567" s="11">
        <f t="shared" si="245"/>
        <v>971.60777261527983</v>
      </c>
      <c r="AQ567" s="11">
        <f t="shared" si="245"/>
        <v>982.6009260950068</v>
      </c>
      <c r="AR567" s="11">
        <f t="shared" si="245"/>
        <v>993.50239602116562</v>
      </c>
      <c r="AS567" s="11">
        <f t="shared" si="245"/>
        <v>1006.172988758477</v>
      </c>
      <c r="AT567" s="11">
        <f t="shared" si="245"/>
        <v>1017.6444378260694</v>
      </c>
      <c r="AU567" s="11">
        <f t="shared" si="245"/>
        <v>1027.8787011421173</v>
      </c>
      <c r="AV567" s="11">
        <f t="shared" si="245"/>
        <v>1040.124910101973</v>
      </c>
      <c r="AW567" s="11">
        <f t="shared" si="245"/>
        <v>1053.2916159693286</v>
      </c>
      <c r="AX567" s="11"/>
      <c r="AY567" s="15">
        <v>21</v>
      </c>
      <c r="AZ567" s="15"/>
      <c r="BA567" s="34">
        <f t="shared" si="236"/>
        <v>22119.123935355899</v>
      </c>
    </row>
    <row r="568" spans="3:53">
      <c r="C568" s="10" t="s">
        <v>4</v>
      </c>
      <c r="D568" s="9"/>
      <c r="E568" s="8"/>
      <c r="F568" s="3"/>
      <c r="G568" s="3"/>
      <c r="H568" s="3"/>
      <c r="I568" s="3"/>
      <c r="J568" s="3"/>
      <c r="K568" s="3"/>
      <c r="L568" s="3"/>
      <c r="M568" s="3"/>
      <c r="N568" s="3"/>
      <c r="O568" s="3"/>
      <c r="P568" s="3"/>
      <c r="Q568" s="3"/>
      <c r="R568" s="3"/>
      <c r="S568" s="3"/>
      <c r="T568" s="3"/>
      <c r="U568" s="3"/>
      <c r="V568" s="3"/>
      <c r="W568" s="3"/>
      <c r="X568" s="3"/>
      <c r="Y568" s="3">
        <f t="shared" ref="Y568:AW573" si="246">(X280-Y286)</f>
        <v>0</v>
      </c>
      <c r="Z568" s="3">
        <f t="shared" si="246"/>
        <v>842.02190846266058</v>
      </c>
      <c r="AA568" s="3">
        <f t="shared" si="246"/>
        <v>820.60150818969123</v>
      </c>
      <c r="AB568" s="3">
        <f t="shared" si="246"/>
        <v>752.97076631068194</v>
      </c>
      <c r="AC568" s="3">
        <f t="shared" si="246"/>
        <v>714.60434220063598</v>
      </c>
      <c r="AD568" s="3">
        <f t="shared" si="246"/>
        <v>680.48746362065231</v>
      </c>
      <c r="AE568" s="3">
        <f t="shared" si="246"/>
        <v>650.49291520763927</v>
      </c>
      <c r="AF568" s="3">
        <f t="shared" si="246"/>
        <v>618.43907742639567</v>
      </c>
      <c r="AG568" s="3">
        <f t="shared" si="246"/>
        <v>603.4207248470957</v>
      </c>
      <c r="AH568" s="3">
        <f t="shared" si="246"/>
        <v>584.55516866984271</v>
      </c>
      <c r="AI568" s="3">
        <f t="shared" si="246"/>
        <v>571.35739872865634</v>
      </c>
      <c r="AJ568" s="3">
        <f t="shared" si="246"/>
        <v>563.91127954417607</v>
      </c>
      <c r="AK568" s="3">
        <f t="shared" si="246"/>
        <v>562.18058199342067</v>
      </c>
      <c r="AL568" s="3">
        <f t="shared" si="246"/>
        <v>563.05672757280263</v>
      </c>
      <c r="AM568" s="3">
        <f t="shared" si="246"/>
        <v>563.59049582362059</v>
      </c>
      <c r="AN568" s="3">
        <f t="shared" si="246"/>
        <v>562.46285944152532</v>
      </c>
      <c r="AO568" s="3">
        <f t="shared" si="246"/>
        <v>760.87999653400766</v>
      </c>
      <c r="AP568" s="3">
        <f t="shared" si="246"/>
        <v>747.87661926413784</v>
      </c>
      <c r="AQ568" s="3">
        <f t="shared" si="246"/>
        <v>743.78180842405891</v>
      </c>
      <c r="AR568" s="3">
        <f t="shared" si="246"/>
        <v>739.33221015590607</v>
      </c>
      <c r="AS568" s="3">
        <f t="shared" si="246"/>
        <v>734.66974012879018</v>
      </c>
      <c r="AT568" s="3">
        <f t="shared" si="246"/>
        <v>742.1113827509671</v>
      </c>
      <c r="AU568" s="3">
        <f t="shared" si="246"/>
        <v>748.63088532283564</v>
      </c>
      <c r="AV568" s="3">
        <f t="shared" si="246"/>
        <v>756.5950996395095</v>
      </c>
      <c r="AW568" s="3">
        <f t="shared" si="246"/>
        <v>765.20555742756187</v>
      </c>
      <c r="AX568" s="3"/>
      <c r="AY568" s="15">
        <v>21</v>
      </c>
      <c r="AZ568" s="15"/>
      <c r="BA568" s="33">
        <f t="shared" si="236"/>
        <v>16069.316705978799</v>
      </c>
    </row>
    <row r="569" spans="3:53">
      <c r="C569" s="10" t="s">
        <v>3</v>
      </c>
      <c r="D569" s="9"/>
      <c r="E569" s="8"/>
      <c r="F569" s="3"/>
      <c r="G569" s="3"/>
      <c r="H569" s="3"/>
      <c r="I569" s="3"/>
      <c r="J569" s="3"/>
      <c r="K569" s="3"/>
      <c r="L569" s="3"/>
      <c r="M569" s="3"/>
      <c r="N569" s="3"/>
      <c r="O569" s="3"/>
      <c r="P569" s="3"/>
      <c r="Q569" s="3"/>
      <c r="R569" s="3"/>
      <c r="S569" s="3"/>
      <c r="T569" s="3"/>
      <c r="U569" s="3"/>
      <c r="V569" s="3"/>
      <c r="W569" s="3"/>
      <c r="X569" s="3"/>
      <c r="Y569" s="3">
        <f t="shared" si="246"/>
        <v>0</v>
      </c>
      <c r="Z569" s="3">
        <f t="shared" si="246"/>
        <v>7.3107461697310896</v>
      </c>
      <c r="AA569" s="3">
        <f t="shared" si="246"/>
        <v>11.326356803980445</v>
      </c>
      <c r="AB569" s="3">
        <f t="shared" si="246"/>
        <v>14.305895392631442</v>
      </c>
      <c r="AC569" s="3">
        <f t="shared" si="246"/>
        <v>17.346591198696473</v>
      </c>
      <c r="AD569" s="3">
        <f t="shared" si="246"/>
        <v>20.162624133514299</v>
      </c>
      <c r="AE569" s="3">
        <f t="shared" si="246"/>
        <v>22.810799853024889</v>
      </c>
      <c r="AF569" s="3">
        <f t="shared" si="246"/>
        <v>22.49053491848403</v>
      </c>
      <c r="AG569" s="3">
        <f t="shared" si="246"/>
        <v>22.758255898203402</v>
      </c>
      <c r="AH569" s="3">
        <f t="shared" si="246"/>
        <v>22.865549564241348</v>
      </c>
      <c r="AI569" s="3">
        <f t="shared" si="246"/>
        <v>23.181069776646439</v>
      </c>
      <c r="AJ569" s="3">
        <f t="shared" si="246"/>
        <v>23.732785081959776</v>
      </c>
      <c r="AK569" s="3">
        <f t="shared" si="246"/>
        <v>24.545947628592558</v>
      </c>
      <c r="AL569" s="3">
        <f t="shared" si="246"/>
        <v>25.508622556780381</v>
      </c>
      <c r="AM569" s="3">
        <f t="shared" si="246"/>
        <v>26.497546143620582</v>
      </c>
      <c r="AN569" s="3">
        <f t="shared" si="246"/>
        <v>26.273818452144326</v>
      </c>
      <c r="AO569" s="3">
        <f t="shared" si="246"/>
        <v>36.719861739140185</v>
      </c>
      <c r="AP569" s="3">
        <f t="shared" si="246"/>
        <v>37.288693750491177</v>
      </c>
      <c r="AQ569" s="3">
        <f t="shared" si="246"/>
        <v>38.315056527071476</v>
      </c>
      <c r="AR569" s="3">
        <f t="shared" si="246"/>
        <v>39.351582559819292</v>
      </c>
      <c r="AS569" s="3">
        <f t="shared" si="246"/>
        <v>42.07705200990307</v>
      </c>
      <c r="AT569" s="3">
        <f t="shared" si="246"/>
        <v>43.491189649620026</v>
      </c>
      <c r="AU569" s="3">
        <f t="shared" si="246"/>
        <v>44.872383712971953</v>
      </c>
      <c r="AV569" s="3">
        <f t="shared" si="246"/>
        <v>46.362051487895087</v>
      </c>
      <c r="AW569" s="3">
        <f t="shared" si="246"/>
        <v>47.916083226228693</v>
      </c>
      <c r="AX569" s="3"/>
      <c r="AY569" s="15">
        <v>21</v>
      </c>
      <c r="AZ569" s="15"/>
      <c r="BA569" s="33">
        <f t="shared" si="236"/>
        <v>1006.2377477508026</v>
      </c>
    </row>
    <row r="570" spans="3:53">
      <c r="C570" s="10" t="s">
        <v>2</v>
      </c>
      <c r="D570" s="9"/>
      <c r="E570" s="8"/>
      <c r="F570" s="3"/>
      <c r="G570" s="3"/>
      <c r="H570" s="3"/>
      <c r="I570" s="3"/>
      <c r="J570" s="3"/>
      <c r="K570" s="3"/>
      <c r="L570" s="3"/>
      <c r="M570" s="3"/>
      <c r="N570" s="3"/>
      <c r="O570" s="3"/>
      <c r="P570" s="3"/>
      <c r="Q570" s="3"/>
      <c r="R570" s="3"/>
      <c r="S570" s="3"/>
      <c r="T570" s="3"/>
      <c r="U570" s="3"/>
      <c r="V570" s="3"/>
      <c r="W570" s="3"/>
      <c r="X570" s="3"/>
      <c r="Y570" s="3">
        <f t="shared" si="246"/>
        <v>0</v>
      </c>
      <c r="Z570" s="3">
        <f t="shared" si="246"/>
        <v>1.8293176139570235</v>
      </c>
      <c r="AA570" s="3">
        <f t="shared" si="246"/>
        <v>3.5920460287320211</v>
      </c>
      <c r="AB570" s="3">
        <f t="shared" si="246"/>
        <v>4.9810027243119848</v>
      </c>
      <c r="AC570" s="3">
        <f t="shared" si="246"/>
        <v>6.3504601428892755</v>
      </c>
      <c r="AD570" s="3">
        <f t="shared" si="246"/>
        <v>7.6165187843860025</v>
      </c>
      <c r="AE570" s="3">
        <f t="shared" si="246"/>
        <v>8.8038392231877651</v>
      </c>
      <c r="AF570" s="3">
        <f t="shared" si="246"/>
        <v>16.1032711869004</v>
      </c>
      <c r="AG570" s="3">
        <f t="shared" si="246"/>
        <v>23.542856593105057</v>
      </c>
      <c r="AH570" s="3">
        <f t="shared" si="246"/>
        <v>30.684861205397681</v>
      </c>
      <c r="AI570" s="3">
        <f t="shared" si="246"/>
        <v>37.994731959557782</v>
      </c>
      <c r="AJ570" s="3">
        <f t="shared" si="246"/>
        <v>45.71440218711956</v>
      </c>
      <c r="AK570" s="3">
        <f t="shared" si="246"/>
        <v>54.098562898086016</v>
      </c>
      <c r="AL570" s="3">
        <f t="shared" si="246"/>
        <v>63.07698553069838</v>
      </c>
      <c r="AM570" s="3">
        <f t="shared" si="246"/>
        <v>72.418834462892733</v>
      </c>
      <c r="AN570" s="3">
        <f t="shared" si="246"/>
        <v>81.940917018980258</v>
      </c>
      <c r="AO570" s="3">
        <f t="shared" si="246"/>
        <v>119.53903192675034</v>
      </c>
      <c r="AP570" s="3">
        <f t="shared" si="246"/>
        <v>126.32719202846783</v>
      </c>
      <c r="AQ570" s="3">
        <f t="shared" si="246"/>
        <v>134.7187172411484</v>
      </c>
      <c r="AR570" s="3">
        <f t="shared" si="246"/>
        <v>143.25591011719553</v>
      </c>
      <c r="AS570" s="3">
        <f t="shared" si="246"/>
        <v>151.96559179203177</v>
      </c>
      <c r="AT570" s="3">
        <f t="shared" si="246"/>
        <v>153.69813874545775</v>
      </c>
      <c r="AU570" s="3">
        <f t="shared" si="246"/>
        <v>155.24382902347656</v>
      </c>
      <c r="AV570" s="3">
        <f t="shared" si="246"/>
        <v>157.09338941049373</v>
      </c>
      <c r="AW570" s="3">
        <f t="shared" si="246"/>
        <v>159.0819748016354</v>
      </c>
      <c r="AX570" s="3"/>
      <c r="AY570" s="15">
        <v>21</v>
      </c>
      <c r="AZ570" s="15"/>
      <c r="BA570" s="33">
        <f t="shared" si="236"/>
        <v>3340.7214708343436</v>
      </c>
    </row>
    <row r="571" spans="3:53">
      <c r="C571" s="10" t="s">
        <v>1</v>
      </c>
      <c r="D571" s="9"/>
      <c r="E571" s="8"/>
      <c r="F571" s="3"/>
      <c r="G571" s="3"/>
      <c r="H571" s="3"/>
      <c r="I571" s="3"/>
      <c r="J571" s="3"/>
      <c r="K571" s="3"/>
      <c r="L571" s="3"/>
      <c r="M571" s="3"/>
      <c r="N571" s="3"/>
      <c r="O571" s="3"/>
      <c r="P571" s="3"/>
      <c r="Q571" s="3"/>
      <c r="R571" s="3"/>
      <c r="S571" s="3"/>
      <c r="T571" s="3"/>
      <c r="U571" s="3"/>
      <c r="V571" s="3"/>
      <c r="W571" s="3"/>
      <c r="X571" s="3"/>
      <c r="Y571" s="3">
        <f t="shared" si="246"/>
        <v>0</v>
      </c>
      <c r="Z571" s="3">
        <f t="shared" si="246"/>
        <v>2.8654670349077129</v>
      </c>
      <c r="AA571" s="3">
        <f t="shared" si="246"/>
        <v>5.62662787734169</v>
      </c>
      <c r="AB571" s="3">
        <f t="shared" si="246"/>
        <v>7.8023078105215404</v>
      </c>
      <c r="AC571" s="3">
        <f t="shared" si="246"/>
        <v>9.9474438211865674</v>
      </c>
      <c r="AD571" s="3">
        <f t="shared" si="246"/>
        <v>11.930614635150064</v>
      </c>
      <c r="AE571" s="3">
        <f t="shared" si="246"/>
        <v>0.82742693391891464</v>
      </c>
      <c r="AF571" s="3">
        <f t="shared" si="246"/>
        <v>3.0269249509118659</v>
      </c>
      <c r="AG571" s="3">
        <f t="shared" si="246"/>
        <v>5.2219019271406282</v>
      </c>
      <c r="AH571" s="3">
        <f t="shared" si="246"/>
        <v>7.3408620063379004</v>
      </c>
      <c r="AI571" s="3">
        <f t="shared" si="246"/>
        <v>9.4934392833944941</v>
      </c>
      <c r="AJ571" s="3">
        <f t="shared" si="246"/>
        <v>11.749498063813846</v>
      </c>
      <c r="AK571" s="3">
        <f t="shared" si="246"/>
        <v>14.182916562398901</v>
      </c>
      <c r="AL571" s="3">
        <f t="shared" si="246"/>
        <v>16.781583852982266</v>
      </c>
      <c r="AM571" s="3">
        <f t="shared" si="246"/>
        <v>19.486440138643644</v>
      </c>
      <c r="AN571" s="3">
        <f t="shared" si="246"/>
        <v>35.653701130071397</v>
      </c>
      <c r="AO571" s="3">
        <f t="shared" si="246"/>
        <v>53.931714769983842</v>
      </c>
      <c r="AP571" s="3">
        <f t="shared" si="246"/>
        <v>58.801718501886398</v>
      </c>
      <c r="AQ571" s="3">
        <f t="shared" si="246"/>
        <v>64.436808633396822</v>
      </c>
      <c r="AR571" s="3">
        <f t="shared" si="246"/>
        <v>70.178840162940674</v>
      </c>
      <c r="AS571" s="3">
        <f t="shared" si="246"/>
        <v>76.040840001038646</v>
      </c>
      <c r="AT571" s="3">
        <f t="shared" si="246"/>
        <v>76.907775233719804</v>
      </c>
      <c r="AU571" s="3">
        <f t="shared" si="246"/>
        <v>77.681210757748318</v>
      </c>
      <c r="AV571" s="3">
        <f t="shared" si="246"/>
        <v>78.606697401158385</v>
      </c>
      <c r="AW571" s="3">
        <f t="shared" si="246"/>
        <v>79.601749648006148</v>
      </c>
      <c r="AX571" s="3"/>
      <c r="AY571" s="15">
        <v>21</v>
      </c>
      <c r="AZ571" s="15"/>
      <c r="BA571" s="33">
        <f t="shared" si="236"/>
        <v>1671.6367426081292</v>
      </c>
    </row>
    <row r="572" spans="3:53">
      <c r="C572" s="7" t="s">
        <v>0</v>
      </c>
      <c r="D572" s="6"/>
      <c r="E572" s="5"/>
      <c r="F572" s="4"/>
      <c r="G572" s="4"/>
      <c r="H572" s="4"/>
      <c r="I572" s="4"/>
      <c r="J572" s="4"/>
      <c r="K572" s="4"/>
      <c r="L572" s="4"/>
      <c r="M572" s="4"/>
      <c r="N572" s="4"/>
      <c r="O572" s="4"/>
      <c r="P572" s="4"/>
      <c r="Q572" s="4"/>
      <c r="R572" s="4"/>
      <c r="S572" s="4"/>
      <c r="T572" s="4"/>
      <c r="U572" s="4"/>
      <c r="V572" s="4"/>
      <c r="W572" s="4"/>
      <c r="X572" s="4"/>
      <c r="Y572" s="4">
        <f t="shared" si="246"/>
        <v>0</v>
      </c>
      <c r="Z572" s="4">
        <f t="shared" si="246"/>
        <v>0</v>
      </c>
      <c r="AA572" s="4">
        <f t="shared" si="246"/>
        <v>0</v>
      </c>
      <c r="AB572" s="4">
        <f t="shared" si="246"/>
        <v>0</v>
      </c>
      <c r="AC572" s="4">
        <f t="shared" si="246"/>
        <v>0</v>
      </c>
      <c r="AD572" s="4">
        <f t="shared" si="246"/>
        <v>0</v>
      </c>
      <c r="AE572" s="4">
        <f t="shared" si="246"/>
        <v>0</v>
      </c>
      <c r="AF572" s="4">
        <f t="shared" si="246"/>
        <v>9.6468955698380765E-2</v>
      </c>
      <c r="AG572" s="4">
        <f t="shared" si="246"/>
        <v>0.19181012839775735</v>
      </c>
      <c r="AH572" s="4">
        <f t="shared" si="246"/>
        <v>0.28408864143715062</v>
      </c>
      <c r="AI572" s="4">
        <f t="shared" si="246"/>
        <v>0.37750430751577646</v>
      </c>
      <c r="AJ572" s="4">
        <f t="shared" si="246"/>
        <v>0.47506098072837677</v>
      </c>
      <c r="AK572" s="4">
        <f t="shared" si="246"/>
        <v>0.57994193732001609</v>
      </c>
      <c r="AL572" s="4">
        <f t="shared" si="246"/>
        <v>0.69179593426678299</v>
      </c>
      <c r="AM572" s="4">
        <f t="shared" si="246"/>
        <v>0.8082413205524519</v>
      </c>
      <c r="AN572" s="4">
        <f t="shared" si="246"/>
        <v>0.92721554131411033</v>
      </c>
      <c r="AO572" s="4">
        <f t="shared" si="246"/>
        <v>1.2946673788598488</v>
      </c>
      <c r="AP572" s="4">
        <f t="shared" si="246"/>
        <v>1.3135490702941208</v>
      </c>
      <c r="AQ572" s="4">
        <f t="shared" si="246"/>
        <v>1.3485352693294281</v>
      </c>
      <c r="AR572" s="4">
        <f t="shared" si="246"/>
        <v>1.383853025303619</v>
      </c>
      <c r="AS572" s="4">
        <f t="shared" si="246"/>
        <v>1.41976482671393</v>
      </c>
      <c r="AT572" s="4">
        <f t="shared" si="246"/>
        <v>1.4359514463039158</v>
      </c>
      <c r="AU572" s="4">
        <f t="shared" si="246"/>
        <v>1.4503923250834205</v>
      </c>
      <c r="AV572" s="4">
        <f t="shared" si="246"/>
        <v>1.4676721629164753</v>
      </c>
      <c r="AW572" s="4">
        <f t="shared" si="246"/>
        <v>1.4862508658976328</v>
      </c>
      <c r="AX572" s="3"/>
      <c r="AY572" s="15">
        <v>21</v>
      </c>
      <c r="AZ572" s="15"/>
      <c r="BA572" s="33">
        <f t="shared" si="236"/>
        <v>31.211268183850287</v>
      </c>
    </row>
    <row r="573" spans="3:53">
      <c r="C573" s="14">
        <v>22</v>
      </c>
      <c r="D573" s="13"/>
      <c r="E573" s="12"/>
      <c r="F573" s="11"/>
      <c r="G573" s="11"/>
      <c r="H573" s="11"/>
      <c r="I573" s="11"/>
      <c r="J573" s="11"/>
      <c r="K573" s="11"/>
      <c r="L573" s="11"/>
      <c r="M573" s="11"/>
      <c r="N573" s="11"/>
      <c r="O573" s="11"/>
      <c r="P573" s="11"/>
      <c r="Q573" s="11"/>
      <c r="R573" s="11"/>
      <c r="S573" s="11"/>
      <c r="T573" s="11"/>
      <c r="U573" s="11"/>
      <c r="V573" s="11"/>
      <c r="W573" s="11"/>
      <c r="X573" s="11"/>
      <c r="Y573" s="11"/>
      <c r="Z573" s="11">
        <f>(Y285-Z291)</f>
        <v>0</v>
      </c>
      <c r="AA573" s="11">
        <f t="shared" si="246"/>
        <v>794.10873712704324</v>
      </c>
      <c r="AB573" s="11">
        <f t="shared" si="246"/>
        <v>782.31697106213869</v>
      </c>
      <c r="AC573" s="11">
        <f t="shared" si="246"/>
        <v>725.67364096424626</v>
      </c>
      <c r="AD573" s="11">
        <f t="shared" si="246"/>
        <v>696.24326018202737</v>
      </c>
      <c r="AE573" s="11">
        <f t="shared" si="246"/>
        <v>670.29708754442345</v>
      </c>
      <c r="AF573" s="11">
        <f t="shared" si="246"/>
        <v>635.57638848436272</v>
      </c>
      <c r="AG573" s="11">
        <f t="shared" si="246"/>
        <v>614.56175732755855</v>
      </c>
      <c r="AH573" s="11">
        <f t="shared" si="246"/>
        <v>610.0715064035885</v>
      </c>
      <c r="AI573" s="11">
        <f t="shared" si="246"/>
        <v>601.49513947447849</v>
      </c>
      <c r="AJ573" s="11">
        <f t="shared" si="246"/>
        <v>598.57805330726933</v>
      </c>
      <c r="AK573" s="11">
        <f t="shared" si="246"/>
        <v>601.72304116253508</v>
      </c>
      <c r="AL573" s="11">
        <f t="shared" si="246"/>
        <v>611.23472122675776</v>
      </c>
      <c r="AM573" s="11">
        <f t="shared" si="246"/>
        <v>624.03828070312375</v>
      </c>
      <c r="AN573" s="11">
        <f t="shared" si="246"/>
        <v>636.99773581629597</v>
      </c>
      <c r="AO573" s="11">
        <f t="shared" si="246"/>
        <v>660.1536050319055</v>
      </c>
      <c r="AP573" s="11">
        <f t="shared" si="246"/>
        <v>907.82106627394569</v>
      </c>
      <c r="AQ573" s="11">
        <f t="shared" si="246"/>
        <v>907.33114379876406</v>
      </c>
      <c r="AR573" s="11">
        <f t="shared" si="246"/>
        <v>917.81689710671617</v>
      </c>
      <c r="AS573" s="11">
        <f t="shared" si="246"/>
        <v>928.22200846171927</v>
      </c>
      <c r="AT573" s="11">
        <f t="shared" si="246"/>
        <v>940.3211318144813</v>
      </c>
      <c r="AU573" s="11">
        <f t="shared" si="246"/>
        <v>951.06645704284529</v>
      </c>
      <c r="AV573" s="11">
        <f t="shared" si="246"/>
        <v>960.65606361549726</v>
      </c>
      <c r="AW573" s="11">
        <f t="shared" si="246"/>
        <v>972.12658051952167</v>
      </c>
      <c r="AX573" s="11"/>
      <c r="AY573" s="16">
        <v>22</v>
      </c>
      <c r="AZ573" s="16"/>
      <c r="BA573" s="34">
        <f t="shared" si="236"/>
        <v>21386.784771429477</v>
      </c>
    </row>
    <row r="574" spans="3:53">
      <c r="C574" s="10" t="s">
        <v>4</v>
      </c>
      <c r="D574" s="9"/>
      <c r="E574" s="8"/>
      <c r="F574" s="3"/>
      <c r="G574" s="3"/>
      <c r="H574" s="3"/>
      <c r="I574" s="3"/>
      <c r="J574" s="3"/>
      <c r="K574" s="3"/>
      <c r="L574" s="3"/>
      <c r="M574" s="3"/>
      <c r="N574" s="3"/>
      <c r="O574" s="3"/>
      <c r="P574" s="3"/>
      <c r="Q574" s="3"/>
      <c r="R574" s="3"/>
      <c r="S574" s="3"/>
      <c r="T574" s="3"/>
      <c r="U574" s="3"/>
      <c r="V574" s="3"/>
      <c r="W574" s="3"/>
      <c r="X574" s="3"/>
      <c r="Y574" s="3"/>
      <c r="Z574" s="3">
        <f t="shared" ref="Z574:AW579" si="247">(Y286-Z292)</f>
        <v>0</v>
      </c>
      <c r="AA574" s="3">
        <f t="shared" si="247"/>
        <v>782.67820611532534</v>
      </c>
      <c r="AB574" s="3">
        <f t="shared" si="247"/>
        <v>762.76746473030744</v>
      </c>
      <c r="AC574" s="3">
        <f t="shared" si="247"/>
        <v>699.90317675856568</v>
      </c>
      <c r="AD574" s="3">
        <f t="shared" si="247"/>
        <v>664.24072701027399</v>
      </c>
      <c r="AE574" s="3">
        <f t="shared" si="247"/>
        <v>632.52832492564357</v>
      </c>
      <c r="AF574" s="3">
        <f t="shared" si="247"/>
        <v>604.64772097794048</v>
      </c>
      <c r="AG574" s="3">
        <f t="shared" si="247"/>
        <v>574.85296148107682</v>
      </c>
      <c r="AH574" s="3">
        <f t="shared" si="247"/>
        <v>560.89306668803601</v>
      </c>
      <c r="AI574" s="3">
        <f t="shared" si="247"/>
        <v>543.35711006056681</v>
      </c>
      <c r="AJ574" s="3">
        <f t="shared" si="247"/>
        <v>531.08948756942482</v>
      </c>
      <c r="AK574" s="3">
        <f t="shared" si="247"/>
        <v>524.16815316320935</v>
      </c>
      <c r="AL574" s="3">
        <f t="shared" si="247"/>
        <v>522.55943106139785</v>
      </c>
      <c r="AM574" s="3">
        <f t="shared" si="247"/>
        <v>523.37382798322869</v>
      </c>
      <c r="AN574" s="3">
        <f t="shared" si="247"/>
        <v>523.86997751667059</v>
      </c>
      <c r="AO574" s="3">
        <f t="shared" si="247"/>
        <v>522.82181426602529</v>
      </c>
      <c r="AP574" s="3">
        <f t="shared" si="247"/>
        <v>707.25498323857573</v>
      </c>
      <c r="AQ574" s="3">
        <f t="shared" si="247"/>
        <v>695.16805308541097</v>
      </c>
      <c r="AR574" s="3">
        <f t="shared" si="247"/>
        <v>691.36183477863869</v>
      </c>
      <c r="AS574" s="3">
        <f t="shared" si="247"/>
        <v>687.22583361827583</v>
      </c>
      <c r="AT574" s="3">
        <f t="shared" si="247"/>
        <v>682.89196339445698</v>
      </c>
      <c r="AU574" s="3">
        <f t="shared" si="247"/>
        <v>689.80913673583836</v>
      </c>
      <c r="AV574" s="3">
        <f t="shared" si="247"/>
        <v>695.86916026542895</v>
      </c>
      <c r="AW574" s="3">
        <f t="shared" si="247"/>
        <v>703.27207569060192</v>
      </c>
      <c r="AX574" s="3"/>
      <c r="AY574" s="16">
        <v>22</v>
      </c>
      <c r="AZ574" s="16"/>
      <c r="BA574" s="33">
        <f t="shared" si="236"/>
        <v>15471.985665193242</v>
      </c>
    </row>
    <row r="575" spans="3:53">
      <c r="C575" s="10" t="s">
        <v>3</v>
      </c>
      <c r="D575" s="9"/>
      <c r="E575" s="8"/>
      <c r="F575" s="3"/>
      <c r="G575" s="3"/>
      <c r="H575" s="3"/>
      <c r="I575" s="3"/>
      <c r="J575" s="3"/>
      <c r="K575" s="3"/>
      <c r="L575" s="3"/>
      <c r="M575" s="3"/>
      <c r="N575" s="3"/>
      <c r="O575" s="3"/>
      <c r="P575" s="3"/>
      <c r="Q575" s="3"/>
      <c r="R575" s="3"/>
      <c r="S575" s="3"/>
      <c r="T575" s="3"/>
      <c r="U575" s="3"/>
      <c r="V575" s="3"/>
      <c r="W575" s="3"/>
      <c r="X575" s="3"/>
      <c r="Y575" s="3"/>
      <c r="Z575" s="3">
        <f t="shared" si="247"/>
        <v>0</v>
      </c>
      <c r="AA575" s="3">
        <f t="shared" si="247"/>
        <v>6.9884267719121311</v>
      </c>
      <c r="AB575" s="3">
        <f t="shared" si="247"/>
        <v>10.826995395475137</v>
      </c>
      <c r="AC575" s="3">
        <f t="shared" si="247"/>
        <v>13.675170774218998</v>
      </c>
      <c r="AD575" s="3">
        <f t="shared" si="247"/>
        <v>16.581807044033212</v>
      </c>
      <c r="AE575" s="3">
        <f t="shared" si="247"/>
        <v>19.273685478241106</v>
      </c>
      <c r="AF575" s="3">
        <f t="shared" si="247"/>
        <v>21.805107259998323</v>
      </c>
      <c r="AG575" s="3">
        <f t="shared" si="247"/>
        <v>21.498962306981525</v>
      </c>
      <c r="AH575" s="3">
        <f t="shared" si="247"/>
        <v>21.754879886204833</v>
      </c>
      <c r="AI575" s="3">
        <f t="shared" si="247"/>
        <v>21.857443141827162</v>
      </c>
      <c r="AJ575" s="3">
        <f t="shared" si="247"/>
        <v>22.159052560107966</v>
      </c>
      <c r="AK575" s="3">
        <f t="shared" si="247"/>
        <v>22.686443597987079</v>
      </c>
      <c r="AL575" s="3">
        <f t="shared" si="247"/>
        <v>23.463755076031958</v>
      </c>
      <c r="AM575" s="3">
        <f t="shared" si="247"/>
        <v>24.383987167887483</v>
      </c>
      <c r="AN575" s="3">
        <f t="shared" si="247"/>
        <v>25.329310655969095</v>
      </c>
      <c r="AO575" s="3">
        <f t="shared" si="247"/>
        <v>25.115446769515984</v>
      </c>
      <c r="AP575" s="3">
        <f t="shared" si="247"/>
        <v>35.100940298158093</v>
      </c>
      <c r="AQ575" s="3">
        <f t="shared" si="247"/>
        <v>35.644693393198452</v>
      </c>
      <c r="AR575" s="3">
        <f t="shared" si="247"/>
        <v>36.625805435529458</v>
      </c>
      <c r="AS575" s="3">
        <f t="shared" si="247"/>
        <v>37.616632651912596</v>
      </c>
      <c r="AT575" s="3">
        <f t="shared" si="247"/>
        <v>40.221940404198392</v>
      </c>
      <c r="AU575" s="3">
        <f t="shared" si="247"/>
        <v>41.57373092066905</v>
      </c>
      <c r="AV575" s="3">
        <f t="shared" si="247"/>
        <v>42.894030291682441</v>
      </c>
      <c r="AW575" s="3">
        <f t="shared" si="247"/>
        <v>44.318020937484164</v>
      </c>
      <c r="AX575" s="3"/>
      <c r="AY575" s="16">
        <v>22</v>
      </c>
      <c r="AZ575" s="16"/>
      <c r="BA575" s="33">
        <f t="shared" si="236"/>
        <v>974.9964606246516</v>
      </c>
    </row>
    <row r="576" spans="3:53">
      <c r="C576" s="10" t="s">
        <v>2</v>
      </c>
      <c r="D576" s="9"/>
      <c r="E576" s="8"/>
      <c r="F576" s="3"/>
      <c r="G576" s="3"/>
      <c r="H576" s="3"/>
      <c r="I576" s="3"/>
      <c r="J576" s="3"/>
      <c r="K576" s="3"/>
      <c r="L576" s="3"/>
      <c r="M576" s="3"/>
      <c r="N576" s="3"/>
      <c r="O576" s="3"/>
      <c r="P576" s="3"/>
      <c r="Q576" s="3"/>
      <c r="R576" s="3"/>
      <c r="S576" s="3"/>
      <c r="T576" s="3"/>
      <c r="U576" s="3"/>
      <c r="V576" s="3"/>
      <c r="W576" s="3"/>
      <c r="X576" s="3"/>
      <c r="Y576" s="3"/>
      <c r="Z576" s="3">
        <f t="shared" si="247"/>
        <v>0</v>
      </c>
      <c r="AA576" s="3">
        <f t="shared" si="247"/>
        <v>1.7332181104810758</v>
      </c>
      <c r="AB576" s="3">
        <f t="shared" si="247"/>
        <v>3.4033451507706474</v>
      </c>
      <c r="AC576" s="3">
        <f t="shared" si="247"/>
        <v>4.7193358136745758</v>
      </c>
      <c r="AD576" s="3">
        <f t="shared" si="247"/>
        <v>6.0168515546816934</v>
      </c>
      <c r="AE576" s="3">
        <f t="shared" si="247"/>
        <v>7.2164003643750334</v>
      </c>
      <c r="AF576" s="3">
        <f t="shared" si="247"/>
        <v>8.3413473237081917</v>
      </c>
      <c r="AG576" s="3">
        <f t="shared" si="247"/>
        <v>15.257318382645593</v>
      </c>
      <c r="AH576" s="3">
        <f t="shared" si="247"/>
        <v>22.30608020624851</v>
      </c>
      <c r="AI576" s="3">
        <f t="shared" si="247"/>
        <v>29.07289404148429</v>
      </c>
      <c r="AJ576" s="3">
        <f t="shared" si="247"/>
        <v>35.998755510111607</v>
      </c>
      <c r="AK576" s="3">
        <f t="shared" si="247"/>
        <v>43.312888465082438</v>
      </c>
      <c r="AL576" s="3">
        <f t="shared" si="247"/>
        <v>51.256604238964599</v>
      </c>
      <c r="AM576" s="3">
        <f t="shared" si="247"/>
        <v>59.763363585547154</v>
      </c>
      <c r="AN576" s="3">
        <f t="shared" si="247"/>
        <v>68.61445736561177</v>
      </c>
      <c r="AO576" s="3">
        <f t="shared" si="247"/>
        <v>77.636316560422188</v>
      </c>
      <c r="AP576" s="3">
        <f t="shared" si="247"/>
        <v>113.2592904939288</v>
      </c>
      <c r="AQ576" s="3">
        <f t="shared" si="247"/>
        <v>119.69084832477051</v>
      </c>
      <c r="AR576" s="3">
        <f t="shared" si="247"/>
        <v>127.64154172115423</v>
      </c>
      <c r="AS576" s="3">
        <f t="shared" si="247"/>
        <v>135.7302504246295</v>
      </c>
      <c r="AT576" s="3">
        <f t="shared" si="247"/>
        <v>143.98238657647994</v>
      </c>
      <c r="AU576" s="3">
        <f t="shared" si="247"/>
        <v>145.62391767749023</v>
      </c>
      <c r="AV576" s="3">
        <f t="shared" si="247"/>
        <v>147.08840824086587</v>
      </c>
      <c r="AW576" s="3">
        <f t="shared" si="247"/>
        <v>148.84080571123854</v>
      </c>
      <c r="AX576" s="3"/>
      <c r="AY576" s="16">
        <v>22</v>
      </c>
      <c r="AZ576" s="16"/>
      <c r="BA576" s="33">
        <f t="shared" ref="BA576:BA639" si="248">AW576*AY576</f>
        <v>3274.497725647248</v>
      </c>
    </row>
    <row r="577" spans="3:53">
      <c r="C577" s="10" t="s">
        <v>1</v>
      </c>
      <c r="D577" s="9"/>
      <c r="E577" s="8"/>
      <c r="F577" s="3"/>
      <c r="G577" s="3"/>
      <c r="H577" s="3"/>
      <c r="I577" s="3"/>
      <c r="J577" s="3"/>
      <c r="K577" s="3"/>
      <c r="L577" s="3"/>
      <c r="M577" s="3"/>
      <c r="N577" s="3"/>
      <c r="O577" s="3"/>
      <c r="P577" s="3"/>
      <c r="Q577" s="3"/>
      <c r="R577" s="3"/>
      <c r="S577" s="3"/>
      <c r="T577" s="3"/>
      <c r="U577" s="3"/>
      <c r="V577" s="3"/>
      <c r="W577" s="3"/>
      <c r="X577" s="3"/>
      <c r="Y577" s="3"/>
      <c r="Z577" s="3">
        <f t="shared" si="247"/>
        <v>0</v>
      </c>
      <c r="AA577" s="3">
        <f t="shared" si="247"/>
        <v>2.708886129324565</v>
      </c>
      <c r="AB577" s="3">
        <f t="shared" si="247"/>
        <v>5.3191657855846586</v>
      </c>
      <c r="AC577" s="3">
        <f t="shared" si="247"/>
        <v>7.3759576177860993</v>
      </c>
      <c r="AD577" s="3">
        <f t="shared" si="247"/>
        <v>9.4038745730381379</v>
      </c>
      <c r="AE577" s="3">
        <f t="shared" si="247"/>
        <v>11.278676776163138</v>
      </c>
      <c r="AF577" s="3">
        <f t="shared" si="247"/>
        <v>0.78221292271634457</v>
      </c>
      <c r="AG577" s="3">
        <f t="shared" si="247"/>
        <v>2.8615213206581771</v>
      </c>
      <c r="AH577" s="3">
        <f t="shared" si="247"/>
        <v>4.9365557260999964</v>
      </c>
      <c r="AI577" s="3">
        <f t="shared" si="247"/>
        <v>6.9397271104515994</v>
      </c>
      <c r="AJ577" s="3">
        <f t="shared" si="247"/>
        <v>8.9746787106906964</v>
      </c>
      <c r="AK577" s="3">
        <f t="shared" si="247"/>
        <v>11.1074571592886</v>
      </c>
      <c r="AL577" s="3">
        <f t="shared" si="247"/>
        <v>13.407903661501166</v>
      </c>
      <c r="AM577" s="3">
        <f t="shared" si="247"/>
        <v>15.864569081983802</v>
      </c>
      <c r="AN577" s="3">
        <f t="shared" si="247"/>
        <v>18.421620894056218</v>
      </c>
      <c r="AO577" s="3">
        <f t="shared" si="247"/>
        <v>33.705436242593009</v>
      </c>
      <c r="AP577" s="3">
        <f t="shared" si="247"/>
        <v>50.984664032543321</v>
      </c>
      <c r="AQ577" s="3">
        <f t="shared" si="247"/>
        <v>55.588550728289079</v>
      </c>
      <c r="AR577" s="3">
        <f t="shared" si="247"/>
        <v>60.915716355666177</v>
      </c>
      <c r="AS577" s="3">
        <f t="shared" si="247"/>
        <v>66.34397966319591</v>
      </c>
      <c r="AT577" s="3">
        <f t="shared" si="247"/>
        <v>71.885655717423447</v>
      </c>
      <c r="AU577" s="3">
        <f t="shared" si="247"/>
        <v>72.705218042944466</v>
      </c>
      <c r="AV577" s="3">
        <f t="shared" si="247"/>
        <v>73.436389868494757</v>
      </c>
      <c r="AW577" s="3">
        <f t="shared" si="247"/>
        <v>74.311304114817403</v>
      </c>
      <c r="AX577" s="3"/>
      <c r="AY577" s="16">
        <v>22</v>
      </c>
      <c r="AZ577" s="16"/>
      <c r="BA577" s="33">
        <f t="shared" si="248"/>
        <v>1634.8486905259829</v>
      </c>
    </row>
    <row r="578" spans="3:53">
      <c r="C578" s="7" t="s">
        <v>0</v>
      </c>
      <c r="D578" s="6"/>
      <c r="E578" s="5"/>
      <c r="F578" s="4"/>
      <c r="G578" s="4"/>
      <c r="H578" s="4"/>
      <c r="I578" s="4"/>
      <c r="J578" s="4"/>
      <c r="K578" s="4"/>
      <c r="L578" s="4"/>
      <c r="M578" s="4"/>
      <c r="N578" s="4"/>
      <c r="O578" s="4"/>
      <c r="P578" s="4"/>
      <c r="Q578" s="4"/>
      <c r="R578" s="4"/>
      <c r="S578" s="4"/>
      <c r="T578" s="4"/>
      <c r="U578" s="4"/>
      <c r="V578" s="4"/>
      <c r="W578" s="4"/>
      <c r="X578" s="4"/>
      <c r="Y578" s="4"/>
      <c r="Z578" s="4">
        <f t="shared" si="247"/>
        <v>0</v>
      </c>
      <c r="AA578" s="4">
        <f t="shared" si="247"/>
        <v>0</v>
      </c>
      <c r="AB578" s="4">
        <f t="shared" si="247"/>
        <v>0</v>
      </c>
      <c r="AC578" s="4">
        <f t="shared" si="247"/>
        <v>0</v>
      </c>
      <c r="AD578" s="4">
        <f t="shared" si="247"/>
        <v>0</v>
      </c>
      <c r="AE578" s="4">
        <f t="shared" si="247"/>
        <v>0</v>
      </c>
      <c r="AF578" s="4">
        <f t="shared" si="247"/>
        <v>0</v>
      </c>
      <c r="AG578" s="4">
        <f t="shared" si="247"/>
        <v>9.0993836196809119E-2</v>
      </c>
      <c r="AH578" s="4">
        <f t="shared" si="247"/>
        <v>0.18092389699837308</v>
      </c>
      <c r="AI578" s="4">
        <f t="shared" si="247"/>
        <v>0.26796512014838836</v>
      </c>
      <c r="AJ578" s="4">
        <f t="shared" si="247"/>
        <v>0.35607895693491987</v>
      </c>
      <c r="AK578" s="4">
        <f t="shared" si="247"/>
        <v>0.44809877696871325</v>
      </c>
      <c r="AL578" s="4">
        <f t="shared" si="247"/>
        <v>0.54702718886220403</v>
      </c>
      <c r="AM578" s="4">
        <f t="shared" si="247"/>
        <v>0.6525328844763969</v>
      </c>
      <c r="AN578" s="4">
        <f t="shared" si="247"/>
        <v>0.76236938398906062</v>
      </c>
      <c r="AO578" s="4">
        <f t="shared" si="247"/>
        <v>0.87459119334996593</v>
      </c>
      <c r="AP578" s="4">
        <f t="shared" si="247"/>
        <v>1.2211882107406566</v>
      </c>
      <c r="AQ578" s="4">
        <f t="shared" si="247"/>
        <v>1.2389982670955817</v>
      </c>
      <c r="AR578" s="4">
        <f t="shared" si="247"/>
        <v>1.2719988157292921</v>
      </c>
      <c r="AS578" s="4">
        <f t="shared" si="247"/>
        <v>1.3053121037056048</v>
      </c>
      <c r="AT578" s="4">
        <f t="shared" si="247"/>
        <v>1.3391857219220107</v>
      </c>
      <c r="AU578" s="4">
        <f t="shared" si="247"/>
        <v>1.3544536659034527</v>
      </c>
      <c r="AV578" s="4">
        <f t="shared" si="247"/>
        <v>1.3680749490269974</v>
      </c>
      <c r="AW578" s="4">
        <f t="shared" si="247"/>
        <v>1.3843740653790437</v>
      </c>
      <c r="AX578" s="3"/>
      <c r="AY578" s="16">
        <v>22</v>
      </c>
      <c r="AZ578" s="16"/>
      <c r="BA578" s="33">
        <f t="shared" si="248"/>
        <v>30.456229438338962</v>
      </c>
    </row>
    <row r="579" spans="3:53">
      <c r="C579" s="14">
        <v>23</v>
      </c>
      <c r="D579" s="13"/>
      <c r="E579" s="12"/>
      <c r="F579" s="11"/>
      <c r="G579" s="11"/>
      <c r="H579" s="11"/>
      <c r="I579" s="11"/>
      <c r="J579" s="11"/>
      <c r="K579" s="11"/>
      <c r="L579" s="11"/>
      <c r="M579" s="11"/>
      <c r="N579" s="11"/>
      <c r="O579" s="11"/>
      <c r="P579" s="11"/>
      <c r="Q579" s="11"/>
      <c r="R579" s="11"/>
      <c r="S579" s="11"/>
      <c r="T579" s="11"/>
      <c r="U579" s="11"/>
      <c r="V579" s="11"/>
      <c r="W579" s="11"/>
      <c r="X579" s="11"/>
      <c r="Y579" s="11"/>
      <c r="Z579" s="11"/>
      <c r="AA579" s="11">
        <f>(Z291-AA297)</f>
        <v>0</v>
      </c>
      <c r="AB579" s="11">
        <f t="shared" si="247"/>
        <v>733.75288043032742</v>
      </c>
      <c r="AC579" s="11">
        <f t="shared" si="247"/>
        <v>723.04061963019831</v>
      </c>
      <c r="AD579" s="11">
        <f t="shared" si="247"/>
        <v>670.85802347567642</v>
      </c>
      <c r="AE579" s="11">
        <f t="shared" si="247"/>
        <v>643.81165372383111</v>
      </c>
      <c r="AF579" s="11">
        <f t="shared" si="247"/>
        <v>619.97326706204603</v>
      </c>
      <c r="AG579" s="11">
        <f t="shared" si="247"/>
        <v>587.82095552295868</v>
      </c>
      <c r="AH579" s="11">
        <f t="shared" si="247"/>
        <v>568.56665856457039</v>
      </c>
      <c r="AI579" s="11">
        <f t="shared" si="247"/>
        <v>564.59302596757243</v>
      </c>
      <c r="AJ579" s="11">
        <f t="shared" si="247"/>
        <v>556.83453915472637</v>
      </c>
      <c r="AK579" s="11">
        <f t="shared" si="247"/>
        <v>554.31224832142925</v>
      </c>
      <c r="AL579" s="11">
        <f t="shared" si="247"/>
        <v>557.40432896304901</v>
      </c>
      <c r="AM579" s="11">
        <f t="shared" si="247"/>
        <v>566.39849540009527</v>
      </c>
      <c r="AN579" s="11">
        <f t="shared" si="247"/>
        <v>578.45030736561966</v>
      </c>
      <c r="AO579" s="11">
        <f t="shared" si="247"/>
        <v>590.65493283335309</v>
      </c>
      <c r="AP579" s="11">
        <f t="shared" si="247"/>
        <v>612.45831878528315</v>
      </c>
      <c r="AQ579" s="11">
        <f t="shared" si="247"/>
        <v>842.44512633229897</v>
      </c>
      <c r="AR579" s="11">
        <f t="shared" si="247"/>
        <v>842.20337791858037</v>
      </c>
      <c r="AS579" s="11">
        <f t="shared" si="247"/>
        <v>852.15181400844995</v>
      </c>
      <c r="AT579" s="11">
        <f t="shared" si="247"/>
        <v>862.03027087057217</v>
      </c>
      <c r="AU579" s="11">
        <f t="shared" si="247"/>
        <v>873.52259181994668</v>
      </c>
      <c r="AV579" s="11">
        <f t="shared" si="247"/>
        <v>883.52894479028146</v>
      </c>
      <c r="AW579" s="11">
        <f t="shared" si="247"/>
        <v>892.46216890064534</v>
      </c>
      <c r="AX579" s="11"/>
      <c r="AY579" s="15">
        <v>23</v>
      </c>
      <c r="AZ579" s="15"/>
      <c r="BA579" s="34">
        <f t="shared" si="248"/>
        <v>20526.629884714843</v>
      </c>
    </row>
    <row r="580" spans="3:53">
      <c r="C580" s="10" t="s">
        <v>4</v>
      </c>
      <c r="D580" s="9"/>
      <c r="E580" s="8"/>
      <c r="F580" s="3"/>
      <c r="G580" s="3"/>
      <c r="H580" s="3"/>
      <c r="I580" s="3"/>
      <c r="J580" s="3"/>
      <c r="K580" s="3"/>
      <c r="L580" s="3"/>
      <c r="M580" s="3"/>
      <c r="N580" s="3"/>
      <c r="O580" s="3"/>
      <c r="P580" s="3"/>
      <c r="Q580" s="3"/>
      <c r="R580" s="3"/>
      <c r="S580" s="3"/>
      <c r="T580" s="3"/>
      <c r="U580" s="3"/>
      <c r="V580" s="3"/>
      <c r="W580" s="3"/>
      <c r="X580" s="3"/>
      <c r="Y580" s="3"/>
      <c r="Z580" s="3"/>
      <c r="AA580" s="3">
        <f t="shared" ref="AA580:AW585" si="249">(Z292-AA298)</f>
        <v>0</v>
      </c>
      <c r="AB580" s="3">
        <f t="shared" si="249"/>
        <v>722.92654920723271</v>
      </c>
      <c r="AC580" s="3">
        <f t="shared" si="249"/>
        <v>704.53584476552987</v>
      </c>
      <c r="AD580" s="3">
        <f t="shared" si="249"/>
        <v>646.47077738957159</v>
      </c>
      <c r="AE580" s="3">
        <f t="shared" si="249"/>
        <v>613.53089030523643</v>
      </c>
      <c r="AF580" s="3">
        <f t="shared" si="249"/>
        <v>584.23949413885748</v>
      </c>
      <c r="AG580" s="3">
        <f t="shared" si="249"/>
        <v>558.48736683514198</v>
      </c>
      <c r="AH580" s="3">
        <f t="shared" si="249"/>
        <v>530.96721551467181</v>
      </c>
      <c r="AI580" s="3">
        <f t="shared" si="249"/>
        <v>518.07305480957439</v>
      </c>
      <c r="AJ580" s="3">
        <f t="shared" si="249"/>
        <v>501.8758379806236</v>
      </c>
      <c r="AK580" s="3">
        <f t="shared" si="249"/>
        <v>490.5447571798486</v>
      </c>
      <c r="AL580" s="3">
        <f t="shared" si="249"/>
        <v>484.1518151519499</v>
      </c>
      <c r="AM580" s="3">
        <f t="shared" si="249"/>
        <v>482.66590701165796</v>
      </c>
      <c r="AN580" s="3">
        <f t="shared" si="249"/>
        <v>483.41813078866426</v>
      </c>
      <c r="AO580" s="3">
        <f t="shared" si="249"/>
        <v>483.87640299721579</v>
      </c>
      <c r="AP580" s="3">
        <f t="shared" si="249"/>
        <v>482.90825921107989</v>
      </c>
      <c r="AQ580" s="3">
        <f t="shared" si="249"/>
        <v>653.26132815169422</v>
      </c>
      <c r="AR580" s="3">
        <f t="shared" si="249"/>
        <v>642.09714517347402</v>
      </c>
      <c r="AS580" s="3">
        <f t="shared" si="249"/>
        <v>638.58150331128127</v>
      </c>
      <c r="AT580" s="3">
        <f t="shared" si="249"/>
        <v>634.7612550623644</v>
      </c>
      <c r="AU580" s="3">
        <f t="shared" si="249"/>
        <v>630.75824358058526</v>
      </c>
      <c r="AV580" s="3">
        <f t="shared" si="249"/>
        <v>637.14734220998616</v>
      </c>
      <c r="AW580" s="3">
        <f t="shared" si="249"/>
        <v>642.74472803743356</v>
      </c>
      <c r="AX580" s="3"/>
      <c r="AY580" s="15">
        <v>23</v>
      </c>
      <c r="AZ580" s="15"/>
      <c r="BA580" s="33">
        <f t="shared" si="248"/>
        <v>14783.128744860973</v>
      </c>
    </row>
    <row r="581" spans="3:53">
      <c r="C581" s="10" t="s">
        <v>3</v>
      </c>
      <c r="D581" s="9"/>
      <c r="E581" s="8"/>
      <c r="F581" s="3"/>
      <c r="G581" s="3"/>
      <c r="H581" s="3"/>
      <c r="I581" s="3"/>
      <c r="J581" s="3"/>
      <c r="K581" s="3"/>
      <c r="L581" s="3"/>
      <c r="M581" s="3"/>
      <c r="N581" s="3"/>
      <c r="O581" s="3"/>
      <c r="P581" s="3"/>
      <c r="Q581" s="3"/>
      <c r="R581" s="3"/>
      <c r="S581" s="3"/>
      <c r="T581" s="3"/>
      <c r="U581" s="3"/>
      <c r="V581" s="3"/>
      <c r="W581" s="3"/>
      <c r="X581" s="3"/>
      <c r="Y581" s="3"/>
      <c r="Z581" s="3"/>
      <c r="AA581" s="3">
        <f t="shared" si="249"/>
        <v>0</v>
      </c>
      <c r="AB581" s="3">
        <f t="shared" si="249"/>
        <v>6.6464851307476209</v>
      </c>
      <c r="AC581" s="3">
        <f t="shared" si="249"/>
        <v>10.297233734483115</v>
      </c>
      <c r="AD581" s="3">
        <f t="shared" si="249"/>
        <v>13.006048739981537</v>
      </c>
      <c r="AE581" s="3">
        <f t="shared" si="249"/>
        <v>15.770464162556834</v>
      </c>
      <c r="AF581" s="3">
        <f t="shared" si="249"/>
        <v>18.330629786478454</v>
      </c>
      <c r="AG581" s="3">
        <f t="shared" si="249"/>
        <v>20.738189854178273</v>
      </c>
      <c r="AH581" s="3">
        <f t="shared" si="249"/>
        <v>20.44702448255876</v>
      </c>
      <c r="AI581" s="3">
        <f t="shared" si="249"/>
        <v>20.690420090829434</v>
      </c>
      <c r="AJ581" s="3">
        <f t="shared" si="249"/>
        <v>20.787964956892097</v>
      </c>
      <c r="AK581" s="3">
        <f t="shared" si="249"/>
        <v>21.074816716139821</v>
      </c>
      <c r="AL581" s="3">
        <f t="shared" si="249"/>
        <v>21.576402667564736</v>
      </c>
      <c r="AM581" s="3">
        <f t="shared" si="249"/>
        <v>22.315680526431294</v>
      </c>
      <c r="AN581" s="3">
        <f t="shared" si="249"/>
        <v>23.190885936028934</v>
      </c>
      <c r="AO581" s="3">
        <f t="shared" si="249"/>
        <v>24.089955027306189</v>
      </c>
      <c r="AP581" s="3">
        <f t="shared" si="249"/>
        <v>23.88655543713989</v>
      </c>
      <c r="AQ581" s="3">
        <f t="shared" si="249"/>
        <v>33.383461740579207</v>
      </c>
      <c r="AR581" s="3">
        <f t="shared" si="249"/>
        <v>33.900609158580266</v>
      </c>
      <c r="AS581" s="3">
        <f t="shared" si="249"/>
        <v>34.833715680803436</v>
      </c>
      <c r="AT581" s="3">
        <f t="shared" si="249"/>
        <v>35.77606201650508</v>
      </c>
      <c r="AU581" s="3">
        <f t="shared" si="249"/>
        <v>38.253892836194836</v>
      </c>
      <c r="AV581" s="3">
        <f t="shared" si="249"/>
        <v>39.539540645186548</v>
      </c>
      <c r="AW581" s="3">
        <f t="shared" si="249"/>
        <v>40.795238161091845</v>
      </c>
      <c r="AX581" s="3"/>
      <c r="AY581" s="15">
        <v>23</v>
      </c>
      <c r="AZ581" s="15"/>
      <c r="BA581" s="33">
        <f t="shared" si="248"/>
        <v>938.29047770511238</v>
      </c>
    </row>
    <row r="582" spans="3:53">
      <c r="C582" s="10" t="s">
        <v>2</v>
      </c>
      <c r="D582" s="9"/>
      <c r="E582" s="8"/>
      <c r="F582" s="3"/>
      <c r="G582" s="3"/>
      <c r="H582" s="3"/>
      <c r="I582" s="3"/>
      <c r="J582" s="3"/>
      <c r="K582" s="3"/>
      <c r="L582" s="3"/>
      <c r="M582" s="3"/>
      <c r="N582" s="3"/>
      <c r="O582" s="3"/>
      <c r="P582" s="3"/>
      <c r="Q582" s="3"/>
      <c r="R582" s="3"/>
      <c r="S582" s="3"/>
      <c r="T582" s="3"/>
      <c r="U582" s="3"/>
      <c r="V582" s="3"/>
      <c r="W582" s="3"/>
      <c r="X582" s="3"/>
      <c r="Y582" s="3"/>
      <c r="Z582" s="3"/>
      <c r="AA582" s="3">
        <f t="shared" si="249"/>
        <v>0</v>
      </c>
      <c r="AB582" s="3">
        <f t="shared" si="249"/>
        <v>1.6332082774245151</v>
      </c>
      <c r="AC582" s="3">
        <f t="shared" si="249"/>
        <v>3.2069659540012623</v>
      </c>
      <c r="AD582" s="3">
        <f t="shared" si="249"/>
        <v>4.4470215653931362</v>
      </c>
      <c r="AE582" s="3">
        <f t="shared" si="249"/>
        <v>5.6696682914380432</v>
      </c>
      <c r="AF582" s="3">
        <f t="shared" si="249"/>
        <v>6.8000009560454444</v>
      </c>
      <c r="AG582" s="3">
        <f t="shared" si="249"/>
        <v>7.8600364325594256</v>
      </c>
      <c r="AH582" s="3">
        <f t="shared" si="249"/>
        <v>14.376943399767271</v>
      </c>
      <c r="AI582" s="3">
        <f t="shared" si="249"/>
        <v>21.018978863328698</v>
      </c>
      <c r="AJ582" s="3">
        <f t="shared" si="249"/>
        <v>27.395335249560048</v>
      </c>
      <c r="AK582" s="3">
        <f t="shared" si="249"/>
        <v>33.921561931854569</v>
      </c>
      <c r="AL582" s="3">
        <f t="shared" si="249"/>
        <v>40.813656130504569</v>
      </c>
      <c r="AM582" s="3">
        <f t="shared" si="249"/>
        <v>48.299005075889738</v>
      </c>
      <c r="AN582" s="3">
        <f t="shared" si="249"/>
        <v>56.314908957162174</v>
      </c>
      <c r="AO582" s="3">
        <f t="shared" si="249"/>
        <v>64.655278549682748</v>
      </c>
      <c r="AP582" s="3">
        <f t="shared" si="249"/>
        <v>73.156560082353167</v>
      </c>
      <c r="AQ582" s="3">
        <f t="shared" si="249"/>
        <v>106.72402371711314</v>
      </c>
      <c r="AR582" s="3">
        <f t="shared" si="249"/>
        <v>112.78446897933668</v>
      </c>
      <c r="AS582" s="3">
        <f t="shared" si="249"/>
        <v>120.27639292573144</v>
      </c>
      <c r="AT582" s="3">
        <f t="shared" si="249"/>
        <v>127.89836844531851</v>
      </c>
      <c r="AU582" s="3">
        <f t="shared" si="249"/>
        <v>135.6743413526724</v>
      </c>
      <c r="AV582" s="3">
        <f t="shared" si="249"/>
        <v>137.22115312760593</v>
      </c>
      <c r="AW582" s="3">
        <f t="shared" si="249"/>
        <v>138.6011399254885</v>
      </c>
      <c r="AX582" s="3"/>
      <c r="AY582" s="15">
        <v>23</v>
      </c>
      <c r="AZ582" s="15"/>
      <c r="BA582" s="33">
        <f t="shared" si="248"/>
        <v>3187.8262182862354</v>
      </c>
    </row>
    <row r="583" spans="3:53">
      <c r="C583" s="10" t="s">
        <v>1</v>
      </c>
      <c r="D583" s="9"/>
      <c r="E583" s="8"/>
      <c r="F583" s="3"/>
      <c r="G583" s="3"/>
      <c r="H583" s="3"/>
      <c r="I583" s="3"/>
      <c r="J583" s="3"/>
      <c r="K583" s="3"/>
      <c r="L583" s="3"/>
      <c r="M583" s="3"/>
      <c r="N583" s="3"/>
      <c r="O583" s="3"/>
      <c r="P583" s="3"/>
      <c r="Q583" s="3"/>
      <c r="R583" s="3"/>
      <c r="S583" s="3"/>
      <c r="T583" s="3"/>
      <c r="U583" s="3"/>
      <c r="V583" s="3"/>
      <c r="W583" s="3"/>
      <c r="X583" s="3"/>
      <c r="Y583" s="3"/>
      <c r="Z583" s="3"/>
      <c r="AA583" s="3">
        <f t="shared" si="249"/>
        <v>0</v>
      </c>
      <c r="AB583" s="3">
        <f t="shared" si="249"/>
        <v>2.5466378149220255</v>
      </c>
      <c r="AC583" s="3">
        <f t="shared" si="249"/>
        <v>5.0005751761839008</v>
      </c>
      <c r="AD583" s="3">
        <f t="shared" si="249"/>
        <v>6.9341757807294186</v>
      </c>
      <c r="AE583" s="3">
        <f t="shared" si="249"/>
        <v>8.840630964600166</v>
      </c>
      <c r="AF583" s="3">
        <f t="shared" si="249"/>
        <v>10.603142180665088</v>
      </c>
      <c r="AG583" s="3">
        <f t="shared" si="249"/>
        <v>0.73536240107915241</v>
      </c>
      <c r="AH583" s="3">
        <f t="shared" si="249"/>
        <v>2.690130945153733</v>
      </c>
      <c r="AI583" s="3">
        <f t="shared" si="249"/>
        <v>4.6408814868459345</v>
      </c>
      <c r="AJ583" s="3">
        <f t="shared" si="249"/>
        <v>6.5240732319457777</v>
      </c>
      <c r="AK583" s="3">
        <f t="shared" si="249"/>
        <v>8.4371417218335978</v>
      </c>
      <c r="AL583" s="3">
        <f t="shared" si="249"/>
        <v>10.44217773617666</v>
      </c>
      <c r="AM583" s="3">
        <f t="shared" si="249"/>
        <v>12.60483935207867</v>
      </c>
      <c r="AN583" s="3">
        <f t="shared" si="249"/>
        <v>14.914363178380057</v>
      </c>
      <c r="AO583" s="3">
        <f t="shared" si="249"/>
        <v>17.318260768922983</v>
      </c>
      <c r="AP583" s="3">
        <f t="shared" si="249"/>
        <v>31.686654368610505</v>
      </c>
      <c r="AQ583" s="3">
        <f t="shared" si="249"/>
        <v>47.930945491143291</v>
      </c>
      <c r="AR583" s="3">
        <f t="shared" si="249"/>
        <v>52.259083107590811</v>
      </c>
      <c r="AS583" s="3">
        <f t="shared" si="249"/>
        <v>57.267178976284185</v>
      </c>
      <c r="AT583" s="3">
        <f t="shared" si="249"/>
        <v>62.370317295264044</v>
      </c>
      <c r="AU583" s="3">
        <f t="shared" si="249"/>
        <v>67.580075522075276</v>
      </c>
      <c r="AV583" s="3">
        <f t="shared" si="249"/>
        <v>68.350550289273201</v>
      </c>
      <c r="AW583" s="3">
        <f t="shared" si="249"/>
        <v>69.037928691781644</v>
      </c>
      <c r="AX583" s="3"/>
      <c r="AY583" s="15">
        <v>23</v>
      </c>
      <c r="AZ583" s="15"/>
      <c r="BA583" s="33">
        <f t="shared" si="248"/>
        <v>1587.8723599109778</v>
      </c>
    </row>
    <row r="584" spans="3:53">
      <c r="C584" s="7" t="s">
        <v>0</v>
      </c>
      <c r="D584" s="6"/>
      <c r="E584" s="5"/>
      <c r="F584" s="4"/>
      <c r="G584" s="4"/>
      <c r="H584" s="4"/>
      <c r="I584" s="4"/>
      <c r="J584" s="4"/>
      <c r="K584" s="4"/>
      <c r="L584" s="4"/>
      <c r="M584" s="4"/>
      <c r="N584" s="4"/>
      <c r="O584" s="4"/>
      <c r="P584" s="4"/>
      <c r="Q584" s="4"/>
      <c r="R584" s="4"/>
      <c r="S584" s="4"/>
      <c r="T584" s="4"/>
      <c r="U584" s="4"/>
      <c r="V584" s="4"/>
      <c r="W584" s="4"/>
      <c r="X584" s="4"/>
      <c r="Y584" s="4"/>
      <c r="Z584" s="4"/>
      <c r="AA584" s="4">
        <f t="shared" si="249"/>
        <v>0</v>
      </c>
      <c r="AB584" s="4">
        <f t="shared" si="249"/>
        <v>0</v>
      </c>
      <c r="AC584" s="4">
        <f t="shared" si="249"/>
        <v>0</v>
      </c>
      <c r="AD584" s="4">
        <f t="shared" si="249"/>
        <v>0</v>
      </c>
      <c r="AE584" s="4">
        <f t="shared" si="249"/>
        <v>0</v>
      </c>
      <c r="AF584" s="4">
        <f t="shared" si="249"/>
        <v>0</v>
      </c>
      <c r="AG584" s="4">
        <f t="shared" si="249"/>
        <v>0</v>
      </c>
      <c r="AH584" s="4">
        <f t="shared" si="249"/>
        <v>8.5344222418816451E-2</v>
      </c>
      <c r="AI584" s="4">
        <f t="shared" si="249"/>
        <v>0.1696907169944073</v>
      </c>
      <c r="AJ584" s="4">
        <f t="shared" si="249"/>
        <v>0.25132773570470546</v>
      </c>
      <c r="AK584" s="4">
        <f t="shared" si="249"/>
        <v>0.33397077175189649</v>
      </c>
      <c r="AL584" s="4">
        <f t="shared" si="249"/>
        <v>0.42027727685316041</v>
      </c>
      <c r="AM584" s="4">
        <f t="shared" si="249"/>
        <v>0.51306343403766697</v>
      </c>
      <c r="AN584" s="4">
        <f t="shared" si="249"/>
        <v>0.61201850538419666</v>
      </c>
      <c r="AO584" s="4">
        <f t="shared" si="249"/>
        <v>0.71503549022521629</v>
      </c>
      <c r="AP584" s="4">
        <f t="shared" si="249"/>
        <v>0.82028968609870567</v>
      </c>
      <c r="AQ584" s="4">
        <f t="shared" si="249"/>
        <v>1.1453672317679668</v>
      </c>
      <c r="AR584" s="4">
        <f t="shared" si="249"/>
        <v>1.1620714995994579</v>
      </c>
      <c r="AS584" s="4">
        <f t="shared" si="249"/>
        <v>1.1930231143489092</v>
      </c>
      <c r="AT584" s="4">
        <f t="shared" si="249"/>
        <v>1.2242680511202675</v>
      </c>
      <c r="AU584" s="4">
        <f t="shared" si="249"/>
        <v>1.256038528418733</v>
      </c>
      <c r="AV584" s="4">
        <f t="shared" si="249"/>
        <v>1.2703585182278445</v>
      </c>
      <c r="AW584" s="4">
        <f t="shared" si="249"/>
        <v>1.2831340848498645</v>
      </c>
      <c r="AX584" s="3"/>
      <c r="AY584" s="15">
        <v>23</v>
      </c>
      <c r="AZ584" s="15"/>
      <c r="BA584" s="33">
        <f t="shared" si="248"/>
        <v>29.512083951546884</v>
      </c>
    </row>
    <row r="585" spans="3:53">
      <c r="C585" s="14">
        <v>24</v>
      </c>
      <c r="D585" s="13"/>
      <c r="E585" s="12"/>
      <c r="F585" s="11"/>
      <c r="G585" s="11"/>
      <c r="H585" s="11"/>
      <c r="I585" s="11"/>
      <c r="J585" s="11"/>
      <c r="K585" s="11"/>
      <c r="L585" s="11"/>
      <c r="M585" s="11"/>
      <c r="N585" s="11"/>
      <c r="O585" s="11"/>
      <c r="P585" s="11"/>
      <c r="Q585" s="11"/>
      <c r="R585" s="11"/>
      <c r="S585" s="11"/>
      <c r="T585" s="11"/>
      <c r="U585" s="11"/>
      <c r="V585" s="11"/>
      <c r="W585" s="11"/>
      <c r="X585" s="11"/>
      <c r="Y585" s="11"/>
      <c r="Z585" s="11"/>
      <c r="AA585" s="11"/>
      <c r="AB585" s="11">
        <f>(AA297-AB303)</f>
        <v>0</v>
      </c>
      <c r="AC585" s="11">
        <f t="shared" si="249"/>
        <v>673.78271989871064</v>
      </c>
      <c r="AD585" s="11">
        <f t="shared" si="249"/>
        <v>664.12594974266813</v>
      </c>
      <c r="AE585" s="11">
        <f t="shared" si="249"/>
        <v>616.3610518544474</v>
      </c>
      <c r="AF585" s="11">
        <f t="shared" si="249"/>
        <v>591.66971441257374</v>
      </c>
      <c r="AG585" s="11">
        <f t="shared" si="249"/>
        <v>569.91296570926443</v>
      </c>
      <c r="AH585" s="11">
        <f t="shared" si="249"/>
        <v>540.32065301898456</v>
      </c>
      <c r="AI585" s="11">
        <f t="shared" si="249"/>
        <v>522.79930309644851</v>
      </c>
      <c r="AJ585" s="11">
        <f t="shared" si="249"/>
        <v>519.32175636820057</v>
      </c>
      <c r="AK585" s="11">
        <f t="shared" si="249"/>
        <v>512.35957864830516</v>
      </c>
      <c r="AL585" s="11">
        <f t="shared" si="249"/>
        <v>510.21256045437167</v>
      </c>
      <c r="AM585" s="11">
        <f t="shared" si="249"/>
        <v>513.23383108989765</v>
      </c>
      <c r="AN585" s="11">
        <f t="shared" si="249"/>
        <v>521.6936979258021</v>
      </c>
      <c r="AO585" s="11">
        <f t="shared" si="249"/>
        <v>532.97692794883505</v>
      </c>
      <c r="AP585" s="11">
        <f t="shared" si="249"/>
        <v>544.40904992910691</v>
      </c>
      <c r="AQ585" s="11">
        <f t="shared" si="249"/>
        <v>564.82789611693715</v>
      </c>
      <c r="AR585" s="11">
        <f t="shared" si="249"/>
        <v>777.13606808582608</v>
      </c>
      <c r="AS585" s="11">
        <f t="shared" si="249"/>
        <v>777.12015401984536</v>
      </c>
      <c r="AT585" s="11">
        <f t="shared" si="249"/>
        <v>786.50922713965792</v>
      </c>
      <c r="AU585" s="11">
        <f t="shared" si="249"/>
        <v>795.83846914541391</v>
      </c>
      <c r="AV585" s="11">
        <f t="shared" si="249"/>
        <v>806.69756079530271</v>
      </c>
      <c r="AW585" s="11">
        <f t="shared" si="249"/>
        <v>815.96231385076771</v>
      </c>
      <c r="AX585" s="11"/>
      <c r="AY585" s="15">
        <v>24</v>
      </c>
      <c r="AZ585" s="15"/>
      <c r="BA585" s="34">
        <f t="shared" si="248"/>
        <v>19583.095532418425</v>
      </c>
    </row>
    <row r="586" spans="3:53">
      <c r="C586" s="10" t="s">
        <v>4</v>
      </c>
      <c r="D586" s="9"/>
      <c r="E586" s="8"/>
      <c r="F586" s="3"/>
      <c r="G586" s="3"/>
      <c r="H586" s="3"/>
      <c r="I586" s="3"/>
      <c r="J586" s="3"/>
      <c r="K586" s="3"/>
      <c r="L586" s="3"/>
      <c r="M586" s="3"/>
      <c r="N586" s="3"/>
      <c r="O586" s="3"/>
      <c r="P586" s="3"/>
      <c r="Q586" s="3"/>
      <c r="R586" s="3"/>
      <c r="S586" s="3"/>
      <c r="T586" s="3"/>
      <c r="U586" s="3"/>
      <c r="V586" s="3"/>
      <c r="W586" s="3"/>
      <c r="X586" s="3"/>
      <c r="Y586" s="3"/>
      <c r="Z586" s="3"/>
      <c r="AA586" s="3"/>
      <c r="AB586" s="3">
        <f t="shared" ref="AB586:AW591" si="250">(AA298-AB304)</f>
        <v>0</v>
      </c>
      <c r="AC586" s="3">
        <f t="shared" si="250"/>
        <v>663.58109382538169</v>
      </c>
      <c r="AD586" s="3">
        <f t="shared" si="250"/>
        <v>646.70009286750155</v>
      </c>
      <c r="AE586" s="3">
        <f t="shared" si="250"/>
        <v>593.40162020159005</v>
      </c>
      <c r="AF586" s="3">
        <f t="shared" si="250"/>
        <v>563.16578735539406</v>
      </c>
      <c r="AG586" s="3">
        <f t="shared" si="250"/>
        <v>536.27893871347715</v>
      </c>
      <c r="AH586" s="3">
        <f t="shared" si="250"/>
        <v>512.64081832175816</v>
      </c>
      <c r="AI586" s="3">
        <f t="shared" si="250"/>
        <v>487.37981201966068</v>
      </c>
      <c r="AJ586" s="3">
        <f t="shared" si="250"/>
        <v>475.54414036804974</v>
      </c>
      <c r="AK586" s="3">
        <f t="shared" si="250"/>
        <v>460.67656236573612</v>
      </c>
      <c r="AL586" s="3">
        <f t="shared" si="250"/>
        <v>450.27565649189955</v>
      </c>
      <c r="AM586" s="3">
        <f t="shared" si="250"/>
        <v>444.4075147445983</v>
      </c>
      <c r="AN586" s="3">
        <f t="shared" si="250"/>
        <v>443.04358565644952</v>
      </c>
      <c r="AO586" s="3">
        <f t="shared" si="250"/>
        <v>443.73405895182714</v>
      </c>
      <c r="AP586" s="3">
        <f t="shared" si="250"/>
        <v>444.15471133173196</v>
      </c>
      <c r="AQ586" s="3">
        <f t="shared" si="250"/>
        <v>443.26604302471151</v>
      </c>
      <c r="AR586" s="3">
        <f t="shared" si="250"/>
        <v>599.63473075389629</v>
      </c>
      <c r="AS586" s="3">
        <f t="shared" si="250"/>
        <v>589.38702196456234</v>
      </c>
      <c r="AT586" s="3">
        <f t="shared" si="250"/>
        <v>586.15998116080482</v>
      </c>
      <c r="AU586" s="3">
        <f t="shared" si="250"/>
        <v>582.6533392834508</v>
      </c>
      <c r="AV586" s="3">
        <f t="shared" si="250"/>
        <v>578.97893731192653</v>
      </c>
      <c r="AW586" s="3">
        <f t="shared" si="250"/>
        <v>584.84355116751794</v>
      </c>
      <c r="AX586" s="3"/>
      <c r="AY586" s="15">
        <v>24</v>
      </c>
      <c r="AZ586" s="15"/>
      <c r="BA586" s="33">
        <f t="shared" si="248"/>
        <v>14036.245228020431</v>
      </c>
    </row>
    <row r="587" spans="3:53">
      <c r="C587" s="10" t="s">
        <v>3</v>
      </c>
      <c r="D587" s="9"/>
      <c r="E587" s="8"/>
      <c r="F587" s="3"/>
      <c r="G587" s="3"/>
      <c r="H587" s="3"/>
      <c r="I587" s="3"/>
      <c r="J587" s="3"/>
      <c r="K587" s="3"/>
      <c r="L587" s="3"/>
      <c r="M587" s="3"/>
      <c r="N587" s="3"/>
      <c r="O587" s="3"/>
      <c r="P587" s="3"/>
      <c r="Q587" s="3"/>
      <c r="R587" s="3"/>
      <c r="S587" s="3"/>
      <c r="T587" s="3"/>
      <c r="U587" s="3"/>
      <c r="V587" s="3"/>
      <c r="W587" s="3"/>
      <c r="X587" s="3"/>
      <c r="Y587" s="3"/>
      <c r="Z587" s="3"/>
      <c r="AA587" s="3"/>
      <c r="AB587" s="3">
        <f t="shared" si="250"/>
        <v>0</v>
      </c>
      <c r="AC587" s="3">
        <f t="shared" si="250"/>
        <v>6.2898743304361204</v>
      </c>
      <c r="AD587" s="3">
        <f t="shared" si="250"/>
        <v>9.7447455108864176</v>
      </c>
      <c r="AE587" s="3">
        <f t="shared" si="250"/>
        <v>12.308221639067895</v>
      </c>
      <c r="AF587" s="3">
        <f t="shared" si="250"/>
        <v>14.924314997146666</v>
      </c>
      <c r="AG587" s="3">
        <f t="shared" si="250"/>
        <v>17.347117384091632</v>
      </c>
      <c r="AH587" s="3">
        <f t="shared" si="250"/>
        <v>19.625502119920384</v>
      </c>
      <c r="AI587" s="3">
        <f t="shared" si="250"/>
        <v>19.349958947727117</v>
      </c>
      <c r="AJ587" s="3">
        <f t="shared" si="250"/>
        <v>19.580295397517745</v>
      </c>
      <c r="AK587" s="3">
        <f t="shared" si="250"/>
        <v>19.672606587123056</v>
      </c>
      <c r="AL587" s="3">
        <f t="shared" si="250"/>
        <v>19.944067589689041</v>
      </c>
      <c r="AM587" s="3">
        <f t="shared" si="250"/>
        <v>20.418741426809362</v>
      </c>
      <c r="AN587" s="3">
        <f t="shared" si="250"/>
        <v>21.118354039501895</v>
      </c>
      <c r="AO587" s="3">
        <f t="shared" si="250"/>
        <v>21.946601140246997</v>
      </c>
      <c r="AP587" s="3">
        <f t="shared" si="250"/>
        <v>22.797431539664046</v>
      </c>
      <c r="AQ587" s="3">
        <f t="shared" si="250"/>
        <v>22.604945159894697</v>
      </c>
      <c r="AR587" s="3">
        <f t="shared" si="250"/>
        <v>31.592304042294018</v>
      </c>
      <c r="AS587" s="3">
        <f t="shared" si="250"/>
        <v>32.081704410390614</v>
      </c>
      <c r="AT587" s="3">
        <f t="shared" si="250"/>
        <v>32.964745994963266</v>
      </c>
      <c r="AU587" s="3">
        <f t="shared" si="250"/>
        <v>33.856531639662876</v>
      </c>
      <c r="AV587" s="3">
        <f t="shared" si="250"/>
        <v>36.201416817518862</v>
      </c>
      <c r="AW587" s="3">
        <f t="shared" si="250"/>
        <v>37.418084423431196</v>
      </c>
      <c r="AX587" s="3"/>
      <c r="AY587" s="15">
        <v>24</v>
      </c>
      <c r="AZ587" s="15"/>
      <c r="BA587" s="33">
        <f t="shared" si="248"/>
        <v>898.03402616234871</v>
      </c>
    </row>
    <row r="588" spans="3:53">
      <c r="C588" s="10" t="s">
        <v>2</v>
      </c>
      <c r="D588" s="9"/>
      <c r="E588" s="8"/>
      <c r="F588" s="3"/>
      <c r="G588" s="3"/>
      <c r="H588" s="3"/>
      <c r="I588" s="3"/>
      <c r="J588" s="3"/>
      <c r="K588" s="3"/>
      <c r="L588" s="3"/>
      <c r="M588" s="3"/>
      <c r="N588" s="3"/>
      <c r="O588" s="3"/>
      <c r="P588" s="3"/>
      <c r="Q588" s="3"/>
      <c r="R588" s="3"/>
      <c r="S588" s="3"/>
      <c r="T588" s="3"/>
      <c r="U588" s="3"/>
      <c r="V588" s="3"/>
      <c r="W588" s="3"/>
      <c r="X588" s="3"/>
      <c r="Y588" s="3"/>
      <c r="Z588" s="3"/>
      <c r="AA588" s="3"/>
      <c r="AB588" s="3">
        <f t="shared" si="250"/>
        <v>0</v>
      </c>
      <c r="AC588" s="3">
        <f t="shared" si="250"/>
        <v>1.5307183611635509</v>
      </c>
      <c r="AD588" s="3">
        <f t="shared" si="250"/>
        <v>3.0057168686147584</v>
      </c>
      <c r="AE588" s="3">
        <f t="shared" si="250"/>
        <v>4.1679543611988379</v>
      </c>
      <c r="AF588" s="3">
        <f t="shared" si="250"/>
        <v>5.3138754409797642</v>
      </c>
      <c r="AG588" s="3">
        <f t="shared" si="250"/>
        <v>6.3732755112916379</v>
      </c>
      <c r="AH588" s="3">
        <f t="shared" si="250"/>
        <v>7.3667898044860607</v>
      </c>
      <c r="AI588" s="3">
        <f t="shared" si="250"/>
        <v>13.474736531544437</v>
      </c>
      <c r="AJ588" s="3">
        <f t="shared" si="250"/>
        <v>19.699959474698943</v>
      </c>
      <c r="AK588" s="3">
        <f t="shared" si="250"/>
        <v>25.67617569441984</v>
      </c>
      <c r="AL588" s="3">
        <f t="shared" si="250"/>
        <v>31.792857289652204</v>
      </c>
      <c r="AM588" s="3">
        <f t="shared" si="250"/>
        <v>38.252446848786064</v>
      </c>
      <c r="AN588" s="3">
        <f t="shared" si="250"/>
        <v>45.268062204646185</v>
      </c>
      <c r="AO588" s="3">
        <f t="shared" si="250"/>
        <v>52.780938193577128</v>
      </c>
      <c r="AP588" s="3">
        <f t="shared" si="250"/>
        <v>60.597918459127641</v>
      </c>
      <c r="AQ588" s="3">
        <f t="shared" si="250"/>
        <v>68.565712839891148</v>
      </c>
      <c r="AR588" s="3">
        <f t="shared" si="250"/>
        <v>100.02669282245893</v>
      </c>
      <c r="AS588" s="3">
        <f t="shared" si="250"/>
        <v>105.70682252051643</v>
      </c>
      <c r="AT588" s="3">
        <f t="shared" si="250"/>
        <v>112.72860027152797</v>
      </c>
      <c r="AU588" s="3">
        <f t="shared" si="250"/>
        <v>119.87226837402454</v>
      </c>
      <c r="AV588" s="3">
        <f t="shared" si="250"/>
        <v>127.1602699533255</v>
      </c>
      <c r="AW588" s="3">
        <f t="shared" si="250"/>
        <v>128.61001351505206</v>
      </c>
      <c r="AX588" s="3"/>
      <c r="AY588" s="15">
        <v>24</v>
      </c>
      <c r="AZ588" s="15"/>
      <c r="BA588" s="33">
        <f t="shared" si="248"/>
        <v>3086.6403243612494</v>
      </c>
    </row>
    <row r="589" spans="3:53">
      <c r="C589" s="10" t="s">
        <v>1</v>
      </c>
      <c r="D589" s="9"/>
      <c r="E589" s="8"/>
      <c r="F589" s="3"/>
      <c r="G589" s="3"/>
      <c r="H589" s="3"/>
      <c r="I589" s="3"/>
      <c r="J589" s="3"/>
      <c r="K589" s="3"/>
      <c r="L589" s="3"/>
      <c r="M589" s="3"/>
      <c r="N589" s="3"/>
      <c r="O589" s="3"/>
      <c r="P589" s="3"/>
      <c r="Q589" s="3"/>
      <c r="R589" s="3"/>
      <c r="S589" s="3"/>
      <c r="T589" s="3"/>
      <c r="U589" s="3"/>
      <c r="V589" s="3"/>
      <c r="W589" s="3"/>
      <c r="X589" s="3"/>
      <c r="Y589" s="3"/>
      <c r="Z589" s="3"/>
      <c r="AA589" s="3"/>
      <c r="AB589" s="3">
        <f t="shared" si="250"/>
        <v>0</v>
      </c>
      <c r="AC589" s="3">
        <f t="shared" si="250"/>
        <v>2.3810333817296581</v>
      </c>
      <c r="AD589" s="3">
        <f t="shared" si="250"/>
        <v>4.675394495666481</v>
      </c>
      <c r="AE589" s="3">
        <f t="shared" si="250"/>
        <v>6.4832556525921277</v>
      </c>
      <c r="AF589" s="3">
        <f t="shared" si="250"/>
        <v>8.265736619052916</v>
      </c>
      <c r="AG589" s="3">
        <f t="shared" si="250"/>
        <v>9.9136341004040247</v>
      </c>
      <c r="AH589" s="3">
        <f t="shared" si="250"/>
        <v>0.68754277281944276</v>
      </c>
      <c r="AI589" s="3">
        <f t="shared" si="250"/>
        <v>2.5151953466265162</v>
      </c>
      <c r="AJ589" s="3">
        <f t="shared" si="250"/>
        <v>4.3390912033439974</v>
      </c>
      <c r="AK589" s="3">
        <f t="shared" si="250"/>
        <v>6.0998215211798552</v>
      </c>
      <c r="AL589" s="3">
        <f t="shared" si="250"/>
        <v>7.888485739258897</v>
      </c>
      <c r="AM589" s="3">
        <f t="shared" si="250"/>
        <v>9.7631369573266653</v>
      </c>
      <c r="AN589" s="3">
        <f t="shared" si="250"/>
        <v>11.785163596008999</v>
      </c>
      <c r="AO589" s="3">
        <f t="shared" si="250"/>
        <v>13.944502193002236</v>
      </c>
      <c r="AP589" s="3">
        <f t="shared" si="250"/>
        <v>16.192077555232316</v>
      </c>
      <c r="AQ589" s="3">
        <f t="shared" si="250"/>
        <v>29.626113837197408</v>
      </c>
      <c r="AR589" s="3">
        <f t="shared" si="250"/>
        <v>44.814060548209966</v>
      </c>
      <c r="AS589" s="3">
        <f t="shared" si="250"/>
        <v>48.860745194568665</v>
      </c>
      <c r="AT589" s="3">
        <f t="shared" si="250"/>
        <v>53.543171322222236</v>
      </c>
      <c r="AU589" s="3">
        <f t="shared" si="250"/>
        <v>58.314459417403043</v>
      </c>
      <c r="AV589" s="3">
        <f t="shared" si="250"/>
        <v>63.185434071157715</v>
      </c>
      <c r="AW589" s="3">
        <f t="shared" si="250"/>
        <v>63.905805900135192</v>
      </c>
      <c r="AX589" s="3"/>
      <c r="AY589" s="15">
        <v>24</v>
      </c>
      <c r="AZ589" s="15"/>
      <c r="BA589" s="33">
        <f t="shared" si="248"/>
        <v>1533.7393416032446</v>
      </c>
    </row>
    <row r="590" spans="3:53">
      <c r="C590" s="7" t="s">
        <v>0</v>
      </c>
      <c r="D590" s="6"/>
      <c r="E590" s="5"/>
      <c r="F590" s="4"/>
      <c r="G590" s="4"/>
      <c r="H590" s="4"/>
      <c r="I590" s="4"/>
      <c r="J590" s="4"/>
      <c r="K590" s="4"/>
      <c r="L590" s="4"/>
      <c r="M590" s="4"/>
      <c r="N590" s="4"/>
      <c r="O590" s="4"/>
      <c r="P590" s="4"/>
      <c r="Q590" s="4"/>
      <c r="R590" s="4"/>
      <c r="S590" s="4"/>
      <c r="T590" s="4"/>
      <c r="U590" s="4"/>
      <c r="V590" s="4"/>
      <c r="W590" s="4"/>
      <c r="X590" s="4"/>
      <c r="Y590" s="4"/>
      <c r="Z590" s="4"/>
      <c r="AA590" s="4"/>
      <c r="AB590" s="4">
        <f t="shared" si="250"/>
        <v>0</v>
      </c>
      <c r="AC590" s="4">
        <f t="shared" si="250"/>
        <v>0</v>
      </c>
      <c r="AD590" s="4">
        <f t="shared" si="250"/>
        <v>0</v>
      </c>
      <c r="AE590" s="4">
        <f t="shared" si="250"/>
        <v>0</v>
      </c>
      <c r="AF590" s="4">
        <f t="shared" si="250"/>
        <v>0</v>
      </c>
      <c r="AG590" s="4">
        <f t="shared" si="250"/>
        <v>0</v>
      </c>
      <c r="AH590" s="4">
        <f t="shared" si="250"/>
        <v>0</v>
      </c>
      <c r="AI590" s="4">
        <f t="shared" si="250"/>
        <v>7.9600250890049851E-2</v>
      </c>
      <c r="AJ590" s="4">
        <f t="shared" si="250"/>
        <v>0.1582699245905741</v>
      </c>
      <c r="AK590" s="4">
        <f t="shared" si="250"/>
        <v>0.23441247984599212</v>
      </c>
      <c r="AL590" s="4">
        <f t="shared" si="250"/>
        <v>0.31149334387201932</v>
      </c>
      <c r="AM590" s="4">
        <f t="shared" si="250"/>
        <v>0.39199111237695927</v>
      </c>
      <c r="AN590" s="4">
        <f t="shared" si="250"/>
        <v>0.47853242919586947</v>
      </c>
      <c r="AO590" s="4">
        <f t="shared" si="250"/>
        <v>0.57082747018144175</v>
      </c>
      <c r="AP590" s="4">
        <f t="shared" si="250"/>
        <v>0.66691104334987816</v>
      </c>
      <c r="AQ590" s="4">
        <f t="shared" si="250"/>
        <v>0.76508125524360171</v>
      </c>
      <c r="AR590" s="4">
        <f t="shared" si="250"/>
        <v>1.0682799189681376</v>
      </c>
      <c r="AS590" s="4">
        <f t="shared" si="250"/>
        <v>1.0838599298070228</v>
      </c>
      <c r="AT590" s="4">
        <f t="shared" si="250"/>
        <v>1.112728390139555</v>
      </c>
      <c r="AU590" s="4">
        <f t="shared" si="250"/>
        <v>1.1418704308724195</v>
      </c>
      <c r="AV590" s="4">
        <f t="shared" si="250"/>
        <v>1.1715026413745431</v>
      </c>
      <c r="AW590" s="4">
        <f t="shared" si="250"/>
        <v>1.1848588446328545</v>
      </c>
      <c r="AX590" s="3"/>
      <c r="AY590" s="15">
        <v>24</v>
      </c>
      <c r="AZ590" s="15"/>
      <c r="BA590" s="33">
        <f t="shared" si="248"/>
        <v>28.436612271188508</v>
      </c>
    </row>
    <row r="591" spans="3:53">
      <c r="C591" s="14">
        <v>25</v>
      </c>
      <c r="D591" s="13"/>
      <c r="E591" s="12"/>
      <c r="F591" s="11"/>
      <c r="G591" s="11"/>
      <c r="H591" s="11"/>
      <c r="I591" s="11"/>
      <c r="J591" s="11"/>
      <c r="K591" s="11"/>
      <c r="L591" s="11"/>
      <c r="M591" s="11"/>
      <c r="N591" s="11"/>
      <c r="O591" s="11"/>
      <c r="P591" s="11"/>
      <c r="Q591" s="11"/>
      <c r="R591" s="11"/>
      <c r="S591" s="11"/>
      <c r="T591" s="11"/>
      <c r="U591" s="11"/>
      <c r="V591" s="11"/>
      <c r="W591" s="11"/>
      <c r="X591" s="11"/>
      <c r="Y591" s="11"/>
      <c r="Z591" s="11"/>
      <c r="AA591" s="11"/>
      <c r="AB591" s="11"/>
      <c r="AC591" s="11">
        <f>(AB303-AC309)</f>
        <v>0</v>
      </c>
      <c r="AD591" s="11">
        <f t="shared" si="250"/>
        <v>614.92692089910543</v>
      </c>
      <c r="AE591" s="11">
        <f t="shared" si="250"/>
        <v>606.28926584798228</v>
      </c>
      <c r="AF591" s="11">
        <f t="shared" si="250"/>
        <v>562.84574716538737</v>
      </c>
      <c r="AG591" s="11">
        <f t="shared" si="250"/>
        <v>540.45222098521572</v>
      </c>
      <c r="AH591" s="11">
        <f t="shared" si="250"/>
        <v>520.72601289215027</v>
      </c>
      <c r="AI591" s="11">
        <f t="shared" si="250"/>
        <v>493.65390407396899</v>
      </c>
      <c r="AJ591" s="11">
        <f t="shared" si="250"/>
        <v>477.81754524349753</v>
      </c>
      <c r="AK591" s="11">
        <f t="shared" si="250"/>
        <v>474.81003847344527</v>
      </c>
      <c r="AL591" s="11">
        <f t="shared" si="250"/>
        <v>468.61341253204637</v>
      </c>
      <c r="AM591" s="11">
        <f t="shared" si="250"/>
        <v>466.81809135003914</v>
      </c>
      <c r="AN591" s="11">
        <f t="shared" si="250"/>
        <v>469.75205122605485</v>
      </c>
      <c r="AO591" s="11">
        <f t="shared" si="250"/>
        <v>477.66791907924244</v>
      </c>
      <c r="AP591" s="11">
        <f t="shared" si="250"/>
        <v>488.17571081626102</v>
      </c>
      <c r="AQ591" s="11">
        <f t="shared" si="250"/>
        <v>498.82770671234402</v>
      </c>
      <c r="AR591" s="11">
        <f t="shared" si="250"/>
        <v>517.84803304887828</v>
      </c>
      <c r="AS591" s="11">
        <f t="shared" si="250"/>
        <v>712.69763128563864</v>
      </c>
      <c r="AT591" s="11">
        <f t="shared" si="250"/>
        <v>712.88308932964264</v>
      </c>
      <c r="AU591" s="11">
        <f t="shared" si="250"/>
        <v>721.69830955475572</v>
      </c>
      <c r="AV591" s="11">
        <f t="shared" si="250"/>
        <v>730.46322225642962</v>
      </c>
      <c r="AW591" s="11">
        <f t="shared" si="250"/>
        <v>740.67123393664133</v>
      </c>
      <c r="AX591" s="11"/>
      <c r="AY591" s="16">
        <v>25</v>
      </c>
      <c r="AZ591" s="16"/>
      <c r="BA591" s="34">
        <f t="shared" si="248"/>
        <v>18516.780848416034</v>
      </c>
    </row>
    <row r="592" spans="3:53">
      <c r="C592" s="10" t="s">
        <v>4</v>
      </c>
      <c r="D592" s="9"/>
      <c r="E592" s="8"/>
      <c r="F592" s="3"/>
      <c r="G592" s="3"/>
      <c r="H592" s="3"/>
      <c r="I592" s="3"/>
      <c r="J592" s="3"/>
      <c r="K592" s="3"/>
      <c r="L592" s="3"/>
      <c r="M592" s="3"/>
      <c r="N592" s="3"/>
      <c r="O592" s="3"/>
      <c r="P592" s="3"/>
      <c r="Q592" s="3"/>
      <c r="R592" s="3"/>
      <c r="S592" s="3"/>
      <c r="T592" s="3"/>
      <c r="U592" s="3"/>
      <c r="V592" s="3"/>
      <c r="W592" s="3"/>
      <c r="X592" s="3"/>
      <c r="Y592" s="3"/>
      <c r="Z592" s="3"/>
      <c r="AA592" s="3"/>
      <c r="AB592" s="3"/>
      <c r="AC592" s="3">
        <f t="shared" ref="AC592:AW597" si="251">(AB304-AC310)</f>
        <v>0</v>
      </c>
      <c r="AD592" s="3">
        <f t="shared" si="251"/>
        <v>605.36227408627565</v>
      </c>
      <c r="AE592" s="3">
        <f t="shared" si="251"/>
        <v>589.96231585388523</v>
      </c>
      <c r="AF592" s="3">
        <f t="shared" si="251"/>
        <v>541.3399471357493</v>
      </c>
      <c r="AG592" s="3">
        <f t="shared" si="251"/>
        <v>513.7568337815851</v>
      </c>
      <c r="AH592" s="3">
        <f t="shared" si="251"/>
        <v>489.22888386207251</v>
      </c>
      <c r="AI592" s="3">
        <f t="shared" si="251"/>
        <v>467.66463730862597</v>
      </c>
      <c r="AJ592" s="3">
        <f t="shared" si="251"/>
        <v>444.61988759674023</v>
      </c>
      <c r="AK592" s="3">
        <f t="shared" si="251"/>
        <v>433.82261025863272</v>
      </c>
      <c r="AL592" s="3">
        <f t="shared" si="251"/>
        <v>420.25942873736358</v>
      </c>
      <c r="AM592" s="3">
        <f t="shared" si="251"/>
        <v>410.77103901238479</v>
      </c>
      <c r="AN592" s="3">
        <f t="shared" si="251"/>
        <v>405.41773454686972</v>
      </c>
      <c r="AO592" s="3">
        <f t="shared" si="251"/>
        <v>404.17346881631011</v>
      </c>
      <c r="AP592" s="3">
        <f t="shared" si="251"/>
        <v>404.80336392359231</v>
      </c>
      <c r="AQ592" s="3">
        <f t="shared" si="251"/>
        <v>405.18711066331798</v>
      </c>
      <c r="AR592" s="3">
        <f t="shared" si="251"/>
        <v>404.3764090441</v>
      </c>
      <c r="AS592" s="3">
        <f t="shared" si="251"/>
        <v>547.02620012530224</v>
      </c>
      <c r="AT592" s="3">
        <f t="shared" si="251"/>
        <v>537.67756684655251</v>
      </c>
      <c r="AU592" s="3">
        <f t="shared" si="251"/>
        <v>534.73364819409289</v>
      </c>
      <c r="AV592" s="3">
        <f t="shared" si="251"/>
        <v>531.53465907123518</v>
      </c>
      <c r="AW592" s="3">
        <f t="shared" si="251"/>
        <v>528.1826281678741</v>
      </c>
      <c r="AX592" s="3"/>
      <c r="AY592" s="16">
        <v>25</v>
      </c>
      <c r="AZ592" s="16"/>
      <c r="BA592" s="33">
        <f t="shared" si="248"/>
        <v>13204.565704196852</v>
      </c>
    </row>
    <row r="593" spans="3:53">
      <c r="C593" s="10" t="s">
        <v>3</v>
      </c>
      <c r="D593" s="9"/>
      <c r="E593" s="8"/>
      <c r="F593" s="3"/>
      <c r="G593" s="3"/>
      <c r="H593" s="3"/>
      <c r="I593" s="3"/>
      <c r="J593" s="3"/>
      <c r="K593" s="3"/>
      <c r="L593" s="3"/>
      <c r="M593" s="3"/>
      <c r="N593" s="3"/>
      <c r="O593" s="3"/>
      <c r="P593" s="3"/>
      <c r="Q593" s="3"/>
      <c r="R593" s="3"/>
      <c r="S593" s="3"/>
      <c r="T593" s="3"/>
      <c r="U593" s="3"/>
      <c r="V593" s="3"/>
      <c r="W593" s="3"/>
      <c r="X593" s="3"/>
      <c r="Y593" s="3"/>
      <c r="Z593" s="3"/>
      <c r="AA593" s="3"/>
      <c r="AB593" s="3"/>
      <c r="AC593" s="3">
        <f t="shared" si="251"/>
        <v>0</v>
      </c>
      <c r="AD593" s="3">
        <f t="shared" si="251"/>
        <v>5.9233376256434269</v>
      </c>
      <c r="AE593" s="3">
        <f t="shared" si="251"/>
        <v>9.1768793309024801</v>
      </c>
      <c r="AF593" s="3">
        <f t="shared" si="251"/>
        <v>11.590971219673705</v>
      </c>
      <c r="AG593" s="3">
        <f t="shared" si="251"/>
        <v>14.054614117135117</v>
      </c>
      <c r="AH593" s="3">
        <f t="shared" si="251"/>
        <v>16.336229898971368</v>
      </c>
      <c r="AI593" s="3">
        <f t="shared" si="251"/>
        <v>18.481843836935411</v>
      </c>
      <c r="AJ593" s="3">
        <f t="shared" si="251"/>
        <v>18.222357692443836</v>
      </c>
      <c r="AK593" s="3">
        <f t="shared" si="251"/>
        <v>18.439271495156873</v>
      </c>
      <c r="AL593" s="3">
        <f t="shared" si="251"/>
        <v>18.526203334162176</v>
      </c>
      <c r="AM593" s="3">
        <f t="shared" si="251"/>
        <v>18.781845193748012</v>
      </c>
      <c r="AN593" s="3">
        <f t="shared" si="251"/>
        <v>19.228857844814513</v>
      </c>
      <c r="AO593" s="3">
        <f t="shared" si="251"/>
        <v>19.887701168930505</v>
      </c>
      <c r="AP593" s="3">
        <f t="shared" si="251"/>
        <v>20.667682923324833</v>
      </c>
      <c r="AQ593" s="3">
        <f t="shared" si="251"/>
        <v>21.468931955204738</v>
      </c>
      <c r="AR593" s="3">
        <f t="shared" si="251"/>
        <v>21.287662544114198</v>
      </c>
      <c r="AS593" s="3">
        <f t="shared" si="251"/>
        <v>29.751291263320354</v>
      </c>
      <c r="AT593" s="3">
        <f t="shared" si="251"/>
        <v>30.212172270166946</v>
      </c>
      <c r="AU593" s="3">
        <f t="shared" si="251"/>
        <v>31.043755409689652</v>
      </c>
      <c r="AV593" s="3">
        <f t="shared" si="251"/>
        <v>31.883573057189722</v>
      </c>
      <c r="AW593" s="3">
        <f t="shared" si="251"/>
        <v>34.091812184416426</v>
      </c>
      <c r="AX593" s="3"/>
      <c r="AY593" s="16">
        <v>25</v>
      </c>
      <c r="AZ593" s="16"/>
      <c r="BA593" s="33">
        <f t="shared" si="248"/>
        <v>852.29530461041065</v>
      </c>
    </row>
    <row r="594" spans="3:53">
      <c r="C594" s="10" t="s">
        <v>2</v>
      </c>
      <c r="D594" s="9"/>
      <c r="E594" s="8"/>
      <c r="F594" s="3"/>
      <c r="G594" s="3"/>
      <c r="H594" s="3"/>
      <c r="I594" s="3"/>
      <c r="J594" s="3"/>
      <c r="K594" s="3"/>
      <c r="L594" s="3"/>
      <c r="M594" s="3"/>
      <c r="N594" s="3"/>
      <c r="O594" s="3"/>
      <c r="P594" s="3"/>
      <c r="Q594" s="3"/>
      <c r="R594" s="3"/>
      <c r="S594" s="3"/>
      <c r="T594" s="3"/>
      <c r="U594" s="3"/>
      <c r="V594" s="3"/>
      <c r="W594" s="3"/>
      <c r="X594" s="3"/>
      <c r="Y594" s="3"/>
      <c r="Z594" s="3"/>
      <c r="AA594" s="3"/>
      <c r="AB594" s="3"/>
      <c r="AC594" s="3">
        <f t="shared" si="251"/>
        <v>0</v>
      </c>
      <c r="AD594" s="3">
        <f t="shared" si="251"/>
        <v>1.4270866525253609</v>
      </c>
      <c r="AE594" s="3">
        <f t="shared" si="251"/>
        <v>2.8022257609883958</v>
      </c>
      <c r="AF594" s="3">
        <f t="shared" si="251"/>
        <v>3.8857781993811216</v>
      </c>
      <c r="AG594" s="3">
        <f t="shared" si="251"/>
        <v>4.9541188682418067</v>
      </c>
      <c r="AH594" s="3">
        <f t="shared" si="251"/>
        <v>5.9417961172932223</v>
      </c>
      <c r="AI594" s="3">
        <f t="shared" si="251"/>
        <v>6.8680481456762905</v>
      </c>
      <c r="AJ594" s="3">
        <f t="shared" si="251"/>
        <v>12.562478597203111</v>
      </c>
      <c r="AK594" s="3">
        <f t="shared" si="251"/>
        <v>18.366245505974916</v>
      </c>
      <c r="AL594" s="3">
        <f t="shared" si="251"/>
        <v>23.937863784131849</v>
      </c>
      <c r="AM594" s="3">
        <f t="shared" si="251"/>
        <v>29.640437741413166</v>
      </c>
      <c r="AN594" s="3">
        <f t="shared" si="251"/>
        <v>35.662704328471591</v>
      </c>
      <c r="AO594" s="3">
        <f t="shared" si="251"/>
        <v>42.203353011871172</v>
      </c>
      <c r="AP594" s="3">
        <f t="shared" si="251"/>
        <v>49.207597109218966</v>
      </c>
      <c r="AQ594" s="3">
        <f t="shared" si="251"/>
        <v>56.495357211307009</v>
      </c>
      <c r="AR594" s="3">
        <f t="shared" si="251"/>
        <v>63.923721108510676</v>
      </c>
      <c r="AS594" s="3">
        <f t="shared" si="251"/>
        <v>93.254750086540298</v>
      </c>
      <c r="AT594" s="3">
        <f t="shared" si="251"/>
        <v>98.550327302030723</v>
      </c>
      <c r="AU594" s="3">
        <f t="shared" si="251"/>
        <v>105.09672117807418</v>
      </c>
      <c r="AV594" s="3">
        <f t="shared" si="251"/>
        <v>111.75675326352894</v>
      </c>
      <c r="AW594" s="3">
        <f t="shared" si="251"/>
        <v>118.5513472536984</v>
      </c>
      <c r="AX594" s="3"/>
      <c r="AY594" s="16">
        <v>25</v>
      </c>
      <c r="AZ594" s="16"/>
      <c r="BA594" s="33">
        <f t="shared" si="248"/>
        <v>2963.7836813424601</v>
      </c>
    </row>
    <row r="595" spans="3:53">
      <c r="C595" s="10" t="s">
        <v>1</v>
      </c>
      <c r="D595" s="9"/>
      <c r="E595" s="8"/>
      <c r="F595" s="3"/>
      <c r="G595" s="3"/>
      <c r="H595" s="3"/>
      <c r="I595" s="3"/>
      <c r="J595" s="3"/>
      <c r="K595" s="3"/>
      <c r="L595" s="3"/>
      <c r="M595" s="3"/>
      <c r="N595" s="3"/>
      <c r="O595" s="3"/>
      <c r="P595" s="3"/>
      <c r="Q595" s="3"/>
      <c r="R595" s="3"/>
      <c r="S595" s="3"/>
      <c r="T595" s="3"/>
      <c r="U595" s="3"/>
      <c r="V595" s="3"/>
      <c r="W595" s="3"/>
      <c r="X595" s="3"/>
      <c r="Y595" s="3"/>
      <c r="Z595" s="3"/>
      <c r="AA595" s="3"/>
      <c r="AB595" s="3"/>
      <c r="AC595" s="3">
        <f t="shared" si="251"/>
        <v>0</v>
      </c>
      <c r="AD595" s="3">
        <f t="shared" si="251"/>
        <v>2.2142225346604754</v>
      </c>
      <c r="AE595" s="3">
        <f t="shared" si="251"/>
        <v>4.3478449022045993</v>
      </c>
      <c r="AF595" s="3">
        <f t="shared" si="251"/>
        <v>6.029050610582452</v>
      </c>
      <c r="AG595" s="3">
        <f t="shared" si="251"/>
        <v>7.6866542182537501</v>
      </c>
      <c r="AH595" s="3">
        <f t="shared" si="251"/>
        <v>9.2191030138129548</v>
      </c>
      <c r="AI595" s="3">
        <f t="shared" si="251"/>
        <v>0.63937478273146198</v>
      </c>
      <c r="AJ595" s="3">
        <f t="shared" si="251"/>
        <v>2.3389853574954742</v>
      </c>
      <c r="AK595" s="3">
        <f t="shared" si="251"/>
        <v>4.035102403903295</v>
      </c>
      <c r="AL595" s="3">
        <f t="shared" si="251"/>
        <v>5.672479173640113</v>
      </c>
      <c r="AM595" s="3">
        <f t="shared" si="251"/>
        <v>7.3358328456220008</v>
      </c>
      <c r="AN595" s="3">
        <f t="shared" si="251"/>
        <v>9.0791494255260687</v>
      </c>
      <c r="AO595" s="3">
        <f t="shared" si="251"/>
        <v>10.959516573424608</v>
      </c>
      <c r="AP595" s="3">
        <f t="shared" si="251"/>
        <v>12.967575854790624</v>
      </c>
      <c r="AQ595" s="3">
        <f t="shared" si="251"/>
        <v>15.05769019488541</v>
      </c>
      <c r="AR595" s="3">
        <f t="shared" si="251"/>
        <v>27.550562447421896</v>
      </c>
      <c r="AS595" s="3">
        <f t="shared" si="251"/>
        <v>41.674469369851067</v>
      </c>
      <c r="AT595" s="3">
        <f t="shared" si="251"/>
        <v>45.437650685739641</v>
      </c>
      <c r="AU595" s="3">
        <f t="shared" si="251"/>
        <v>49.792034596645578</v>
      </c>
      <c r="AV595" s="3">
        <f t="shared" si="251"/>
        <v>54.229054968040771</v>
      </c>
      <c r="AW595" s="3">
        <f t="shared" si="251"/>
        <v>58.758778039906588</v>
      </c>
      <c r="AX595" s="3"/>
      <c r="AY595" s="16">
        <v>25</v>
      </c>
      <c r="AZ595" s="16"/>
      <c r="BA595" s="33">
        <f t="shared" si="248"/>
        <v>1468.9694509976648</v>
      </c>
    </row>
    <row r="596" spans="3:53">
      <c r="C596" s="7" t="s">
        <v>0</v>
      </c>
      <c r="D596" s="6"/>
      <c r="E596" s="5"/>
      <c r="F596" s="4"/>
      <c r="G596" s="4"/>
      <c r="H596" s="4"/>
      <c r="I596" s="4"/>
      <c r="J596" s="4"/>
      <c r="K596" s="4"/>
      <c r="L596" s="4"/>
      <c r="M596" s="4"/>
      <c r="N596" s="4"/>
      <c r="O596" s="4"/>
      <c r="P596" s="4"/>
      <c r="Q596" s="4"/>
      <c r="R596" s="4"/>
      <c r="S596" s="4"/>
      <c r="T596" s="4"/>
      <c r="U596" s="4"/>
      <c r="V596" s="4"/>
      <c r="W596" s="4"/>
      <c r="X596" s="4"/>
      <c r="Y596" s="4"/>
      <c r="Z596" s="4"/>
      <c r="AA596" s="4"/>
      <c r="AB596" s="4"/>
      <c r="AC596" s="4">
        <f t="shared" si="251"/>
        <v>0</v>
      </c>
      <c r="AD596" s="4">
        <f t="shared" si="251"/>
        <v>0</v>
      </c>
      <c r="AE596" s="4">
        <f t="shared" si="251"/>
        <v>0</v>
      </c>
      <c r="AF596" s="4">
        <f t="shared" si="251"/>
        <v>0</v>
      </c>
      <c r="AG596" s="4">
        <f t="shared" si="251"/>
        <v>0</v>
      </c>
      <c r="AH596" s="4">
        <f t="shared" si="251"/>
        <v>0</v>
      </c>
      <c r="AI596" s="4">
        <f t="shared" si="251"/>
        <v>0</v>
      </c>
      <c r="AJ596" s="4">
        <f t="shared" si="251"/>
        <v>7.3835999615130099E-2</v>
      </c>
      <c r="AK596" s="4">
        <f t="shared" si="251"/>
        <v>0.14680880977747113</v>
      </c>
      <c r="AL596" s="4">
        <f t="shared" si="251"/>
        <v>0.21743750274854867</v>
      </c>
      <c r="AM596" s="4">
        <f t="shared" si="251"/>
        <v>0.28893655687114173</v>
      </c>
      <c r="AN596" s="4">
        <f t="shared" si="251"/>
        <v>0.36360508037315142</v>
      </c>
      <c r="AO596" s="4">
        <f t="shared" si="251"/>
        <v>0.44387950870579651</v>
      </c>
      <c r="AP596" s="4">
        <f t="shared" si="251"/>
        <v>0.52949100533414484</v>
      </c>
      <c r="AQ596" s="4">
        <f t="shared" si="251"/>
        <v>0.61861668762985023</v>
      </c>
      <c r="AR596" s="4">
        <f t="shared" si="251"/>
        <v>0.7096779047309667</v>
      </c>
      <c r="AS596" s="4">
        <f t="shared" si="251"/>
        <v>0.99092044062442142</v>
      </c>
      <c r="AT596" s="4">
        <f t="shared" si="251"/>
        <v>1.0053722251532484</v>
      </c>
      <c r="AU596" s="4">
        <f t="shared" si="251"/>
        <v>1.0321501762547669</v>
      </c>
      <c r="AV596" s="4">
        <f t="shared" si="251"/>
        <v>1.0591818964349962</v>
      </c>
      <c r="AW596" s="4">
        <f t="shared" si="251"/>
        <v>1.0866682907461449</v>
      </c>
      <c r="AX596" s="3"/>
      <c r="AY596" s="16">
        <v>25</v>
      </c>
      <c r="AZ596" s="16"/>
      <c r="BA596" s="33">
        <f t="shared" si="248"/>
        <v>27.166707268653624</v>
      </c>
    </row>
    <row r="597" spans="3:53">
      <c r="C597" s="14">
        <v>26</v>
      </c>
      <c r="D597" s="13"/>
      <c r="E597" s="12"/>
      <c r="F597" s="11"/>
      <c r="G597" s="11"/>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f>(AC309-AD315)</f>
        <v>0</v>
      </c>
      <c r="AE597" s="11">
        <f t="shared" si="251"/>
        <v>557.81435943847055</v>
      </c>
      <c r="AF597" s="11">
        <f t="shared" si="251"/>
        <v>550.14917507671544</v>
      </c>
      <c r="AG597" s="11">
        <f t="shared" si="251"/>
        <v>510.88506912823459</v>
      </c>
      <c r="AH597" s="11">
        <f t="shared" si="251"/>
        <v>490.70807914866828</v>
      </c>
      <c r="AI597" s="11">
        <f t="shared" si="251"/>
        <v>472.94007747848673</v>
      </c>
      <c r="AJ597" s="11">
        <f t="shared" si="251"/>
        <v>448.32106027617965</v>
      </c>
      <c r="AK597" s="11">
        <f t="shared" si="251"/>
        <v>434.1043765406489</v>
      </c>
      <c r="AL597" s="11">
        <f t="shared" si="251"/>
        <v>431.53652197440715</v>
      </c>
      <c r="AM597" s="11">
        <f t="shared" si="251"/>
        <v>426.06715781780531</v>
      </c>
      <c r="AN597" s="11">
        <f t="shared" si="251"/>
        <v>424.59687093259208</v>
      </c>
      <c r="AO597" s="11">
        <f t="shared" si="251"/>
        <v>427.42866947117318</v>
      </c>
      <c r="AP597" s="11">
        <f t="shared" si="251"/>
        <v>434.79743926438687</v>
      </c>
      <c r="AQ597" s="11">
        <f t="shared" si="251"/>
        <v>444.53206916010777</v>
      </c>
      <c r="AR597" s="11">
        <f t="shared" si="251"/>
        <v>454.4055330309302</v>
      </c>
      <c r="AS597" s="11">
        <f t="shared" si="251"/>
        <v>472.02995516636884</v>
      </c>
      <c r="AT597" s="11">
        <f t="shared" si="251"/>
        <v>649.83188483698359</v>
      </c>
      <c r="AU597" s="11">
        <f t="shared" si="251"/>
        <v>650.19292306861189</v>
      </c>
      <c r="AV597" s="11">
        <f t="shared" si="251"/>
        <v>658.42693695561684</v>
      </c>
      <c r="AW597" s="11">
        <f t="shared" si="251"/>
        <v>666.61945833723348</v>
      </c>
      <c r="AX597" s="11"/>
      <c r="AY597" s="15">
        <v>26</v>
      </c>
      <c r="AZ597" s="15"/>
      <c r="BA597" s="34">
        <f t="shared" si="248"/>
        <v>17332.105916768072</v>
      </c>
    </row>
    <row r="598" spans="3:53">
      <c r="C598" s="10" t="s">
        <v>4</v>
      </c>
      <c r="D598" s="9"/>
      <c r="E598" s="8"/>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f t="shared" ref="AD598:AW603" si="252">(AC310-AD316)</f>
        <v>0</v>
      </c>
      <c r="AE598" s="3">
        <f t="shared" si="252"/>
        <v>548.89129953027896</v>
      </c>
      <c r="AF598" s="3">
        <f t="shared" si="252"/>
        <v>534.92792016434896</v>
      </c>
      <c r="AG598" s="3">
        <f t="shared" si="252"/>
        <v>490.84126941918839</v>
      </c>
      <c r="AH598" s="3">
        <f t="shared" si="252"/>
        <v>465.83123562263154</v>
      </c>
      <c r="AI598" s="3">
        <f t="shared" si="252"/>
        <v>443.59136557711872</v>
      </c>
      <c r="AJ598" s="3">
        <f t="shared" si="252"/>
        <v>424.03873102951957</v>
      </c>
      <c r="AK598" s="3">
        <f t="shared" si="252"/>
        <v>403.1437014609869</v>
      </c>
      <c r="AL598" s="3">
        <f t="shared" si="252"/>
        <v>393.35364376628104</v>
      </c>
      <c r="AM598" s="3">
        <f t="shared" si="252"/>
        <v>381.05569813990178</v>
      </c>
      <c r="AN598" s="3">
        <f t="shared" si="252"/>
        <v>372.45242900745643</v>
      </c>
      <c r="AO598" s="3">
        <f t="shared" si="252"/>
        <v>367.59850538082628</v>
      </c>
      <c r="AP598" s="3">
        <f t="shared" si="252"/>
        <v>366.47031047499331</v>
      </c>
      <c r="AQ598" s="3">
        <f t="shared" si="252"/>
        <v>367.04144607231092</v>
      </c>
      <c r="AR598" s="3">
        <f t="shared" si="252"/>
        <v>367.38939515284528</v>
      </c>
      <c r="AS598" s="3">
        <f t="shared" si="252"/>
        <v>366.65431950582797</v>
      </c>
      <c r="AT598" s="3">
        <f t="shared" si="252"/>
        <v>495.99708260164152</v>
      </c>
      <c r="AU598" s="3">
        <f t="shared" si="252"/>
        <v>487.52053279194206</v>
      </c>
      <c r="AV598" s="3">
        <f t="shared" si="252"/>
        <v>484.85123639863968</v>
      </c>
      <c r="AW598" s="3">
        <f t="shared" si="252"/>
        <v>481.95066368046218</v>
      </c>
      <c r="AX598" s="3"/>
      <c r="AY598" s="15">
        <v>26</v>
      </c>
      <c r="AZ598" s="15"/>
      <c r="BA598" s="33">
        <f t="shared" si="248"/>
        <v>12530.717255692016</v>
      </c>
    </row>
    <row r="599" spans="3:53">
      <c r="C599" s="10" t="s">
        <v>3</v>
      </c>
      <c r="D599" s="9"/>
      <c r="E599" s="8"/>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f t="shared" si="252"/>
        <v>0</v>
      </c>
      <c r="AE599" s="3">
        <f t="shared" si="252"/>
        <v>5.5513477845181356</v>
      </c>
      <c r="AF599" s="3">
        <f t="shared" si="252"/>
        <v>8.6005647427301568</v>
      </c>
      <c r="AG599" s="3">
        <f t="shared" si="252"/>
        <v>10.863049933568405</v>
      </c>
      <c r="AH599" s="3">
        <f t="shared" si="252"/>
        <v>13.171974294296632</v>
      </c>
      <c r="AI599" s="3">
        <f t="shared" si="252"/>
        <v>15.310302972504047</v>
      </c>
      <c r="AJ599" s="3">
        <f t="shared" si="252"/>
        <v>17.321170819945735</v>
      </c>
      <c r="AK599" s="3">
        <f t="shared" si="252"/>
        <v>17.077980590994372</v>
      </c>
      <c r="AL599" s="3">
        <f t="shared" si="252"/>
        <v>17.281272051692014</v>
      </c>
      <c r="AM599" s="3">
        <f t="shared" si="252"/>
        <v>17.362744509006774</v>
      </c>
      <c r="AN599" s="3">
        <f t="shared" si="252"/>
        <v>17.602331876895136</v>
      </c>
      <c r="AO599" s="3">
        <f t="shared" si="252"/>
        <v>18.021271813630534</v>
      </c>
      <c r="AP599" s="3">
        <f t="shared" si="252"/>
        <v>18.638739305580003</v>
      </c>
      <c r="AQ599" s="3">
        <f t="shared" si="252"/>
        <v>19.369737647709997</v>
      </c>
      <c r="AR599" s="3">
        <f t="shared" si="252"/>
        <v>20.120667667082415</v>
      </c>
      <c r="AS599" s="3">
        <f t="shared" si="252"/>
        <v>19.950782104709276</v>
      </c>
      <c r="AT599" s="3">
        <f t="shared" si="252"/>
        <v>27.882888884498925</v>
      </c>
      <c r="AU599" s="3">
        <f t="shared" si="252"/>
        <v>28.314826234348459</v>
      </c>
      <c r="AV599" s="3">
        <f t="shared" si="252"/>
        <v>29.094185357699132</v>
      </c>
      <c r="AW599" s="3">
        <f t="shared" si="252"/>
        <v>29.881261856034371</v>
      </c>
      <c r="AX599" s="3"/>
      <c r="AY599" s="15">
        <v>26</v>
      </c>
      <c r="AZ599" s="15"/>
      <c r="BA599" s="33">
        <f t="shared" si="248"/>
        <v>776.91280825689364</v>
      </c>
    </row>
    <row r="600" spans="3:53">
      <c r="C600" s="10" t="s">
        <v>2</v>
      </c>
      <c r="D600" s="9"/>
      <c r="E600" s="8"/>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f t="shared" si="252"/>
        <v>0</v>
      </c>
      <c r="AE600" s="3">
        <f t="shared" si="252"/>
        <v>1.3235435856433817</v>
      </c>
      <c r="AF600" s="3">
        <f t="shared" si="252"/>
        <v>2.5989087102157775</v>
      </c>
      <c r="AG600" s="3">
        <f t="shared" si="252"/>
        <v>3.6038433979623932</v>
      </c>
      <c r="AH600" s="3">
        <f t="shared" si="252"/>
        <v>4.5946700145874857</v>
      </c>
      <c r="AI600" s="3">
        <f t="shared" si="252"/>
        <v>5.5106857907526035</v>
      </c>
      <c r="AJ600" s="3">
        <f t="shared" si="252"/>
        <v>6.3697330873454021</v>
      </c>
      <c r="AK600" s="3">
        <f t="shared" si="252"/>
        <v>11.651000965980231</v>
      </c>
      <c r="AL600" s="3">
        <f t="shared" si="252"/>
        <v>17.033672334310268</v>
      </c>
      <c r="AM600" s="3">
        <f t="shared" si="252"/>
        <v>22.201038745213623</v>
      </c>
      <c r="AN600" s="3">
        <f t="shared" si="252"/>
        <v>27.489859273007454</v>
      </c>
      <c r="AO600" s="3">
        <f t="shared" si="252"/>
        <v>33.075176953773848</v>
      </c>
      <c r="AP600" s="3">
        <f t="shared" si="252"/>
        <v>39.141265229171381</v>
      </c>
      <c r="AQ600" s="3">
        <f t="shared" si="252"/>
        <v>45.63731249506111</v>
      </c>
      <c r="AR600" s="3">
        <f t="shared" si="252"/>
        <v>52.396305104064595</v>
      </c>
      <c r="AS600" s="3">
        <f t="shared" si="252"/>
        <v>59.285699921520518</v>
      </c>
      <c r="AT600" s="3">
        <f t="shared" si="252"/>
        <v>86.48859975629523</v>
      </c>
      <c r="AU600" s="3">
        <f t="shared" si="252"/>
        <v>91.399953417573442</v>
      </c>
      <c r="AV600" s="3">
        <f t="shared" si="252"/>
        <v>97.471370039962608</v>
      </c>
      <c r="AW600" s="3">
        <f t="shared" si="252"/>
        <v>103.6481797881894</v>
      </c>
      <c r="AX600" s="3"/>
      <c r="AY600" s="15">
        <v>26</v>
      </c>
      <c r="AZ600" s="15"/>
      <c r="BA600" s="33">
        <f t="shared" si="248"/>
        <v>2694.8526744929241</v>
      </c>
    </row>
    <row r="601" spans="3:53">
      <c r="C601" s="10" t="s">
        <v>1</v>
      </c>
      <c r="D601" s="9"/>
      <c r="E601" s="8"/>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f t="shared" si="252"/>
        <v>0</v>
      </c>
      <c r="AE601" s="3">
        <f t="shared" si="252"/>
        <v>2.048168538030243</v>
      </c>
      <c r="AF601" s="3">
        <f t="shared" si="252"/>
        <v>4.0217814594214261</v>
      </c>
      <c r="AG601" s="3">
        <f t="shared" si="252"/>
        <v>5.576906377515698</v>
      </c>
      <c r="AH601" s="3">
        <f t="shared" si="252"/>
        <v>7.1101992171526831</v>
      </c>
      <c r="AI601" s="3">
        <f t="shared" si="252"/>
        <v>8.5277231381112415</v>
      </c>
      <c r="AJ601" s="3">
        <f t="shared" si="252"/>
        <v>0.5914253393691995</v>
      </c>
      <c r="AK601" s="3">
        <f t="shared" si="252"/>
        <v>2.1635748643802089</v>
      </c>
      <c r="AL601" s="3">
        <f t="shared" si="252"/>
        <v>3.7324928556343977</v>
      </c>
      <c r="AM601" s="3">
        <f t="shared" si="252"/>
        <v>5.2470757542276445</v>
      </c>
      <c r="AN601" s="3">
        <f t="shared" si="252"/>
        <v>6.7856874363153139</v>
      </c>
      <c r="AO601" s="3">
        <f t="shared" si="252"/>
        <v>8.3982652666342119</v>
      </c>
      <c r="AP601" s="3">
        <f t="shared" si="252"/>
        <v>10.137615658017509</v>
      </c>
      <c r="AQ601" s="3">
        <f t="shared" si="252"/>
        <v>11.995082004878682</v>
      </c>
      <c r="AR601" s="3">
        <f t="shared" si="252"/>
        <v>13.928449751460846</v>
      </c>
      <c r="AS601" s="3">
        <f t="shared" si="252"/>
        <v>25.484428202922032</v>
      </c>
      <c r="AT601" s="3">
        <f t="shared" si="252"/>
        <v>38.549123074263321</v>
      </c>
      <c r="AU601" s="3">
        <f t="shared" si="252"/>
        <v>42.030087364642554</v>
      </c>
      <c r="AV601" s="3">
        <f t="shared" si="252"/>
        <v>46.057917444598843</v>
      </c>
      <c r="AW601" s="3">
        <f t="shared" si="252"/>
        <v>50.162186724237642</v>
      </c>
      <c r="AX601" s="3"/>
      <c r="AY601" s="15">
        <v>26</v>
      </c>
      <c r="AZ601" s="15"/>
      <c r="BA601" s="33">
        <f t="shared" si="248"/>
        <v>1304.2168548301788</v>
      </c>
    </row>
    <row r="602" spans="3:53">
      <c r="C602" s="7" t="s">
        <v>0</v>
      </c>
      <c r="D602" s="6"/>
      <c r="E602" s="5"/>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f t="shared" si="252"/>
        <v>0</v>
      </c>
      <c r="AE602" s="4">
        <f t="shared" si="252"/>
        <v>0</v>
      </c>
      <c r="AF602" s="4">
        <f t="shared" si="252"/>
        <v>0</v>
      </c>
      <c r="AG602" s="4">
        <f t="shared" si="252"/>
        <v>0</v>
      </c>
      <c r="AH602" s="4">
        <f t="shared" si="252"/>
        <v>0</v>
      </c>
      <c r="AI602" s="4">
        <f t="shared" si="252"/>
        <v>0</v>
      </c>
      <c r="AJ602" s="4">
        <f t="shared" si="252"/>
        <v>0</v>
      </c>
      <c r="AK602" s="4">
        <f t="shared" si="252"/>
        <v>6.8118658306475344E-2</v>
      </c>
      <c r="AL602" s="4">
        <f t="shared" si="252"/>
        <v>0.13544096648977533</v>
      </c>
      <c r="AM602" s="4">
        <f t="shared" si="252"/>
        <v>0.20060066945591393</v>
      </c>
      <c r="AN602" s="4">
        <f t="shared" si="252"/>
        <v>0.26656333891796669</v>
      </c>
      <c r="AO602" s="4">
        <f t="shared" si="252"/>
        <v>0.33545005630778846</v>
      </c>
      <c r="AP602" s="4">
        <f t="shared" si="252"/>
        <v>0.40950859662473382</v>
      </c>
      <c r="AQ602" s="4">
        <f t="shared" si="252"/>
        <v>0.48849094014727523</v>
      </c>
      <c r="AR602" s="4">
        <f t="shared" si="252"/>
        <v>0.570715355476902</v>
      </c>
      <c r="AS602" s="4">
        <f t="shared" si="252"/>
        <v>0.65472543138859329</v>
      </c>
      <c r="AT602" s="4">
        <f t="shared" si="252"/>
        <v>0.91419052028334935</v>
      </c>
      <c r="AU602" s="4">
        <f t="shared" si="252"/>
        <v>0.92752326010361763</v>
      </c>
      <c r="AV602" s="4">
        <f t="shared" si="252"/>
        <v>0.95222771471572898</v>
      </c>
      <c r="AW602" s="4">
        <f t="shared" si="252"/>
        <v>0.97716628831114871</v>
      </c>
      <c r="AX602" s="3"/>
      <c r="AY602" s="15">
        <v>26</v>
      </c>
      <c r="AZ602" s="15"/>
      <c r="BA602" s="33">
        <f t="shared" si="248"/>
        <v>25.406323496089868</v>
      </c>
    </row>
    <row r="603" spans="3:53">
      <c r="C603" s="14">
        <v>27</v>
      </c>
      <c r="D603" s="13"/>
      <c r="E603" s="12"/>
      <c r="F603" s="11"/>
      <c r="G603" s="11"/>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f>(AD315-AE321)</f>
        <v>0</v>
      </c>
      <c r="AF603" s="11">
        <f t="shared" si="252"/>
        <v>502.97168440500218</v>
      </c>
      <c r="AG603" s="11">
        <f t="shared" si="252"/>
        <v>496.22415224477481</v>
      </c>
      <c r="AH603" s="11">
        <f t="shared" si="252"/>
        <v>460.959626620574</v>
      </c>
      <c r="AI603" s="11">
        <f t="shared" si="252"/>
        <v>442.8980955793154</v>
      </c>
      <c r="AJ603" s="11">
        <f t="shared" si="252"/>
        <v>426.99849667957324</v>
      </c>
      <c r="AK603" s="11">
        <f t="shared" si="252"/>
        <v>404.74235992781951</v>
      </c>
      <c r="AL603" s="11">
        <f t="shared" si="252"/>
        <v>392.06591264008193</v>
      </c>
      <c r="AM603" s="11">
        <f t="shared" si="252"/>
        <v>389.90412833321534</v>
      </c>
      <c r="AN603" s="11">
        <f t="shared" si="252"/>
        <v>385.11784730503496</v>
      </c>
      <c r="AO603" s="11">
        <f t="shared" si="252"/>
        <v>383.94378252561364</v>
      </c>
      <c r="AP603" s="11">
        <f t="shared" si="252"/>
        <v>386.66041808618684</v>
      </c>
      <c r="AQ603" s="11">
        <f t="shared" si="252"/>
        <v>393.48503198261187</v>
      </c>
      <c r="AR603" s="11">
        <f t="shared" si="252"/>
        <v>402.45697781221634</v>
      </c>
      <c r="AS603" s="11">
        <f t="shared" si="252"/>
        <v>411.56179727574408</v>
      </c>
      <c r="AT603" s="11">
        <f t="shared" si="252"/>
        <v>427.80788247163309</v>
      </c>
      <c r="AU603" s="11">
        <f t="shared" si="252"/>
        <v>589.13569451044577</v>
      </c>
      <c r="AV603" s="11">
        <f t="shared" si="252"/>
        <v>589.6459400542326</v>
      </c>
      <c r="AW603" s="11">
        <f t="shared" si="252"/>
        <v>597.29802341938284</v>
      </c>
      <c r="AX603" s="11"/>
      <c r="AY603" s="15">
        <v>27</v>
      </c>
      <c r="AZ603" s="15"/>
      <c r="BA603" s="34">
        <f t="shared" si="248"/>
        <v>16127.046632323338</v>
      </c>
    </row>
    <row r="604" spans="3:53">
      <c r="C604" s="10" t="s">
        <v>4</v>
      </c>
      <c r="D604" s="9"/>
      <c r="E604" s="8"/>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f t="shared" ref="AE604:AW609" si="253">(AD316-AE322)</f>
        <v>0</v>
      </c>
      <c r="AF604" s="3">
        <f t="shared" si="253"/>
        <v>494.68779839283525</v>
      </c>
      <c r="AG604" s="3">
        <f t="shared" si="253"/>
        <v>482.10331508517993</v>
      </c>
      <c r="AH604" s="3">
        <f t="shared" si="253"/>
        <v>442.37026008084558</v>
      </c>
      <c r="AI604" s="3">
        <f t="shared" si="253"/>
        <v>419.82998923461992</v>
      </c>
      <c r="AJ604" s="3">
        <f t="shared" si="253"/>
        <v>399.78632601974959</v>
      </c>
      <c r="AK604" s="3">
        <f t="shared" si="253"/>
        <v>382.16453142142245</v>
      </c>
      <c r="AL604" s="3">
        <f t="shared" si="253"/>
        <v>363.33290449737342</v>
      </c>
      <c r="AM604" s="3">
        <f t="shared" si="253"/>
        <v>354.50962365601663</v>
      </c>
      <c r="AN604" s="3">
        <f t="shared" si="253"/>
        <v>343.42611103361878</v>
      </c>
      <c r="AO604" s="3">
        <f t="shared" si="253"/>
        <v>335.67242233468551</v>
      </c>
      <c r="AP604" s="3">
        <f t="shared" si="253"/>
        <v>331.29782795784013</v>
      </c>
      <c r="AQ604" s="3">
        <f t="shared" si="253"/>
        <v>330.28104329646521</v>
      </c>
      <c r="AR604" s="3">
        <f t="shared" si="253"/>
        <v>330.79577874857159</v>
      </c>
      <c r="AS604" s="3">
        <f t="shared" si="253"/>
        <v>331.10936754975955</v>
      </c>
      <c r="AT604" s="3">
        <f t="shared" si="253"/>
        <v>330.44688127281142</v>
      </c>
      <c r="AU604" s="3">
        <f t="shared" si="253"/>
        <v>447.016932152957</v>
      </c>
      <c r="AV604" s="3">
        <f t="shared" si="253"/>
        <v>439.37744913160896</v>
      </c>
      <c r="AW604" s="3">
        <f t="shared" si="253"/>
        <v>436.97174811723517</v>
      </c>
      <c r="AX604" s="3"/>
      <c r="AY604" s="15">
        <v>27</v>
      </c>
      <c r="AZ604" s="15"/>
      <c r="BA604" s="33">
        <f t="shared" si="248"/>
        <v>11798.237199165349</v>
      </c>
    </row>
    <row r="605" spans="3:53">
      <c r="C605" s="10" t="s">
        <v>3</v>
      </c>
      <c r="D605" s="9"/>
      <c r="E605" s="8"/>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f t="shared" si="253"/>
        <v>0</v>
      </c>
      <c r="AF605" s="3">
        <f t="shared" si="253"/>
        <v>5.1780566715017713</v>
      </c>
      <c r="AG605" s="3">
        <f t="shared" si="253"/>
        <v>8.0222341264541086</v>
      </c>
      <c r="AH605" s="3">
        <f t="shared" si="253"/>
        <v>10.13258227817073</v>
      </c>
      <c r="AI605" s="3">
        <f t="shared" si="253"/>
        <v>12.286246875334768</v>
      </c>
      <c r="AJ605" s="3">
        <f t="shared" si="253"/>
        <v>14.280787211815692</v>
      </c>
      <c r="AK605" s="3">
        <f t="shared" si="253"/>
        <v>16.156437608282005</v>
      </c>
      <c r="AL605" s="3">
        <f t="shared" si="253"/>
        <v>15.929600300236302</v>
      </c>
      <c r="AM605" s="3">
        <f t="shared" si="253"/>
        <v>16.119221766082916</v>
      </c>
      <c r="AN605" s="3">
        <f t="shared" si="253"/>
        <v>16.195215744035238</v>
      </c>
      <c r="AO605" s="3">
        <f t="shared" si="253"/>
        <v>16.418692459394663</v>
      </c>
      <c r="AP605" s="3">
        <f t="shared" si="253"/>
        <v>16.809461479563282</v>
      </c>
      <c r="AQ605" s="3">
        <f t="shared" si="253"/>
        <v>17.385408400965161</v>
      </c>
      <c r="AR605" s="3">
        <f t="shared" si="253"/>
        <v>18.067251980082858</v>
      </c>
      <c r="AS605" s="3">
        <f t="shared" si="253"/>
        <v>18.767686964085527</v>
      </c>
      <c r="AT605" s="3">
        <f t="shared" si="253"/>
        <v>18.609225072706408</v>
      </c>
      <c r="AU605" s="3">
        <f t="shared" si="253"/>
        <v>26.007950575853613</v>
      </c>
      <c r="AV605" s="3">
        <f t="shared" si="253"/>
        <v>26.410843019792509</v>
      </c>
      <c r="AW605" s="3">
        <f t="shared" si="253"/>
        <v>27.137795440142838</v>
      </c>
      <c r="AX605" s="3"/>
      <c r="AY605" s="15">
        <v>27</v>
      </c>
      <c r="AZ605" s="15"/>
      <c r="BA605" s="33">
        <f t="shared" si="248"/>
        <v>732.72047688385669</v>
      </c>
    </row>
    <row r="606" spans="3:53">
      <c r="C606" s="10" t="s">
        <v>2</v>
      </c>
      <c r="D606" s="9"/>
      <c r="E606" s="8"/>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f t="shared" si="253"/>
        <v>0</v>
      </c>
      <c r="AF606" s="3">
        <f t="shared" si="253"/>
        <v>1.2211995884334428</v>
      </c>
      <c r="AG606" s="3">
        <f t="shared" si="253"/>
        <v>2.3979461513152991</v>
      </c>
      <c r="AH606" s="3">
        <f t="shared" si="253"/>
        <v>3.325173513066364</v>
      </c>
      <c r="AI606" s="3">
        <f t="shared" si="253"/>
        <v>4.239383720842234</v>
      </c>
      <c r="AJ606" s="3">
        <f t="shared" si="253"/>
        <v>5.0845678923235269</v>
      </c>
      <c r="AK606" s="3">
        <f t="shared" si="253"/>
        <v>5.8771887145037311</v>
      </c>
      <c r="AL606" s="3">
        <f t="shared" si="253"/>
        <v>10.75007860627143</v>
      </c>
      <c r="AM606" s="3">
        <f t="shared" si="253"/>
        <v>15.71653088708679</v>
      </c>
      <c r="AN606" s="3">
        <f t="shared" si="253"/>
        <v>20.484326827265392</v>
      </c>
      <c r="AO606" s="3">
        <f t="shared" si="253"/>
        <v>25.364185353949694</v>
      </c>
      <c r="AP606" s="3">
        <f t="shared" si="253"/>
        <v>30.517614169598687</v>
      </c>
      <c r="AQ606" s="3">
        <f t="shared" si="253"/>
        <v>36.11463763423609</v>
      </c>
      <c r="AR606" s="3">
        <f t="shared" si="253"/>
        <v>42.108373188998712</v>
      </c>
      <c r="AS606" s="3">
        <f t="shared" si="253"/>
        <v>48.344721641647084</v>
      </c>
      <c r="AT606" s="3">
        <f t="shared" si="253"/>
        <v>54.701388854493587</v>
      </c>
      <c r="AU606" s="3">
        <f t="shared" si="253"/>
        <v>79.800804123296075</v>
      </c>
      <c r="AV606" s="3">
        <f t="shared" si="253"/>
        <v>84.33238369110336</v>
      </c>
      <c r="AW606" s="3">
        <f t="shared" si="253"/>
        <v>89.934323484318043</v>
      </c>
      <c r="AX606" s="3"/>
      <c r="AY606" s="15">
        <v>27</v>
      </c>
      <c r="AZ606" s="15"/>
      <c r="BA606" s="33">
        <f t="shared" si="248"/>
        <v>2428.226734076587</v>
      </c>
    </row>
    <row r="607" spans="3:53">
      <c r="C607" s="10" t="s">
        <v>1</v>
      </c>
      <c r="D607" s="9"/>
      <c r="E607" s="8"/>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f t="shared" si="253"/>
        <v>0</v>
      </c>
      <c r="AF607" s="3">
        <f t="shared" si="253"/>
        <v>1.8846297522317705</v>
      </c>
      <c r="AG607" s="3">
        <f t="shared" si="253"/>
        <v>3.7006568818253314</v>
      </c>
      <c r="AH607" s="3">
        <f t="shared" si="253"/>
        <v>5.131610748491056</v>
      </c>
      <c r="AI607" s="3">
        <f t="shared" si="253"/>
        <v>6.5424757485182852</v>
      </c>
      <c r="AJ607" s="3">
        <f t="shared" si="253"/>
        <v>7.8468155556847208</v>
      </c>
      <c r="AK607" s="3">
        <f t="shared" si="253"/>
        <v>0.54420218361078465</v>
      </c>
      <c r="AL607" s="3">
        <f t="shared" si="253"/>
        <v>1.9908213044387466</v>
      </c>
      <c r="AM607" s="3">
        <f t="shared" si="253"/>
        <v>3.4344669176913456</v>
      </c>
      <c r="AN607" s="3">
        <f t="shared" si="253"/>
        <v>4.8281158972110774</v>
      </c>
      <c r="AO607" s="3">
        <f t="shared" si="253"/>
        <v>6.2438750495230693</v>
      </c>
      <c r="AP607" s="3">
        <f t="shared" si="253"/>
        <v>7.7276944229673674</v>
      </c>
      <c r="AQ607" s="3">
        <f t="shared" si="253"/>
        <v>9.3281640309565148</v>
      </c>
      <c r="AR607" s="3">
        <f t="shared" si="253"/>
        <v>11.037318466279714</v>
      </c>
      <c r="AS607" s="3">
        <f t="shared" si="253"/>
        <v>12.816313851453543</v>
      </c>
      <c r="AT607" s="3">
        <f t="shared" si="253"/>
        <v>23.449589581153958</v>
      </c>
      <c r="AU607" s="3">
        <f t="shared" si="253"/>
        <v>35.471116228584606</v>
      </c>
      <c r="AV607" s="3">
        <f t="shared" si="253"/>
        <v>38.674138219350198</v>
      </c>
      <c r="AW607" s="3">
        <f t="shared" si="253"/>
        <v>42.3803607614268</v>
      </c>
      <c r="AX607" s="3"/>
      <c r="AY607" s="15">
        <v>27</v>
      </c>
      <c r="AZ607" s="15"/>
      <c r="BA607" s="33">
        <f t="shared" si="248"/>
        <v>1144.2697405585236</v>
      </c>
    </row>
    <row r="608" spans="3:53">
      <c r="C608" s="7" t="s">
        <v>0</v>
      </c>
      <c r="D608" s="6"/>
      <c r="E608" s="5"/>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f t="shared" si="253"/>
        <v>0</v>
      </c>
      <c r="AF608" s="4">
        <f t="shared" si="253"/>
        <v>0</v>
      </c>
      <c r="AG608" s="4">
        <f t="shared" si="253"/>
        <v>0</v>
      </c>
      <c r="AH608" s="4">
        <f t="shared" si="253"/>
        <v>0</v>
      </c>
      <c r="AI608" s="4">
        <f t="shared" si="253"/>
        <v>0</v>
      </c>
      <c r="AJ608" s="4">
        <f t="shared" si="253"/>
        <v>0</v>
      </c>
      <c r="AK608" s="4">
        <f t="shared" si="253"/>
        <v>0</v>
      </c>
      <c r="AL608" s="4">
        <f t="shared" si="253"/>
        <v>6.2507931762375624E-2</v>
      </c>
      <c r="AM608" s="4">
        <f t="shared" si="253"/>
        <v>0.12428510633727918</v>
      </c>
      <c r="AN608" s="4">
        <f t="shared" si="253"/>
        <v>0.18407780290418829</v>
      </c>
      <c r="AO608" s="4">
        <f t="shared" si="253"/>
        <v>0.24460732806082519</v>
      </c>
      <c r="AP608" s="4">
        <f t="shared" si="253"/>
        <v>0.3078200562176816</v>
      </c>
      <c r="AQ608" s="4">
        <f t="shared" si="253"/>
        <v>0.3757786199892279</v>
      </c>
      <c r="AR608" s="4">
        <f t="shared" si="253"/>
        <v>0.44825542828347187</v>
      </c>
      <c r="AS608" s="4">
        <f t="shared" si="253"/>
        <v>0.52370726879831864</v>
      </c>
      <c r="AT608" s="4">
        <f t="shared" si="253"/>
        <v>0.60079769046830656</v>
      </c>
      <c r="AU608" s="4">
        <f t="shared" si="253"/>
        <v>0.83889142975457176</v>
      </c>
      <c r="AV608" s="4">
        <f t="shared" si="253"/>
        <v>0.8511259923782406</v>
      </c>
      <c r="AW608" s="4">
        <f t="shared" si="253"/>
        <v>0.87379561625974489</v>
      </c>
      <c r="AX608" s="3"/>
      <c r="AY608" s="15">
        <v>27</v>
      </c>
      <c r="AZ608" s="15"/>
      <c r="BA608" s="33">
        <f t="shared" si="248"/>
        <v>23.592481639013112</v>
      </c>
    </row>
    <row r="609" spans="3:53">
      <c r="C609" s="14">
        <v>28</v>
      </c>
      <c r="D609" s="13"/>
      <c r="E609" s="12"/>
      <c r="F609" s="11"/>
      <c r="G609" s="11"/>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f>(AE321-AF327)</f>
        <v>0</v>
      </c>
      <c r="AG609" s="11">
        <f t="shared" si="253"/>
        <v>450.82378204048428</v>
      </c>
      <c r="AH609" s="11">
        <f t="shared" si="253"/>
        <v>444.93294922698169</v>
      </c>
      <c r="AI609" s="11">
        <f t="shared" si="253"/>
        <v>413.45801300235235</v>
      </c>
      <c r="AJ609" s="11">
        <f t="shared" si="253"/>
        <v>397.39525732856919</v>
      </c>
      <c r="AK609" s="11">
        <f t="shared" si="253"/>
        <v>383.26050457537713</v>
      </c>
      <c r="AL609" s="11">
        <f t="shared" si="253"/>
        <v>363.25816515604038</v>
      </c>
      <c r="AM609" s="11">
        <f t="shared" si="253"/>
        <v>352.03156884405962</v>
      </c>
      <c r="AN609" s="11">
        <f t="shared" si="253"/>
        <v>350.24017153054774</v>
      </c>
      <c r="AO609" s="11">
        <f t="shared" si="253"/>
        <v>346.08849572469808</v>
      </c>
      <c r="AP609" s="11">
        <f t="shared" si="253"/>
        <v>345.18057587023486</v>
      </c>
      <c r="AQ609" s="11">
        <f t="shared" si="253"/>
        <v>347.77104134043702</v>
      </c>
      <c r="AR609" s="11">
        <f t="shared" si="253"/>
        <v>354.0598688039745</v>
      </c>
      <c r="AS609" s="11">
        <f t="shared" si="253"/>
        <v>362.28682068321677</v>
      </c>
      <c r="AT609" s="11">
        <f t="shared" si="253"/>
        <v>370.64019378825014</v>
      </c>
      <c r="AU609" s="11">
        <f t="shared" si="253"/>
        <v>385.53870427772563</v>
      </c>
      <c r="AV609" s="11">
        <f t="shared" si="253"/>
        <v>531.1002123084063</v>
      </c>
      <c r="AW609" s="11">
        <f t="shared" si="253"/>
        <v>531.73339682110054</v>
      </c>
      <c r="AX609" s="11"/>
      <c r="AY609" s="16">
        <v>28</v>
      </c>
      <c r="AZ609" s="16"/>
      <c r="BA609" s="34">
        <f t="shared" si="248"/>
        <v>14888.535110990815</v>
      </c>
    </row>
    <row r="610" spans="3:53">
      <c r="C610" s="10" t="s">
        <v>4</v>
      </c>
      <c r="D610" s="9"/>
      <c r="E610" s="8"/>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f t="shared" ref="AF610:AW615" si="254">(AE322-AF328)</f>
        <v>0</v>
      </c>
      <c r="AG610" s="3">
        <f t="shared" si="254"/>
        <v>443.17034253430575</v>
      </c>
      <c r="AH610" s="3">
        <f t="shared" si="254"/>
        <v>431.89642432530627</v>
      </c>
      <c r="AI610" s="3">
        <f t="shared" si="254"/>
        <v>396.30122336540262</v>
      </c>
      <c r="AJ610" s="3">
        <f t="shared" si="254"/>
        <v>376.10832678660881</v>
      </c>
      <c r="AK610" s="3">
        <f t="shared" si="254"/>
        <v>358.15203774646034</v>
      </c>
      <c r="AL610" s="3">
        <f t="shared" si="254"/>
        <v>342.3654006521524</v>
      </c>
      <c r="AM610" s="3">
        <f t="shared" si="254"/>
        <v>325.4949248055218</v>
      </c>
      <c r="AN610" s="3">
        <f t="shared" si="254"/>
        <v>317.59051235499442</v>
      </c>
      <c r="AO610" s="3">
        <f t="shared" si="254"/>
        <v>307.66125171563885</v>
      </c>
      <c r="AP610" s="3">
        <f t="shared" si="254"/>
        <v>300.71504263634824</v>
      </c>
      <c r="AQ610" s="3">
        <f t="shared" si="254"/>
        <v>296.79602442984788</v>
      </c>
      <c r="AR610" s="3">
        <f t="shared" si="254"/>
        <v>295.88512909721726</v>
      </c>
      <c r="AS610" s="3">
        <f t="shared" si="254"/>
        <v>296.34625930371453</v>
      </c>
      <c r="AT610" s="3">
        <f t="shared" si="254"/>
        <v>296.6271905433548</v>
      </c>
      <c r="AU610" s="3">
        <f t="shared" si="254"/>
        <v>296.03369648258922</v>
      </c>
      <c r="AV610" s="3">
        <f t="shared" si="254"/>
        <v>400.46398472829151</v>
      </c>
      <c r="AW610" s="3">
        <f t="shared" si="254"/>
        <v>393.62008779298139</v>
      </c>
      <c r="AX610" s="3"/>
      <c r="AY610" s="16">
        <v>28</v>
      </c>
      <c r="AZ610" s="16"/>
      <c r="BA610" s="33">
        <f t="shared" si="248"/>
        <v>11021.362458203479</v>
      </c>
    </row>
    <row r="611" spans="3:53">
      <c r="C611" s="10" t="s">
        <v>3</v>
      </c>
      <c r="D611" s="9"/>
      <c r="E611" s="8"/>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f t="shared" si="254"/>
        <v>0</v>
      </c>
      <c r="AG611" s="3">
        <f t="shared" si="254"/>
        <v>4.8072553948551189</v>
      </c>
      <c r="AH611" s="3">
        <f t="shared" si="254"/>
        <v>7.447760951600884</v>
      </c>
      <c r="AI611" s="3">
        <f t="shared" si="254"/>
        <v>9.4069868119891424</v>
      </c>
      <c r="AJ611" s="3">
        <f t="shared" si="254"/>
        <v>11.406427221825879</v>
      </c>
      <c r="AK611" s="3">
        <f t="shared" si="254"/>
        <v>13.258138278905378</v>
      </c>
      <c r="AL611" s="3">
        <f t="shared" si="254"/>
        <v>14.99947311923259</v>
      </c>
      <c r="AM611" s="3">
        <f t="shared" si="254"/>
        <v>14.788879658782704</v>
      </c>
      <c r="AN611" s="3">
        <f t="shared" si="254"/>
        <v>14.964922308081725</v>
      </c>
      <c r="AO611" s="3">
        <f t="shared" si="254"/>
        <v>15.035474347903602</v>
      </c>
      <c r="AP611" s="3">
        <f t="shared" si="254"/>
        <v>15.242947868123792</v>
      </c>
      <c r="AQ611" s="3">
        <f t="shared" si="254"/>
        <v>15.605733870580366</v>
      </c>
      <c r="AR611" s="3">
        <f t="shared" si="254"/>
        <v>16.140437161932397</v>
      </c>
      <c r="AS611" s="3">
        <f t="shared" si="254"/>
        <v>16.773453838285292</v>
      </c>
      <c r="AT611" s="3">
        <f t="shared" si="254"/>
        <v>17.423730586727203</v>
      </c>
      <c r="AU611" s="3">
        <f t="shared" si="254"/>
        <v>17.276616170926445</v>
      </c>
      <c r="AV611" s="3">
        <f t="shared" si="254"/>
        <v>24.14551802860754</v>
      </c>
      <c r="AW611" s="3">
        <f t="shared" si="254"/>
        <v>24.519559294963528</v>
      </c>
      <c r="AX611" s="3"/>
      <c r="AY611" s="16">
        <v>28</v>
      </c>
      <c r="AZ611" s="16"/>
      <c r="BA611" s="33">
        <f t="shared" si="248"/>
        <v>686.54766025897879</v>
      </c>
    </row>
    <row r="612" spans="3:53">
      <c r="C612" s="10" t="s">
        <v>2</v>
      </c>
      <c r="D612" s="9"/>
      <c r="E612" s="8"/>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f t="shared" si="254"/>
        <v>0</v>
      </c>
      <c r="AG612" s="3">
        <f t="shared" si="254"/>
        <v>1.1210366561729277</v>
      </c>
      <c r="AH612" s="3">
        <f t="shared" si="254"/>
        <v>2.2012663291195906</v>
      </c>
      <c r="AI612" s="3">
        <f t="shared" si="254"/>
        <v>3.0524423948295976</v>
      </c>
      <c r="AJ612" s="3">
        <f t="shared" si="254"/>
        <v>3.8916689750472635</v>
      </c>
      <c r="AK612" s="3">
        <f t="shared" si="254"/>
        <v>4.6675310424944954</v>
      </c>
      <c r="AL612" s="3">
        <f t="shared" si="254"/>
        <v>5.3951410126630677</v>
      </c>
      <c r="AM612" s="3">
        <f t="shared" si="254"/>
        <v>9.8683559088240287</v>
      </c>
      <c r="AN612" s="3">
        <f t="shared" si="254"/>
        <v>14.427459196002303</v>
      </c>
      <c r="AO612" s="3">
        <f t="shared" si="254"/>
        <v>18.804199958705226</v>
      </c>
      <c r="AP612" s="3">
        <f t="shared" si="254"/>
        <v>23.283811921536511</v>
      </c>
      <c r="AQ612" s="3">
        <f t="shared" si="254"/>
        <v>28.014555906417257</v>
      </c>
      <c r="AR612" s="3">
        <f t="shared" si="254"/>
        <v>33.152510855589355</v>
      </c>
      <c r="AS612" s="3">
        <f t="shared" si="254"/>
        <v>38.65463952311967</v>
      </c>
      <c r="AT612" s="3">
        <f t="shared" si="254"/>
        <v>44.379481950436912</v>
      </c>
      <c r="AU612" s="3">
        <f t="shared" si="254"/>
        <v>50.214774579248626</v>
      </c>
      <c r="AV612" s="3">
        <f t="shared" si="254"/>
        <v>73.255532888812581</v>
      </c>
      <c r="AW612" s="3">
        <f t="shared" si="254"/>
        <v>77.415431773476598</v>
      </c>
      <c r="AX612" s="3"/>
      <c r="AY612" s="16">
        <v>28</v>
      </c>
      <c r="AZ612" s="16"/>
      <c r="BA612" s="33">
        <f t="shared" si="248"/>
        <v>2167.6320896573447</v>
      </c>
    </row>
    <row r="613" spans="3:53">
      <c r="C613" s="10" t="s">
        <v>1</v>
      </c>
      <c r="D613" s="9"/>
      <c r="E613" s="8"/>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f t="shared" si="254"/>
        <v>0</v>
      </c>
      <c r="AG613" s="3">
        <f t="shared" si="254"/>
        <v>1.7251474551503136</v>
      </c>
      <c r="AH613" s="3">
        <f t="shared" si="254"/>
        <v>3.3874976209546439</v>
      </c>
      <c r="AI613" s="3">
        <f t="shared" si="254"/>
        <v>4.6973604301311198</v>
      </c>
      <c r="AJ613" s="3">
        <f t="shared" si="254"/>
        <v>5.9888343450872767</v>
      </c>
      <c r="AK613" s="3">
        <f t="shared" si="254"/>
        <v>7.1827975075173356</v>
      </c>
      <c r="AL613" s="3">
        <f t="shared" si="254"/>
        <v>0.49815037199303003</v>
      </c>
      <c r="AM613" s="3">
        <f t="shared" si="254"/>
        <v>1.8223528005670371</v>
      </c>
      <c r="AN613" s="3">
        <f t="shared" si="254"/>
        <v>3.1438333475510767</v>
      </c>
      <c r="AO613" s="3">
        <f t="shared" si="254"/>
        <v>4.4195481066671292</v>
      </c>
      <c r="AP613" s="3">
        <f t="shared" si="254"/>
        <v>5.7155020179457381</v>
      </c>
      <c r="AQ613" s="3">
        <f t="shared" si="254"/>
        <v>7.0737567164979822</v>
      </c>
      <c r="AR613" s="3">
        <f t="shared" si="254"/>
        <v>8.538790401760707</v>
      </c>
      <c r="AS613" s="3">
        <f t="shared" si="254"/>
        <v>10.103311720107214</v>
      </c>
      <c r="AT613" s="3">
        <f t="shared" si="254"/>
        <v>11.731763864525746</v>
      </c>
      <c r="AU613" s="3">
        <f t="shared" si="254"/>
        <v>21.465224000810537</v>
      </c>
      <c r="AV613" s="3">
        <f t="shared" si="254"/>
        <v>32.469457632524012</v>
      </c>
      <c r="AW613" s="3">
        <f t="shared" si="254"/>
        <v>35.401431527988734</v>
      </c>
      <c r="AX613" s="3"/>
      <c r="AY613" s="16">
        <v>28</v>
      </c>
      <c r="AZ613" s="16"/>
      <c r="BA613" s="33">
        <f t="shared" si="248"/>
        <v>991.24008278368456</v>
      </c>
    </row>
    <row r="614" spans="3:53">
      <c r="C614" s="7" t="s">
        <v>0</v>
      </c>
      <c r="D614" s="6"/>
      <c r="E614" s="5"/>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f t="shared" si="254"/>
        <v>0</v>
      </c>
      <c r="AG614" s="4">
        <f t="shared" si="254"/>
        <v>0</v>
      </c>
      <c r="AH614" s="4">
        <f t="shared" si="254"/>
        <v>0</v>
      </c>
      <c r="AI614" s="4">
        <f t="shared" si="254"/>
        <v>0</v>
      </c>
      <c r="AJ614" s="4">
        <f t="shared" si="254"/>
        <v>0</v>
      </c>
      <c r="AK614" s="4">
        <f t="shared" si="254"/>
        <v>0</v>
      </c>
      <c r="AL614" s="4">
        <f t="shared" si="254"/>
        <v>0</v>
      </c>
      <c r="AM614" s="4">
        <f t="shared" si="254"/>
        <v>5.7055670363819644E-2</v>
      </c>
      <c r="AN614" s="4">
        <f t="shared" si="254"/>
        <v>0.11344432391827031</v>
      </c>
      <c r="AO614" s="4">
        <f t="shared" si="254"/>
        <v>0.16802159578281306</v>
      </c>
      <c r="AP614" s="4">
        <f t="shared" si="254"/>
        <v>0.22327142628023378</v>
      </c>
      <c r="AQ614" s="4">
        <f t="shared" si="254"/>
        <v>0.2809704170935281</v>
      </c>
      <c r="AR614" s="4">
        <f t="shared" si="254"/>
        <v>0.34300128747471437</v>
      </c>
      <c r="AS614" s="4">
        <f t="shared" si="254"/>
        <v>0.40915629799047082</v>
      </c>
      <c r="AT614" s="4">
        <f t="shared" si="254"/>
        <v>0.47802684320581923</v>
      </c>
      <c r="AU614" s="4">
        <f t="shared" si="254"/>
        <v>0.54839304415022738</v>
      </c>
      <c r="AV614" s="4">
        <f t="shared" si="254"/>
        <v>0.76571903017146337</v>
      </c>
      <c r="AW614" s="4">
        <f t="shared" si="254"/>
        <v>0.7768864316902846</v>
      </c>
      <c r="AX614" s="3"/>
      <c r="AY614" s="16">
        <v>28</v>
      </c>
      <c r="AZ614" s="16"/>
      <c r="BA614" s="33">
        <f t="shared" si="248"/>
        <v>21.752820087327969</v>
      </c>
    </row>
    <row r="615" spans="3:53">
      <c r="C615" s="14">
        <v>29</v>
      </c>
      <c r="D615" s="13"/>
      <c r="E615" s="12"/>
      <c r="F615" s="11"/>
      <c r="G615" s="11"/>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f>(AF327-AG333)</f>
        <v>0</v>
      </c>
      <c r="AH615" s="11">
        <f t="shared" si="254"/>
        <v>401.6968070636035</v>
      </c>
      <c r="AI615" s="11">
        <f t="shared" si="254"/>
        <v>396.59752125866316</v>
      </c>
      <c r="AJ615" s="11">
        <f t="shared" si="254"/>
        <v>368.67946543433391</v>
      </c>
      <c r="AK615" s="11">
        <f t="shared" si="254"/>
        <v>354.48723077679688</v>
      </c>
      <c r="AL615" s="11">
        <f t="shared" si="254"/>
        <v>342.00358772667596</v>
      </c>
      <c r="AM615" s="11">
        <f t="shared" si="254"/>
        <v>324.13121830892965</v>
      </c>
      <c r="AN615" s="11">
        <f t="shared" si="254"/>
        <v>314.25617666654739</v>
      </c>
      <c r="AO615" s="11">
        <f t="shared" si="254"/>
        <v>312.7983942196397</v>
      </c>
      <c r="AP615" s="11">
        <f t="shared" si="254"/>
        <v>309.23004305015706</v>
      </c>
      <c r="AQ615" s="11">
        <f t="shared" si="254"/>
        <v>308.55773691533022</v>
      </c>
      <c r="AR615" s="11">
        <f t="shared" si="254"/>
        <v>311.01311050247773</v>
      </c>
      <c r="AS615" s="11">
        <f t="shared" si="254"/>
        <v>316.77929720896304</v>
      </c>
      <c r="AT615" s="11">
        <f t="shared" si="254"/>
        <v>324.28513842697475</v>
      </c>
      <c r="AU615" s="11">
        <f t="shared" si="254"/>
        <v>331.91055779653061</v>
      </c>
      <c r="AV615" s="11">
        <f t="shared" si="254"/>
        <v>345.50363071053107</v>
      </c>
      <c r="AW615" s="11">
        <f t="shared" si="254"/>
        <v>476.11307051027143</v>
      </c>
      <c r="AX615" s="11"/>
      <c r="AY615" s="15">
        <v>29</v>
      </c>
      <c r="AZ615" s="15"/>
      <c r="BA615" s="34">
        <f t="shared" si="248"/>
        <v>13807.279044797871</v>
      </c>
    </row>
    <row r="616" spans="3:53">
      <c r="C616" s="10" t="s">
        <v>4</v>
      </c>
      <c r="D616" s="9"/>
      <c r="E616" s="8"/>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f t="shared" ref="AG616:AW621" si="255">(AF328-AG334)</f>
        <v>0</v>
      </c>
      <c r="AH616" s="3">
        <f t="shared" si="255"/>
        <v>394.65951884270044</v>
      </c>
      <c r="AI616" s="3">
        <f t="shared" si="255"/>
        <v>384.61967928486456</v>
      </c>
      <c r="AJ616" s="3">
        <f t="shared" si="255"/>
        <v>352.92084130845478</v>
      </c>
      <c r="AK616" s="3">
        <f t="shared" si="255"/>
        <v>334.93832288844055</v>
      </c>
      <c r="AL616" s="3">
        <f t="shared" si="255"/>
        <v>318.94758589042772</v>
      </c>
      <c r="AM616" s="3">
        <f t="shared" si="255"/>
        <v>304.88900389201331</v>
      </c>
      <c r="AN616" s="3">
        <f t="shared" si="255"/>
        <v>289.86522355011653</v>
      </c>
      <c r="AO616" s="3">
        <f t="shared" si="255"/>
        <v>282.82605302119532</v>
      </c>
      <c r="AP616" s="3">
        <f t="shared" si="255"/>
        <v>273.9836805736561</v>
      </c>
      <c r="AQ616" s="3">
        <f t="shared" si="255"/>
        <v>267.79782545226703</v>
      </c>
      <c r="AR616" s="3">
        <f t="shared" si="255"/>
        <v>264.30779534134308</v>
      </c>
      <c r="AS616" s="3">
        <f t="shared" si="255"/>
        <v>263.49660948527639</v>
      </c>
      <c r="AT616" s="3">
        <f t="shared" si="255"/>
        <v>263.90726292471754</v>
      </c>
      <c r="AU616" s="3">
        <f t="shared" si="255"/>
        <v>264.15744254465858</v>
      </c>
      <c r="AV616" s="3">
        <f t="shared" si="255"/>
        <v>263.62891421598397</v>
      </c>
      <c r="AW616" s="3">
        <f t="shared" si="255"/>
        <v>356.62793368097209</v>
      </c>
      <c r="AX616" s="3"/>
      <c r="AY616" s="15">
        <v>29</v>
      </c>
      <c r="AZ616" s="15"/>
      <c r="BA616" s="33">
        <f t="shared" si="248"/>
        <v>10342.21007674819</v>
      </c>
    </row>
    <row r="617" spans="3:53">
      <c r="C617" s="10" t="s">
        <v>3</v>
      </c>
      <c r="D617" s="9"/>
      <c r="E617" s="8"/>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f t="shared" si="255"/>
        <v>0</v>
      </c>
      <c r="AH617" s="3">
        <f t="shared" si="255"/>
        <v>4.4423450405879379</v>
      </c>
      <c r="AI617" s="3">
        <f t="shared" si="255"/>
        <v>6.8824144359456909</v>
      </c>
      <c r="AJ617" s="3">
        <f t="shared" si="255"/>
        <v>8.6929188858657511</v>
      </c>
      <c r="AK617" s="3">
        <f t="shared" si="255"/>
        <v>10.540585269077965</v>
      </c>
      <c r="AL617" s="3">
        <f t="shared" si="255"/>
        <v>12.251736176479852</v>
      </c>
      <c r="AM617" s="3">
        <f t="shared" si="255"/>
        <v>13.860889332812988</v>
      </c>
      <c r="AN617" s="3">
        <f t="shared" si="255"/>
        <v>13.666281653842773</v>
      </c>
      <c r="AO617" s="3">
        <f t="shared" si="255"/>
        <v>13.828961213344087</v>
      </c>
      <c r="AP617" s="3">
        <f t="shared" si="255"/>
        <v>13.894157771143284</v>
      </c>
      <c r="AQ617" s="3">
        <f t="shared" si="255"/>
        <v>14.085882339093189</v>
      </c>
      <c r="AR617" s="3">
        <f t="shared" si="255"/>
        <v>14.421129890228599</v>
      </c>
      <c r="AS617" s="3">
        <f t="shared" si="255"/>
        <v>14.915244789359193</v>
      </c>
      <c r="AT617" s="3">
        <f t="shared" si="255"/>
        <v>15.500210276280313</v>
      </c>
      <c r="AU617" s="3">
        <f t="shared" si="255"/>
        <v>16.101125653387641</v>
      </c>
      <c r="AV617" s="3">
        <f t="shared" si="255"/>
        <v>15.96517843574432</v>
      </c>
      <c r="AW617" s="3">
        <f t="shared" si="255"/>
        <v>22.31267395978324</v>
      </c>
      <c r="AX617" s="3"/>
      <c r="AY617" s="15">
        <v>29</v>
      </c>
      <c r="AZ617" s="15"/>
      <c r="BA617" s="33">
        <f t="shared" si="248"/>
        <v>647.06754483371401</v>
      </c>
    </row>
    <row r="618" spans="3:53">
      <c r="C618" s="10" t="s">
        <v>2</v>
      </c>
      <c r="D618" s="9"/>
      <c r="E618" s="8"/>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f t="shared" si="255"/>
        <v>0</v>
      </c>
      <c r="AH618" s="3">
        <f t="shared" si="255"/>
        <v>1.0239035148864915</v>
      </c>
      <c r="AI618" s="3">
        <f t="shared" si="255"/>
        <v>2.0105358011051138</v>
      </c>
      <c r="AJ618" s="3">
        <f t="shared" si="255"/>
        <v>2.7879610179066709</v>
      </c>
      <c r="AK618" s="3">
        <f t="shared" si="255"/>
        <v>3.5544721221952074</v>
      </c>
      <c r="AL618" s="3">
        <f t="shared" si="255"/>
        <v>4.2631089839355951</v>
      </c>
      <c r="AM618" s="3">
        <f t="shared" si="255"/>
        <v>4.9276745909741706</v>
      </c>
      <c r="AN618" s="3">
        <f t="shared" si="255"/>
        <v>9.0133041105813305</v>
      </c>
      <c r="AO618" s="3">
        <f t="shared" si="255"/>
        <v>13.177380151063915</v>
      </c>
      <c r="AP618" s="3">
        <f t="shared" si="255"/>
        <v>17.174894617698129</v>
      </c>
      <c r="AQ618" s="3">
        <f t="shared" si="255"/>
        <v>21.266366924882874</v>
      </c>
      <c r="AR618" s="3">
        <f t="shared" si="255"/>
        <v>25.587211713922784</v>
      </c>
      <c r="AS618" s="3">
        <f t="shared" si="255"/>
        <v>30.279984338990516</v>
      </c>
      <c r="AT618" s="3">
        <f t="shared" si="255"/>
        <v>35.305376551654263</v>
      </c>
      <c r="AU618" s="3">
        <f t="shared" si="255"/>
        <v>40.534185307571704</v>
      </c>
      <c r="AV618" s="3">
        <f t="shared" si="255"/>
        <v>45.86387421661118</v>
      </c>
      <c r="AW618" s="3">
        <f t="shared" si="255"/>
        <v>66.908247109243462</v>
      </c>
      <c r="AX618" s="3"/>
      <c r="AY618" s="15">
        <v>29</v>
      </c>
      <c r="AZ618" s="15"/>
      <c r="BA618" s="33">
        <f t="shared" si="248"/>
        <v>1940.3391661680603</v>
      </c>
    </row>
    <row r="619" spans="3:53">
      <c r="C619" s="10" t="s">
        <v>1</v>
      </c>
      <c r="D619" s="9"/>
      <c r="E619" s="8"/>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f t="shared" si="255"/>
        <v>0</v>
      </c>
      <c r="AH619" s="3">
        <f t="shared" si="255"/>
        <v>1.5710396654286995</v>
      </c>
      <c r="AI619" s="3">
        <f t="shared" si="255"/>
        <v>3.084891736748034</v>
      </c>
      <c r="AJ619" s="3">
        <f t="shared" si="255"/>
        <v>4.2777442221066302</v>
      </c>
      <c r="AK619" s="3">
        <f t="shared" si="255"/>
        <v>5.4538504970834722</v>
      </c>
      <c r="AL619" s="3">
        <f t="shared" si="255"/>
        <v>6.5411566758326245</v>
      </c>
      <c r="AM619" s="3">
        <f t="shared" si="255"/>
        <v>0.45365049312896133</v>
      </c>
      <c r="AN619" s="3">
        <f t="shared" si="255"/>
        <v>1.6595616366291637</v>
      </c>
      <c r="AO619" s="3">
        <f t="shared" si="255"/>
        <v>2.862994044801745</v>
      </c>
      <c r="AP619" s="3">
        <f t="shared" si="255"/>
        <v>4.0247489326872596</v>
      </c>
      <c r="AQ619" s="3">
        <f t="shared" si="255"/>
        <v>5.204935004960582</v>
      </c>
      <c r="AR619" s="3">
        <f t="shared" si="255"/>
        <v>6.4418565219068213</v>
      </c>
      <c r="AS619" s="3">
        <f t="shared" si="255"/>
        <v>7.7760184359308013</v>
      </c>
      <c r="AT619" s="3">
        <f t="shared" si="255"/>
        <v>9.2007807315787318</v>
      </c>
      <c r="AU619" s="3">
        <f t="shared" si="255"/>
        <v>10.683762898984838</v>
      </c>
      <c r="AV619" s="3">
        <f t="shared" si="255"/>
        <v>19.547730967523137</v>
      </c>
      <c r="AW619" s="3">
        <f t="shared" si="255"/>
        <v>29.568954064397502</v>
      </c>
      <c r="AX619" s="3"/>
      <c r="AY619" s="15">
        <v>29</v>
      </c>
      <c r="AZ619" s="15"/>
      <c r="BA619" s="33">
        <f t="shared" si="248"/>
        <v>857.49966786752759</v>
      </c>
    </row>
    <row r="620" spans="3:53">
      <c r="C620" s="7" t="s">
        <v>0</v>
      </c>
      <c r="D620" s="6"/>
      <c r="E620" s="5"/>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f t="shared" si="255"/>
        <v>0</v>
      </c>
      <c r="AH620" s="4">
        <f t="shared" si="255"/>
        <v>0</v>
      </c>
      <c r="AI620" s="4">
        <f t="shared" si="255"/>
        <v>0</v>
      </c>
      <c r="AJ620" s="4">
        <f t="shared" si="255"/>
        <v>0</v>
      </c>
      <c r="AK620" s="4">
        <f t="shared" si="255"/>
        <v>0</v>
      </c>
      <c r="AL620" s="4">
        <f t="shared" si="255"/>
        <v>0</v>
      </c>
      <c r="AM620" s="4">
        <f t="shared" si="255"/>
        <v>0</v>
      </c>
      <c r="AN620" s="4">
        <f t="shared" si="255"/>
        <v>5.1805715377810757E-2</v>
      </c>
      <c r="AO620" s="4">
        <f t="shared" si="255"/>
        <v>0.10300578923466408</v>
      </c>
      <c r="AP620" s="4">
        <f t="shared" si="255"/>
        <v>0.15256115497277012</v>
      </c>
      <c r="AQ620" s="4">
        <f t="shared" si="255"/>
        <v>0.20272719412663998</v>
      </c>
      <c r="AR620" s="4">
        <f t="shared" si="255"/>
        <v>0.25511703507671557</v>
      </c>
      <c r="AS620" s="4">
        <f t="shared" si="255"/>
        <v>0.31144015940623726</v>
      </c>
      <c r="AT620" s="4">
        <f t="shared" si="255"/>
        <v>0.37150794274383525</v>
      </c>
      <c r="AU620" s="4">
        <f t="shared" si="255"/>
        <v>0.4340413919275905</v>
      </c>
      <c r="AV620" s="4">
        <f t="shared" si="255"/>
        <v>0.49793287466890046</v>
      </c>
      <c r="AW620" s="4">
        <f t="shared" si="255"/>
        <v>0.69526169587503261</v>
      </c>
      <c r="AX620" s="3"/>
      <c r="AY620" s="15">
        <v>29</v>
      </c>
      <c r="AZ620" s="15"/>
      <c r="BA620" s="33">
        <f t="shared" si="248"/>
        <v>20.162589180375946</v>
      </c>
    </row>
    <row r="621" spans="3:53">
      <c r="C621" s="14">
        <v>30</v>
      </c>
      <c r="D621" s="13"/>
      <c r="E621" s="12"/>
      <c r="F621" s="11"/>
      <c r="G621" s="11"/>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f>(AG333-AH339)</f>
        <v>0</v>
      </c>
      <c r="AI621" s="11">
        <f t="shared" si="255"/>
        <v>355.82339390674906</v>
      </c>
      <c r="AJ621" s="11">
        <f t="shared" si="255"/>
        <v>351.4480926627657</v>
      </c>
      <c r="AK621" s="11">
        <f t="shared" si="255"/>
        <v>326.83850105693</v>
      </c>
      <c r="AL621" s="11">
        <f t="shared" si="255"/>
        <v>314.3807499736231</v>
      </c>
      <c r="AM621" s="11">
        <f t="shared" si="255"/>
        <v>303.42765278260299</v>
      </c>
      <c r="AN621" s="11">
        <f t="shared" si="255"/>
        <v>287.55061772021531</v>
      </c>
      <c r="AO621" s="11">
        <f t="shared" si="255"/>
        <v>278.92375495316401</v>
      </c>
      <c r="AP621" s="11">
        <f t="shared" si="255"/>
        <v>277.76263842317985</v>
      </c>
      <c r="AQ621" s="11">
        <f t="shared" si="255"/>
        <v>274.72490153449598</v>
      </c>
      <c r="AR621" s="11">
        <f t="shared" si="255"/>
        <v>274.2579457334009</v>
      </c>
      <c r="AS621" s="11">
        <f t="shared" si="255"/>
        <v>276.57142741326584</v>
      </c>
      <c r="AT621" s="11">
        <f t="shared" si="255"/>
        <v>281.83222408809706</v>
      </c>
      <c r="AU621" s="11">
        <f t="shared" si="255"/>
        <v>288.64600716810651</v>
      </c>
      <c r="AV621" s="11">
        <f t="shared" si="255"/>
        <v>295.57223686244834</v>
      </c>
      <c r="AW621" s="11">
        <f t="shared" si="255"/>
        <v>307.9115466933381</v>
      </c>
      <c r="AX621" s="11"/>
      <c r="AY621" s="15">
        <v>30</v>
      </c>
      <c r="AZ621" s="15"/>
      <c r="BA621" s="34">
        <f t="shared" si="248"/>
        <v>9237.3464008001429</v>
      </c>
    </row>
    <row r="622" spans="3:53">
      <c r="C622" s="10" t="s">
        <v>4</v>
      </c>
      <c r="D622" s="9"/>
      <c r="E622" s="8"/>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f t="shared" ref="AH622:AW627" si="256">(AG334-AH340)</f>
        <v>0</v>
      </c>
      <c r="AI622" s="3">
        <f t="shared" si="256"/>
        <v>349.38316148676495</v>
      </c>
      <c r="AJ622" s="3">
        <f t="shared" si="256"/>
        <v>340.49511820372754</v>
      </c>
      <c r="AK622" s="3">
        <f t="shared" si="256"/>
        <v>312.43285263331586</v>
      </c>
      <c r="AL622" s="3">
        <f t="shared" si="256"/>
        <v>296.51333508182688</v>
      </c>
      <c r="AM622" s="3">
        <f t="shared" si="256"/>
        <v>282.35709665318814</v>
      </c>
      <c r="AN622" s="3">
        <f t="shared" si="256"/>
        <v>269.91135142188</v>
      </c>
      <c r="AO622" s="3">
        <f t="shared" si="256"/>
        <v>256.61113788914417</v>
      </c>
      <c r="AP622" s="3">
        <f t="shared" si="256"/>
        <v>250.37951914889254</v>
      </c>
      <c r="AQ622" s="3">
        <f t="shared" si="256"/>
        <v>242.55156646242494</v>
      </c>
      <c r="AR622" s="3">
        <f t="shared" si="256"/>
        <v>237.0753685864745</v>
      </c>
      <c r="AS622" s="3">
        <f t="shared" si="256"/>
        <v>233.98572372648391</v>
      </c>
      <c r="AT622" s="3">
        <f t="shared" si="256"/>
        <v>233.26759920290237</v>
      </c>
      <c r="AU622" s="3">
        <f t="shared" si="256"/>
        <v>233.63114142118729</v>
      </c>
      <c r="AV622" s="3">
        <f t="shared" si="256"/>
        <v>233.85261979021493</v>
      </c>
      <c r="AW622" s="3">
        <f t="shared" si="256"/>
        <v>233.38472559384763</v>
      </c>
      <c r="AX622" s="3"/>
      <c r="AY622" s="15">
        <v>30</v>
      </c>
      <c r="AZ622" s="15"/>
      <c r="BA622" s="33">
        <f t="shared" si="248"/>
        <v>7001.541767815429</v>
      </c>
    </row>
    <row r="623" spans="3:53">
      <c r="C623" s="10" t="s">
        <v>3</v>
      </c>
      <c r="D623" s="9"/>
      <c r="E623" s="8"/>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f t="shared" si="256"/>
        <v>0</v>
      </c>
      <c r="AI623" s="3">
        <f t="shared" si="256"/>
        <v>4.0863177352215345</v>
      </c>
      <c r="AJ623" s="3">
        <f t="shared" si="256"/>
        <v>6.3308302065225206</v>
      </c>
      <c r="AK623" s="3">
        <f t="shared" si="256"/>
        <v>7.9962335860012814</v>
      </c>
      <c r="AL623" s="3">
        <f t="shared" si="256"/>
        <v>9.6958205927533356</v>
      </c>
      <c r="AM623" s="3">
        <f t="shared" si="256"/>
        <v>11.269833020124651</v>
      </c>
      <c r="AN623" s="3">
        <f t="shared" si="256"/>
        <v>12.750022204290673</v>
      </c>
      <c r="AO623" s="3">
        <f t="shared" si="256"/>
        <v>12.571011163338056</v>
      </c>
      <c r="AP623" s="3">
        <f t="shared" si="256"/>
        <v>12.720652932060361</v>
      </c>
      <c r="AQ623" s="3">
        <f t="shared" si="256"/>
        <v>12.780624376866228</v>
      </c>
      <c r="AR623" s="3">
        <f t="shared" si="256"/>
        <v>12.956983370851006</v>
      </c>
      <c r="AS623" s="3">
        <f t="shared" si="256"/>
        <v>13.265362841913642</v>
      </c>
      <c r="AT623" s="3">
        <f t="shared" si="256"/>
        <v>13.719877396075177</v>
      </c>
      <c r="AU623" s="3">
        <f t="shared" si="256"/>
        <v>14.257961408428685</v>
      </c>
      <c r="AV623" s="3">
        <f t="shared" si="256"/>
        <v>14.810717022953412</v>
      </c>
      <c r="AW623" s="3">
        <f t="shared" si="256"/>
        <v>14.685665159256558</v>
      </c>
      <c r="AX623" s="3"/>
      <c r="AY623" s="15">
        <v>30</v>
      </c>
      <c r="AZ623" s="15"/>
      <c r="BA623" s="33">
        <f t="shared" si="248"/>
        <v>440.56995477769675</v>
      </c>
    </row>
    <row r="624" spans="3:53">
      <c r="C624" s="10" t="s">
        <v>2</v>
      </c>
      <c r="D624" s="9"/>
      <c r="E624" s="8"/>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f t="shared" si="256"/>
        <v>0</v>
      </c>
      <c r="AI624" s="3">
        <f t="shared" si="256"/>
        <v>0.9305141501419909</v>
      </c>
      <c r="AJ624" s="3">
        <f t="shared" si="256"/>
        <v>1.8271565485374577</v>
      </c>
      <c r="AK624" s="3">
        <f t="shared" si="256"/>
        <v>2.5336734755657346</v>
      </c>
      <c r="AL624" s="3">
        <f t="shared" si="256"/>
        <v>3.2302717569580146</v>
      </c>
      <c r="AM624" s="3">
        <f t="shared" si="256"/>
        <v>3.8742744560157867</v>
      </c>
      <c r="AN624" s="3">
        <f t="shared" si="256"/>
        <v>4.4782256018575382</v>
      </c>
      <c r="AO624" s="3">
        <f t="shared" si="256"/>
        <v>8.1912083438434848</v>
      </c>
      <c r="AP624" s="3">
        <f t="shared" si="256"/>
        <v>11.975482566562434</v>
      </c>
      <c r="AQ624" s="3">
        <f t="shared" si="256"/>
        <v>15.608387154269423</v>
      </c>
      <c r="AR624" s="3">
        <f t="shared" si="256"/>
        <v>19.326679768170237</v>
      </c>
      <c r="AS624" s="3">
        <f t="shared" si="256"/>
        <v>23.253423995837665</v>
      </c>
      <c r="AT624" s="3">
        <f t="shared" si="256"/>
        <v>27.51817283939306</v>
      </c>
      <c r="AU624" s="3">
        <f t="shared" si="256"/>
        <v>32.085203322158208</v>
      </c>
      <c r="AV624" s="3">
        <f t="shared" si="256"/>
        <v>36.837096899070957</v>
      </c>
      <c r="AW624" s="3">
        <f t="shared" si="256"/>
        <v>41.680669436534004</v>
      </c>
      <c r="AX624" s="3"/>
      <c r="AY624" s="15">
        <v>30</v>
      </c>
      <c r="AZ624" s="15"/>
      <c r="BA624" s="33">
        <f t="shared" si="248"/>
        <v>1250.4200830960201</v>
      </c>
    </row>
    <row r="625" spans="3:53">
      <c r="C625" s="10" t="s">
        <v>1</v>
      </c>
      <c r="D625" s="9"/>
      <c r="E625" s="8"/>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f t="shared" si="256"/>
        <v>0</v>
      </c>
      <c r="AI625" s="3">
        <f t="shared" si="256"/>
        <v>1.4234005346210843</v>
      </c>
      <c r="AJ625" s="3">
        <f t="shared" si="256"/>
        <v>2.7949877039782471</v>
      </c>
      <c r="AK625" s="3">
        <f t="shared" si="256"/>
        <v>3.8757413620472185</v>
      </c>
      <c r="AL625" s="3">
        <f t="shared" si="256"/>
        <v>4.9413225420847269</v>
      </c>
      <c r="AM625" s="3">
        <f t="shared" si="256"/>
        <v>5.9264486532743064</v>
      </c>
      <c r="AN625" s="3">
        <f t="shared" si="256"/>
        <v>0.41101849218726061</v>
      </c>
      <c r="AO625" s="3">
        <f t="shared" si="256"/>
        <v>1.5036036153612962</v>
      </c>
      <c r="AP625" s="3">
        <f t="shared" si="256"/>
        <v>2.5939429434302426</v>
      </c>
      <c r="AQ625" s="3">
        <f t="shared" si="256"/>
        <v>3.6465214141741136</v>
      </c>
      <c r="AR625" s="3">
        <f t="shared" si="256"/>
        <v>4.7157989907958324</v>
      </c>
      <c r="AS625" s="3">
        <f t="shared" si="256"/>
        <v>5.8364802741835291</v>
      </c>
      <c r="AT625" s="3">
        <f t="shared" si="256"/>
        <v>7.0452637463529655</v>
      </c>
      <c r="AU625" s="3">
        <f t="shared" si="256"/>
        <v>8.3361333901692731</v>
      </c>
      <c r="AV625" s="3">
        <f t="shared" si="256"/>
        <v>9.6797516681606055</v>
      </c>
      <c r="AW625" s="3">
        <f t="shared" si="256"/>
        <v>17.710724510707365</v>
      </c>
      <c r="AX625" s="3"/>
      <c r="AY625" s="15">
        <v>30</v>
      </c>
      <c r="AZ625" s="15"/>
      <c r="BA625" s="33">
        <f t="shared" si="248"/>
        <v>531.32173532122101</v>
      </c>
    </row>
    <row r="626" spans="3:53">
      <c r="C626" s="7" t="s">
        <v>0</v>
      </c>
      <c r="D626" s="6"/>
      <c r="E626" s="5"/>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f t="shared" si="256"/>
        <v>0</v>
      </c>
      <c r="AI626" s="4">
        <f t="shared" si="256"/>
        <v>0</v>
      </c>
      <c r="AJ626" s="4">
        <f t="shared" si="256"/>
        <v>0</v>
      </c>
      <c r="AK626" s="4">
        <f t="shared" si="256"/>
        <v>0</v>
      </c>
      <c r="AL626" s="4">
        <f t="shared" si="256"/>
        <v>0</v>
      </c>
      <c r="AM626" s="4">
        <f t="shared" si="256"/>
        <v>0</v>
      </c>
      <c r="AN626" s="4">
        <f t="shared" si="256"/>
        <v>0</v>
      </c>
      <c r="AO626" s="4">
        <f t="shared" si="256"/>
        <v>4.6793941476978906E-2</v>
      </c>
      <c r="AP626" s="4">
        <f t="shared" si="256"/>
        <v>9.3040832234147608E-2</v>
      </c>
      <c r="AQ626" s="4">
        <f t="shared" si="256"/>
        <v>0.13780212676136194</v>
      </c>
      <c r="AR626" s="4">
        <f t="shared" si="256"/>
        <v>0.18311501710904499</v>
      </c>
      <c r="AS626" s="4">
        <f t="shared" si="256"/>
        <v>0.23043657484697921</v>
      </c>
      <c r="AT626" s="4">
        <f t="shared" si="256"/>
        <v>0.28131090337338538</v>
      </c>
      <c r="AU626" s="4">
        <f t="shared" si="256"/>
        <v>0.33556762616261127</v>
      </c>
      <c r="AV626" s="4">
        <f t="shared" si="256"/>
        <v>0.3920514820483576</v>
      </c>
      <c r="AW626" s="4">
        <f t="shared" si="256"/>
        <v>0.4497619929923844</v>
      </c>
      <c r="AX626" s="3"/>
      <c r="AY626" s="15">
        <v>30</v>
      </c>
      <c r="AZ626" s="15"/>
      <c r="BA626" s="33">
        <f t="shared" si="248"/>
        <v>13.492859789771533</v>
      </c>
    </row>
    <row r="627" spans="3:53">
      <c r="C627" s="14">
        <v>31</v>
      </c>
      <c r="D627" s="13"/>
      <c r="E627" s="12"/>
      <c r="F627" s="11"/>
      <c r="G627" s="11"/>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f>(AH339-AI345)</f>
        <v>0</v>
      </c>
      <c r="AJ627" s="11">
        <f t="shared" si="256"/>
        <v>313.34963115861206</v>
      </c>
      <c r="AK627" s="11">
        <f t="shared" si="256"/>
        <v>309.62995456522094</v>
      </c>
      <c r="AL627" s="11">
        <f t="shared" si="256"/>
        <v>288.07115511408074</v>
      </c>
      <c r="AM627" s="11">
        <f t="shared" si="256"/>
        <v>277.20753753377585</v>
      </c>
      <c r="AN627" s="11">
        <f t="shared" si="256"/>
        <v>267.66066530392413</v>
      </c>
      <c r="AO627" s="11">
        <f t="shared" si="256"/>
        <v>253.63718863627469</v>
      </c>
      <c r="AP627" s="11">
        <f t="shared" si="256"/>
        <v>246.15262555063737</v>
      </c>
      <c r="AQ627" s="11">
        <f t="shared" si="256"/>
        <v>245.25184649227344</v>
      </c>
      <c r="AR627" s="11">
        <f t="shared" si="256"/>
        <v>242.69180989528354</v>
      </c>
      <c r="AS627" s="11">
        <f t="shared" si="256"/>
        <v>242.40083083919808</v>
      </c>
      <c r="AT627" s="11">
        <f t="shared" si="256"/>
        <v>244.56772683188569</v>
      </c>
      <c r="AU627" s="11">
        <f t="shared" si="256"/>
        <v>249.3438140190915</v>
      </c>
      <c r="AV627" s="11">
        <f t="shared" si="256"/>
        <v>255.49875491408193</v>
      </c>
      <c r="AW627" s="11">
        <f t="shared" si="256"/>
        <v>261.75882304923789</v>
      </c>
      <c r="AX627" s="11"/>
      <c r="AY627" s="16">
        <v>31</v>
      </c>
      <c r="AZ627" s="16"/>
      <c r="BA627" s="34">
        <f t="shared" si="248"/>
        <v>8114.5235145263741</v>
      </c>
    </row>
    <row r="628" spans="3:53">
      <c r="C628" s="10" t="s">
        <v>4</v>
      </c>
      <c r="D628" s="9"/>
      <c r="E628" s="8"/>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f t="shared" ref="AI628:AW633" si="257">(AH340-AI346)</f>
        <v>0</v>
      </c>
      <c r="AJ628" s="3">
        <f t="shared" si="257"/>
        <v>307.48332947156473</v>
      </c>
      <c r="AK628" s="3">
        <f t="shared" si="257"/>
        <v>299.66118621335499</v>
      </c>
      <c r="AL628" s="3">
        <f t="shared" si="257"/>
        <v>274.96429236939593</v>
      </c>
      <c r="AM628" s="3">
        <f t="shared" si="257"/>
        <v>260.95392552892577</v>
      </c>
      <c r="AN628" s="3">
        <f t="shared" si="257"/>
        <v>248.49537627798804</v>
      </c>
      <c r="AO628" s="3">
        <f t="shared" si="257"/>
        <v>237.54218905169841</v>
      </c>
      <c r="AP628" s="3">
        <f t="shared" si="257"/>
        <v>225.83700577290097</v>
      </c>
      <c r="AQ628" s="3">
        <f t="shared" si="257"/>
        <v>220.35271491556205</v>
      </c>
      <c r="AR628" s="3">
        <f t="shared" si="257"/>
        <v>213.46353071807994</v>
      </c>
      <c r="AS628" s="3">
        <f t="shared" si="257"/>
        <v>208.64406675600208</v>
      </c>
      <c r="AT628" s="3">
        <f t="shared" si="257"/>
        <v>205.92494805436831</v>
      </c>
      <c r="AU628" s="3">
        <f t="shared" si="257"/>
        <v>205.29294473014829</v>
      </c>
      <c r="AV628" s="3">
        <f t="shared" si="257"/>
        <v>205.61288908924689</v>
      </c>
      <c r="AW628" s="3">
        <f t="shared" si="257"/>
        <v>205.80780662913298</v>
      </c>
      <c r="AX628" s="3"/>
      <c r="AY628" s="16">
        <v>31</v>
      </c>
      <c r="AZ628" s="16"/>
      <c r="BA628" s="33">
        <f t="shared" si="248"/>
        <v>6380.0420055031227</v>
      </c>
    </row>
    <row r="629" spans="3:53">
      <c r="C629" s="10" t="s">
        <v>3</v>
      </c>
      <c r="D629" s="9"/>
      <c r="E629" s="8"/>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f t="shared" si="257"/>
        <v>0</v>
      </c>
      <c r="AJ629" s="3">
        <f t="shared" si="257"/>
        <v>3.7417475317283468</v>
      </c>
      <c r="AK629" s="3">
        <f t="shared" si="257"/>
        <v>5.7969961794374925</v>
      </c>
      <c r="AL629" s="3">
        <f t="shared" si="257"/>
        <v>7.3219678992782846</v>
      </c>
      <c r="AM629" s="3">
        <f t="shared" si="257"/>
        <v>8.878240783459006</v>
      </c>
      <c r="AN629" s="3">
        <f t="shared" si="257"/>
        <v>10.31952790224129</v>
      </c>
      <c r="AO629" s="3">
        <f t="shared" si="257"/>
        <v>11.674903226731061</v>
      </c>
      <c r="AP629" s="3">
        <f t="shared" si="257"/>
        <v>11.510986917712017</v>
      </c>
      <c r="AQ629" s="3">
        <f t="shared" si="257"/>
        <v>11.648010457006066</v>
      </c>
      <c r="AR629" s="3">
        <f t="shared" si="257"/>
        <v>11.70292493505616</v>
      </c>
      <c r="AS629" s="3">
        <f t="shared" si="257"/>
        <v>11.864412825425731</v>
      </c>
      <c r="AT629" s="3">
        <f t="shared" si="257"/>
        <v>12.146788842038092</v>
      </c>
      <c r="AU629" s="3">
        <f t="shared" si="257"/>
        <v>12.562977406258071</v>
      </c>
      <c r="AV629" s="3">
        <f t="shared" si="257"/>
        <v>13.055688608750287</v>
      </c>
      <c r="AW629" s="3">
        <f t="shared" si="257"/>
        <v>13.561834261221136</v>
      </c>
      <c r="AX629" s="3"/>
      <c r="AY629" s="16">
        <v>31</v>
      </c>
      <c r="AZ629" s="16"/>
      <c r="BA629" s="33">
        <f t="shared" si="248"/>
        <v>420.41686209785524</v>
      </c>
    </row>
    <row r="630" spans="3:53">
      <c r="C630" s="10" t="s">
        <v>2</v>
      </c>
      <c r="D630" s="9"/>
      <c r="E630" s="8"/>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f t="shared" si="257"/>
        <v>0</v>
      </c>
      <c r="AJ630" s="3">
        <f t="shared" si="257"/>
        <v>0.8414494014990197</v>
      </c>
      <c r="AK630" s="3">
        <f t="shared" si="257"/>
        <v>1.6522691073287294</v>
      </c>
      <c r="AL630" s="3">
        <f t="shared" si="257"/>
        <v>2.291161321172174</v>
      </c>
      <c r="AM630" s="3">
        <f t="shared" si="257"/>
        <v>2.9210842588011587</v>
      </c>
      <c r="AN630" s="3">
        <f t="shared" si="257"/>
        <v>3.5034458334244221</v>
      </c>
      <c r="AO630" s="3">
        <f t="shared" si="257"/>
        <v>4.0495894145033802</v>
      </c>
      <c r="AP630" s="3">
        <f t="shared" si="257"/>
        <v>7.4071816720134009</v>
      </c>
      <c r="AQ630" s="3">
        <f t="shared" si="257"/>
        <v>10.829241701223197</v>
      </c>
      <c r="AR630" s="3">
        <f t="shared" si="257"/>
        <v>14.114420535486616</v>
      </c>
      <c r="AS630" s="3">
        <f t="shared" si="257"/>
        <v>17.476814427172869</v>
      </c>
      <c r="AT630" s="3">
        <f t="shared" si="257"/>
        <v>21.02770785496898</v>
      </c>
      <c r="AU630" s="3">
        <f t="shared" si="257"/>
        <v>24.884253573704967</v>
      </c>
      <c r="AV630" s="3">
        <f t="shared" si="257"/>
        <v>29.014147853941438</v>
      </c>
      <c r="AW630" s="3">
        <f t="shared" si="257"/>
        <v>33.311210940698516</v>
      </c>
      <c r="AX630" s="3"/>
      <c r="AY630" s="16">
        <v>31</v>
      </c>
      <c r="AZ630" s="16"/>
      <c r="BA630" s="33">
        <f t="shared" si="248"/>
        <v>1032.6475391616541</v>
      </c>
    </row>
    <row r="631" spans="3:53">
      <c r="C631" s="10" t="s">
        <v>1</v>
      </c>
      <c r="D631" s="9"/>
      <c r="E631" s="8"/>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f t="shared" si="257"/>
        <v>0</v>
      </c>
      <c r="AJ631" s="3">
        <f t="shared" si="257"/>
        <v>1.2831047538198348</v>
      </c>
      <c r="AK631" s="3">
        <f t="shared" si="257"/>
        <v>2.519503065099773</v>
      </c>
      <c r="AL631" s="3">
        <f t="shared" si="257"/>
        <v>3.493733524234468</v>
      </c>
      <c r="AM631" s="3">
        <f t="shared" si="257"/>
        <v>4.4542869625897836</v>
      </c>
      <c r="AN631" s="3">
        <f t="shared" si="257"/>
        <v>5.3423152902704985</v>
      </c>
      <c r="AO631" s="3">
        <f t="shared" si="257"/>
        <v>0.37050694334165435</v>
      </c>
      <c r="AP631" s="3">
        <f t="shared" si="257"/>
        <v>1.3554027132948594</v>
      </c>
      <c r="AQ631" s="3">
        <f t="shared" si="257"/>
        <v>2.338274042266514</v>
      </c>
      <c r="AR631" s="3">
        <f t="shared" si="257"/>
        <v>3.2871063679051993</v>
      </c>
      <c r="AS631" s="3">
        <f t="shared" si="257"/>
        <v>4.2509918719116442</v>
      </c>
      <c r="AT631" s="3">
        <f t="shared" si="257"/>
        <v>5.2612145374626635</v>
      </c>
      <c r="AU631" s="3">
        <f t="shared" si="257"/>
        <v>6.3508557043407805</v>
      </c>
      <c r="AV631" s="3">
        <f t="shared" si="257"/>
        <v>7.5144923169849775</v>
      </c>
      <c r="AW631" s="3">
        <f t="shared" si="257"/>
        <v>8.7256784574123003</v>
      </c>
      <c r="AX631" s="3"/>
      <c r="AY631" s="16">
        <v>31</v>
      </c>
      <c r="AZ631" s="16"/>
      <c r="BA631" s="33">
        <f t="shared" si="248"/>
        <v>270.49603217978131</v>
      </c>
    </row>
    <row r="632" spans="3:53">
      <c r="C632" s="7" t="s">
        <v>0</v>
      </c>
      <c r="D632" s="6"/>
      <c r="E632" s="5"/>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f t="shared" si="257"/>
        <v>0</v>
      </c>
      <c r="AJ632" s="4">
        <f t="shared" si="257"/>
        <v>0</v>
      </c>
      <c r="AK632" s="4">
        <f t="shared" si="257"/>
        <v>0</v>
      </c>
      <c r="AL632" s="4">
        <f t="shared" si="257"/>
        <v>0</v>
      </c>
      <c r="AM632" s="4">
        <f t="shared" si="257"/>
        <v>0</v>
      </c>
      <c r="AN632" s="4">
        <f t="shared" si="257"/>
        <v>0</v>
      </c>
      <c r="AO632" s="4">
        <f t="shared" si="257"/>
        <v>0</v>
      </c>
      <c r="AP632" s="4">
        <f t="shared" si="257"/>
        <v>4.2048474716264272E-2</v>
      </c>
      <c r="AQ632" s="4">
        <f t="shared" si="257"/>
        <v>8.3605376215261318E-2</v>
      </c>
      <c r="AR632" s="4">
        <f t="shared" si="257"/>
        <v>0.12382733875545004</v>
      </c>
      <c r="AS632" s="4">
        <f t="shared" si="257"/>
        <v>0.1645449586858585</v>
      </c>
      <c r="AT632" s="4">
        <f t="shared" si="257"/>
        <v>0.20706754304769692</v>
      </c>
      <c r="AU632" s="4">
        <f t="shared" si="257"/>
        <v>0.25278260463963242</v>
      </c>
      <c r="AV632" s="4">
        <f t="shared" si="257"/>
        <v>0.30153704515865787</v>
      </c>
      <c r="AW632" s="4">
        <f t="shared" si="257"/>
        <v>0.35229276077319716</v>
      </c>
      <c r="AX632" s="3"/>
      <c r="AY632" s="16">
        <v>31</v>
      </c>
      <c r="AZ632" s="16"/>
      <c r="BA632" s="33">
        <f t="shared" si="248"/>
        <v>10.921075583969111</v>
      </c>
    </row>
    <row r="633" spans="3:53">
      <c r="C633" s="14">
        <v>32</v>
      </c>
      <c r="D633" s="13"/>
      <c r="E633" s="12"/>
      <c r="F633" s="11"/>
      <c r="G633" s="11"/>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f>(AI345-AJ351)</f>
        <v>0</v>
      </c>
      <c r="AK633" s="11">
        <f t="shared" si="257"/>
        <v>274.34337154396098</v>
      </c>
      <c r="AL633" s="11">
        <f t="shared" si="257"/>
        <v>271.21157640478486</v>
      </c>
      <c r="AM633" s="11">
        <f t="shared" si="257"/>
        <v>252.4424359860302</v>
      </c>
      <c r="AN633" s="11">
        <f t="shared" si="257"/>
        <v>243.03139141093857</v>
      </c>
      <c r="AO633" s="11">
        <f t="shared" si="257"/>
        <v>234.76540941215035</v>
      </c>
      <c r="AP633" s="11">
        <f t="shared" si="257"/>
        <v>222.44991609764679</v>
      </c>
      <c r="AQ633" s="11">
        <f t="shared" si="257"/>
        <v>216.00155461505119</v>
      </c>
      <c r="AR633" s="11">
        <f t="shared" si="257"/>
        <v>215.326079012322</v>
      </c>
      <c r="AS633" s="11">
        <f t="shared" si="257"/>
        <v>213.19168896530755</v>
      </c>
      <c r="AT633" s="11">
        <f t="shared" si="257"/>
        <v>213.04871893499762</v>
      </c>
      <c r="AU633" s="11">
        <f t="shared" si="257"/>
        <v>215.06637824577774</v>
      </c>
      <c r="AV633" s="11">
        <f t="shared" si="257"/>
        <v>219.38120159281971</v>
      </c>
      <c r="AW633" s="11">
        <f t="shared" si="257"/>
        <v>224.91371201367747</v>
      </c>
      <c r="AX633" s="11"/>
      <c r="AY633" s="15">
        <v>32</v>
      </c>
      <c r="AZ633" s="15"/>
      <c r="BA633" s="34">
        <f t="shared" si="248"/>
        <v>7197.238784437679</v>
      </c>
    </row>
    <row r="634" spans="3:53">
      <c r="C634" s="10" t="s">
        <v>4</v>
      </c>
      <c r="D634" s="9"/>
      <c r="E634" s="8"/>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f t="shared" ref="AJ634:AW639" si="258">(AI346-AJ352)</f>
        <v>0</v>
      </c>
      <c r="AK634" s="3">
        <f t="shared" si="258"/>
        <v>269.02460354863501</v>
      </c>
      <c r="AL634" s="3">
        <f t="shared" si="258"/>
        <v>262.18082117982499</v>
      </c>
      <c r="AM634" s="3">
        <f t="shared" si="258"/>
        <v>240.57291129192254</v>
      </c>
      <c r="AN634" s="3">
        <f t="shared" si="258"/>
        <v>228.31490240634798</v>
      </c>
      <c r="AO634" s="3">
        <f t="shared" si="258"/>
        <v>217.41461627121112</v>
      </c>
      <c r="AP634" s="3">
        <f t="shared" si="258"/>
        <v>207.83140778894744</v>
      </c>
      <c r="AQ634" s="3">
        <f t="shared" si="258"/>
        <v>197.59025976816088</v>
      </c>
      <c r="AR634" s="3">
        <f t="shared" si="258"/>
        <v>192.79192102187289</v>
      </c>
      <c r="AS634" s="3">
        <f t="shared" si="258"/>
        <v>186.76440710530937</v>
      </c>
      <c r="AT634" s="3">
        <f t="shared" si="258"/>
        <v>182.54774149308525</v>
      </c>
      <c r="AU634" s="3">
        <f t="shared" si="258"/>
        <v>180.16871876048424</v>
      </c>
      <c r="AV634" s="3">
        <f t="shared" si="258"/>
        <v>179.61576376278776</v>
      </c>
      <c r="AW634" s="3">
        <f t="shared" si="258"/>
        <v>179.89569082261255</v>
      </c>
      <c r="AX634" s="3"/>
      <c r="AY634" s="15">
        <v>32</v>
      </c>
      <c r="AZ634" s="15"/>
      <c r="BA634" s="33">
        <f t="shared" si="248"/>
        <v>5756.6621063236016</v>
      </c>
    </row>
    <row r="635" spans="3:53">
      <c r="C635" s="10" t="s">
        <v>3</v>
      </c>
      <c r="D635" s="9"/>
      <c r="E635" s="8"/>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f t="shared" si="258"/>
        <v>0</v>
      </c>
      <c r="AK635" s="3">
        <f t="shared" si="258"/>
        <v>3.4107904015799839</v>
      </c>
      <c r="AL635" s="3">
        <f t="shared" si="258"/>
        <v>5.2842525475491442</v>
      </c>
      <c r="AM635" s="3">
        <f t="shared" si="258"/>
        <v>6.6743406977005577</v>
      </c>
      <c r="AN635" s="3">
        <f t="shared" si="258"/>
        <v>8.0929614278787199</v>
      </c>
      <c r="AO635" s="3">
        <f t="shared" si="258"/>
        <v>9.406766870116229</v>
      </c>
      <c r="AP635" s="3">
        <f t="shared" si="258"/>
        <v>10.642259406186056</v>
      </c>
      <c r="AQ635" s="3">
        <f t="shared" si="258"/>
        <v>10.492841475466847</v>
      </c>
      <c r="AR635" s="3">
        <f t="shared" si="258"/>
        <v>10.61774529878781</v>
      </c>
      <c r="AS635" s="3">
        <f t="shared" si="258"/>
        <v>10.667802597697687</v>
      </c>
      <c r="AT635" s="3">
        <f t="shared" si="258"/>
        <v>10.815006903112049</v>
      </c>
      <c r="AU635" s="3">
        <f t="shared" si="258"/>
        <v>11.072406794187259</v>
      </c>
      <c r="AV635" s="3">
        <f t="shared" si="258"/>
        <v>11.451783528734921</v>
      </c>
      <c r="AW635" s="3">
        <f t="shared" si="258"/>
        <v>11.900914483178312</v>
      </c>
      <c r="AX635" s="3"/>
      <c r="AY635" s="15">
        <v>32</v>
      </c>
      <c r="AZ635" s="15"/>
      <c r="BA635" s="33">
        <f t="shared" si="248"/>
        <v>380.82926346170598</v>
      </c>
    </row>
    <row r="636" spans="3:53">
      <c r="C636" s="10" t="s">
        <v>2</v>
      </c>
      <c r="D636" s="9"/>
      <c r="E636" s="8"/>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f t="shared" si="258"/>
        <v>0</v>
      </c>
      <c r="AK636" s="3">
        <f t="shared" si="258"/>
        <v>0.75716126448491572</v>
      </c>
      <c r="AL636" s="3">
        <f t="shared" si="258"/>
        <v>1.4867610153928439</v>
      </c>
      <c r="AM636" s="3">
        <f t="shared" si="258"/>
        <v>2.0616552819304328</v>
      </c>
      <c r="AN636" s="3">
        <f t="shared" si="258"/>
        <v>2.6284787262558247</v>
      </c>
      <c r="AO636" s="3">
        <f t="shared" si="258"/>
        <v>3.1525050378125883</v>
      </c>
      <c r="AP636" s="3">
        <f t="shared" si="258"/>
        <v>3.6439413187147913</v>
      </c>
      <c r="AQ636" s="3">
        <f t="shared" si="258"/>
        <v>6.665202959393504</v>
      </c>
      <c r="AR636" s="3">
        <f t="shared" si="258"/>
        <v>9.7444746235528612</v>
      </c>
      <c r="AS636" s="3">
        <f t="shared" si="258"/>
        <v>12.700576506540372</v>
      </c>
      <c r="AT636" s="3">
        <f t="shared" si="258"/>
        <v>15.72615880084129</v>
      </c>
      <c r="AU636" s="3">
        <f t="shared" si="258"/>
        <v>18.921358599012891</v>
      </c>
      <c r="AV636" s="3">
        <f t="shared" si="258"/>
        <v>22.391593443484908</v>
      </c>
      <c r="AW636" s="3">
        <f t="shared" si="258"/>
        <v>26.107795475172367</v>
      </c>
      <c r="AX636" s="3"/>
      <c r="AY636" s="15">
        <v>32</v>
      </c>
      <c r="AZ636" s="15"/>
      <c r="BA636" s="33">
        <f t="shared" si="248"/>
        <v>835.44945520551573</v>
      </c>
    </row>
    <row r="637" spans="3:53">
      <c r="C637" s="10" t="s">
        <v>1</v>
      </c>
      <c r="D637" s="9"/>
      <c r="E637" s="8"/>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f t="shared" si="258"/>
        <v>0</v>
      </c>
      <c r="AK637" s="3">
        <f t="shared" si="258"/>
        <v>1.1508163292610485</v>
      </c>
      <c r="AL637" s="3">
        <f t="shared" si="258"/>
        <v>2.2597416620180386</v>
      </c>
      <c r="AM637" s="3">
        <f t="shared" si="258"/>
        <v>3.1335287144765154</v>
      </c>
      <c r="AN637" s="3">
        <f t="shared" si="258"/>
        <v>3.9950488504562784</v>
      </c>
      <c r="AO637" s="3">
        <f t="shared" si="258"/>
        <v>4.7915212330103572</v>
      </c>
      <c r="AP637" s="3">
        <f t="shared" si="258"/>
        <v>0.33230758379844971</v>
      </c>
      <c r="AQ637" s="3">
        <f t="shared" si="258"/>
        <v>1.215660350833268</v>
      </c>
      <c r="AR637" s="3">
        <f t="shared" si="258"/>
        <v>2.097197397263626</v>
      </c>
      <c r="AS637" s="3">
        <f t="shared" si="258"/>
        <v>2.9482048702115868</v>
      </c>
      <c r="AT637" s="3">
        <f t="shared" si="258"/>
        <v>3.8127135350313139</v>
      </c>
      <c r="AU637" s="3">
        <f t="shared" si="258"/>
        <v>4.7187819883237729</v>
      </c>
      <c r="AV637" s="3">
        <f t="shared" si="258"/>
        <v>5.6960808753751024</v>
      </c>
      <c r="AW637" s="3">
        <f t="shared" si="258"/>
        <v>6.7397462590238888</v>
      </c>
      <c r="AX637" s="3"/>
      <c r="AY637" s="15">
        <v>32</v>
      </c>
      <c r="AZ637" s="15"/>
      <c r="BA637" s="33">
        <f t="shared" si="248"/>
        <v>215.67188028876444</v>
      </c>
    </row>
    <row r="638" spans="3:53">
      <c r="C638" s="7" t="s">
        <v>0</v>
      </c>
      <c r="D638" s="6"/>
      <c r="E638" s="5"/>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f t="shared" si="258"/>
        <v>0</v>
      </c>
      <c r="AK638" s="4">
        <f t="shared" si="258"/>
        <v>0</v>
      </c>
      <c r="AL638" s="4">
        <f t="shared" si="258"/>
        <v>0</v>
      </c>
      <c r="AM638" s="4">
        <f t="shared" si="258"/>
        <v>0</v>
      </c>
      <c r="AN638" s="4">
        <f t="shared" si="258"/>
        <v>0</v>
      </c>
      <c r="AO638" s="4">
        <f t="shared" si="258"/>
        <v>0</v>
      </c>
      <c r="AP638" s="4">
        <f t="shared" si="258"/>
        <v>0</v>
      </c>
      <c r="AQ638" s="4">
        <f t="shared" si="258"/>
        <v>3.7590061196737801E-2</v>
      </c>
      <c r="AR638" s="4">
        <f t="shared" si="258"/>
        <v>7.4740670845127199E-2</v>
      </c>
      <c r="AS638" s="4">
        <f t="shared" si="258"/>
        <v>0.11069788554889315</v>
      </c>
      <c r="AT638" s="4">
        <f t="shared" si="258"/>
        <v>0.14709820292776687</v>
      </c>
      <c r="AU638" s="4">
        <f t="shared" si="258"/>
        <v>0.18511210376937548</v>
      </c>
      <c r="AV638" s="4">
        <f t="shared" si="258"/>
        <v>0.22597998243677475</v>
      </c>
      <c r="AW638" s="4">
        <f t="shared" si="258"/>
        <v>0.26956497369007226</v>
      </c>
      <c r="AX638" s="3"/>
      <c r="AY638" s="15">
        <v>32</v>
      </c>
      <c r="AZ638" s="15"/>
      <c r="BA638" s="33">
        <f t="shared" si="248"/>
        <v>8.6260791580823124</v>
      </c>
    </row>
    <row r="639" spans="3:53">
      <c r="C639" s="14">
        <v>33</v>
      </c>
      <c r="D639" s="13"/>
      <c r="E639" s="12"/>
      <c r="F639" s="11"/>
      <c r="G639" s="11"/>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f>(AJ351-AK357)</f>
        <v>0</v>
      </c>
      <c r="AL639" s="11">
        <f t="shared" si="258"/>
        <v>238.80345682360644</v>
      </c>
      <c r="AM639" s="11">
        <f t="shared" si="258"/>
        <v>236.19361971735157</v>
      </c>
      <c r="AN639" s="11">
        <f t="shared" si="258"/>
        <v>219.95461803380022</v>
      </c>
      <c r="AO639" s="11">
        <f t="shared" si="258"/>
        <v>211.85607633033987</v>
      </c>
      <c r="AP639" s="11">
        <f t="shared" si="258"/>
        <v>204.74702290019354</v>
      </c>
      <c r="AQ639" s="11">
        <f t="shared" si="258"/>
        <v>193.99311147734602</v>
      </c>
      <c r="AR639" s="11">
        <f t="shared" si="258"/>
        <v>188.47660507542196</v>
      </c>
      <c r="AS639" s="11">
        <f t="shared" si="258"/>
        <v>187.99324041663135</v>
      </c>
      <c r="AT639" s="11">
        <f t="shared" si="258"/>
        <v>186.2341968309936</v>
      </c>
      <c r="AU639" s="11">
        <f t="shared" si="258"/>
        <v>186.21308247682396</v>
      </c>
      <c r="AV639" s="11">
        <f t="shared" si="258"/>
        <v>188.0807909081293</v>
      </c>
      <c r="AW639" s="11">
        <f t="shared" si="258"/>
        <v>191.95991985515366</v>
      </c>
      <c r="AX639" s="11"/>
      <c r="AY639" s="15">
        <v>33</v>
      </c>
      <c r="AZ639" s="15"/>
      <c r="BA639" s="34">
        <f t="shared" si="248"/>
        <v>6334.6773552200702</v>
      </c>
    </row>
    <row r="640" spans="3:53">
      <c r="C640" s="10" t="s">
        <v>4</v>
      </c>
      <c r="D640" s="9"/>
      <c r="E640" s="8"/>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f t="shared" ref="AK640:AW645" si="259">(AJ352-AK358)</f>
        <v>0</v>
      </c>
      <c r="AL640" s="3">
        <f t="shared" si="259"/>
        <v>234.0032838566774</v>
      </c>
      <c r="AM640" s="3">
        <f t="shared" si="259"/>
        <v>228.05041736351131</v>
      </c>
      <c r="AN640" s="3">
        <f t="shared" si="259"/>
        <v>209.25540083211718</v>
      </c>
      <c r="AO640" s="3">
        <f t="shared" si="259"/>
        <v>198.59312572815929</v>
      </c>
      <c r="AP640" s="3">
        <f t="shared" si="259"/>
        <v>189.11182655717721</v>
      </c>
      <c r="AQ640" s="3">
        <f t="shared" si="259"/>
        <v>180.77614935459962</v>
      </c>
      <c r="AR640" s="3">
        <f t="shared" si="259"/>
        <v>171.86818244110805</v>
      </c>
      <c r="AS640" s="3">
        <f t="shared" si="259"/>
        <v>167.69448602495447</v>
      </c>
      <c r="AT640" s="3">
        <f t="shared" si="259"/>
        <v>162.45162707687803</v>
      </c>
      <c r="AU640" s="3">
        <f t="shared" si="259"/>
        <v>158.78388224175694</v>
      </c>
      <c r="AV640" s="3">
        <f t="shared" si="259"/>
        <v>156.71455800726301</v>
      </c>
      <c r="AW640" s="3">
        <f t="shared" si="259"/>
        <v>156.23358606797137</v>
      </c>
      <c r="AX640" s="3"/>
      <c r="AY640" s="15">
        <v>33</v>
      </c>
      <c r="AZ640" s="15"/>
      <c r="BA640" s="33">
        <f t="shared" ref="BA640:BA703" si="260">AW640*AY640</f>
        <v>5155.7083402430553</v>
      </c>
    </row>
    <row r="641" spans="3:53">
      <c r="C641" s="10" t="s">
        <v>3</v>
      </c>
      <c r="D641" s="9"/>
      <c r="E641" s="8"/>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f t="shared" si="259"/>
        <v>0</v>
      </c>
      <c r="AL641" s="3">
        <f t="shared" si="259"/>
        <v>3.0951924447996326</v>
      </c>
      <c r="AM641" s="3">
        <f t="shared" si="259"/>
        <v>4.7953045000979273</v>
      </c>
      <c r="AN641" s="3">
        <f t="shared" si="259"/>
        <v>6.0567688040789278</v>
      </c>
      <c r="AO641" s="3">
        <f t="shared" si="259"/>
        <v>7.3441255891952366</v>
      </c>
      <c r="AP641" s="3">
        <f t="shared" si="259"/>
        <v>8.5363655687807523</v>
      </c>
      <c r="AQ641" s="3">
        <f t="shared" si="259"/>
        <v>9.6575388784858092</v>
      </c>
      <c r="AR641" s="3">
        <f t="shared" si="259"/>
        <v>9.5219464802940337</v>
      </c>
      <c r="AS641" s="3">
        <f t="shared" si="259"/>
        <v>9.635293043627442</v>
      </c>
      <c r="AT641" s="3">
        <f t="shared" si="259"/>
        <v>9.6807185770525308</v>
      </c>
      <c r="AU641" s="3">
        <f t="shared" si="259"/>
        <v>9.8143021750799591</v>
      </c>
      <c r="AV641" s="3">
        <f t="shared" si="259"/>
        <v>10.047885041320939</v>
      </c>
      <c r="AW641" s="3">
        <f t="shared" si="259"/>
        <v>10.39215832236475</v>
      </c>
      <c r="AX641" s="3"/>
      <c r="AY641" s="15">
        <v>33</v>
      </c>
      <c r="AZ641" s="15"/>
      <c r="BA641" s="33">
        <f t="shared" si="260"/>
        <v>342.94122463803677</v>
      </c>
    </row>
    <row r="642" spans="3:53">
      <c r="C642" s="10" t="s">
        <v>2</v>
      </c>
      <c r="D642" s="9"/>
      <c r="E642" s="8"/>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f t="shared" si="259"/>
        <v>0</v>
      </c>
      <c r="AL642" s="3">
        <f t="shared" si="259"/>
        <v>0.67797950106148885</v>
      </c>
      <c r="AM642" s="3">
        <f t="shared" si="259"/>
        <v>1.3312797929506264</v>
      </c>
      <c r="AN642" s="3">
        <f t="shared" si="259"/>
        <v>1.846053258356859</v>
      </c>
      <c r="AO642" s="3">
        <f t="shared" si="259"/>
        <v>2.3535999250964927</v>
      </c>
      <c r="AP642" s="3">
        <f t="shared" si="259"/>
        <v>2.8228250610310894</v>
      </c>
      <c r="AQ642" s="3">
        <f t="shared" si="259"/>
        <v>3.2628683386758475</v>
      </c>
      <c r="AR642" s="3">
        <f t="shared" si="259"/>
        <v>5.9681750623591157</v>
      </c>
      <c r="AS642" s="3">
        <f t="shared" si="259"/>
        <v>8.7254252868799895</v>
      </c>
      <c r="AT642" s="3">
        <f t="shared" si="259"/>
        <v>11.372386474307106</v>
      </c>
      <c r="AU642" s="3">
        <f t="shared" si="259"/>
        <v>14.081562009991771</v>
      </c>
      <c r="AV642" s="3">
        <f t="shared" si="259"/>
        <v>16.942616935232621</v>
      </c>
      <c r="AW642" s="3">
        <f t="shared" si="259"/>
        <v>20.049944526828142</v>
      </c>
      <c r="AX642" s="3"/>
      <c r="AY642" s="15">
        <v>33</v>
      </c>
      <c r="AZ642" s="15"/>
      <c r="BA642" s="33">
        <f t="shared" si="260"/>
        <v>661.64816938532863</v>
      </c>
    </row>
    <row r="643" spans="3:53">
      <c r="C643" s="10" t="s">
        <v>1</v>
      </c>
      <c r="D643" s="9"/>
      <c r="E643" s="8"/>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f t="shared" si="259"/>
        <v>0</v>
      </c>
      <c r="AL643" s="3">
        <f t="shared" si="259"/>
        <v>1.0270010210676466</v>
      </c>
      <c r="AM643" s="3">
        <f t="shared" si="259"/>
        <v>2.0166180607915152</v>
      </c>
      <c r="AN643" s="3">
        <f t="shared" si="259"/>
        <v>2.7963951392474335</v>
      </c>
      <c r="AO643" s="3">
        <f t="shared" si="259"/>
        <v>3.5652250878889191</v>
      </c>
      <c r="AP643" s="3">
        <f t="shared" si="259"/>
        <v>4.2760057132042135</v>
      </c>
      <c r="AQ643" s="3">
        <f t="shared" si="259"/>
        <v>0.29655490558486397</v>
      </c>
      <c r="AR643" s="3">
        <f t="shared" si="259"/>
        <v>1.0848685318697937</v>
      </c>
      <c r="AS643" s="3">
        <f t="shared" si="259"/>
        <v>1.8715617893197134</v>
      </c>
      <c r="AT643" s="3">
        <f t="shared" si="259"/>
        <v>2.6310101230211913</v>
      </c>
      <c r="AU643" s="3">
        <f t="shared" si="259"/>
        <v>3.4025070673353106</v>
      </c>
      <c r="AV643" s="3">
        <f t="shared" si="259"/>
        <v>4.2110924193402148</v>
      </c>
      <c r="AW643" s="3">
        <f t="shared" si="259"/>
        <v>5.0832445859109399</v>
      </c>
      <c r="AX643" s="3"/>
      <c r="AY643" s="15">
        <v>33</v>
      </c>
      <c r="AZ643" s="15"/>
      <c r="BA643" s="33">
        <f t="shared" si="260"/>
        <v>167.74707133506101</v>
      </c>
    </row>
    <row r="644" spans="3:53">
      <c r="C644" s="7" t="s">
        <v>0</v>
      </c>
      <c r="D644" s="6"/>
      <c r="E644" s="5"/>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f t="shared" si="259"/>
        <v>0</v>
      </c>
      <c r="AL644" s="4">
        <f t="shared" si="259"/>
        <v>0</v>
      </c>
      <c r="AM644" s="4">
        <f t="shared" si="259"/>
        <v>0</v>
      </c>
      <c r="AN644" s="4">
        <f t="shared" si="259"/>
        <v>0</v>
      </c>
      <c r="AO644" s="4">
        <f t="shared" si="259"/>
        <v>0</v>
      </c>
      <c r="AP644" s="4">
        <f t="shared" si="259"/>
        <v>0</v>
      </c>
      <c r="AQ644" s="4">
        <f t="shared" si="259"/>
        <v>0</v>
      </c>
      <c r="AR644" s="4">
        <f t="shared" si="259"/>
        <v>3.343255979076229E-2</v>
      </c>
      <c r="AS644" s="4">
        <f t="shared" si="259"/>
        <v>6.6474271849502886E-2</v>
      </c>
      <c r="AT644" s="4">
        <f t="shared" si="259"/>
        <v>9.8454579734643E-2</v>
      </c>
      <c r="AU644" s="4">
        <f t="shared" si="259"/>
        <v>0.13082898265999743</v>
      </c>
      <c r="AV644" s="4">
        <f t="shared" si="259"/>
        <v>0.16463850497270593</v>
      </c>
      <c r="AW644" s="4">
        <f t="shared" si="259"/>
        <v>0.20098635207831306</v>
      </c>
      <c r="AX644" s="3"/>
      <c r="AY644" s="15">
        <v>33</v>
      </c>
      <c r="AZ644" s="15"/>
      <c r="BA644" s="33">
        <f t="shared" si="260"/>
        <v>6.6325496185843313</v>
      </c>
    </row>
    <row r="645" spans="3:53">
      <c r="C645" s="14">
        <v>34</v>
      </c>
      <c r="D645" s="13"/>
      <c r="E645" s="12"/>
      <c r="F645" s="11"/>
      <c r="G645" s="11"/>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f>(AK357-AL363)</f>
        <v>0</v>
      </c>
      <c r="AM645" s="11">
        <f t="shared" si="259"/>
        <v>206.66945943091673</v>
      </c>
      <c r="AN645" s="11">
        <f t="shared" si="259"/>
        <v>204.51846440978807</v>
      </c>
      <c r="AO645" s="11">
        <f t="shared" si="259"/>
        <v>190.5560129830094</v>
      </c>
      <c r="AP645" s="11">
        <f t="shared" si="259"/>
        <v>183.63367736099099</v>
      </c>
      <c r="AQ645" s="11">
        <f t="shared" si="259"/>
        <v>177.56098013692895</v>
      </c>
      <c r="AR645" s="11">
        <f t="shared" si="259"/>
        <v>168.22400132553446</v>
      </c>
      <c r="AS645" s="11">
        <f t="shared" si="259"/>
        <v>163.53840174228105</v>
      </c>
      <c r="AT645" s="11">
        <f t="shared" si="259"/>
        <v>163.21621851292502</v>
      </c>
      <c r="AU645" s="11">
        <f t="shared" si="259"/>
        <v>161.78469630007237</v>
      </c>
      <c r="AV645" s="11">
        <f t="shared" si="259"/>
        <v>161.86140179727045</v>
      </c>
      <c r="AW645" s="11">
        <f t="shared" si="259"/>
        <v>163.58023987177455</v>
      </c>
      <c r="AX645" s="11"/>
      <c r="AY645" s="16">
        <v>34</v>
      </c>
      <c r="AZ645" s="16"/>
      <c r="BA645" s="34">
        <f t="shared" si="260"/>
        <v>5561.728155640335</v>
      </c>
    </row>
    <row r="646" spans="3:53">
      <c r="C646" s="10" t="s">
        <v>4</v>
      </c>
      <c r="D646" s="9"/>
      <c r="E646" s="8"/>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f t="shared" ref="AL646:AW651" si="261">(AK358-AL364)</f>
        <v>0</v>
      </c>
      <c r="AM646" s="3">
        <f t="shared" si="261"/>
        <v>202.35709228515952</v>
      </c>
      <c r="AN646" s="3">
        <f t="shared" si="261"/>
        <v>197.20928096189346</v>
      </c>
      <c r="AO646" s="3">
        <f t="shared" si="261"/>
        <v>180.95606933143677</v>
      </c>
      <c r="AP646" s="3">
        <f t="shared" si="261"/>
        <v>171.73574151542687</v>
      </c>
      <c r="AQ646" s="3">
        <f t="shared" si="261"/>
        <v>163.53667652922468</v>
      </c>
      <c r="AR646" s="3">
        <f t="shared" si="261"/>
        <v>156.32830161609979</v>
      </c>
      <c r="AS646" s="3">
        <f t="shared" si="261"/>
        <v>148.62503244364416</v>
      </c>
      <c r="AT646" s="3">
        <f t="shared" si="261"/>
        <v>145.01577937277216</v>
      </c>
      <c r="AU646" s="3">
        <f t="shared" si="261"/>
        <v>140.48195542590918</v>
      </c>
      <c r="AV646" s="3">
        <f t="shared" si="261"/>
        <v>137.31022993622082</v>
      </c>
      <c r="AW646" s="3">
        <f t="shared" si="261"/>
        <v>135.52075746307435</v>
      </c>
      <c r="AX646" s="3"/>
      <c r="AY646" s="16">
        <v>34</v>
      </c>
      <c r="AZ646" s="16"/>
      <c r="BA646" s="33">
        <f t="shared" si="260"/>
        <v>4607.705753744528</v>
      </c>
    </row>
    <row r="647" spans="3:53">
      <c r="C647" s="10" t="s">
        <v>3</v>
      </c>
      <c r="D647" s="9"/>
      <c r="E647" s="8"/>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f t="shared" si="261"/>
        <v>0</v>
      </c>
      <c r="AM647" s="3">
        <f t="shared" si="261"/>
        <v>2.7963053011864325</v>
      </c>
      <c r="AN647" s="3">
        <f t="shared" si="261"/>
        <v>4.3322460989319964</v>
      </c>
      <c r="AO647" s="3">
        <f t="shared" si="261"/>
        <v>5.4718971491941915</v>
      </c>
      <c r="AP647" s="3">
        <f t="shared" si="261"/>
        <v>6.6349403741113804</v>
      </c>
      <c r="AQ647" s="3">
        <f t="shared" si="261"/>
        <v>7.7120517442954011</v>
      </c>
      <c r="AR647" s="3">
        <f t="shared" si="261"/>
        <v>8.7249589949396977</v>
      </c>
      <c r="AS647" s="3">
        <f t="shared" si="261"/>
        <v>8.6024600716493964</v>
      </c>
      <c r="AT647" s="3">
        <f t="shared" si="261"/>
        <v>8.7048613282992022</v>
      </c>
      <c r="AU647" s="3">
        <f t="shared" si="261"/>
        <v>8.7459003467741923</v>
      </c>
      <c r="AV647" s="3">
        <f t="shared" si="261"/>
        <v>8.8665844496135051</v>
      </c>
      <c r="AW647" s="3">
        <f t="shared" si="261"/>
        <v>9.0776113950408757</v>
      </c>
      <c r="AX647" s="3"/>
      <c r="AY647" s="16">
        <v>34</v>
      </c>
      <c r="AZ647" s="16"/>
      <c r="BA647" s="33">
        <f t="shared" si="260"/>
        <v>308.6387874313898</v>
      </c>
    </row>
    <row r="648" spans="3:53">
      <c r="C648" s="10" t="s">
        <v>2</v>
      </c>
      <c r="D648" s="9"/>
      <c r="E648" s="8"/>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f t="shared" si="261"/>
        <v>0</v>
      </c>
      <c r="AM648" s="3">
        <f t="shared" si="261"/>
        <v>0.60412013581766821</v>
      </c>
      <c r="AN648" s="3">
        <f t="shared" si="261"/>
        <v>1.1862496256442254</v>
      </c>
      <c r="AO648" s="3">
        <f t="shared" si="261"/>
        <v>1.6449434583480844</v>
      </c>
      <c r="AP648" s="3">
        <f t="shared" si="261"/>
        <v>2.0971977827996184</v>
      </c>
      <c r="AQ648" s="3">
        <f t="shared" si="261"/>
        <v>2.5153053397479557</v>
      </c>
      <c r="AR648" s="3">
        <f t="shared" si="261"/>
        <v>2.9074101220314716</v>
      </c>
      <c r="AS648" s="3">
        <f t="shared" si="261"/>
        <v>5.3179996203587407</v>
      </c>
      <c r="AT648" s="3">
        <f t="shared" si="261"/>
        <v>7.7748738732128473</v>
      </c>
      <c r="AU648" s="3">
        <f t="shared" si="261"/>
        <v>10.133474021962087</v>
      </c>
      <c r="AV648" s="3">
        <f t="shared" si="261"/>
        <v>12.547510862322667</v>
      </c>
      <c r="AW648" s="3">
        <f t="shared" si="261"/>
        <v>15.096881289175087</v>
      </c>
      <c r="AX648" s="3"/>
      <c r="AY648" s="16">
        <v>34</v>
      </c>
      <c r="AZ648" s="16"/>
      <c r="BA648" s="33">
        <f t="shared" si="260"/>
        <v>513.29396383195296</v>
      </c>
    </row>
    <row r="649" spans="3:53">
      <c r="C649" s="10" t="s">
        <v>1</v>
      </c>
      <c r="D649" s="9"/>
      <c r="E649" s="8"/>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f t="shared" si="261"/>
        <v>0</v>
      </c>
      <c r="AM649" s="3">
        <f t="shared" si="261"/>
        <v>0.91194170875346803</v>
      </c>
      <c r="AN649" s="3">
        <f t="shared" si="261"/>
        <v>1.7906877233184222</v>
      </c>
      <c r="AO649" s="3">
        <f t="shared" si="261"/>
        <v>2.4831030440302015</v>
      </c>
      <c r="AP649" s="3">
        <f t="shared" si="261"/>
        <v>3.1657976886529333</v>
      </c>
      <c r="AQ649" s="3">
        <f t="shared" si="261"/>
        <v>3.7969465236609494</v>
      </c>
      <c r="AR649" s="3">
        <f t="shared" si="261"/>
        <v>0.26333059246342372</v>
      </c>
      <c r="AS649" s="3">
        <f t="shared" si="261"/>
        <v>0.9633260750780126</v>
      </c>
      <c r="AT649" s="3">
        <f t="shared" si="261"/>
        <v>1.6618827257013002</v>
      </c>
      <c r="AU649" s="3">
        <f t="shared" si="261"/>
        <v>2.3362468177892701</v>
      </c>
      <c r="AV649" s="3">
        <f t="shared" si="261"/>
        <v>3.0213096631645264</v>
      </c>
      <c r="AW649" s="3">
        <f t="shared" si="261"/>
        <v>3.7393057434545049</v>
      </c>
      <c r="AX649" s="3"/>
      <c r="AY649" s="16">
        <v>34</v>
      </c>
      <c r="AZ649" s="16"/>
      <c r="BA649" s="33">
        <f t="shared" si="260"/>
        <v>127.13639527745318</v>
      </c>
    </row>
    <row r="650" spans="3:53">
      <c r="C650" s="7" t="s">
        <v>0</v>
      </c>
      <c r="D650" s="6"/>
      <c r="E650" s="5"/>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f t="shared" si="261"/>
        <v>0</v>
      </c>
      <c r="AM650" s="4">
        <f t="shared" si="261"/>
        <v>0</v>
      </c>
      <c r="AN650" s="4">
        <f t="shared" si="261"/>
        <v>0</v>
      </c>
      <c r="AO650" s="4">
        <f t="shared" si="261"/>
        <v>0</v>
      </c>
      <c r="AP650" s="4">
        <f t="shared" si="261"/>
        <v>0</v>
      </c>
      <c r="AQ650" s="4">
        <f t="shared" si="261"/>
        <v>0</v>
      </c>
      <c r="AR650" s="4">
        <f t="shared" si="261"/>
        <v>0</v>
      </c>
      <c r="AS650" s="4">
        <f t="shared" si="261"/>
        <v>2.9583531550768122E-2</v>
      </c>
      <c r="AT650" s="4">
        <f t="shared" si="261"/>
        <v>5.8821212939772605E-2</v>
      </c>
      <c r="AU650" s="4">
        <f t="shared" si="261"/>
        <v>8.7119687637624899E-2</v>
      </c>
      <c r="AV650" s="4">
        <f t="shared" si="261"/>
        <v>0.11576688594889917</v>
      </c>
      <c r="AW650" s="4">
        <f t="shared" si="261"/>
        <v>0.1456839810296886</v>
      </c>
      <c r="AX650" s="3"/>
      <c r="AY650" s="16">
        <v>34</v>
      </c>
      <c r="AZ650" s="16"/>
      <c r="BA650" s="33">
        <f t="shared" si="260"/>
        <v>4.9532553550094125</v>
      </c>
    </row>
    <row r="651" spans="3:53">
      <c r="C651" s="14">
        <v>35</v>
      </c>
      <c r="D651" s="13"/>
      <c r="E651" s="12"/>
      <c r="F651" s="11"/>
      <c r="G651" s="11"/>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f>(AL363-AM369)</f>
        <v>0</v>
      </c>
      <c r="AN651" s="11">
        <f t="shared" si="261"/>
        <v>177.83157760902043</v>
      </c>
      <c r="AO651" s="11">
        <f t="shared" si="261"/>
        <v>176.07989173737951</v>
      </c>
      <c r="AP651" s="11">
        <f t="shared" si="261"/>
        <v>164.14989171607283</v>
      </c>
      <c r="AQ651" s="11">
        <f t="shared" si="261"/>
        <v>158.27310260961701</v>
      </c>
      <c r="AR651" s="11">
        <f t="shared" si="261"/>
        <v>153.12122313895429</v>
      </c>
      <c r="AS651" s="11">
        <f t="shared" si="261"/>
        <v>145.06045393734871</v>
      </c>
      <c r="AT651" s="11">
        <f t="shared" si="261"/>
        <v>141.10953595619935</v>
      </c>
      <c r="AU651" s="11">
        <f t="shared" si="261"/>
        <v>140.9201688728017</v>
      </c>
      <c r="AV651" s="11">
        <f t="shared" si="261"/>
        <v>139.7713714675034</v>
      </c>
      <c r="AW651" s="11">
        <f t="shared" si="261"/>
        <v>139.92418186328189</v>
      </c>
      <c r="AX651" s="11"/>
      <c r="AY651" s="15">
        <v>35</v>
      </c>
      <c r="AZ651" s="15"/>
      <c r="BA651" s="34">
        <f t="shared" si="260"/>
        <v>4897.3463652148657</v>
      </c>
    </row>
    <row r="652" spans="3:53">
      <c r="C652" s="10" t="s">
        <v>4</v>
      </c>
      <c r="D652" s="9"/>
      <c r="E652" s="8"/>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f t="shared" ref="AM652:AW657" si="262">(AL364-AM370)</f>
        <v>0</v>
      </c>
      <c r="AN652" s="3">
        <f t="shared" si="262"/>
        <v>173.97501859733245</v>
      </c>
      <c r="AO652" s="3">
        <f t="shared" si="262"/>
        <v>169.54922575465446</v>
      </c>
      <c r="AP652" s="3">
        <f t="shared" si="262"/>
        <v>155.57564685142336</v>
      </c>
      <c r="AQ652" s="3">
        <f t="shared" si="262"/>
        <v>147.64853797103228</v>
      </c>
      <c r="AR652" s="3">
        <f t="shared" si="262"/>
        <v>140.59945228124013</v>
      </c>
      <c r="AS652" s="3">
        <f t="shared" si="262"/>
        <v>134.40210507978793</v>
      </c>
      <c r="AT652" s="3">
        <f t="shared" si="262"/>
        <v>127.77927618654769</v>
      </c>
      <c r="AU652" s="3">
        <f t="shared" si="262"/>
        <v>124.67624746125557</v>
      </c>
      <c r="AV652" s="3">
        <f t="shared" si="262"/>
        <v>120.77832573997989</v>
      </c>
      <c r="AW652" s="3">
        <f t="shared" si="262"/>
        <v>118.05145812776607</v>
      </c>
      <c r="AX652" s="3"/>
      <c r="AY652" s="15">
        <v>35</v>
      </c>
      <c r="AZ652" s="15"/>
      <c r="BA652" s="33">
        <f t="shared" si="260"/>
        <v>4131.8010344718123</v>
      </c>
    </row>
    <row r="653" spans="3:53">
      <c r="C653" s="10" t="s">
        <v>3</v>
      </c>
      <c r="D653" s="9"/>
      <c r="E653" s="8"/>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f t="shared" si="262"/>
        <v>0</v>
      </c>
      <c r="AN653" s="3">
        <f t="shared" si="262"/>
        <v>2.5151076596858779</v>
      </c>
      <c r="AO653" s="3">
        <f t="shared" si="262"/>
        <v>3.8965936024385783</v>
      </c>
      <c r="AP653" s="3">
        <f t="shared" si="262"/>
        <v>4.9216408620018868</v>
      </c>
      <c r="AQ653" s="3">
        <f t="shared" si="262"/>
        <v>5.9677279692622633</v>
      </c>
      <c r="AR653" s="3">
        <f t="shared" si="262"/>
        <v>6.936524565376132</v>
      </c>
      <c r="AS653" s="3">
        <f t="shared" si="262"/>
        <v>7.8475734353138833</v>
      </c>
      <c r="AT653" s="3">
        <f t="shared" si="262"/>
        <v>7.7373930554605153</v>
      </c>
      <c r="AU653" s="3">
        <f t="shared" si="262"/>
        <v>7.8294967985146471</v>
      </c>
      <c r="AV653" s="3">
        <f t="shared" si="262"/>
        <v>7.8664089159678667</v>
      </c>
      <c r="AW653" s="3">
        <f t="shared" si="262"/>
        <v>7.9749569744808895</v>
      </c>
      <c r="AX653" s="3"/>
      <c r="AY653" s="15">
        <v>35</v>
      </c>
      <c r="AZ653" s="15"/>
      <c r="BA653" s="33">
        <f t="shared" si="260"/>
        <v>279.12349410683112</v>
      </c>
    </row>
    <row r="654" spans="3:53">
      <c r="C654" s="10" t="s">
        <v>2</v>
      </c>
      <c r="D654" s="9"/>
      <c r="E654" s="8"/>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f t="shared" si="262"/>
        <v>0</v>
      </c>
      <c r="AN654" s="3">
        <f t="shared" si="262"/>
        <v>0.53569540765133095</v>
      </c>
      <c r="AO654" s="3">
        <f t="shared" si="262"/>
        <v>1.0518909056484667</v>
      </c>
      <c r="AP654" s="3">
        <f t="shared" si="262"/>
        <v>1.4586314943640968</v>
      </c>
      <c r="AQ654" s="3">
        <f t="shared" si="262"/>
        <v>1.8596619357203217</v>
      </c>
      <c r="AR654" s="3">
        <f t="shared" si="262"/>
        <v>2.2304131901184068</v>
      </c>
      <c r="AS654" s="3">
        <f t="shared" si="262"/>
        <v>2.5781068337065438</v>
      </c>
      <c r="AT654" s="3">
        <f t="shared" si="262"/>
        <v>4.7156646594172038</v>
      </c>
      <c r="AU654" s="3">
        <f t="shared" si="262"/>
        <v>6.8942648688761494</v>
      </c>
      <c r="AV654" s="3">
        <f t="shared" si="262"/>
        <v>8.9857218378788346</v>
      </c>
      <c r="AW654" s="3">
        <f t="shared" si="262"/>
        <v>11.126336547785812</v>
      </c>
      <c r="AX654" s="3"/>
      <c r="AY654" s="15">
        <v>35</v>
      </c>
      <c r="AZ654" s="15"/>
      <c r="BA654" s="33">
        <f t="shared" si="260"/>
        <v>389.42177917250342</v>
      </c>
    </row>
    <row r="655" spans="3:53">
      <c r="C655" s="10" t="s">
        <v>1</v>
      </c>
      <c r="D655" s="9"/>
      <c r="E655" s="8"/>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f t="shared" si="262"/>
        <v>0</v>
      </c>
      <c r="AN655" s="3">
        <f t="shared" si="262"/>
        <v>0.80575594435054132</v>
      </c>
      <c r="AO655" s="3">
        <f t="shared" si="262"/>
        <v>1.5821814746378884</v>
      </c>
      <c r="AP655" s="3">
        <f t="shared" si="262"/>
        <v>2.1939725082835793</v>
      </c>
      <c r="AQ655" s="3">
        <f t="shared" si="262"/>
        <v>2.7971747336022972</v>
      </c>
      <c r="AR655" s="3">
        <f t="shared" si="262"/>
        <v>3.3548331022197004</v>
      </c>
      <c r="AS655" s="3">
        <f t="shared" si="262"/>
        <v>0.2326685885403601</v>
      </c>
      <c r="AT655" s="3">
        <f t="shared" si="262"/>
        <v>0.8511571560894815</v>
      </c>
      <c r="AU655" s="3">
        <f t="shared" si="262"/>
        <v>1.4683744280954958</v>
      </c>
      <c r="AV655" s="3">
        <f t="shared" si="262"/>
        <v>2.0642161037648457</v>
      </c>
      <c r="AW655" s="3">
        <f t="shared" si="262"/>
        <v>2.6695107784314196</v>
      </c>
      <c r="AX655" s="3"/>
      <c r="AY655" s="15">
        <v>35</v>
      </c>
      <c r="AZ655" s="15"/>
      <c r="BA655" s="33">
        <f t="shared" si="260"/>
        <v>93.432877245099689</v>
      </c>
    </row>
    <row r="656" spans="3:53">
      <c r="C656" s="7" t="s">
        <v>0</v>
      </c>
      <c r="D656" s="6"/>
      <c r="E656" s="5"/>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f t="shared" si="262"/>
        <v>0</v>
      </c>
      <c r="AN656" s="4">
        <f t="shared" si="262"/>
        <v>0</v>
      </c>
      <c r="AO656" s="4">
        <f t="shared" si="262"/>
        <v>0</v>
      </c>
      <c r="AP656" s="4">
        <f t="shared" si="262"/>
        <v>0</v>
      </c>
      <c r="AQ656" s="4">
        <f t="shared" si="262"/>
        <v>0</v>
      </c>
      <c r="AR656" s="4">
        <f t="shared" si="262"/>
        <v>0</v>
      </c>
      <c r="AS656" s="4">
        <f t="shared" si="262"/>
        <v>0</v>
      </c>
      <c r="AT656" s="4">
        <f t="shared" si="262"/>
        <v>2.6044898684546985E-2</v>
      </c>
      <c r="AU656" s="4">
        <f t="shared" si="262"/>
        <v>5.1785316059696829E-2</v>
      </c>
      <c r="AV656" s="4">
        <f t="shared" si="262"/>
        <v>7.6698869912047607E-2</v>
      </c>
      <c r="AW656" s="4">
        <f t="shared" si="262"/>
        <v>0.10191943481765608</v>
      </c>
      <c r="AX656" s="3"/>
      <c r="AY656" s="15">
        <v>35</v>
      </c>
      <c r="AZ656" s="15"/>
      <c r="BA656" s="33">
        <f t="shared" si="260"/>
        <v>3.5671802186179629</v>
      </c>
    </row>
    <row r="657" spans="3:53">
      <c r="C657" s="14">
        <v>36</v>
      </c>
      <c r="D657" s="13"/>
      <c r="E657" s="12"/>
      <c r="F657" s="11"/>
      <c r="G657" s="11"/>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f>(AM369-AN375)</f>
        <v>0</v>
      </c>
      <c r="AO657" s="11">
        <f t="shared" si="262"/>
        <v>152.14036517143506</v>
      </c>
      <c r="AP657" s="11">
        <f t="shared" si="262"/>
        <v>150.73261143235186</v>
      </c>
      <c r="AQ657" s="11">
        <f t="shared" si="262"/>
        <v>140.60326801510678</v>
      </c>
      <c r="AR657" s="11">
        <f t="shared" si="262"/>
        <v>135.64845967295048</v>
      </c>
      <c r="AS657" s="11">
        <f t="shared" si="262"/>
        <v>131.30817704253025</v>
      </c>
      <c r="AT657" s="11">
        <f t="shared" si="262"/>
        <v>124.38859324260443</v>
      </c>
      <c r="AU657" s="11">
        <f t="shared" si="262"/>
        <v>121.08186921312506</v>
      </c>
      <c r="AV657" s="11">
        <f t="shared" si="262"/>
        <v>120.99970683070546</v>
      </c>
      <c r="AW657" s="11">
        <f t="shared" si="262"/>
        <v>120.09226099630303</v>
      </c>
      <c r="AX657" s="11"/>
      <c r="AY657" s="15">
        <v>36</v>
      </c>
      <c r="AZ657" s="15"/>
      <c r="BA657" s="34">
        <f t="shared" si="260"/>
        <v>4323.3213958669094</v>
      </c>
    </row>
    <row r="658" spans="3:53">
      <c r="C658" s="10" t="s">
        <v>4</v>
      </c>
      <c r="D658" s="9"/>
      <c r="E658" s="8"/>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f t="shared" ref="AN658:AW663" si="263">(AM370-AN376)</f>
        <v>0</v>
      </c>
      <c r="AO658" s="3">
        <f t="shared" si="263"/>
        <v>148.70699372343518</v>
      </c>
      <c r="AP658" s="3">
        <f t="shared" si="263"/>
        <v>144.92400031562511</v>
      </c>
      <c r="AQ658" s="3">
        <f t="shared" si="263"/>
        <v>132.97993543199834</v>
      </c>
      <c r="AR658" s="3">
        <f t="shared" si="263"/>
        <v>126.20415497785348</v>
      </c>
      <c r="AS658" s="3">
        <f t="shared" si="263"/>
        <v>120.178874165244</v>
      </c>
      <c r="AT658" s="3">
        <f t="shared" si="263"/>
        <v>114.88162586592728</v>
      </c>
      <c r="AU658" s="3">
        <f t="shared" si="263"/>
        <v>109.22069257447617</v>
      </c>
      <c r="AV658" s="3">
        <f t="shared" si="263"/>
        <v>106.56834583586965</v>
      </c>
      <c r="AW658" s="3">
        <f t="shared" si="263"/>
        <v>103.23655587192206</v>
      </c>
      <c r="AX658" s="3"/>
      <c r="AY658" s="15">
        <v>36</v>
      </c>
      <c r="AZ658" s="15"/>
      <c r="BA658" s="33">
        <f t="shared" si="260"/>
        <v>3716.5160113891943</v>
      </c>
    </row>
    <row r="659" spans="3:53">
      <c r="C659" s="10" t="s">
        <v>3</v>
      </c>
      <c r="D659" s="9"/>
      <c r="E659" s="8"/>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f t="shared" si="263"/>
        <v>0</v>
      </c>
      <c r="AO659" s="3">
        <f t="shared" si="263"/>
        <v>2.2522317178976934</v>
      </c>
      <c r="AP659" s="3">
        <f t="shared" si="263"/>
        <v>3.4893264585999724</v>
      </c>
      <c r="AQ659" s="3">
        <f t="shared" si="263"/>
        <v>4.4072370464198691</v>
      </c>
      <c r="AR659" s="3">
        <f t="shared" si="263"/>
        <v>5.3439884230785992</v>
      </c>
      <c r="AS659" s="3">
        <f t="shared" si="263"/>
        <v>6.2115275972193587</v>
      </c>
      <c r="AT659" s="3">
        <f t="shared" si="263"/>
        <v>7.0273547660988456</v>
      </c>
      <c r="AU659" s="3">
        <f t="shared" si="263"/>
        <v>6.9286903032715372</v>
      </c>
      <c r="AV659" s="3">
        <f t="shared" si="263"/>
        <v>7.0111674770198391</v>
      </c>
      <c r="AW659" s="3">
        <f t="shared" si="263"/>
        <v>7.0442215856114743</v>
      </c>
      <c r="AX659" s="3"/>
      <c r="AY659" s="15">
        <v>36</v>
      </c>
      <c r="AZ659" s="15"/>
      <c r="BA659" s="33">
        <f t="shared" si="260"/>
        <v>253.59197708201307</v>
      </c>
    </row>
    <row r="660" spans="3:53">
      <c r="C660" s="10" t="s">
        <v>2</v>
      </c>
      <c r="D660" s="9"/>
      <c r="E660" s="8"/>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f t="shared" si="263"/>
        <v>0</v>
      </c>
      <c r="AO660" s="3">
        <f t="shared" si="263"/>
        <v>0.47272475401325398</v>
      </c>
      <c r="AP660" s="3">
        <f t="shared" si="263"/>
        <v>0.928241800320043</v>
      </c>
      <c r="AQ660" s="3">
        <f t="shared" si="263"/>
        <v>1.287170292148649</v>
      </c>
      <c r="AR660" s="3">
        <f t="shared" si="263"/>
        <v>1.6410598607994569</v>
      </c>
      <c r="AS660" s="3">
        <f t="shared" si="263"/>
        <v>1.9682295416146296</v>
      </c>
      <c r="AT660" s="3">
        <f t="shared" si="263"/>
        <v>2.2750520190702392</v>
      </c>
      <c r="AU660" s="3">
        <f t="shared" si="263"/>
        <v>4.1613412851635374</v>
      </c>
      <c r="AV660" s="3">
        <f t="shared" si="263"/>
        <v>6.0838484289619785</v>
      </c>
      <c r="AW660" s="3">
        <f t="shared" si="263"/>
        <v>7.9294559646618339</v>
      </c>
      <c r="AX660" s="3"/>
      <c r="AY660" s="15">
        <v>36</v>
      </c>
      <c r="AZ660" s="15"/>
      <c r="BA660" s="33">
        <f t="shared" si="260"/>
        <v>285.46041472782599</v>
      </c>
    </row>
    <row r="661" spans="3:53">
      <c r="C661" s="10" t="s">
        <v>1</v>
      </c>
      <c r="D661" s="9"/>
      <c r="E661" s="8"/>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f t="shared" si="263"/>
        <v>0</v>
      </c>
      <c r="AO661" s="3">
        <f t="shared" si="263"/>
        <v>0.7084149760890428</v>
      </c>
      <c r="AP661" s="3">
        <f t="shared" si="263"/>
        <v>1.3910428578067133</v>
      </c>
      <c r="AQ661" s="3">
        <f t="shared" si="263"/>
        <v>1.9289252445397533</v>
      </c>
      <c r="AR661" s="3">
        <f t="shared" si="263"/>
        <v>2.4592564112188189</v>
      </c>
      <c r="AS661" s="3">
        <f t="shared" si="263"/>
        <v>2.9495457384522368</v>
      </c>
      <c r="AT661" s="3">
        <f t="shared" si="263"/>
        <v>0.20456059150807016</v>
      </c>
      <c r="AU661" s="3">
        <f t="shared" si="263"/>
        <v>0.74833140308404111</v>
      </c>
      <c r="AV661" s="3">
        <f t="shared" si="263"/>
        <v>1.290984500533189</v>
      </c>
      <c r="AW661" s="3">
        <f t="shared" si="263"/>
        <v>1.8148443235747465</v>
      </c>
      <c r="AX661" s="3"/>
      <c r="AY661" s="15">
        <v>36</v>
      </c>
      <c r="AZ661" s="15"/>
      <c r="BA661" s="33">
        <f t="shared" si="260"/>
        <v>65.334395648690872</v>
      </c>
    </row>
    <row r="662" spans="3:53">
      <c r="C662" s="7" t="s">
        <v>0</v>
      </c>
      <c r="D662" s="6"/>
      <c r="E662" s="5"/>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f t="shared" si="263"/>
        <v>0</v>
      </c>
      <c r="AO662" s="4">
        <f t="shared" si="263"/>
        <v>0</v>
      </c>
      <c r="AP662" s="4">
        <f t="shared" si="263"/>
        <v>0</v>
      </c>
      <c r="AQ662" s="4">
        <f t="shared" si="263"/>
        <v>0</v>
      </c>
      <c r="AR662" s="4">
        <f t="shared" si="263"/>
        <v>0</v>
      </c>
      <c r="AS662" s="4">
        <f t="shared" si="263"/>
        <v>0</v>
      </c>
      <c r="AT662" s="4">
        <f t="shared" si="263"/>
        <v>0</v>
      </c>
      <c r="AU662" s="4">
        <f t="shared" si="263"/>
        <v>2.2813647129772463E-2</v>
      </c>
      <c r="AV662" s="4">
        <f t="shared" si="263"/>
        <v>4.5360588320914497E-2</v>
      </c>
      <c r="AW662" s="4">
        <f t="shared" si="263"/>
        <v>6.7183250532817818E-2</v>
      </c>
      <c r="AX662" s="3"/>
      <c r="AY662" s="15">
        <v>36</v>
      </c>
      <c r="AZ662" s="15"/>
      <c r="BA662" s="33">
        <f t="shared" si="260"/>
        <v>2.4185970191814414</v>
      </c>
    </row>
    <row r="663" spans="3:53">
      <c r="C663" s="14">
        <v>37</v>
      </c>
      <c r="D663" s="13"/>
      <c r="E663" s="12"/>
      <c r="F663" s="11"/>
      <c r="G663" s="11"/>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f>(AN375-AO381)</f>
        <v>0</v>
      </c>
      <c r="AP663" s="11">
        <f t="shared" si="263"/>
        <v>129.4160276275145</v>
      </c>
      <c r="AQ663" s="11">
        <f t="shared" si="263"/>
        <v>128.30136982091506</v>
      </c>
      <c r="AR663" s="11">
        <f t="shared" si="263"/>
        <v>119.75530117223809</v>
      </c>
      <c r="AS663" s="11">
        <f t="shared" si="263"/>
        <v>115.60707360047127</v>
      </c>
      <c r="AT663" s="11">
        <f t="shared" si="263"/>
        <v>111.97642731689382</v>
      </c>
      <c r="AU663" s="11">
        <f t="shared" si="263"/>
        <v>106.07008876630903</v>
      </c>
      <c r="AV663" s="11">
        <f t="shared" si="263"/>
        <v>103.32353254479528</v>
      </c>
      <c r="AW663" s="11">
        <f t="shared" si="263"/>
        <v>103.32580639548473</v>
      </c>
      <c r="AX663" s="11"/>
      <c r="AY663" s="16">
        <v>37</v>
      </c>
      <c r="AZ663" s="16"/>
      <c r="BA663" s="34">
        <f t="shared" si="260"/>
        <v>3823.0548366329349</v>
      </c>
    </row>
    <row r="664" spans="3:53">
      <c r="C664" s="10" t="s">
        <v>4</v>
      </c>
      <c r="D664" s="9"/>
      <c r="E664" s="8"/>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f t="shared" ref="AO664:AW669" si="264">(AN376-AO382)</f>
        <v>0</v>
      </c>
      <c r="AP664" s="3">
        <f t="shared" si="264"/>
        <v>126.37312419645923</v>
      </c>
      <c r="AQ664" s="3">
        <f t="shared" si="264"/>
        <v>123.15828753148912</v>
      </c>
      <c r="AR664" s="3">
        <f t="shared" si="264"/>
        <v>113.00806690530715</v>
      </c>
      <c r="AS664" s="3">
        <f t="shared" si="264"/>
        <v>107.24992114888028</v>
      </c>
      <c r="AT664" s="3">
        <f t="shared" si="264"/>
        <v>102.12955968244813</v>
      </c>
      <c r="AU664" s="3">
        <f t="shared" si="264"/>
        <v>97.627889650209966</v>
      </c>
      <c r="AV664" s="3">
        <f t="shared" si="264"/>
        <v>92.817155413736202</v>
      </c>
      <c r="AW664" s="3">
        <f t="shared" si="264"/>
        <v>90.563156893442113</v>
      </c>
      <c r="AX664" s="3"/>
      <c r="AY664" s="16">
        <v>37</v>
      </c>
      <c r="AZ664" s="16"/>
      <c r="BA664" s="33">
        <f t="shared" si="260"/>
        <v>3350.8368050573581</v>
      </c>
    </row>
    <row r="665" spans="3:53">
      <c r="C665" s="10" t="s">
        <v>3</v>
      </c>
      <c r="D665" s="9"/>
      <c r="E665" s="8"/>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f t="shared" si="264"/>
        <v>0</v>
      </c>
      <c r="AP665" s="3">
        <f t="shared" si="264"/>
        <v>2.0079934372563475</v>
      </c>
      <c r="AQ665" s="3">
        <f t="shared" si="264"/>
        <v>3.1109341785905684</v>
      </c>
      <c r="AR665" s="3">
        <f t="shared" si="264"/>
        <v>3.9293039856062215</v>
      </c>
      <c r="AS665" s="3">
        <f t="shared" si="264"/>
        <v>4.7644714338416811</v>
      </c>
      <c r="AT665" s="3">
        <f t="shared" si="264"/>
        <v>5.5379322435773162</v>
      </c>
      <c r="AU665" s="3">
        <f t="shared" si="264"/>
        <v>6.2652888419359272</v>
      </c>
      <c r="AV665" s="3">
        <f t="shared" si="264"/>
        <v>6.1773238282682428</v>
      </c>
      <c r="AW665" s="3">
        <f t="shared" si="264"/>
        <v>6.2508569475711866</v>
      </c>
      <c r="AX665" s="3"/>
      <c r="AY665" s="16">
        <v>37</v>
      </c>
      <c r="AZ665" s="16"/>
      <c r="BA665" s="33">
        <f t="shared" si="260"/>
        <v>231.2817070601339</v>
      </c>
    </row>
    <row r="666" spans="3:53">
      <c r="C666" s="10" t="s">
        <v>2</v>
      </c>
      <c r="D666" s="9"/>
      <c r="E666" s="8"/>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f t="shared" si="264"/>
        <v>0</v>
      </c>
      <c r="AP666" s="3">
        <f>(AO378-AP384)</f>
        <v>0.41514642497387655</v>
      </c>
      <c r="AQ666" s="3">
        <f t="shared" si="264"/>
        <v>0.81518105756606207</v>
      </c>
      <c r="AR666" s="3">
        <f t="shared" si="264"/>
        <v>1.1303917143782778</v>
      </c>
      <c r="AS666" s="3">
        <f t="shared" si="264"/>
        <v>1.4411771936950881</v>
      </c>
      <c r="AT666" s="3">
        <f t="shared" si="264"/>
        <v>1.7284972931761811</v>
      </c>
      <c r="AU666" s="3">
        <f t="shared" si="264"/>
        <v>1.9979484982081743</v>
      </c>
      <c r="AV666" s="3">
        <f t="shared" si="264"/>
        <v>3.654485920116219</v>
      </c>
      <c r="AW666" s="3">
        <f t="shared" si="264"/>
        <v>5.3428298474415996</v>
      </c>
      <c r="AX666" s="3"/>
      <c r="AY666" s="16">
        <v>37</v>
      </c>
      <c r="AZ666" s="16"/>
      <c r="BA666" s="33">
        <f t="shared" si="260"/>
        <v>197.68470435533919</v>
      </c>
    </row>
    <row r="667" spans="3:53">
      <c r="C667" s="10" t="s">
        <v>1</v>
      </c>
      <c r="D667" s="9"/>
      <c r="E667" s="8"/>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f t="shared" si="264"/>
        <v>0</v>
      </c>
      <c r="AP667" s="3">
        <f t="shared" si="264"/>
        <v>0.61976356882508243</v>
      </c>
      <c r="AQ667" s="3">
        <f t="shared" si="264"/>
        <v>1.2169670532693102</v>
      </c>
      <c r="AR667" s="3">
        <f t="shared" si="264"/>
        <v>1.6875385669465146</v>
      </c>
      <c r="AS667" s="3">
        <f t="shared" si="264"/>
        <v>2.1515038240543412</v>
      </c>
      <c r="AT667" s="3">
        <f t="shared" si="264"/>
        <v>2.5804380976923369</v>
      </c>
      <c r="AU667" s="3">
        <f t="shared" si="264"/>
        <v>0.1789617759549964</v>
      </c>
      <c r="AV667" s="3">
        <f t="shared" si="264"/>
        <v>0.65468483402156652</v>
      </c>
      <c r="AW667" s="3">
        <f t="shared" si="264"/>
        <v>1.1294300492706535</v>
      </c>
      <c r="AX667" s="3"/>
      <c r="AY667" s="16">
        <v>37</v>
      </c>
      <c r="AZ667" s="16"/>
      <c r="BA667" s="33">
        <f t="shared" si="260"/>
        <v>41.788911823014182</v>
      </c>
    </row>
    <row r="668" spans="3:53">
      <c r="C668" s="7" t="s">
        <v>0</v>
      </c>
      <c r="D668" s="6"/>
      <c r="E668" s="5"/>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f t="shared" si="264"/>
        <v>0</v>
      </c>
      <c r="AP668" s="4">
        <f t="shared" si="264"/>
        <v>0</v>
      </c>
      <c r="AQ668" s="4">
        <f t="shared" si="264"/>
        <v>0</v>
      </c>
      <c r="AR668" s="4">
        <f t="shared" si="264"/>
        <v>0</v>
      </c>
      <c r="AS668" s="4">
        <f t="shared" si="264"/>
        <v>0</v>
      </c>
      <c r="AT668" s="4">
        <f t="shared" si="264"/>
        <v>0</v>
      </c>
      <c r="AU668" s="4">
        <f t="shared" si="264"/>
        <v>0</v>
      </c>
      <c r="AV668" s="4">
        <f t="shared" si="264"/>
        <v>1.9882548652993853E-2</v>
      </c>
      <c r="AW668" s="4">
        <f t="shared" si="264"/>
        <v>3.9532657759136752E-2</v>
      </c>
      <c r="AX668" s="3"/>
      <c r="AY668" s="16">
        <v>37</v>
      </c>
      <c r="AZ668" s="16"/>
      <c r="BA668" s="33">
        <f t="shared" si="260"/>
        <v>1.4627083370880598</v>
      </c>
    </row>
    <row r="669" spans="3:53">
      <c r="C669" s="14">
        <v>38</v>
      </c>
      <c r="D669" s="13"/>
      <c r="E669" s="12"/>
      <c r="F669" s="11"/>
      <c r="G669" s="11"/>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f>(AO381-AP387)</f>
        <v>0</v>
      </c>
      <c r="AQ669" s="11">
        <f t="shared" si="264"/>
        <v>109.45707026351113</v>
      </c>
      <c r="AR669" s="11">
        <f t="shared" si="264"/>
        <v>108.5894283523204</v>
      </c>
      <c r="AS669" s="11">
        <f t="shared" si="264"/>
        <v>101.42512273538262</v>
      </c>
      <c r="AT669" s="11">
        <f t="shared" si="264"/>
        <v>97.976960102906787</v>
      </c>
      <c r="AU669" s="11">
        <f t="shared" si="264"/>
        <v>94.961879940366657</v>
      </c>
      <c r="AV669" s="11">
        <f t="shared" si="264"/>
        <v>89.94895217146501</v>
      </c>
      <c r="AW669" s="11">
        <f t="shared" si="264"/>
        <v>87.685458320396492</v>
      </c>
      <c r="AX669" s="11"/>
      <c r="AY669" s="15">
        <v>38</v>
      </c>
      <c r="AZ669" s="15"/>
      <c r="BA669" s="34">
        <f t="shared" si="260"/>
        <v>3332.0474161750667</v>
      </c>
    </row>
    <row r="670" spans="3:53">
      <c r="C670" s="10" t="s">
        <v>4</v>
      </c>
      <c r="D670" s="9"/>
      <c r="E670" s="8"/>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f t="shared" ref="AP670:AW675" si="265">(AO382-AP388)</f>
        <v>0</v>
      </c>
      <c r="AQ670" s="3">
        <f t="shared" si="265"/>
        <v>106.77227543278025</v>
      </c>
      <c r="AR670" s="3">
        <f t="shared" si="265"/>
        <v>104.05606953025028</v>
      </c>
      <c r="AS670" s="3">
        <f t="shared" si="265"/>
        <v>95.480178419752917</v>
      </c>
      <c r="AT670" s="3">
        <f t="shared" si="265"/>
        <v>90.615138257166393</v>
      </c>
      <c r="AU670" s="3">
        <f t="shared" si="265"/>
        <v>86.28896013752626</v>
      </c>
      <c r="AV670" s="3">
        <f t="shared" si="265"/>
        <v>82.485512563955126</v>
      </c>
      <c r="AW670" s="3">
        <f t="shared" si="265"/>
        <v>78.420937566725797</v>
      </c>
      <c r="AX670" s="3"/>
      <c r="AY670" s="15">
        <v>38</v>
      </c>
      <c r="AZ670" s="15"/>
      <c r="BA670" s="33">
        <f t="shared" si="260"/>
        <v>2979.9956275355803</v>
      </c>
    </row>
    <row r="671" spans="3:53">
      <c r="C671" s="10" t="s">
        <v>3</v>
      </c>
      <c r="D671" s="9"/>
      <c r="E671" s="8"/>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f t="shared" si="265"/>
        <v>0</v>
      </c>
      <c r="AQ671" s="3">
        <f t="shared" si="265"/>
        <v>1.7824254676935052</v>
      </c>
      <c r="AR671" s="3">
        <f t="shared" si="265"/>
        <v>2.761467346135607</v>
      </c>
      <c r="AS671" s="3">
        <f t="shared" si="265"/>
        <v>3.4879055699622832</v>
      </c>
      <c r="AT671" s="3">
        <f t="shared" si="265"/>
        <v>4.2292544717582388</v>
      </c>
      <c r="AU671" s="3">
        <f t="shared" si="265"/>
        <v>4.9158285511134814</v>
      </c>
      <c r="AV671" s="3">
        <f t="shared" si="265"/>
        <v>5.561477536291811</v>
      </c>
      <c r="AW671" s="3">
        <f t="shared" si="265"/>
        <v>5.4833940736080251</v>
      </c>
      <c r="AX671" s="3"/>
      <c r="AY671" s="15">
        <v>38</v>
      </c>
      <c r="AZ671" s="15"/>
      <c r="BA671" s="33">
        <f t="shared" si="260"/>
        <v>208.36897479710495</v>
      </c>
    </row>
    <row r="672" spans="3:53">
      <c r="C672" s="10" t="s">
        <v>2</v>
      </c>
      <c r="D672" s="9"/>
      <c r="E672" s="8"/>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f t="shared" si="265"/>
        <v>0</v>
      </c>
      <c r="AQ672" s="3">
        <f t="shared" si="265"/>
        <v>0.36282935523807325</v>
      </c>
      <c r="AR672" s="3">
        <f t="shared" si="265"/>
        <v>0.7124513177190348</v>
      </c>
      <c r="AS672" s="3">
        <f t="shared" si="265"/>
        <v>0.98793888667146579</v>
      </c>
      <c r="AT672" s="3">
        <f t="shared" si="265"/>
        <v>1.2595589423782423</v>
      </c>
      <c r="AU672" s="3">
        <f t="shared" si="265"/>
        <v>1.5106707433487649</v>
      </c>
      <c r="AV672" s="3">
        <f t="shared" si="265"/>
        <v>1.7461655016043167</v>
      </c>
      <c r="AW672" s="3">
        <f t="shared" si="265"/>
        <v>3.1939448116548768</v>
      </c>
      <c r="AX672" s="3"/>
      <c r="AY672" s="15">
        <v>38</v>
      </c>
      <c r="AZ672" s="15"/>
      <c r="BA672" s="33">
        <f t="shared" si="260"/>
        <v>121.36990284288532</v>
      </c>
    </row>
    <row r="673" spans="3:53">
      <c r="C673" s="10" t="s">
        <v>1</v>
      </c>
      <c r="D673" s="9"/>
      <c r="E673" s="8"/>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f t="shared" si="265"/>
        <v>0</v>
      </c>
      <c r="AQ673" s="3">
        <f t="shared" si="265"/>
        <v>0.53954000779918809</v>
      </c>
      <c r="AR673" s="3">
        <f t="shared" si="265"/>
        <v>1.0594401582155486</v>
      </c>
      <c r="AS673" s="3">
        <f t="shared" si="265"/>
        <v>1.4690998589959463</v>
      </c>
      <c r="AT673" s="3">
        <f t="shared" si="265"/>
        <v>1.873008431603834</v>
      </c>
      <c r="AU673" s="3">
        <f t="shared" si="265"/>
        <v>2.2464205083780673</v>
      </c>
      <c r="AV673" s="3">
        <f t="shared" si="265"/>
        <v>0.15579656961373756</v>
      </c>
      <c r="AW673" s="3">
        <f t="shared" si="265"/>
        <v>0.56994098753439149</v>
      </c>
      <c r="AX673" s="3"/>
      <c r="AY673" s="15">
        <v>38</v>
      </c>
      <c r="AZ673" s="15"/>
      <c r="BA673" s="33">
        <f t="shared" si="260"/>
        <v>21.657757526306877</v>
      </c>
    </row>
    <row r="674" spans="3:53">
      <c r="C674" s="7" t="s">
        <v>0</v>
      </c>
      <c r="D674" s="6"/>
      <c r="E674" s="5"/>
      <c r="F674" s="4"/>
      <c r="G674" s="4"/>
      <c r="H674" s="4"/>
      <c r="I674" s="4"/>
      <c r="J674" s="4"/>
      <c r="K674" s="4"/>
      <c r="L674" s="4"/>
      <c r="M674" s="4"/>
      <c r="N674" s="4"/>
      <c r="O674" s="4"/>
      <c r="P674" s="4"/>
      <c r="Q674" s="4"/>
      <c r="R674" s="4"/>
      <c r="S674" s="4"/>
      <c r="T674" s="4"/>
      <c r="U674" s="4"/>
      <c r="V674" s="4"/>
      <c r="W674" s="4"/>
      <c r="X674" s="4"/>
      <c r="Y674" s="4"/>
      <c r="Z674" s="4"/>
      <c r="AA674" s="4"/>
      <c r="AB674" s="4"/>
      <c r="AC674" s="4"/>
      <c r="AD674" s="4"/>
      <c r="AE674" s="4"/>
      <c r="AF674" s="4"/>
      <c r="AG674" s="4"/>
      <c r="AH674" s="4"/>
      <c r="AI674" s="4"/>
      <c r="AJ674" s="4"/>
      <c r="AK674" s="4"/>
      <c r="AL674" s="4"/>
      <c r="AM674" s="4"/>
      <c r="AN674" s="4"/>
      <c r="AO674" s="4"/>
      <c r="AP674" s="4">
        <f t="shared" si="265"/>
        <v>0</v>
      </c>
      <c r="AQ674" s="4">
        <f t="shared" si="265"/>
        <v>0</v>
      </c>
      <c r="AR674" s="4">
        <f t="shared" si="265"/>
        <v>0</v>
      </c>
      <c r="AS674" s="4">
        <f t="shared" si="265"/>
        <v>0</v>
      </c>
      <c r="AT674" s="4">
        <f t="shared" si="265"/>
        <v>0</v>
      </c>
      <c r="AU674" s="4">
        <f t="shared" si="265"/>
        <v>0</v>
      </c>
      <c r="AV674" s="4">
        <f t="shared" si="265"/>
        <v>0</v>
      </c>
      <c r="AW674" s="4">
        <f t="shared" si="265"/>
        <v>1.7240880873437212E-2</v>
      </c>
      <c r="AX674" s="3"/>
      <c r="AY674" s="15">
        <v>38</v>
      </c>
      <c r="AZ674" s="15"/>
      <c r="BA674" s="33">
        <f t="shared" si="260"/>
        <v>0.65515347319061401</v>
      </c>
    </row>
    <row r="675" spans="3:53">
      <c r="C675" s="14">
        <v>39</v>
      </c>
      <c r="D675" s="13"/>
      <c r="E675" s="12"/>
      <c r="F675" s="11"/>
      <c r="G675" s="11"/>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f>(AP387-AQ393)</f>
        <v>0</v>
      </c>
      <c r="AR675" s="11">
        <f t="shared" si="265"/>
        <v>92.048138082363835</v>
      </c>
      <c r="AS675" s="11">
        <f t="shared" si="265"/>
        <v>91.386255038725949</v>
      </c>
      <c r="AT675" s="11">
        <f t="shared" si="265"/>
        <v>85.418941493296586</v>
      </c>
      <c r="AU675" s="11">
        <f t="shared" si="265"/>
        <v>82.573614219010153</v>
      </c>
      <c r="AV675" s="11">
        <f t="shared" si="265"/>
        <v>80.088270144469789</v>
      </c>
      <c r="AW675" s="11">
        <f t="shared" si="265"/>
        <v>75.857713113666364</v>
      </c>
      <c r="AX675" s="11"/>
      <c r="AY675" s="15">
        <v>39</v>
      </c>
      <c r="AZ675" s="15"/>
      <c r="BA675" s="34">
        <f t="shared" si="260"/>
        <v>2958.4508114329883</v>
      </c>
    </row>
    <row r="676" spans="3:53">
      <c r="C676" s="10" t="s">
        <v>4</v>
      </c>
      <c r="D676" s="9"/>
      <c r="E676" s="8"/>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f t="shared" ref="AQ676:AW681" si="266">(AP388-AQ394)</f>
        <v>0</v>
      </c>
      <c r="AR676" s="3">
        <f t="shared" si="266"/>
        <v>89.689845701500701</v>
      </c>
      <c r="AS676" s="3">
        <f t="shared" si="266"/>
        <v>87.408203886675892</v>
      </c>
      <c r="AT676" s="3">
        <f t="shared" si="266"/>
        <v>80.204364244449494</v>
      </c>
      <c r="AU676" s="3">
        <f t="shared" si="266"/>
        <v>76.11767882217714</v>
      </c>
      <c r="AV676" s="3">
        <f t="shared" si="266"/>
        <v>72.483643240796198</v>
      </c>
      <c r="AW676" s="3">
        <f t="shared" si="266"/>
        <v>69.288706871550175</v>
      </c>
      <c r="AX676" s="3"/>
      <c r="AY676" s="15">
        <v>39</v>
      </c>
      <c r="AZ676" s="15"/>
      <c r="BA676" s="33">
        <f t="shared" si="260"/>
        <v>2702.2595679904571</v>
      </c>
    </row>
    <row r="677" spans="3:53">
      <c r="C677" s="10" t="s">
        <v>3</v>
      </c>
      <c r="D677" s="9"/>
      <c r="E677" s="8"/>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f t="shared" si="266"/>
        <v>0</v>
      </c>
      <c r="AR677" s="3">
        <f t="shared" si="266"/>
        <v>1.5753116739386304</v>
      </c>
      <c r="AS677" s="3">
        <f t="shared" si="266"/>
        <v>2.4405911082481122</v>
      </c>
      <c r="AT677" s="3">
        <f t="shared" si="266"/>
        <v>3.0826188592711254</v>
      </c>
      <c r="AU677" s="3">
        <f t="shared" si="266"/>
        <v>3.7378247013263248</v>
      </c>
      <c r="AV677" s="3">
        <f t="shared" si="266"/>
        <v>4.3446204309853869</v>
      </c>
      <c r="AW677" s="3">
        <f t="shared" si="266"/>
        <v>4.9152464695227494</v>
      </c>
      <c r="AX677" s="3"/>
      <c r="AY677" s="15">
        <v>39</v>
      </c>
      <c r="AZ677" s="15"/>
      <c r="BA677" s="33">
        <f t="shared" si="260"/>
        <v>191.69461231138723</v>
      </c>
    </row>
    <row r="678" spans="3:53">
      <c r="C678" s="10" t="s">
        <v>2</v>
      </c>
      <c r="D678" s="9"/>
      <c r="E678" s="8"/>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f t="shared" si="266"/>
        <v>0</v>
      </c>
      <c r="AR678" s="3">
        <f t="shared" si="266"/>
        <v>0.31558496140061876</v>
      </c>
      <c r="AS678" s="3">
        <f t="shared" si="266"/>
        <v>0.61968227861456171</v>
      </c>
      <c r="AT678" s="3">
        <f t="shared" si="266"/>
        <v>0.8592983200375528</v>
      </c>
      <c r="AU678" s="3">
        <f t="shared" si="266"/>
        <v>1.0955504412023682</v>
      </c>
      <c r="AV678" s="3">
        <f t="shared" si="266"/>
        <v>1.3139647091563038</v>
      </c>
      <c r="AW678" s="3">
        <f t="shared" si="266"/>
        <v>1.5187954460335931</v>
      </c>
      <c r="AX678" s="3"/>
      <c r="AY678" s="15">
        <v>39</v>
      </c>
      <c r="AZ678" s="15"/>
      <c r="BA678" s="33">
        <f t="shared" si="260"/>
        <v>59.23302239531013</v>
      </c>
    </row>
    <row r="679" spans="3:53">
      <c r="C679" s="10" t="s">
        <v>1</v>
      </c>
      <c r="D679" s="9"/>
      <c r="E679" s="8"/>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f t="shared" si="266"/>
        <v>0</v>
      </c>
      <c r="AR679" s="3">
        <f t="shared" si="266"/>
        <v>0.46739574552390328</v>
      </c>
      <c r="AS679" s="3">
        <f t="shared" si="266"/>
        <v>0.91777776518737664</v>
      </c>
      <c r="AT679" s="3">
        <f t="shared" si="266"/>
        <v>1.2726600695384152</v>
      </c>
      <c r="AU679" s="3">
        <f t="shared" si="266"/>
        <v>1.6225602543043678</v>
      </c>
      <c r="AV679" s="3">
        <f t="shared" si="266"/>
        <v>1.9460417635319089</v>
      </c>
      <c r="AW679" s="3">
        <f t="shared" si="266"/>
        <v>0.13496432655978674</v>
      </c>
      <c r="AX679" s="3"/>
      <c r="AY679" s="15">
        <v>39</v>
      </c>
      <c r="AZ679" s="15"/>
      <c r="BA679" s="33">
        <f t="shared" si="260"/>
        <v>5.2636087358316832</v>
      </c>
    </row>
    <row r="680" spans="3:53">
      <c r="C680" s="7" t="s">
        <v>0</v>
      </c>
      <c r="D680" s="6"/>
      <c r="E680" s="5"/>
      <c r="F680" s="4"/>
      <c r="G680" s="4"/>
      <c r="H680" s="4"/>
      <c r="I680" s="4"/>
      <c r="J680" s="4"/>
      <c r="K680" s="4"/>
      <c r="L680" s="4"/>
      <c r="M680" s="4"/>
      <c r="N680" s="4"/>
      <c r="O680" s="4"/>
      <c r="P680" s="4"/>
      <c r="Q680" s="4"/>
      <c r="R680" s="4"/>
      <c r="S680" s="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f t="shared" si="266"/>
        <v>0</v>
      </c>
      <c r="AR680" s="4">
        <f t="shared" si="266"/>
        <v>0</v>
      </c>
      <c r="AS680" s="4">
        <f t="shared" si="266"/>
        <v>0</v>
      </c>
      <c r="AT680" s="4">
        <f t="shared" si="266"/>
        <v>0</v>
      </c>
      <c r="AU680" s="4">
        <f t="shared" si="266"/>
        <v>0</v>
      </c>
      <c r="AV680" s="4">
        <f t="shared" si="266"/>
        <v>0</v>
      </c>
      <c r="AW680" s="4">
        <f t="shared" si="266"/>
        <v>0</v>
      </c>
      <c r="AX680" s="3"/>
      <c r="AY680" s="15">
        <v>39</v>
      </c>
      <c r="AZ680" s="15"/>
      <c r="BA680" s="33">
        <f t="shared" si="260"/>
        <v>0</v>
      </c>
    </row>
    <row r="681" spans="3:53">
      <c r="C681" s="14">
        <v>40</v>
      </c>
      <c r="D681" s="13"/>
      <c r="E681" s="12"/>
      <c r="F681" s="11"/>
      <c r="G681" s="11"/>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f>(AQ393-AR399)</f>
        <v>0</v>
      </c>
      <c r="AS681" s="11">
        <f t="shared" si="266"/>
        <v>76.966939880871166</v>
      </c>
      <c r="AT681" s="11">
        <f t="shared" si="266"/>
        <v>76.474322521053978</v>
      </c>
      <c r="AU681" s="11">
        <f t="shared" si="266"/>
        <v>71.536327960393407</v>
      </c>
      <c r="AV681" s="11">
        <f t="shared" si="266"/>
        <v>69.206019562440986</v>
      </c>
      <c r="AW681" s="11">
        <f t="shared" si="266"/>
        <v>67.172928246706363</v>
      </c>
      <c r="AX681" s="11"/>
      <c r="AY681" s="16">
        <v>40</v>
      </c>
      <c r="AZ681" s="16"/>
      <c r="BA681" s="34">
        <f t="shared" si="260"/>
        <v>2686.9171298682545</v>
      </c>
    </row>
    <row r="682" spans="3:53">
      <c r="C682" s="10" t="s">
        <v>4</v>
      </c>
      <c r="D682" s="9"/>
      <c r="E682" s="8"/>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f t="shared" ref="AR682:AW687" si="267">(AQ394-AR400)</f>
        <v>0</v>
      </c>
      <c r="AS682" s="3">
        <f t="shared" si="267"/>
        <v>74.904624791944229</v>
      </c>
      <c r="AT682" s="3">
        <f t="shared" si="267"/>
        <v>72.999107810480609</v>
      </c>
      <c r="AU682" s="3">
        <f t="shared" si="267"/>
        <v>66.982809072960606</v>
      </c>
      <c r="AV682" s="3">
        <f t="shared" si="267"/>
        <v>63.569806900821789</v>
      </c>
      <c r="AW682" s="3">
        <f t="shared" si="267"/>
        <v>60.534836001107521</v>
      </c>
      <c r="AX682" s="3"/>
      <c r="AY682" s="16">
        <v>40</v>
      </c>
      <c r="AZ682" s="16"/>
      <c r="BA682" s="33">
        <f t="shared" si="260"/>
        <v>2421.3934400443009</v>
      </c>
    </row>
    <row r="683" spans="3:53">
      <c r="C683" s="10" t="s">
        <v>3</v>
      </c>
      <c r="D683" s="9"/>
      <c r="E683" s="8"/>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f t="shared" si="267"/>
        <v>0</v>
      </c>
      <c r="AS683" s="3">
        <f t="shared" si="267"/>
        <v>1.3862222787957101</v>
      </c>
      <c r="AT683" s="3">
        <f t="shared" si="267"/>
        <v>2.1476396218314591</v>
      </c>
      <c r="AU683" s="3">
        <f t="shared" si="267"/>
        <v>2.7126028521540206</v>
      </c>
      <c r="AV683" s="3">
        <f t="shared" si="267"/>
        <v>3.2891623676327342</v>
      </c>
      <c r="AW683" s="3">
        <f t="shared" si="267"/>
        <v>3.8231225820126724</v>
      </c>
      <c r="AX683" s="3"/>
      <c r="AY683" s="16">
        <v>40</v>
      </c>
      <c r="AZ683" s="16"/>
      <c r="BA683" s="33">
        <f t="shared" si="260"/>
        <v>152.9249032805069</v>
      </c>
    </row>
    <row r="684" spans="3:53">
      <c r="C684" s="10" t="s">
        <v>2</v>
      </c>
      <c r="D684" s="9"/>
      <c r="E684" s="8"/>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f t="shared" si="267"/>
        <v>0</v>
      </c>
      <c r="AS684" s="3">
        <f t="shared" si="267"/>
        <v>0.2731785767837871</v>
      </c>
      <c r="AT684" s="3">
        <f t="shared" si="267"/>
        <v>0.53641314902570114</v>
      </c>
      <c r="AU684" s="3">
        <f t="shared" si="267"/>
        <v>0.743831046507204</v>
      </c>
      <c r="AV684" s="3">
        <f t="shared" si="267"/>
        <v>0.94833704684232778</v>
      </c>
      <c r="AW684" s="3">
        <f t="shared" si="267"/>
        <v>1.1374021360155284</v>
      </c>
      <c r="AX684" s="3"/>
      <c r="AY684" s="16">
        <v>40</v>
      </c>
      <c r="AZ684" s="16"/>
      <c r="BA684" s="33">
        <f t="shared" si="260"/>
        <v>45.496085440621137</v>
      </c>
    </row>
    <row r="685" spans="3:53">
      <c r="C685" s="10" t="s">
        <v>1</v>
      </c>
      <c r="D685" s="9"/>
      <c r="E685" s="8"/>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f t="shared" si="267"/>
        <v>0</v>
      </c>
      <c r="AS685" s="3">
        <f t="shared" si="267"/>
        <v>0.40291423334745735</v>
      </c>
      <c r="AT685" s="3">
        <f t="shared" si="267"/>
        <v>0.79116193971625037</v>
      </c>
      <c r="AU685" s="3">
        <f t="shared" si="267"/>
        <v>1.0970849887716154</v>
      </c>
      <c r="AV685" s="3">
        <f t="shared" si="267"/>
        <v>1.3987132471441504</v>
      </c>
      <c r="AW685" s="3">
        <f t="shared" si="267"/>
        <v>1.6775675275706874</v>
      </c>
      <c r="AX685" s="3"/>
      <c r="AY685" s="16">
        <v>40</v>
      </c>
      <c r="AZ685" s="16"/>
      <c r="BA685" s="33">
        <f t="shared" si="260"/>
        <v>67.102701102827496</v>
      </c>
    </row>
    <row r="686" spans="3:53">
      <c r="C686" s="7" t="s">
        <v>0</v>
      </c>
      <c r="D686" s="6"/>
      <c r="E686" s="5"/>
      <c r="F686" s="4"/>
      <c r="G686" s="4"/>
      <c r="H686" s="4"/>
      <c r="I686" s="4"/>
      <c r="J686" s="4"/>
      <c r="K686" s="4"/>
      <c r="L686" s="4"/>
      <c r="M686" s="4"/>
      <c r="N686" s="4"/>
      <c r="O686" s="4"/>
      <c r="P686" s="4"/>
      <c r="Q686" s="4"/>
      <c r="R686" s="4"/>
      <c r="S686" s="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f t="shared" si="267"/>
        <v>0</v>
      </c>
      <c r="AS686" s="4">
        <f t="shared" si="267"/>
        <v>0</v>
      </c>
      <c r="AT686" s="4">
        <f t="shared" si="267"/>
        <v>0</v>
      </c>
      <c r="AU686" s="4">
        <f t="shared" si="267"/>
        <v>0</v>
      </c>
      <c r="AV686" s="4">
        <f t="shared" si="267"/>
        <v>0</v>
      </c>
      <c r="AW686" s="4">
        <f t="shared" si="267"/>
        <v>0</v>
      </c>
      <c r="AX686" s="3"/>
      <c r="AY686" s="16">
        <v>40</v>
      </c>
      <c r="AZ686" s="16"/>
      <c r="BA686" s="33">
        <f t="shared" si="260"/>
        <v>0</v>
      </c>
    </row>
    <row r="687" spans="3:53">
      <c r="C687" s="14">
        <v>41</v>
      </c>
      <c r="D687" s="13"/>
      <c r="E687" s="12"/>
      <c r="F687" s="11"/>
      <c r="G687" s="11"/>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f>(AR399-AS405)</f>
        <v>0</v>
      </c>
      <c r="AT687" s="11">
        <f t="shared" si="267"/>
        <v>63.990197222489371</v>
      </c>
      <c r="AU687" s="11">
        <f t="shared" si="267"/>
        <v>63.63495391446861</v>
      </c>
      <c r="AV687" s="11">
        <f t="shared" si="267"/>
        <v>59.575623329508176</v>
      </c>
      <c r="AW687" s="11">
        <f t="shared" si="267"/>
        <v>57.681824923596508</v>
      </c>
      <c r="AX687" s="11"/>
      <c r="AY687" s="15">
        <v>41</v>
      </c>
      <c r="AZ687" s="15"/>
      <c r="BA687" s="34">
        <f t="shared" si="260"/>
        <v>2364.9548218674568</v>
      </c>
    </row>
    <row r="688" spans="3:53">
      <c r="C688" s="10" t="s">
        <v>4</v>
      </c>
      <c r="D688" s="9"/>
      <c r="E688" s="8"/>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f t="shared" ref="AS688:AW693" si="268">(AR400-AS406)</f>
        <v>0</v>
      </c>
      <c r="AT688" s="3">
        <f t="shared" si="268"/>
        <v>62.1946796311085</v>
      </c>
      <c r="AU688" s="3">
        <f t="shared" si="268"/>
        <v>60.61249403812343</v>
      </c>
      <c r="AV688" s="3">
        <f t="shared" si="268"/>
        <v>55.617051185503442</v>
      </c>
      <c r="AW688" s="3">
        <f t="shared" si="268"/>
        <v>52.783173073623772</v>
      </c>
      <c r="AX688" s="3"/>
      <c r="AY688" s="15">
        <v>41</v>
      </c>
      <c r="AZ688" s="15"/>
      <c r="BA688" s="33">
        <f t="shared" si="260"/>
        <v>2164.1100960185745</v>
      </c>
    </row>
    <row r="689" spans="3:53">
      <c r="C689" s="10" t="s">
        <v>3</v>
      </c>
      <c r="D689" s="9"/>
      <c r="E689" s="8"/>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f t="shared" si="268"/>
        <v>0</v>
      </c>
      <c r="AT689" s="3">
        <f t="shared" si="268"/>
        <v>1.2145487411967162</v>
      </c>
      <c r="AU689" s="3">
        <f t="shared" si="268"/>
        <v>1.8816700893782095</v>
      </c>
      <c r="AV689" s="3">
        <f t="shared" si="268"/>
        <v>2.3766667365297867</v>
      </c>
      <c r="AW689" s="3">
        <f t="shared" si="268"/>
        <v>2.881823553341313</v>
      </c>
      <c r="AX689" s="3"/>
      <c r="AY689" s="15">
        <v>41</v>
      </c>
      <c r="AZ689" s="15"/>
      <c r="BA689" s="33">
        <f t="shared" si="260"/>
        <v>118.15476568699384</v>
      </c>
    </row>
    <row r="690" spans="3:53">
      <c r="C690" s="10" t="s">
        <v>2</v>
      </c>
      <c r="D690" s="9"/>
      <c r="E690" s="8"/>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f t="shared" si="268"/>
        <v>0</v>
      </c>
      <c r="AT690" s="3">
        <f t="shared" si="268"/>
        <v>0.23534028476828928</v>
      </c>
      <c r="AU690" s="3">
        <f t="shared" si="268"/>
        <v>0.46211392097952952</v>
      </c>
      <c r="AV690" s="3">
        <f t="shared" si="268"/>
        <v>0.64080211693558153</v>
      </c>
      <c r="AW690" s="3">
        <f t="shared" si="268"/>
        <v>0.81698174610827579</v>
      </c>
      <c r="AX690" s="3"/>
      <c r="AY690" s="15">
        <v>41</v>
      </c>
      <c r="AZ690" s="15"/>
      <c r="BA690" s="33">
        <f t="shared" si="260"/>
        <v>33.496251590439307</v>
      </c>
    </row>
    <row r="691" spans="3:53">
      <c r="C691" s="10" t="s">
        <v>1</v>
      </c>
      <c r="D691" s="9"/>
      <c r="E691" s="8"/>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f t="shared" si="268"/>
        <v>0</v>
      </c>
      <c r="AT691" s="3">
        <f t="shared" si="268"/>
        <v>0.34562856541587572</v>
      </c>
      <c r="AU691" s="3">
        <f t="shared" si="268"/>
        <v>0.67867586598748497</v>
      </c>
      <c r="AV691" s="3">
        <f t="shared" si="268"/>
        <v>0.94110329053933484</v>
      </c>
      <c r="AW691" s="3">
        <f t="shared" si="268"/>
        <v>1.1998465505231186</v>
      </c>
      <c r="AX691" s="3"/>
      <c r="AY691" s="15">
        <v>41</v>
      </c>
      <c r="AZ691" s="15"/>
      <c r="BA691" s="33">
        <f t="shared" si="260"/>
        <v>49.193708571447864</v>
      </c>
    </row>
    <row r="692" spans="3:53">
      <c r="C692" s="7" t="s">
        <v>0</v>
      </c>
      <c r="D692" s="6"/>
      <c r="E692" s="5"/>
      <c r="F692" s="4"/>
      <c r="G692" s="4"/>
      <c r="H692" s="4"/>
      <c r="I692" s="4"/>
      <c r="J692" s="4"/>
      <c r="K692" s="4"/>
      <c r="L692" s="4"/>
      <c r="M692" s="4"/>
      <c r="N692" s="4"/>
      <c r="O692" s="4"/>
      <c r="P692" s="4"/>
      <c r="Q692" s="4"/>
      <c r="R692" s="4"/>
      <c r="S692" s="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f t="shared" si="268"/>
        <v>0</v>
      </c>
      <c r="AT692" s="4">
        <f t="shared" si="268"/>
        <v>0</v>
      </c>
      <c r="AU692" s="4">
        <f t="shared" si="268"/>
        <v>0</v>
      </c>
      <c r="AV692" s="4">
        <f t="shared" si="268"/>
        <v>0</v>
      </c>
      <c r="AW692" s="4">
        <f t="shared" si="268"/>
        <v>0</v>
      </c>
      <c r="AX692" s="3"/>
      <c r="AY692" s="15">
        <v>41</v>
      </c>
      <c r="AZ692" s="15"/>
      <c r="BA692" s="33">
        <f t="shared" si="260"/>
        <v>0</v>
      </c>
    </row>
    <row r="693" spans="3:53">
      <c r="C693" s="14">
        <v>42</v>
      </c>
      <c r="D693" s="13"/>
      <c r="E693" s="12"/>
      <c r="F693" s="11"/>
      <c r="G693" s="11"/>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f>(AS405-AT411)</f>
        <v>0</v>
      </c>
      <c r="AU693" s="11">
        <f t="shared" si="268"/>
        <v>52.898602165236525</v>
      </c>
      <c r="AV693" s="11">
        <f t="shared" si="268"/>
        <v>52.653199793845914</v>
      </c>
      <c r="AW693" s="11">
        <f t="shared" si="268"/>
        <v>49.33845677713208</v>
      </c>
      <c r="AX693" s="11"/>
      <c r="AY693" s="15">
        <v>42</v>
      </c>
      <c r="AZ693" s="15"/>
      <c r="BA693" s="34">
        <f t="shared" si="260"/>
        <v>2072.2151846395473</v>
      </c>
    </row>
    <row r="694" spans="3:53">
      <c r="C694" s="10" t="s">
        <v>4</v>
      </c>
      <c r="D694" s="9"/>
      <c r="E694" s="8"/>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f t="shared" ref="AT694:AW699" si="269">(AS406-AT412)</f>
        <v>0</v>
      </c>
      <c r="AU694" s="3">
        <f t="shared" si="269"/>
        <v>51.342251951264359</v>
      </c>
      <c r="AV694" s="3">
        <f t="shared" si="269"/>
        <v>50.036143907449173</v>
      </c>
      <c r="AW694" s="3">
        <f t="shared" si="269"/>
        <v>45.912362145591317</v>
      </c>
      <c r="AX694" s="3"/>
      <c r="AY694" s="15">
        <v>42</v>
      </c>
      <c r="AZ694" s="15"/>
      <c r="BA694" s="33">
        <f t="shared" si="260"/>
        <v>1928.3192101148352</v>
      </c>
    </row>
    <row r="695" spans="3:53">
      <c r="C695" s="10" t="s">
        <v>3</v>
      </c>
      <c r="D695" s="9"/>
      <c r="E695" s="8"/>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f t="shared" si="269"/>
        <v>0</v>
      </c>
      <c r="AU695" s="3">
        <f t="shared" si="269"/>
        <v>1.0595376029585575</v>
      </c>
      <c r="AV695" s="3">
        <f t="shared" si="269"/>
        <v>1.6415151969069406</v>
      </c>
      <c r="AW695" s="3">
        <f t="shared" si="269"/>
        <v>2.0733361220010931</v>
      </c>
      <c r="AX695" s="3"/>
      <c r="AY695" s="15">
        <v>42</v>
      </c>
      <c r="AZ695" s="15"/>
      <c r="BA695" s="33">
        <f t="shared" si="260"/>
        <v>87.080117124045913</v>
      </c>
    </row>
    <row r="696" spans="3:53">
      <c r="C696" s="10" t="s">
        <v>2</v>
      </c>
      <c r="D696" s="9"/>
      <c r="E696" s="8"/>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f t="shared" si="269"/>
        <v>0</v>
      </c>
      <c r="AU696" s="3">
        <f t="shared" si="269"/>
        <v>0.20177496141526841</v>
      </c>
      <c r="AV696" s="3">
        <f t="shared" si="269"/>
        <v>0.39620508943850341</v>
      </c>
      <c r="AW696" s="3">
        <f t="shared" si="269"/>
        <v>0.54940794580410612</v>
      </c>
      <c r="AX696" s="3"/>
      <c r="AY696" s="15">
        <v>42</v>
      </c>
      <c r="AZ696" s="15"/>
      <c r="BA696" s="33">
        <f t="shared" si="260"/>
        <v>23.075133723772456</v>
      </c>
    </row>
    <row r="697" spans="3:53">
      <c r="C697" s="10" t="s">
        <v>1</v>
      </c>
      <c r="D697" s="9"/>
      <c r="E697" s="8"/>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f t="shared" si="269"/>
        <v>0</v>
      </c>
      <c r="AU697" s="3">
        <f t="shared" si="269"/>
        <v>0.29503764959832113</v>
      </c>
      <c r="AV697" s="3">
        <f t="shared" si="269"/>
        <v>0.57933560005123175</v>
      </c>
      <c r="AW697" s="3">
        <f t="shared" si="269"/>
        <v>0.80335056373560221</v>
      </c>
      <c r="AX697" s="3"/>
      <c r="AY697" s="15">
        <v>42</v>
      </c>
      <c r="AZ697" s="15"/>
      <c r="BA697" s="33">
        <f t="shared" si="260"/>
        <v>33.740723676895293</v>
      </c>
    </row>
    <row r="698" spans="3:53">
      <c r="C698" s="7" t="s">
        <v>0</v>
      </c>
      <c r="D698" s="6"/>
      <c r="E698" s="5"/>
      <c r="F698" s="4"/>
      <c r="G698" s="4"/>
      <c r="H698" s="4"/>
      <c r="I698" s="4"/>
      <c r="J698" s="4"/>
      <c r="K698" s="4"/>
      <c r="L698" s="4"/>
      <c r="M698" s="4"/>
      <c r="N698" s="4"/>
      <c r="O698" s="4"/>
      <c r="P698" s="4"/>
      <c r="Q698" s="4"/>
      <c r="R698" s="4"/>
      <c r="S698" s="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f t="shared" si="269"/>
        <v>0</v>
      </c>
      <c r="AU698" s="4">
        <f t="shared" si="269"/>
        <v>0</v>
      </c>
      <c r="AV698" s="4">
        <f t="shared" si="269"/>
        <v>0</v>
      </c>
      <c r="AW698" s="4">
        <f t="shared" si="269"/>
        <v>0</v>
      </c>
      <c r="AX698" s="3"/>
      <c r="AY698" s="15">
        <v>42</v>
      </c>
      <c r="AZ698" s="15"/>
      <c r="BA698" s="33">
        <f t="shared" si="260"/>
        <v>0</v>
      </c>
    </row>
    <row r="699" spans="3:53">
      <c r="C699" s="14">
        <v>43</v>
      </c>
      <c r="D699" s="13"/>
      <c r="E699" s="12"/>
      <c r="F699" s="11"/>
      <c r="G699" s="11"/>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f>(AT411-AU417)</f>
        <v>0</v>
      </c>
      <c r="AV699" s="11">
        <f t="shared" si="269"/>
        <v>43.480804327176969</v>
      </c>
      <c r="AW699" s="11">
        <f t="shared" si="269"/>
        <v>43.321765671851182</v>
      </c>
      <c r="AX699" s="11"/>
      <c r="AY699" s="16">
        <v>43</v>
      </c>
      <c r="AZ699" s="16"/>
      <c r="BA699" s="34">
        <f t="shared" si="260"/>
        <v>1862.8359238896007</v>
      </c>
    </row>
    <row r="700" spans="3:53">
      <c r="C700" s="10" t="s">
        <v>4</v>
      </c>
      <c r="D700" s="9"/>
      <c r="E700" s="8"/>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f t="shared" ref="AU700:AW704" si="270">(AT412-AU418)</f>
        <v>0</v>
      </c>
      <c r="AV700" s="3">
        <f t="shared" si="270"/>
        <v>42.137689573097589</v>
      </c>
      <c r="AW700" s="3">
        <f t="shared" si="270"/>
        <v>41.065738631961381</v>
      </c>
      <c r="AX700" s="3"/>
      <c r="AY700" s="16">
        <v>43</v>
      </c>
      <c r="AZ700" s="16"/>
      <c r="BA700" s="33">
        <f t="shared" si="260"/>
        <v>1765.8267611743395</v>
      </c>
    </row>
    <row r="701" spans="3:53">
      <c r="C701" s="10" t="s">
        <v>3</v>
      </c>
      <c r="D701" s="9"/>
      <c r="E701" s="8"/>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f t="shared" si="270"/>
        <v>0</v>
      </c>
      <c r="AV701" s="3">
        <f t="shared" si="270"/>
        <v>0.9203226625112908</v>
      </c>
      <c r="AW701" s="3">
        <f t="shared" si="270"/>
        <v>1.425832959917356</v>
      </c>
      <c r="AX701" s="3"/>
      <c r="AY701" s="16">
        <v>43</v>
      </c>
      <c r="AZ701" s="16"/>
      <c r="BA701" s="33">
        <f t="shared" si="260"/>
        <v>61.310817276446308</v>
      </c>
    </row>
    <row r="702" spans="3:53">
      <c r="C702" s="10" t="s">
        <v>2</v>
      </c>
      <c r="D702" s="9"/>
      <c r="E702" s="8"/>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f t="shared" si="270"/>
        <v>0</v>
      </c>
      <c r="AV702" s="3">
        <f t="shared" si="270"/>
        <v>0.17217138740845994</v>
      </c>
      <c r="AW702" s="3">
        <f t="shared" si="270"/>
        <v>0.33807554449993438</v>
      </c>
      <c r="AX702" s="3"/>
      <c r="AY702" s="16">
        <v>43</v>
      </c>
      <c r="AZ702" s="16"/>
      <c r="BA702" s="33">
        <f t="shared" si="260"/>
        <v>14.537248413497178</v>
      </c>
    </row>
    <row r="703" spans="3:53">
      <c r="C703" s="10" t="s">
        <v>1</v>
      </c>
      <c r="D703" s="9"/>
      <c r="E703" s="8"/>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f t="shared" si="270"/>
        <v>0</v>
      </c>
      <c r="AV703" s="3">
        <f t="shared" si="270"/>
        <v>0.25062070415962534</v>
      </c>
      <c r="AW703" s="3">
        <f t="shared" si="270"/>
        <v>0.49211853547251483</v>
      </c>
      <c r="AX703" s="3"/>
      <c r="AY703" s="16">
        <v>43</v>
      </c>
      <c r="AZ703" s="16"/>
      <c r="BA703" s="33">
        <f t="shared" si="260"/>
        <v>21.161097025318139</v>
      </c>
    </row>
    <row r="704" spans="3:53">
      <c r="C704" s="7" t="s">
        <v>0</v>
      </c>
      <c r="D704" s="6"/>
      <c r="E704" s="5"/>
      <c r="F704" s="4"/>
      <c r="G704" s="4"/>
      <c r="H704" s="4"/>
      <c r="I704" s="4"/>
      <c r="J704" s="4"/>
      <c r="K704" s="4"/>
      <c r="L704" s="4"/>
      <c r="M704" s="4"/>
      <c r="N704" s="4"/>
      <c r="O704" s="4"/>
      <c r="P704" s="4"/>
      <c r="Q704" s="4"/>
      <c r="R704" s="4"/>
      <c r="S704" s="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f t="shared" si="270"/>
        <v>0</v>
      </c>
      <c r="AV704" s="4">
        <f t="shared" si="270"/>
        <v>0</v>
      </c>
      <c r="AW704" s="4">
        <f t="shared" si="270"/>
        <v>0</v>
      </c>
      <c r="AX704" s="3"/>
      <c r="AY704" s="16">
        <v>43</v>
      </c>
      <c r="AZ704" s="16"/>
      <c r="BA704" s="33">
        <f t="shared" ref="BA704:BA746" si="271">AW704*AY704</f>
        <v>0</v>
      </c>
    </row>
    <row r="705" spans="3:53">
      <c r="C705" s="14">
        <v>44</v>
      </c>
      <c r="D705" s="13"/>
      <c r="E705" s="12"/>
      <c r="F705" s="11"/>
      <c r="G705" s="11"/>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f>(AU417-AV423)</f>
        <v>0</v>
      </c>
      <c r="AW705" s="11">
        <f>(AV417-AW423)</f>
        <v>35.536477676151492</v>
      </c>
      <c r="AX705" s="11"/>
      <c r="AY705" s="15">
        <v>44</v>
      </c>
      <c r="AZ705" s="15"/>
      <c r="BA705" s="34">
        <f t="shared" si="271"/>
        <v>1563.6050177506656</v>
      </c>
    </row>
    <row r="706" spans="3:53">
      <c r="C706" s="10" t="s">
        <v>4</v>
      </c>
      <c r="D706" s="9"/>
      <c r="E706" s="8"/>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f t="shared" ref="AV706:AW710" si="272">(AU418-AV424)</f>
        <v>0</v>
      </c>
      <c r="AW706" s="3">
        <f t="shared" si="272"/>
        <v>34.382462420763204</v>
      </c>
      <c r="AX706" s="3"/>
      <c r="AY706" s="15">
        <v>44</v>
      </c>
      <c r="AZ706" s="15"/>
      <c r="BA706" s="33">
        <f t="shared" si="271"/>
        <v>1512.828346513581</v>
      </c>
    </row>
    <row r="707" spans="3:53">
      <c r="C707" s="10" t="s">
        <v>3</v>
      </c>
      <c r="D707" s="9"/>
      <c r="E707" s="8"/>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f t="shared" si="272"/>
        <v>0</v>
      </c>
      <c r="AW707" s="3">
        <f t="shared" si="272"/>
        <v>0.79595496133024124</v>
      </c>
      <c r="AX707" s="3"/>
      <c r="AY707" s="15">
        <v>44</v>
      </c>
      <c r="AZ707" s="15"/>
      <c r="BA707" s="33">
        <f t="shared" si="271"/>
        <v>35.022018298530611</v>
      </c>
    </row>
    <row r="708" spans="3:53">
      <c r="C708" s="10" t="s">
        <v>2</v>
      </c>
      <c r="D708" s="9"/>
      <c r="E708" s="8"/>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f t="shared" si="272"/>
        <v>0</v>
      </c>
      <c r="AW708" s="3">
        <f t="shared" si="272"/>
        <v>0.14621033623696944</v>
      </c>
      <c r="AX708" s="3"/>
      <c r="AY708" s="15">
        <v>44</v>
      </c>
      <c r="AZ708" s="15"/>
      <c r="BA708" s="33">
        <f t="shared" si="271"/>
        <v>6.4332547944266558</v>
      </c>
    </row>
    <row r="709" spans="3:53">
      <c r="C709" s="10" t="s">
        <v>1</v>
      </c>
      <c r="D709" s="9"/>
      <c r="E709" s="8"/>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f t="shared" si="272"/>
        <v>0</v>
      </c>
      <c r="AW709" s="3">
        <f t="shared" si="272"/>
        <v>0.21184995782105898</v>
      </c>
      <c r="AX709" s="3"/>
      <c r="AY709" s="15">
        <v>44</v>
      </c>
      <c r="AZ709" s="15"/>
      <c r="BA709" s="33">
        <f t="shared" si="271"/>
        <v>9.3213981441265954</v>
      </c>
    </row>
    <row r="710" spans="3:53">
      <c r="C710" s="7" t="s">
        <v>0</v>
      </c>
      <c r="D710" s="6"/>
      <c r="E710" s="5"/>
      <c r="F710" s="4"/>
      <c r="G710" s="4"/>
      <c r="H710" s="4"/>
      <c r="I710" s="4"/>
      <c r="J710" s="4"/>
      <c r="K710" s="4"/>
      <c r="L710" s="4"/>
      <c r="M710" s="4"/>
      <c r="N710" s="4"/>
      <c r="O710" s="4"/>
      <c r="P710" s="4"/>
      <c r="Q710" s="4"/>
      <c r="R710" s="4"/>
      <c r="S710" s="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f t="shared" si="272"/>
        <v>0</v>
      </c>
      <c r="AW710" s="4">
        <f t="shared" si="272"/>
        <v>0</v>
      </c>
      <c r="AX710" s="3"/>
      <c r="AY710" s="15">
        <v>44</v>
      </c>
      <c r="AZ710" s="15"/>
      <c r="BA710" s="33">
        <f t="shared" si="271"/>
        <v>0</v>
      </c>
    </row>
    <row r="711" spans="3:53">
      <c r="C711" s="14">
        <v>45</v>
      </c>
      <c r="D711" s="13"/>
      <c r="E711" s="12"/>
      <c r="F711" s="11"/>
      <c r="G711" s="11"/>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f>(AV423-AW429)</f>
        <v>0</v>
      </c>
      <c r="AX711" s="11"/>
      <c r="AY711" s="15">
        <v>45</v>
      </c>
      <c r="AZ711" s="15"/>
      <c r="BA711" s="34">
        <f t="shared" si="271"/>
        <v>0</v>
      </c>
    </row>
    <row r="712" spans="3:53">
      <c r="C712" s="10" t="s">
        <v>4</v>
      </c>
      <c r="D712" s="9"/>
      <c r="E712" s="8"/>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f t="shared" ref="AW712:AW716" si="273">(AV424-AW430)</f>
        <v>0</v>
      </c>
      <c r="AX712" s="3"/>
      <c r="AY712" s="15">
        <v>45</v>
      </c>
      <c r="AZ712" s="15"/>
      <c r="BA712" s="33">
        <f t="shared" si="271"/>
        <v>0</v>
      </c>
    </row>
    <row r="713" spans="3:53">
      <c r="C713" s="10" t="s">
        <v>3</v>
      </c>
      <c r="D713" s="9"/>
      <c r="E713" s="8"/>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f t="shared" si="273"/>
        <v>0</v>
      </c>
      <c r="AX713" s="3"/>
      <c r="AY713" s="15">
        <v>45</v>
      </c>
      <c r="AZ713" s="15"/>
      <c r="BA713" s="33">
        <f t="shared" si="271"/>
        <v>0</v>
      </c>
    </row>
    <row r="714" spans="3:53">
      <c r="C714" s="10" t="s">
        <v>2</v>
      </c>
      <c r="D714" s="9"/>
      <c r="E714" s="8"/>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f t="shared" si="273"/>
        <v>0</v>
      </c>
      <c r="AX714" s="3"/>
      <c r="AY714" s="15">
        <v>45</v>
      </c>
      <c r="AZ714" s="15"/>
      <c r="BA714" s="33">
        <f t="shared" si="271"/>
        <v>0</v>
      </c>
    </row>
    <row r="715" spans="3:53">
      <c r="C715" s="10" t="s">
        <v>1</v>
      </c>
      <c r="D715" s="9"/>
      <c r="E715" s="8"/>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f t="shared" si="273"/>
        <v>0</v>
      </c>
      <c r="AX715" s="3"/>
      <c r="AY715" s="15">
        <v>45</v>
      </c>
      <c r="AZ715" s="15"/>
      <c r="BA715" s="33">
        <f t="shared" si="271"/>
        <v>0</v>
      </c>
    </row>
    <row r="716" spans="3:53">
      <c r="C716" s="7" t="s">
        <v>0</v>
      </c>
      <c r="D716" s="6"/>
      <c r="E716" s="5"/>
      <c r="F716" s="4"/>
      <c r="G716" s="4"/>
      <c r="H716" s="4"/>
      <c r="I716" s="4"/>
      <c r="J716" s="4"/>
      <c r="K716" s="4"/>
      <c r="L716" s="4"/>
      <c r="M716" s="4"/>
      <c r="N716" s="4"/>
      <c r="O716" s="4"/>
      <c r="P716" s="4"/>
      <c r="Q716" s="4"/>
      <c r="R716" s="4"/>
      <c r="S716" s="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f t="shared" si="273"/>
        <v>0</v>
      </c>
      <c r="AX716" s="3"/>
      <c r="AY716" s="15">
        <v>45</v>
      </c>
      <c r="AZ716" s="15"/>
      <c r="BA716" s="33">
        <f t="shared" si="271"/>
        <v>0</v>
      </c>
    </row>
    <row r="717" spans="3:53">
      <c r="C717" s="14">
        <v>46</v>
      </c>
      <c r="D717" s="13"/>
      <c r="E717" s="12"/>
      <c r="F717" s="11"/>
      <c r="G717" s="11"/>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6">
        <v>46</v>
      </c>
      <c r="AZ717" s="16"/>
      <c r="BA717" s="34">
        <f t="shared" si="271"/>
        <v>0</v>
      </c>
    </row>
    <row r="718" spans="3:53">
      <c r="C718" s="10" t="s">
        <v>4</v>
      </c>
      <c r="D718" s="9"/>
      <c r="E718" s="8"/>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16">
        <v>46</v>
      </c>
      <c r="AZ718" s="16"/>
      <c r="BA718" s="33">
        <f t="shared" si="271"/>
        <v>0</v>
      </c>
    </row>
    <row r="719" spans="3:53">
      <c r="C719" s="10" t="s">
        <v>3</v>
      </c>
      <c r="D719" s="9"/>
      <c r="E719" s="8"/>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16">
        <v>46</v>
      </c>
      <c r="AZ719" s="16"/>
      <c r="BA719" s="33">
        <f t="shared" si="271"/>
        <v>0</v>
      </c>
    </row>
    <row r="720" spans="3:53">
      <c r="C720" s="10" t="s">
        <v>2</v>
      </c>
      <c r="D720" s="9"/>
      <c r="E720" s="8"/>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16">
        <v>46</v>
      </c>
      <c r="AZ720" s="16"/>
      <c r="BA720" s="33">
        <f t="shared" si="271"/>
        <v>0</v>
      </c>
    </row>
    <row r="721" spans="3:53">
      <c r="C721" s="10" t="s">
        <v>1</v>
      </c>
      <c r="D721" s="9"/>
      <c r="E721" s="8"/>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16">
        <v>46</v>
      </c>
      <c r="AZ721" s="16"/>
      <c r="BA721" s="33">
        <f t="shared" si="271"/>
        <v>0</v>
      </c>
    </row>
    <row r="722" spans="3:53">
      <c r="C722" s="7" t="s">
        <v>0</v>
      </c>
      <c r="D722" s="6"/>
      <c r="E722" s="5"/>
      <c r="F722" s="4"/>
      <c r="G722" s="4"/>
      <c r="H722" s="4"/>
      <c r="I722" s="4"/>
      <c r="J722" s="4"/>
      <c r="K722" s="4"/>
      <c r="L722" s="4"/>
      <c r="M722" s="4"/>
      <c r="N722" s="4"/>
      <c r="O722" s="4"/>
      <c r="P722" s="4"/>
      <c r="Q722" s="4"/>
      <c r="R722" s="4"/>
      <c r="S722" s="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3"/>
      <c r="AY722" s="16">
        <v>46</v>
      </c>
      <c r="AZ722" s="16"/>
      <c r="BA722" s="33">
        <f t="shared" si="271"/>
        <v>0</v>
      </c>
    </row>
    <row r="723" spans="3:53">
      <c r="C723" s="14">
        <v>47</v>
      </c>
      <c r="D723" s="13"/>
      <c r="E723" s="12"/>
      <c r="F723" s="11"/>
      <c r="G723" s="11"/>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5">
        <v>47</v>
      </c>
      <c r="AZ723" s="15"/>
      <c r="BA723" s="34">
        <f t="shared" si="271"/>
        <v>0</v>
      </c>
    </row>
    <row r="724" spans="3:53">
      <c r="C724" s="10" t="s">
        <v>4</v>
      </c>
      <c r="D724" s="9"/>
      <c r="E724" s="8"/>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BA724" s="33">
        <f t="shared" si="271"/>
        <v>0</v>
      </c>
    </row>
    <row r="725" spans="3:53">
      <c r="C725" s="10" t="s">
        <v>3</v>
      </c>
      <c r="D725" s="9"/>
      <c r="E725" s="8"/>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BA725" s="33">
        <f t="shared" si="271"/>
        <v>0</v>
      </c>
    </row>
    <row r="726" spans="3:53">
      <c r="C726" s="10" t="s">
        <v>2</v>
      </c>
      <c r="D726" s="9"/>
      <c r="E726" s="8"/>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BA726" s="33">
        <f t="shared" si="271"/>
        <v>0</v>
      </c>
    </row>
    <row r="727" spans="3:53">
      <c r="C727" s="10" t="s">
        <v>1</v>
      </c>
      <c r="D727" s="9"/>
      <c r="E727" s="8"/>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BA727" s="33">
        <f t="shared" si="271"/>
        <v>0</v>
      </c>
    </row>
    <row r="728" spans="3:53">
      <c r="C728" s="7" t="s">
        <v>0</v>
      </c>
      <c r="D728" s="6"/>
      <c r="E728" s="5"/>
      <c r="F728" s="4"/>
      <c r="G728" s="4"/>
      <c r="H728" s="4"/>
      <c r="I728" s="4"/>
      <c r="J728" s="4"/>
      <c r="K728" s="4"/>
      <c r="L728" s="4"/>
      <c r="M728" s="4"/>
      <c r="N728" s="4"/>
      <c r="O728" s="4"/>
      <c r="P728" s="4"/>
      <c r="Q728" s="4"/>
      <c r="R728" s="4"/>
      <c r="S728" s="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3"/>
      <c r="BA728" s="33">
        <f t="shared" si="271"/>
        <v>0</v>
      </c>
    </row>
    <row r="729" spans="3:53">
      <c r="C729" s="14">
        <v>48</v>
      </c>
      <c r="D729" s="13"/>
      <c r="E729" s="12"/>
      <c r="F729" s="11"/>
      <c r="G729" s="11"/>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5">
        <v>48</v>
      </c>
      <c r="AZ729" s="15"/>
      <c r="BA729" s="34">
        <f t="shared" si="271"/>
        <v>0</v>
      </c>
    </row>
    <row r="730" spans="3:53">
      <c r="C730" s="10" t="s">
        <v>4</v>
      </c>
      <c r="D730" s="9"/>
      <c r="E730" s="8"/>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BA730" s="33">
        <f t="shared" si="271"/>
        <v>0</v>
      </c>
    </row>
    <row r="731" spans="3:53">
      <c r="C731" s="10" t="s">
        <v>3</v>
      </c>
      <c r="D731" s="9"/>
      <c r="E731" s="8"/>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BA731" s="33">
        <f t="shared" si="271"/>
        <v>0</v>
      </c>
    </row>
    <row r="732" spans="3:53">
      <c r="C732" s="10" t="s">
        <v>2</v>
      </c>
      <c r="D732" s="9"/>
      <c r="E732" s="8"/>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BA732" s="33">
        <f t="shared" si="271"/>
        <v>0</v>
      </c>
    </row>
    <row r="733" spans="3:53">
      <c r="C733" s="10" t="s">
        <v>1</v>
      </c>
      <c r="D733" s="9"/>
      <c r="E733" s="8"/>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BA733" s="33">
        <f t="shared" si="271"/>
        <v>0</v>
      </c>
    </row>
    <row r="734" spans="3:53">
      <c r="C734" s="7" t="s">
        <v>0</v>
      </c>
      <c r="D734" s="6"/>
      <c r="E734" s="5"/>
      <c r="F734" s="4"/>
      <c r="G734" s="4"/>
      <c r="H734" s="4"/>
      <c r="I734" s="4"/>
      <c r="J734" s="4"/>
      <c r="K734" s="4"/>
      <c r="L734" s="4"/>
      <c r="M734" s="4"/>
      <c r="N734" s="4"/>
      <c r="O734" s="4"/>
      <c r="P734" s="4"/>
      <c r="Q734" s="4"/>
      <c r="R734" s="4"/>
      <c r="S734" s="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3"/>
      <c r="BA734" s="33">
        <f t="shared" si="271"/>
        <v>0</v>
      </c>
    </row>
    <row r="735" spans="3:53">
      <c r="C735" s="14">
        <v>49</v>
      </c>
      <c r="D735" s="13"/>
      <c r="E735" s="12"/>
      <c r="F735" s="11"/>
      <c r="G735" s="11"/>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6">
        <v>49</v>
      </c>
      <c r="AZ735" s="16"/>
      <c r="BA735" s="34">
        <f t="shared" si="271"/>
        <v>0</v>
      </c>
    </row>
    <row r="736" spans="3:53">
      <c r="C736" s="10" t="s">
        <v>4</v>
      </c>
      <c r="D736" s="9"/>
      <c r="E736" s="8"/>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BA736" s="33">
        <f t="shared" si="271"/>
        <v>0</v>
      </c>
    </row>
    <row r="737" spans="1:53">
      <c r="C737" s="10" t="s">
        <v>3</v>
      </c>
      <c r="D737" s="9"/>
      <c r="E737" s="8"/>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BA737" s="33">
        <f t="shared" si="271"/>
        <v>0</v>
      </c>
    </row>
    <row r="738" spans="1:53">
      <c r="C738" s="10" t="s">
        <v>2</v>
      </c>
      <c r="D738" s="9"/>
      <c r="E738" s="8"/>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BA738" s="33">
        <f t="shared" si="271"/>
        <v>0</v>
      </c>
    </row>
    <row r="739" spans="1:53">
      <c r="C739" s="10" t="s">
        <v>1</v>
      </c>
      <c r="D739" s="9"/>
      <c r="E739" s="8"/>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BA739" s="33">
        <f t="shared" si="271"/>
        <v>0</v>
      </c>
    </row>
    <row r="740" spans="1:53">
      <c r="C740" s="7" t="s">
        <v>0</v>
      </c>
      <c r="D740" s="6"/>
      <c r="E740" s="5"/>
      <c r="F740" s="4"/>
      <c r="G740" s="4"/>
      <c r="H740" s="4"/>
      <c r="I740" s="4"/>
      <c r="J740" s="4"/>
      <c r="K740" s="4"/>
      <c r="L740" s="4"/>
      <c r="M740" s="4"/>
      <c r="N740" s="4"/>
      <c r="O740" s="4"/>
      <c r="P740" s="4"/>
      <c r="Q740" s="4"/>
      <c r="R740" s="4"/>
      <c r="S740" s="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3"/>
      <c r="BA740" s="33">
        <f t="shared" si="271"/>
        <v>0</v>
      </c>
    </row>
    <row r="741" spans="1:53">
      <c r="C741" s="14">
        <v>50</v>
      </c>
      <c r="D741" s="13"/>
      <c r="E741" s="12"/>
      <c r="F741" s="11"/>
      <c r="G741" s="11"/>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5">
        <v>50</v>
      </c>
      <c r="AZ741" s="15"/>
      <c r="BA741" s="34">
        <f t="shared" si="271"/>
        <v>0</v>
      </c>
    </row>
    <row r="742" spans="1:53">
      <c r="C742" s="10" t="s">
        <v>4</v>
      </c>
      <c r="D742" s="9"/>
      <c r="E742" s="8"/>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BA742" s="33">
        <f t="shared" si="271"/>
        <v>0</v>
      </c>
    </row>
    <row r="743" spans="1:53">
      <c r="C743" s="10" t="s">
        <v>3</v>
      </c>
      <c r="D743" s="9"/>
      <c r="E743" s="8"/>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BA743" s="33">
        <f t="shared" si="271"/>
        <v>0</v>
      </c>
    </row>
    <row r="744" spans="1:53">
      <c r="C744" s="10" t="s">
        <v>2</v>
      </c>
      <c r="D744" s="9"/>
      <c r="E744" s="8"/>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BA744" s="33">
        <f t="shared" si="271"/>
        <v>0</v>
      </c>
    </row>
    <row r="745" spans="1:53">
      <c r="C745" s="10" t="s">
        <v>1</v>
      </c>
      <c r="D745" s="9"/>
      <c r="E745" s="8"/>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BA745" s="33">
        <f t="shared" si="271"/>
        <v>0</v>
      </c>
    </row>
    <row r="746" spans="1:53">
      <c r="C746" s="7" t="s">
        <v>0</v>
      </c>
      <c r="D746" s="6"/>
      <c r="E746" s="5"/>
      <c r="F746" s="4"/>
      <c r="G746" s="4"/>
      <c r="H746" s="4"/>
      <c r="I746" s="4"/>
      <c r="J746" s="4"/>
      <c r="K746" s="4"/>
      <c r="L746" s="4"/>
      <c r="M746" s="4"/>
      <c r="N746" s="4"/>
      <c r="O746" s="4"/>
      <c r="P746" s="4"/>
      <c r="Q746" s="4"/>
      <c r="R746" s="4"/>
      <c r="S746" s="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3"/>
      <c r="BA746" s="33">
        <f t="shared" si="271"/>
        <v>0</v>
      </c>
    </row>
    <row r="747" spans="1:53">
      <c r="C747" s="10"/>
      <c r="D747" s="9"/>
      <c r="E747" s="8"/>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BA747" s="33"/>
    </row>
    <row r="748" spans="1:53">
      <c r="A748" s="22" t="s">
        <v>17</v>
      </c>
      <c r="B748" s="22"/>
    </row>
    <row r="749" spans="1:53">
      <c r="C749" s="21" t="s">
        <v>10</v>
      </c>
      <c r="D749" s="30">
        <f>IF(D$441&gt;0,(SUM(D1057,D1063,D1069,D1075,D1081,D1087,D1093,D1099,D1105,D1111,D1117,D1123,D1129,D1135,D1141,D1147,D1153,D1159,D1165,D1171,D1177,D1183,D1189,D1195,D1201,D1207,D1213,D1225,D1231,D1237,D1243,D1249,D1255,D1261,D1267,D1273,D1279,D1285,D1291,D1297,D1303,D1309,D1315,D1321,D1327,D1333,D1339,D1345,D1351)/D$441),0)</f>
        <v>0</v>
      </c>
      <c r="E749" s="30">
        <f t="shared" ref="E749:AW749" si="274">IF(E$441&gt;0,(SUM(E1057,E1063,E1069,E1075,E1081,E1087,E1093,E1099,E1105,E1111,E1117,E1123,E1129,E1135,E1141,E1147,E1153,E1159,E1165,E1171,E1177,E1183,E1189,E1195,E1201,E1207,E1213,E1225,E1231,E1237,E1243,E1249,E1255,E1261,E1267,E1273,E1279,E1285,E1291,E1297,E1303,E1309,E1315,E1321,E1327,E1333,E1339,E1345,E1351)/E$441),0)</f>
        <v>0</v>
      </c>
      <c r="F749" s="30">
        <f t="shared" si="274"/>
        <v>20.524081974985556</v>
      </c>
      <c r="G749" s="30">
        <f t="shared" si="274"/>
        <v>11.725378138503403</v>
      </c>
      <c r="H749" s="30">
        <f t="shared" si="274"/>
        <v>16.10560759825615</v>
      </c>
      <c r="I749" s="30">
        <f t="shared" si="274"/>
        <v>18.270701773392435</v>
      </c>
      <c r="J749" s="30">
        <f t="shared" si="274"/>
        <v>19.629548368590807</v>
      </c>
      <c r="K749" s="30">
        <f t="shared" si="274"/>
        <v>22.351172021010338</v>
      </c>
      <c r="L749" s="30">
        <f t="shared" si="274"/>
        <v>22.619309548751698</v>
      </c>
      <c r="M749" s="30">
        <f t="shared" si="274"/>
        <v>22.870327880441664</v>
      </c>
      <c r="N749" s="30">
        <f t="shared" si="274"/>
        <v>23.109751261076823</v>
      </c>
      <c r="O749" s="30">
        <f t="shared" si="274"/>
        <v>23.347866951729358</v>
      </c>
      <c r="P749" s="30">
        <f t="shared" si="274"/>
        <v>23.645511149684879</v>
      </c>
      <c r="Q749" s="30">
        <f t="shared" si="274"/>
        <v>24.026860013627509</v>
      </c>
      <c r="R749" s="30">
        <f t="shared" si="274"/>
        <v>24.484639652215176</v>
      </c>
      <c r="S749" s="30">
        <f t="shared" si="274"/>
        <v>24.982534087197713</v>
      </c>
      <c r="T749" s="30">
        <f t="shared" si="274"/>
        <v>25.510371742972701</v>
      </c>
      <c r="U749" s="30">
        <f t="shared" si="274"/>
        <v>26.095470453608105</v>
      </c>
      <c r="V749" s="30">
        <f t="shared" si="274"/>
        <v>26.695501757275345</v>
      </c>
      <c r="W749" s="30">
        <f t="shared" si="274"/>
        <v>27.308500466492632</v>
      </c>
      <c r="X749" s="30">
        <f t="shared" si="274"/>
        <v>27.932893568321276</v>
      </c>
      <c r="Y749" s="30">
        <f t="shared" si="274"/>
        <v>28.565283187044706</v>
      </c>
      <c r="Z749" s="30">
        <f t="shared" si="274"/>
        <v>29.201254578768602</v>
      </c>
      <c r="AA749" s="30">
        <f t="shared" si="274"/>
        <v>29.834003237442662</v>
      </c>
      <c r="AB749" s="30">
        <f t="shared" si="274"/>
        <v>30.455573090462508</v>
      </c>
      <c r="AC749" s="30">
        <f t="shared" si="274"/>
        <v>31.056923949314303</v>
      </c>
      <c r="AD749" s="30">
        <f t="shared" si="274"/>
        <v>31.631265059173412</v>
      </c>
      <c r="AE749" s="30">
        <f t="shared" si="274"/>
        <v>32.170063601472599</v>
      </c>
      <c r="AF749" s="30">
        <f t="shared" si="274"/>
        <v>32.671828021489759</v>
      </c>
      <c r="AG749" s="30">
        <f t="shared" si="274"/>
        <v>32.680325656681497</v>
      </c>
      <c r="AH749" s="30">
        <f t="shared" si="274"/>
        <v>33.117080843716707</v>
      </c>
      <c r="AI749" s="30">
        <f t="shared" si="274"/>
        <v>33.554225820725321</v>
      </c>
      <c r="AJ749" s="30">
        <f t="shared" si="274"/>
        <v>33.945857432805369</v>
      </c>
      <c r="AK749" s="30">
        <f t="shared" si="274"/>
        <v>34.311749098463665</v>
      </c>
      <c r="AL749" s="30">
        <f t="shared" si="274"/>
        <v>34.653521659445261</v>
      </c>
      <c r="AM749" s="30">
        <f t="shared" si="274"/>
        <v>34.969875533709221</v>
      </c>
      <c r="AN749" s="30">
        <f t="shared" si="274"/>
        <v>35.255385580503102</v>
      </c>
      <c r="AO749" s="30">
        <f t="shared" si="274"/>
        <v>35.523890360857919</v>
      </c>
      <c r="AP749" s="30">
        <f t="shared" si="274"/>
        <v>35.769308917159073</v>
      </c>
      <c r="AQ749" s="30">
        <f t="shared" si="274"/>
        <v>35.99158920292934</v>
      </c>
      <c r="AR749" s="30">
        <f t="shared" si="274"/>
        <v>36.190101612174033</v>
      </c>
      <c r="AS749" s="30">
        <f t="shared" si="274"/>
        <v>36.366913134385662</v>
      </c>
      <c r="AT749" s="30">
        <f t="shared" si="274"/>
        <v>36.526063441344895</v>
      </c>
      <c r="AU749" s="30">
        <f t="shared" si="274"/>
        <v>36.671289886473723</v>
      </c>
      <c r="AV749" s="30">
        <f t="shared" si="274"/>
        <v>36.639398571334326</v>
      </c>
      <c r="AW749" s="30">
        <f t="shared" si="274"/>
        <v>36.778951076335908</v>
      </c>
      <c r="AX749" s="30"/>
    </row>
    <row r="750" spans="1:53">
      <c r="C750" s="10" t="s">
        <v>4</v>
      </c>
      <c r="D750" s="28">
        <f t="shared" ref="D750:AW750" si="275">IF(D$442&gt;0,(SUM(D1058,D1064,D1070,D1076,D1082,D1088,D1094,D1100,D1106,D1112,D1118,D1124,D1130,D1136,D1142,D1148,D1154,D1160,D1166,D1172,D1178,D1184,D1190,D1196,D1202,D1208,D1214,D1226,D1232,D1238,D1244,D1250,D1256,D1262,D1268,D1274,D1280,D1286,D1292,D1298,D1304,D1310,D1316,D1322,D1328,D1334,D1340,D1346,D1352)/D$442),0)</f>
        <v>0</v>
      </c>
      <c r="E750" s="28">
        <f t="shared" si="275"/>
        <v>0</v>
      </c>
      <c r="F750" s="28">
        <f t="shared" si="275"/>
        <v>20.493333333333332</v>
      </c>
      <c r="G750" s="28">
        <f t="shared" si="275"/>
        <v>20.959769110047059</v>
      </c>
      <c r="H750" s="28">
        <f t="shared" si="275"/>
        <v>21.357077418699436</v>
      </c>
      <c r="I750" s="28">
        <f t="shared" si="275"/>
        <v>21.707109779225195</v>
      </c>
      <c r="J750" s="28">
        <f t="shared" si="275"/>
        <v>22.014628231119527</v>
      </c>
      <c r="K750" s="28">
        <f t="shared" si="275"/>
        <v>22.286297847240878</v>
      </c>
      <c r="L750" s="28">
        <f t="shared" si="275"/>
        <v>22.52771090098312</v>
      </c>
      <c r="M750" s="28">
        <f t="shared" si="275"/>
        <v>22.7517535977336</v>
      </c>
      <c r="N750" s="28">
        <f t="shared" si="275"/>
        <v>22.964538208241859</v>
      </c>
      <c r="O750" s="28">
        <f t="shared" si="275"/>
        <v>23.175890098600931</v>
      </c>
      <c r="P750" s="28">
        <f t="shared" si="275"/>
        <v>23.44414363047408</v>
      </c>
      <c r="Q750" s="28">
        <f t="shared" si="275"/>
        <v>23.790683254735832</v>
      </c>
      <c r="R750" s="28">
        <f t="shared" si="275"/>
        <v>24.206248283181381</v>
      </c>
      <c r="S750" s="28">
        <f t="shared" si="275"/>
        <v>24.653779821460876</v>
      </c>
      <c r="T750" s="28">
        <f t="shared" si="275"/>
        <v>25.127356193824554</v>
      </c>
      <c r="U750" s="28">
        <f t="shared" si="275"/>
        <v>25.649993876318621</v>
      </c>
      <c r="V750" s="28">
        <f t="shared" si="275"/>
        <v>26.187741818907636</v>
      </c>
      <c r="W750" s="28">
        <f t="shared" si="275"/>
        <v>26.741692422089216</v>
      </c>
      <c r="X750" s="28">
        <f t="shared" si="275"/>
        <v>27.311038525082676</v>
      </c>
      <c r="Y750" s="28">
        <f t="shared" si="275"/>
        <v>27.894068381622294</v>
      </c>
      <c r="Z750" s="28">
        <f t="shared" si="275"/>
        <v>28.488915030409089</v>
      </c>
      <c r="AA750" s="28">
        <f t="shared" si="275"/>
        <v>29.090746876358516</v>
      </c>
      <c r="AB750" s="28">
        <f t="shared" si="275"/>
        <v>29.693262926520479</v>
      </c>
      <c r="AC750" s="28">
        <f t="shared" si="275"/>
        <v>30.288632027456572</v>
      </c>
      <c r="AD750" s="28">
        <f t="shared" si="275"/>
        <v>30.868018485008857</v>
      </c>
      <c r="AE750" s="28">
        <f t="shared" si="275"/>
        <v>31.419604857285361</v>
      </c>
      <c r="AF750" s="28">
        <f t="shared" si="275"/>
        <v>31.939018835879342</v>
      </c>
      <c r="AG750" s="28">
        <f t="shared" si="275"/>
        <v>31.891862319622589</v>
      </c>
      <c r="AH750" s="28">
        <f t="shared" si="275"/>
        <v>32.35531341815711</v>
      </c>
      <c r="AI750" s="28">
        <f t="shared" si="275"/>
        <v>32.825810961584644</v>
      </c>
      <c r="AJ750" s="28">
        <f t="shared" si="275"/>
        <v>33.249487213133413</v>
      </c>
      <c r="AK750" s="28">
        <f t="shared" si="275"/>
        <v>33.64742340598729</v>
      </c>
      <c r="AL750" s="28">
        <f t="shared" si="275"/>
        <v>34.0199193956229</v>
      </c>
      <c r="AM750" s="28">
        <f t="shared" si="275"/>
        <v>34.371782405564417</v>
      </c>
      <c r="AN750" s="28">
        <f t="shared" si="275"/>
        <v>34.689102527583827</v>
      </c>
      <c r="AO750" s="28">
        <f t="shared" si="275"/>
        <v>34.987551834797756</v>
      </c>
      <c r="AP750" s="28">
        <f t="shared" si="275"/>
        <v>35.260070655405229</v>
      </c>
      <c r="AQ750" s="28">
        <f t="shared" si="275"/>
        <v>35.506474676240501</v>
      </c>
      <c r="AR750" s="28">
        <f t="shared" si="275"/>
        <v>35.726628681325863</v>
      </c>
      <c r="AS750" s="28">
        <f t="shared" si="275"/>
        <v>35.92300723450635</v>
      </c>
      <c r="AT750" s="28">
        <f t="shared" si="275"/>
        <v>36.099938728611669</v>
      </c>
      <c r="AU750" s="28">
        <f t="shared" si="275"/>
        <v>36.260743411575632</v>
      </c>
      <c r="AV750" s="28">
        <f t="shared" si="275"/>
        <v>36.242111810005461</v>
      </c>
      <c r="AW750" s="28">
        <f t="shared" si="275"/>
        <v>36.395735366536904</v>
      </c>
      <c r="AX750" s="28"/>
    </row>
    <row r="751" spans="1:53">
      <c r="C751" s="10" t="s">
        <v>3</v>
      </c>
      <c r="D751" s="28">
        <f t="shared" ref="D751:AW751" si="276">IF(D$443&gt;0,(SUM(D1059,D1065,D1071,D1077,D1083,D1089,D1095,D1101,D1107,D1113,D1119,D1125,D1131,D1137,D1143,D1149,D1155,D1161,D1167,D1173,D1179,D1185,D1191,D1197,D1203,D1209,D1215,D1227,D1233,D1239,D1245,D1251,D1257,D1263,D1269,D1275,D1281,D1287,D1293,D1299,D1305,D1311,D1317,D1323,D1329,D1335,D1341,D1347,D1353)/D$443),0)</f>
        <v>0</v>
      </c>
      <c r="E751" s="28">
        <f t="shared" si="276"/>
        <v>0</v>
      </c>
      <c r="F751" s="28">
        <f t="shared" si="276"/>
        <v>26.933333333333334</v>
      </c>
      <c r="G751" s="28">
        <f t="shared" si="276"/>
        <v>27.438777314461888</v>
      </c>
      <c r="H751" s="28">
        <f t="shared" si="276"/>
        <v>27.906378850799804</v>
      </c>
      <c r="I751" s="28">
        <f t="shared" si="276"/>
        <v>28.349407055233961</v>
      </c>
      <c r="J751" s="28">
        <f t="shared" si="276"/>
        <v>28.76424590671559</v>
      </c>
      <c r="K751" s="28">
        <f t="shared" si="276"/>
        <v>29.151451429122268</v>
      </c>
      <c r="L751" s="28">
        <f t="shared" si="276"/>
        <v>29.478275317519955</v>
      </c>
      <c r="M751" s="28">
        <f t="shared" si="276"/>
        <v>29.770946160655857</v>
      </c>
      <c r="N751" s="28">
        <f t="shared" si="276"/>
        <v>30.038548477177656</v>
      </c>
      <c r="O751" s="28">
        <f t="shared" si="276"/>
        <v>30.292396330407851</v>
      </c>
      <c r="P751" s="28">
        <f t="shared" si="276"/>
        <v>30.567793812574294</v>
      </c>
      <c r="Q751" s="28">
        <f t="shared" si="276"/>
        <v>30.887395949641306</v>
      </c>
      <c r="R751" s="28">
        <f t="shared" si="276"/>
        <v>31.254394668839499</v>
      </c>
      <c r="S751" s="28">
        <f t="shared" si="276"/>
        <v>31.654585022333499</v>
      </c>
      <c r="T751" s="28">
        <f t="shared" si="276"/>
        <v>32.075599952282829</v>
      </c>
      <c r="U751" s="28">
        <f t="shared" si="276"/>
        <v>32.551091771786496</v>
      </c>
      <c r="V751" s="28">
        <f t="shared" si="276"/>
        <v>33.035786538552706</v>
      </c>
      <c r="W751" s="28">
        <f t="shared" si="276"/>
        <v>33.530167206263066</v>
      </c>
      <c r="X751" s="28">
        <f t="shared" si="276"/>
        <v>34.03242542493944</v>
      </c>
      <c r="Y751" s="28">
        <f t="shared" si="276"/>
        <v>34.545126129974761</v>
      </c>
      <c r="Z751" s="28">
        <f t="shared" si="276"/>
        <v>35.062411019930323</v>
      </c>
      <c r="AA751" s="28">
        <f t="shared" si="276"/>
        <v>35.580785124888202</v>
      </c>
      <c r="AB751" s="28">
        <f t="shared" si="276"/>
        <v>36.096152887132078</v>
      </c>
      <c r="AC751" s="28">
        <f t="shared" si="276"/>
        <v>36.60365317879446</v>
      </c>
      <c r="AD751" s="28">
        <f t="shared" si="276"/>
        <v>37.098656589169458</v>
      </c>
      <c r="AE751" s="28">
        <f t="shared" si="276"/>
        <v>37.575485686675187</v>
      </c>
      <c r="AF751" s="28">
        <f t="shared" si="276"/>
        <v>38.032986218259452</v>
      </c>
      <c r="AG751" s="28">
        <f t="shared" si="276"/>
        <v>38.276990308646397</v>
      </c>
      <c r="AH751" s="28">
        <f t="shared" si="276"/>
        <v>38.60591975355235</v>
      </c>
      <c r="AI751" s="28">
        <f t="shared" si="276"/>
        <v>38.954795474973814</v>
      </c>
      <c r="AJ751" s="28">
        <f t="shared" si="276"/>
        <v>39.282958566140728</v>
      </c>
      <c r="AK751" s="28">
        <f t="shared" si="276"/>
        <v>39.60460776375718</v>
      </c>
      <c r="AL751" s="28">
        <f t="shared" si="276"/>
        <v>39.918159499400545</v>
      </c>
      <c r="AM751" s="28">
        <f t="shared" si="276"/>
        <v>40.287577109597443</v>
      </c>
      <c r="AN751" s="28">
        <f t="shared" si="276"/>
        <v>40.627846816728642</v>
      </c>
      <c r="AO751" s="28">
        <f t="shared" si="276"/>
        <v>40.953026058745941</v>
      </c>
      <c r="AP751" s="28">
        <f t="shared" si="276"/>
        <v>41.253652977201845</v>
      </c>
      <c r="AQ751" s="28">
        <f t="shared" si="276"/>
        <v>41.527701082429282</v>
      </c>
      <c r="AR751" s="28">
        <f t="shared" si="276"/>
        <v>41.772903172008043</v>
      </c>
      <c r="AS751" s="28">
        <f t="shared" si="276"/>
        <v>41.989608117801886</v>
      </c>
      <c r="AT751" s="28">
        <f t="shared" si="276"/>
        <v>42.182682328106722</v>
      </c>
      <c r="AU751" s="28">
        <f t="shared" si="276"/>
        <v>42.380964980905553</v>
      </c>
      <c r="AV751" s="28">
        <f t="shared" si="276"/>
        <v>42.342419746444378</v>
      </c>
      <c r="AW751" s="28">
        <f t="shared" si="276"/>
        <v>42.495597240642788</v>
      </c>
      <c r="AX751" s="28"/>
    </row>
    <row r="752" spans="1:53">
      <c r="C752" s="10" t="s">
        <v>2</v>
      </c>
      <c r="D752" s="28">
        <f t="shared" ref="D752:AW752" si="277">IF(D$444&gt;0,(SUM(D1060,D1066,D1072,D1078,D1084,D1090,D1096,D1102,D1108,D1114,D1120,D1126,D1132,D1138,D1144,D1150,D1156,D1162,D1168,D1174,D1180,D1186,D1192,D1198,D1204,D1210,D1216,D1228,D1234,D1240,D1246,D1252,D1258,D1264,D1270,D1276,D1282,D1288,D1294,D1300,D1306,D1312,D1318,D1324,D1330,D1336,D1342,D1348,D1354)/D$444),0)</f>
        <v>0</v>
      </c>
      <c r="E752" s="28">
        <f t="shared" si="277"/>
        <v>0</v>
      </c>
      <c r="F752" s="28">
        <f t="shared" si="277"/>
        <v>46.927074074074078</v>
      </c>
      <c r="G752" s="28">
        <f t="shared" si="277"/>
        <v>47.156182928785391</v>
      </c>
      <c r="H752" s="28">
        <f t="shared" si="277"/>
        <v>47.364220506662413</v>
      </c>
      <c r="I752" s="28">
        <f t="shared" si="277"/>
        <v>47.559814735154859</v>
      </c>
      <c r="J752" s="28">
        <f t="shared" si="277"/>
        <v>47.742219709091309</v>
      </c>
      <c r="K752" s="28">
        <f t="shared" si="277"/>
        <v>47.912086758314665</v>
      </c>
      <c r="L752" s="28">
        <f t="shared" si="277"/>
        <v>48.148614727597575</v>
      </c>
      <c r="M752" s="28">
        <f t="shared" si="277"/>
        <v>48.400003725121373</v>
      </c>
      <c r="N752" s="28">
        <f t="shared" si="277"/>
        <v>48.643038868206411</v>
      </c>
      <c r="O752" s="28">
        <f t="shared" si="277"/>
        <v>48.874775261267885</v>
      </c>
      <c r="P752" s="28">
        <f t="shared" si="277"/>
        <v>49.104011182168847</v>
      </c>
      <c r="Q752" s="28">
        <f t="shared" si="277"/>
        <v>49.338587667771357</v>
      </c>
      <c r="R752" s="28">
        <f t="shared" si="277"/>
        <v>49.579856039045254</v>
      </c>
      <c r="S752" s="28">
        <f t="shared" si="277"/>
        <v>49.823512902364619</v>
      </c>
      <c r="T752" s="28">
        <f t="shared" si="277"/>
        <v>50.065881942731536</v>
      </c>
      <c r="U752" s="28">
        <f t="shared" si="277"/>
        <v>50.34038276520112</v>
      </c>
      <c r="V752" s="28">
        <f t="shared" si="277"/>
        <v>50.600088960046186</v>
      </c>
      <c r="W752" s="28">
        <f t="shared" si="277"/>
        <v>50.853524998722193</v>
      </c>
      <c r="X752" s="28">
        <f t="shared" si="277"/>
        <v>51.105040041487904</v>
      </c>
      <c r="Y752" s="28">
        <f t="shared" si="277"/>
        <v>51.355803600623524</v>
      </c>
      <c r="Z752" s="28">
        <f t="shared" si="277"/>
        <v>51.602224206570554</v>
      </c>
      <c r="AA752" s="28">
        <f t="shared" si="277"/>
        <v>51.84510192988688</v>
      </c>
      <c r="AB752" s="28">
        <f t="shared" si="277"/>
        <v>52.084959111699121</v>
      </c>
      <c r="AC752" s="28">
        <f t="shared" si="277"/>
        <v>52.321909541349214</v>
      </c>
      <c r="AD752" s="28">
        <f t="shared" si="277"/>
        <v>52.555933078081459</v>
      </c>
      <c r="AE752" s="28">
        <f t="shared" si="277"/>
        <v>52.787383267386232</v>
      </c>
      <c r="AF752" s="28">
        <f t="shared" si="277"/>
        <v>53.017584556909341</v>
      </c>
      <c r="AG752" s="28">
        <f t="shared" si="277"/>
        <v>53.218372331053153</v>
      </c>
      <c r="AH752" s="28">
        <f t="shared" si="277"/>
        <v>53.425448745130389</v>
      </c>
      <c r="AI752" s="28">
        <f t="shared" si="277"/>
        <v>53.642139332488647</v>
      </c>
      <c r="AJ752" s="28">
        <f t="shared" si="277"/>
        <v>53.855114381634529</v>
      </c>
      <c r="AK752" s="28">
        <f t="shared" si="277"/>
        <v>54.070521012586646</v>
      </c>
      <c r="AL752" s="28">
        <f t="shared" si="277"/>
        <v>54.287655499886981</v>
      </c>
      <c r="AM752" s="28">
        <f t="shared" si="277"/>
        <v>54.439678849713076</v>
      </c>
      <c r="AN752" s="28">
        <f t="shared" si="277"/>
        <v>54.595950061700684</v>
      </c>
      <c r="AO752" s="28">
        <f t="shared" si="277"/>
        <v>54.758930748037955</v>
      </c>
      <c r="AP752" s="28">
        <f t="shared" si="277"/>
        <v>54.921880923661227</v>
      </c>
      <c r="AQ752" s="28">
        <f t="shared" si="277"/>
        <v>55.080753395833369</v>
      </c>
      <c r="AR752" s="28">
        <f t="shared" si="277"/>
        <v>55.231586246519392</v>
      </c>
      <c r="AS752" s="28">
        <f t="shared" si="277"/>
        <v>55.373430678869006</v>
      </c>
      <c r="AT752" s="28">
        <f t="shared" si="277"/>
        <v>55.509146965406089</v>
      </c>
      <c r="AU752" s="28">
        <f t="shared" si="277"/>
        <v>55.641584511036605</v>
      </c>
      <c r="AV752" s="28">
        <f t="shared" si="277"/>
        <v>55.541749527107072</v>
      </c>
      <c r="AW752" s="28">
        <f t="shared" si="277"/>
        <v>55.6972334162921</v>
      </c>
      <c r="AX752" s="28"/>
    </row>
    <row r="753" spans="1:50">
      <c r="C753" s="10" t="s">
        <v>1</v>
      </c>
      <c r="D753" s="28">
        <f t="shared" ref="D753:AW753" si="278">IF(D$445&gt;0,(SUM(D1061,D1067,D1073,D1079,D1085,D1091,D1097,D1103,D1109,D1115,D1121,D1127,D1133,D1139,D1145,D1151,D1157,D1163,D1169,D1175,D1181,D1187,D1193,D1199,D1205,D1211,D1217,D1229,D1235,D1241,D1247,D1253,D1259,D1265,D1271,D1277,D1283,D1289,D1295,D1301,D1307,D1313,D1319,D1325,D1331,D1337,D1343,D1349,D1355)/D$445),0)</f>
        <v>0</v>
      </c>
      <c r="E753" s="28">
        <f t="shared" si="278"/>
        <v>0</v>
      </c>
      <c r="F753" s="28">
        <f t="shared" si="278"/>
        <v>0</v>
      </c>
      <c r="G753" s="28">
        <f t="shared" si="278"/>
        <v>0</v>
      </c>
      <c r="H753" s="28">
        <f t="shared" si="278"/>
        <v>0</v>
      </c>
      <c r="I753" s="28">
        <f t="shared" si="278"/>
        <v>0</v>
      </c>
      <c r="J753" s="28">
        <f t="shared" si="278"/>
        <v>0</v>
      </c>
      <c r="K753" s="28">
        <f t="shared" si="278"/>
        <v>0</v>
      </c>
      <c r="L753" s="28">
        <f t="shared" si="278"/>
        <v>0</v>
      </c>
      <c r="M753" s="28">
        <f t="shared" si="278"/>
        <v>0</v>
      </c>
      <c r="N753" s="28">
        <f t="shared" si="278"/>
        <v>0</v>
      </c>
      <c r="O753" s="28">
        <f t="shared" si="278"/>
        <v>0</v>
      </c>
      <c r="P753" s="28">
        <f t="shared" si="278"/>
        <v>0</v>
      </c>
      <c r="Q753" s="28">
        <f t="shared" si="278"/>
        <v>0</v>
      </c>
      <c r="R753" s="28">
        <f t="shared" si="278"/>
        <v>0</v>
      </c>
      <c r="S753" s="28">
        <f t="shared" si="278"/>
        <v>0</v>
      </c>
      <c r="T753" s="28">
        <f t="shared" si="278"/>
        <v>0</v>
      </c>
      <c r="U753" s="28">
        <f t="shared" si="278"/>
        <v>0</v>
      </c>
      <c r="V753" s="28">
        <f t="shared" si="278"/>
        <v>0</v>
      </c>
      <c r="W753" s="28">
        <f t="shared" si="278"/>
        <v>0</v>
      </c>
      <c r="X753" s="28">
        <f t="shared" si="278"/>
        <v>0</v>
      </c>
      <c r="Y753" s="28">
        <f t="shared" si="278"/>
        <v>0</v>
      </c>
      <c r="Z753" s="28">
        <f t="shared" si="278"/>
        <v>0</v>
      </c>
      <c r="AA753" s="28">
        <f t="shared" si="278"/>
        <v>0</v>
      </c>
      <c r="AB753" s="28">
        <f t="shared" si="278"/>
        <v>0</v>
      </c>
      <c r="AC753" s="28">
        <f t="shared" si="278"/>
        <v>0</v>
      </c>
      <c r="AD753" s="28">
        <f t="shared" si="278"/>
        <v>0</v>
      </c>
      <c r="AE753" s="28">
        <f t="shared" si="278"/>
        <v>0</v>
      </c>
      <c r="AF753" s="28">
        <f t="shared" si="278"/>
        <v>0</v>
      </c>
      <c r="AG753" s="28">
        <f t="shared" si="278"/>
        <v>0</v>
      </c>
      <c r="AH753" s="28">
        <f t="shared" si="278"/>
        <v>0</v>
      </c>
      <c r="AI753" s="28">
        <f t="shared" si="278"/>
        <v>0</v>
      </c>
      <c r="AJ753" s="28">
        <f t="shared" si="278"/>
        <v>0</v>
      </c>
      <c r="AK753" s="28">
        <f t="shared" si="278"/>
        <v>0</v>
      </c>
      <c r="AL753" s="28">
        <f t="shared" si="278"/>
        <v>0</v>
      </c>
      <c r="AM753" s="28">
        <f t="shared" si="278"/>
        <v>0</v>
      </c>
      <c r="AN753" s="28">
        <f t="shared" si="278"/>
        <v>0</v>
      </c>
      <c r="AO753" s="28">
        <f t="shared" si="278"/>
        <v>0</v>
      </c>
      <c r="AP753" s="28">
        <f t="shared" si="278"/>
        <v>0</v>
      </c>
      <c r="AQ753" s="28">
        <f t="shared" si="278"/>
        <v>0</v>
      </c>
      <c r="AR753" s="28">
        <f t="shared" si="278"/>
        <v>0</v>
      </c>
      <c r="AS753" s="28">
        <f t="shared" si="278"/>
        <v>0</v>
      </c>
      <c r="AT753" s="28">
        <f t="shared" si="278"/>
        <v>0</v>
      </c>
      <c r="AU753" s="28">
        <f t="shared" si="278"/>
        <v>0</v>
      </c>
      <c r="AV753" s="28">
        <f t="shared" si="278"/>
        <v>0</v>
      </c>
      <c r="AW753" s="28">
        <f t="shared" si="278"/>
        <v>0</v>
      </c>
      <c r="AX753" s="28"/>
    </row>
    <row r="754" spans="1:50">
      <c r="C754" s="7" t="s">
        <v>0</v>
      </c>
      <c r="D754" s="29">
        <f t="shared" ref="D754:AW754" si="279">IF(D$446&gt;0,(SUM(D1062,D1068,D1074,D1080,D1086,D1092,D1098,D1104,D1110,D1116,D1122,D1128,D1134,D1140,D1146,D1152,D1158,D1164,D1170,D1176,D1182,D1188,D1194,D1200,D1206,D1212,D1218,D1230,D1236,D1242,D1248,D1254,D1260,D1266,D1272,D1278,D1284,D1290,D1296,D1302,D1308,D1314,D1320,D1326,D1332,D1338,D1344,D1350,D1356)/D$446),0)</f>
        <v>0</v>
      </c>
      <c r="E754" s="29">
        <f t="shared" si="279"/>
        <v>0</v>
      </c>
      <c r="F754" s="29">
        <f t="shared" si="279"/>
        <v>0</v>
      </c>
      <c r="G754" s="29">
        <f t="shared" si="279"/>
        <v>0</v>
      </c>
      <c r="H754" s="29">
        <f t="shared" si="279"/>
        <v>0</v>
      </c>
      <c r="I754" s="29">
        <f t="shared" si="279"/>
        <v>0</v>
      </c>
      <c r="J754" s="29">
        <f t="shared" si="279"/>
        <v>0</v>
      </c>
      <c r="K754" s="29">
        <f t="shared" si="279"/>
        <v>0</v>
      </c>
      <c r="L754" s="29">
        <f t="shared" si="279"/>
        <v>0</v>
      </c>
      <c r="M754" s="29">
        <f t="shared" si="279"/>
        <v>0</v>
      </c>
      <c r="N754" s="29">
        <f t="shared" si="279"/>
        <v>0</v>
      </c>
      <c r="O754" s="29">
        <f t="shared" si="279"/>
        <v>0</v>
      </c>
      <c r="P754" s="29">
        <f t="shared" si="279"/>
        <v>0</v>
      </c>
      <c r="Q754" s="29">
        <f t="shared" si="279"/>
        <v>0</v>
      </c>
      <c r="R754" s="29">
        <f t="shared" si="279"/>
        <v>0</v>
      </c>
      <c r="S754" s="29">
        <f t="shared" si="279"/>
        <v>0</v>
      </c>
      <c r="T754" s="29">
        <f t="shared" si="279"/>
        <v>0</v>
      </c>
      <c r="U754" s="29">
        <f t="shared" si="279"/>
        <v>0</v>
      </c>
      <c r="V754" s="29">
        <f t="shared" si="279"/>
        <v>0</v>
      </c>
      <c r="W754" s="29">
        <f t="shared" si="279"/>
        <v>0</v>
      </c>
      <c r="X754" s="29">
        <f t="shared" si="279"/>
        <v>0</v>
      </c>
      <c r="Y754" s="29">
        <f t="shared" si="279"/>
        <v>0</v>
      </c>
      <c r="Z754" s="29">
        <f t="shared" si="279"/>
        <v>0</v>
      </c>
      <c r="AA754" s="29">
        <f t="shared" si="279"/>
        <v>0</v>
      </c>
      <c r="AB754" s="29">
        <f t="shared" si="279"/>
        <v>0</v>
      </c>
      <c r="AC754" s="29">
        <f t="shared" si="279"/>
        <v>0</v>
      </c>
      <c r="AD754" s="29">
        <f t="shared" si="279"/>
        <v>0</v>
      </c>
      <c r="AE754" s="29">
        <f t="shared" si="279"/>
        <v>0</v>
      </c>
      <c r="AF754" s="29">
        <f t="shared" si="279"/>
        <v>0</v>
      </c>
      <c r="AG754" s="29">
        <f t="shared" si="279"/>
        <v>0</v>
      </c>
      <c r="AH754" s="29">
        <f t="shared" si="279"/>
        <v>0</v>
      </c>
      <c r="AI754" s="29">
        <f t="shared" si="279"/>
        <v>0</v>
      </c>
      <c r="AJ754" s="29">
        <f t="shared" si="279"/>
        <v>0</v>
      </c>
      <c r="AK754" s="29">
        <f t="shared" si="279"/>
        <v>0</v>
      </c>
      <c r="AL754" s="29">
        <f t="shared" si="279"/>
        <v>0</v>
      </c>
      <c r="AM754" s="29">
        <f t="shared" si="279"/>
        <v>0</v>
      </c>
      <c r="AN754" s="29">
        <f t="shared" si="279"/>
        <v>0</v>
      </c>
      <c r="AO754" s="29">
        <f t="shared" si="279"/>
        <v>0</v>
      </c>
      <c r="AP754" s="29">
        <f t="shared" si="279"/>
        <v>0</v>
      </c>
      <c r="AQ754" s="29">
        <f t="shared" si="279"/>
        <v>0</v>
      </c>
      <c r="AR754" s="29">
        <f t="shared" si="279"/>
        <v>0</v>
      </c>
      <c r="AS754" s="29">
        <f t="shared" si="279"/>
        <v>0</v>
      </c>
      <c r="AT754" s="29">
        <f t="shared" si="279"/>
        <v>0</v>
      </c>
      <c r="AU754" s="29">
        <f t="shared" si="279"/>
        <v>0</v>
      </c>
      <c r="AV754" s="29">
        <f t="shared" si="279"/>
        <v>0</v>
      </c>
      <c r="AW754" s="29">
        <f t="shared" si="279"/>
        <v>0</v>
      </c>
      <c r="AX754" s="28"/>
    </row>
    <row r="755" spans="1:50">
      <c r="A755" s="16"/>
      <c r="B755" s="16"/>
      <c r="C755" s="14">
        <v>1</v>
      </c>
      <c r="D755" s="13"/>
      <c r="E755" s="11">
        <f>IF(E447&gt;0,(SUMPRODUCT(E756:E760,E448:E452))/E447,0)</f>
        <v>0</v>
      </c>
      <c r="F755" s="11">
        <f t="shared" ref="F755:AW755" si="280">IF(F447&gt;0,(SUMPRODUCT(F756:F760,F448:F452))/F447,0)</f>
        <v>47.477814561134274</v>
      </c>
      <c r="G755" s="11">
        <f t="shared" si="280"/>
        <v>0</v>
      </c>
      <c r="H755" s="11">
        <f t="shared" si="280"/>
        <v>0</v>
      </c>
      <c r="I755" s="11">
        <f t="shared" si="280"/>
        <v>0</v>
      </c>
      <c r="J755" s="11">
        <f t="shared" si="280"/>
        <v>0</v>
      </c>
      <c r="K755" s="11">
        <f t="shared" si="280"/>
        <v>26.325543120758518</v>
      </c>
      <c r="L755" s="11">
        <f t="shared" si="280"/>
        <v>20.399184935140681</v>
      </c>
      <c r="M755" s="11">
        <f t="shared" si="280"/>
        <v>16.871267174327368</v>
      </c>
      <c r="N755" s="11">
        <f t="shared" si="280"/>
        <v>14.523354836994958</v>
      </c>
      <c r="O755" s="11">
        <f t="shared" si="280"/>
        <v>12.842801777021796</v>
      </c>
      <c r="P755" s="11">
        <f t="shared" si="280"/>
        <v>11.576352879781769</v>
      </c>
      <c r="Q755" s="11">
        <f t="shared" si="280"/>
        <v>10.58450679490387</v>
      </c>
      <c r="R755" s="11">
        <f t="shared" si="280"/>
        <v>9.7840957423205701</v>
      </c>
      <c r="S755" s="11">
        <f t="shared" si="280"/>
        <v>9.122457172467854</v>
      </c>
      <c r="T755" s="11">
        <f t="shared" si="280"/>
        <v>35.936714594989347</v>
      </c>
      <c r="U755" s="11">
        <f t="shared" si="280"/>
        <v>33.922773824717119</v>
      </c>
      <c r="V755" s="11">
        <f t="shared" si="280"/>
        <v>32.125672103741231</v>
      </c>
      <c r="W755" s="11">
        <f t="shared" si="280"/>
        <v>30.51229159830206</v>
      </c>
      <c r="X755" s="11">
        <f t="shared" si="280"/>
        <v>29.05593188124611</v>
      </c>
      <c r="Y755" s="11">
        <f t="shared" si="280"/>
        <v>36.514374670923019</v>
      </c>
      <c r="Z755" s="11">
        <f t="shared" si="280"/>
        <v>36.690477322087851</v>
      </c>
      <c r="AA755" s="11">
        <f t="shared" si="280"/>
        <v>36.866867673474225</v>
      </c>
      <c r="AB755" s="11">
        <f t="shared" si="280"/>
        <v>37.043545923219305</v>
      </c>
      <c r="AC755" s="11">
        <f t="shared" si="280"/>
        <v>37.220512269637865</v>
      </c>
      <c r="AD755" s="11">
        <f t="shared" si="280"/>
        <v>37.397766911236154</v>
      </c>
      <c r="AE755" s="11">
        <f t="shared" si="280"/>
        <v>37.578131189677478</v>
      </c>
      <c r="AF755" s="11">
        <f t="shared" si="280"/>
        <v>37.758962102974969</v>
      </c>
      <c r="AG755" s="11">
        <f t="shared" si="280"/>
        <v>37.940260168918535</v>
      </c>
      <c r="AH755" s="11">
        <f t="shared" si="280"/>
        <v>38.122025906067222</v>
      </c>
      <c r="AI755" s="11">
        <f t="shared" si="280"/>
        <v>38.304259833752297</v>
      </c>
      <c r="AJ755" s="11">
        <f t="shared" si="280"/>
        <v>38.323337981867944</v>
      </c>
      <c r="AK755" s="11">
        <f t="shared" si="280"/>
        <v>38.342415939129133</v>
      </c>
      <c r="AL755" s="11">
        <f t="shared" si="280"/>
        <v>38.361493705533782</v>
      </c>
      <c r="AM755" s="11">
        <f t="shared" si="280"/>
        <v>38.380571281087171</v>
      </c>
      <c r="AN755" s="11">
        <f t="shared" si="280"/>
        <v>38.399648665790828</v>
      </c>
      <c r="AO755" s="11">
        <f t="shared" si="280"/>
        <v>38.391707500340004</v>
      </c>
      <c r="AP755" s="11">
        <f t="shared" si="280"/>
        <v>38.383785197174809</v>
      </c>
      <c r="AQ755" s="11">
        <f t="shared" si="280"/>
        <v>38.375881689173305</v>
      </c>
      <c r="AR755" s="11">
        <f t="shared" si="280"/>
        <v>38.367996909529978</v>
      </c>
      <c r="AS755" s="11">
        <f t="shared" si="280"/>
        <v>38.360130791752923</v>
      </c>
      <c r="AT755" s="11">
        <f t="shared" si="280"/>
        <v>38.367887657694041</v>
      </c>
      <c r="AU755" s="11">
        <f t="shared" si="280"/>
        <v>38.375636817383914</v>
      </c>
      <c r="AV755" s="11">
        <f t="shared" si="280"/>
        <v>38.383378282302921</v>
      </c>
      <c r="AW755" s="11">
        <f t="shared" si="280"/>
        <v>38.391112063901303</v>
      </c>
      <c r="AX755" s="11"/>
    </row>
    <row r="756" spans="1:50">
      <c r="C756" s="10" t="s">
        <v>4</v>
      </c>
      <c r="D756" s="9"/>
      <c r="E756" s="3">
        <f t="shared" ref="E756:AW760" si="281">IF(E448&gt;0,D126,0)</f>
        <v>0</v>
      </c>
      <c r="F756" s="3">
        <f t="shared" si="281"/>
        <v>20.493333333333332</v>
      </c>
      <c r="G756" s="3">
        <f t="shared" si="281"/>
        <v>21.586666666666666</v>
      </c>
      <c r="H756" s="3">
        <f t="shared" si="281"/>
        <v>22.68</v>
      </c>
      <c r="I756" s="3">
        <f t="shared" si="281"/>
        <v>23.773333333333333</v>
      </c>
      <c r="J756" s="3">
        <f t="shared" si="281"/>
        <v>24.866666666666667</v>
      </c>
      <c r="K756" s="3">
        <f t="shared" si="281"/>
        <v>25.96</v>
      </c>
      <c r="L756" s="3">
        <f t="shared" si="281"/>
        <v>27.053333333333335</v>
      </c>
      <c r="M756" s="3">
        <f t="shared" si="281"/>
        <v>28.146666666666668</v>
      </c>
      <c r="N756" s="3">
        <f t="shared" si="281"/>
        <v>29.240000000000002</v>
      </c>
      <c r="O756" s="3">
        <f t="shared" si="281"/>
        <v>30.333333333333336</v>
      </c>
      <c r="P756" s="3">
        <f t="shared" si="281"/>
        <v>31.426666666666669</v>
      </c>
      <c r="Q756" s="3">
        <f t="shared" si="281"/>
        <v>32.520000000000003</v>
      </c>
      <c r="R756" s="3">
        <f t="shared" si="281"/>
        <v>33.613333333333337</v>
      </c>
      <c r="S756" s="3">
        <f t="shared" si="281"/>
        <v>34.706666666666671</v>
      </c>
      <c r="T756" s="3">
        <f t="shared" si="281"/>
        <v>35.799999999999997</v>
      </c>
      <c r="U756" s="3">
        <f t="shared" si="281"/>
        <v>35.946666666666665</v>
      </c>
      <c r="V756" s="3">
        <f t="shared" si="281"/>
        <v>36.093333333333334</v>
      </c>
      <c r="W756" s="3">
        <f t="shared" si="281"/>
        <v>36.24</v>
      </c>
      <c r="X756" s="3">
        <f t="shared" si="281"/>
        <v>36.38666666666667</v>
      </c>
      <c r="Y756" s="3">
        <f t="shared" si="281"/>
        <v>36.533333333333339</v>
      </c>
      <c r="Z756" s="3">
        <f t="shared" si="281"/>
        <v>36.680000000000007</v>
      </c>
      <c r="AA756" s="3">
        <f t="shared" si="281"/>
        <v>36.826666666666675</v>
      </c>
      <c r="AB756" s="3">
        <f t="shared" si="281"/>
        <v>36.973333333333343</v>
      </c>
      <c r="AC756" s="3">
        <f t="shared" si="281"/>
        <v>37.120000000000012</v>
      </c>
      <c r="AD756" s="3">
        <f t="shared" si="281"/>
        <v>37.26666666666668</v>
      </c>
      <c r="AE756" s="3">
        <f t="shared" si="281"/>
        <v>37.413333333333348</v>
      </c>
      <c r="AF756" s="3">
        <f t="shared" si="281"/>
        <v>37.560000000000016</v>
      </c>
      <c r="AG756" s="3">
        <f t="shared" si="281"/>
        <v>37.706666666666685</v>
      </c>
      <c r="AH756" s="3">
        <f t="shared" si="281"/>
        <v>37.853333333333353</v>
      </c>
      <c r="AI756" s="3">
        <f t="shared" si="281"/>
        <v>38</v>
      </c>
      <c r="AJ756" s="3">
        <f t="shared" si="281"/>
        <v>38</v>
      </c>
      <c r="AK756" s="3">
        <f t="shared" si="281"/>
        <v>38</v>
      </c>
      <c r="AL756" s="3">
        <f t="shared" si="281"/>
        <v>38</v>
      </c>
      <c r="AM756" s="3">
        <f t="shared" si="281"/>
        <v>38</v>
      </c>
      <c r="AN756" s="3">
        <f t="shared" si="281"/>
        <v>38</v>
      </c>
      <c r="AO756" s="3">
        <f t="shared" si="281"/>
        <v>38</v>
      </c>
      <c r="AP756" s="3">
        <f t="shared" si="281"/>
        <v>38</v>
      </c>
      <c r="AQ756" s="3">
        <f t="shared" si="281"/>
        <v>38</v>
      </c>
      <c r="AR756" s="3">
        <f t="shared" si="281"/>
        <v>38</v>
      </c>
      <c r="AS756" s="3">
        <f t="shared" si="281"/>
        <v>38</v>
      </c>
      <c r="AT756" s="3">
        <f t="shared" si="281"/>
        <v>38</v>
      </c>
      <c r="AU756" s="3">
        <f t="shared" si="281"/>
        <v>38</v>
      </c>
      <c r="AV756" s="3">
        <f t="shared" si="281"/>
        <v>38</v>
      </c>
      <c r="AW756" s="3">
        <f t="shared" si="281"/>
        <v>38</v>
      </c>
      <c r="AX756" s="3"/>
    </row>
    <row r="757" spans="1:50">
      <c r="C757" s="10" t="s">
        <v>3</v>
      </c>
      <c r="D757" s="9"/>
      <c r="E757" s="3">
        <f t="shared" si="281"/>
        <v>0</v>
      </c>
      <c r="F757" s="3">
        <f t="shared" si="281"/>
        <v>26.933333333333334</v>
      </c>
      <c r="G757" s="3">
        <f t="shared" si="281"/>
        <v>27.866666666666667</v>
      </c>
      <c r="H757" s="3">
        <f t="shared" si="281"/>
        <v>28.8</v>
      </c>
      <c r="I757" s="3">
        <f t="shared" si="281"/>
        <v>29.733333333333334</v>
      </c>
      <c r="J757" s="3">
        <f t="shared" si="281"/>
        <v>30.666666666666668</v>
      </c>
      <c r="K757" s="3">
        <f t="shared" si="281"/>
        <v>31.6</v>
      </c>
      <c r="L757" s="3">
        <f t="shared" si="281"/>
        <v>32.533333333333331</v>
      </c>
      <c r="M757" s="3">
        <f t="shared" si="281"/>
        <v>33.466666666666661</v>
      </c>
      <c r="N757" s="3">
        <f t="shared" si="281"/>
        <v>34.399999999999991</v>
      </c>
      <c r="O757" s="3">
        <f t="shared" si="281"/>
        <v>35.333333333333321</v>
      </c>
      <c r="P757" s="3">
        <f t="shared" si="281"/>
        <v>36.266666666666652</v>
      </c>
      <c r="Q757" s="3">
        <f t="shared" si="281"/>
        <v>37.199999999999982</v>
      </c>
      <c r="R757" s="3">
        <f t="shared" si="281"/>
        <v>38.133333333333312</v>
      </c>
      <c r="S757" s="3">
        <f t="shared" si="281"/>
        <v>39.066666666666642</v>
      </c>
      <c r="T757" s="3">
        <f t="shared" si="281"/>
        <v>40</v>
      </c>
      <c r="U757" s="3">
        <f t="shared" si="281"/>
        <v>40.333333333333336</v>
      </c>
      <c r="V757" s="3">
        <f t="shared" si="281"/>
        <v>40.666666666666671</v>
      </c>
      <c r="W757" s="3">
        <f t="shared" si="281"/>
        <v>41.000000000000007</v>
      </c>
      <c r="X757" s="3">
        <f t="shared" si="281"/>
        <v>41.333333333333343</v>
      </c>
      <c r="Y757" s="3">
        <f t="shared" si="281"/>
        <v>41.666666666666679</v>
      </c>
      <c r="Z757" s="3">
        <f t="shared" si="281"/>
        <v>42.000000000000014</v>
      </c>
      <c r="AA757" s="3">
        <f t="shared" si="281"/>
        <v>42.33333333333335</v>
      </c>
      <c r="AB757" s="3">
        <f t="shared" si="281"/>
        <v>42.666666666666686</v>
      </c>
      <c r="AC757" s="3">
        <f t="shared" si="281"/>
        <v>43.000000000000021</v>
      </c>
      <c r="AD757" s="3">
        <f t="shared" si="281"/>
        <v>43.333333333333357</v>
      </c>
      <c r="AE757" s="3">
        <f t="shared" si="281"/>
        <v>43.666666666666693</v>
      </c>
      <c r="AF757" s="3">
        <f t="shared" si="281"/>
        <v>44.000000000000028</v>
      </c>
      <c r="AG757" s="3">
        <f t="shared" si="281"/>
        <v>44.333333333333364</v>
      </c>
      <c r="AH757" s="3">
        <f t="shared" si="281"/>
        <v>44.6666666666667</v>
      </c>
      <c r="AI757" s="3">
        <f t="shared" si="281"/>
        <v>45</v>
      </c>
      <c r="AJ757" s="3">
        <f t="shared" si="281"/>
        <v>45</v>
      </c>
      <c r="AK757" s="3">
        <f t="shared" si="281"/>
        <v>45</v>
      </c>
      <c r="AL757" s="3">
        <f t="shared" si="281"/>
        <v>45</v>
      </c>
      <c r="AM757" s="3">
        <f t="shared" si="281"/>
        <v>45</v>
      </c>
      <c r="AN757" s="3">
        <f t="shared" si="281"/>
        <v>45</v>
      </c>
      <c r="AO757" s="3">
        <f t="shared" si="281"/>
        <v>45</v>
      </c>
      <c r="AP757" s="3">
        <f t="shared" si="281"/>
        <v>45</v>
      </c>
      <c r="AQ757" s="3">
        <f t="shared" si="281"/>
        <v>45</v>
      </c>
      <c r="AR757" s="3">
        <f t="shared" si="281"/>
        <v>45</v>
      </c>
      <c r="AS757" s="3">
        <f t="shared" si="281"/>
        <v>45</v>
      </c>
      <c r="AT757" s="3">
        <f t="shared" si="281"/>
        <v>45</v>
      </c>
      <c r="AU757" s="3">
        <f t="shared" si="281"/>
        <v>45</v>
      </c>
      <c r="AV757" s="3">
        <f t="shared" si="281"/>
        <v>45</v>
      </c>
      <c r="AW757" s="3">
        <f t="shared" si="281"/>
        <v>45</v>
      </c>
      <c r="AX757" s="3"/>
    </row>
    <row r="758" spans="1:50">
      <c r="C758" s="10" t="s">
        <v>2</v>
      </c>
      <c r="D758" s="9"/>
      <c r="E758" s="3">
        <f t="shared" si="281"/>
        <v>0</v>
      </c>
      <c r="F758" s="3">
        <f t="shared" si="281"/>
        <v>46.927074074074078</v>
      </c>
      <c r="G758" s="3">
        <f t="shared" si="281"/>
        <v>47.309148148148154</v>
      </c>
      <c r="H758" s="3">
        <f t="shared" si="281"/>
        <v>47.69122222222223</v>
      </c>
      <c r="I758" s="3">
        <f t="shared" si="281"/>
        <v>48.073296296296306</v>
      </c>
      <c r="J758" s="3">
        <f t="shared" si="281"/>
        <v>48.455370370370382</v>
      </c>
      <c r="K758" s="3">
        <f t="shared" si="281"/>
        <v>48.837444444444458</v>
      </c>
      <c r="L758" s="3">
        <f t="shared" si="281"/>
        <v>49.219518518518534</v>
      </c>
      <c r="M758" s="3">
        <f t="shared" si="281"/>
        <v>49.60159259259261</v>
      </c>
      <c r="N758" s="3">
        <f t="shared" si="281"/>
        <v>49.983666666666686</v>
      </c>
      <c r="O758" s="3">
        <f t="shared" si="281"/>
        <v>50.365740740740762</v>
      </c>
      <c r="P758" s="3">
        <f t="shared" si="281"/>
        <v>50.747814814814838</v>
      </c>
      <c r="Q758" s="3">
        <f t="shared" si="281"/>
        <v>51.129888888888914</v>
      </c>
      <c r="R758" s="3">
        <f t="shared" si="281"/>
        <v>51.51196296296299</v>
      </c>
      <c r="S758" s="3">
        <f t="shared" si="281"/>
        <v>51.894037037037066</v>
      </c>
      <c r="T758" s="3">
        <f t="shared" si="281"/>
        <v>52.276111111111113</v>
      </c>
      <c r="U758" s="3">
        <f t="shared" si="281"/>
        <v>52.645703703703703</v>
      </c>
      <c r="V758" s="3">
        <f t="shared" si="281"/>
        <v>53.015296296296292</v>
      </c>
      <c r="W758" s="3">
        <f t="shared" si="281"/>
        <v>53.384888888888881</v>
      </c>
      <c r="X758" s="3">
        <f t="shared" si="281"/>
        <v>53.75448148148147</v>
      </c>
      <c r="Y758" s="3">
        <f t="shared" si="281"/>
        <v>54.124074074074059</v>
      </c>
      <c r="Z758" s="3">
        <f t="shared" si="281"/>
        <v>54.493666666666648</v>
      </c>
      <c r="AA758" s="3">
        <f t="shared" si="281"/>
        <v>54.863259259259237</v>
      </c>
      <c r="AB758" s="3">
        <f t="shared" si="281"/>
        <v>55.232851851851827</v>
      </c>
      <c r="AC758" s="3">
        <f t="shared" si="281"/>
        <v>55.602444444444416</v>
      </c>
      <c r="AD758" s="3">
        <f t="shared" si="281"/>
        <v>55.972037037037005</v>
      </c>
      <c r="AE758" s="3">
        <f t="shared" si="281"/>
        <v>56.341629629629594</v>
      </c>
      <c r="AF758" s="3">
        <f t="shared" si="281"/>
        <v>56.711222222222183</v>
      </c>
      <c r="AG758" s="3">
        <f t="shared" si="281"/>
        <v>57.080814814814772</v>
      </c>
      <c r="AH758" s="3">
        <f t="shared" si="281"/>
        <v>57.450407407407361</v>
      </c>
      <c r="AI758" s="3">
        <f t="shared" si="281"/>
        <v>57.82</v>
      </c>
      <c r="AJ758" s="3">
        <f t="shared" si="281"/>
        <v>57.965333333333334</v>
      </c>
      <c r="AK758" s="3">
        <f t="shared" si="281"/>
        <v>58.110666666666667</v>
      </c>
      <c r="AL758" s="3">
        <f t="shared" si="281"/>
        <v>58.256</v>
      </c>
      <c r="AM758" s="3">
        <f t="shared" si="281"/>
        <v>58.401333333333334</v>
      </c>
      <c r="AN758" s="3">
        <f t="shared" si="281"/>
        <v>58.546666666666667</v>
      </c>
      <c r="AO758" s="3">
        <f t="shared" si="281"/>
        <v>58.692</v>
      </c>
      <c r="AP758" s="3">
        <f t="shared" si="281"/>
        <v>58.837333333333333</v>
      </c>
      <c r="AQ758" s="3">
        <f t="shared" si="281"/>
        <v>58.982666666666667</v>
      </c>
      <c r="AR758" s="3">
        <f t="shared" si="281"/>
        <v>59.128</v>
      </c>
      <c r="AS758" s="3">
        <f t="shared" si="281"/>
        <v>59.273333333333333</v>
      </c>
      <c r="AT758" s="3">
        <f t="shared" si="281"/>
        <v>59.418666666666667</v>
      </c>
      <c r="AU758" s="3">
        <f t="shared" si="281"/>
        <v>59.564</v>
      </c>
      <c r="AV758" s="3">
        <f t="shared" si="281"/>
        <v>59.709333333333333</v>
      </c>
      <c r="AW758" s="3">
        <f t="shared" si="281"/>
        <v>59.854666666666667</v>
      </c>
      <c r="AX758" s="3"/>
    </row>
    <row r="759" spans="1:50">
      <c r="C759" s="10" t="s">
        <v>1</v>
      </c>
      <c r="D759" s="9"/>
      <c r="E759" s="3">
        <f t="shared" si="281"/>
        <v>0</v>
      </c>
      <c r="F759" s="3">
        <f t="shared" si="281"/>
        <v>0</v>
      </c>
      <c r="G759" s="3">
        <f t="shared" si="281"/>
        <v>0</v>
      </c>
      <c r="H759" s="3">
        <f t="shared" si="281"/>
        <v>0</v>
      </c>
      <c r="I759" s="3">
        <f t="shared" si="281"/>
        <v>0</v>
      </c>
      <c r="J759" s="3">
        <f t="shared" si="281"/>
        <v>0</v>
      </c>
      <c r="K759" s="3">
        <f t="shared" si="281"/>
        <v>0</v>
      </c>
      <c r="L759" s="3">
        <f t="shared" si="281"/>
        <v>0</v>
      </c>
      <c r="M759" s="3">
        <f t="shared" si="281"/>
        <v>0</v>
      </c>
      <c r="N759" s="3">
        <f t="shared" si="281"/>
        <v>0</v>
      </c>
      <c r="O759" s="3">
        <f t="shared" si="281"/>
        <v>0</v>
      </c>
      <c r="P759" s="3">
        <f t="shared" si="281"/>
        <v>0</v>
      </c>
      <c r="Q759" s="3">
        <f t="shared" si="281"/>
        <v>0</v>
      </c>
      <c r="R759" s="3">
        <f t="shared" si="281"/>
        <v>0</v>
      </c>
      <c r="S759" s="3">
        <f t="shared" si="281"/>
        <v>0</v>
      </c>
      <c r="T759" s="3">
        <f t="shared" si="281"/>
        <v>0</v>
      </c>
      <c r="U759" s="3">
        <f t="shared" si="281"/>
        <v>0</v>
      </c>
      <c r="V759" s="3">
        <f t="shared" si="281"/>
        <v>0</v>
      </c>
      <c r="W759" s="3">
        <f t="shared" si="281"/>
        <v>0</v>
      </c>
      <c r="X759" s="3">
        <f t="shared" si="281"/>
        <v>0</v>
      </c>
      <c r="Y759" s="3">
        <f t="shared" si="281"/>
        <v>0</v>
      </c>
      <c r="Z759" s="3">
        <f t="shared" si="281"/>
        <v>0</v>
      </c>
      <c r="AA759" s="3">
        <f t="shared" si="281"/>
        <v>0</v>
      </c>
      <c r="AB759" s="3">
        <f t="shared" si="281"/>
        <v>0</v>
      </c>
      <c r="AC759" s="3">
        <f t="shared" si="281"/>
        <v>0</v>
      </c>
      <c r="AD759" s="3">
        <f t="shared" si="281"/>
        <v>0</v>
      </c>
      <c r="AE759" s="3">
        <f t="shared" si="281"/>
        <v>0</v>
      </c>
      <c r="AF759" s="3">
        <f t="shared" si="281"/>
        <v>0</v>
      </c>
      <c r="AG759" s="3">
        <f t="shared" si="281"/>
        <v>0</v>
      </c>
      <c r="AH759" s="3">
        <f t="shared" si="281"/>
        <v>0</v>
      </c>
      <c r="AI759" s="3">
        <f t="shared" si="281"/>
        <v>0</v>
      </c>
      <c r="AJ759" s="3">
        <f t="shared" si="281"/>
        <v>0</v>
      </c>
      <c r="AK759" s="3">
        <f t="shared" si="281"/>
        <v>0</v>
      </c>
      <c r="AL759" s="3">
        <f t="shared" si="281"/>
        <v>0</v>
      </c>
      <c r="AM759" s="3">
        <f t="shared" si="281"/>
        <v>0</v>
      </c>
      <c r="AN759" s="3">
        <f t="shared" si="281"/>
        <v>0</v>
      </c>
      <c r="AO759" s="3">
        <f t="shared" si="281"/>
        <v>0</v>
      </c>
      <c r="AP759" s="3">
        <f t="shared" si="281"/>
        <v>0</v>
      </c>
      <c r="AQ759" s="3">
        <f t="shared" si="281"/>
        <v>0</v>
      </c>
      <c r="AR759" s="3">
        <f t="shared" si="281"/>
        <v>0</v>
      </c>
      <c r="AS759" s="3">
        <f t="shared" si="281"/>
        <v>0</v>
      </c>
      <c r="AT759" s="3">
        <f t="shared" si="281"/>
        <v>0</v>
      </c>
      <c r="AU759" s="3">
        <f t="shared" si="281"/>
        <v>0</v>
      </c>
      <c r="AV759" s="3">
        <f t="shared" si="281"/>
        <v>0</v>
      </c>
      <c r="AW759" s="3">
        <f t="shared" si="281"/>
        <v>0</v>
      </c>
      <c r="AX759" s="3"/>
    </row>
    <row r="760" spans="1:50">
      <c r="C760" s="7" t="s">
        <v>0</v>
      </c>
      <c r="D760" s="6"/>
      <c r="E760" s="4">
        <f t="shared" si="281"/>
        <v>0</v>
      </c>
      <c r="F760" s="4">
        <f t="shared" si="281"/>
        <v>0</v>
      </c>
      <c r="G760" s="4">
        <f t="shared" si="281"/>
        <v>0</v>
      </c>
      <c r="H760" s="4">
        <f t="shared" si="281"/>
        <v>0</v>
      </c>
      <c r="I760" s="4">
        <f t="shared" si="281"/>
        <v>0</v>
      </c>
      <c r="J760" s="4">
        <f t="shared" si="281"/>
        <v>0</v>
      </c>
      <c r="K760" s="4">
        <f t="shared" si="281"/>
        <v>0</v>
      </c>
      <c r="L760" s="4">
        <f t="shared" si="281"/>
        <v>0</v>
      </c>
      <c r="M760" s="4">
        <f t="shared" si="281"/>
        <v>0</v>
      </c>
      <c r="N760" s="4">
        <f t="shared" si="281"/>
        <v>0</v>
      </c>
      <c r="O760" s="4">
        <f t="shared" si="281"/>
        <v>0</v>
      </c>
      <c r="P760" s="4">
        <f t="shared" si="281"/>
        <v>0</v>
      </c>
      <c r="Q760" s="4">
        <f t="shared" si="281"/>
        <v>0</v>
      </c>
      <c r="R760" s="4">
        <f t="shared" si="281"/>
        <v>0</v>
      </c>
      <c r="S760" s="4">
        <f t="shared" si="281"/>
        <v>0</v>
      </c>
      <c r="T760" s="4">
        <f t="shared" si="281"/>
        <v>0</v>
      </c>
      <c r="U760" s="4">
        <f t="shared" si="281"/>
        <v>0</v>
      </c>
      <c r="V760" s="4">
        <f t="shared" si="281"/>
        <v>0</v>
      </c>
      <c r="W760" s="4">
        <f t="shared" si="281"/>
        <v>0</v>
      </c>
      <c r="X760" s="4">
        <f t="shared" si="281"/>
        <v>0</v>
      </c>
      <c r="Y760" s="4">
        <f t="shared" si="281"/>
        <v>0</v>
      </c>
      <c r="Z760" s="4">
        <f t="shared" si="281"/>
        <v>0</v>
      </c>
      <c r="AA760" s="4">
        <f t="shared" si="281"/>
        <v>0</v>
      </c>
      <c r="AB760" s="4">
        <f t="shared" si="281"/>
        <v>0</v>
      </c>
      <c r="AC760" s="4">
        <f t="shared" si="281"/>
        <v>0</v>
      </c>
      <c r="AD760" s="4">
        <f t="shared" si="281"/>
        <v>0</v>
      </c>
      <c r="AE760" s="4">
        <f t="shared" si="281"/>
        <v>0</v>
      </c>
      <c r="AF760" s="4">
        <f t="shared" si="281"/>
        <v>0</v>
      </c>
      <c r="AG760" s="4">
        <f t="shared" si="281"/>
        <v>0</v>
      </c>
      <c r="AH760" s="4">
        <f t="shared" si="281"/>
        <v>0</v>
      </c>
      <c r="AI760" s="4">
        <f t="shared" si="281"/>
        <v>0</v>
      </c>
      <c r="AJ760" s="4">
        <f t="shared" si="281"/>
        <v>0</v>
      </c>
      <c r="AK760" s="4">
        <f t="shared" si="281"/>
        <v>0</v>
      </c>
      <c r="AL760" s="4">
        <f t="shared" si="281"/>
        <v>0</v>
      </c>
      <c r="AM760" s="4">
        <f t="shared" si="281"/>
        <v>0</v>
      </c>
      <c r="AN760" s="4">
        <f t="shared" si="281"/>
        <v>0</v>
      </c>
      <c r="AO760" s="4">
        <f t="shared" si="281"/>
        <v>0</v>
      </c>
      <c r="AP760" s="4">
        <f t="shared" si="281"/>
        <v>0</v>
      </c>
      <c r="AQ760" s="4">
        <f t="shared" si="281"/>
        <v>0</v>
      </c>
      <c r="AR760" s="4">
        <f t="shared" si="281"/>
        <v>0</v>
      </c>
      <c r="AS760" s="4">
        <f t="shared" si="281"/>
        <v>0</v>
      </c>
      <c r="AT760" s="4">
        <f t="shared" si="281"/>
        <v>0</v>
      </c>
      <c r="AU760" s="4">
        <f t="shared" si="281"/>
        <v>0</v>
      </c>
      <c r="AV760" s="4">
        <f t="shared" si="281"/>
        <v>0</v>
      </c>
      <c r="AW760" s="4">
        <f t="shared" si="281"/>
        <v>0</v>
      </c>
      <c r="AX760" s="3"/>
    </row>
    <row r="761" spans="1:50">
      <c r="A761" s="15"/>
      <c r="B761" s="15"/>
      <c r="C761" s="14">
        <v>2</v>
      </c>
      <c r="D761" s="13"/>
      <c r="E761" s="12"/>
      <c r="F761" s="11">
        <f>IF(F453&gt;0,(SUMPRODUCT(F762:F766,F454:F458))/F453,0)</f>
        <v>0</v>
      </c>
      <c r="G761" s="11">
        <f t="shared" ref="G761:AW761" si="282">IF(G453&gt;0,(SUMPRODUCT(G762:G766,G454:G458))/G453,0)</f>
        <v>20.524133202556627</v>
      </c>
      <c r="H761" s="11">
        <f t="shared" si="282"/>
        <v>21.619986384947595</v>
      </c>
      <c r="I761" s="11">
        <f t="shared" si="282"/>
        <v>22.705854007249535</v>
      </c>
      <c r="J761" s="11">
        <f t="shared" si="282"/>
        <v>23.781770082200051</v>
      </c>
      <c r="K761" s="11">
        <f t="shared" si="282"/>
        <v>24.847768468240943</v>
      </c>
      <c r="L761" s="11">
        <f t="shared" si="282"/>
        <v>26.325919353165077</v>
      </c>
      <c r="M761" s="11">
        <f t="shared" si="282"/>
        <v>27.542766203838681</v>
      </c>
      <c r="N761" s="11">
        <f t="shared" si="282"/>
        <v>28.740092856056464</v>
      </c>
      <c r="O761" s="11">
        <f t="shared" si="282"/>
        <v>29.917637305911637</v>
      </c>
      <c r="P761" s="11">
        <f t="shared" si="282"/>
        <v>31.075132839535446</v>
      </c>
      <c r="Q761" s="11">
        <f t="shared" si="282"/>
        <v>32.212307926773882</v>
      </c>
      <c r="R761" s="11">
        <f t="shared" si="282"/>
        <v>33.328886111998543</v>
      </c>
      <c r="S761" s="11">
        <f t="shared" si="282"/>
        <v>34.424585901897096</v>
      </c>
      <c r="T761" s="11">
        <f t="shared" si="282"/>
        <v>35.499120650207637</v>
      </c>
      <c r="U761" s="11">
        <f t="shared" si="282"/>
        <v>35.937043919435993</v>
      </c>
      <c r="V761" s="11">
        <f t="shared" si="282"/>
        <v>36.048344756633462</v>
      </c>
      <c r="W761" s="11">
        <f t="shared" si="282"/>
        <v>36.161065002215977</v>
      </c>
      <c r="X761" s="11">
        <f t="shared" si="282"/>
        <v>36.27521495590441</v>
      </c>
      <c r="Y761" s="11">
        <f t="shared" si="282"/>
        <v>36.390805017317113</v>
      </c>
      <c r="Z761" s="11">
        <f t="shared" si="282"/>
        <v>36.514704088728401</v>
      </c>
      <c r="AA761" s="11">
        <f t="shared" si="282"/>
        <v>36.690832239938423</v>
      </c>
      <c r="AB761" s="11">
        <f t="shared" si="282"/>
        <v>36.867248345139821</v>
      </c>
      <c r="AC761" s="11">
        <f t="shared" si="282"/>
        <v>37.043952601760466</v>
      </c>
      <c r="AD761" s="11">
        <f t="shared" si="282"/>
        <v>37.220945207411546</v>
      </c>
      <c r="AE761" s="11">
        <f t="shared" si="282"/>
        <v>37.398226359879622</v>
      </c>
      <c r="AF761" s="11">
        <f t="shared" si="282"/>
        <v>37.578620437985208</v>
      </c>
      <c r="AG761" s="11">
        <f t="shared" si="282"/>
        <v>37.759481545956163</v>
      </c>
      <c r="AH761" s="11">
        <f t="shared" si="282"/>
        <v>37.940810199715074</v>
      </c>
      <c r="AI761" s="11">
        <f t="shared" si="282"/>
        <v>38.122606915947408</v>
      </c>
      <c r="AJ761" s="11">
        <f t="shared" si="282"/>
        <v>38.304872212094452</v>
      </c>
      <c r="AK761" s="11">
        <f t="shared" si="282"/>
        <v>38.323963064769053</v>
      </c>
      <c r="AL761" s="11">
        <f t="shared" si="282"/>
        <v>38.343053727307222</v>
      </c>
      <c r="AM761" s="11">
        <f t="shared" si="282"/>
        <v>38.362144199716518</v>
      </c>
      <c r="AN761" s="11">
        <f t="shared" si="282"/>
        <v>38.381234481999762</v>
      </c>
      <c r="AO761" s="11">
        <f t="shared" si="282"/>
        <v>38.400324574157068</v>
      </c>
      <c r="AP761" s="11">
        <f t="shared" si="282"/>
        <v>38.392368438268335</v>
      </c>
      <c r="AQ761" s="11">
        <f t="shared" si="282"/>
        <v>38.384431116211999</v>
      </c>
      <c r="AR761" s="11">
        <f t="shared" si="282"/>
        <v>38.376512541332595</v>
      </c>
      <c r="AS761" s="11">
        <f t="shared" si="282"/>
        <v>38.368612647289488</v>
      </c>
      <c r="AT761" s="11">
        <f t="shared" si="282"/>
        <v>38.360731368054871</v>
      </c>
      <c r="AU761" s="11">
        <f t="shared" si="282"/>
        <v>38.36848955418278</v>
      </c>
      <c r="AV761" s="11">
        <f t="shared" si="282"/>
        <v>38.376240066856596</v>
      </c>
      <c r="AW761" s="11">
        <f t="shared" si="282"/>
        <v>38.383982917456144</v>
      </c>
      <c r="AX761" s="11"/>
    </row>
    <row r="762" spans="1:50">
      <c r="C762" s="10" t="s">
        <v>4</v>
      </c>
      <c r="D762" s="9"/>
      <c r="E762" s="8"/>
      <c r="F762" s="3">
        <f t="shared" ref="F762:U766" si="283">IF(E448&gt;0,D126,0)</f>
        <v>0</v>
      </c>
      <c r="G762" s="3">
        <f t="shared" si="283"/>
        <v>20.493333333333332</v>
      </c>
      <c r="H762" s="3">
        <f t="shared" si="283"/>
        <v>21.586666666666666</v>
      </c>
      <c r="I762" s="3">
        <f t="shared" si="283"/>
        <v>22.68</v>
      </c>
      <c r="J762" s="3">
        <f t="shared" si="283"/>
        <v>23.773333333333333</v>
      </c>
      <c r="K762" s="3">
        <f t="shared" si="283"/>
        <v>24.866666666666667</v>
      </c>
      <c r="L762" s="3">
        <f t="shared" si="283"/>
        <v>25.96</v>
      </c>
      <c r="M762" s="3">
        <f t="shared" si="283"/>
        <v>27.053333333333335</v>
      </c>
      <c r="N762" s="3">
        <f t="shared" si="283"/>
        <v>28.146666666666668</v>
      </c>
      <c r="O762" s="3">
        <f t="shared" si="283"/>
        <v>29.240000000000002</v>
      </c>
      <c r="P762" s="3">
        <f t="shared" si="283"/>
        <v>30.333333333333336</v>
      </c>
      <c r="Q762" s="3">
        <f t="shared" si="283"/>
        <v>31.426666666666669</v>
      </c>
      <c r="R762" s="3">
        <f t="shared" si="283"/>
        <v>32.520000000000003</v>
      </c>
      <c r="S762" s="3">
        <f t="shared" si="283"/>
        <v>33.613333333333337</v>
      </c>
      <c r="T762" s="3">
        <f t="shared" si="283"/>
        <v>34.706666666666671</v>
      </c>
      <c r="U762" s="3">
        <f t="shared" si="283"/>
        <v>35.799999999999997</v>
      </c>
      <c r="V762" s="3">
        <f t="shared" ref="V762:AK766" si="284">IF(U448&gt;0,T126,0)</f>
        <v>35.946666666666665</v>
      </c>
      <c r="W762" s="3">
        <f t="shared" si="284"/>
        <v>36.093333333333334</v>
      </c>
      <c r="X762" s="3">
        <f t="shared" si="284"/>
        <v>36.24</v>
      </c>
      <c r="Y762" s="3">
        <f t="shared" si="284"/>
        <v>36.38666666666667</v>
      </c>
      <c r="Z762" s="3">
        <f t="shared" si="284"/>
        <v>36.533333333333339</v>
      </c>
      <c r="AA762" s="3">
        <f t="shared" si="284"/>
        <v>36.680000000000007</v>
      </c>
      <c r="AB762" s="3">
        <f t="shared" si="284"/>
        <v>36.826666666666675</v>
      </c>
      <c r="AC762" s="3">
        <f t="shared" si="284"/>
        <v>36.973333333333343</v>
      </c>
      <c r="AD762" s="3">
        <f t="shared" si="284"/>
        <v>37.120000000000012</v>
      </c>
      <c r="AE762" s="3">
        <f t="shared" si="284"/>
        <v>37.26666666666668</v>
      </c>
      <c r="AF762" s="3">
        <f t="shared" si="284"/>
        <v>37.413333333333348</v>
      </c>
      <c r="AG762" s="3">
        <f t="shared" si="284"/>
        <v>37.560000000000016</v>
      </c>
      <c r="AH762" s="3">
        <f t="shared" si="284"/>
        <v>37.706666666666685</v>
      </c>
      <c r="AI762" s="3">
        <f t="shared" si="284"/>
        <v>37.853333333333353</v>
      </c>
      <c r="AJ762" s="3">
        <f t="shared" si="284"/>
        <v>38</v>
      </c>
      <c r="AK762" s="3">
        <f t="shared" si="284"/>
        <v>38</v>
      </c>
      <c r="AL762" s="3">
        <f t="shared" ref="AJ762:AW766" si="285">IF(AK448&gt;0,AJ126,0)</f>
        <v>38</v>
      </c>
      <c r="AM762" s="3">
        <f t="shared" si="285"/>
        <v>38</v>
      </c>
      <c r="AN762" s="3">
        <f t="shared" si="285"/>
        <v>38</v>
      </c>
      <c r="AO762" s="3">
        <f t="shared" si="285"/>
        <v>38</v>
      </c>
      <c r="AP762" s="3">
        <f t="shared" si="285"/>
        <v>38</v>
      </c>
      <c r="AQ762" s="3">
        <f t="shared" si="285"/>
        <v>38</v>
      </c>
      <c r="AR762" s="3">
        <f t="shared" si="285"/>
        <v>38</v>
      </c>
      <c r="AS762" s="3">
        <f t="shared" si="285"/>
        <v>38</v>
      </c>
      <c r="AT762" s="3">
        <f t="shared" si="285"/>
        <v>38</v>
      </c>
      <c r="AU762" s="3">
        <f t="shared" si="285"/>
        <v>38</v>
      </c>
      <c r="AV762" s="3">
        <f t="shared" si="285"/>
        <v>38</v>
      </c>
      <c r="AW762" s="3">
        <f t="shared" si="285"/>
        <v>38</v>
      </c>
      <c r="AX762" s="3"/>
    </row>
    <row r="763" spans="1:50">
      <c r="C763" s="10" t="s">
        <v>3</v>
      </c>
      <c r="D763" s="9"/>
      <c r="E763" s="8"/>
      <c r="F763" s="3">
        <f t="shared" si="283"/>
        <v>0</v>
      </c>
      <c r="G763" s="3">
        <f t="shared" si="283"/>
        <v>26.933333333333334</v>
      </c>
      <c r="H763" s="3">
        <f t="shared" si="283"/>
        <v>27.866666666666667</v>
      </c>
      <c r="I763" s="3">
        <f t="shared" si="283"/>
        <v>28.8</v>
      </c>
      <c r="J763" s="3">
        <f t="shared" si="283"/>
        <v>29.733333333333334</v>
      </c>
      <c r="K763" s="3">
        <f t="shared" si="283"/>
        <v>30.666666666666668</v>
      </c>
      <c r="L763" s="3">
        <f t="shared" si="283"/>
        <v>31.6</v>
      </c>
      <c r="M763" s="3">
        <f t="shared" si="283"/>
        <v>32.533333333333331</v>
      </c>
      <c r="N763" s="3">
        <f t="shared" si="283"/>
        <v>33.466666666666661</v>
      </c>
      <c r="O763" s="3">
        <f t="shared" si="283"/>
        <v>34.399999999999991</v>
      </c>
      <c r="P763" s="3">
        <f t="shared" si="283"/>
        <v>35.333333333333321</v>
      </c>
      <c r="Q763" s="3">
        <f t="shared" si="283"/>
        <v>36.266666666666652</v>
      </c>
      <c r="R763" s="3">
        <f t="shared" si="283"/>
        <v>37.199999999999982</v>
      </c>
      <c r="S763" s="3">
        <f t="shared" si="283"/>
        <v>38.133333333333312</v>
      </c>
      <c r="T763" s="3">
        <f t="shared" si="283"/>
        <v>39.066666666666642</v>
      </c>
      <c r="U763" s="3">
        <f t="shared" si="283"/>
        <v>40</v>
      </c>
      <c r="V763" s="3">
        <f t="shared" si="284"/>
        <v>40.333333333333336</v>
      </c>
      <c r="W763" s="3">
        <f t="shared" si="284"/>
        <v>40.666666666666671</v>
      </c>
      <c r="X763" s="3">
        <f t="shared" si="284"/>
        <v>41.000000000000007</v>
      </c>
      <c r="Y763" s="3">
        <f t="shared" si="284"/>
        <v>41.333333333333343</v>
      </c>
      <c r="Z763" s="3">
        <f t="shared" si="284"/>
        <v>41.666666666666679</v>
      </c>
      <c r="AA763" s="3">
        <f t="shared" si="284"/>
        <v>42.000000000000014</v>
      </c>
      <c r="AB763" s="3">
        <f t="shared" si="284"/>
        <v>42.33333333333335</v>
      </c>
      <c r="AC763" s="3">
        <f t="shared" si="284"/>
        <v>42.666666666666686</v>
      </c>
      <c r="AD763" s="3">
        <f t="shared" si="284"/>
        <v>43.000000000000021</v>
      </c>
      <c r="AE763" s="3">
        <f t="shared" si="284"/>
        <v>43.333333333333357</v>
      </c>
      <c r="AF763" s="3">
        <f t="shared" si="284"/>
        <v>43.666666666666693</v>
      </c>
      <c r="AG763" s="3">
        <f t="shared" si="284"/>
        <v>44.000000000000028</v>
      </c>
      <c r="AH763" s="3">
        <f t="shared" si="284"/>
        <v>44.333333333333364</v>
      </c>
      <c r="AI763" s="3">
        <f t="shared" si="284"/>
        <v>44.6666666666667</v>
      </c>
      <c r="AJ763" s="3">
        <f t="shared" si="285"/>
        <v>45</v>
      </c>
      <c r="AK763" s="3">
        <f t="shared" si="285"/>
        <v>45</v>
      </c>
      <c r="AL763" s="3">
        <f t="shared" si="285"/>
        <v>45</v>
      </c>
      <c r="AM763" s="3">
        <f t="shared" si="285"/>
        <v>45</v>
      </c>
      <c r="AN763" s="3">
        <f t="shared" si="285"/>
        <v>45</v>
      </c>
      <c r="AO763" s="3">
        <f t="shared" si="285"/>
        <v>45</v>
      </c>
      <c r="AP763" s="3">
        <f t="shared" si="285"/>
        <v>45</v>
      </c>
      <c r="AQ763" s="3">
        <f t="shared" si="285"/>
        <v>45</v>
      </c>
      <c r="AR763" s="3">
        <f t="shared" si="285"/>
        <v>45</v>
      </c>
      <c r="AS763" s="3">
        <f t="shared" si="285"/>
        <v>45</v>
      </c>
      <c r="AT763" s="3">
        <f t="shared" si="285"/>
        <v>45</v>
      </c>
      <c r="AU763" s="3">
        <f t="shared" si="285"/>
        <v>45</v>
      </c>
      <c r="AV763" s="3">
        <f t="shared" si="285"/>
        <v>45</v>
      </c>
      <c r="AW763" s="3">
        <f t="shared" si="285"/>
        <v>45</v>
      </c>
      <c r="AX763" s="3"/>
    </row>
    <row r="764" spans="1:50">
      <c r="C764" s="10" t="s">
        <v>2</v>
      </c>
      <c r="D764" s="9"/>
      <c r="E764" s="8"/>
      <c r="F764" s="3">
        <f t="shared" si="283"/>
        <v>0</v>
      </c>
      <c r="G764" s="3">
        <f t="shared" si="283"/>
        <v>46.927074074074078</v>
      </c>
      <c r="H764" s="3">
        <f t="shared" si="283"/>
        <v>47.309148148148154</v>
      </c>
      <c r="I764" s="3">
        <f t="shared" si="283"/>
        <v>47.69122222222223</v>
      </c>
      <c r="J764" s="3">
        <f t="shared" si="283"/>
        <v>48.073296296296306</v>
      </c>
      <c r="K764" s="3">
        <f t="shared" si="283"/>
        <v>48.455370370370382</v>
      </c>
      <c r="L764" s="3">
        <f t="shared" si="283"/>
        <v>48.837444444444458</v>
      </c>
      <c r="M764" s="3">
        <f t="shared" si="283"/>
        <v>49.219518518518534</v>
      </c>
      <c r="N764" s="3">
        <f t="shared" si="283"/>
        <v>49.60159259259261</v>
      </c>
      <c r="O764" s="3">
        <f t="shared" si="283"/>
        <v>49.983666666666686</v>
      </c>
      <c r="P764" s="3">
        <f t="shared" si="283"/>
        <v>50.365740740740762</v>
      </c>
      <c r="Q764" s="3">
        <f t="shared" si="283"/>
        <v>50.747814814814838</v>
      </c>
      <c r="R764" s="3">
        <f t="shared" si="283"/>
        <v>51.129888888888914</v>
      </c>
      <c r="S764" s="3">
        <f t="shared" si="283"/>
        <v>51.51196296296299</v>
      </c>
      <c r="T764" s="3">
        <f t="shared" si="283"/>
        <v>51.894037037037066</v>
      </c>
      <c r="U764" s="3">
        <f t="shared" si="283"/>
        <v>52.276111111111113</v>
      </c>
      <c r="V764" s="3">
        <f t="shared" si="284"/>
        <v>52.645703703703703</v>
      </c>
      <c r="W764" s="3">
        <f t="shared" si="284"/>
        <v>53.015296296296292</v>
      </c>
      <c r="X764" s="3">
        <f t="shared" si="284"/>
        <v>53.384888888888881</v>
      </c>
      <c r="Y764" s="3">
        <f t="shared" si="284"/>
        <v>53.75448148148147</v>
      </c>
      <c r="Z764" s="3">
        <f t="shared" si="284"/>
        <v>54.124074074074059</v>
      </c>
      <c r="AA764" s="3">
        <f t="shared" si="284"/>
        <v>54.493666666666648</v>
      </c>
      <c r="AB764" s="3">
        <f t="shared" si="284"/>
        <v>54.863259259259237</v>
      </c>
      <c r="AC764" s="3">
        <f t="shared" si="284"/>
        <v>55.232851851851827</v>
      </c>
      <c r="AD764" s="3">
        <f t="shared" si="284"/>
        <v>55.602444444444416</v>
      </c>
      <c r="AE764" s="3">
        <f t="shared" si="284"/>
        <v>55.972037037037005</v>
      </c>
      <c r="AF764" s="3">
        <f t="shared" si="284"/>
        <v>56.341629629629594</v>
      </c>
      <c r="AG764" s="3">
        <f t="shared" si="284"/>
        <v>56.711222222222183</v>
      </c>
      <c r="AH764" s="3">
        <f t="shared" si="284"/>
        <v>57.080814814814772</v>
      </c>
      <c r="AI764" s="3">
        <f t="shared" si="284"/>
        <v>57.450407407407361</v>
      </c>
      <c r="AJ764" s="3">
        <f t="shared" si="285"/>
        <v>57.82</v>
      </c>
      <c r="AK764" s="3">
        <f t="shared" si="285"/>
        <v>57.965333333333334</v>
      </c>
      <c r="AL764" s="3">
        <f t="shared" si="285"/>
        <v>58.110666666666667</v>
      </c>
      <c r="AM764" s="3">
        <f t="shared" si="285"/>
        <v>58.256</v>
      </c>
      <c r="AN764" s="3">
        <f t="shared" si="285"/>
        <v>58.401333333333334</v>
      </c>
      <c r="AO764" s="3">
        <f t="shared" si="285"/>
        <v>58.546666666666667</v>
      </c>
      <c r="AP764" s="3">
        <f t="shared" si="285"/>
        <v>58.692</v>
      </c>
      <c r="AQ764" s="3">
        <f t="shared" si="285"/>
        <v>58.837333333333333</v>
      </c>
      <c r="AR764" s="3">
        <f t="shared" si="285"/>
        <v>58.982666666666667</v>
      </c>
      <c r="AS764" s="3">
        <f t="shared" si="285"/>
        <v>59.128</v>
      </c>
      <c r="AT764" s="3">
        <f t="shared" si="285"/>
        <v>59.273333333333333</v>
      </c>
      <c r="AU764" s="3">
        <f t="shared" si="285"/>
        <v>59.418666666666667</v>
      </c>
      <c r="AV764" s="3">
        <f t="shared" si="285"/>
        <v>59.564</v>
      </c>
      <c r="AW764" s="3">
        <f t="shared" si="285"/>
        <v>59.709333333333333</v>
      </c>
      <c r="AX764" s="3"/>
    </row>
    <row r="765" spans="1:50">
      <c r="C765" s="10" t="s">
        <v>1</v>
      </c>
      <c r="D765" s="9"/>
      <c r="E765" s="8"/>
      <c r="F765" s="3">
        <f t="shared" si="283"/>
        <v>0</v>
      </c>
      <c r="G765" s="3">
        <f t="shared" si="283"/>
        <v>0</v>
      </c>
      <c r="H765" s="3">
        <f t="shared" si="283"/>
        <v>0</v>
      </c>
      <c r="I765" s="3">
        <f t="shared" si="283"/>
        <v>0</v>
      </c>
      <c r="J765" s="3">
        <f t="shared" si="283"/>
        <v>0</v>
      </c>
      <c r="K765" s="3">
        <f t="shared" si="283"/>
        <v>0</v>
      </c>
      <c r="L765" s="3">
        <f t="shared" si="283"/>
        <v>0</v>
      </c>
      <c r="M765" s="3">
        <f t="shared" si="283"/>
        <v>0</v>
      </c>
      <c r="N765" s="3">
        <f t="shared" si="283"/>
        <v>0</v>
      </c>
      <c r="O765" s="3">
        <f t="shared" si="283"/>
        <v>0</v>
      </c>
      <c r="P765" s="3">
        <f t="shared" si="283"/>
        <v>0</v>
      </c>
      <c r="Q765" s="3">
        <f t="shared" si="283"/>
        <v>0</v>
      </c>
      <c r="R765" s="3">
        <f t="shared" si="283"/>
        <v>0</v>
      </c>
      <c r="S765" s="3">
        <f t="shared" si="283"/>
        <v>0</v>
      </c>
      <c r="T765" s="3">
        <f t="shared" si="283"/>
        <v>0</v>
      </c>
      <c r="U765" s="3">
        <f t="shared" si="283"/>
        <v>0</v>
      </c>
      <c r="V765" s="3">
        <f t="shared" si="284"/>
        <v>0</v>
      </c>
      <c r="W765" s="3">
        <f t="shared" si="284"/>
        <v>0</v>
      </c>
      <c r="X765" s="3">
        <f t="shared" si="284"/>
        <v>0</v>
      </c>
      <c r="Y765" s="3">
        <f t="shared" si="284"/>
        <v>0</v>
      </c>
      <c r="Z765" s="3">
        <f t="shared" si="284"/>
        <v>0</v>
      </c>
      <c r="AA765" s="3">
        <f t="shared" si="284"/>
        <v>0</v>
      </c>
      <c r="AB765" s="3">
        <f t="shared" si="284"/>
        <v>0</v>
      </c>
      <c r="AC765" s="3">
        <f t="shared" si="284"/>
        <v>0</v>
      </c>
      <c r="AD765" s="3">
        <f t="shared" si="284"/>
        <v>0</v>
      </c>
      <c r="AE765" s="3">
        <f t="shared" si="284"/>
        <v>0</v>
      </c>
      <c r="AF765" s="3">
        <f t="shared" si="284"/>
        <v>0</v>
      </c>
      <c r="AG765" s="3">
        <f t="shared" si="284"/>
        <v>0</v>
      </c>
      <c r="AH765" s="3">
        <f t="shared" si="284"/>
        <v>0</v>
      </c>
      <c r="AI765" s="3">
        <f t="shared" si="284"/>
        <v>0</v>
      </c>
      <c r="AJ765" s="3">
        <f t="shared" si="285"/>
        <v>0</v>
      </c>
      <c r="AK765" s="3">
        <f t="shared" si="285"/>
        <v>0</v>
      </c>
      <c r="AL765" s="3">
        <f t="shared" si="285"/>
        <v>0</v>
      </c>
      <c r="AM765" s="3">
        <f t="shared" si="285"/>
        <v>0</v>
      </c>
      <c r="AN765" s="3">
        <f t="shared" si="285"/>
        <v>0</v>
      </c>
      <c r="AO765" s="3">
        <f t="shared" si="285"/>
        <v>0</v>
      </c>
      <c r="AP765" s="3">
        <f t="shared" si="285"/>
        <v>0</v>
      </c>
      <c r="AQ765" s="3">
        <f t="shared" si="285"/>
        <v>0</v>
      </c>
      <c r="AR765" s="3">
        <f t="shared" si="285"/>
        <v>0</v>
      </c>
      <c r="AS765" s="3">
        <f t="shared" si="285"/>
        <v>0</v>
      </c>
      <c r="AT765" s="3">
        <f t="shared" si="285"/>
        <v>0</v>
      </c>
      <c r="AU765" s="3">
        <f t="shared" si="285"/>
        <v>0</v>
      </c>
      <c r="AV765" s="3">
        <f t="shared" si="285"/>
        <v>0</v>
      </c>
      <c r="AW765" s="3">
        <f t="shared" si="285"/>
        <v>0</v>
      </c>
      <c r="AX765" s="3"/>
    </row>
    <row r="766" spans="1:50">
      <c r="C766" s="7" t="s">
        <v>0</v>
      </c>
      <c r="D766" s="6"/>
      <c r="E766" s="5"/>
      <c r="F766" s="4">
        <f t="shared" si="283"/>
        <v>0</v>
      </c>
      <c r="G766" s="4">
        <f t="shared" si="283"/>
        <v>0</v>
      </c>
      <c r="H766" s="4">
        <f t="shared" si="283"/>
        <v>0</v>
      </c>
      <c r="I766" s="4">
        <f t="shared" si="283"/>
        <v>0</v>
      </c>
      <c r="J766" s="4">
        <f t="shared" si="283"/>
        <v>0</v>
      </c>
      <c r="K766" s="4">
        <f t="shared" si="283"/>
        <v>0</v>
      </c>
      <c r="L766" s="4">
        <f t="shared" si="283"/>
        <v>0</v>
      </c>
      <c r="M766" s="4">
        <f t="shared" si="283"/>
        <v>0</v>
      </c>
      <c r="N766" s="4">
        <f t="shared" si="283"/>
        <v>0</v>
      </c>
      <c r="O766" s="4">
        <f t="shared" si="283"/>
        <v>0</v>
      </c>
      <c r="P766" s="4">
        <f t="shared" si="283"/>
        <v>0</v>
      </c>
      <c r="Q766" s="4">
        <f t="shared" si="283"/>
        <v>0</v>
      </c>
      <c r="R766" s="4">
        <f t="shared" si="283"/>
        <v>0</v>
      </c>
      <c r="S766" s="4">
        <f t="shared" si="283"/>
        <v>0</v>
      </c>
      <c r="T766" s="4">
        <f t="shared" si="283"/>
        <v>0</v>
      </c>
      <c r="U766" s="4">
        <f t="shared" si="283"/>
        <v>0</v>
      </c>
      <c r="V766" s="4">
        <f t="shared" si="284"/>
        <v>0</v>
      </c>
      <c r="W766" s="4">
        <f t="shared" si="284"/>
        <v>0</v>
      </c>
      <c r="X766" s="4">
        <f t="shared" si="284"/>
        <v>0</v>
      </c>
      <c r="Y766" s="4">
        <f t="shared" si="284"/>
        <v>0</v>
      </c>
      <c r="Z766" s="4">
        <f t="shared" si="284"/>
        <v>0</v>
      </c>
      <c r="AA766" s="4">
        <f t="shared" si="284"/>
        <v>0</v>
      </c>
      <c r="AB766" s="4">
        <f t="shared" si="284"/>
        <v>0</v>
      </c>
      <c r="AC766" s="4">
        <f t="shared" si="284"/>
        <v>0</v>
      </c>
      <c r="AD766" s="4">
        <f t="shared" si="284"/>
        <v>0</v>
      </c>
      <c r="AE766" s="4">
        <f t="shared" si="284"/>
        <v>0</v>
      </c>
      <c r="AF766" s="4">
        <f t="shared" si="284"/>
        <v>0</v>
      </c>
      <c r="AG766" s="4">
        <f t="shared" si="284"/>
        <v>0</v>
      </c>
      <c r="AH766" s="4">
        <f t="shared" si="284"/>
        <v>0</v>
      </c>
      <c r="AI766" s="4">
        <f t="shared" si="284"/>
        <v>0</v>
      </c>
      <c r="AJ766" s="4">
        <f t="shared" si="285"/>
        <v>0</v>
      </c>
      <c r="AK766" s="4">
        <f t="shared" si="285"/>
        <v>0</v>
      </c>
      <c r="AL766" s="4">
        <f t="shared" si="285"/>
        <v>0</v>
      </c>
      <c r="AM766" s="4">
        <f t="shared" si="285"/>
        <v>0</v>
      </c>
      <c r="AN766" s="4">
        <f t="shared" si="285"/>
        <v>0</v>
      </c>
      <c r="AO766" s="4">
        <f t="shared" si="285"/>
        <v>0</v>
      </c>
      <c r="AP766" s="4">
        <f t="shared" si="285"/>
        <v>0</v>
      </c>
      <c r="AQ766" s="4">
        <f t="shared" si="285"/>
        <v>0</v>
      </c>
      <c r="AR766" s="4">
        <f t="shared" si="285"/>
        <v>0</v>
      </c>
      <c r="AS766" s="4">
        <f t="shared" si="285"/>
        <v>0</v>
      </c>
      <c r="AT766" s="4">
        <f t="shared" si="285"/>
        <v>0</v>
      </c>
      <c r="AU766" s="4">
        <f t="shared" si="285"/>
        <v>0</v>
      </c>
      <c r="AV766" s="4">
        <f t="shared" si="285"/>
        <v>0</v>
      </c>
      <c r="AW766" s="4">
        <f t="shared" si="285"/>
        <v>0</v>
      </c>
      <c r="AX766" s="3"/>
    </row>
    <row r="767" spans="1:50">
      <c r="A767" s="15"/>
      <c r="B767" s="15"/>
      <c r="C767" s="14">
        <v>3</v>
      </c>
      <c r="D767" s="13"/>
      <c r="E767" s="12"/>
      <c r="F767" s="11"/>
      <c r="G767" s="11">
        <f>IF(G459&gt;0,(SUMPRODUCT(G768:G772,G460:G464))/G459,0)</f>
        <v>0</v>
      </c>
      <c r="H767" s="11">
        <f t="shared" ref="H767:AW767" si="286">IF(H459&gt;0,(SUMPRODUCT(H768:H772,H460:H464))/H459,0)</f>
        <v>20.524200889087684</v>
      </c>
      <c r="I767" s="11">
        <f t="shared" si="286"/>
        <v>21.620078279396331</v>
      </c>
      <c r="J767" s="11">
        <f t="shared" si="286"/>
        <v>22.705958760522414</v>
      </c>
      <c r="K767" s="11">
        <f t="shared" si="286"/>
        <v>23.781876731898787</v>
      </c>
      <c r="L767" s="11">
        <f t="shared" si="286"/>
        <v>24.847866435314319</v>
      </c>
      <c r="M767" s="11">
        <f t="shared" si="286"/>
        <v>26.326416257300782</v>
      </c>
      <c r="N767" s="11">
        <f t="shared" si="286"/>
        <v>27.543406121253824</v>
      </c>
      <c r="O767" s="11">
        <f t="shared" si="286"/>
        <v>28.740851435911434</v>
      </c>
      <c r="P767" s="11">
        <f t="shared" si="286"/>
        <v>29.918490811059812</v>
      </c>
      <c r="Q767" s="11">
        <f t="shared" si="286"/>
        <v>31.076058174479368</v>
      </c>
      <c r="R767" s="11">
        <f t="shared" si="286"/>
        <v>32.213282666643543</v>
      </c>
      <c r="S767" s="11">
        <f t="shared" si="286"/>
        <v>33.329888532554889</v>
      </c>
      <c r="T767" s="11">
        <f t="shared" si="286"/>
        <v>34.425595010654355</v>
      </c>
      <c r="U767" s="11">
        <f t="shared" si="286"/>
        <v>35.500116218670165</v>
      </c>
      <c r="V767" s="11">
        <f t="shared" si="286"/>
        <v>35.937478931643263</v>
      </c>
      <c r="W767" s="11">
        <f t="shared" si="286"/>
        <v>36.048772619290602</v>
      </c>
      <c r="X767" s="11">
        <f t="shared" si="286"/>
        <v>36.161488406633474</v>
      </c>
      <c r="Y767" s="11">
        <f t="shared" si="286"/>
        <v>36.275636555671547</v>
      </c>
      <c r="Z767" s="11">
        <f t="shared" si="286"/>
        <v>36.391227427383114</v>
      </c>
      <c r="AA767" s="11">
        <f t="shared" si="286"/>
        <v>36.515139306659741</v>
      </c>
      <c r="AB767" s="11">
        <f t="shared" si="286"/>
        <v>36.691301123387632</v>
      </c>
      <c r="AC767" s="11">
        <f t="shared" si="286"/>
        <v>36.867751229070336</v>
      </c>
      <c r="AD767" s="11">
        <f t="shared" si="286"/>
        <v>37.044489820203374</v>
      </c>
      <c r="AE767" s="11">
        <f t="shared" si="286"/>
        <v>37.22151709345723</v>
      </c>
      <c r="AF767" s="11">
        <f t="shared" si="286"/>
        <v>37.398833245684173</v>
      </c>
      <c r="AG767" s="11">
        <f t="shared" si="286"/>
        <v>37.579266665557654</v>
      </c>
      <c r="AH767" s="11">
        <f t="shared" si="286"/>
        <v>37.760167636638734</v>
      </c>
      <c r="AI767" s="11">
        <f t="shared" si="286"/>
        <v>37.941536672376394</v>
      </c>
      <c r="AJ767" s="11">
        <f t="shared" si="286"/>
        <v>38.123374286968257</v>
      </c>
      <c r="AK767" s="11">
        <f t="shared" si="286"/>
        <v>38.305680995370544</v>
      </c>
      <c r="AL767" s="11">
        <f t="shared" si="286"/>
        <v>38.324788616232354</v>
      </c>
      <c r="AM767" s="11">
        <f t="shared" si="286"/>
        <v>38.343896047920857</v>
      </c>
      <c r="AN767" s="11">
        <f t="shared" si="286"/>
        <v>38.363003290435323</v>
      </c>
      <c r="AO767" s="11">
        <f t="shared" si="286"/>
        <v>38.38211034377931</v>
      </c>
      <c r="AP767" s="11">
        <f t="shared" si="286"/>
        <v>38.401217207957423</v>
      </c>
      <c r="AQ767" s="11">
        <f t="shared" si="286"/>
        <v>38.393241304456737</v>
      </c>
      <c r="AR767" s="11">
        <f t="shared" si="286"/>
        <v>38.385284150320174</v>
      </c>
      <c r="AS767" s="11">
        <f t="shared" si="286"/>
        <v>38.377345679512167</v>
      </c>
      <c r="AT767" s="11">
        <f t="shared" si="286"/>
        <v>38.369425826307236</v>
      </c>
      <c r="AU767" s="11">
        <f t="shared" si="286"/>
        <v>38.361524525289923</v>
      </c>
      <c r="AV767" s="11">
        <f t="shared" si="286"/>
        <v>38.369284450041249</v>
      </c>
      <c r="AW767" s="11">
        <f t="shared" si="286"/>
        <v>38.377036744675628</v>
      </c>
      <c r="AX767" s="11"/>
    </row>
    <row r="768" spans="1:50">
      <c r="C768" s="10" t="s">
        <v>4</v>
      </c>
      <c r="D768" s="9"/>
      <c r="E768" s="8"/>
      <c r="F768" s="3"/>
      <c r="G768" s="3">
        <f t="shared" ref="G768:V772" si="287">IF(E448&gt;0,D126,0)</f>
        <v>0</v>
      </c>
      <c r="H768" s="3">
        <f t="shared" si="287"/>
        <v>20.493333333333332</v>
      </c>
      <c r="I768" s="3">
        <f t="shared" si="287"/>
        <v>21.586666666666666</v>
      </c>
      <c r="J768" s="3">
        <f t="shared" si="287"/>
        <v>22.68</v>
      </c>
      <c r="K768" s="3">
        <f t="shared" si="287"/>
        <v>23.773333333333333</v>
      </c>
      <c r="L768" s="3">
        <f t="shared" si="287"/>
        <v>24.866666666666667</v>
      </c>
      <c r="M768" s="3">
        <f t="shared" si="287"/>
        <v>25.96</v>
      </c>
      <c r="N768" s="3">
        <f t="shared" si="287"/>
        <v>27.053333333333335</v>
      </c>
      <c r="O768" s="3">
        <f t="shared" si="287"/>
        <v>28.146666666666668</v>
      </c>
      <c r="P768" s="3">
        <f t="shared" si="287"/>
        <v>29.240000000000002</v>
      </c>
      <c r="Q768" s="3">
        <f t="shared" si="287"/>
        <v>30.333333333333336</v>
      </c>
      <c r="R768" s="3">
        <f t="shared" si="287"/>
        <v>31.426666666666669</v>
      </c>
      <c r="S768" s="3">
        <f t="shared" si="287"/>
        <v>32.520000000000003</v>
      </c>
      <c r="T768" s="3">
        <f t="shared" si="287"/>
        <v>33.613333333333337</v>
      </c>
      <c r="U768" s="3">
        <f t="shared" si="287"/>
        <v>34.706666666666671</v>
      </c>
      <c r="V768" s="3">
        <f t="shared" si="287"/>
        <v>35.799999999999997</v>
      </c>
      <c r="W768" s="3">
        <f t="shared" ref="W768:AL772" si="288">IF(U448&gt;0,T126,0)</f>
        <v>35.946666666666665</v>
      </c>
      <c r="X768" s="3">
        <f t="shared" si="288"/>
        <v>36.093333333333334</v>
      </c>
      <c r="Y768" s="3">
        <f t="shared" si="288"/>
        <v>36.24</v>
      </c>
      <c r="Z768" s="3">
        <f t="shared" si="288"/>
        <v>36.38666666666667</v>
      </c>
      <c r="AA768" s="3">
        <f t="shared" si="288"/>
        <v>36.533333333333339</v>
      </c>
      <c r="AB768" s="3">
        <f t="shared" si="288"/>
        <v>36.680000000000007</v>
      </c>
      <c r="AC768" s="3">
        <f t="shared" si="288"/>
        <v>36.826666666666675</v>
      </c>
      <c r="AD768" s="3">
        <f t="shared" si="288"/>
        <v>36.973333333333343</v>
      </c>
      <c r="AE768" s="3">
        <f t="shared" si="288"/>
        <v>37.120000000000012</v>
      </c>
      <c r="AF768" s="3">
        <f t="shared" si="288"/>
        <v>37.26666666666668</v>
      </c>
      <c r="AG768" s="3">
        <f t="shared" si="288"/>
        <v>37.413333333333348</v>
      </c>
      <c r="AH768" s="3">
        <f t="shared" si="288"/>
        <v>37.560000000000016</v>
      </c>
      <c r="AI768" s="3">
        <f t="shared" si="288"/>
        <v>37.706666666666685</v>
      </c>
      <c r="AJ768" s="3">
        <f t="shared" si="288"/>
        <v>37.853333333333353</v>
      </c>
      <c r="AK768" s="3">
        <f t="shared" si="288"/>
        <v>38</v>
      </c>
      <c r="AL768" s="3">
        <f t="shared" si="288"/>
        <v>38</v>
      </c>
      <c r="AM768" s="3">
        <f t="shared" ref="AK768:AW772" si="289">IF(AK448&gt;0,AJ126,0)</f>
        <v>38</v>
      </c>
      <c r="AN768" s="3">
        <f t="shared" si="289"/>
        <v>38</v>
      </c>
      <c r="AO768" s="3">
        <f t="shared" si="289"/>
        <v>38</v>
      </c>
      <c r="AP768" s="3">
        <f t="shared" si="289"/>
        <v>38</v>
      </c>
      <c r="AQ768" s="3">
        <f t="shared" si="289"/>
        <v>38</v>
      </c>
      <c r="AR768" s="3">
        <f t="shared" si="289"/>
        <v>38</v>
      </c>
      <c r="AS768" s="3">
        <f t="shared" si="289"/>
        <v>38</v>
      </c>
      <c r="AT768" s="3">
        <f t="shared" si="289"/>
        <v>38</v>
      </c>
      <c r="AU768" s="3">
        <f t="shared" si="289"/>
        <v>38</v>
      </c>
      <c r="AV768" s="3">
        <f t="shared" si="289"/>
        <v>38</v>
      </c>
      <c r="AW768" s="3">
        <f t="shared" si="289"/>
        <v>38</v>
      </c>
      <c r="AX768" s="3"/>
    </row>
    <row r="769" spans="1:50">
      <c r="C769" s="10" t="s">
        <v>3</v>
      </c>
      <c r="D769" s="9"/>
      <c r="E769" s="8"/>
      <c r="F769" s="3"/>
      <c r="G769" s="3">
        <f t="shared" si="287"/>
        <v>0</v>
      </c>
      <c r="H769" s="3">
        <f t="shared" si="287"/>
        <v>26.933333333333334</v>
      </c>
      <c r="I769" s="3">
        <f t="shared" si="287"/>
        <v>27.866666666666667</v>
      </c>
      <c r="J769" s="3">
        <f t="shared" si="287"/>
        <v>28.8</v>
      </c>
      <c r="K769" s="3">
        <f t="shared" si="287"/>
        <v>29.733333333333334</v>
      </c>
      <c r="L769" s="3">
        <f t="shared" si="287"/>
        <v>30.666666666666668</v>
      </c>
      <c r="M769" s="3">
        <f t="shared" si="287"/>
        <v>31.6</v>
      </c>
      <c r="N769" s="3">
        <f t="shared" si="287"/>
        <v>32.533333333333331</v>
      </c>
      <c r="O769" s="3">
        <f t="shared" si="287"/>
        <v>33.466666666666661</v>
      </c>
      <c r="P769" s="3">
        <f t="shared" si="287"/>
        <v>34.399999999999991</v>
      </c>
      <c r="Q769" s="3">
        <f t="shared" si="287"/>
        <v>35.333333333333321</v>
      </c>
      <c r="R769" s="3">
        <f t="shared" si="287"/>
        <v>36.266666666666652</v>
      </c>
      <c r="S769" s="3">
        <f t="shared" si="287"/>
        <v>37.199999999999982</v>
      </c>
      <c r="T769" s="3">
        <f t="shared" si="287"/>
        <v>38.133333333333312</v>
      </c>
      <c r="U769" s="3">
        <f t="shared" si="287"/>
        <v>39.066666666666642</v>
      </c>
      <c r="V769" s="3">
        <f t="shared" si="287"/>
        <v>40</v>
      </c>
      <c r="W769" s="3">
        <f t="shared" si="288"/>
        <v>40.333333333333336</v>
      </c>
      <c r="X769" s="3">
        <f t="shared" si="288"/>
        <v>40.666666666666671</v>
      </c>
      <c r="Y769" s="3">
        <f t="shared" si="288"/>
        <v>41.000000000000007</v>
      </c>
      <c r="Z769" s="3">
        <f t="shared" si="288"/>
        <v>41.333333333333343</v>
      </c>
      <c r="AA769" s="3">
        <f t="shared" si="288"/>
        <v>41.666666666666679</v>
      </c>
      <c r="AB769" s="3">
        <f t="shared" si="288"/>
        <v>42.000000000000014</v>
      </c>
      <c r="AC769" s="3">
        <f t="shared" si="288"/>
        <v>42.33333333333335</v>
      </c>
      <c r="AD769" s="3">
        <f t="shared" si="288"/>
        <v>42.666666666666686</v>
      </c>
      <c r="AE769" s="3">
        <f t="shared" si="288"/>
        <v>43.000000000000021</v>
      </c>
      <c r="AF769" s="3">
        <f t="shared" si="288"/>
        <v>43.333333333333357</v>
      </c>
      <c r="AG769" s="3">
        <f t="shared" si="288"/>
        <v>43.666666666666693</v>
      </c>
      <c r="AH769" s="3">
        <f t="shared" si="288"/>
        <v>44.000000000000028</v>
      </c>
      <c r="AI769" s="3">
        <f t="shared" si="288"/>
        <v>44.333333333333364</v>
      </c>
      <c r="AJ769" s="3">
        <f t="shared" si="288"/>
        <v>44.6666666666667</v>
      </c>
      <c r="AK769" s="3">
        <f t="shared" si="289"/>
        <v>45</v>
      </c>
      <c r="AL769" s="3">
        <f t="shared" si="289"/>
        <v>45</v>
      </c>
      <c r="AM769" s="3">
        <f t="shared" si="289"/>
        <v>45</v>
      </c>
      <c r="AN769" s="3">
        <f t="shared" si="289"/>
        <v>45</v>
      </c>
      <c r="AO769" s="3">
        <f t="shared" si="289"/>
        <v>45</v>
      </c>
      <c r="AP769" s="3">
        <f t="shared" si="289"/>
        <v>45</v>
      </c>
      <c r="AQ769" s="3">
        <f t="shared" si="289"/>
        <v>45</v>
      </c>
      <c r="AR769" s="3">
        <f t="shared" si="289"/>
        <v>45</v>
      </c>
      <c r="AS769" s="3">
        <f t="shared" si="289"/>
        <v>45</v>
      </c>
      <c r="AT769" s="3">
        <f t="shared" si="289"/>
        <v>45</v>
      </c>
      <c r="AU769" s="3">
        <f t="shared" si="289"/>
        <v>45</v>
      </c>
      <c r="AV769" s="3">
        <f t="shared" si="289"/>
        <v>45</v>
      </c>
      <c r="AW769" s="3">
        <f t="shared" si="289"/>
        <v>45</v>
      </c>
      <c r="AX769" s="3"/>
    </row>
    <row r="770" spans="1:50">
      <c r="C770" s="10" t="s">
        <v>2</v>
      </c>
      <c r="D770" s="9"/>
      <c r="E770" s="8"/>
      <c r="F770" s="3"/>
      <c r="G770" s="3">
        <f t="shared" si="287"/>
        <v>0</v>
      </c>
      <c r="H770" s="3">
        <f t="shared" si="287"/>
        <v>46.927074074074078</v>
      </c>
      <c r="I770" s="3">
        <f t="shared" si="287"/>
        <v>47.309148148148154</v>
      </c>
      <c r="J770" s="3">
        <f t="shared" si="287"/>
        <v>47.69122222222223</v>
      </c>
      <c r="K770" s="3">
        <f t="shared" si="287"/>
        <v>48.073296296296306</v>
      </c>
      <c r="L770" s="3">
        <f t="shared" si="287"/>
        <v>48.455370370370382</v>
      </c>
      <c r="M770" s="3">
        <f t="shared" si="287"/>
        <v>48.837444444444458</v>
      </c>
      <c r="N770" s="3">
        <f t="shared" si="287"/>
        <v>49.219518518518534</v>
      </c>
      <c r="O770" s="3">
        <f t="shared" si="287"/>
        <v>49.60159259259261</v>
      </c>
      <c r="P770" s="3">
        <f t="shared" si="287"/>
        <v>49.983666666666686</v>
      </c>
      <c r="Q770" s="3">
        <f t="shared" si="287"/>
        <v>50.365740740740762</v>
      </c>
      <c r="R770" s="3">
        <f t="shared" si="287"/>
        <v>50.747814814814838</v>
      </c>
      <c r="S770" s="3">
        <f t="shared" si="287"/>
        <v>51.129888888888914</v>
      </c>
      <c r="T770" s="3">
        <f t="shared" si="287"/>
        <v>51.51196296296299</v>
      </c>
      <c r="U770" s="3">
        <f t="shared" si="287"/>
        <v>51.894037037037066</v>
      </c>
      <c r="V770" s="3">
        <f t="shared" si="287"/>
        <v>52.276111111111113</v>
      </c>
      <c r="W770" s="3">
        <f t="shared" si="288"/>
        <v>52.645703703703703</v>
      </c>
      <c r="X770" s="3">
        <f t="shared" si="288"/>
        <v>53.015296296296292</v>
      </c>
      <c r="Y770" s="3">
        <f t="shared" si="288"/>
        <v>53.384888888888881</v>
      </c>
      <c r="Z770" s="3">
        <f t="shared" si="288"/>
        <v>53.75448148148147</v>
      </c>
      <c r="AA770" s="3">
        <f t="shared" si="288"/>
        <v>54.124074074074059</v>
      </c>
      <c r="AB770" s="3">
        <f t="shared" si="288"/>
        <v>54.493666666666648</v>
      </c>
      <c r="AC770" s="3">
        <f t="shared" si="288"/>
        <v>54.863259259259237</v>
      </c>
      <c r="AD770" s="3">
        <f t="shared" si="288"/>
        <v>55.232851851851827</v>
      </c>
      <c r="AE770" s="3">
        <f t="shared" si="288"/>
        <v>55.602444444444416</v>
      </c>
      <c r="AF770" s="3">
        <f t="shared" si="288"/>
        <v>55.972037037037005</v>
      </c>
      <c r="AG770" s="3">
        <f t="shared" si="288"/>
        <v>56.341629629629594</v>
      </c>
      <c r="AH770" s="3">
        <f t="shared" si="288"/>
        <v>56.711222222222183</v>
      </c>
      <c r="AI770" s="3">
        <f t="shared" si="288"/>
        <v>57.080814814814772</v>
      </c>
      <c r="AJ770" s="3">
        <f t="shared" si="288"/>
        <v>57.450407407407361</v>
      </c>
      <c r="AK770" s="3">
        <f t="shared" si="289"/>
        <v>57.82</v>
      </c>
      <c r="AL770" s="3">
        <f t="shared" si="289"/>
        <v>57.965333333333334</v>
      </c>
      <c r="AM770" s="3">
        <f t="shared" si="289"/>
        <v>58.110666666666667</v>
      </c>
      <c r="AN770" s="3">
        <f t="shared" si="289"/>
        <v>58.256</v>
      </c>
      <c r="AO770" s="3">
        <f t="shared" si="289"/>
        <v>58.401333333333334</v>
      </c>
      <c r="AP770" s="3">
        <f t="shared" si="289"/>
        <v>58.546666666666667</v>
      </c>
      <c r="AQ770" s="3">
        <f t="shared" si="289"/>
        <v>58.692</v>
      </c>
      <c r="AR770" s="3">
        <f t="shared" si="289"/>
        <v>58.837333333333333</v>
      </c>
      <c r="AS770" s="3">
        <f t="shared" si="289"/>
        <v>58.982666666666667</v>
      </c>
      <c r="AT770" s="3">
        <f t="shared" si="289"/>
        <v>59.128</v>
      </c>
      <c r="AU770" s="3">
        <f t="shared" si="289"/>
        <v>59.273333333333333</v>
      </c>
      <c r="AV770" s="3">
        <f t="shared" si="289"/>
        <v>59.418666666666667</v>
      </c>
      <c r="AW770" s="3">
        <f t="shared" si="289"/>
        <v>59.564</v>
      </c>
      <c r="AX770" s="3"/>
    </row>
    <row r="771" spans="1:50">
      <c r="C771" s="10" t="s">
        <v>1</v>
      </c>
      <c r="D771" s="9"/>
      <c r="E771" s="8"/>
      <c r="F771" s="3"/>
      <c r="G771" s="3">
        <f t="shared" si="287"/>
        <v>0</v>
      </c>
      <c r="H771" s="3">
        <f t="shared" si="287"/>
        <v>0</v>
      </c>
      <c r="I771" s="3">
        <f t="shared" si="287"/>
        <v>0</v>
      </c>
      <c r="J771" s="3">
        <f t="shared" si="287"/>
        <v>0</v>
      </c>
      <c r="K771" s="3">
        <f t="shared" si="287"/>
        <v>0</v>
      </c>
      <c r="L771" s="3">
        <f t="shared" si="287"/>
        <v>0</v>
      </c>
      <c r="M771" s="3">
        <f t="shared" si="287"/>
        <v>0</v>
      </c>
      <c r="N771" s="3">
        <f t="shared" si="287"/>
        <v>0</v>
      </c>
      <c r="O771" s="3">
        <f t="shared" si="287"/>
        <v>0</v>
      </c>
      <c r="P771" s="3">
        <f t="shared" si="287"/>
        <v>0</v>
      </c>
      <c r="Q771" s="3">
        <f t="shared" si="287"/>
        <v>0</v>
      </c>
      <c r="R771" s="3">
        <f t="shared" si="287"/>
        <v>0</v>
      </c>
      <c r="S771" s="3">
        <f t="shared" si="287"/>
        <v>0</v>
      </c>
      <c r="T771" s="3">
        <f t="shared" si="287"/>
        <v>0</v>
      </c>
      <c r="U771" s="3">
        <f t="shared" si="287"/>
        <v>0</v>
      </c>
      <c r="V771" s="3">
        <f t="shared" si="287"/>
        <v>0</v>
      </c>
      <c r="W771" s="3">
        <f t="shared" si="288"/>
        <v>0</v>
      </c>
      <c r="X771" s="3">
        <f t="shared" si="288"/>
        <v>0</v>
      </c>
      <c r="Y771" s="3">
        <f t="shared" si="288"/>
        <v>0</v>
      </c>
      <c r="Z771" s="3">
        <f t="shared" si="288"/>
        <v>0</v>
      </c>
      <c r="AA771" s="3">
        <f t="shared" si="288"/>
        <v>0</v>
      </c>
      <c r="AB771" s="3">
        <f t="shared" si="288"/>
        <v>0</v>
      </c>
      <c r="AC771" s="3">
        <f t="shared" si="288"/>
        <v>0</v>
      </c>
      <c r="AD771" s="3">
        <f t="shared" si="288"/>
        <v>0</v>
      </c>
      <c r="AE771" s="3">
        <f t="shared" si="288"/>
        <v>0</v>
      </c>
      <c r="AF771" s="3">
        <f t="shared" si="288"/>
        <v>0</v>
      </c>
      <c r="AG771" s="3">
        <f t="shared" si="288"/>
        <v>0</v>
      </c>
      <c r="AH771" s="3">
        <f t="shared" si="288"/>
        <v>0</v>
      </c>
      <c r="AI771" s="3">
        <f t="shared" si="288"/>
        <v>0</v>
      </c>
      <c r="AJ771" s="3">
        <f t="shared" si="288"/>
        <v>0</v>
      </c>
      <c r="AK771" s="3">
        <f t="shared" si="289"/>
        <v>0</v>
      </c>
      <c r="AL771" s="3">
        <f t="shared" si="289"/>
        <v>0</v>
      </c>
      <c r="AM771" s="3">
        <f t="shared" si="289"/>
        <v>0</v>
      </c>
      <c r="AN771" s="3">
        <f t="shared" si="289"/>
        <v>0</v>
      </c>
      <c r="AO771" s="3">
        <f t="shared" si="289"/>
        <v>0</v>
      </c>
      <c r="AP771" s="3">
        <f t="shared" si="289"/>
        <v>0</v>
      </c>
      <c r="AQ771" s="3">
        <f t="shared" si="289"/>
        <v>0</v>
      </c>
      <c r="AR771" s="3">
        <f t="shared" si="289"/>
        <v>0</v>
      </c>
      <c r="AS771" s="3">
        <f t="shared" si="289"/>
        <v>0</v>
      </c>
      <c r="AT771" s="3">
        <f t="shared" si="289"/>
        <v>0</v>
      </c>
      <c r="AU771" s="3">
        <f t="shared" si="289"/>
        <v>0</v>
      </c>
      <c r="AV771" s="3">
        <f t="shared" si="289"/>
        <v>0</v>
      </c>
      <c r="AW771" s="3">
        <f t="shared" si="289"/>
        <v>0</v>
      </c>
      <c r="AX771" s="3"/>
    </row>
    <row r="772" spans="1:50">
      <c r="C772" s="7" t="s">
        <v>0</v>
      </c>
      <c r="D772" s="6"/>
      <c r="E772" s="5"/>
      <c r="F772" s="4"/>
      <c r="G772" s="4">
        <f t="shared" si="287"/>
        <v>0</v>
      </c>
      <c r="H772" s="4">
        <f t="shared" si="287"/>
        <v>0</v>
      </c>
      <c r="I772" s="4">
        <f t="shared" si="287"/>
        <v>0</v>
      </c>
      <c r="J772" s="4">
        <f t="shared" si="287"/>
        <v>0</v>
      </c>
      <c r="K772" s="4">
        <f t="shared" si="287"/>
        <v>0</v>
      </c>
      <c r="L772" s="4">
        <f t="shared" si="287"/>
        <v>0</v>
      </c>
      <c r="M772" s="4">
        <f t="shared" si="287"/>
        <v>0</v>
      </c>
      <c r="N772" s="4">
        <f t="shared" si="287"/>
        <v>0</v>
      </c>
      <c r="O772" s="4">
        <f t="shared" si="287"/>
        <v>0</v>
      </c>
      <c r="P772" s="4">
        <f t="shared" si="287"/>
        <v>0</v>
      </c>
      <c r="Q772" s="4">
        <f t="shared" si="287"/>
        <v>0</v>
      </c>
      <c r="R772" s="4">
        <f t="shared" si="287"/>
        <v>0</v>
      </c>
      <c r="S772" s="4">
        <f t="shared" si="287"/>
        <v>0</v>
      </c>
      <c r="T772" s="4">
        <f t="shared" si="287"/>
        <v>0</v>
      </c>
      <c r="U772" s="4">
        <f t="shared" si="287"/>
        <v>0</v>
      </c>
      <c r="V772" s="4">
        <f t="shared" si="287"/>
        <v>0</v>
      </c>
      <c r="W772" s="4">
        <f t="shared" si="288"/>
        <v>0</v>
      </c>
      <c r="X772" s="4">
        <f t="shared" si="288"/>
        <v>0</v>
      </c>
      <c r="Y772" s="4">
        <f t="shared" si="288"/>
        <v>0</v>
      </c>
      <c r="Z772" s="4">
        <f t="shared" si="288"/>
        <v>0</v>
      </c>
      <c r="AA772" s="4">
        <f t="shared" si="288"/>
        <v>0</v>
      </c>
      <c r="AB772" s="4">
        <f t="shared" si="288"/>
        <v>0</v>
      </c>
      <c r="AC772" s="4">
        <f t="shared" si="288"/>
        <v>0</v>
      </c>
      <c r="AD772" s="4">
        <f t="shared" si="288"/>
        <v>0</v>
      </c>
      <c r="AE772" s="4">
        <f t="shared" si="288"/>
        <v>0</v>
      </c>
      <c r="AF772" s="4">
        <f t="shared" si="288"/>
        <v>0</v>
      </c>
      <c r="AG772" s="4">
        <f t="shared" si="288"/>
        <v>0</v>
      </c>
      <c r="AH772" s="4">
        <f t="shared" si="288"/>
        <v>0</v>
      </c>
      <c r="AI772" s="4">
        <f t="shared" si="288"/>
        <v>0</v>
      </c>
      <c r="AJ772" s="4">
        <f t="shared" si="288"/>
        <v>0</v>
      </c>
      <c r="AK772" s="4">
        <f t="shared" si="289"/>
        <v>0</v>
      </c>
      <c r="AL772" s="4">
        <f t="shared" si="289"/>
        <v>0</v>
      </c>
      <c r="AM772" s="4">
        <f t="shared" si="289"/>
        <v>0</v>
      </c>
      <c r="AN772" s="4">
        <f t="shared" si="289"/>
        <v>0</v>
      </c>
      <c r="AO772" s="4">
        <f t="shared" si="289"/>
        <v>0</v>
      </c>
      <c r="AP772" s="4">
        <f t="shared" si="289"/>
        <v>0</v>
      </c>
      <c r="AQ772" s="4">
        <f t="shared" si="289"/>
        <v>0</v>
      </c>
      <c r="AR772" s="4">
        <f t="shared" si="289"/>
        <v>0</v>
      </c>
      <c r="AS772" s="4">
        <f t="shared" si="289"/>
        <v>0</v>
      </c>
      <c r="AT772" s="4">
        <f t="shared" si="289"/>
        <v>0</v>
      </c>
      <c r="AU772" s="4">
        <f t="shared" si="289"/>
        <v>0</v>
      </c>
      <c r="AV772" s="4">
        <f t="shared" si="289"/>
        <v>0</v>
      </c>
      <c r="AW772" s="4">
        <f t="shared" si="289"/>
        <v>0</v>
      </c>
      <c r="AX772" s="3"/>
    </row>
    <row r="773" spans="1:50">
      <c r="A773" s="15"/>
      <c r="B773" s="15"/>
      <c r="C773" s="14">
        <v>4</v>
      </c>
      <c r="D773" s="13"/>
      <c r="E773" s="12"/>
      <c r="F773" s="11"/>
      <c r="G773" s="11"/>
      <c r="H773" s="11">
        <f>IF(H465&gt;0,(SUMPRODUCT(H774:H778,H466:H470))/H465,0)</f>
        <v>0</v>
      </c>
      <c r="I773" s="11">
        <f t="shared" ref="I773:AW773" si="290">IF(I465&gt;0,(SUMPRODUCT(I774:I778,I466:I470))/I465,0)</f>
        <v>20.524290218926083</v>
      </c>
      <c r="J773" s="11">
        <f t="shared" si="290"/>
        <v>21.620199572556427</v>
      </c>
      <c r="K773" s="11">
        <f t="shared" si="290"/>
        <v>22.706097048637751</v>
      </c>
      <c r="L773" s="11">
        <f t="shared" si="290"/>
        <v>23.782017557877868</v>
      </c>
      <c r="M773" s="11">
        <f t="shared" si="290"/>
        <v>24.847995848863107</v>
      </c>
      <c r="N773" s="11">
        <f t="shared" si="290"/>
        <v>26.327071688022887</v>
      </c>
      <c r="O773" s="11">
        <f t="shared" si="290"/>
        <v>27.544250119503548</v>
      </c>
      <c r="P773" s="11">
        <f t="shared" si="290"/>
        <v>28.741851881170938</v>
      </c>
      <c r="Q773" s="11">
        <f t="shared" si="290"/>
        <v>29.919616395400467</v>
      </c>
      <c r="R773" s="11">
        <f t="shared" si="290"/>
        <v>31.077278439357379</v>
      </c>
      <c r="S773" s="11">
        <f t="shared" si="290"/>
        <v>32.214568041019902</v>
      </c>
      <c r="T773" s="11">
        <f t="shared" si="290"/>
        <v>33.331210372407497</v>
      </c>
      <c r="U773" s="11">
        <f t="shared" si="290"/>
        <v>34.426925639900638</v>
      </c>
      <c r="V773" s="11">
        <f t="shared" si="290"/>
        <v>35.501428971589839</v>
      </c>
      <c r="W773" s="11">
        <f t="shared" si="290"/>
        <v>35.938052831295501</v>
      </c>
      <c r="X773" s="11">
        <f t="shared" si="290"/>
        <v>36.049337121359407</v>
      </c>
      <c r="Y773" s="11">
        <f t="shared" si="290"/>
        <v>36.162047059677981</v>
      </c>
      <c r="Z773" s="11">
        <f t="shared" si="290"/>
        <v>36.276192858211807</v>
      </c>
      <c r="AA773" s="11">
        <f t="shared" si="290"/>
        <v>36.391784826686745</v>
      </c>
      <c r="AB773" s="11">
        <f t="shared" si="290"/>
        <v>36.515713620836721</v>
      </c>
      <c r="AC773" s="11">
        <f t="shared" si="290"/>
        <v>36.691919820134657</v>
      </c>
      <c r="AD773" s="11">
        <f t="shared" si="290"/>
        <v>36.868414749877459</v>
      </c>
      <c r="AE773" s="11">
        <f t="shared" si="290"/>
        <v>37.045198605319882</v>
      </c>
      <c r="AF773" s="11">
        <f t="shared" si="290"/>
        <v>37.222271581892556</v>
      </c>
      <c r="AG773" s="11">
        <f t="shared" si="290"/>
        <v>37.399633875201971</v>
      </c>
      <c r="AH773" s="11">
        <f t="shared" si="290"/>
        <v>37.580119160589753</v>
      </c>
      <c r="AI773" s="11">
        <f t="shared" si="290"/>
        <v>37.761072684215954</v>
      </c>
      <c r="AJ773" s="11">
        <f t="shared" si="290"/>
        <v>37.94249495625435</v>
      </c>
      <c r="AK773" s="11">
        <f t="shared" si="290"/>
        <v>38.12438648762101</v>
      </c>
      <c r="AL773" s="11">
        <f t="shared" si="290"/>
        <v>38.306747789974402</v>
      </c>
      <c r="AM773" s="11">
        <f t="shared" si="290"/>
        <v>38.325877509096784</v>
      </c>
      <c r="AN773" s="11">
        <f t="shared" si="290"/>
        <v>38.345007040309703</v>
      </c>
      <c r="AO773" s="11">
        <f t="shared" si="290"/>
        <v>38.364136383616795</v>
      </c>
      <c r="AP773" s="11">
        <f t="shared" si="290"/>
        <v>38.383265539019888</v>
      </c>
      <c r="AQ773" s="11">
        <f t="shared" si="290"/>
        <v>38.402394506521439</v>
      </c>
      <c r="AR773" s="11">
        <f t="shared" si="290"/>
        <v>38.394392536649939</v>
      </c>
      <c r="AS773" s="11">
        <f t="shared" si="290"/>
        <v>38.386409230287001</v>
      </c>
      <c r="AT773" s="11">
        <f t="shared" si="290"/>
        <v>38.378444522212725</v>
      </c>
      <c r="AU773" s="11">
        <f t="shared" si="290"/>
        <v>38.370498347511528</v>
      </c>
      <c r="AV773" s="11">
        <f t="shared" si="290"/>
        <v>38.362570641569882</v>
      </c>
      <c r="AW773" s="11">
        <f t="shared" si="290"/>
        <v>38.370332850945942</v>
      </c>
      <c r="AX773" s="11"/>
    </row>
    <row r="774" spans="1:50">
      <c r="C774" s="10" t="s">
        <v>4</v>
      </c>
      <c r="D774" s="9"/>
      <c r="E774" s="8"/>
      <c r="F774" s="3"/>
      <c r="G774" s="3"/>
      <c r="H774" s="3">
        <f t="shared" ref="H774:W778" si="291">IF(E448&gt;0,D126,0)</f>
        <v>0</v>
      </c>
      <c r="I774" s="3">
        <f t="shared" si="291"/>
        <v>20.493333333333332</v>
      </c>
      <c r="J774" s="3">
        <f t="shared" si="291"/>
        <v>21.586666666666666</v>
      </c>
      <c r="K774" s="3">
        <f t="shared" si="291"/>
        <v>22.68</v>
      </c>
      <c r="L774" s="3">
        <f t="shared" si="291"/>
        <v>23.773333333333333</v>
      </c>
      <c r="M774" s="3">
        <f t="shared" si="291"/>
        <v>24.866666666666667</v>
      </c>
      <c r="N774" s="3">
        <f t="shared" si="291"/>
        <v>25.96</v>
      </c>
      <c r="O774" s="3">
        <f t="shared" si="291"/>
        <v>27.053333333333335</v>
      </c>
      <c r="P774" s="3">
        <f t="shared" si="291"/>
        <v>28.146666666666668</v>
      </c>
      <c r="Q774" s="3">
        <f t="shared" si="291"/>
        <v>29.240000000000002</v>
      </c>
      <c r="R774" s="3">
        <f t="shared" si="291"/>
        <v>30.333333333333336</v>
      </c>
      <c r="S774" s="3">
        <f t="shared" si="291"/>
        <v>31.426666666666669</v>
      </c>
      <c r="T774" s="3">
        <f t="shared" si="291"/>
        <v>32.520000000000003</v>
      </c>
      <c r="U774" s="3">
        <f t="shared" si="291"/>
        <v>33.613333333333337</v>
      </c>
      <c r="V774" s="3">
        <f t="shared" si="291"/>
        <v>34.706666666666671</v>
      </c>
      <c r="W774" s="3">
        <f t="shared" si="291"/>
        <v>35.799999999999997</v>
      </c>
      <c r="X774" s="3">
        <f t="shared" ref="X774:AM778" si="292">IF(U448&gt;0,T126,0)</f>
        <v>35.946666666666665</v>
      </c>
      <c r="Y774" s="3">
        <f t="shared" si="292"/>
        <v>36.093333333333334</v>
      </c>
      <c r="Z774" s="3">
        <f t="shared" si="292"/>
        <v>36.24</v>
      </c>
      <c r="AA774" s="3">
        <f t="shared" si="292"/>
        <v>36.38666666666667</v>
      </c>
      <c r="AB774" s="3">
        <f t="shared" si="292"/>
        <v>36.533333333333339</v>
      </c>
      <c r="AC774" s="3">
        <f t="shared" si="292"/>
        <v>36.680000000000007</v>
      </c>
      <c r="AD774" s="3">
        <f t="shared" si="292"/>
        <v>36.826666666666675</v>
      </c>
      <c r="AE774" s="3">
        <f t="shared" si="292"/>
        <v>36.973333333333343</v>
      </c>
      <c r="AF774" s="3">
        <f t="shared" si="292"/>
        <v>37.120000000000012</v>
      </c>
      <c r="AG774" s="3">
        <f t="shared" si="292"/>
        <v>37.26666666666668</v>
      </c>
      <c r="AH774" s="3">
        <f t="shared" si="292"/>
        <v>37.413333333333348</v>
      </c>
      <c r="AI774" s="3">
        <f t="shared" si="292"/>
        <v>37.560000000000016</v>
      </c>
      <c r="AJ774" s="3">
        <f t="shared" si="292"/>
        <v>37.706666666666685</v>
      </c>
      <c r="AK774" s="3">
        <f t="shared" si="292"/>
        <v>37.853333333333353</v>
      </c>
      <c r="AL774" s="3">
        <f t="shared" si="292"/>
        <v>38</v>
      </c>
      <c r="AM774" s="3">
        <f t="shared" si="292"/>
        <v>38</v>
      </c>
      <c r="AN774" s="3">
        <f t="shared" ref="AL774:AW778" si="293">IF(AK448&gt;0,AJ126,0)</f>
        <v>38</v>
      </c>
      <c r="AO774" s="3">
        <f t="shared" si="293"/>
        <v>38</v>
      </c>
      <c r="AP774" s="3">
        <f t="shared" si="293"/>
        <v>38</v>
      </c>
      <c r="AQ774" s="3">
        <f t="shared" si="293"/>
        <v>38</v>
      </c>
      <c r="AR774" s="3">
        <f t="shared" si="293"/>
        <v>38</v>
      </c>
      <c r="AS774" s="3">
        <f t="shared" si="293"/>
        <v>38</v>
      </c>
      <c r="AT774" s="3">
        <f t="shared" si="293"/>
        <v>38</v>
      </c>
      <c r="AU774" s="3">
        <f t="shared" si="293"/>
        <v>38</v>
      </c>
      <c r="AV774" s="3">
        <f t="shared" si="293"/>
        <v>38</v>
      </c>
      <c r="AW774" s="3">
        <f t="shared" si="293"/>
        <v>38</v>
      </c>
      <c r="AX774" s="3"/>
    </row>
    <row r="775" spans="1:50">
      <c r="C775" s="10" t="s">
        <v>3</v>
      </c>
      <c r="D775" s="9"/>
      <c r="E775" s="8"/>
      <c r="F775" s="3"/>
      <c r="G775" s="3"/>
      <c r="H775" s="3">
        <f t="shared" si="291"/>
        <v>0</v>
      </c>
      <c r="I775" s="3">
        <f t="shared" si="291"/>
        <v>26.933333333333334</v>
      </c>
      <c r="J775" s="3">
        <f t="shared" si="291"/>
        <v>27.866666666666667</v>
      </c>
      <c r="K775" s="3">
        <f t="shared" si="291"/>
        <v>28.8</v>
      </c>
      <c r="L775" s="3">
        <f t="shared" si="291"/>
        <v>29.733333333333334</v>
      </c>
      <c r="M775" s="3">
        <f t="shared" si="291"/>
        <v>30.666666666666668</v>
      </c>
      <c r="N775" s="3">
        <f t="shared" si="291"/>
        <v>31.6</v>
      </c>
      <c r="O775" s="3">
        <f t="shared" si="291"/>
        <v>32.533333333333331</v>
      </c>
      <c r="P775" s="3">
        <f t="shared" si="291"/>
        <v>33.466666666666661</v>
      </c>
      <c r="Q775" s="3">
        <f t="shared" si="291"/>
        <v>34.399999999999991</v>
      </c>
      <c r="R775" s="3">
        <f t="shared" si="291"/>
        <v>35.333333333333321</v>
      </c>
      <c r="S775" s="3">
        <f t="shared" si="291"/>
        <v>36.266666666666652</v>
      </c>
      <c r="T775" s="3">
        <f t="shared" si="291"/>
        <v>37.199999999999982</v>
      </c>
      <c r="U775" s="3">
        <f t="shared" si="291"/>
        <v>38.133333333333312</v>
      </c>
      <c r="V775" s="3">
        <f t="shared" si="291"/>
        <v>39.066666666666642</v>
      </c>
      <c r="W775" s="3">
        <f t="shared" si="291"/>
        <v>40</v>
      </c>
      <c r="X775" s="3">
        <f t="shared" si="292"/>
        <v>40.333333333333336</v>
      </c>
      <c r="Y775" s="3">
        <f t="shared" si="292"/>
        <v>40.666666666666671</v>
      </c>
      <c r="Z775" s="3">
        <f t="shared" si="292"/>
        <v>41.000000000000007</v>
      </c>
      <c r="AA775" s="3">
        <f t="shared" si="292"/>
        <v>41.333333333333343</v>
      </c>
      <c r="AB775" s="3">
        <f t="shared" si="292"/>
        <v>41.666666666666679</v>
      </c>
      <c r="AC775" s="3">
        <f t="shared" si="292"/>
        <v>42.000000000000014</v>
      </c>
      <c r="AD775" s="3">
        <f t="shared" si="292"/>
        <v>42.33333333333335</v>
      </c>
      <c r="AE775" s="3">
        <f t="shared" si="292"/>
        <v>42.666666666666686</v>
      </c>
      <c r="AF775" s="3">
        <f t="shared" si="292"/>
        <v>43.000000000000021</v>
      </c>
      <c r="AG775" s="3">
        <f t="shared" si="292"/>
        <v>43.333333333333357</v>
      </c>
      <c r="AH775" s="3">
        <f t="shared" si="292"/>
        <v>43.666666666666693</v>
      </c>
      <c r="AI775" s="3">
        <f t="shared" si="292"/>
        <v>44.000000000000028</v>
      </c>
      <c r="AJ775" s="3">
        <f t="shared" si="292"/>
        <v>44.333333333333364</v>
      </c>
      <c r="AK775" s="3">
        <f t="shared" si="292"/>
        <v>44.6666666666667</v>
      </c>
      <c r="AL775" s="3">
        <f t="shared" si="293"/>
        <v>45</v>
      </c>
      <c r="AM775" s="3">
        <f t="shared" si="293"/>
        <v>45</v>
      </c>
      <c r="AN775" s="3">
        <f t="shared" si="293"/>
        <v>45</v>
      </c>
      <c r="AO775" s="3">
        <f t="shared" si="293"/>
        <v>45</v>
      </c>
      <c r="AP775" s="3">
        <f t="shared" si="293"/>
        <v>45</v>
      </c>
      <c r="AQ775" s="3">
        <f t="shared" si="293"/>
        <v>45</v>
      </c>
      <c r="AR775" s="3">
        <f t="shared" si="293"/>
        <v>45</v>
      </c>
      <c r="AS775" s="3">
        <f t="shared" si="293"/>
        <v>45</v>
      </c>
      <c r="AT775" s="3">
        <f t="shared" si="293"/>
        <v>45</v>
      </c>
      <c r="AU775" s="3">
        <f t="shared" si="293"/>
        <v>45</v>
      </c>
      <c r="AV775" s="3">
        <f t="shared" si="293"/>
        <v>45</v>
      </c>
      <c r="AW775" s="3">
        <f t="shared" si="293"/>
        <v>45</v>
      </c>
      <c r="AX775" s="3"/>
    </row>
    <row r="776" spans="1:50">
      <c r="C776" s="10" t="s">
        <v>2</v>
      </c>
      <c r="D776" s="9"/>
      <c r="E776" s="8"/>
      <c r="F776" s="3"/>
      <c r="G776" s="3"/>
      <c r="H776" s="3">
        <f t="shared" si="291"/>
        <v>0</v>
      </c>
      <c r="I776" s="3">
        <f t="shared" si="291"/>
        <v>46.927074074074078</v>
      </c>
      <c r="J776" s="3">
        <f t="shared" si="291"/>
        <v>47.309148148148154</v>
      </c>
      <c r="K776" s="3">
        <f t="shared" si="291"/>
        <v>47.69122222222223</v>
      </c>
      <c r="L776" s="3">
        <f t="shared" si="291"/>
        <v>48.073296296296306</v>
      </c>
      <c r="M776" s="3">
        <f t="shared" si="291"/>
        <v>48.455370370370382</v>
      </c>
      <c r="N776" s="3">
        <f t="shared" si="291"/>
        <v>48.837444444444458</v>
      </c>
      <c r="O776" s="3">
        <f t="shared" si="291"/>
        <v>49.219518518518534</v>
      </c>
      <c r="P776" s="3">
        <f t="shared" si="291"/>
        <v>49.60159259259261</v>
      </c>
      <c r="Q776" s="3">
        <f t="shared" si="291"/>
        <v>49.983666666666686</v>
      </c>
      <c r="R776" s="3">
        <f t="shared" si="291"/>
        <v>50.365740740740762</v>
      </c>
      <c r="S776" s="3">
        <f t="shared" si="291"/>
        <v>50.747814814814838</v>
      </c>
      <c r="T776" s="3">
        <f t="shared" si="291"/>
        <v>51.129888888888914</v>
      </c>
      <c r="U776" s="3">
        <f t="shared" si="291"/>
        <v>51.51196296296299</v>
      </c>
      <c r="V776" s="3">
        <f t="shared" si="291"/>
        <v>51.894037037037066</v>
      </c>
      <c r="W776" s="3">
        <f t="shared" si="291"/>
        <v>52.276111111111113</v>
      </c>
      <c r="X776" s="3">
        <f t="shared" si="292"/>
        <v>52.645703703703703</v>
      </c>
      <c r="Y776" s="3">
        <f t="shared" si="292"/>
        <v>53.015296296296292</v>
      </c>
      <c r="Z776" s="3">
        <f t="shared" si="292"/>
        <v>53.384888888888881</v>
      </c>
      <c r="AA776" s="3">
        <f t="shared" si="292"/>
        <v>53.75448148148147</v>
      </c>
      <c r="AB776" s="3">
        <f t="shared" si="292"/>
        <v>54.124074074074059</v>
      </c>
      <c r="AC776" s="3">
        <f t="shared" si="292"/>
        <v>54.493666666666648</v>
      </c>
      <c r="AD776" s="3">
        <f t="shared" si="292"/>
        <v>54.863259259259237</v>
      </c>
      <c r="AE776" s="3">
        <f t="shared" si="292"/>
        <v>55.232851851851827</v>
      </c>
      <c r="AF776" s="3">
        <f t="shared" si="292"/>
        <v>55.602444444444416</v>
      </c>
      <c r="AG776" s="3">
        <f t="shared" si="292"/>
        <v>55.972037037037005</v>
      </c>
      <c r="AH776" s="3">
        <f t="shared" si="292"/>
        <v>56.341629629629594</v>
      </c>
      <c r="AI776" s="3">
        <f t="shared" si="292"/>
        <v>56.711222222222183</v>
      </c>
      <c r="AJ776" s="3">
        <f t="shared" si="292"/>
        <v>57.080814814814772</v>
      </c>
      <c r="AK776" s="3">
        <f t="shared" si="292"/>
        <v>57.450407407407361</v>
      </c>
      <c r="AL776" s="3">
        <f t="shared" si="293"/>
        <v>57.82</v>
      </c>
      <c r="AM776" s="3">
        <f t="shared" si="293"/>
        <v>57.965333333333334</v>
      </c>
      <c r="AN776" s="3">
        <f t="shared" si="293"/>
        <v>58.110666666666667</v>
      </c>
      <c r="AO776" s="3">
        <f t="shared" si="293"/>
        <v>58.256</v>
      </c>
      <c r="AP776" s="3">
        <f t="shared" si="293"/>
        <v>58.401333333333334</v>
      </c>
      <c r="AQ776" s="3">
        <f t="shared" si="293"/>
        <v>58.546666666666667</v>
      </c>
      <c r="AR776" s="3">
        <f t="shared" si="293"/>
        <v>58.692</v>
      </c>
      <c r="AS776" s="3">
        <f t="shared" si="293"/>
        <v>58.837333333333333</v>
      </c>
      <c r="AT776" s="3">
        <f t="shared" si="293"/>
        <v>58.982666666666667</v>
      </c>
      <c r="AU776" s="3">
        <f t="shared" si="293"/>
        <v>59.128</v>
      </c>
      <c r="AV776" s="3">
        <f t="shared" si="293"/>
        <v>59.273333333333333</v>
      </c>
      <c r="AW776" s="3">
        <f t="shared" si="293"/>
        <v>59.418666666666667</v>
      </c>
      <c r="AX776" s="3"/>
    </row>
    <row r="777" spans="1:50">
      <c r="C777" s="10" t="s">
        <v>1</v>
      </c>
      <c r="D777" s="9"/>
      <c r="E777" s="8"/>
      <c r="F777" s="3"/>
      <c r="G777" s="3"/>
      <c r="H777" s="3">
        <f t="shared" si="291"/>
        <v>0</v>
      </c>
      <c r="I777" s="3">
        <f t="shared" si="291"/>
        <v>0</v>
      </c>
      <c r="J777" s="3">
        <f t="shared" si="291"/>
        <v>0</v>
      </c>
      <c r="K777" s="3">
        <f t="shared" si="291"/>
        <v>0</v>
      </c>
      <c r="L777" s="3">
        <f t="shared" si="291"/>
        <v>0</v>
      </c>
      <c r="M777" s="3">
        <f t="shared" si="291"/>
        <v>0</v>
      </c>
      <c r="N777" s="3">
        <f t="shared" si="291"/>
        <v>0</v>
      </c>
      <c r="O777" s="3">
        <f t="shared" si="291"/>
        <v>0</v>
      </c>
      <c r="P777" s="3">
        <f t="shared" si="291"/>
        <v>0</v>
      </c>
      <c r="Q777" s="3">
        <f t="shared" si="291"/>
        <v>0</v>
      </c>
      <c r="R777" s="3">
        <f t="shared" si="291"/>
        <v>0</v>
      </c>
      <c r="S777" s="3">
        <f t="shared" si="291"/>
        <v>0</v>
      </c>
      <c r="T777" s="3">
        <f t="shared" si="291"/>
        <v>0</v>
      </c>
      <c r="U777" s="3">
        <f t="shared" si="291"/>
        <v>0</v>
      </c>
      <c r="V777" s="3">
        <f t="shared" si="291"/>
        <v>0</v>
      </c>
      <c r="W777" s="3">
        <f t="shared" si="291"/>
        <v>0</v>
      </c>
      <c r="X777" s="3">
        <f t="shared" si="292"/>
        <v>0</v>
      </c>
      <c r="Y777" s="3">
        <f t="shared" si="292"/>
        <v>0</v>
      </c>
      <c r="Z777" s="3">
        <f t="shared" si="292"/>
        <v>0</v>
      </c>
      <c r="AA777" s="3">
        <f t="shared" si="292"/>
        <v>0</v>
      </c>
      <c r="AB777" s="3">
        <f t="shared" si="292"/>
        <v>0</v>
      </c>
      <c r="AC777" s="3">
        <f t="shared" si="292"/>
        <v>0</v>
      </c>
      <c r="AD777" s="3">
        <f t="shared" si="292"/>
        <v>0</v>
      </c>
      <c r="AE777" s="3">
        <f t="shared" si="292"/>
        <v>0</v>
      </c>
      <c r="AF777" s="3">
        <f t="shared" si="292"/>
        <v>0</v>
      </c>
      <c r="AG777" s="3">
        <f t="shared" si="292"/>
        <v>0</v>
      </c>
      <c r="AH777" s="3">
        <f t="shared" si="292"/>
        <v>0</v>
      </c>
      <c r="AI777" s="3">
        <f t="shared" si="292"/>
        <v>0</v>
      </c>
      <c r="AJ777" s="3">
        <f t="shared" si="292"/>
        <v>0</v>
      </c>
      <c r="AK777" s="3">
        <f t="shared" si="292"/>
        <v>0</v>
      </c>
      <c r="AL777" s="3">
        <f t="shared" si="293"/>
        <v>0</v>
      </c>
      <c r="AM777" s="3">
        <f t="shared" si="293"/>
        <v>0</v>
      </c>
      <c r="AN777" s="3">
        <f t="shared" si="293"/>
        <v>0</v>
      </c>
      <c r="AO777" s="3">
        <f t="shared" si="293"/>
        <v>0</v>
      </c>
      <c r="AP777" s="3">
        <f t="shared" si="293"/>
        <v>0</v>
      </c>
      <c r="AQ777" s="3">
        <f t="shared" si="293"/>
        <v>0</v>
      </c>
      <c r="AR777" s="3">
        <f t="shared" si="293"/>
        <v>0</v>
      </c>
      <c r="AS777" s="3">
        <f t="shared" si="293"/>
        <v>0</v>
      </c>
      <c r="AT777" s="3">
        <f t="shared" si="293"/>
        <v>0</v>
      </c>
      <c r="AU777" s="3">
        <f t="shared" si="293"/>
        <v>0</v>
      </c>
      <c r="AV777" s="3">
        <f t="shared" si="293"/>
        <v>0</v>
      </c>
      <c r="AW777" s="3">
        <f t="shared" si="293"/>
        <v>0</v>
      </c>
      <c r="AX777" s="3"/>
    </row>
    <row r="778" spans="1:50">
      <c r="C778" s="7" t="s">
        <v>0</v>
      </c>
      <c r="D778" s="6"/>
      <c r="E778" s="5"/>
      <c r="F778" s="4"/>
      <c r="G778" s="4"/>
      <c r="H778" s="4">
        <f t="shared" si="291"/>
        <v>0</v>
      </c>
      <c r="I778" s="4">
        <f t="shared" si="291"/>
        <v>0</v>
      </c>
      <c r="J778" s="4">
        <f t="shared" si="291"/>
        <v>0</v>
      </c>
      <c r="K778" s="4">
        <f t="shared" si="291"/>
        <v>0</v>
      </c>
      <c r="L778" s="4">
        <f t="shared" si="291"/>
        <v>0</v>
      </c>
      <c r="M778" s="4">
        <f t="shared" si="291"/>
        <v>0</v>
      </c>
      <c r="N778" s="4">
        <f t="shared" si="291"/>
        <v>0</v>
      </c>
      <c r="O778" s="4">
        <f t="shared" si="291"/>
        <v>0</v>
      </c>
      <c r="P778" s="4">
        <f t="shared" si="291"/>
        <v>0</v>
      </c>
      <c r="Q778" s="4">
        <f t="shared" si="291"/>
        <v>0</v>
      </c>
      <c r="R778" s="4">
        <f t="shared" si="291"/>
        <v>0</v>
      </c>
      <c r="S778" s="4">
        <f t="shared" si="291"/>
        <v>0</v>
      </c>
      <c r="T778" s="4">
        <f t="shared" si="291"/>
        <v>0</v>
      </c>
      <c r="U778" s="4">
        <f t="shared" si="291"/>
        <v>0</v>
      </c>
      <c r="V778" s="4">
        <f t="shared" si="291"/>
        <v>0</v>
      </c>
      <c r="W778" s="4">
        <f t="shared" si="291"/>
        <v>0</v>
      </c>
      <c r="X778" s="4">
        <f t="shared" si="292"/>
        <v>0</v>
      </c>
      <c r="Y778" s="4">
        <f t="shared" si="292"/>
        <v>0</v>
      </c>
      <c r="Z778" s="4">
        <f t="shared" si="292"/>
        <v>0</v>
      </c>
      <c r="AA778" s="4">
        <f t="shared" si="292"/>
        <v>0</v>
      </c>
      <c r="AB778" s="4">
        <f t="shared" si="292"/>
        <v>0</v>
      </c>
      <c r="AC778" s="4">
        <f t="shared" si="292"/>
        <v>0</v>
      </c>
      <c r="AD778" s="4">
        <f t="shared" si="292"/>
        <v>0</v>
      </c>
      <c r="AE778" s="4">
        <f t="shared" si="292"/>
        <v>0</v>
      </c>
      <c r="AF778" s="4">
        <f t="shared" si="292"/>
        <v>0</v>
      </c>
      <c r="AG778" s="4">
        <f t="shared" si="292"/>
        <v>0</v>
      </c>
      <c r="AH778" s="4">
        <f t="shared" si="292"/>
        <v>0</v>
      </c>
      <c r="AI778" s="4">
        <f t="shared" si="292"/>
        <v>0</v>
      </c>
      <c r="AJ778" s="4">
        <f t="shared" si="292"/>
        <v>0</v>
      </c>
      <c r="AK778" s="4">
        <f t="shared" si="292"/>
        <v>0</v>
      </c>
      <c r="AL778" s="4">
        <f t="shared" si="293"/>
        <v>0</v>
      </c>
      <c r="AM778" s="4">
        <f t="shared" si="293"/>
        <v>0</v>
      </c>
      <c r="AN778" s="4">
        <f t="shared" si="293"/>
        <v>0</v>
      </c>
      <c r="AO778" s="4">
        <f t="shared" si="293"/>
        <v>0</v>
      </c>
      <c r="AP778" s="4">
        <f t="shared" si="293"/>
        <v>0</v>
      </c>
      <c r="AQ778" s="4">
        <f t="shared" si="293"/>
        <v>0</v>
      </c>
      <c r="AR778" s="4">
        <f t="shared" si="293"/>
        <v>0</v>
      </c>
      <c r="AS778" s="4">
        <f t="shared" si="293"/>
        <v>0</v>
      </c>
      <c r="AT778" s="4">
        <f t="shared" si="293"/>
        <v>0</v>
      </c>
      <c r="AU778" s="4">
        <f t="shared" si="293"/>
        <v>0</v>
      </c>
      <c r="AV778" s="4">
        <f t="shared" si="293"/>
        <v>0</v>
      </c>
      <c r="AW778" s="4">
        <f t="shared" si="293"/>
        <v>0</v>
      </c>
      <c r="AX778" s="3"/>
    </row>
    <row r="779" spans="1:50">
      <c r="A779" s="15"/>
      <c r="B779" s="15"/>
      <c r="C779" s="14">
        <v>5</v>
      </c>
      <c r="D779" s="13"/>
      <c r="E779" s="12"/>
      <c r="F779" s="11"/>
      <c r="G779" s="11"/>
      <c r="H779" s="11"/>
      <c r="I779" s="11">
        <f>IF(I471&gt;0,(SUMPRODUCT(I780:I784,I472:I476))/I471,0)</f>
        <v>0</v>
      </c>
      <c r="J779" s="11">
        <f t="shared" ref="J779:AW779" si="294">IF(J471&gt;0,(SUMPRODUCT(J780:J784,J472:J476))/J471,0)</f>
        <v>20.524407933846735</v>
      </c>
      <c r="K779" s="11">
        <f t="shared" si="294"/>
        <v>21.62035943284258</v>
      </c>
      <c r="L779" s="11">
        <f t="shared" si="294"/>
        <v>22.70627934642183</v>
      </c>
      <c r="M779" s="11">
        <f t="shared" si="294"/>
        <v>23.782203260639879</v>
      </c>
      <c r="N779" s="11">
        <f t="shared" si="294"/>
        <v>24.848166593434964</v>
      </c>
      <c r="O779" s="11">
        <f t="shared" si="294"/>
        <v>26.327934757437003</v>
      </c>
      <c r="P779" s="11">
        <f t="shared" si="294"/>
        <v>27.545361370877796</v>
      </c>
      <c r="Q779" s="11">
        <f t="shared" si="294"/>
        <v>28.743169016466847</v>
      </c>
      <c r="R779" s="11">
        <f t="shared" si="294"/>
        <v>29.921098191971602</v>
      </c>
      <c r="S779" s="11">
        <f t="shared" si="294"/>
        <v>31.078884798271556</v>
      </c>
      <c r="T779" s="11">
        <f t="shared" si="294"/>
        <v>32.216260037119262</v>
      </c>
      <c r="U779" s="11">
        <f t="shared" si="294"/>
        <v>33.332950306155269</v>
      </c>
      <c r="V779" s="11">
        <f t="shared" si="294"/>
        <v>34.428677091106152</v>
      </c>
      <c r="W779" s="11">
        <f t="shared" si="294"/>
        <v>35.503156855049689</v>
      </c>
      <c r="X779" s="11">
        <f t="shared" si="294"/>
        <v>35.938808724285089</v>
      </c>
      <c r="Y779" s="11">
        <f t="shared" si="294"/>
        <v>36.050080696554204</v>
      </c>
      <c r="Z779" s="11">
        <f t="shared" si="294"/>
        <v>36.162782987452047</v>
      </c>
      <c r="AA779" s="11">
        <f t="shared" si="294"/>
        <v>36.276925742553061</v>
      </c>
      <c r="AB779" s="11">
        <f t="shared" si="294"/>
        <v>36.392519203610377</v>
      </c>
      <c r="AC779" s="11">
        <f t="shared" si="294"/>
        <v>36.516470307400446</v>
      </c>
      <c r="AD779" s="11">
        <f t="shared" si="294"/>
        <v>36.692734909329985</v>
      </c>
      <c r="AE779" s="11">
        <f t="shared" si="294"/>
        <v>36.869288822465677</v>
      </c>
      <c r="AF779" s="11">
        <f t="shared" si="294"/>
        <v>37.046132240421571</v>
      </c>
      <c r="AG779" s="11">
        <f t="shared" si="294"/>
        <v>37.22326535699036</v>
      </c>
      <c r="AH779" s="11">
        <f t="shared" si="294"/>
        <v>37.400688366133238</v>
      </c>
      <c r="AI779" s="11">
        <f t="shared" si="294"/>
        <v>37.581241900395071</v>
      </c>
      <c r="AJ779" s="11">
        <f t="shared" si="294"/>
        <v>37.762264576478358</v>
      </c>
      <c r="AK779" s="11">
        <f t="shared" si="294"/>
        <v>37.943756900229971</v>
      </c>
      <c r="AL779" s="11">
        <f t="shared" si="294"/>
        <v>38.125719378224112</v>
      </c>
      <c r="AM779" s="11">
        <f t="shared" si="294"/>
        <v>38.3081525177614</v>
      </c>
      <c r="AN779" s="11">
        <f t="shared" si="294"/>
        <v>38.327311302097932</v>
      </c>
      <c r="AO779" s="11">
        <f t="shared" si="294"/>
        <v>38.346469900196432</v>
      </c>
      <c r="AP779" s="11">
        <f t="shared" si="294"/>
        <v>38.36562831206038</v>
      </c>
      <c r="AQ779" s="11">
        <f t="shared" si="294"/>
        <v>38.3847865376923</v>
      </c>
      <c r="AR779" s="11">
        <f t="shared" si="294"/>
        <v>38.40394457709457</v>
      </c>
      <c r="AS779" s="11">
        <f t="shared" si="294"/>
        <v>38.395908296430264</v>
      </c>
      <c r="AT779" s="11">
        <f t="shared" si="294"/>
        <v>38.387890564795853</v>
      </c>
      <c r="AU779" s="11">
        <f t="shared" si="294"/>
        <v>38.379891318044677</v>
      </c>
      <c r="AV779" s="11">
        <f t="shared" si="294"/>
        <v>38.37191049232483</v>
      </c>
      <c r="AW779" s="11">
        <f t="shared" si="294"/>
        <v>38.363948024078439</v>
      </c>
      <c r="AX779" s="11"/>
    </row>
    <row r="780" spans="1:50">
      <c r="C780" s="10" t="s">
        <v>4</v>
      </c>
      <c r="D780" s="9"/>
      <c r="E780" s="8"/>
      <c r="F780" s="3"/>
      <c r="G780" s="3"/>
      <c r="H780" s="3"/>
      <c r="I780" s="3">
        <f t="shared" ref="I780:X784" si="295">IF(E448&gt;0,D126,0)</f>
        <v>0</v>
      </c>
      <c r="J780" s="3">
        <f t="shared" si="295"/>
        <v>20.493333333333332</v>
      </c>
      <c r="K780" s="3">
        <f t="shared" si="295"/>
        <v>21.586666666666666</v>
      </c>
      <c r="L780" s="3">
        <f t="shared" si="295"/>
        <v>22.68</v>
      </c>
      <c r="M780" s="3">
        <f t="shared" si="295"/>
        <v>23.773333333333333</v>
      </c>
      <c r="N780" s="3">
        <f t="shared" si="295"/>
        <v>24.866666666666667</v>
      </c>
      <c r="O780" s="3">
        <f t="shared" si="295"/>
        <v>25.96</v>
      </c>
      <c r="P780" s="3">
        <f t="shared" si="295"/>
        <v>27.053333333333335</v>
      </c>
      <c r="Q780" s="3">
        <f t="shared" si="295"/>
        <v>28.146666666666668</v>
      </c>
      <c r="R780" s="3">
        <f t="shared" si="295"/>
        <v>29.240000000000002</v>
      </c>
      <c r="S780" s="3">
        <f t="shared" si="295"/>
        <v>30.333333333333336</v>
      </c>
      <c r="T780" s="3">
        <f t="shared" si="295"/>
        <v>31.426666666666669</v>
      </c>
      <c r="U780" s="3">
        <f t="shared" si="295"/>
        <v>32.520000000000003</v>
      </c>
      <c r="V780" s="3">
        <f t="shared" si="295"/>
        <v>33.613333333333337</v>
      </c>
      <c r="W780" s="3">
        <f t="shared" si="295"/>
        <v>34.706666666666671</v>
      </c>
      <c r="X780" s="3">
        <f t="shared" si="295"/>
        <v>35.799999999999997</v>
      </c>
      <c r="Y780" s="3">
        <f t="shared" ref="Y780:AN784" si="296">IF(U448&gt;0,T126,0)</f>
        <v>35.946666666666665</v>
      </c>
      <c r="Z780" s="3">
        <f t="shared" si="296"/>
        <v>36.093333333333334</v>
      </c>
      <c r="AA780" s="3">
        <f t="shared" si="296"/>
        <v>36.24</v>
      </c>
      <c r="AB780" s="3">
        <f t="shared" si="296"/>
        <v>36.38666666666667</v>
      </c>
      <c r="AC780" s="3">
        <f t="shared" si="296"/>
        <v>36.533333333333339</v>
      </c>
      <c r="AD780" s="3">
        <f t="shared" si="296"/>
        <v>36.680000000000007</v>
      </c>
      <c r="AE780" s="3">
        <f t="shared" si="296"/>
        <v>36.826666666666675</v>
      </c>
      <c r="AF780" s="3">
        <f t="shared" si="296"/>
        <v>36.973333333333343</v>
      </c>
      <c r="AG780" s="3">
        <f t="shared" si="296"/>
        <v>37.120000000000012</v>
      </c>
      <c r="AH780" s="3">
        <f t="shared" si="296"/>
        <v>37.26666666666668</v>
      </c>
      <c r="AI780" s="3">
        <f t="shared" si="296"/>
        <v>37.413333333333348</v>
      </c>
      <c r="AJ780" s="3">
        <f t="shared" si="296"/>
        <v>37.560000000000016</v>
      </c>
      <c r="AK780" s="3">
        <f t="shared" si="296"/>
        <v>37.706666666666685</v>
      </c>
      <c r="AL780" s="3">
        <f t="shared" si="296"/>
        <v>37.853333333333353</v>
      </c>
      <c r="AM780" s="3">
        <f t="shared" si="296"/>
        <v>38</v>
      </c>
      <c r="AN780" s="3">
        <f t="shared" si="296"/>
        <v>38</v>
      </c>
      <c r="AO780" s="3">
        <f t="shared" ref="AM780:AW784" si="297">IF(AK448&gt;0,AJ126,0)</f>
        <v>38</v>
      </c>
      <c r="AP780" s="3">
        <f t="shared" si="297"/>
        <v>38</v>
      </c>
      <c r="AQ780" s="3">
        <f t="shared" si="297"/>
        <v>38</v>
      </c>
      <c r="AR780" s="3">
        <f t="shared" si="297"/>
        <v>38</v>
      </c>
      <c r="AS780" s="3">
        <f t="shared" si="297"/>
        <v>38</v>
      </c>
      <c r="AT780" s="3">
        <f t="shared" si="297"/>
        <v>38</v>
      </c>
      <c r="AU780" s="3">
        <f t="shared" si="297"/>
        <v>38</v>
      </c>
      <c r="AV780" s="3">
        <f t="shared" si="297"/>
        <v>38</v>
      </c>
      <c r="AW780" s="3">
        <f t="shared" si="297"/>
        <v>38</v>
      </c>
      <c r="AX780" s="3"/>
    </row>
    <row r="781" spans="1:50">
      <c r="C781" s="10" t="s">
        <v>3</v>
      </c>
      <c r="D781" s="9"/>
      <c r="E781" s="8"/>
      <c r="F781" s="3"/>
      <c r="G781" s="3"/>
      <c r="H781" s="3"/>
      <c r="I781" s="3">
        <f t="shared" si="295"/>
        <v>0</v>
      </c>
      <c r="J781" s="3">
        <f t="shared" si="295"/>
        <v>26.933333333333334</v>
      </c>
      <c r="K781" s="3">
        <f t="shared" si="295"/>
        <v>27.866666666666667</v>
      </c>
      <c r="L781" s="3">
        <f t="shared" si="295"/>
        <v>28.8</v>
      </c>
      <c r="M781" s="3">
        <f t="shared" si="295"/>
        <v>29.733333333333334</v>
      </c>
      <c r="N781" s="3">
        <f t="shared" si="295"/>
        <v>30.666666666666668</v>
      </c>
      <c r="O781" s="3">
        <f t="shared" si="295"/>
        <v>31.6</v>
      </c>
      <c r="P781" s="3">
        <f t="shared" si="295"/>
        <v>32.533333333333331</v>
      </c>
      <c r="Q781" s="3">
        <f t="shared" si="295"/>
        <v>33.466666666666661</v>
      </c>
      <c r="R781" s="3">
        <f t="shared" si="295"/>
        <v>34.399999999999991</v>
      </c>
      <c r="S781" s="3">
        <f t="shared" si="295"/>
        <v>35.333333333333321</v>
      </c>
      <c r="T781" s="3">
        <f t="shared" si="295"/>
        <v>36.266666666666652</v>
      </c>
      <c r="U781" s="3">
        <f t="shared" si="295"/>
        <v>37.199999999999982</v>
      </c>
      <c r="V781" s="3">
        <f t="shared" si="295"/>
        <v>38.133333333333312</v>
      </c>
      <c r="W781" s="3">
        <f t="shared" si="295"/>
        <v>39.066666666666642</v>
      </c>
      <c r="X781" s="3">
        <f t="shared" si="295"/>
        <v>40</v>
      </c>
      <c r="Y781" s="3">
        <f t="shared" si="296"/>
        <v>40.333333333333336</v>
      </c>
      <c r="Z781" s="3">
        <f t="shared" si="296"/>
        <v>40.666666666666671</v>
      </c>
      <c r="AA781" s="3">
        <f t="shared" si="296"/>
        <v>41.000000000000007</v>
      </c>
      <c r="AB781" s="3">
        <f t="shared" si="296"/>
        <v>41.333333333333343</v>
      </c>
      <c r="AC781" s="3">
        <f t="shared" si="296"/>
        <v>41.666666666666679</v>
      </c>
      <c r="AD781" s="3">
        <f t="shared" si="296"/>
        <v>42.000000000000014</v>
      </c>
      <c r="AE781" s="3">
        <f t="shared" si="296"/>
        <v>42.33333333333335</v>
      </c>
      <c r="AF781" s="3">
        <f t="shared" si="296"/>
        <v>42.666666666666686</v>
      </c>
      <c r="AG781" s="3">
        <f t="shared" si="296"/>
        <v>43.000000000000021</v>
      </c>
      <c r="AH781" s="3">
        <f t="shared" si="296"/>
        <v>43.333333333333357</v>
      </c>
      <c r="AI781" s="3">
        <f t="shared" si="296"/>
        <v>43.666666666666693</v>
      </c>
      <c r="AJ781" s="3">
        <f t="shared" si="296"/>
        <v>44.000000000000028</v>
      </c>
      <c r="AK781" s="3">
        <f t="shared" si="296"/>
        <v>44.333333333333364</v>
      </c>
      <c r="AL781" s="3">
        <f t="shared" si="296"/>
        <v>44.6666666666667</v>
      </c>
      <c r="AM781" s="3">
        <f t="shared" si="297"/>
        <v>45</v>
      </c>
      <c r="AN781" s="3">
        <f t="shared" si="297"/>
        <v>45</v>
      </c>
      <c r="AO781" s="3">
        <f t="shared" si="297"/>
        <v>45</v>
      </c>
      <c r="AP781" s="3">
        <f t="shared" si="297"/>
        <v>45</v>
      </c>
      <c r="AQ781" s="3">
        <f t="shared" si="297"/>
        <v>45</v>
      </c>
      <c r="AR781" s="3">
        <f t="shared" si="297"/>
        <v>45</v>
      </c>
      <c r="AS781" s="3">
        <f t="shared" si="297"/>
        <v>45</v>
      </c>
      <c r="AT781" s="3">
        <f t="shared" si="297"/>
        <v>45</v>
      </c>
      <c r="AU781" s="3">
        <f t="shared" si="297"/>
        <v>45</v>
      </c>
      <c r="AV781" s="3">
        <f t="shared" si="297"/>
        <v>45</v>
      </c>
      <c r="AW781" s="3">
        <f t="shared" si="297"/>
        <v>45</v>
      </c>
      <c r="AX781" s="3"/>
    </row>
    <row r="782" spans="1:50">
      <c r="C782" s="10" t="s">
        <v>2</v>
      </c>
      <c r="D782" s="9"/>
      <c r="E782" s="8"/>
      <c r="F782" s="3"/>
      <c r="G782" s="3"/>
      <c r="H782" s="3"/>
      <c r="I782" s="3">
        <f t="shared" si="295"/>
        <v>0</v>
      </c>
      <c r="J782" s="3">
        <f t="shared" si="295"/>
        <v>46.927074074074078</v>
      </c>
      <c r="K782" s="3">
        <f t="shared" si="295"/>
        <v>47.309148148148154</v>
      </c>
      <c r="L782" s="3">
        <f t="shared" si="295"/>
        <v>47.69122222222223</v>
      </c>
      <c r="M782" s="3">
        <f t="shared" si="295"/>
        <v>48.073296296296306</v>
      </c>
      <c r="N782" s="3">
        <f t="shared" si="295"/>
        <v>48.455370370370382</v>
      </c>
      <c r="O782" s="3">
        <f t="shared" si="295"/>
        <v>48.837444444444458</v>
      </c>
      <c r="P782" s="3">
        <f t="shared" si="295"/>
        <v>49.219518518518534</v>
      </c>
      <c r="Q782" s="3">
        <f t="shared" si="295"/>
        <v>49.60159259259261</v>
      </c>
      <c r="R782" s="3">
        <f t="shared" si="295"/>
        <v>49.983666666666686</v>
      </c>
      <c r="S782" s="3">
        <f t="shared" si="295"/>
        <v>50.365740740740762</v>
      </c>
      <c r="T782" s="3">
        <f t="shared" si="295"/>
        <v>50.747814814814838</v>
      </c>
      <c r="U782" s="3">
        <f t="shared" si="295"/>
        <v>51.129888888888914</v>
      </c>
      <c r="V782" s="3">
        <f t="shared" si="295"/>
        <v>51.51196296296299</v>
      </c>
      <c r="W782" s="3">
        <f t="shared" si="295"/>
        <v>51.894037037037066</v>
      </c>
      <c r="X782" s="3">
        <f t="shared" si="295"/>
        <v>52.276111111111113</v>
      </c>
      <c r="Y782" s="3">
        <f t="shared" si="296"/>
        <v>52.645703703703703</v>
      </c>
      <c r="Z782" s="3">
        <f t="shared" si="296"/>
        <v>53.015296296296292</v>
      </c>
      <c r="AA782" s="3">
        <f t="shared" si="296"/>
        <v>53.384888888888881</v>
      </c>
      <c r="AB782" s="3">
        <f t="shared" si="296"/>
        <v>53.75448148148147</v>
      </c>
      <c r="AC782" s="3">
        <f t="shared" si="296"/>
        <v>54.124074074074059</v>
      </c>
      <c r="AD782" s="3">
        <f t="shared" si="296"/>
        <v>54.493666666666648</v>
      </c>
      <c r="AE782" s="3">
        <f t="shared" si="296"/>
        <v>54.863259259259237</v>
      </c>
      <c r="AF782" s="3">
        <f t="shared" si="296"/>
        <v>55.232851851851827</v>
      </c>
      <c r="AG782" s="3">
        <f t="shared" si="296"/>
        <v>55.602444444444416</v>
      </c>
      <c r="AH782" s="3">
        <f t="shared" si="296"/>
        <v>55.972037037037005</v>
      </c>
      <c r="AI782" s="3">
        <f t="shared" si="296"/>
        <v>56.341629629629594</v>
      </c>
      <c r="AJ782" s="3">
        <f t="shared" si="296"/>
        <v>56.711222222222183</v>
      </c>
      <c r="AK782" s="3">
        <f t="shared" si="296"/>
        <v>57.080814814814772</v>
      </c>
      <c r="AL782" s="3">
        <f t="shared" si="296"/>
        <v>57.450407407407361</v>
      </c>
      <c r="AM782" s="3">
        <f t="shared" si="297"/>
        <v>57.82</v>
      </c>
      <c r="AN782" s="3">
        <f t="shared" si="297"/>
        <v>57.965333333333334</v>
      </c>
      <c r="AO782" s="3">
        <f t="shared" si="297"/>
        <v>58.110666666666667</v>
      </c>
      <c r="AP782" s="3">
        <f t="shared" si="297"/>
        <v>58.256</v>
      </c>
      <c r="AQ782" s="3">
        <f t="shared" si="297"/>
        <v>58.401333333333334</v>
      </c>
      <c r="AR782" s="3">
        <f t="shared" si="297"/>
        <v>58.546666666666667</v>
      </c>
      <c r="AS782" s="3">
        <f t="shared" si="297"/>
        <v>58.692</v>
      </c>
      <c r="AT782" s="3">
        <f t="shared" si="297"/>
        <v>58.837333333333333</v>
      </c>
      <c r="AU782" s="3">
        <f t="shared" si="297"/>
        <v>58.982666666666667</v>
      </c>
      <c r="AV782" s="3">
        <f t="shared" si="297"/>
        <v>59.128</v>
      </c>
      <c r="AW782" s="3">
        <f t="shared" si="297"/>
        <v>59.273333333333333</v>
      </c>
      <c r="AX782" s="3"/>
    </row>
    <row r="783" spans="1:50">
      <c r="C783" s="10" t="s">
        <v>1</v>
      </c>
      <c r="D783" s="9"/>
      <c r="E783" s="8"/>
      <c r="F783" s="3"/>
      <c r="G783" s="3"/>
      <c r="H783" s="3"/>
      <c r="I783" s="3">
        <f t="shared" si="295"/>
        <v>0</v>
      </c>
      <c r="J783" s="3">
        <f t="shared" si="295"/>
        <v>0</v>
      </c>
      <c r="K783" s="3">
        <f t="shared" si="295"/>
        <v>0</v>
      </c>
      <c r="L783" s="3">
        <f t="shared" si="295"/>
        <v>0</v>
      </c>
      <c r="M783" s="3">
        <f t="shared" si="295"/>
        <v>0</v>
      </c>
      <c r="N783" s="3">
        <f t="shared" si="295"/>
        <v>0</v>
      </c>
      <c r="O783" s="3">
        <f t="shared" si="295"/>
        <v>0</v>
      </c>
      <c r="P783" s="3">
        <f t="shared" si="295"/>
        <v>0</v>
      </c>
      <c r="Q783" s="3">
        <f t="shared" si="295"/>
        <v>0</v>
      </c>
      <c r="R783" s="3">
        <f t="shared" si="295"/>
        <v>0</v>
      </c>
      <c r="S783" s="3">
        <f t="shared" si="295"/>
        <v>0</v>
      </c>
      <c r="T783" s="3">
        <f t="shared" si="295"/>
        <v>0</v>
      </c>
      <c r="U783" s="3">
        <f t="shared" si="295"/>
        <v>0</v>
      </c>
      <c r="V783" s="3">
        <f t="shared" si="295"/>
        <v>0</v>
      </c>
      <c r="W783" s="3">
        <f t="shared" si="295"/>
        <v>0</v>
      </c>
      <c r="X783" s="3">
        <f t="shared" si="295"/>
        <v>0</v>
      </c>
      <c r="Y783" s="3">
        <f t="shared" si="296"/>
        <v>0</v>
      </c>
      <c r="Z783" s="3">
        <f t="shared" si="296"/>
        <v>0</v>
      </c>
      <c r="AA783" s="3">
        <f t="shared" si="296"/>
        <v>0</v>
      </c>
      <c r="AB783" s="3">
        <f t="shared" si="296"/>
        <v>0</v>
      </c>
      <c r="AC783" s="3">
        <f t="shared" si="296"/>
        <v>0</v>
      </c>
      <c r="AD783" s="3">
        <f t="shared" si="296"/>
        <v>0</v>
      </c>
      <c r="AE783" s="3">
        <f t="shared" si="296"/>
        <v>0</v>
      </c>
      <c r="AF783" s="3">
        <f t="shared" si="296"/>
        <v>0</v>
      </c>
      <c r="AG783" s="3">
        <f t="shared" si="296"/>
        <v>0</v>
      </c>
      <c r="AH783" s="3">
        <f t="shared" si="296"/>
        <v>0</v>
      </c>
      <c r="AI783" s="3">
        <f t="shared" si="296"/>
        <v>0</v>
      </c>
      <c r="AJ783" s="3">
        <f t="shared" si="296"/>
        <v>0</v>
      </c>
      <c r="AK783" s="3">
        <f t="shared" si="296"/>
        <v>0</v>
      </c>
      <c r="AL783" s="3">
        <f t="shared" si="296"/>
        <v>0</v>
      </c>
      <c r="AM783" s="3">
        <f t="shared" si="297"/>
        <v>0</v>
      </c>
      <c r="AN783" s="3">
        <f t="shared" si="297"/>
        <v>0</v>
      </c>
      <c r="AO783" s="3">
        <f t="shared" si="297"/>
        <v>0</v>
      </c>
      <c r="AP783" s="3">
        <f t="shared" si="297"/>
        <v>0</v>
      </c>
      <c r="AQ783" s="3">
        <f t="shared" si="297"/>
        <v>0</v>
      </c>
      <c r="AR783" s="3">
        <f t="shared" si="297"/>
        <v>0</v>
      </c>
      <c r="AS783" s="3">
        <f t="shared" si="297"/>
        <v>0</v>
      </c>
      <c r="AT783" s="3">
        <f t="shared" si="297"/>
        <v>0</v>
      </c>
      <c r="AU783" s="3">
        <f t="shared" si="297"/>
        <v>0</v>
      </c>
      <c r="AV783" s="3">
        <f t="shared" si="297"/>
        <v>0</v>
      </c>
      <c r="AW783" s="3">
        <f t="shared" si="297"/>
        <v>0</v>
      </c>
      <c r="AX783" s="3"/>
    </row>
    <row r="784" spans="1:50">
      <c r="C784" s="7" t="s">
        <v>0</v>
      </c>
      <c r="D784" s="6"/>
      <c r="E784" s="5"/>
      <c r="F784" s="4"/>
      <c r="G784" s="4"/>
      <c r="H784" s="4"/>
      <c r="I784" s="4">
        <f t="shared" si="295"/>
        <v>0</v>
      </c>
      <c r="J784" s="4">
        <f t="shared" si="295"/>
        <v>0</v>
      </c>
      <c r="K784" s="4">
        <f t="shared" si="295"/>
        <v>0</v>
      </c>
      <c r="L784" s="4">
        <f t="shared" si="295"/>
        <v>0</v>
      </c>
      <c r="M784" s="4">
        <f t="shared" si="295"/>
        <v>0</v>
      </c>
      <c r="N784" s="4">
        <f t="shared" si="295"/>
        <v>0</v>
      </c>
      <c r="O784" s="4">
        <f t="shared" si="295"/>
        <v>0</v>
      </c>
      <c r="P784" s="4">
        <f t="shared" si="295"/>
        <v>0</v>
      </c>
      <c r="Q784" s="4">
        <f t="shared" si="295"/>
        <v>0</v>
      </c>
      <c r="R784" s="4">
        <f t="shared" si="295"/>
        <v>0</v>
      </c>
      <c r="S784" s="4">
        <f t="shared" si="295"/>
        <v>0</v>
      </c>
      <c r="T784" s="4">
        <f t="shared" si="295"/>
        <v>0</v>
      </c>
      <c r="U784" s="4">
        <f t="shared" si="295"/>
        <v>0</v>
      </c>
      <c r="V784" s="4">
        <f t="shared" si="295"/>
        <v>0</v>
      </c>
      <c r="W784" s="4">
        <f t="shared" si="295"/>
        <v>0</v>
      </c>
      <c r="X784" s="4">
        <f t="shared" si="295"/>
        <v>0</v>
      </c>
      <c r="Y784" s="4">
        <f t="shared" si="296"/>
        <v>0</v>
      </c>
      <c r="Z784" s="4">
        <f t="shared" si="296"/>
        <v>0</v>
      </c>
      <c r="AA784" s="4">
        <f t="shared" si="296"/>
        <v>0</v>
      </c>
      <c r="AB784" s="4">
        <f t="shared" si="296"/>
        <v>0</v>
      </c>
      <c r="AC784" s="4">
        <f t="shared" si="296"/>
        <v>0</v>
      </c>
      <c r="AD784" s="4">
        <f t="shared" si="296"/>
        <v>0</v>
      </c>
      <c r="AE784" s="4">
        <f t="shared" si="296"/>
        <v>0</v>
      </c>
      <c r="AF784" s="4">
        <f t="shared" si="296"/>
        <v>0</v>
      </c>
      <c r="AG784" s="4">
        <f t="shared" si="296"/>
        <v>0</v>
      </c>
      <c r="AH784" s="4">
        <f t="shared" si="296"/>
        <v>0</v>
      </c>
      <c r="AI784" s="4">
        <f t="shared" si="296"/>
        <v>0</v>
      </c>
      <c r="AJ784" s="4">
        <f t="shared" si="296"/>
        <v>0</v>
      </c>
      <c r="AK784" s="4">
        <f t="shared" si="296"/>
        <v>0</v>
      </c>
      <c r="AL784" s="4">
        <f t="shared" si="296"/>
        <v>0</v>
      </c>
      <c r="AM784" s="4">
        <f t="shared" si="297"/>
        <v>0</v>
      </c>
      <c r="AN784" s="4">
        <f t="shared" si="297"/>
        <v>0</v>
      </c>
      <c r="AO784" s="4">
        <f t="shared" si="297"/>
        <v>0</v>
      </c>
      <c r="AP784" s="4">
        <f t="shared" si="297"/>
        <v>0</v>
      </c>
      <c r="AQ784" s="4">
        <f t="shared" si="297"/>
        <v>0</v>
      </c>
      <c r="AR784" s="4">
        <f t="shared" si="297"/>
        <v>0</v>
      </c>
      <c r="AS784" s="4">
        <f t="shared" si="297"/>
        <v>0</v>
      </c>
      <c r="AT784" s="4">
        <f t="shared" si="297"/>
        <v>0</v>
      </c>
      <c r="AU784" s="4">
        <f t="shared" si="297"/>
        <v>0</v>
      </c>
      <c r="AV784" s="4">
        <f t="shared" si="297"/>
        <v>0</v>
      </c>
      <c r="AW784" s="4">
        <f t="shared" si="297"/>
        <v>0</v>
      </c>
      <c r="AX784" s="3"/>
    </row>
    <row r="785" spans="1:50">
      <c r="A785" s="15"/>
      <c r="B785" s="15"/>
      <c r="C785" s="14">
        <v>6</v>
      </c>
      <c r="D785" s="13"/>
      <c r="E785" s="12"/>
      <c r="F785" s="11"/>
      <c r="G785" s="11"/>
      <c r="H785" s="11"/>
      <c r="I785" s="11"/>
      <c r="J785" s="11">
        <f>IF(J477&gt;0,(SUMPRODUCT(J786:J790,J478:J482))/J477,0)</f>
        <v>0</v>
      </c>
      <c r="K785" s="11">
        <f t="shared" ref="K785:AW785" si="298">IF(K477&gt;0,(SUMPRODUCT(K786:K790,K478:K482))/K477,0)</f>
        <v>20.524562747100017</v>
      </c>
      <c r="L785" s="11">
        <f t="shared" si="298"/>
        <v>21.620569717714787</v>
      </c>
      <c r="M785" s="11">
        <f t="shared" si="298"/>
        <v>22.706519212962466</v>
      </c>
      <c r="N785" s="11">
        <f t="shared" si="298"/>
        <v>23.782447709879435</v>
      </c>
      <c r="O785" s="11">
        <f t="shared" si="298"/>
        <v>24.848391509320201</v>
      </c>
      <c r="P785" s="11">
        <f t="shared" si="298"/>
        <v>26.329068742573106</v>
      </c>
      <c r="Q785" s="11">
        <f t="shared" si="298"/>
        <v>27.546821228956755</v>
      </c>
      <c r="R785" s="11">
        <f t="shared" si="298"/>
        <v>28.744899169041823</v>
      </c>
      <c r="S785" s="11">
        <f t="shared" si="298"/>
        <v>29.923044482841846</v>
      </c>
      <c r="T785" s="11">
        <f t="shared" si="298"/>
        <v>31.080994556745551</v>
      </c>
      <c r="U785" s="11">
        <f t="shared" si="298"/>
        <v>32.218482143523126</v>
      </c>
      <c r="V785" s="11">
        <f t="shared" si="298"/>
        <v>33.335235259681035</v>
      </c>
      <c r="W785" s="11">
        <f t="shared" si="298"/>
        <v>34.430977080067109</v>
      </c>
      <c r="X785" s="11">
        <f t="shared" si="298"/>
        <v>35.505425829660041</v>
      </c>
      <c r="Y785" s="11">
        <f t="shared" si="298"/>
        <v>35.939802205930896</v>
      </c>
      <c r="Z785" s="11">
        <f t="shared" si="298"/>
        <v>36.051058091910534</v>
      </c>
      <c r="AA785" s="11">
        <f t="shared" si="298"/>
        <v>36.1637504288312</v>
      </c>
      <c r="AB785" s="11">
        <f t="shared" si="298"/>
        <v>36.277889274190009</v>
      </c>
      <c r="AC785" s="11">
        <f t="shared" si="298"/>
        <v>36.393484779597301</v>
      </c>
      <c r="AD785" s="11">
        <f t="shared" si="298"/>
        <v>36.517465258173672</v>
      </c>
      <c r="AE785" s="11">
        <f t="shared" si="298"/>
        <v>36.693806525816399</v>
      </c>
      <c r="AF785" s="11">
        <f t="shared" si="298"/>
        <v>36.870437866703625</v>
      </c>
      <c r="AG785" s="11">
        <f t="shared" si="298"/>
        <v>37.047359472290083</v>
      </c>
      <c r="AH785" s="11">
        <f t="shared" si="298"/>
        <v>37.2245715341964</v>
      </c>
      <c r="AI785" s="11">
        <f t="shared" si="298"/>
        <v>37.402074244214852</v>
      </c>
      <c r="AJ785" s="11">
        <f t="shared" si="298"/>
        <v>37.582717368583801</v>
      </c>
      <c r="AK785" s="11">
        <f t="shared" si="298"/>
        <v>37.763830820101582</v>
      </c>
      <c r="AL785" s="11">
        <f t="shared" si="298"/>
        <v>37.945415098896333</v>
      </c>
      <c r="AM785" s="11">
        <f t="shared" si="298"/>
        <v>38.127470705806161</v>
      </c>
      <c r="AN785" s="11">
        <f t="shared" si="298"/>
        <v>38.309998142380621</v>
      </c>
      <c r="AO785" s="11">
        <f t="shared" si="298"/>
        <v>38.329195057299167</v>
      </c>
      <c r="AP785" s="11">
        <f t="shared" si="298"/>
        <v>38.348391788185239</v>
      </c>
      <c r="AQ785" s="11">
        <f t="shared" si="298"/>
        <v>38.367588335041084</v>
      </c>
      <c r="AR785" s="11">
        <f t="shared" si="298"/>
        <v>38.386784697869764</v>
      </c>
      <c r="AS785" s="11">
        <f t="shared" si="298"/>
        <v>38.405980876674434</v>
      </c>
      <c r="AT785" s="11">
        <f t="shared" si="298"/>
        <v>38.397899538210524</v>
      </c>
      <c r="AU785" s="11">
        <f t="shared" si="298"/>
        <v>38.389836595909735</v>
      </c>
      <c r="AV785" s="11">
        <f t="shared" si="298"/>
        <v>38.381791987028727</v>
      </c>
      <c r="AW785" s="11">
        <f t="shared" si="298"/>
        <v>38.373765649110005</v>
      </c>
      <c r="AX785" s="11"/>
    </row>
    <row r="786" spans="1:50">
      <c r="C786" s="10" t="s">
        <v>4</v>
      </c>
      <c r="D786" s="9"/>
      <c r="E786" s="8"/>
      <c r="F786" s="3"/>
      <c r="G786" s="3"/>
      <c r="H786" s="3"/>
      <c r="I786" s="3"/>
      <c r="J786" s="3">
        <f t="shared" ref="J786:Y790" si="299">IF(E448&gt;0,D126,0)</f>
        <v>0</v>
      </c>
      <c r="K786" s="3">
        <f t="shared" si="299"/>
        <v>20.493333333333332</v>
      </c>
      <c r="L786" s="3">
        <f t="shared" si="299"/>
        <v>21.586666666666666</v>
      </c>
      <c r="M786" s="3">
        <f t="shared" si="299"/>
        <v>22.68</v>
      </c>
      <c r="N786" s="3">
        <f t="shared" si="299"/>
        <v>23.773333333333333</v>
      </c>
      <c r="O786" s="3">
        <f t="shared" si="299"/>
        <v>24.866666666666667</v>
      </c>
      <c r="P786" s="3">
        <f t="shared" si="299"/>
        <v>25.96</v>
      </c>
      <c r="Q786" s="3">
        <f t="shared" si="299"/>
        <v>27.053333333333335</v>
      </c>
      <c r="R786" s="3">
        <f t="shared" si="299"/>
        <v>28.146666666666668</v>
      </c>
      <c r="S786" s="3">
        <f t="shared" si="299"/>
        <v>29.240000000000002</v>
      </c>
      <c r="T786" s="3">
        <f t="shared" si="299"/>
        <v>30.333333333333336</v>
      </c>
      <c r="U786" s="3">
        <f t="shared" si="299"/>
        <v>31.426666666666669</v>
      </c>
      <c r="V786" s="3">
        <f t="shared" si="299"/>
        <v>32.520000000000003</v>
      </c>
      <c r="W786" s="3">
        <f t="shared" si="299"/>
        <v>33.613333333333337</v>
      </c>
      <c r="X786" s="3">
        <f t="shared" si="299"/>
        <v>34.706666666666671</v>
      </c>
      <c r="Y786" s="3">
        <f t="shared" si="299"/>
        <v>35.799999999999997</v>
      </c>
      <c r="Z786" s="3">
        <f t="shared" ref="Z786:AO790" si="300">IF(U448&gt;0,T126,0)</f>
        <v>35.946666666666665</v>
      </c>
      <c r="AA786" s="3">
        <f t="shared" si="300"/>
        <v>36.093333333333334</v>
      </c>
      <c r="AB786" s="3">
        <f t="shared" si="300"/>
        <v>36.24</v>
      </c>
      <c r="AC786" s="3">
        <f t="shared" si="300"/>
        <v>36.38666666666667</v>
      </c>
      <c r="AD786" s="3">
        <f t="shared" si="300"/>
        <v>36.533333333333339</v>
      </c>
      <c r="AE786" s="3">
        <f t="shared" si="300"/>
        <v>36.680000000000007</v>
      </c>
      <c r="AF786" s="3">
        <f t="shared" si="300"/>
        <v>36.826666666666675</v>
      </c>
      <c r="AG786" s="3">
        <f t="shared" si="300"/>
        <v>36.973333333333343</v>
      </c>
      <c r="AH786" s="3">
        <f t="shared" si="300"/>
        <v>37.120000000000012</v>
      </c>
      <c r="AI786" s="3">
        <f t="shared" si="300"/>
        <v>37.26666666666668</v>
      </c>
      <c r="AJ786" s="3">
        <f t="shared" si="300"/>
        <v>37.413333333333348</v>
      </c>
      <c r="AK786" s="3">
        <f t="shared" si="300"/>
        <v>37.560000000000016</v>
      </c>
      <c r="AL786" s="3">
        <f t="shared" si="300"/>
        <v>37.706666666666685</v>
      </c>
      <c r="AM786" s="3">
        <f t="shared" si="300"/>
        <v>37.853333333333353</v>
      </c>
      <c r="AN786" s="3">
        <f t="shared" si="300"/>
        <v>38</v>
      </c>
      <c r="AO786" s="3">
        <f t="shared" si="300"/>
        <v>38</v>
      </c>
      <c r="AP786" s="3">
        <f t="shared" ref="AN786:AW790" si="301">IF(AK448&gt;0,AJ126,0)</f>
        <v>38</v>
      </c>
      <c r="AQ786" s="3">
        <f t="shared" si="301"/>
        <v>38</v>
      </c>
      <c r="AR786" s="3">
        <f t="shared" si="301"/>
        <v>38</v>
      </c>
      <c r="AS786" s="3">
        <f t="shared" si="301"/>
        <v>38</v>
      </c>
      <c r="AT786" s="3">
        <f t="shared" si="301"/>
        <v>38</v>
      </c>
      <c r="AU786" s="3">
        <f t="shared" si="301"/>
        <v>38</v>
      </c>
      <c r="AV786" s="3">
        <f t="shared" si="301"/>
        <v>38</v>
      </c>
      <c r="AW786" s="3">
        <f t="shared" si="301"/>
        <v>38</v>
      </c>
      <c r="AX786" s="3"/>
    </row>
    <row r="787" spans="1:50">
      <c r="C787" s="10" t="s">
        <v>3</v>
      </c>
      <c r="D787" s="9"/>
      <c r="E787" s="8"/>
      <c r="F787" s="3"/>
      <c r="G787" s="3"/>
      <c r="H787" s="3"/>
      <c r="I787" s="3"/>
      <c r="J787" s="3">
        <f t="shared" si="299"/>
        <v>0</v>
      </c>
      <c r="K787" s="3">
        <f t="shared" si="299"/>
        <v>26.933333333333334</v>
      </c>
      <c r="L787" s="3">
        <f t="shared" si="299"/>
        <v>27.866666666666667</v>
      </c>
      <c r="M787" s="3">
        <f t="shared" si="299"/>
        <v>28.8</v>
      </c>
      <c r="N787" s="3">
        <f t="shared" si="299"/>
        <v>29.733333333333334</v>
      </c>
      <c r="O787" s="3">
        <f t="shared" si="299"/>
        <v>30.666666666666668</v>
      </c>
      <c r="P787" s="3">
        <f t="shared" si="299"/>
        <v>31.6</v>
      </c>
      <c r="Q787" s="3">
        <f t="shared" si="299"/>
        <v>32.533333333333331</v>
      </c>
      <c r="R787" s="3">
        <f t="shared" si="299"/>
        <v>33.466666666666661</v>
      </c>
      <c r="S787" s="3">
        <f t="shared" si="299"/>
        <v>34.399999999999991</v>
      </c>
      <c r="T787" s="3">
        <f t="shared" si="299"/>
        <v>35.333333333333321</v>
      </c>
      <c r="U787" s="3">
        <f t="shared" si="299"/>
        <v>36.266666666666652</v>
      </c>
      <c r="V787" s="3">
        <f t="shared" si="299"/>
        <v>37.199999999999982</v>
      </c>
      <c r="W787" s="3">
        <f t="shared" si="299"/>
        <v>38.133333333333312</v>
      </c>
      <c r="X787" s="3">
        <f t="shared" si="299"/>
        <v>39.066666666666642</v>
      </c>
      <c r="Y787" s="3">
        <f t="shared" si="299"/>
        <v>40</v>
      </c>
      <c r="Z787" s="3">
        <f t="shared" si="300"/>
        <v>40.333333333333336</v>
      </c>
      <c r="AA787" s="3">
        <f t="shared" si="300"/>
        <v>40.666666666666671</v>
      </c>
      <c r="AB787" s="3">
        <f t="shared" si="300"/>
        <v>41.000000000000007</v>
      </c>
      <c r="AC787" s="3">
        <f t="shared" si="300"/>
        <v>41.333333333333343</v>
      </c>
      <c r="AD787" s="3">
        <f t="shared" si="300"/>
        <v>41.666666666666679</v>
      </c>
      <c r="AE787" s="3">
        <f t="shared" si="300"/>
        <v>42.000000000000014</v>
      </c>
      <c r="AF787" s="3">
        <f t="shared" si="300"/>
        <v>42.33333333333335</v>
      </c>
      <c r="AG787" s="3">
        <f t="shared" si="300"/>
        <v>42.666666666666686</v>
      </c>
      <c r="AH787" s="3">
        <f t="shared" si="300"/>
        <v>43.000000000000021</v>
      </c>
      <c r="AI787" s="3">
        <f t="shared" si="300"/>
        <v>43.333333333333357</v>
      </c>
      <c r="AJ787" s="3">
        <f t="shared" si="300"/>
        <v>43.666666666666693</v>
      </c>
      <c r="AK787" s="3">
        <f t="shared" si="300"/>
        <v>44.000000000000028</v>
      </c>
      <c r="AL787" s="3">
        <f t="shared" si="300"/>
        <v>44.333333333333364</v>
      </c>
      <c r="AM787" s="3">
        <f t="shared" si="300"/>
        <v>44.6666666666667</v>
      </c>
      <c r="AN787" s="3">
        <f t="shared" si="301"/>
        <v>45</v>
      </c>
      <c r="AO787" s="3">
        <f t="shared" si="301"/>
        <v>45</v>
      </c>
      <c r="AP787" s="3">
        <f t="shared" si="301"/>
        <v>45</v>
      </c>
      <c r="AQ787" s="3">
        <f t="shared" si="301"/>
        <v>45</v>
      </c>
      <c r="AR787" s="3">
        <f t="shared" si="301"/>
        <v>45</v>
      </c>
      <c r="AS787" s="3">
        <f t="shared" si="301"/>
        <v>45</v>
      </c>
      <c r="AT787" s="3">
        <f t="shared" si="301"/>
        <v>45</v>
      </c>
      <c r="AU787" s="3">
        <f t="shared" si="301"/>
        <v>45</v>
      </c>
      <c r="AV787" s="3">
        <f t="shared" si="301"/>
        <v>45</v>
      </c>
      <c r="AW787" s="3">
        <f t="shared" si="301"/>
        <v>45</v>
      </c>
      <c r="AX787" s="3"/>
    </row>
    <row r="788" spans="1:50">
      <c r="C788" s="10" t="s">
        <v>2</v>
      </c>
      <c r="D788" s="9"/>
      <c r="E788" s="8"/>
      <c r="F788" s="3"/>
      <c r="G788" s="3"/>
      <c r="H788" s="3"/>
      <c r="I788" s="3"/>
      <c r="J788" s="3">
        <f t="shared" si="299"/>
        <v>0</v>
      </c>
      <c r="K788" s="3">
        <f t="shared" si="299"/>
        <v>46.927074074074078</v>
      </c>
      <c r="L788" s="3">
        <f t="shared" si="299"/>
        <v>47.309148148148154</v>
      </c>
      <c r="M788" s="3">
        <f t="shared" si="299"/>
        <v>47.69122222222223</v>
      </c>
      <c r="N788" s="3">
        <f t="shared" si="299"/>
        <v>48.073296296296306</v>
      </c>
      <c r="O788" s="3">
        <f t="shared" si="299"/>
        <v>48.455370370370382</v>
      </c>
      <c r="P788" s="3">
        <f t="shared" si="299"/>
        <v>48.837444444444458</v>
      </c>
      <c r="Q788" s="3">
        <f t="shared" si="299"/>
        <v>49.219518518518534</v>
      </c>
      <c r="R788" s="3">
        <f t="shared" si="299"/>
        <v>49.60159259259261</v>
      </c>
      <c r="S788" s="3">
        <f t="shared" si="299"/>
        <v>49.983666666666686</v>
      </c>
      <c r="T788" s="3">
        <f t="shared" si="299"/>
        <v>50.365740740740762</v>
      </c>
      <c r="U788" s="3">
        <f t="shared" si="299"/>
        <v>50.747814814814838</v>
      </c>
      <c r="V788" s="3">
        <f t="shared" si="299"/>
        <v>51.129888888888914</v>
      </c>
      <c r="W788" s="3">
        <f t="shared" si="299"/>
        <v>51.51196296296299</v>
      </c>
      <c r="X788" s="3">
        <f t="shared" si="299"/>
        <v>51.894037037037066</v>
      </c>
      <c r="Y788" s="3">
        <f t="shared" si="299"/>
        <v>52.276111111111113</v>
      </c>
      <c r="Z788" s="3">
        <f t="shared" si="300"/>
        <v>52.645703703703703</v>
      </c>
      <c r="AA788" s="3">
        <f t="shared" si="300"/>
        <v>53.015296296296292</v>
      </c>
      <c r="AB788" s="3">
        <f t="shared" si="300"/>
        <v>53.384888888888881</v>
      </c>
      <c r="AC788" s="3">
        <f t="shared" si="300"/>
        <v>53.75448148148147</v>
      </c>
      <c r="AD788" s="3">
        <f t="shared" si="300"/>
        <v>54.124074074074059</v>
      </c>
      <c r="AE788" s="3">
        <f t="shared" si="300"/>
        <v>54.493666666666648</v>
      </c>
      <c r="AF788" s="3">
        <f t="shared" si="300"/>
        <v>54.863259259259237</v>
      </c>
      <c r="AG788" s="3">
        <f t="shared" si="300"/>
        <v>55.232851851851827</v>
      </c>
      <c r="AH788" s="3">
        <f t="shared" si="300"/>
        <v>55.602444444444416</v>
      </c>
      <c r="AI788" s="3">
        <f t="shared" si="300"/>
        <v>55.972037037037005</v>
      </c>
      <c r="AJ788" s="3">
        <f t="shared" si="300"/>
        <v>56.341629629629594</v>
      </c>
      <c r="AK788" s="3">
        <f t="shared" si="300"/>
        <v>56.711222222222183</v>
      </c>
      <c r="AL788" s="3">
        <f t="shared" si="300"/>
        <v>57.080814814814772</v>
      </c>
      <c r="AM788" s="3">
        <f t="shared" si="300"/>
        <v>57.450407407407361</v>
      </c>
      <c r="AN788" s="3">
        <f t="shared" si="301"/>
        <v>57.82</v>
      </c>
      <c r="AO788" s="3">
        <f t="shared" si="301"/>
        <v>57.965333333333334</v>
      </c>
      <c r="AP788" s="3">
        <f t="shared" si="301"/>
        <v>58.110666666666667</v>
      </c>
      <c r="AQ788" s="3">
        <f t="shared" si="301"/>
        <v>58.256</v>
      </c>
      <c r="AR788" s="3">
        <f t="shared" si="301"/>
        <v>58.401333333333334</v>
      </c>
      <c r="AS788" s="3">
        <f t="shared" si="301"/>
        <v>58.546666666666667</v>
      </c>
      <c r="AT788" s="3">
        <f t="shared" si="301"/>
        <v>58.692</v>
      </c>
      <c r="AU788" s="3">
        <f t="shared" si="301"/>
        <v>58.837333333333333</v>
      </c>
      <c r="AV788" s="3">
        <f t="shared" si="301"/>
        <v>58.982666666666667</v>
      </c>
      <c r="AW788" s="3">
        <f t="shared" si="301"/>
        <v>59.128</v>
      </c>
      <c r="AX788" s="3"/>
    </row>
    <row r="789" spans="1:50">
      <c r="C789" s="10" t="s">
        <v>1</v>
      </c>
      <c r="D789" s="9"/>
      <c r="E789" s="8"/>
      <c r="F789" s="3"/>
      <c r="G789" s="3"/>
      <c r="H789" s="3"/>
      <c r="I789" s="3"/>
      <c r="J789" s="3">
        <f t="shared" si="299"/>
        <v>0</v>
      </c>
      <c r="K789" s="3">
        <f t="shared" si="299"/>
        <v>0</v>
      </c>
      <c r="L789" s="3">
        <f t="shared" si="299"/>
        <v>0</v>
      </c>
      <c r="M789" s="3">
        <f t="shared" si="299"/>
        <v>0</v>
      </c>
      <c r="N789" s="3">
        <f t="shared" si="299"/>
        <v>0</v>
      </c>
      <c r="O789" s="3">
        <f t="shared" si="299"/>
        <v>0</v>
      </c>
      <c r="P789" s="3">
        <f t="shared" si="299"/>
        <v>0</v>
      </c>
      <c r="Q789" s="3">
        <f t="shared" si="299"/>
        <v>0</v>
      </c>
      <c r="R789" s="3">
        <f t="shared" si="299"/>
        <v>0</v>
      </c>
      <c r="S789" s="3">
        <f t="shared" si="299"/>
        <v>0</v>
      </c>
      <c r="T789" s="3">
        <f t="shared" si="299"/>
        <v>0</v>
      </c>
      <c r="U789" s="3">
        <f t="shared" si="299"/>
        <v>0</v>
      </c>
      <c r="V789" s="3">
        <f t="shared" si="299"/>
        <v>0</v>
      </c>
      <c r="W789" s="3">
        <f t="shared" si="299"/>
        <v>0</v>
      </c>
      <c r="X789" s="3">
        <f t="shared" si="299"/>
        <v>0</v>
      </c>
      <c r="Y789" s="3">
        <f t="shared" si="299"/>
        <v>0</v>
      </c>
      <c r="Z789" s="3">
        <f t="shared" si="300"/>
        <v>0</v>
      </c>
      <c r="AA789" s="3">
        <f t="shared" si="300"/>
        <v>0</v>
      </c>
      <c r="AB789" s="3">
        <f t="shared" si="300"/>
        <v>0</v>
      </c>
      <c r="AC789" s="3">
        <f t="shared" si="300"/>
        <v>0</v>
      </c>
      <c r="AD789" s="3">
        <f t="shared" si="300"/>
        <v>0</v>
      </c>
      <c r="AE789" s="3">
        <f t="shared" si="300"/>
        <v>0</v>
      </c>
      <c r="AF789" s="3">
        <f t="shared" si="300"/>
        <v>0</v>
      </c>
      <c r="AG789" s="3">
        <f t="shared" si="300"/>
        <v>0</v>
      </c>
      <c r="AH789" s="3">
        <f t="shared" si="300"/>
        <v>0</v>
      </c>
      <c r="AI789" s="3">
        <f t="shared" si="300"/>
        <v>0</v>
      </c>
      <c r="AJ789" s="3">
        <f t="shared" si="300"/>
        <v>0</v>
      </c>
      <c r="AK789" s="3">
        <f t="shared" si="300"/>
        <v>0</v>
      </c>
      <c r="AL789" s="3">
        <f t="shared" si="300"/>
        <v>0</v>
      </c>
      <c r="AM789" s="3">
        <f t="shared" si="300"/>
        <v>0</v>
      </c>
      <c r="AN789" s="3">
        <f t="shared" si="301"/>
        <v>0</v>
      </c>
      <c r="AO789" s="3">
        <f t="shared" si="301"/>
        <v>0</v>
      </c>
      <c r="AP789" s="3">
        <f t="shared" si="301"/>
        <v>0</v>
      </c>
      <c r="AQ789" s="3">
        <f t="shared" si="301"/>
        <v>0</v>
      </c>
      <c r="AR789" s="3">
        <f t="shared" si="301"/>
        <v>0</v>
      </c>
      <c r="AS789" s="3">
        <f t="shared" si="301"/>
        <v>0</v>
      </c>
      <c r="AT789" s="3">
        <f t="shared" si="301"/>
        <v>0</v>
      </c>
      <c r="AU789" s="3">
        <f t="shared" si="301"/>
        <v>0</v>
      </c>
      <c r="AV789" s="3">
        <f t="shared" si="301"/>
        <v>0</v>
      </c>
      <c r="AW789" s="3">
        <f t="shared" si="301"/>
        <v>0</v>
      </c>
      <c r="AX789" s="3"/>
    </row>
    <row r="790" spans="1:50">
      <c r="C790" s="7" t="s">
        <v>0</v>
      </c>
      <c r="D790" s="6"/>
      <c r="E790" s="5"/>
      <c r="F790" s="4"/>
      <c r="G790" s="4"/>
      <c r="H790" s="4"/>
      <c r="I790" s="4"/>
      <c r="J790" s="4">
        <f t="shared" si="299"/>
        <v>0</v>
      </c>
      <c r="K790" s="4">
        <f t="shared" si="299"/>
        <v>0</v>
      </c>
      <c r="L790" s="4">
        <f t="shared" si="299"/>
        <v>0</v>
      </c>
      <c r="M790" s="4">
        <f t="shared" si="299"/>
        <v>0</v>
      </c>
      <c r="N790" s="4">
        <f t="shared" si="299"/>
        <v>0</v>
      </c>
      <c r="O790" s="4">
        <f t="shared" si="299"/>
        <v>0</v>
      </c>
      <c r="P790" s="4">
        <f t="shared" si="299"/>
        <v>0</v>
      </c>
      <c r="Q790" s="4">
        <f t="shared" si="299"/>
        <v>0</v>
      </c>
      <c r="R790" s="4">
        <f t="shared" si="299"/>
        <v>0</v>
      </c>
      <c r="S790" s="4">
        <f t="shared" si="299"/>
        <v>0</v>
      </c>
      <c r="T790" s="4">
        <f t="shared" si="299"/>
        <v>0</v>
      </c>
      <c r="U790" s="4">
        <f t="shared" si="299"/>
        <v>0</v>
      </c>
      <c r="V790" s="4">
        <f t="shared" si="299"/>
        <v>0</v>
      </c>
      <c r="W790" s="4">
        <f t="shared" si="299"/>
        <v>0</v>
      </c>
      <c r="X790" s="4">
        <f t="shared" si="299"/>
        <v>0</v>
      </c>
      <c r="Y790" s="4">
        <f t="shared" si="299"/>
        <v>0</v>
      </c>
      <c r="Z790" s="4">
        <f t="shared" si="300"/>
        <v>0</v>
      </c>
      <c r="AA790" s="4">
        <f t="shared" si="300"/>
        <v>0</v>
      </c>
      <c r="AB790" s="4">
        <f t="shared" si="300"/>
        <v>0</v>
      </c>
      <c r="AC790" s="4">
        <f t="shared" si="300"/>
        <v>0</v>
      </c>
      <c r="AD790" s="4">
        <f t="shared" si="300"/>
        <v>0</v>
      </c>
      <c r="AE790" s="4">
        <f t="shared" si="300"/>
        <v>0</v>
      </c>
      <c r="AF790" s="4">
        <f t="shared" si="300"/>
        <v>0</v>
      </c>
      <c r="AG790" s="4">
        <f t="shared" si="300"/>
        <v>0</v>
      </c>
      <c r="AH790" s="4">
        <f t="shared" si="300"/>
        <v>0</v>
      </c>
      <c r="AI790" s="4">
        <f t="shared" si="300"/>
        <v>0</v>
      </c>
      <c r="AJ790" s="4">
        <f t="shared" si="300"/>
        <v>0</v>
      </c>
      <c r="AK790" s="4">
        <f t="shared" si="300"/>
        <v>0</v>
      </c>
      <c r="AL790" s="4">
        <f t="shared" si="300"/>
        <v>0</v>
      </c>
      <c r="AM790" s="4">
        <f t="shared" si="300"/>
        <v>0</v>
      </c>
      <c r="AN790" s="4">
        <f t="shared" si="301"/>
        <v>0</v>
      </c>
      <c r="AO790" s="4">
        <f t="shared" si="301"/>
        <v>0</v>
      </c>
      <c r="AP790" s="4">
        <f t="shared" si="301"/>
        <v>0</v>
      </c>
      <c r="AQ790" s="4">
        <f t="shared" si="301"/>
        <v>0</v>
      </c>
      <c r="AR790" s="4">
        <f t="shared" si="301"/>
        <v>0</v>
      </c>
      <c r="AS790" s="4">
        <f t="shared" si="301"/>
        <v>0</v>
      </c>
      <c r="AT790" s="4">
        <f t="shared" si="301"/>
        <v>0</v>
      </c>
      <c r="AU790" s="4">
        <f t="shared" si="301"/>
        <v>0</v>
      </c>
      <c r="AV790" s="4">
        <f t="shared" si="301"/>
        <v>0</v>
      </c>
      <c r="AW790" s="4">
        <f t="shared" si="301"/>
        <v>0</v>
      </c>
      <c r="AX790" s="3"/>
    </row>
    <row r="791" spans="1:50">
      <c r="A791" s="15"/>
      <c r="B791" s="15"/>
      <c r="C791" s="14">
        <v>7</v>
      </c>
      <c r="D791" s="13"/>
      <c r="E791" s="12"/>
      <c r="F791" s="11"/>
      <c r="G791" s="11"/>
      <c r="H791" s="11"/>
      <c r="I791" s="11"/>
      <c r="J791" s="11"/>
      <c r="K791" s="11">
        <f>IF(J477&gt;0,(SUMPRODUCT(J786:J790,J478:J482))/J477,0)</f>
        <v>0</v>
      </c>
      <c r="L791" s="11">
        <f t="shared" ref="L791:AW791" si="302">IF(K477&gt;0,(SUMPRODUCT(K786:K790,K478:K482))/K477,0)</f>
        <v>20.524562747100017</v>
      </c>
      <c r="M791" s="11">
        <f t="shared" si="302"/>
        <v>21.620569717714787</v>
      </c>
      <c r="N791" s="11">
        <f t="shared" si="302"/>
        <v>22.706519212962466</v>
      </c>
      <c r="O791" s="11">
        <f t="shared" si="302"/>
        <v>23.782447709879435</v>
      </c>
      <c r="P791" s="11">
        <f t="shared" si="302"/>
        <v>24.848391509320201</v>
      </c>
      <c r="Q791" s="11">
        <f t="shared" si="302"/>
        <v>26.329068742573106</v>
      </c>
      <c r="R791" s="11">
        <f t="shared" si="302"/>
        <v>27.546821228956755</v>
      </c>
      <c r="S791" s="11">
        <f t="shared" si="302"/>
        <v>28.744899169041823</v>
      </c>
      <c r="T791" s="11">
        <f t="shared" si="302"/>
        <v>29.923044482841846</v>
      </c>
      <c r="U791" s="11">
        <f t="shared" si="302"/>
        <v>31.080994556745551</v>
      </c>
      <c r="V791" s="11">
        <f t="shared" si="302"/>
        <v>32.218482143523126</v>
      </c>
      <c r="W791" s="11">
        <f t="shared" si="302"/>
        <v>33.335235259681035</v>
      </c>
      <c r="X791" s="11">
        <f t="shared" si="302"/>
        <v>34.430977080067109</v>
      </c>
      <c r="Y791" s="11">
        <f t="shared" si="302"/>
        <v>35.505425829660041</v>
      </c>
      <c r="Z791" s="11">
        <f t="shared" si="302"/>
        <v>35.939802205930896</v>
      </c>
      <c r="AA791" s="11">
        <f t="shared" si="302"/>
        <v>36.051058091910534</v>
      </c>
      <c r="AB791" s="11">
        <f t="shared" si="302"/>
        <v>36.1637504288312</v>
      </c>
      <c r="AC791" s="11">
        <f t="shared" si="302"/>
        <v>36.277889274190009</v>
      </c>
      <c r="AD791" s="11">
        <f t="shared" si="302"/>
        <v>36.393484779597301</v>
      </c>
      <c r="AE791" s="11">
        <f t="shared" si="302"/>
        <v>36.517465258173672</v>
      </c>
      <c r="AF791" s="11">
        <f t="shared" si="302"/>
        <v>36.693806525816399</v>
      </c>
      <c r="AG791" s="11">
        <f t="shared" si="302"/>
        <v>36.870437866703625</v>
      </c>
      <c r="AH791" s="11">
        <f t="shared" si="302"/>
        <v>37.047359472290083</v>
      </c>
      <c r="AI791" s="11">
        <f t="shared" si="302"/>
        <v>37.2245715341964</v>
      </c>
      <c r="AJ791" s="11">
        <f t="shared" si="302"/>
        <v>37.402074244214852</v>
      </c>
      <c r="AK791" s="11">
        <f t="shared" si="302"/>
        <v>37.582717368583801</v>
      </c>
      <c r="AL791" s="11">
        <f t="shared" si="302"/>
        <v>37.763830820101582</v>
      </c>
      <c r="AM791" s="11">
        <f t="shared" si="302"/>
        <v>37.945415098896333</v>
      </c>
      <c r="AN791" s="11">
        <f t="shared" si="302"/>
        <v>38.127470705806161</v>
      </c>
      <c r="AO791" s="11">
        <f t="shared" si="302"/>
        <v>38.309998142380621</v>
      </c>
      <c r="AP791" s="11">
        <f t="shared" si="302"/>
        <v>38.329195057299167</v>
      </c>
      <c r="AQ791" s="11">
        <f t="shared" si="302"/>
        <v>38.348391788185239</v>
      </c>
      <c r="AR791" s="11">
        <f t="shared" si="302"/>
        <v>38.367588335041084</v>
      </c>
      <c r="AS791" s="11">
        <f t="shared" si="302"/>
        <v>38.386784697869764</v>
      </c>
      <c r="AT791" s="11">
        <f t="shared" si="302"/>
        <v>38.405980876674434</v>
      </c>
      <c r="AU791" s="11">
        <f t="shared" si="302"/>
        <v>38.397899538210524</v>
      </c>
      <c r="AV791" s="11">
        <f t="shared" si="302"/>
        <v>38.389836595909735</v>
      </c>
      <c r="AW791" s="11">
        <f t="shared" si="302"/>
        <v>38.381791987028727</v>
      </c>
      <c r="AX791" s="11"/>
    </row>
    <row r="792" spans="1:50">
      <c r="C792" s="10" t="s">
        <v>4</v>
      </c>
      <c r="D792" s="9"/>
      <c r="E792" s="8"/>
      <c r="F792" s="3"/>
      <c r="G792" s="3"/>
      <c r="H792" s="3"/>
      <c r="I792" s="3"/>
      <c r="J792" s="3"/>
      <c r="K792" s="3">
        <f t="shared" ref="K792:Z796" si="303">IF(E448&gt;0,D126,0)</f>
        <v>0</v>
      </c>
      <c r="L792" s="3">
        <f t="shared" si="303"/>
        <v>20.493333333333332</v>
      </c>
      <c r="M792" s="3">
        <f t="shared" si="303"/>
        <v>21.586666666666666</v>
      </c>
      <c r="N792" s="3">
        <f t="shared" si="303"/>
        <v>22.68</v>
      </c>
      <c r="O792" s="3">
        <f t="shared" si="303"/>
        <v>23.773333333333333</v>
      </c>
      <c r="P792" s="3">
        <f t="shared" si="303"/>
        <v>24.866666666666667</v>
      </c>
      <c r="Q792" s="3">
        <f t="shared" si="303"/>
        <v>25.96</v>
      </c>
      <c r="R792" s="3">
        <f t="shared" si="303"/>
        <v>27.053333333333335</v>
      </c>
      <c r="S792" s="3">
        <f t="shared" si="303"/>
        <v>28.146666666666668</v>
      </c>
      <c r="T792" s="3">
        <f t="shared" si="303"/>
        <v>29.240000000000002</v>
      </c>
      <c r="U792" s="3">
        <f t="shared" si="303"/>
        <v>30.333333333333336</v>
      </c>
      <c r="V792" s="3">
        <f t="shared" si="303"/>
        <v>31.426666666666669</v>
      </c>
      <c r="W792" s="3">
        <f t="shared" si="303"/>
        <v>32.520000000000003</v>
      </c>
      <c r="X792" s="3">
        <f t="shared" si="303"/>
        <v>33.613333333333337</v>
      </c>
      <c r="Y792" s="3">
        <f t="shared" si="303"/>
        <v>34.706666666666671</v>
      </c>
      <c r="Z792" s="3">
        <f t="shared" si="303"/>
        <v>35.799999999999997</v>
      </c>
      <c r="AA792" s="3">
        <f t="shared" ref="AA792:AP796" si="304">IF(U448&gt;0,T126,0)</f>
        <v>35.946666666666665</v>
      </c>
      <c r="AB792" s="3">
        <f t="shared" si="304"/>
        <v>36.093333333333334</v>
      </c>
      <c r="AC792" s="3">
        <f t="shared" si="304"/>
        <v>36.24</v>
      </c>
      <c r="AD792" s="3">
        <f t="shared" si="304"/>
        <v>36.38666666666667</v>
      </c>
      <c r="AE792" s="3">
        <f t="shared" si="304"/>
        <v>36.533333333333339</v>
      </c>
      <c r="AF792" s="3">
        <f t="shared" si="304"/>
        <v>36.680000000000007</v>
      </c>
      <c r="AG792" s="3">
        <f t="shared" si="304"/>
        <v>36.826666666666675</v>
      </c>
      <c r="AH792" s="3">
        <f t="shared" si="304"/>
        <v>36.973333333333343</v>
      </c>
      <c r="AI792" s="3">
        <f t="shared" si="304"/>
        <v>37.120000000000012</v>
      </c>
      <c r="AJ792" s="3">
        <f t="shared" si="304"/>
        <v>37.26666666666668</v>
      </c>
      <c r="AK792" s="3">
        <f t="shared" si="304"/>
        <v>37.413333333333348</v>
      </c>
      <c r="AL792" s="3">
        <f t="shared" si="304"/>
        <v>37.560000000000016</v>
      </c>
      <c r="AM792" s="3">
        <f t="shared" si="304"/>
        <v>37.706666666666685</v>
      </c>
      <c r="AN792" s="3">
        <f t="shared" si="304"/>
        <v>37.853333333333353</v>
      </c>
      <c r="AO792" s="3">
        <f t="shared" si="304"/>
        <v>38</v>
      </c>
      <c r="AP792" s="3">
        <f t="shared" si="304"/>
        <v>38</v>
      </c>
      <c r="AQ792" s="3">
        <f t="shared" ref="AO792:AW796" si="305">IF(AK448&gt;0,AJ126,0)</f>
        <v>38</v>
      </c>
      <c r="AR792" s="3">
        <f t="shared" si="305"/>
        <v>38</v>
      </c>
      <c r="AS792" s="3">
        <f t="shared" si="305"/>
        <v>38</v>
      </c>
      <c r="AT792" s="3">
        <f t="shared" si="305"/>
        <v>38</v>
      </c>
      <c r="AU792" s="3">
        <f t="shared" si="305"/>
        <v>38</v>
      </c>
      <c r="AV792" s="3">
        <f t="shared" si="305"/>
        <v>38</v>
      </c>
      <c r="AW792" s="3">
        <f t="shared" si="305"/>
        <v>38</v>
      </c>
      <c r="AX792" s="3"/>
    </row>
    <row r="793" spans="1:50">
      <c r="C793" s="10" t="s">
        <v>3</v>
      </c>
      <c r="D793" s="9"/>
      <c r="E793" s="8"/>
      <c r="F793" s="3"/>
      <c r="G793" s="3"/>
      <c r="H793" s="3"/>
      <c r="I793" s="3"/>
      <c r="J793" s="3"/>
      <c r="K793" s="3">
        <f t="shared" si="303"/>
        <v>0</v>
      </c>
      <c r="L793" s="3">
        <f t="shared" si="303"/>
        <v>26.933333333333334</v>
      </c>
      <c r="M793" s="3">
        <f t="shared" si="303"/>
        <v>27.866666666666667</v>
      </c>
      <c r="N793" s="3">
        <f t="shared" si="303"/>
        <v>28.8</v>
      </c>
      <c r="O793" s="3">
        <f t="shared" si="303"/>
        <v>29.733333333333334</v>
      </c>
      <c r="P793" s="3">
        <f t="shared" si="303"/>
        <v>30.666666666666668</v>
      </c>
      <c r="Q793" s="3">
        <f t="shared" si="303"/>
        <v>31.6</v>
      </c>
      <c r="R793" s="3">
        <f t="shared" si="303"/>
        <v>32.533333333333331</v>
      </c>
      <c r="S793" s="3">
        <f t="shared" si="303"/>
        <v>33.466666666666661</v>
      </c>
      <c r="T793" s="3">
        <f t="shared" si="303"/>
        <v>34.399999999999991</v>
      </c>
      <c r="U793" s="3">
        <f t="shared" si="303"/>
        <v>35.333333333333321</v>
      </c>
      <c r="V793" s="3">
        <f t="shared" si="303"/>
        <v>36.266666666666652</v>
      </c>
      <c r="W793" s="3">
        <f t="shared" si="303"/>
        <v>37.199999999999982</v>
      </c>
      <c r="X793" s="3">
        <f t="shared" si="303"/>
        <v>38.133333333333312</v>
      </c>
      <c r="Y793" s="3">
        <f t="shared" si="303"/>
        <v>39.066666666666642</v>
      </c>
      <c r="Z793" s="3">
        <f t="shared" si="303"/>
        <v>40</v>
      </c>
      <c r="AA793" s="3">
        <f t="shared" si="304"/>
        <v>40.333333333333336</v>
      </c>
      <c r="AB793" s="3">
        <f t="shared" si="304"/>
        <v>40.666666666666671</v>
      </c>
      <c r="AC793" s="3">
        <f t="shared" si="304"/>
        <v>41.000000000000007</v>
      </c>
      <c r="AD793" s="3">
        <f t="shared" si="304"/>
        <v>41.333333333333343</v>
      </c>
      <c r="AE793" s="3">
        <f t="shared" si="304"/>
        <v>41.666666666666679</v>
      </c>
      <c r="AF793" s="3">
        <f t="shared" si="304"/>
        <v>42.000000000000014</v>
      </c>
      <c r="AG793" s="3">
        <f t="shared" si="304"/>
        <v>42.33333333333335</v>
      </c>
      <c r="AH793" s="3">
        <f t="shared" si="304"/>
        <v>42.666666666666686</v>
      </c>
      <c r="AI793" s="3">
        <f t="shared" si="304"/>
        <v>43.000000000000021</v>
      </c>
      <c r="AJ793" s="3">
        <f t="shared" si="304"/>
        <v>43.333333333333357</v>
      </c>
      <c r="AK793" s="3">
        <f t="shared" si="304"/>
        <v>43.666666666666693</v>
      </c>
      <c r="AL793" s="3">
        <f t="shared" si="304"/>
        <v>44.000000000000028</v>
      </c>
      <c r="AM793" s="3">
        <f t="shared" si="304"/>
        <v>44.333333333333364</v>
      </c>
      <c r="AN793" s="3">
        <f t="shared" si="304"/>
        <v>44.6666666666667</v>
      </c>
      <c r="AO793" s="3">
        <f t="shared" si="305"/>
        <v>45</v>
      </c>
      <c r="AP793" s="3">
        <f t="shared" si="305"/>
        <v>45</v>
      </c>
      <c r="AQ793" s="3">
        <f t="shared" si="305"/>
        <v>45</v>
      </c>
      <c r="AR793" s="3">
        <f t="shared" si="305"/>
        <v>45</v>
      </c>
      <c r="AS793" s="3">
        <f t="shared" si="305"/>
        <v>45</v>
      </c>
      <c r="AT793" s="3">
        <f t="shared" si="305"/>
        <v>45</v>
      </c>
      <c r="AU793" s="3">
        <f t="shared" si="305"/>
        <v>45</v>
      </c>
      <c r="AV793" s="3">
        <f t="shared" si="305"/>
        <v>45</v>
      </c>
      <c r="AW793" s="3">
        <f t="shared" si="305"/>
        <v>45</v>
      </c>
      <c r="AX793" s="3"/>
    </row>
    <row r="794" spans="1:50">
      <c r="C794" s="10" t="s">
        <v>2</v>
      </c>
      <c r="D794" s="9"/>
      <c r="E794" s="8"/>
      <c r="F794" s="3"/>
      <c r="G794" s="3"/>
      <c r="H794" s="3"/>
      <c r="I794" s="3"/>
      <c r="J794" s="3"/>
      <c r="K794" s="3">
        <f t="shared" si="303"/>
        <v>0</v>
      </c>
      <c r="L794" s="3">
        <f t="shared" si="303"/>
        <v>46.927074074074078</v>
      </c>
      <c r="M794" s="3">
        <f t="shared" si="303"/>
        <v>47.309148148148154</v>
      </c>
      <c r="N794" s="3">
        <f t="shared" si="303"/>
        <v>47.69122222222223</v>
      </c>
      <c r="O794" s="3">
        <f t="shared" si="303"/>
        <v>48.073296296296306</v>
      </c>
      <c r="P794" s="3">
        <f t="shared" si="303"/>
        <v>48.455370370370382</v>
      </c>
      <c r="Q794" s="3">
        <f t="shared" si="303"/>
        <v>48.837444444444458</v>
      </c>
      <c r="R794" s="3">
        <f t="shared" si="303"/>
        <v>49.219518518518534</v>
      </c>
      <c r="S794" s="3">
        <f t="shared" si="303"/>
        <v>49.60159259259261</v>
      </c>
      <c r="T794" s="3">
        <f t="shared" si="303"/>
        <v>49.983666666666686</v>
      </c>
      <c r="U794" s="3">
        <f t="shared" si="303"/>
        <v>50.365740740740762</v>
      </c>
      <c r="V794" s="3">
        <f t="shared" si="303"/>
        <v>50.747814814814838</v>
      </c>
      <c r="W794" s="3">
        <f t="shared" si="303"/>
        <v>51.129888888888914</v>
      </c>
      <c r="X794" s="3">
        <f t="shared" si="303"/>
        <v>51.51196296296299</v>
      </c>
      <c r="Y794" s="3">
        <f t="shared" si="303"/>
        <v>51.894037037037066</v>
      </c>
      <c r="Z794" s="3">
        <f t="shared" si="303"/>
        <v>52.276111111111113</v>
      </c>
      <c r="AA794" s="3">
        <f t="shared" si="304"/>
        <v>52.645703703703703</v>
      </c>
      <c r="AB794" s="3">
        <f t="shared" si="304"/>
        <v>53.015296296296292</v>
      </c>
      <c r="AC794" s="3">
        <f t="shared" si="304"/>
        <v>53.384888888888881</v>
      </c>
      <c r="AD794" s="3">
        <f t="shared" si="304"/>
        <v>53.75448148148147</v>
      </c>
      <c r="AE794" s="3">
        <f t="shared" si="304"/>
        <v>54.124074074074059</v>
      </c>
      <c r="AF794" s="3">
        <f t="shared" si="304"/>
        <v>54.493666666666648</v>
      </c>
      <c r="AG794" s="3">
        <f t="shared" si="304"/>
        <v>54.863259259259237</v>
      </c>
      <c r="AH794" s="3">
        <f t="shared" si="304"/>
        <v>55.232851851851827</v>
      </c>
      <c r="AI794" s="3">
        <f t="shared" si="304"/>
        <v>55.602444444444416</v>
      </c>
      <c r="AJ794" s="3">
        <f t="shared" si="304"/>
        <v>55.972037037037005</v>
      </c>
      <c r="AK794" s="3">
        <f t="shared" si="304"/>
        <v>56.341629629629594</v>
      </c>
      <c r="AL794" s="3">
        <f t="shared" si="304"/>
        <v>56.711222222222183</v>
      </c>
      <c r="AM794" s="3">
        <f t="shared" si="304"/>
        <v>57.080814814814772</v>
      </c>
      <c r="AN794" s="3">
        <f t="shared" si="304"/>
        <v>57.450407407407361</v>
      </c>
      <c r="AO794" s="3">
        <f t="shared" si="305"/>
        <v>57.82</v>
      </c>
      <c r="AP794" s="3">
        <f t="shared" si="305"/>
        <v>57.965333333333334</v>
      </c>
      <c r="AQ794" s="3">
        <f t="shared" si="305"/>
        <v>58.110666666666667</v>
      </c>
      <c r="AR794" s="3">
        <f t="shared" si="305"/>
        <v>58.256</v>
      </c>
      <c r="AS794" s="3">
        <f t="shared" si="305"/>
        <v>58.401333333333334</v>
      </c>
      <c r="AT794" s="3">
        <f t="shared" si="305"/>
        <v>58.546666666666667</v>
      </c>
      <c r="AU794" s="3">
        <f t="shared" si="305"/>
        <v>58.692</v>
      </c>
      <c r="AV794" s="3">
        <f t="shared" si="305"/>
        <v>58.837333333333333</v>
      </c>
      <c r="AW794" s="3">
        <f t="shared" si="305"/>
        <v>58.982666666666667</v>
      </c>
      <c r="AX794" s="3"/>
    </row>
    <row r="795" spans="1:50">
      <c r="C795" s="10" t="s">
        <v>1</v>
      </c>
      <c r="D795" s="9"/>
      <c r="E795" s="8"/>
      <c r="F795" s="3"/>
      <c r="G795" s="3"/>
      <c r="H795" s="3"/>
      <c r="I795" s="3"/>
      <c r="J795" s="3"/>
      <c r="K795" s="3">
        <f t="shared" si="303"/>
        <v>0</v>
      </c>
      <c r="L795" s="3">
        <f t="shared" si="303"/>
        <v>0</v>
      </c>
      <c r="M795" s="3">
        <f t="shared" si="303"/>
        <v>0</v>
      </c>
      <c r="N795" s="3">
        <f t="shared" si="303"/>
        <v>0</v>
      </c>
      <c r="O795" s="3">
        <f t="shared" si="303"/>
        <v>0</v>
      </c>
      <c r="P795" s="3">
        <f t="shared" si="303"/>
        <v>0</v>
      </c>
      <c r="Q795" s="3">
        <f t="shared" si="303"/>
        <v>0</v>
      </c>
      <c r="R795" s="3">
        <f t="shared" si="303"/>
        <v>0</v>
      </c>
      <c r="S795" s="3">
        <f t="shared" si="303"/>
        <v>0</v>
      </c>
      <c r="T795" s="3">
        <f t="shared" si="303"/>
        <v>0</v>
      </c>
      <c r="U795" s="3">
        <f t="shared" si="303"/>
        <v>0</v>
      </c>
      <c r="V795" s="3">
        <f t="shared" si="303"/>
        <v>0</v>
      </c>
      <c r="W795" s="3">
        <f t="shared" si="303"/>
        <v>0</v>
      </c>
      <c r="X795" s="3">
        <f t="shared" si="303"/>
        <v>0</v>
      </c>
      <c r="Y795" s="3">
        <f t="shared" si="303"/>
        <v>0</v>
      </c>
      <c r="Z795" s="3">
        <f t="shared" si="303"/>
        <v>0</v>
      </c>
      <c r="AA795" s="3">
        <f t="shared" si="304"/>
        <v>0</v>
      </c>
      <c r="AB795" s="3">
        <f t="shared" si="304"/>
        <v>0</v>
      </c>
      <c r="AC795" s="3">
        <f t="shared" si="304"/>
        <v>0</v>
      </c>
      <c r="AD795" s="3">
        <f t="shared" si="304"/>
        <v>0</v>
      </c>
      <c r="AE795" s="3">
        <f t="shared" si="304"/>
        <v>0</v>
      </c>
      <c r="AF795" s="3">
        <f t="shared" si="304"/>
        <v>0</v>
      </c>
      <c r="AG795" s="3">
        <f t="shared" si="304"/>
        <v>0</v>
      </c>
      <c r="AH795" s="3">
        <f t="shared" si="304"/>
        <v>0</v>
      </c>
      <c r="AI795" s="3">
        <f t="shared" si="304"/>
        <v>0</v>
      </c>
      <c r="AJ795" s="3">
        <f t="shared" si="304"/>
        <v>0</v>
      </c>
      <c r="AK795" s="3">
        <f t="shared" si="304"/>
        <v>0</v>
      </c>
      <c r="AL795" s="3">
        <f t="shared" si="304"/>
        <v>0</v>
      </c>
      <c r="AM795" s="3">
        <f t="shared" si="304"/>
        <v>0</v>
      </c>
      <c r="AN795" s="3">
        <f t="shared" si="304"/>
        <v>0</v>
      </c>
      <c r="AO795" s="3">
        <f t="shared" si="305"/>
        <v>0</v>
      </c>
      <c r="AP795" s="3">
        <f t="shared" si="305"/>
        <v>0</v>
      </c>
      <c r="AQ795" s="3">
        <f t="shared" si="305"/>
        <v>0</v>
      </c>
      <c r="AR795" s="3">
        <f t="shared" si="305"/>
        <v>0</v>
      </c>
      <c r="AS795" s="3">
        <f t="shared" si="305"/>
        <v>0</v>
      </c>
      <c r="AT795" s="3">
        <f t="shared" si="305"/>
        <v>0</v>
      </c>
      <c r="AU795" s="3">
        <f t="shared" si="305"/>
        <v>0</v>
      </c>
      <c r="AV795" s="3">
        <f t="shared" si="305"/>
        <v>0</v>
      </c>
      <c r="AW795" s="3">
        <f t="shared" si="305"/>
        <v>0</v>
      </c>
      <c r="AX795" s="3"/>
    </row>
    <row r="796" spans="1:50">
      <c r="C796" s="7" t="s">
        <v>0</v>
      </c>
      <c r="D796" s="6"/>
      <c r="E796" s="5"/>
      <c r="F796" s="4"/>
      <c r="G796" s="4"/>
      <c r="H796" s="4"/>
      <c r="I796" s="4"/>
      <c r="J796" s="4"/>
      <c r="K796" s="4">
        <f t="shared" si="303"/>
        <v>0</v>
      </c>
      <c r="L796" s="4">
        <f t="shared" si="303"/>
        <v>0</v>
      </c>
      <c r="M796" s="4">
        <f t="shared" si="303"/>
        <v>0</v>
      </c>
      <c r="N796" s="4">
        <f t="shared" si="303"/>
        <v>0</v>
      </c>
      <c r="O796" s="4">
        <f t="shared" si="303"/>
        <v>0</v>
      </c>
      <c r="P796" s="4">
        <f t="shared" si="303"/>
        <v>0</v>
      </c>
      <c r="Q796" s="4">
        <f t="shared" si="303"/>
        <v>0</v>
      </c>
      <c r="R796" s="4">
        <f t="shared" si="303"/>
        <v>0</v>
      </c>
      <c r="S796" s="4">
        <f t="shared" si="303"/>
        <v>0</v>
      </c>
      <c r="T796" s="4">
        <f t="shared" si="303"/>
        <v>0</v>
      </c>
      <c r="U796" s="4">
        <f t="shared" si="303"/>
        <v>0</v>
      </c>
      <c r="V796" s="4">
        <f t="shared" si="303"/>
        <v>0</v>
      </c>
      <c r="W796" s="4">
        <f t="shared" si="303"/>
        <v>0</v>
      </c>
      <c r="X796" s="4">
        <f t="shared" si="303"/>
        <v>0</v>
      </c>
      <c r="Y796" s="4">
        <f t="shared" si="303"/>
        <v>0</v>
      </c>
      <c r="Z796" s="4">
        <f t="shared" si="303"/>
        <v>0</v>
      </c>
      <c r="AA796" s="4">
        <f t="shared" si="304"/>
        <v>0</v>
      </c>
      <c r="AB796" s="4">
        <f t="shared" si="304"/>
        <v>0</v>
      </c>
      <c r="AC796" s="4">
        <f t="shared" si="304"/>
        <v>0</v>
      </c>
      <c r="AD796" s="4">
        <f t="shared" si="304"/>
        <v>0</v>
      </c>
      <c r="AE796" s="4">
        <f t="shared" si="304"/>
        <v>0</v>
      </c>
      <c r="AF796" s="4">
        <f t="shared" si="304"/>
        <v>0</v>
      </c>
      <c r="AG796" s="4">
        <f t="shared" si="304"/>
        <v>0</v>
      </c>
      <c r="AH796" s="4">
        <f t="shared" si="304"/>
        <v>0</v>
      </c>
      <c r="AI796" s="4">
        <f t="shared" si="304"/>
        <v>0</v>
      </c>
      <c r="AJ796" s="4">
        <f t="shared" si="304"/>
        <v>0</v>
      </c>
      <c r="AK796" s="4">
        <f t="shared" si="304"/>
        <v>0</v>
      </c>
      <c r="AL796" s="4">
        <f t="shared" si="304"/>
        <v>0</v>
      </c>
      <c r="AM796" s="4">
        <f t="shared" si="304"/>
        <v>0</v>
      </c>
      <c r="AN796" s="4">
        <f t="shared" si="304"/>
        <v>0</v>
      </c>
      <c r="AO796" s="4">
        <f t="shared" si="305"/>
        <v>0</v>
      </c>
      <c r="AP796" s="4">
        <f t="shared" si="305"/>
        <v>0</v>
      </c>
      <c r="AQ796" s="4">
        <f t="shared" si="305"/>
        <v>0</v>
      </c>
      <c r="AR796" s="4">
        <f t="shared" si="305"/>
        <v>0</v>
      </c>
      <c r="AS796" s="4">
        <f t="shared" si="305"/>
        <v>0</v>
      </c>
      <c r="AT796" s="4">
        <f t="shared" si="305"/>
        <v>0</v>
      </c>
      <c r="AU796" s="4">
        <f t="shared" si="305"/>
        <v>0</v>
      </c>
      <c r="AV796" s="4">
        <f t="shared" si="305"/>
        <v>0</v>
      </c>
      <c r="AW796" s="4">
        <f t="shared" si="305"/>
        <v>0</v>
      </c>
      <c r="AX796" s="3"/>
    </row>
    <row r="797" spans="1:50">
      <c r="C797" s="14">
        <v>8</v>
      </c>
      <c r="D797" s="13"/>
      <c r="E797" s="12"/>
      <c r="F797" s="11"/>
      <c r="G797" s="11"/>
      <c r="H797" s="11"/>
      <c r="I797" s="11"/>
      <c r="J797" s="11"/>
      <c r="K797" s="11"/>
      <c r="L797" s="11">
        <f>IF(K483&gt;0,(SUMPRODUCT(K792:K796,K484:K488))/K483,0)</f>
        <v>0</v>
      </c>
      <c r="M797" s="11">
        <f t="shared" ref="M797:AW797" si="306">IF(L483&gt;0,(SUMPRODUCT(L792:L796,L484:L488))/L483,0)</f>
        <v>20.524765830181543</v>
      </c>
      <c r="N797" s="11">
        <f t="shared" si="306"/>
        <v>21.620845643438894</v>
      </c>
      <c r="O797" s="11">
        <f t="shared" si="306"/>
        <v>22.706834068626886</v>
      </c>
      <c r="P797" s="11">
        <f t="shared" si="306"/>
        <v>23.782768756356937</v>
      </c>
      <c r="Q797" s="11">
        <f t="shared" si="306"/>
        <v>24.848687170173779</v>
      </c>
      <c r="R797" s="11">
        <f t="shared" si="306"/>
        <v>26.330554437729965</v>
      </c>
      <c r="S797" s="11">
        <f t="shared" si="306"/>
        <v>27.548733502426263</v>
      </c>
      <c r="T797" s="11">
        <f t="shared" si="306"/>
        <v>28.747165199146053</v>
      </c>
      <c r="U797" s="11">
        <f t="shared" si="306"/>
        <v>29.925593327224178</v>
      </c>
      <c r="V797" s="11">
        <f t="shared" si="306"/>
        <v>31.083757234843372</v>
      </c>
      <c r="W797" s="11">
        <f t="shared" si="306"/>
        <v>32.221391721950305</v>
      </c>
      <c r="X797" s="11">
        <f t="shared" si="306"/>
        <v>33.338226940611513</v>
      </c>
      <c r="Y797" s="11">
        <f t="shared" si="306"/>
        <v>34.433988292745198</v>
      </c>
      <c r="Z797" s="11">
        <f t="shared" si="306"/>
        <v>35.508396325136978</v>
      </c>
      <c r="AA797" s="11">
        <f t="shared" si="306"/>
        <v>35.941104358198203</v>
      </c>
      <c r="AB797" s="11">
        <f t="shared" si="306"/>
        <v>36.052339336443687</v>
      </c>
      <c r="AC797" s="11">
        <f t="shared" si="306"/>
        <v>36.165018792867578</v>
      </c>
      <c r="AD797" s="11">
        <f t="shared" si="306"/>
        <v>36.279152668118066</v>
      </c>
      <c r="AE797" s="11">
        <f t="shared" si="306"/>
        <v>36.394750994267135</v>
      </c>
      <c r="AF797" s="11">
        <f t="shared" si="306"/>
        <v>36.518770064495548</v>
      </c>
      <c r="AG797" s="11">
        <f t="shared" si="306"/>
        <v>36.695211657025261</v>
      </c>
      <c r="AH797" s="11">
        <f t="shared" si="306"/>
        <v>36.871944319442228</v>
      </c>
      <c r="AI797" s="11">
        <f t="shared" si="306"/>
        <v>37.048968240344983</v>
      </c>
      <c r="AJ797" s="11">
        <f t="shared" si="306"/>
        <v>37.226283608495287</v>
      </c>
      <c r="AK797" s="11">
        <f t="shared" si="306"/>
        <v>37.403890612818202</v>
      </c>
      <c r="AL797" s="11">
        <f t="shared" si="306"/>
        <v>37.584650973465394</v>
      </c>
      <c r="AM797" s="11">
        <f t="shared" si="306"/>
        <v>37.765883210974117</v>
      </c>
      <c r="AN797" s="11">
        <f t="shared" si="306"/>
        <v>37.947587817934199</v>
      </c>
      <c r="AO797" s="11">
        <f t="shared" si="306"/>
        <v>38.129765287620657</v>
      </c>
      <c r="AP797" s="11">
        <f t="shared" si="306"/>
        <v>38.31241611399448</v>
      </c>
      <c r="AQ797" s="11">
        <f t="shared" si="306"/>
        <v>38.331662886186983</v>
      </c>
      <c r="AR797" s="11">
        <f t="shared" si="306"/>
        <v>38.350909477250028</v>
      </c>
      <c r="AS797" s="11">
        <f t="shared" si="306"/>
        <v>38.370155887186385</v>
      </c>
      <c r="AT797" s="11">
        <f t="shared" si="306"/>
        <v>38.38940211599833</v>
      </c>
      <c r="AU797" s="11">
        <f t="shared" si="306"/>
        <v>38.408648163688305</v>
      </c>
      <c r="AV797" s="11">
        <f t="shared" si="306"/>
        <v>38.400507832338398</v>
      </c>
      <c r="AW797" s="11">
        <f t="shared" si="306"/>
        <v>38.392385692659921</v>
      </c>
      <c r="AX797" s="11"/>
    </row>
    <row r="798" spans="1:50">
      <c r="C798" s="10" t="s">
        <v>4</v>
      </c>
      <c r="D798" s="9"/>
      <c r="E798" s="8"/>
      <c r="F798" s="3"/>
      <c r="G798" s="3"/>
      <c r="H798" s="3"/>
      <c r="I798" s="3"/>
      <c r="J798" s="3"/>
      <c r="K798" s="3"/>
      <c r="L798" s="3">
        <f t="shared" ref="L798:AA802" si="307">IF(E448&gt;0,D126,0)</f>
        <v>0</v>
      </c>
      <c r="M798" s="3">
        <f t="shared" si="307"/>
        <v>20.493333333333332</v>
      </c>
      <c r="N798" s="3">
        <f t="shared" si="307"/>
        <v>21.586666666666666</v>
      </c>
      <c r="O798" s="3">
        <f t="shared" si="307"/>
        <v>22.68</v>
      </c>
      <c r="P798" s="3">
        <f t="shared" si="307"/>
        <v>23.773333333333333</v>
      </c>
      <c r="Q798" s="3">
        <f t="shared" si="307"/>
        <v>24.866666666666667</v>
      </c>
      <c r="R798" s="3">
        <f t="shared" si="307"/>
        <v>25.96</v>
      </c>
      <c r="S798" s="3">
        <f t="shared" si="307"/>
        <v>27.053333333333335</v>
      </c>
      <c r="T798" s="3">
        <f t="shared" si="307"/>
        <v>28.146666666666668</v>
      </c>
      <c r="U798" s="3">
        <f t="shared" si="307"/>
        <v>29.240000000000002</v>
      </c>
      <c r="V798" s="3">
        <f t="shared" si="307"/>
        <v>30.333333333333336</v>
      </c>
      <c r="W798" s="3">
        <f t="shared" si="307"/>
        <v>31.426666666666669</v>
      </c>
      <c r="X798" s="3">
        <f t="shared" si="307"/>
        <v>32.520000000000003</v>
      </c>
      <c r="Y798" s="3">
        <f t="shared" si="307"/>
        <v>33.613333333333337</v>
      </c>
      <c r="Z798" s="3">
        <f t="shared" si="307"/>
        <v>34.706666666666671</v>
      </c>
      <c r="AA798" s="3">
        <f t="shared" si="307"/>
        <v>35.799999999999997</v>
      </c>
      <c r="AB798" s="3">
        <f t="shared" ref="AB798:AQ802" si="308">IF(U448&gt;0,T126,0)</f>
        <v>35.946666666666665</v>
      </c>
      <c r="AC798" s="3">
        <f t="shared" si="308"/>
        <v>36.093333333333334</v>
      </c>
      <c r="AD798" s="3">
        <f t="shared" si="308"/>
        <v>36.24</v>
      </c>
      <c r="AE798" s="3">
        <f t="shared" si="308"/>
        <v>36.38666666666667</v>
      </c>
      <c r="AF798" s="3">
        <f t="shared" si="308"/>
        <v>36.533333333333339</v>
      </c>
      <c r="AG798" s="3">
        <f t="shared" si="308"/>
        <v>36.680000000000007</v>
      </c>
      <c r="AH798" s="3">
        <f t="shared" si="308"/>
        <v>36.826666666666675</v>
      </c>
      <c r="AI798" s="3">
        <f t="shared" si="308"/>
        <v>36.973333333333343</v>
      </c>
      <c r="AJ798" s="3">
        <f t="shared" si="308"/>
        <v>37.120000000000012</v>
      </c>
      <c r="AK798" s="3">
        <f t="shared" si="308"/>
        <v>37.26666666666668</v>
      </c>
      <c r="AL798" s="3">
        <f t="shared" si="308"/>
        <v>37.413333333333348</v>
      </c>
      <c r="AM798" s="3">
        <f t="shared" si="308"/>
        <v>37.560000000000016</v>
      </c>
      <c r="AN798" s="3">
        <f t="shared" si="308"/>
        <v>37.706666666666685</v>
      </c>
      <c r="AO798" s="3">
        <f t="shared" si="308"/>
        <v>37.853333333333353</v>
      </c>
      <c r="AP798" s="3">
        <f t="shared" si="308"/>
        <v>38</v>
      </c>
      <c r="AQ798" s="3">
        <f t="shared" si="308"/>
        <v>38</v>
      </c>
      <c r="AR798" s="3">
        <f t="shared" ref="AP798:AW802" si="309">IF(AK448&gt;0,AJ126,0)</f>
        <v>38</v>
      </c>
      <c r="AS798" s="3">
        <f t="shared" si="309"/>
        <v>38</v>
      </c>
      <c r="AT798" s="3">
        <f t="shared" si="309"/>
        <v>38</v>
      </c>
      <c r="AU798" s="3">
        <f t="shared" si="309"/>
        <v>38</v>
      </c>
      <c r="AV798" s="3">
        <f t="shared" si="309"/>
        <v>38</v>
      </c>
      <c r="AW798" s="3">
        <f t="shared" si="309"/>
        <v>38</v>
      </c>
      <c r="AX798" s="3"/>
    </row>
    <row r="799" spans="1:50">
      <c r="C799" s="10" t="s">
        <v>3</v>
      </c>
      <c r="D799" s="9"/>
      <c r="E799" s="8"/>
      <c r="F799" s="3"/>
      <c r="G799" s="3"/>
      <c r="H799" s="3"/>
      <c r="I799" s="3"/>
      <c r="J799" s="3"/>
      <c r="K799" s="3"/>
      <c r="L799" s="3">
        <f t="shared" si="307"/>
        <v>0</v>
      </c>
      <c r="M799" s="3">
        <f t="shared" si="307"/>
        <v>26.933333333333334</v>
      </c>
      <c r="N799" s="3">
        <f t="shared" si="307"/>
        <v>27.866666666666667</v>
      </c>
      <c r="O799" s="3">
        <f t="shared" si="307"/>
        <v>28.8</v>
      </c>
      <c r="P799" s="3">
        <f t="shared" si="307"/>
        <v>29.733333333333334</v>
      </c>
      <c r="Q799" s="3">
        <f t="shared" si="307"/>
        <v>30.666666666666668</v>
      </c>
      <c r="R799" s="3">
        <f t="shared" si="307"/>
        <v>31.6</v>
      </c>
      <c r="S799" s="3">
        <f t="shared" si="307"/>
        <v>32.533333333333331</v>
      </c>
      <c r="T799" s="3">
        <f t="shared" si="307"/>
        <v>33.466666666666661</v>
      </c>
      <c r="U799" s="3">
        <f t="shared" si="307"/>
        <v>34.399999999999991</v>
      </c>
      <c r="V799" s="3">
        <f t="shared" si="307"/>
        <v>35.333333333333321</v>
      </c>
      <c r="W799" s="3">
        <f t="shared" si="307"/>
        <v>36.266666666666652</v>
      </c>
      <c r="X799" s="3">
        <f t="shared" si="307"/>
        <v>37.199999999999982</v>
      </c>
      <c r="Y799" s="3">
        <f t="shared" si="307"/>
        <v>38.133333333333312</v>
      </c>
      <c r="Z799" s="3">
        <f t="shared" si="307"/>
        <v>39.066666666666642</v>
      </c>
      <c r="AA799" s="3">
        <f t="shared" si="307"/>
        <v>40</v>
      </c>
      <c r="AB799" s="3">
        <f t="shared" si="308"/>
        <v>40.333333333333336</v>
      </c>
      <c r="AC799" s="3">
        <f t="shared" si="308"/>
        <v>40.666666666666671</v>
      </c>
      <c r="AD799" s="3">
        <f t="shared" si="308"/>
        <v>41.000000000000007</v>
      </c>
      <c r="AE799" s="3">
        <f t="shared" si="308"/>
        <v>41.333333333333343</v>
      </c>
      <c r="AF799" s="3">
        <f t="shared" si="308"/>
        <v>41.666666666666679</v>
      </c>
      <c r="AG799" s="3">
        <f t="shared" si="308"/>
        <v>42.000000000000014</v>
      </c>
      <c r="AH799" s="3">
        <f t="shared" si="308"/>
        <v>42.33333333333335</v>
      </c>
      <c r="AI799" s="3">
        <f t="shared" si="308"/>
        <v>42.666666666666686</v>
      </c>
      <c r="AJ799" s="3">
        <f t="shared" si="308"/>
        <v>43.000000000000021</v>
      </c>
      <c r="AK799" s="3">
        <f t="shared" si="308"/>
        <v>43.333333333333357</v>
      </c>
      <c r="AL799" s="3">
        <f t="shared" si="308"/>
        <v>43.666666666666693</v>
      </c>
      <c r="AM799" s="3">
        <f t="shared" si="308"/>
        <v>44.000000000000028</v>
      </c>
      <c r="AN799" s="3">
        <f t="shared" si="308"/>
        <v>44.333333333333364</v>
      </c>
      <c r="AO799" s="3">
        <f t="shared" si="308"/>
        <v>44.6666666666667</v>
      </c>
      <c r="AP799" s="3">
        <f t="shared" si="309"/>
        <v>45</v>
      </c>
      <c r="AQ799" s="3">
        <f t="shared" si="309"/>
        <v>45</v>
      </c>
      <c r="AR799" s="3">
        <f t="shared" si="309"/>
        <v>45</v>
      </c>
      <c r="AS799" s="3">
        <f t="shared" si="309"/>
        <v>45</v>
      </c>
      <c r="AT799" s="3">
        <f t="shared" si="309"/>
        <v>45</v>
      </c>
      <c r="AU799" s="3">
        <f t="shared" si="309"/>
        <v>45</v>
      </c>
      <c r="AV799" s="3">
        <f t="shared" si="309"/>
        <v>45</v>
      </c>
      <c r="AW799" s="3">
        <f t="shared" si="309"/>
        <v>45</v>
      </c>
      <c r="AX799" s="3"/>
    </row>
    <row r="800" spans="1:50">
      <c r="C800" s="10" t="s">
        <v>2</v>
      </c>
      <c r="D800" s="9"/>
      <c r="E800" s="8"/>
      <c r="F800" s="3"/>
      <c r="G800" s="3"/>
      <c r="H800" s="3"/>
      <c r="I800" s="3"/>
      <c r="J800" s="3"/>
      <c r="K800" s="3"/>
      <c r="L800" s="3">
        <f t="shared" si="307"/>
        <v>0</v>
      </c>
      <c r="M800" s="3">
        <f t="shared" si="307"/>
        <v>46.927074074074078</v>
      </c>
      <c r="N800" s="3">
        <f t="shared" si="307"/>
        <v>47.309148148148154</v>
      </c>
      <c r="O800" s="3">
        <f t="shared" si="307"/>
        <v>47.69122222222223</v>
      </c>
      <c r="P800" s="3">
        <f t="shared" si="307"/>
        <v>48.073296296296306</v>
      </c>
      <c r="Q800" s="3">
        <f t="shared" si="307"/>
        <v>48.455370370370382</v>
      </c>
      <c r="R800" s="3">
        <f t="shared" si="307"/>
        <v>48.837444444444458</v>
      </c>
      <c r="S800" s="3">
        <f t="shared" si="307"/>
        <v>49.219518518518534</v>
      </c>
      <c r="T800" s="3">
        <f t="shared" si="307"/>
        <v>49.60159259259261</v>
      </c>
      <c r="U800" s="3">
        <f t="shared" si="307"/>
        <v>49.983666666666686</v>
      </c>
      <c r="V800" s="3">
        <f t="shared" si="307"/>
        <v>50.365740740740762</v>
      </c>
      <c r="W800" s="3">
        <f t="shared" si="307"/>
        <v>50.747814814814838</v>
      </c>
      <c r="X800" s="3">
        <f t="shared" si="307"/>
        <v>51.129888888888914</v>
      </c>
      <c r="Y800" s="3">
        <f t="shared" si="307"/>
        <v>51.51196296296299</v>
      </c>
      <c r="Z800" s="3">
        <f t="shared" si="307"/>
        <v>51.894037037037066</v>
      </c>
      <c r="AA800" s="3">
        <f t="shared" si="307"/>
        <v>52.276111111111113</v>
      </c>
      <c r="AB800" s="3">
        <f t="shared" si="308"/>
        <v>52.645703703703703</v>
      </c>
      <c r="AC800" s="3">
        <f t="shared" si="308"/>
        <v>53.015296296296292</v>
      </c>
      <c r="AD800" s="3">
        <f t="shared" si="308"/>
        <v>53.384888888888881</v>
      </c>
      <c r="AE800" s="3">
        <f t="shared" si="308"/>
        <v>53.75448148148147</v>
      </c>
      <c r="AF800" s="3">
        <f t="shared" si="308"/>
        <v>54.124074074074059</v>
      </c>
      <c r="AG800" s="3">
        <f t="shared" si="308"/>
        <v>54.493666666666648</v>
      </c>
      <c r="AH800" s="3">
        <f t="shared" si="308"/>
        <v>54.863259259259237</v>
      </c>
      <c r="AI800" s="3">
        <f t="shared" si="308"/>
        <v>55.232851851851827</v>
      </c>
      <c r="AJ800" s="3">
        <f t="shared" si="308"/>
        <v>55.602444444444416</v>
      </c>
      <c r="AK800" s="3">
        <f t="shared" si="308"/>
        <v>55.972037037037005</v>
      </c>
      <c r="AL800" s="3">
        <f t="shared" si="308"/>
        <v>56.341629629629594</v>
      </c>
      <c r="AM800" s="3">
        <f t="shared" si="308"/>
        <v>56.711222222222183</v>
      </c>
      <c r="AN800" s="3">
        <f t="shared" si="308"/>
        <v>57.080814814814772</v>
      </c>
      <c r="AO800" s="3">
        <f t="shared" si="308"/>
        <v>57.450407407407361</v>
      </c>
      <c r="AP800" s="3">
        <f t="shared" si="309"/>
        <v>57.82</v>
      </c>
      <c r="AQ800" s="3">
        <f t="shared" si="309"/>
        <v>57.965333333333334</v>
      </c>
      <c r="AR800" s="3">
        <f t="shared" si="309"/>
        <v>58.110666666666667</v>
      </c>
      <c r="AS800" s="3">
        <f t="shared" si="309"/>
        <v>58.256</v>
      </c>
      <c r="AT800" s="3">
        <f t="shared" si="309"/>
        <v>58.401333333333334</v>
      </c>
      <c r="AU800" s="3">
        <f t="shared" si="309"/>
        <v>58.546666666666667</v>
      </c>
      <c r="AV800" s="3">
        <f t="shared" si="309"/>
        <v>58.692</v>
      </c>
      <c r="AW800" s="3">
        <f t="shared" si="309"/>
        <v>58.837333333333333</v>
      </c>
      <c r="AX800" s="3"/>
    </row>
    <row r="801" spans="3:50">
      <c r="C801" s="10" t="s">
        <v>1</v>
      </c>
      <c r="D801" s="9"/>
      <c r="E801" s="8"/>
      <c r="F801" s="3"/>
      <c r="G801" s="3"/>
      <c r="H801" s="3"/>
      <c r="I801" s="3"/>
      <c r="J801" s="3"/>
      <c r="K801" s="3"/>
      <c r="L801" s="3">
        <f t="shared" si="307"/>
        <v>0</v>
      </c>
      <c r="M801" s="3">
        <f t="shared" si="307"/>
        <v>0</v>
      </c>
      <c r="N801" s="3">
        <f t="shared" si="307"/>
        <v>0</v>
      </c>
      <c r="O801" s="3">
        <f t="shared" si="307"/>
        <v>0</v>
      </c>
      <c r="P801" s="3">
        <f t="shared" si="307"/>
        <v>0</v>
      </c>
      <c r="Q801" s="3">
        <f t="shared" si="307"/>
        <v>0</v>
      </c>
      <c r="R801" s="3">
        <f t="shared" si="307"/>
        <v>0</v>
      </c>
      <c r="S801" s="3">
        <f t="shared" si="307"/>
        <v>0</v>
      </c>
      <c r="T801" s="3">
        <f t="shared" si="307"/>
        <v>0</v>
      </c>
      <c r="U801" s="3">
        <f t="shared" si="307"/>
        <v>0</v>
      </c>
      <c r="V801" s="3">
        <f t="shared" si="307"/>
        <v>0</v>
      </c>
      <c r="W801" s="3">
        <f t="shared" si="307"/>
        <v>0</v>
      </c>
      <c r="X801" s="3">
        <f t="shared" si="307"/>
        <v>0</v>
      </c>
      <c r="Y801" s="3">
        <f t="shared" si="307"/>
        <v>0</v>
      </c>
      <c r="Z801" s="3">
        <f t="shared" si="307"/>
        <v>0</v>
      </c>
      <c r="AA801" s="3">
        <f t="shared" si="307"/>
        <v>0</v>
      </c>
      <c r="AB801" s="3">
        <f t="shared" si="308"/>
        <v>0</v>
      </c>
      <c r="AC801" s="3">
        <f t="shared" si="308"/>
        <v>0</v>
      </c>
      <c r="AD801" s="3">
        <f t="shared" si="308"/>
        <v>0</v>
      </c>
      <c r="AE801" s="3">
        <f t="shared" si="308"/>
        <v>0</v>
      </c>
      <c r="AF801" s="3">
        <f t="shared" si="308"/>
        <v>0</v>
      </c>
      <c r="AG801" s="3">
        <f t="shared" si="308"/>
        <v>0</v>
      </c>
      <c r="AH801" s="3">
        <f t="shared" si="308"/>
        <v>0</v>
      </c>
      <c r="AI801" s="3">
        <f t="shared" si="308"/>
        <v>0</v>
      </c>
      <c r="AJ801" s="3">
        <f t="shared" si="308"/>
        <v>0</v>
      </c>
      <c r="AK801" s="3">
        <f t="shared" si="308"/>
        <v>0</v>
      </c>
      <c r="AL801" s="3">
        <f t="shared" si="308"/>
        <v>0</v>
      </c>
      <c r="AM801" s="3">
        <f t="shared" si="308"/>
        <v>0</v>
      </c>
      <c r="AN801" s="3">
        <f t="shared" si="308"/>
        <v>0</v>
      </c>
      <c r="AO801" s="3">
        <f t="shared" si="308"/>
        <v>0</v>
      </c>
      <c r="AP801" s="3">
        <f t="shared" si="309"/>
        <v>0</v>
      </c>
      <c r="AQ801" s="3">
        <f t="shared" si="309"/>
        <v>0</v>
      </c>
      <c r="AR801" s="3">
        <f t="shared" si="309"/>
        <v>0</v>
      </c>
      <c r="AS801" s="3">
        <f t="shared" si="309"/>
        <v>0</v>
      </c>
      <c r="AT801" s="3">
        <f t="shared" si="309"/>
        <v>0</v>
      </c>
      <c r="AU801" s="3">
        <f t="shared" si="309"/>
        <v>0</v>
      </c>
      <c r="AV801" s="3">
        <f t="shared" si="309"/>
        <v>0</v>
      </c>
      <c r="AW801" s="3">
        <f t="shared" si="309"/>
        <v>0</v>
      </c>
      <c r="AX801" s="3"/>
    </row>
    <row r="802" spans="3:50">
      <c r="C802" s="7" t="s">
        <v>0</v>
      </c>
      <c r="D802" s="6"/>
      <c r="E802" s="5"/>
      <c r="F802" s="4"/>
      <c r="G802" s="4"/>
      <c r="H802" s="4"/>
      <c r="I802" s="4"/>
      <c r="J802" s="4"/>
      <c r="K802" s="4"/>
      <c r="L802" s="4">
        <f t="shared" si="307"/>
        <v>0</v>
      </c>
      <c r="M802" s="4">
        <f t="shared" si="307"/>
        <v>0</v>
      </c>
      <c r="N802" s="4">
        <f t="shared" si="307"/>
        <v>0</v>
      </c>
      <c r="O802" s="4">
        <f t="shared" si="307"/>
        <v>0</v>
      </c>
      <c r="P802" s="4">
        <f t="shared" si="307"/>
        <v>0</v>
      </c>
      <c r="Q802" s="4">
        <f t="shared" si="307"/>
        <v>0</v>
      </c>
      <c r="R802" s="4">
        <f t="shared" si="307"/>
        <v>0</v>
      </c>
      <c r="S802" s="4">
        <f t="shared" si="307"/>
        <v>0</v>
      </c>
      <c r="T802" s="4">
        <f t="shared" si="307"/>
        <v>0</v>
      </c>
      <c r="U802" s="4">
        <f t="shared" si="307"/>
        <v>0</v>
      </c>
      <c r="V802" s="4">
        <f t="shared" si="307"/>
        <v>0</v>
      </c>
      <c r="W802" s="4">
        <f t="shared" si="307"/>
        <v>0</v>
      </c>
      <c r="X802" s="4">
        <f t="shared" si="307"/>
        <v>0</v>
      </c>
      <c r="Y802" s="4">
        <f t="shared" si="307"/>
        <v>0</v>
      </c>
      <c r="Z802" s="4">
        <f t="shared" si="307"/>
        <v>0</v>
      </c>
      <c r="AA802" s="4">
        <f t="shared" si="307"/>
        <v>0</v>
      </c>
      <c r="AB802" s="4">
        <f t="shared" si="308"/>
        <v>0</v>
      </c>
      <c r="AC802" s="4">
        <f t="shared" si="308"/>
        <v>0</v>
      </c>
      <c r="AD802" s="4">
        <f t="shared" si="308"/>
        <v>0</v>
      </c>
      <c r="AE802" s="4">
        <f t="shared" si="308"/>
        <v>0</v>
      </c>
      <c r="AF802" s="4">
        <f t="shared" si="308"/>
        <v>0</v>
      </c>
      <c r="AG802" s="4">
        <f t="shared" si="308"/>
        <v>0</v>
      </c>
      <c r="AH802" s="4">
        <f t="shared" si="308"/>
        <v>0</v>
      </c>
      <c r="AI802" s="4">
        <f t="shared" si="308"/>
        <v>0</v>
      </c>
      <c r="AJ802" s="4">
        <f t="shared" si="308"/>
        <v>0</v>
      </c>
      <c r="AK802" s="4">
        <f t="shared" si="308"/>
        <v>0</v>
      </c>
      <c r="AL802" s="4">
        <f t="shared" si="308"/>
        <v>0</v>
      </c>
      <c r="AM802" s="4">
        <f t="shared" si="308"/>
        <v>0</v>
      </c>
      <c r="AN802" s="4">
        <f t="shared" si="308"/>
        <v>0</v>
      </c>
      <c r="AO802" s="4">
        <f t="shared" si="308"/>
        <v>0</v>
      </c>
      <c r="AP802" s="4">
        <f t="shared" si="309"/>
        <v>0</v>
      </c>
      <c r="AQ802" s="4">
        <f t="shared" si="309"/>
        <v>0</v>
      </c>
      <c r="AR802" s="4">
        <f t="shared" si="309"/>
        <v>0</v>
      </c>
      <c r="AS802" s="4">
        <f t="shared" si="309"/>
        <v>0</v>
      </c>
      <c r="AT802" s="4">
        <f t="shared" si="309"/>
        <v>0</v>
      </c>
      <c r="AU802" s="4">
        <f t="shared" si="309"/>
        <v>0</v>
      </c>
      <c r="AV802" s="4">
        <f t="shared" si="309"/>
        <v>0</v>
      </c>
      <c r="AW802" s="4">
        <f t="shared" si="309"/>
        <v>0</v>
      </c>
      <c r="AX802" s="3"/>
    </row>
    <row r="803" spans="3:50">
      <c r="C803" s="14">
        <v>9</v>
      </c>
      <c r="D803" s="13"/>
      <c r="E803" s="12"/>
      <c r="F803" s="11"/>
      <c r="G803" s="11"/>
      <c r="H803" s="11"/>
      <c r="I803" s="11"/>
      <c r="J803" s="11"/>
      <c r="K803" s="11"/>
      <c r="L803" s="11"/>
      <c r="M803" s="11">
        <f>IF(L489&gt;0,(SUMPRODUCT(L798:L802,L490:L494))/L489,0)</f>
        <v>0</v>
      </c>
      <c r="N803" s="11">
        <f t="shared" ref="N803:AW803" si="310">IF(M489&gt;0,(SUMPRODUCT(M798:M802,M490:M494))/M489,0)</f>
        <v>20.525031359164245</v>
      </c>
      <c r="O803" s="11">
        <f t="shared" si="310"/>
        <v>21.621206541361936</v>
      </c>
      <c r="P803" s="11">
        <f t="shared" si="310"/>
        <v>22.707246079263541</v>
      </c>
      <c r="Q803" s="11">
        <f t="shared" si="310"/>
        <v>23.783189166084078</v>
      </c>
      <c r="R803" s="11">
        <f t="shared" si="310"/>
        <v>24.849074793225256</v>
      </c>
      <c r="S803" s="11">
        <f t="shared" si="310"/>
        <v>26.332493802591383</v>
      </c>
      <c r="T803" s="11">
        <f t="shared" si="310"/>
        <v>27.551229082036862</v>
      </c>
      <c r="U803" s="11">
        <f t="shared" si="310"/>
        <v>28.750121926079746</v>
      </c>
      <c r="V803" s="11">
        <f t="shared" si="310"/>
        <v>29.928918614436807</v>
      </c>
      <c r="W803" s="11">
        <f t="shared" si="310"/>
        <v>31.087361082632015</v>
      </c>
      <c r="X803" s="11">
        <f t="shared" si="310"/>
        <v>32.22518682861925</v>
      </c>
      <c r="Y803" s="11">
        <f t="shared" si="310"/>
        <v>33.342128816987625</v>
      </c>
      <c r="Z803" s="11">
        <f t="shared" si="310"/>
        <v>34.437915380674177</v>
      </c>
      <c r="AA803" s="11">
        <f t="shared" si="310"/>
        <v>35.512270120107686</v>
      </c>
      <c r="AB803" s="11">
        <f t="shared" si="310"/>
        <v>35.942805044145381</v>
      </c>
      <c r="AC803" s="11">
        <f t="shared" si="310"/>
        <v>36.05401301506739</v>
      </c>
      <c r="AD803" s="11">
        <f t="shared" si="310"/>
        <v>36.166675930545345</v>
      </c>
      <c r="AE803" s="11">
        <f t="shared" si="310"/>
        <v>36.2808035762231</v>
      </c>
      <c r="AF803" s="11">
        <f t="shared" si="310"/>
        <v>36.396405825694863</v>
      </c>
      <c r="AG803" s="11">
        <f t="shared" si="310"/>
        <v>36.520475451401417</v>
      </c>
      <c r="AH803" s="11">
        <f t="shared" si="310"/>
        <v>36.697047801329504</v>
      </c>
      <c r="AI803" s="11">
        <f t="shared" si="310"/>
        <v>36.873912519145101</v>
      </c>
      <c r="AJ803" s="11">
        <f t="shared" si="310"/>
        <v>37.051069789686458</v>
      </c>
      <c r="AK803" s="11">
        <f t="shared" si="310"/>
        <v>37.228519797947271</v>
      </c>
      <c r="AL803" s="11">
        <f t="shared" si="310"/>
        <v>37.406262729076495</v>
      </c>
      <c r="AM803" s="11">
        <f t="shared" si="310"/>
        <v>37.587175885818027</v>
      </c>
      <c r="AN803" s="11">
        <f t="shared" si="310"/>
        <v>37.768562936833291</v>
      </c>
      <c r="AO803" s="11">
        <f t="shared" si="310"/>
        <v>37.950424364782627</v>
      </c>
      <c r="AP803" s="11">
        <f t="shared" si="310"/>
        <v>38.132760652981752</v>
      </c>
      <c r="AQ803" s="11">
        <f t="shared" si="310"/>
        <v>38.315572285404741</v>
      </c>
      <c r="AR803" s="11">
        <f t="shared" si="310"/>
        <v>38.334883969719961</v>
      </c>
      <c r="AS803" s="11">
        <f t="shared" si="310"/>
        <v>38.354195476718928</v>
      </c>
      <c r="AT803" s="11">
        <f t="shared" si="310"/>
        <v>38.373506806404052</v>
      </c>
      <c r="AU803" s="11">
        <f t="shared" si="310"/>
        <v>38.392817958777933</v>
      </c>
      <c r="AV803" s="11">
        <f t="shared" si="310"/>
        <v>38.412128933842773</v>
      </c>
      <c r="AW803" s="11">
        <f t="shared" si="310"/>
        <v>38.403911663729815</v>
      </c>
      <c r="AX803" s="11"/>
    </row>
    <row r="804" spans="3:50">
      <c r="C804" s="10" t="s">
        <v>4</v>
      </c>
      <c r="D804" s="9"/>
      <c r="E804" s="8"/>
      <c r="F804" s="3"/>
      <c r="G804" s="3"/>
      <c r="H804" s="3"/>
      <c r="I804" s="3"/>
      <c r="J804" s="3"/>
      <c r="K804" s="3"/>
      <c r="L804" s="3"/>
      <c r="M804" s="3">
        <f t="shared" ref="M804:AB808" si="311">IF(E448&gt;0,D126,0)</f>
        <v>0</v>
      </c>
      <c r="N804" s="3">
        <f t="shared" si="311"/>
        <v>20.493333333333332</v>
      </c>
      <c r="O804" s="3">
        <f t="shared" si="311"/>
        <v>21.586666666666666</v>
      </c>
      <c r="P804" s="3">
        <f t="shared" si="311"/>
        <v>22.68</v>
      </c>
      <c r="Q804" s="3">
        <f t="shared" si="311"/>
        <v>23.773333333333333</v>
      </c>
      <c r="R804" s="3">
        <f t="shared" si="311"/>
        <v>24.866666666666667</v>
      </c>
      <c r="S804" s="3">
        <f t="shared" si="311"/>
        <v>25.96</v>
      </c>
      <c r="T804" s="3">
        <f t="shared" si="311"/>
        <v>27.053333333333335</v>
      </c>
      <c r="U804" s="3">
        <f t="shared" si="311"/>
        <v>28.146666666666668</v>
      </c>
      <c r="V804" s="3">
        <f t="shared" si="311"/>
        <v>29.240000000000002</v>
      </c>
      <c r="W804" s="3">
        <f t="shared" si="311"/>
        <v>30.333333333333336</v>
      </c>
      <c r="X804" s="3">
        <f t="shared" si="311"/>
        <v>31.426666666666669</v>
      </c>
      <c r="Y804" s="3">
        <f t="shared" si="311"/>
        <v>32.520000000000003</v>
      </c>
      <c r="Z804" s="3">
        <f t="shared" si="311"/>
        <v>33.613333333333337</v>
      </c>
      <c r="AA804" s="3">
        <f t="shared" si="311"/>
        <v>34.706666666666671</v>
      </c>
      <c r="AB804" s="3">
        <f t="shared" si="311"/>
        <v>35.799999999999997</v>
      </c>
      <c r="AC804" s="3">
        <f t="shared" ref="AC804:AR808" si="312">IF(U448&gt;0,T126,0)</f>
        <v>35.946666666666665</v>
      </c>
      <c r="AD804" s="3">
        <f t="shared" si="312"/>
        <v>36.093333333333334</v>
      </c>
      <c r="AE804" s="3">
        <f t="shared" si="312"/>
        <v>36.24</v>
      </c>
      <c r="AF804" s="3">
        <f t="shared" si="312"/>
        <v>36.38666666666667</v>
      </c>
      <c r="AG804" s="3">
        <f t="shared" si="312"/>
        <v>36.533333333333339</v>
      </c>
      <c r="AH804" s="3">
        <f t="shared" si="312"/>
        <v>36.680000000000007</v>
      </c>
      <c r="AI804" s="3">
        <f t="shared" si="312"/>
        <v>36.826666666666675</v>
      </c>
      <c r="AJ804" s="3">
        <f t="shared" si="312"/>
        <v>36.973333333333343</v>
      </c>
      <c r="AK804" s="3">
        <f t="shared" si="312"/>
        <v>37.120000000000012</v>
      </c>
      <c r="AL804" s="3">
        <f t="shared" si="312"/>
        <v>37.26666666666668</v>
      </c>
      <c r="AM804" s="3">
        <f t="shared" si="312"/>
        <v>37.413333333333348</v>
      </c>
      <c r="AN804" s="3">
        <f t="shared" si="312"/>
        <v>37.560000000000016</v>
      </c>
      <c r="AO804" s="3">
        <f t="shared" si="312"/>
        <v>37.706666666666685</v>
      </c>
      <c r="AP804" s="3">
        <f t="shared" si="312"/>
        <v>37.853333333333353</v>
      </c>
      <c r="AQ804" s="3">
        <f t="shared" si="312"/>
        <v>38</v>
      </c>
      <c r="AR804" s="3">
        <f t="shared" si="312"/>
        <v>38</v>
      </c>
      <c r="AS804" s="3">
        <f t="shared" ref="AQ804:AW808" si="313">IF(AK448&gt;0,AJ126,0)</f>
        <v>38</v>
      </c>
      <c r="AT804" s="3">
        <f t="shared" si="313"/>
        <v>38</v>
      </c>
      <c r="AU804" s="3">
        <f t="shared" si="313"/>
        <v>38</v>
      </c>
      <c r="AV804" s="3">
        <f t="shared" si="313"/>
        <v>38</v>
      </c>
      <c r="AW804" s="3">
        <f t="shared" si="313"/>
        <v>38</v>
      </c>
      <c r="AX804" s="3"/>
    </row>
    <row r="805" spans="3:50">
      <c r="C805" s="10" t="s">
        <v>3</v>
      </c>
      <c r="D805" s="9"/>
      <c r="E805" s="8"/>
      <c r="F805" s="3"/>
      <c r="G805" s="3"/>
      <c r="H805" s="3"/>
      <c r="I805" s="3"/>
      <c r="J805" s="3"/>
      <c r="K805" s="3"/>
      <c r="L805" s="3"/>
      <c r="M805" s="3">
        <f t="shared" si="311"/>
        <v>0</v>
      </c>
      <c r="N805" s="3">
        <f t="shared" si="311"/>
        <v>26.933333333333334</v>
      </c>
      <c r="O805" s="3">
        <f t="shared" si="311"/>
        <v>27.866666666666667</v>
      </c>
      <c r="P805" s="3">
        <f t="shared" si="311"/>
        <v>28.8</v>
      </c>
      <c r="Q805" s="3">
        <f t="shared" si="311"/>
        <v>29.733333333333334</v>
      </c>
      <c r="R805" s="3">
        <f t="shared" si="311"/>
        <v>30.666666666666668</v>
      </c>
      <c r="S805" s="3">
        <f t="shared" si="311"/>
        <v>31.6</v>
      </c>
      <c r="T805" s="3">
        <f t="shared" si="311"/>
        <v>32.533333333333331</v>
      </c>
      <c r="U805" s="3">
        <f t="shared" si="311"/>
        <v>33.466666666666661</v>
      </c>
      <c r="V805" s="3">
        <f t="shared" si="311"/>
        <v>34.399999999999991</v>
      </c>
      <c r="W805" s="3">
        <f t="shared" si="311"/>
        <v>35.333333333333321</v>
      </c>
      <c r="X805" s="3">
        <f t="shared" si="311"/>
        <v>36.266666666666652</v>
      </c>
      <c r="Y805" s="3">
        <f t="shared" si="311"/>
        <v>37.199999999999982</v>
      </c>
      <c r="Z805" s="3">
        <f t="shared" si="311"/>
        <v>38.133333333333312</v>
      </c>
      <c r="AA805" s="3">
        <f t="shared" si="311"/>
        <v>39.066666666666642</v>
      </c>
      <c r="AB805" s="3">
        <f t="shared" si="311"/>
        <v>40</v>
      </c>
      <c r="AC805" s="3">
        <f t="shared" si="312"/>
        <v>40.333333333333336</v>
      </c>
      <c r="AD805" s="3">
        <f t="shared" si="312"/>
        <v>40.666666666666671</v>
      </c>
      <c r="AE805" s="3">
        <f t="shared" si="312"/>
        <v>41.000000000000007</v>
      </c>
      <c r="AF805" s="3">
        <f t="shared" si="312"/>
        <v>41.333333333333343</v>
      </c>
      <c r="AG805" s="3">
        <f t="shared" si="312"/>
        <v>41.666666666666679</v>
      </c>
      <c r="AH805" s="3">
        <f t="shared" si="312"/>
        <v>42.000000000000014</v>
      </c>
      <c r="AI805" s="3">
        <f t="shared" si="312"/>
        <v>42.33333333333335</v>
      </c>
      <c r="AJ805" s="3">
        <f t="shared" si="312"/>
        <v>42.666666666666686</v>
      </c>
      <c r="AK805" s="3">
        <f t="shared" si="312"/>
        <v>43.000000000000021</v>
      </c>
      <c r="AL805" s="3">
        <f t="shared" si="312"/>
        <v>43.333333333333357</v>
      </c>
      <c r="AM805" s="3">
        <f t="shared" si="312"/>
        <v>43.666666666666693</v>
      </c>
      <c r="AN805" s="3">
        <f t="shared" si="312"/>
        <v>44.000000000000028</v>
      </c>
      <c r="AO805" s="3">
        <f t="shared" si="312"/>
        <v>44.333333333333364</v>
      </c>
      <c r="AP805" s="3">
        <f t="shared" si="312"/>
        <v>44.6666666666667</v>
      </c>
      <c r="AQ805" s="3">
        <f t="shared" si="313"/>
        <v>45</v>
      </c>
      <c r="AR805" s="3">
        <f t="shared" si="313"/>
        <v>45</v>
      </c>
      <c r="AS805" s="3">
        <f t="shared" si="313"/>
        <v>45</v>
      </c>
      <c r="AT805" s="3">
        <f t="shared" si="313"/>
        <v>45</v>
      </c>
      <c r="AU805" s="3">
        <f t="shared" si="313"/>
        <v>45</v>
      </c>
      <c r="AV805" s="3">
        <f t="shared" si="313"/>
        <v>45</v>
      </c>
      <c r="AW805" s="3">
        <f t="shared" si="313"/>
        <v>45</v>
      </c>
      <c r="AX805" s="3"/>
    </row>
    <row r="806" spans="3:50">
      <c r="C806" s="10" t="s">
        <v>2</v>
      </c>
      <c r="D806" s="9"/>
      <c r="E806" s="8"/>
      <c r="F806" s="3"/>
      <c r="G806" s="3"/>
      <c r="H806" s="3"/>
      <c r="I806" s="3"/>
      <c r="J806" s="3"/>
      <c r="K806" s="3"/>
      <c r="L806" s="3"/>
      <c r="M806" s="3">
        <f t="shared" si="311"/>
        <v>0</v>
      </c>
      <c r="N806" s="3">
        <f t="shared" si="311"/>
        <v>46.927074074074078</v>
      </c>
      <c r="O806" s="3">
        <f t="shared" si="311"/>
        <v>47.309148148148154</v>
      </c>
      <c r="P806" s="3">
        <f t="shared" si="311"/>
        <v>47.69122222222223</v>
      </c>
      <c r="Q806" s="3">
        <f t="shared" si="311"/>
        <v>48.073296296296306</v>
      </c>
      <c r="R806" s="3">
        <f t="shared" si="311"/>
        <v>48.455370370370382</v>
      </c>
      <c r="S806" s="3">
        <f t="shared" si="311"/>
        <v>48.837444444444458</v>
      </c>
      <c r="T806" s="3">
        <f t="shared" si="311"/>
        <v>49.219518518518534</v>
      </c>
      <c r="U806" s="3">
        <f t="shared" si="311"/>
        <v>49.60159259259261</v>
      </c>
      <c r="V806" s="3">
        <f t="shared" si="311"/>
        <v>49.983666666666686</v>
      </c>
      <c r="W806" s="3">
        <f t="shared" si="311"/>
        <v>50.365740740740762</v>
      </c>
      <c r="X806" s="3">
        <f t="shared" si="311"/>
        <v>50.747814814814838</v>
      </c>
      <c r="Y806" s="3">
        <f t="shared" si="311"/>
        <v>51.129888888888914</v>
      </c>
      <c r="Z806" s="3">
        <f t="shared" si="311"/>
        <v>51.51196296296299</v>
      </c>
      <c r="AA806" s="3">
        <f t="shared" si="311"/>
        <v>51.894037037037066</v>
      </c>
      <c r="AB806" s="3">
        <f t="shared" si="311"/>
        <v>52.276111111111113</v>
      </c>
      <c r="AC806" s="3">
        <f t="shared" si="312"/>
        <v>52.645703703703703</v>
      </c>
      <c r="AD806" s="3">
        <f t="shared" si="312"/>
        <v>53.015296296296292</v>
      </c>
      <c r="AE806" s="3">
        <f t="shared" si="312"/>
        <v>53.384888888888881</v>
      </c>
      <c r="AF806" s="3">
        <f t="shared" si="312"/>
        <v>53.75448148148147</v>
      </c>
      <c r="AG806" s="3">
        <f t="shared" si="312"/>
        <v>54.124074074074059</v>
      </c>
      <c r="AH806" s="3">
        <f t="shared" si="312"/>
        <v>54.493666666666648</v>
      </c>
      <c r="AI806" s="3">
        <f t="shared" si="312"/>
        <v>54.863259259259237</v>
      </c>
      <c r="AJ806" s="3">
        <f t="shared" si="312"/>
        <v>55.232851851851827</v>
      </c>
      <c r="AK806" s="3">
        <f t="shared" si="312"/>
        <v>55.602444444444416</v>
      </c>
      <c r="AL806" s="3">
        <f t="shared" si="312"/>
        <v>55.972037037037005</v>
      </c>
      <c r="AM806" s="3">
        <f t="shared" si="312"/>
        <v>56.341629629629594</v>
      </c>
      <c r="AN806" s="3">
        <f t="shared" si="312"/>
        <v>56.711222222222183</v>
      </c>
      <c r="AO806" s="3">
        <f t="shared" si="312"/>
        <v>57.080814814814772</v>
      </c>
      <c r="AP806" s="3">
        <f t="shared" si="312"/>
        <v>57.450407407407361</v>
      </c>
      <c r="AQ806" s="3">
        <f t="shared" si="313"/>
        <v>57.82</v>
      </c>
      <c r="AR806" s="3">
        <f t="shared" si="313"/>
        <v>57.965333333333334</v>
      </c>
      <c r="AS806" s="3">
        <f t="shared" si="313"/>
        <v>58.110666666666667</v>
      </c>
      <c r="AT806" s="3">
        <f t="shared" si="313"/>
        <v>58.256</v>
      </c>
      <c r="AU806" s="3">
        <f t="shared" si="313"/>
        <v>58.401333333333334</v>
      </c>
      <c r="AV806" s="3">
        <f t="shared" si="313"/>
        <v>58.546666666666667</v>
      </c>
      <c r="AW806" s="3">
        <f t="shared" si="313"/>
        <v>58.692</v>
      </c>
      <c r="AX806" s="3"/>
    </row>
    <row r="807" spans="3:50">
      <c r="C807" s="10" t="s">
        <v>1</v>
      </c>
      <c r="D807" s="9"/>
      <c r="E807" s="8"/>
      <c r="F807" s="3"/>
      <c r="G807" s="3"/>
      <c r="H807" s="3"/>
      <c r="I807" s="3"/>
      <c r="J807" s="3"/>
      <c r="K807" s="3"/>
      <c r="L807" s="3"/>
      <c r="M807" s="3">
        <f t="shared" si="311"/>
        <v>0</v>
      </c>
      <c r="N807" s="3">
        <f t="shared" si="311"/>
        <v>0</v>
      </c>
      <c r="O807" s="3">
        <f t="shared" si="311"/>
        <v>0</v>
      </c>
      <c r="P807" s="3">
        <f t="shared" si="311"/>
        <v>0</v>
      </c>
      <c r="Q807" s="3">
        <f t="shared" si="311"/>
        <v>0</v>
      </c>
      <c r="R807" s="3">
        <f t="shared" si="311"/>
        <v>0</v>
      </c>
      <c r="S807" s="3">
        <f t="shared" si="311"/>
        <v>0</v>
      </c>
      <c r="T807" s="3">
        <f t="shared" si="311"/>
        <v>0</v>
      </c>
      <c r="U807" s="3">
        <f t="shared" si="311"/>
        <v>0</v>
      </c>
      <c r="V807" s="3">
        <f t="shared" si="311"/>
        <v>0</v>
      </c>
      <c r="W807" s="3">
        <f t="shared" si="311"/>
        <v>0</v>
      </c>
      <c r="X807" s="3">
        <f t="shared" si="311"/>
        <v>0</v>
      </c>
      <c r="Y807" s="3">
        <f t="shared" si="311"/>
        <v>0</v>
      </c>
      <c r="Z807" s="3">
        <f t="shared" si="311"/>
        <v>0</v>
      </c>
      <c r="AA807" s="3">
        <f t="shared" si="311"/>
        <v>0</v>
      </c>
      <c r="AB807" s="3">
        <f t="shared" si="311"/>
        <v>0</v>
      </c>
      <c r="AC807" s="3">
        <f t="shared" si="312"/>
        <v>0</v>
      </c>
      <c r="AD807" s="3">
        <f t="shared" si="312"/>
        <v>0</v>
      </c>
      <c r="AE807" s="3">
        <f t="shared" si="312"/>
        <v>0</v>
      </c>
      <c r="AF807" s="3">
        <f t="shared" si="312"/>
        <v>0</v>
      </c>
      <c r="AG807" s="3">
        <f t="shared" si="312"/>
        <v>0</v>
      </c>
      <c r="AH807" s="3">
        <f t="shared" si="312"/>
        <v>0</v>
      </c>
      <c r="AI807" s="3">
        <f t="shared" si="312"/>
        <v>0</v>
      </c>
      <c r="AJ807" s="3">
        <f t="shared" si="312"/>
        <v>0</v>
      </c>
      <c r="AK807" s="3">
        <f t="shared" si="312"/>
        <v>0</v>
      </c>
      <c r="AL807" s="3">
        <f t="shared" si="312"/>
        <v>0</v>
      </c>
      <c r="AM807" s="3">
        <f t="shared" si="312"/>
        <v>0</v>
      </c>
      <c r="AN807" s="3">
        <f t="shared" si="312"/>
        <v>0</v>
      </c>
      <c r="AO807" s="3">
        <f t="shared" si="312"/>
        <v>0</v>
      </c>
      <c r="AP807" s="3">
        <f t="shared" si="312"/>
        <v>0</v>
      </c>
      <c r="AQ807" s="3">
        <f t="shared" si="313"/>
        <v>0</v>
      </c>
      <c r="AR807" s="3">
        <f t="shared" si="313"/>
        <v>0</v>
      </c>
      <c r="AS807" s="3">
        <f t="shared" si="313"/>
        <v>0</v>
      </c>
      <c r="AT807" s="3">
        <f t="shared" si="313"/>
        <v>0</v>
      </c>
      <c r="AU807" s="3">
        <f t="shared" si="313"/>
        <v>0</v>
      </c>
      <c r="AV807" s="3">
        <f t="shared" si="313"/>
        <v>0</v>
      </c>
      <c r="AW807" s="3">
        <f t="shared" si="313"/>
        <v>0</v>
      </c>
      <c r="AX807" s="3"/>
    </row>
    <row r="808" spans="3:50">
      <c r="C808" s="7" t="s">
        <v>0</v>
      </c>
      <c r="D808" s="6"/>
      <c r="E808" s="5"/>
      <c r="F808" s="4"/>
      <c r="G808" s="4"/>
      <c r="H808" s="4"/>
      <c r="I808" s="4"/>
      <c r="J808" s="4"/>
      <c r="K808" s="4"/>
      <c r="L808" s="4"/>
      <c r="M808" s="4">
        <f t="shared" si="311"/>
        <v>0</v>
      </c>
      <c r="N808" s="4">
        <f t="shared" si="311"/>
        <v>0</v>
      </c>
      <c r="O808" s="4">
        <f t="shared" si="311"/>
        <v>0</v>
      </c>
      <c r="P808" s="4">
        <f t="shared" si="311"/>
        <v>0</v>
      </c>
      <c r="Q808" s="4">
        <f t="shared" si="311"/>
        <v>0</v>
      </c>
      <c r="R808" s="4">
        <f t="shared" si="311"/>
        <v>0</v>
      </c>
      <c r="S808" s="4">
        <f t="shared" si="311"/>
        <v>0</v>
      </c>
      <c r="T808" s="4">
        <f t="shared" si="311"/>
        <v>0</v>
      </c>
      <c r="U808" s="4">
        <f t="shared" si="311"/>
        <v>0</v>
      </c>
      <c r="V808" s="4">
        <f t="shared" si="311"/>
        <v>0</v>
      </c>
      <c r="W808" s="4">
        <f t="shared" si="311"/>
        <v>0</v>
      </c>
      <c r="X808" s="4">
        <f t="shared" si="311"/>
        <v>0</v>
      </c>
      <c r="Y808" s="4">
        <f t="shared" si="311"/>
        <v>0</v>
      </c>
      <c r="Z808" s="4">
        <f t="shared" si="311"/>
        <v>0</v>
      </c>
      <c r="AA808" s="4">
        <f t="shared" si="311"/>
        <v>0</v>
      </c>
      <c r="AB808" s="4">
        <f t="shared" si="311"/>
        <v>0</v>
      </c>
      <c r="AC808" s="4">
        <f t="shared" si="312"/>
        <v>0</v>
      </c>
      <c r="AD808" s="4">
        <f t="shared" si="312"/>
        <v>0</v>
      </c>
      <c r="AE808" s="4">
        <f t="shared" si="312"/>
        <v>0</v>
      </c>
      <c r="AF808" s="4">
        <f t="shared" si="312"/>
        <v>0</v>
      </c>
      <c r="AG808" s="4">
        <f t="shared" si="312"/>
        <v>0</v>
      </c>
      <c r="AH808" s="4">
        <f t="shared" si="312"/>
        <v>0</v>
      </c>
      <c r="AI808" s="4">
        <f t="shared" si="312"/>
        <v>0</v>
      </c>
      <c r="AJ808" s="4">
        <f t="shared" si="312"/>
        <v>0</v>
      </c>
      <c r="AK808" s="4">
        <f t="shared" si="312"/>
        <v>0</v>
      </c>
      <c r="AL808" s="4">
        <f t="shared" si="312"/>
        <v>0</v>
      </c>
      <c r="AM808" s="4">
        <f t="shared" si="312"/>
        <v>0</v>
      </c>
      <c r="AN808" s="4">
        <f t="shared" si="312"/>
        <v>0</v>
      </c>
      <c r="AO808" s="4">
        <f t="shared" si="312"/>
        <v>0</v>
      </c>
      <c r="AP808" s="4">
        <f t="shared" si="312"/>
        <v>0</v>
      </c>
      <c r="AQ808" s="4">
        <f t="shared" si="313"/>
        <v>0</v>
      </c>
      <c r="AR808" s="4">
        <f t="shared" si="313"/>
        <v>0</v>
      </c>
      <c r="AS808" s="4">
        <f t="shared" si="313"/>
        <v>0</v>
      </c>
      <c r="AT808" s="4">
        <f t="shared" si="313"/>
        <v>0</v>
      </c>
      <c r="AU808" s="4">
        <f t="shared" si="313"/>
        <v>0</v>
      </c>
      <c r="AV808" s="4">
        <f t="shared" si="313"/>
        <v>0</v>
      </c>
      <c r="AW808" s="4">
        <f t="shared" si="313"/>
        <v>0</v>
      </c>
      <c r="AX808" s="3"/>
    </row>
    <row r="809" spans="3:50">
      <c r="C809" s="14">
        <v>10</v>
      </c>
      <c r="D809" s="13"/>
      <c r="E809" s="12"/>
      <c r="F809" s="11"/>
      <c r="G809" s="11"/>
      <c r="H809" s="11"/>
      <c r="I809" s="11"/>
      <c r="J809" s="11"/>
      <c r="K809" s="11"/>
      <c r="L809" s="11"/>
      <c r="M809" s="11"/>
      <c r="N809" s="11">
        <f>IF(M495&gt;0,(SUMPRODUCT(M804:M808,M496:M500))/M495,0)</f>
        <v>0</v>
      </c>
      <c r="O809" s="11">
        <f t="shared" ref="O809:AW809" si="314">IF(N495&gt;0,(SUMPRODUCT(N804:N808,N496:N500))/N495,0)</f>
        <v>20.525377086401015</v>
      </c>
      <c r="P809" s="11">
        <f t="shared" si="314"/>
        <v>21.621676657176049</v>
      </c>
      <c r="Q809" s="11">
        <f t="shared" si="314"/>
        <v>22.707783102430575</v>
      </c>
      <c r="R809" s="11">
        <f t="shared" si="314"/>
        <v>23.783737637698753</v>
      </c>
      <c r="S809" s="11">
        <f t="shared" si="314"/>
        <v>24.849581256609142</v>
      </c>
      <c r="T809" s="11">
        <f t="shared" si="314"/>
        <v>26.335013580137655</v>
      </c>
      <c r="U809" s="11">
        <f t="shared" si="314"/>
        <v>27.554470486228894</v>
      </c>
      <c r="V809" s="11">
        <f t="shared" si="314"/>
        <v>28.753961422678813</v>
      </c>
      <c r="W809" s="11">
        <f t="shared" si="314"/>
        <v>29.933235937851141</v>
      </c>
      <c r="X809" s="11">
        <f t="shared" si="314"/>
        <v>31.092039373657965</v>
      </c>
      <c r="Y809" s="11">
        <f t="shared" si="314"/>
        <v>32.230112776876716</v>
      </c>
      <c r="Z809" s="11">
        <f t="shared" si="314"/>
        <v>33.347192808213585</v>
      </c>
      <c r="AA809" s="11">
        <f t="shared" si="314"/>
        <v>34.443011649044919</v>
      </c>
      <c r="AB809" s="11">
        <f t="shared" si="314"/>
        <v>35.517296905771467</v>
      </c>
      <c r="AC809" s="11">
        <f t="shared" si="314"/>
        <v>35.945016232341544</v>
      </c>
      <c r="AD809" s="11">
        <f t="shared" si="314"/>
        <v>36.056189591385746</v>
      </c>
      <c r="AE809" s="11">
        <f t="shared" si="314"/>
        <v>36.168831473280967</v>
      </c>
      <c r="AF809" s="11">
        <f t="shared" si="314"/>
        <v>36.282951458112848</v>
      </c>
      <c r="AG809" s="11">
        <f t="shared" si="314"/>
        <v>36.398559209478066</v>
      </c>
      <c r="AH809" s="11">
        <f t="shared" si="314"/>
        <v>36.522694820958883</v>
      </c>
      <c r="AI809" s="11">
        <f t="shared" si="314"/>
        <v>36.699436719905641</v>
      </c>
      <c r="AJ809" s="11">
        <f t="shared" si="314"/>
        <v>36.876472668192683</v>
      </c>
      <c r="AK809" s="11">
        <f t="shared" si="314"/>
        <v>37.053802845713214</v>
      </c>
      <c r="AL809" s="11">
        <f t="shared" si="314"/>
        <v>37.231427432507687</v>
      </c>
      <c r="AM809" s="11">
        <f t="shared" si="314"/>
        <v>37.409346608764174</v>
      </c>
      <c r="AN809" s="11">
        <f t="shared" si="314"/>
        <v>37.590457886959982</v>
      </c>
      <c r="AO809" s="11">
        <f t="shared" si="314"/>
        <v>37.772045671307232</v>
      </c>
      <c r="AP809" s="11">
        <f t="shared" si="314"/>
        <v>37.954110431422201</v>
      </c>
      <c r="AQ809" s="11">
        <f t="shared" si="314"/>
        <v>38.136652637539065</v>
      </c>
      <c r="AR809" s="11">
        <f t="shared" si="314"/>
        <v>38.319672760509022</v>
      </c>
      <c r="AS809" s="11">
        <f t="shared" si="314"/>
        <v>38.339068498421874</v>
      </c>
      <c r="AT809" s="11">
        <f t="shared" si="314"/>
        <v>38.358464064013148</v>
      </c>
      <c r="AU809" s="11">
        <f t="shared" si="314"/>
        <v>38.377859457285268</v>
      </c>
      <c r="AV809" s="11">
        <f t="shared" si="314"/>
        <v>38.39725467824011</v>
      </c>
      <c r="AW809" s="11">
        <f t="shared" si="314"/>
        <v>38.416649726880394</v>
      </c>
      <c r="AX809" s="11"/>
    </row>
    <row r="810" spans="3:50">
      <c r="C810" s="10" t="s">
        <v>4</v>
      </c>
      <c r="D810" s="9"/>
      <c r="E810" s="8"/>
      <c r="F810" s="3"/>
      <c r="G810" s="3"/>
      <c r="H810" s="3"/>
      <c r="I810" s="3"/>
      <c r="J810" s="3"/>
      <c r="K810" s="3"/>
      <c r="L810" s="3"/>
      <c r="M810" s="3"/>
      <c r="N810" s="3">
        <f t="shared" ref="N810:AC814" si="315">IF(E448&gt;0,D126,0)</f>
        <v>0</v>
      </c>
      <c r="O810" s="3">
        <f t="shared" si="315"/>
        <v>20.493333333333332</v>
      </c>
      <c r="P810" s="3">
        <f t="shared" si="315"/>
        <v>21.586666666666666</v>
      </c>
      <c r="Q810" s="3">
        <f t="shared" si="315"/>
        <v>22.68</v>
      </c>
      <c r="R810" s="3">
        <f t="shared" si="315"/>
        <v>23.773333333333333</v>
      </c>
      <c r="S810" s="3">
        <f t="shared" si="315"/>
        <v>24.866666666666667</v>
      </c>
      <c r="T810" s="3">
        <f t="shared" si="315"/>
        <v>25.96</v>
      </c>
      <c r="U810" s="3">
        <f t="shared" si="315"/>
        <v>27.053333333333335</v>
      </c>
      <c r="V810" s="3">
        <f t="shared" si="315"/>
        <v>28.146666666666668</v>
      </c>
      <c r="W810" s="3">
        <f t="shared" si="315"/>
        <v>29.240000000000002</v>
      </c>
      <c r="X810" s="3">
        <f t="shared" si="315"/>
        <v>30.333333333333336</v>
      </c>
      <c r="Y810" s="3">
        <f t="shared" si="315"/>
        <v>31.426666666666669</v>
      </c>
      <c r="Z810" s="3">
        <f t="shared" si="315"/>
        <v>32.520000000000003</v>
      </c>
      <c r="AA810" s="3">
        <f t="shared" si="315"/>
        <v>33.613333333333337</v>
      </c>
      <c r="AB810" s="3">
        <f t="shared" si="315"/>
        <v>34.706666666666671</v>
      </c>
      <c r="AC810" s="3">
        <f t="shared" si="315"/>
        <v>35.799999999999997</v>
      </c>
      <c r="AD810" s="3">
        <f t="shared" ref="AD810:AS814" si="316">IF(U448&gt;0,T126,0)</f>
        <v>35.946666666666665</v>
      </c>
      <c r="AE810" s="3">
        <f t="shared" si="316"/>
        <v>36.093333333333334</v>
      </c>
      <c r="AF810" s="3">
        <f t="shared" si="316"/>
        <v>36.24</v>
      </c>
      <c r="AG810" s="3">
        <f t="shared" si="316"/>
        <v>36.38666666666667</v>
      </c>
      <c r="AH810" s="3">
        <f t="shared" si="316"/>
        <v>36.533333333333339</v>
      </c>
      <c r="AI810" s="3">
        <f t="shared" si="316"/>
        <v>36.680000000000007</v>
      </c>
      <c r="AJ810" s="3">
        <f t="shared" si="316"/>
        <v>36.826666666666675</v>
      </c>
      <c r="AK810" s="3">
        <f t="shared" si="316"/>
        <v>36.973333333333343</v>
      </c>
      <c r="AL810" s="3">
        <f t="shared" si="316"/>
        <v>37.120000000000012</v>
      </c>
      <c r="AM810" s="3">
        <f t="shared" si="316"/>
        <v>37.26666666666668</v>
      </c>
      <c r="AN810" s="3">
        <f t="shared" si="316"/>
        <v>37.413333333333348</v>
      </c>
      <c r="AO810" s="3">
        <f t="shared" si="316"/>
        <v>37.560000000000016</v>
      </c>
      <c r="AP810" s="3">
        <f t="shared" si="316"/>
        <v>37.706666666666685</v>
      </c>
      <c r="AQ810" s="3">
        <f t="shared" si="316"/>
        <v>37.853333333333353</v>
      </c>
      <c r="AR810" s="3">
        <f t="shared" si="316"/>
        <v>38</v>
      </c>
      <c r="AS810" s="3">
        <f t="shared" si="316"/>
        <v>38</v>
      </c>
      <c r="AT810" s="3">
        <f t="shared" ref="AR810:AW814" si="317">IF(AK448&gt;0,AJ126,0)</f>
        <v>38</v>
      </c>
      <c r="AU810" s="3">
        <f t="shared" si="317"/>
        <v>38</v>
      </c>
      <c r="AV810" s="3">
        <f t="shared" si="317"/>
        <v>38</v>
      </c>
      <c r="AW810" s="3">
        <f t="shared" si="317"/>
        <v>38</v>
      </c>
      <c r="AX810" s="3"/>
    </row>
    <row r="811" spans="3:50">
      <c r="C811" s="10" t="s">
        <v>3</v>
      </c>
      <c r="D811" s="9"/>
      <c r="E811" s="8"/>
      <c r="F811" s="3"/>
      <c r="G811" s="3"/>
      <c r="H811" s="3"/>
      <c r="I811" s="3"/>
      <c r="J811" s="3"/>
      <c r="K811" s="3"/>
      <c r="L811" s="3"/>
      <c r="M811" s="3"/>
      <c r="N811" s="3">
        <f t="shared" si="315"/>
        <v>0</v>
      </c>
      <c r="O811" s="3">
        <f t="shared" si="315"/>
        <v>26.933333333333334</v>
      </c>
      <c r="P811" s="3">
        <f t="shared" si="315"/>
        <v>27.866666666666667</v>
      </c>
      <c r="Q811" s="3">
        <f t="shared" si="315"/>
        <v>28.8</v>
      </c>
      <c r="R811" s="3">
        <f t="shared" si="315"/>
        <v>29.733333333333334</v>
      </c>
      <c r="S811" s="3">
        <f t="shared" si="315"/>
        <v>30.666666666666668</v>
      </c>
      <c r="T811" s="3">
        <f t="shared" si="315"/>
        <v>31.6</v>
      </c>
      <c r="U811" s="3">
        <f t="shared" si="315"/>
        <v>32.533333333333331</v>
      </c>
      <c r="V811" s="3">
        <f t="shared" si="315"/>
        <v>33.466666666666661</v>
      </c>
      <c r="W811" s="3">
        <f t="shared" si="315"/>
        <v>34.399999999999991</v>
      </c>
      <c r="X811" s="3">
        <f t="shared" si="315"/>
        <v>35.333333333333321</v>
      </c>
      <c r="Y811" s="3">
        <f t="shared" si="315"/>
        <v>36.266666666666652</v>
      </c>
      <c r="Z811" s="3">
        <f t="shared" si="315"/>
        <v>37.199999999999982</v>
      </c>
      <c r="AA811" s="3">
        <f t="shared" si="315"/>
        <v>38.133333333333312</v>
      </c>
      <c r="AB811" s="3">
        <f t="shared" si="315"/>
        <v>39.066666666666642</v>
      </c>
      <c r="AC811" s="3">
        <f t="shared" si="315"/>
        <v>40</v>
      </c>
      <c r="AD811" s="3">
        <f t="shared" si="316"/>
        <v>40.333333333333336</v>
      </c>
      <c r="AE811" s="3">
        <f t="shared" si="316"/>
        <v>40.666666666666671</v>
      </c>
      <c r="AF811" s="3">
        <f t="shared" si="316"/>
        <v>41.000000000000007</v>
      </c>
      <c r="AG811" s="3">
        <f t="shared" si="316"/>
        <v>41.333333333333343</v>
      </c>
      <c r="AH811" s="3">
        <f t="shared" si="316"/>
        <v>41.666666666666679</v>
      </c>
      <c r="AI811" s="3">
        <f t="shared" si="316"/>
        <v>42.000000000000014</v>
      </c>
      <c r="AJ811" s="3">
        <f t="shared" si="316"/>
        <v>42.33333333333335</v>
      </c>
      <c r="AK811" s="3">
        <f t="shared" si="316"/>
        <v>42.666666666666686</v>
      </c>
      <c r="AL811" s="3">
        <f t="shared" si="316"/>
        <v>43.000000000000021</v>
      </c>
      <c r="AM811" s="3">
        <f t="shared" si="316"/>
        <v>43.333333333333357</v>
      </c>
      <c r="AN811" s="3">
        <f t="shared" si="316"/>
        <v>43.666666666666693</v>
      </c>
      <c r="AO811" s="3">
        <f t="shared" si="316"/>
        <v>44.000000000000028</v>
      </c>
      <c r="AP811" s="3">
        <f t="shared" si="316"/>
        <v>44.333333333333364</v>
      </c>
      <c r="AQ811" s="3">
        <f t="shared" si="316"/>
        <v>44.6666666666667</v>
      </c>
      <c r="AR811" s="3">
        <f t="shared" si="317"/>
        <v>45</v>
      </c>
      <c r="AS811" s="3">
        <f t="shared" si="317"/>
        <v>45</v>
      </c>
      <c r="AT811" s="3">
        <f t="shared" si="317"/>
        <v>45</v>
      </c>
      <c r="AU811" s="3">
        <f t="shared" si="317"/>
        <v>45</v>
      </c>
      <c r="AV811" s="3">
        <f t="shared" si="317"/>
        <v>45</v>
      </c>
      <c r="AW811" s="3">
        <f t="shared" si="317"/>
        <v>45</v>
      </c>
      <c r="AX811" s="3"/>
    </row>
    <row r="812" spans="3:50">
      <c r="C812" s="10" t="s">
        <v>2</v>
      </c>
      <c r="D812" s="9"/>
      <c r="E812" s="8"/>
      <c r="F812" s="3"/>
      <c r="G812" s="3"/>
      <c r="H812" s="3"/>
      <c r="I812" s="3"/>
      <c r="J812" s="3"/>
      <c r="K812" s="3"/>
      <c r="L812" s="3"/>
      <c r="M812" s="3"/>
      <c r="N812" s="3">
        <f t="shared" si="315"/>
        <v>0</v>
      </c>
      <c r="O812" s="3">
        <f t="shared" si="315"/>
        <v>46.927074074074078</v>
      </c>
      <c r="P812" s="3">
        <f t="shared" si="315"/>
        <v>47.309148148148154</v>
      </c>
      <c r="Q812" s="3">
        <f t="shared" si="315"/>
        <v>47.69122222222223</v>
      </c>
      <c r="R812" s="3">
        <f t="shared" si="315"/>
        <v>48.073296296296306</v>
      </c>
      <c r="S812" s="3">
        <f t="shared" si="315"/>
        <v>48.455370370370382</v>
      </c>
      <c r="T812" s="3">
        <f t="shared" si="315"/>
        <v>48.837444444444458</v>
      </c>
      <c r="U812" s="3">
        <f t="shared" si="315"/>
        <v>49.219518518518534</v>
      </c>
      <c r="V812" s="3">
        <f t="shared" si="315"/>
        <v>49.60159259259261</v>
      </c>
      <c r="W812" s="3">
        <f t="shared" si="315"/>
        <v>49.983666666666686</v>
      </c>
      <c r="X812" s="3">
        <f t="shared" si="315"/>
        <v>50.365740740740762</v>
      </c>
      <c r="Y812" s="3">
        <f t="shared" si="315"/>
        <v>50.747814814814838</v>
      </c>
      <c r="Z812" s="3">
        <f t="shared" si="315"/>
        <v>51.129888888888914</v>
      </c>
      <c r="AA812" s="3">
        <f t="shared" si="315"/>
        <v>51.51196296296299</v>
      </c>
      <c r="AB812" s="3">
        <f t="shared" si="315"/>
        <v>51.894037037037066</v>
      </c>
      <c r="AC812" s="3">
        <f t="shared" si="315"/>
        <v>52.276111111111113</v>
      </c>
      <c r="AD812" s="3">
        <f t="shared" si="316"/>
        <v>52.645703703703703</v>
      </c>
      <c r="AE812" s="3">
        <f t="shared" si="316"/>
        <v>53.015296296296292</v>
      </c>
      <c r="AF812" s="3">
        <f t="shared" si="316"/>
        <v>53.384888888888881</v>
      </c>
      <c r="AG812" s="3">
        <f t="shared" si="316"/>
        <v>53.75448148148147</v>
      </c>
      <c r="AH812" s="3">
        <f t="shared" si="316"/>
        <v>54.124074074074059</v>
      </c>
      <c r="AI812" s="3">
        <f t="shared" si="316"/>
        <v>54.493666666666648</v>
      </c>
      <c r="AJ812" s="3">
        <f t="shared" si="316"/>
        <v>54.863259259259237</v>
      </c>
      <c r="AK812" s="3">
        <f t="shared" si="316"/>
        <v>55.232851851851827</v>
      </c>
      <c r="AL812" s="3">
        <f t="shared" si="316"/>
        <v>55.602444444444416</v>
      </c>
      <c r="AM812" s="3">
        <f t="shared" si="316"/>
        <v>55.972037037037005</v>
      </c>
      <c r="AN812" s="3">
        <f t="shared" si="316"/>
        <v>56.341629629629594</v>
      </c>
      <c r="AO812" s="3">
        <f t="shared" si="316"/>
        <v>56.711222222222183</v>
      </c>
      <c r="AP812" s="3">
        <f t="shared" si="316"/>
        <v>57.080814814814772</v>
      </c>
      <c r="AQ812" s="3">
        <f t="shared" si="316"/>
        <v>57.450407407407361</v>
      </c>
      <c r="AR812" s="3">
        <f t="shared" si="317"/>
        <v>57.82</v>
      </c>
      <c r="AS812" s="3">
        <f t="shared" si="317"/>
        <v>57.965333333333334</v>
      </c>
      <c r="AT812" s="3">
        <f t="shared" si="317"/>
        <v>58.110666666666667</v>
      </c>
      <c r="AU812" s="3">
        <f t="shared" si="317"/>
        <v>58.256</v>
      </c>
      <c r="AV812" s="3">
        <f t="shared" si="317"/>
        <v>58.401333333333334</v>
      </c>
      <c r="AW812" s="3">
        <f t="shared" si="317"/>
        <v>58.546666666666667</v>
      </c>
      <c r="AX812" s="3"/>
    </row>
    <row r="813" spans="3:50">
      <c r="C813" s="10" t="s">
        <v>1</v>
      </c>
      <c r="D813" s="9"/>
      <c r="E813" s="8"/>
      <c r="F813" s="3"/>
      <c r="G813" s="3"/>
      <c r="H813" s="3"/>
      <c r="I813" s="3"/>
      <c r="J813" s="3"/>
      <c r="K813" s="3"/>
      <c r="L813" s="3"/>
      <c r="M813" s="3"/>
      <c r="N813" s="3">
        <f t="shared" si="315"/>
        <v>0</v>
      </c>
      <c r="O813" s="3">
        <f t="shared" si="315"/>
        <v>0</v>
      </c>
      <c r="P813" s="3">
        <f t="shared" si="315"/>
        <v>0</v>
      </c>
      <c r="Q813" s="3">
        <f t="shared" si="315"/>
        <v>0</v>
      </c>
      <c r="R813" s="3">
        <f t="shared" si="315"/>
        <v>0</v>
      </c>
      <c r="S813" s="3">
        <f t="shared" si="315"/>
        <v>0</v>
      </c>
      <c r="T813" s="3">
        <f t="shared" si="315"/>
        <v>0</v>
      </c>
      <c r="U813" s="3">
        <f t="shared" si="315"/>
        <v>0</v>
      </c>
      <c r="V813" s="3">
        <f t="shared" si="315"/>
        <v>0</v>
      </c>
      <c r="W813" s="3">
        <f t="shared" si="315"/>
        <v>0</v>
      </c>
      <c r="X813" s="3">
        <f t="shared" si="315"/>
        <v>0</v>
      </c>
      <c r="Y813" s="3">
        <f t="shared" si="315"/>
        <v>0</v>
      </c>
      <c r="Z813" s="3">
        <f t="shared" si="315"/>
        <v>0</v>
      </c>
      <c r="AA813" s="3">
        <f t="shared" si="315"/>
        <v>0</v>
      </c>
      <c r="AB813" s="3">
        <f t="shared" si="315"/>
        <v>0</v>
      </c>
      <c r="AC813" s="3">
        <f t="shared" si="315"/>
        <v>0</v>
      </c>
      <c r="AD813" s="3">
        <f t="shared" si="316"/>
        <v>0</v>
      </c>
      <c r="AE813" s="3">
        <f t="shared" si="316"/>
        <v>0</v>
      </c>
      <c r="AF813" s="3">
        <f t="shared" si="316"/>
        <v>0</v>
      </c>
      <c r="AG813" s="3">
        <f t="shared" si="316"/>
        <v>0</v>
      </c>
      <c r="AH813" s="3">
        <f t="shared" si="316"/>
        <v>0</v>
      </c>
      <c r="AI813" s="3">
        <f t="shared" si="316"/>
        <v>0</v>
      </c>
      <c r="AJ813" s="3">
        <f t="shared" si="316"/>
        <v>0</v>
      </c>
      <c r="AK813" s="3">
        <f t="shared" si="316"/>
        <v>0</v>
      </c>
      <c r="AL813" s="3">
        <f t="shared" si="316"/>
        <v>0</v>
      </c>
      <c r="AM813" s="3">
        <f t="shared" si="316"/>
        <v>0</v>
      </c>
      <c r="AN813" s="3">
        <f t="shared" si="316"/>
        <v>0</v>
      </c>
      <c r="AO813" s="3">
        <f t="shared" si="316"/>
        <v>0</v>
      </c>
      <c r="AP813" s="3">
        <f t="shared" si="316"/>
        <v>0</v>
      </c>
      <c r="AQ813" s="3">
        <f t="shared" si="316"/>
        <v>0</v>
      </c>
      <c r="AR813" s="3">
        <f t="shared" si="317"/>
        <v>0</v>
      </c>
      <c r="AS813" s="3">
        <f t="shared" si="317"/>
        <v>0</v>
      </c>
      <c r="AT813" s="3">
        <f t="shared" si="317"/>
        <v>0</v>
      </c>
      <c r="AU813" s="3">
        <f t="shared" si="317"/>
        <v>0</v>
      </c>
      <c r="AV813" s="3">
        <f t="shared" si="317"/>
        <v>0</v>
      </c>
      <c r="AW813" s="3">
        <f t="shared" si="317"/>
        <v>0</v>
      </c>
      <c r="AX813" s="3"/>
    </row>
    <row r="814" spans="3:50">
      <c r="C814" s="7" t="s">
        <v>0</v>
      </c>
      <c r="D814" s="6"/>
      <c r="E814" s="5"/>
      <c r="F814" s="4"/>
      <c r="G814" s="4"/>
      <c r="H814" s="4"/>
      <c r="I814" s="4"/>
      <c r="J814" s="4"/>
      <c r="K814" s="4"/>
      <c r="L814" s="4"/>
      <c r="M814" s="4"/>
      <c r="N814" s="4">
        <f t="shared" si="315"/>
        <v>0</v>
      </c>
      <c r="O814" s="4">
        <f t="shared" si="315"/>
        <v>0</v>
      </c>
      <c r="P814" s="4">
        <f t="shared" si="315"/>
        <v>0</v>
      </c>
      <c r="Q814" s="4">
        <f t="shared" si="315"/>
        <v>0</v>
      </c>
      <c r="R814" s="4">
        <f t="shared" si="315"/>
        <v>0</v>
      </c>
      <c r="S814" s="4">
        <f t="shared" si="315"/>
        <v>0</v>
      </c>
      <c r="T814" s="4">
        <f t="shared" si="315"/>
        <v>0</v>
      </c>
      <c r="U814" s="4">
        <f t="shared" si="315"/>
        <v>0</v>
      </c>
      <c r="V814" s="4">
        <f t="shared" si="315"/>
        <v>0</v>
      </c>
      <c r="W814" s="4">
        <f t="shared" si="315"/>
        <v>0</v>
      </c>
      <c r="X814" s="4">
        <f t="shared" si="315"/>
        <v>0</v>
      </c>
      <c r="Y814" s="4">
        <f t="shared" si="315"/>
        <v>0</v>
      </c>
      <c r="Z814" s="4">
        <f t="shared" si="315"/>
        <v>0</v>
      </c>
      <c r="AA814" s="4">
        <f t="shared" si="315"/>
        <v>0</v>
      </c>
      <c r="AB814" s="4">
        <f t="shared" si="315"/>
        <v>0</v>
      </c>
      <c r="AC814" s="4">
        <f t="shared" si="315"/>
        <v>0</v>
      </c>
      <c r="AD814" s="4">
        <f t="shared" si="316"/>
        <v>0</v>
      </c>
      <c r="AE814" s="4">
        <f t="shared" si="316"/>
        <v>0</v>
      </c>
      <c r="AF814" s="4">
        <f t="shared" si="316"/>
        <v>0</v>
      </c>
      <c r="AG814" s="4">
        <f t="shared" si="316"/>
        <v>0</v>
      </c>
      <c r="AH814" s="4">
        <f t="shared" si="316"/>
        <v>0</v>
      </c>
      <c r="AI814" s="4">
        <f t="shared" si="316"/>
        <v>0</v>
      </c>
      <c r="AJ814" s="4">
        <f t="shared" si="316"/>
        <v>0</v>
      </c>
      <c r="AK814" s="4">
        <f t="shared" si="316"/>
        <v>0</v>
      </c>
      <c r="AL814" s="4">
        <f t="shared" si="316"/>
        <v>0</v>
      </c>
      <c r="AM814" s="4">
        <f t="shared" si="316"/>
        <v>0</v>
      </c>
      <c r="AN814" s="4">
        <f t="shared" si="316"/>
        <v>0</v>
      </c>
      <c r="AO814" s="4">
        <f t="shared" si="316"/>
        <v>0</v>
      </c>
      <c r="AP814" s="4">
        <f t="shared" si="316"/>
        <v>0</v>
      </c>
      <c r="AQ814" s="4">
        <f t="shared" si="316"/>
        <v>0</v>
      </c>
      <c r="AR814" s="4">
        <f t="shared" si="317"/>
        <v>0</v>
      </c>
      <c r="AS814" s="4">
        <f t="shared" si="317"/>
        <v>0</v>
      </c>
      <c r="AT814" s="4">
        <f t="shared" si="317"/>
        <v>0</v>
      </c>
      <c r="AU814" s="4">
        <f t="shared" si="317"/>
        <v>0</v>
      </c>
      <c r="AV814" s="4">
        <f t="shared" si="317"/>
        <v>0</v>
      </c>
      <c r="AW814" s="4">
        <f t="shared" si="317"/>
        <v>0</v>
      </c>
      <c r="AX814" s="3"/>
    </row>
    <row r="815" spans="3:50">
      <c r="C815" s="14">
        <v>11</v>
      </c>
      <c r="D815" s="13"/>
      <c r="E815" s="12"/>
      <c r="F815" s="11"/>
      <c r="G815" s="11"/>
      <c r="H815" s="11"/>
      <c r="I815" s="11"/>
      <c r="J815" s="11"/>
      <c r="K815" s="11"/>
      <c r="L815" s="11"/>
      <c r="M815" s="11"/>
      <c r="N815" s="11"/>
      <c r="O815" s="11">
        <f>IF(N501&gt;0,(SUMPRODUCT(N810:N814,N502:N506))/N501,0)</f>
        <v>0</v>
      </c>
      <c r="P815" s="11">
        <f t="shared" ref="P815:AW815" si="318">IF(O501&gt;0,(SUMPRODUCT(O810:O814,O502:O506))/O501,0)</f>
        <v>20.525824873310263</v>
      </c>
      <c r="Q815" s="11">
        <f t="shared" si="318"/>
        <v>21.622285909631866</v>
      </c>
      <c r="R815" s="11">
        <f t="shared" si="318"/>
        <v>22.708479606132173</v>
      </c>
      <c r="S815" s="11">
        <f t="shared" si="318"/>
        <v>23.784449820699102</v>
      </c>
      <c r="T815" s="11">
        <f t="shared" si="318"/>
        <v>24.850240161784871</v>
      </c>
      <c r="U815" s="11">
        <f t="shared" si="318"/>
        <v>26.33826831371756</v>
      </c>
      <c r="V815" s="11">
        <f t="shared" si="318"/>
        <v>27.55865557113847</v>
      </c>
      <c r="W815" s="11">
        <f t="shared" si="318"/>
        <v>28.758917268107098</v>
      </c>
      <c r="X815" s="11">
        <f t="shared" si="318"/>
        <v>29.938807251693671</v>
      </c>
      <c r="Y815" s="11">
        <f t="shared" si="318"/>
        <v>31.098075338320115</v>
      </c>
      <c r="Z815" s="11">
        <f t="shared" si="318"/>
        <v>32.23646723091958</v>
      </c>
      <c r="AA815" s="11">
        <f t="shared" si="318"/>
        <v>33.35372443404588</v>
      </c>
      <c r="AB815" s="11">
        <f t="shared" si="318"/>
        <v>34.449584166872022</v>
      </c>
      <c r="AC815" s="11">
        <f t="shared" si="318"/>
        <v>35.523779274015951</v>
      </c>
      <c r="AD815" s="11">
        <f t="shared" si="318"/>
        <v>35.947874872812861</v>
      </c>
      <c r="AE815" s="11">
        <f t="shared" si="318"/>
        <v>36.059004316791608</v>
      </c>
      <c r="AF815" s="11">
        <f t="shared" si="318"/>
        <v>36.171619787969362</v>
      </c>
      <c r="AG815" s="11">
        <f t="shared" si="318"/>
        <v>36.285730594009181</v>
      </c>
      <c r="AH815" s="11">
        <f t="shared" si="318"/>
        <v>36.401346120467082</v>
      </c>
      <c r="AI815" s="11">
        <f t="shared" si="318"/>
        <v>36.525567458139733</v>
      </c>
      <c r="AJ815" s="11">
        <f t="shared" si="318"/>
        <v>36.702527790795727</v>
      </c>
      <c r="AK815" s="11">
        <f t="shared" si="318"/>
        <v>36.879784336333152</v>
      </c>
      <c r="AL815" s="11">
        <f t="shared" si="318"/>
        <v>37.057337268164368</v>
      </c>
      <c r="AM815" s="11">
        <f t="shared" si="318"/>
        <v>37.235186759836097</v>
      </c>
      <c r="AN815" s="11">
        <f t="shared" si="318"/>
        <v>37.413332985030834</v>
      </c>
      <c r="AO815" s="11">
        <f t="shared" si="318"/>
        <v>37.594699499821431</v>
      </c>
      <c r="AP815" s="11">
        <f t="shared" si="318"/>
        <v>37.776545878972343</v>
      </c>
      <c r="AQ815" s="11">
        <f t="shared" si="318"/>
        <v>37.958872575011917</v>
      </c>
      <c r="AR815" s="11">
        <f t="shared" si="318"/>
        <v>38.141680041037461</v>
      </c>
      <c r="AS815" s="11">
        <f t="shared" si="318"/>
        <v>38.32496873071635</v>
      </c>
      <c r="AT815" s="11">
        <f t="shared" si="318"/>
        <v>38.344472563970442</v>
      </c>
      <c r="AU815" s="11">
        <f t="shared" si="318"/>
        <v>38.363976231421098</v>
      </c>
      <c r="AV815" s="11">
        <f t="shared" si="318"/>
        <v>38.383479733070232</v>
      </c>
      <c r="AW815" s="11">
        <f t="shared" si="318"/>
        <v>38.402983068920413</v>
      </c>
      <c r="AX815" s="11"/>
    </row>
    <row r="816" spans="3:50">
      <c r="C816" s="10" t="s">
        <v>4</v>
      </c>
      <c r="D816" s="9"/>
      <c r="E816" s="8"/>
      <c r="F816" s="3"/>
      <c r="G816" s="3"/>
      <c r="H816" s="3"/>
      <c r="I816" s="3"/>
      <c r="J816" s="3"/>
      <c r="K816" s="3"/>
      <c r="L816" s="3"/>
      <c r="M816" s="3"/>
      <c r="N816" s="3"/>
      <c r="O816" s="3">
        <f t="shared" ref="O816:AD820" si="319">IF(E448&gt;0,D126,0)</f>
        <v>0</v>
      </c>
      <c r="P816" s="3">
        <f t="shared" si="319"/>
        <v>20.493333333333332</v>
      </c>
      <c r="Q816" s="3">
        <f t="shared" si="319"/>
        <v>21.586666666666666</v>
      </c>
      <c r="R816" s="3">
        <f t="shared" si="319"/>
        <v>22.68</v>
      </c>
      <c r="S816" s="3">
        <f t="shared" si="319"/>
        <v>23.773333333333333</v>
      </c>
      <c r="T816" s="3">
        <f t="shared" si="319"/>
        <v>24.866666666666667</v>
      </c>
      <c r="U816" s="3">
        <f t="shared" si="319"/>
        <v>25.96</v>
      </c>
      <c r="V816" s="3">
        <f t="shared" si="319"/>
        <v>27.053333333333335</v>
      </c>
      <c r="W816" s="3">
        <f t="shared" si="319"/>
        <v>28.146666666666668</v>
      </c>
      <c r="X816" s="3">
        <f t="shared" si="319"/>
        <v>29.240000000000002</v>
      </c>
      <c r="Y816" s="3">
        <f t="shared" si="319"/>
        <v>30.333333333333336</v>
      </c>
      <c r="Z816" s="3">
        <f t="shared" si="319"/>
        <v>31.426666666666669</v>
      </c>
      <c r="AA816" s="3">
        <f t="shared" si="319"/>
        <v>32.520000000000003</v>
      </c>
      <c r="AB816" s="3">
        <f t="shared" si="319"/>
        <v>33.613333333333337</v>
      </c>
      <c r="AC816" s="3">
        <f t="shared" si="319"/>
        <v>34.706666666666671</v>
      </c>
      <c r="AD816" s="3">
        <f t="shared" si="319"/>
        <v>35.799999999999997</v>
      </c>
      <c r="AE816" s="3">
        <f t="shared" ref="AE816:AT820" si="320">IF(U448&gt;0,T126,0)</f>
        <v>35.946666666666665</v>
      </c>
      <c r="AF816" s="3">
        <f t="shared" si="320"/>
        <v>36.093333333333334</v>
      </c>
      <c r="AG816" s="3">
        <f t="shared" si="320"/>
        <v>36.24</v>
      </c>
      <c r="AH816" s="3">
        <f t="shared" si="320"/>
        <v>36.38666666666667</v>
      </c>
      <c r="AI816" s="3">
        <f t="shared" si="320"/>
        <v>36.533333333333339</v>
      </c>
      <c r="AJ816" s="3">
        <f t="shared" si="320"/>
        <v>36.680000000000007</v>
      </c>
      <c r="AK816" s="3">
        <f t="shared" si="320"/>
        <v>36.826666666666675</v>
      </c>
      <c r="AL816" s="3">
        <f t="shared" si="320"/>
        <v>36.973333333333343</v>
      </c>
      <c r="AM816" s="3">
        <f t="shared" si="320"/>
        <v>37.120000000000012</v>
      </c>
      <c r="AN816" s="3">
        <f t="shared" si="320"/>
        <v>37.26666666666668</v>
      </c>
      <c r="AO816" s="3">
        <f t="shared" si="320"/>
        <v>37.413333333333348</v>
      </c>
      <c r="AP816" s="3">
        <f t="shared" si="320"/>
        <v>37.560000000000016</v>
      </c>
      <c r="AQ816" s="3">
        <f t="shared" si="320"/>
        <v>37.706666666666685</v>
      </c>
      <c r="AR816" s="3">
        <f t="shared" si="320"/>
        <v>37.853333333333353</v>
      </c>
      <c r="AS816" s="3">
        <f t="shared" si="320"/>
        <v>38</v>
      </c>
      <c r="AT816" s="3">
        <f t="shared" si="320"/>
        <v>38</v>
      </c>
      <c r="AU816" s="3">
        <f t="shared" ref="AS816:AW820" si="321">IF(AK448&gt;0,AJ126,0)</f>
        <v>38</v>
      </c>
      <c r="AV816" s="3">
        <f t="shared" si="321"/>
        <v>38</v>
      </c>
      <c r="AW816" s="3">
        <f t="shared" si="321"/>
        <v>38</v>
      </c>
      <c r="AX816" s="3"/>
    </row>
    <row r="817" spans="3:50">
      <c r="C817" s="10" t="s">
        <v>3</v>
      </c>
      <c r="D817" s="9"/>
      <c r="E817" s="8"/>
      <c r="F817" s="3"/>
      <c r="G817" s="3"/>
      <c r="H817" s="3"/>
      <c r="I817" s="3"/>
      <c r="J817" s="3"/>
      <c r="K817" s="3"/>
      <c r="L817" s="3"/>
      <c r="M817" s="3"/>
      <c r="N817" s="3"/>
      <c r="O817" s="3">
        <f t="shared" si="319"/>
        <v>0</v>
      </c>
      <c r="P817" s="3">
        <f t="shared" si="319"/>
        <v>26.933333333333334</v>
      </c>
      <c r="Q817" s="3">
        <f t="shared" si="319"/>
        <v>27.866666666666667</v>
      </c>
      <c r="R817" s="3">
        <f t="shared" si="319"/>
        <v>28.8</v>
      </c>
      <c r="S817" s="3">
        <f t="shared" si="319"/>
        <v>29.733333333333334</v>
      </c>
      <c r="T817" s="3">
        <f t="shared" si="319"/>
        <v>30.666666666666668</v>
      </c>
      <c r="U817" s="3">
        <f t="shared" si="319"/>
        <v>31.6</v>
      </c>
      <c r="V817" s="3">
        <f t="shared" si="319"/>
        <v>32.533333333333331</v>
      </c>
      <c r="W817" s="3">
        <f t="shared" si="319"/>
        <v>33.466666666666661</v>
      </c>
      <c r="X817" s="3">
        <f t="shared" si="319"/>
        <v>34.399999999999991</v>
      </c>
      <c r="Y817" s="3">
        <f t="shared" si="319"/>
        <v>35.333333333333321</v>
      </c>
      <c r="Z817" s="3">
        <f t="shared" si="319"/>
        <v>36.266666666666652</v>
      </c>
      <c r="AA817" s="3">
        <f t="shared" si="319"/>
        <v>37.199999999999982</v>
      </c>
      <c r="AB817" s="3">
        <f t="shared" si="319"/>
        <v>38.133333333333312</v>
      </c>
      <c r="AC817" s="3">
        <f t="shared" si="319"/>
        <v>39.066666666666642</v>
      </c>
      <c r="AD817" s="3">
        <f t="shared" si="319"/>
        <v>40</v>
      </c>
      <c r="AE817" s="3">
        <f t="shared" si="320"/>
        <v>40.333333333333336</v>
      </c>
      <c r="AF817" s="3">
        <f t="shared" si="320"/>
        <v>40.666666666666671</v>
      </c>
      <c r="AG817" s="3">
        <f t="shared" si="320"/>
        <v>41.000000000000007</v>
      </c>
      <c r="AH817" s="3">
        <f t="shared" si="320"/>
        <v>41.333333333333343</v>
      </c>
      <c r="AI817" s="3">
        <f t="shared" si="320"/>
        <v>41.666666666666679</v>
      </c>
      <c r="AJ817" s="3">
        <f t="shared" si="320"/>
        <v>42.000000000000014</v>
      </c>
      <c r="AK817" s="3">
        <f t="shared" si="320"/>
        <v>42.33333333333335</v>
      </c>
      <c r="AL817" s="3">
        <f t="shared" si="320"/>
        <v>42.666666666666686</v>
      </c>
      <c r="AM817" s="3">
        <f t="shared" si="320"/>
        <v>43.000000000000021</v>
      </c>
      <c r="AN817" s="3">
        <f t="shared" si="320"/>
        <v>43.333333333333357</v>
      </c>
      <c r="AO817" s="3">
        <f t="shared" si="320"/>
        <v>43.666666666666693</v>
      </c>
      <c r="AP817" s="3">
        <f t="shared" si="320"/>
        <v>44.000000000000028</v>
      </c>
      <c r="AQ817" s="3">
        <f t="shared" si="320"/>
        <v>44.333333333333364</v>
      </c>
      <c r="AR817" s="3">
        <f t="shared" si="320"/>
        <v>44.6666666666667</v>
      </c>
      <c r="AS817" s="3">
        <f t="shared" si="321"/>
        <v>45</v>
      </c>
      <c r="AT817" s="3">
        <f t="shared" si="321"/>
        <v>45</v>
      </c>
      <c r="AU817" s="3">
        <f t="shared" si="321"/>
        <v>45</v>
      </c>
      <c r="AV817" s="3">
        <f t="shared" si="321"/>
        <v>45</v>
      </c>
      <c r="AW817" s="3">
        <f t="shared" si="321"/>
        <v>45</v>
      </c>
      <c r="AX817" s="3"/>
    </row>
    <row r="818" spans="3:50">
      <c r="C818" s="10" t="s">
        <v>2</v>
      </c>
      <c r="D818" s="9"/>
      <c r="E818" s="8"/>
      <c r="F818" s="3"/>
      <c r="G818" s="3"/>
      <c r="H818" s="3"/>
      <c r="I818" s="3"/>
      <c r="J818" s="3"/>
      <c r="K818" s="3"/>
      <c r="L818" s="3"/>
      <c r="M818" s="3"/>
      <c r="N818" s="3"/>
      <c r="O818" s="3">
        <f t="shared" si="319"/>
        <v>0</v>
      </c>
      <c r="P818" s="3">
        <f t="shared" si="319"/>
        <v>46.927074074074078</v>
      </c>
      <c r="Q818" s="3">
        <f t="shared" si="319"/>
        <v>47.309148148148154</v>
      </c>
      <c r="R818" s="3">
        <f t="shared" si="319"/>
        <v>47.69122222222223</v>
      </c>
      <c r="S818" s="3">
        <f t="shared" si="319"/>
        <v>48.073296296296306</v>
      </c>
      <c r="T818" s="3">
        <f t="shared" si="319"/>
        <v>48.455370370370382</v>
      </c>
      <c r="U818" s="3">
        <f t="shared" si="319"/>
        <v>48.837444444444458</v>
      </c>
      <c r="V818" s="3">
        <f t="shared" si="319"/>
        <v>49.219518518518534</v>
      </c>
      <c r="W818" s="3">
        <f t="shared" si="319"/>
        <v>49.60159259259261</v>
      </c>
      <c r="X818" s="3">
        <f t="shared" si="319"/>
        <v>49.983666666666686</v>
      </c>
      <c r="Y818" s="3">
        <f t="shared" si="319"/>
        <v>50.365740740740762</v>
      </c>
      <c r="Z818" s="3">
        <f t="shared" si="319"/>
        <v>50.747814814814838</v>
      </c>
      <c r="AA818" s="3">
        <f t="shared" si="319"/>
        <v>51.129888888888914</v>
      </c>
      <c r="AB818" s="3">
        <f t="shared" si="319"/>
        <v>51.51196296296299</v>
      </c>
      <c r="AC818" s="3">
        <f t="shared" si="319"/>
        <v>51.894037037037066</v>
      </c>
      <c r="AD818" s="3">
        <f t="shared" si="319"/>
        <v>52.276111111111113</v>
      </c>
      <c r="AE818" s="3">
        <f t="shared" si="320"/>
        <v>52.645703703703703</v>
      </c>
      <c r="AF818" s="3">
        <f t="shared" si="320"/>
        <v>53.015296296296292</v>
      </c>
      <c r="AG818" s="3">
        <f t="shared" si="320"/>
        <v>53.384888888888881</v>
      </c>
      <c r="AH818" s="3">
        <f t="shared" si="320"/>
        <v>53.75448148148147</v>
      </c>
      <c r="AI818" s="3">
        <f t="shared" si="320"/>
        <v>54.124074074074059</v>
      </c>
      <c r="AJ818" s="3">
        <f t="shared" si="320"/>
        <v>54.493666666666648</v>
      </c>
      <c r="AK818" s="3">
        <f t="shared" si="320"/>
        <v>54.863259259259237</v>
      </c>
      <c r="AL818" s="3">
        <f t="shared" si="320"/>
        <v>55.232851851851827</v>
      </c>
      <c r="AM818" s="3">
        <f t="shared" si="320"/>
        <v>55.602444444444416</v>
      </c>
      <c r="AN818" s="3">
        <f t="shared" si="320"/>
        <v>55.972037037037005</v>
      </c>
      <c r="AO818" s="3">
        <f t="shared" si="320"/>
        <v>56.341629629629594</v>
      </c>
      <c r="AP818" s="3">
        <f t="shared" si="320"/>
        <v>56.711222222222183</v>
      </c>
      <c r="AQ818" s="3">
        <f t="shared" si="320"/>
        <v>57.080814814814772</v>
      </c>
      <c r="AR818" s="3">
        <f t="shared" si="320"/>
        <v>57.450407407407361</v>
      </c>
      <c r="AS818" s="3">
        <f t="shared" si="321"/>
        <v>57.82</v>
      </c>
      <c r="AT818" s="3">
        <f t="shared" si="321"/>
        <v>57.965333333333334</v>
      </c>
      <c r="AU818" s="3">
        <f t="shared" si="321"/>
        <v>58.110666666666667</v>
      </c>
      <c r="AV818" s="3">
        <f t="shared" si="321"/>
        <v>58.256</v>
      </c>
      <c r="AW818" s="3">
        <f t="shared" si="321"/>
        <v>58.401333333333334</v>
      </c>
      <c r="AX818" s="3"/>
    </row>
    <row r="819" spans="3:50">
      <c r="C819" s="10" t="s">
        <v>1</v>
      </c>
      <c r="D819" s="9"/>
      <c r="E819" s="8"/>
      <c r="F819" s="3"/>
      <c r="G819" s="3"/>
      <c r="H819" s="3"/>
      <c r="I819" s="3"/>
      <c r="J819" s="3"/>
      <c r="K819" s="3"/>
      <c r="L819" s="3"/>
      <c r="M819" s="3"/>
      <c r="N819" s="3"/>
      <c r="O819" s="3">
        <f t="shared" si="319"/>
        <v>0</v>
      </c>
      <c r="P819" s="3">
        <f t="shared" si="319"/>
        <v>0</v>
      </c>
      <c r="Q819" s="3">
        <f t="shared" si="319"/>
        <v>0</v>
      </c>
      <c r="R819" s="3">
        <f t="shared" si="319"/>
        <v>0</v>
      </c>
      <c r="S819" s="3">
        <f t="shared" si="319"/>
        <v>0</v>
      </c>
      <c r="T819" s="3">
        <f t="shared" si="319"/>
        <v>0</v>
      </c>
      <c r="U819" s="3">
        <f t="shared" si="319"/>
        <v>0</v>
      </c>
      <c r="V819" s="3">
        <f t="shared" si="319"/>
        <v>0</v>
      </c>
      <c r="W819" s="3">
        <f t="shared" si="319"/>
        <v>0</v>
      </c>
      <c r="X819" s="3">
        <f t="shared" si="319"/>
        <v>0</v>
      </c>
      <c r="Y819" s="3">
        <f t="shared" si="319"/>
        <v>0</v>
      </c>
      <c r="Z819" s="3">
        <f t="shared" si="319"/>
        <v>0</v>
      </c>
      <c r="AA819" s="3">
        <f t="shared" si="319"/>
        <v>0</v>
      </c>
      <c r="AB819" s="3">
        <f t="shared" si="319"/>
        <v>0</v>
      </c>
      <c r="AC819" s="3">
        <f t="shared" si="319"/>
        <v>0</v>
      </c>
      <c r="AD819" s="3">
        <f t="shared" si="319"/>
        <v>0</v>
      </c>
      <c r="AE819" s="3">
        <f t="shared" si="320"/>
        <v>0</v>
      </c>
      <c r="AF819" s="3">
        <f t="shared" si="320"/>
        <v>0</v>
      </c>
      <c r="AG819" s="3">
        <f t="shared" si="320"/>
        <v>0</v>
      </c>
      <c r="AH819" s="3">
        <f t="shared" si="320"/>
        <v>0</v>
      </c>
      <c r="AI819" s="3">
        <f t="shared" si="320"/>
        <v>0</v>
      </c>
      <c r="AJ819" s="3">
        <f t="shared" si="320"/>
        <v>0</v>
      </c>
      <c r="AK819" s="3">
        <f t="shared" si="320"/>
        <v>0</v>
      </c>
      <c r="AL819" s="3">
        <f t="shared" si="320"/>
        <v>0</v>
      </c>
      <c r="AM819" s="3">
        <f t="shared" si="320"/>
        <v>0</v>
      </c>
      <c r="AN819" s="3">
        <f t="shared" si="320"/>
        <v>0</v>
      </c>
      <c r="AO819" s="3">
        <f t="shared" si="320"/>
        <v>0</v>
      </c>
      <c r="AP819" s="3">
        <f t="shared" si="320"/>
        <v>0</v>
      </c>
      <c r="AQ819" s="3">
        <f t="shared" si="320"/>
        <v>0</v>
      </c>
      <c r="AR819" s="3">
        <f t="shared" si="320"/>
        <v>0</v>
      </c>
      <c r="AS819" s="3">
        <f t="shared" si="321"/>
        <v>0</v>
      </c>
      <c r="AT819" s="3">
        <f t="shared" si="321"/>
        <v>0</v>
      </c>
      <c r="AU819" s="3">
        <f t="shared" si="321"/>
        <v>0</v>
      </c>
      <c r="AV819" s="3">
        <f t="shared" si="321"/>
        <v>0</v>
      </c>
      <c r="AW819" s="3">
        <f t="shared" si="321"/>
        <v>0</v>
      </c>
      <c r="AX819" s="3"/>
    </row>
    <row r="820" spans="3:50">
      <c r="C820" s="7" t="s">
        <v>0</v>
      </c>
      <c r="D820" s="6"/>
      <c r="E820" s="5"/>
      <c r="F820" s="4"/>
      <c r="G820" s="4"/>
      <c r="H820" s="4"/>
      <c r="I820" s="4"/>
      <c r="J820" s="4"/>
      <c r="K820" s="4"/>
      <c r="L820" s="4"/>
      <c r="M820" s="4"/>
      <c r="N820" s="4"/>
      <c r="O820" s="4">
        <f t="shared" si="319"/>
        <v>0</v>
      </c>
      <c r="P820" s="4">
        <f t="shared" si="319"/>
        <v>0</v>
      </c>
      <c r="Q820" s="4">
        <f t="shared" si="319"/>
        <v>0</v>
      </c>
      <c r="R820" s="4">
        <f t="shared" si="319"/>
        <v>0</v>
      </c>
      <c r="S820" s="4">
        <f t="shared" si="319"/>
        <v>0</v>
      </c>
      <c r="T820" s="4">
        <f t="shared" si="319"/>
        <v>0</v>
      </c>
      <c r="U820" s="4">
        <f t="shared" si="319"/>
        <v>0</v>
      </c>
      <c r="V820" s="4">
        <f t="shared" si="319"/>
        <v>0</v>
      </c>
      <c r="W820" s="4">
        <f t="shared" si="319"/>
        <v>0</v>
      </c>
      <c r="X820" s="4">
        <f t="shared" si="319"/>
        <v>0</v>
      </c>
      <c r="Y820" s="4">
        <f t="shared" si="319"/>
        <v>0</v>
      </c>
      <c r="Z820" s="4">
        <f t="shared" si="319"/>
        <v>0</v>
      </c>
      <c r="AA820" s="4">
        <f t="shared" si="319"/>
        <v>0</v>
      </c>
      <c r="AB820" s="4">
        <f t="shared" si="319"/>
        <v>0</v>
      </c>
      <c r="AC820" s="4">
        <f t="shared" si="319"/>
        <v>0</v>
      </c>
      <c r="AD820" s="4">
        <f t="shared" si="319"/>
        <v>0</v>
      </c>
      <c r="AE820" s="4">
        <f t="shared" si="320"/>
        <v>0</v>
      </c>
      <c r="AF820" s="4">
        <f t="shared" si="320"/>
        <v>0</v>
      </c>
      <c r="AG820" s="4">
        <f t="shared" si="320"/>
        <v>0</v>
      </c>
      <c r="AH820" s="4">
        <f t="shared" si="320"/>
        <v>0</v>
      </c>
      <c r="AI820" s="4">
        <f t="shared" si="320"/>
        <v>0</v>
      </c>
      <c r="AJ820" s="4">
        <f t="shared" si="320"/>
        <v>0</v>
      </c>
      <c r="AK820" s="4">
        <f t="shared" si="320"/>
        <v>0</v>
      </c>
      <c r="AL820" s="4">
        <f t="shared" si="320"/>
        <v>0</v>
      </c>
      <c r="AM820" s="4">
        <f t="shared" si="320"/>
        <v>0</v>
      </c>
      <c r="AN820" s="4">
        <f t="shared" si="320"/>
        <v>0</v>
      </c>
      <c r="AO820" s="4">
        <f t="shared" si="320"/>
        <v>0</v>
      </c>
      <c r="AP820" s="4">
        <f t="shared" si="320"/>
        <v>0</v>
      </c>
      <c r="AQ820" s="4">
        <f t="shared" si="320"/>
        <v>0</v>
      </c>
      <c r="AR820" s="4">
        <f t="shared" si="320"/>
        <v>0</v>
      </c>
      <c r="AS820" s="4">
        <f t="shared" si="321"/>
        <v>0</v>
      </c>
      <c r="AT820" s="4">
        <f t="shared" si="321"/>
        <v>0</v>
      </c>
      <c r="AU820" s="4">
        <f t="shared" si="321"/>
        <v>0</v>
      </c>
      <c r="AV820" s="4">
        <f t="shared" si="321"/>
        <v>0</v>
      </c>
      <c r="AW820" s="4">
        <f t="shared" si="321"/>
        <v>0</v>
      </c>
      <c r="AX820" s="3"/>
    </row>
    <row r="821" spans="3:50">
      <c r="C821" s="14">
        <v>12</v>
      </c>
      <c r="D821" s="13"/>
      <c r="E821" s="12"/>
      <c r="F821" s="11"/>
      <c r="G821" s="11"/>
      <c r="H821" s="11"/>
      <c r="I821" s="11"/>
      <c r="J821" s="11"/>
      <c r="K821" s="11"/>
      <c r="L821" s="11"/>
      <c r="M821" s="11"/>
      <c r="N821" s="11"/>
      <c r="O821" s="11"/>
      <c r="P821" s="11">
        <f>IF(O507&gt;0,(SUMPRODUCT(O816:O820,O508:O512))/O507,0)</f>
        <v>0</v>
      </c>
      <c r="Q821" s="11">
        <f t="shared" ref="Q821:AW821" si="322">IF(P507&gt;0,(SUMPRODUCT(P816:P820,P508:P512))/P507,0)</f>
        <v>20.526401083621078</v>
      </c>
      <c r="R821" s="11">
        <f t="shared" si="322"/>
        <v>21.623070476190406</v>
      </c>
      <c r="S821" s="11">
        <f t="shared" si="322"/>
        <v>22.709377415314663</v>
      </c>
      <c r="T821" s="11">
        <f t="shared" si="322"/>
        <v>23.785369196973384</v>
      </c>
      <c r="U821" s="11">
        <f t="shared" si="322"/>
        <v>24.851092829761139</v>
      </c>
      <c r="V821" s="11">
        <f t="shared" si="322"/>
        <v>26.342441910428438</v>
      </c>
      <c r="W821" s="11">
        <f t="shared" si="322"/>
        <v>27.564019284252105</v>
      </c>
      <c r="X821" s="11">
        <f t="shared" si="322"/>
        <v>28.765266411888593</v>
      </c>
      <c r="Y821" s="11">
        <f t="shared" si="322"/>
        <v>29.945942778870602</v>
      </c>
      <c r="Z821" s="11">
        <f t="shared" si="322"/>
        <v>31.10580406187476</v>
      </c>
      <c r="AA821" s="11">
        <f t="shared" si="322"/>
        <v>32.244602053025034</v>
      </c>
      <c r="AB821" s="11">
        <f t="shared" si="322"/>
        <v>33.362084582382266</v>
      </c>
      <c r="AC821" s="11">
        <f t="shared" si="322"/>
        <v>34.457995438571544</v>
      </c>
      <c r="AD821" s="11">
        <f t="shared" si="322"/>
        <v>35.532074287492364</v>
      </c>
      <c r="AE821" s="11">
        <f t="shared" si="322"/>
        <v>35.951544596217843</v>
      </c>
      <c r="AF821" s="11">
        <f t="shared" si="322"/>
        <v>36.062619017731038</v>
      </c>
      <c r="AG821" s="11">
        <f t="shared" si="322"/>
        <v>36.175201855453558</v>
      </c>
      <c r="AH821" s="11">
        <f t="shared" si="322"/>
        <v>36.289302056427879</v>
      </c>
      <c r="AI821" s="11">
        <f t="shared" si="322"/>
        <v>36.404928638595486</v>
      </c>
      <c r="AJ821" s="11">
        <f t="shared" si="322"/>
        <v>36.529260702415257</v>
      </c>
      <c r="AK821" s="11">
        <f t="shared" si="322"/>
        <v>36.706500203730677</v>
      </c>
      <c r="AL821" s="11">
        <f t="shared" si="322"/>
        <v>36.884038678583707</v>
      </c>
      <c r="AM821" s="11">
        <f t="shared" si="322"/>
        <v>37.06187629191713</v>
      </c>
      <c r="AN821" s="11">
        <f t="shared" si="322"/>
        <v>37.240013208795069</v>
      </c>
      <c r="AO821" s="11">
        <f t="shared" si="322"/>
        <v>37.418449594403334</v>
      </c>
      <c r="AP821" s="11">
        <f t="shared" si="322"/>
        <v>37.600142300786651</v>
      </c>
      <c r="AQ821" s="11">
        <f t="shared" si="322"/>
        <v>37.782319152423632</v>
      </c>
      <c r="AR821" s="11">
        <f t="shared" si="322"/>
        <v>37.964980579538697</v>
      </c>
      <c r="AS821" s="11">
        <f t="shared" si="322"/>
        <v>38.148127012867405</v>
      </c>
      <c r="AT821" s="11">
        <f t="shared" si="322"/>
        <v>38.331758883655546</v>
      </c>
      <c r="AU821" s="11">
        <f t="shared" si="322"/>
        <v>38.351400552399561</v>
      </c>
      <c r="AV821" s="11">
        <f t="shared" si="322"/>
        <v>38.371042063807245</v>
      </c>
      <c r="AW821" s="11">
        <f t="shared" si="322"/>
        <v>38.390683417880567</v>
      </c>
      <c r="AX821" s="11"/>
    </row>
    <row r="822" spans="3:50">
      <c r="C822" s="10" t="s">
        <v>4</v>
      </c>
      <c r="D822" s="9"/>
      <c r="E822" s="8"/>
      <c r="F822" s="3"/>
      <c r="G822" s="3"/>
      <c r="H822" s="3"/>
      <c r="I822" s="3"/>
      <c r="J822" s="3"/>
      <c r="K822" s="3"/>
      <c r="L822" s="3"/>
      <c r="M822" s="3"/>
      <c r="N822" s="3"/>
      <c r="O822" s="3"/>
      <c r="P822" s="3">
        <f t="shared" ref="P822:AE826" si="323">IF(E448&gt;0,D126,0)</f>
        <v>0</v>
      </c>
      <c r="Q822" s="3">
        <f t="shared" si="323"/>
        <v>20.493333333333332</v>
      </c>
      <c r="R822" s="3">
        <f t="shared" si="323"/>
        <v>21.586666666666666</v>
      </c>
      <c r="S822" s="3">
        <f t="shared" si="323"/>
        <v>22.68</v>
      </c>
      <c r="T822" s="3">
        <f t="shared" si="323"/>
        <v>23.773333333333333</v>
      </c>
      <c r="U822" s="3">
        <f t="shared" si="323"/>
        <v>24.866666666666667</v>
      </c>
      <c r="V822" s="3">
        <f t="shared" si="323"/>
        <v>25.96</v>
      </c>
      <c r="W822" s="3">
        <f t="shared" si="323"/>
        <v>27.053333333333335</v>
      </c>
      <c r="X822" s="3">
        <f t="shared" si="323"/>
        <v>28.146666666666668</v>
      </c>
      <c r="Y822" s="3">
        <f t="shared" si="323"/>
        <v>29.240000000000002</v>
      </c>
      <c r="Z822" s="3">
        <f t="shared" si="323"/>
        <v>30.333333333333336</v>
      </c>
      <c r="AA822" s="3">
        <f t="shared" si="323"/>
        <v>31.426666666666669</v>
      </c>
      <c r="AB822" s="3">
        <f t="shared" si="323"/>
        <v>32.520000000000003</v>
      </c>
      <c r="AC822" s="3">
        <f t="shared" si="323"/>
        <v>33.613333333333337</v>
      </c>
      <c r="AD822" s="3">
        <f t="shared" si="323"/>
        <v>34.706666666666671</v>
      </c>
      <c r="AE822" s="3">
        <f t="shared" si="323"/>
        <v>35.799999999999997</v>
      </c>
      <c r="AF822" s="3">
        <f t="shared" ref="AF822:AU826" si="324">IF(U448&gt;0,T126,0)</f>
        <v>35.946666666666665</v>
      </c>
      <c r="AG822" s="3">
        <f t="shared" si="324"/>
        <v>36.093333333333334</v>
      </c>
      <c r="AH822" s="3">
        <f t="shared" si="324"/>
        <v>36.24</v>
      </c>
      <c r="AI822" s="3">
        <f t="shared" si="324"/>
        <v>36.38666666666667</v>
      </c>
      <c r="AJ822" s="3">
        <f t="shared" si="324"/>
        <v>36.533333333333339</v>
      </c>
      <c r="AK822" s="3">
        <f t="shared" si="324"/>
        <v>36.680000000000007</v>
      </c>
      <c r="AL822" s="3">
        <f t="shared" si="324"/>
        <v>36.826666666666675</v>
      </c>
      <c r="AM822" s="3">
        <f t="shared" si="324"/>
        <v>36.973333333333343</v>
      </c>
      <c r="AN822" s="3">
        <f t="shared" si="324"/>
        <v>37.120000000000012</v>
      </c>
      <c r="AO822" s="3">
        <f t="shared" si="324"/>
        <v>37.26666666666668</v>
      </c>
      <c r="AP822" s="3">
        <f t="shared" si="324"/>
        <v>37.413333333333348</v>
      </c>
      <c r="AQ822" s="3">
        <f t="shared" si="324"/>
        <v>37.560000000000016</v>
      </c>
      <c r="AR822" s="3">
        <f t="shared" si="324"/>
        <v>37.706666666666685</v>
      </c>
      <c r="AS822" s="3">
        <f t="shared" si="324"/>
        <v>37.853333333333353</v>
      </c>
      <c r="AT822" s="3">
        <f t="shared" si="324"/>
        <v>38</v>
      </c>
      <c r="AU822" s="3">
        <f t="shared" si="324"/>
        <v>38</v>
      </c>
      <c r="AV822" s="3">
        <f t="shared" ref="AT822:AW826" si="325">IF(AK448&gt;0,AJ126,0)</f>
        <v>38</v>
      </c>
      <c r="AW822" s="3">
        <f t="shared" si="325"/>
        <v>38</v>
      </c>
      <c r="AX822" s="3"/>
    </row>
    <row r="823" spans="3:50">
      <c r="C823" s="10" t="s">
        <v>3</v>
      </c>
      <c r="D823" s="9"/>
      <c r="E823" s="8"/>
      <c r="F823" s="3"/>
      <c r="G823" s="3"/>
      <c r="H823" s="3"/>
      <c r="I823" s="3"/>
      <c r="J823" s="3"/>
      <c r="K823" s="3"/>
      <c r="L823" s="3"/>
      <c r="M823" s="3"/>
      <c r="N823" s="3"/>
      <c r="O823" s="3"/>
      <c r="P823" s="3">
        <f t="shared" si="323"/>
        <v>0</v>
      </c>
      <c r="Q823" s="3">
        <f t="shared" si="323"/>
        <v>26.933333333333334</v>
      </c>
      <c r="R823" s="3">
        <f t="shared" si="323"/>
        <v>27.866666666666667</v>
      </c>
      <c r="S823" s="3">
        <f t="shared" si="323"/>
        <v>28.8</v>
      </c>
      <c r="T823" s="3">
        <f t="shared" si="323"/>
        <v>29.733333333333334</v>
      </c>
      <c r="U823" s="3">
        <f t="shared" si="323"/>
        <v>30.666666666666668</v>
      </c>
      <c r="V823" s="3">
        <f t="shared" si="323"/>
        <v>31.6</v>
      </c>
      <c r="W823" s="3">
        <f t="shared" si="323"/>
        <v>32.533333333333331</v>
      </c>
      <c r="X823" s="3">
        <f t="shared" si="323"/>
        <v>33.466666666666661</v>
      </c>
      <c r="Y823" s="3">
        <f t="shared" si="323"/>
        <v>34.399999999999991</v>
      </c>
      <c r="Z823" s="3">
        <f t="shared" si="323"/>
        <v>35.333333333333321</v>
      </c>
      <c r="AA823" s="3">
        <f t="shared" si="323"/>
        <v>36.266666666666652</v>
      </c>
      <c r="AB823" s="3">
        <f t="shared" si="323"/>
        <v>37.199999999999982</v>
      </c>
      <c r="AC823" s="3">
        <f t="shared" si="323"/>
        <v>38.133333333333312</v>
      </c>
      <c r="AD823" s="3">
        <f t="shared" si="323"/>
        <v>39.066666666666642</v>
      </c>
      <c r="AE823" s="3">
        <f t="shared" si="323"/>
        <v>40</v>
      </c>
      <c r="AF823" s="3">
        <f t="shared" si="324"/>
        <v>40.333333333333336</v>
      </c>
      <c r="AG823" s="3">
        <f t="shared" si="324"/>
        <v>40.666666666666671</v>
      </c>
      <c r="AH823" s="3">
        <f t="shared" si="324"/>
        <v>41.000000000000007</v>
      </c>
      <c r="AI823" s="3">
        <f t="shared" si="324"/>
        <v>41.333333333333343</v>
      </c>
      <c r="AJ823" s="3">
        <f t="shared" si="324"/>
        <v>41.666666666666679</v>
      </c>
      <c r="AK823" s="3">
        <f t="shared" si="324"/>
        <v>42.000000000000014</v>
      </c>
      <c r="AL823" s="3">
        <f t="shared" si="324"/>
        <v>42.33333333333335</v>
      </c>
      <c r="AM823" s="3">
        <f t="shared" si="324"/>
        <v>42.666666666666686</v>
      </c>
      <c r="AN823" s="3">
        <f t="shared" si="324"/>
        <v>43.000000000000021</v>
      </c>
      <c r="AO823" s="3">
        <f t="shared" si="324"/>
        <v>43.333333333333357</v>
      </c>
      <c r="AP823" s="3">
        <f t="shared" si="324"/>
        <v>43.666666666666693</v>
      </c>
      <c r="AQ823" s="3">
        <f t="shared" si="324"/>
        <v>44.000000000000028</v>
      </c>
      <c r="AR823" s="3">
        <f t="shared" si="324"/>
        <v>44.333333333333364</v>
      </c>
      <c r="AS823" s="3">
        <f t="shared" si="324"/>
        <v>44.6666666666667</v>
      </c>
      <c r="AT823" s="3">
        <f t="shared" si="325"/>
        <v>45</v>
      </c>
      <c r="AU823" s="3">
        <f t="shared" si="325"/>
        <v>45</v>
      </c>
      <c r="AV823" s="3">
        <f t="shared" si="325"/>
        <v>45</v>
      </c>
      <c r="AW823" s="3">
        <f t="shared" si="325"/>
        <v>45</v>
      </c>
      <c r="AX823" s="3"/>
    </row>
    <row r="824" spans="3:50">
      <c r="C824" s="10" t="s">
        <v>2</v>
      </c>
      <c r="D824" s="9"/>
      <c r="E824" s="8"/>
      <c r="F824" s="3"/>
      <c r="G824" s="3"/>
      <c r="H824" s="3"/>
      <c r="I824" s="3"/>
      <c r="J824" s="3"/>
      <c r="K824" s="3"/>
      <c r="L824" s="3"/>
      <c r="M824" s="3"/>
      <c r="N824" s="3"/>
      <c r="O824" s="3"/>
      <c r="P824" s="3">
        <f t="shared" si="323"/>
        <v>0</v>
      </c>
      <c r="Q824" s="3">
        <f t="shared" si="323"/>
        <v>46.927074074074078</v>
      </c>
      <c r="R824" s="3">
        <f t="shared" si="323"/>
        <v>47.309148148148154</v>
      </c>
      <c r="S824" s="3">
        <f t="shared" si="323"/>
        <v>47.69122222222223</v>
      </c>
      <c r="T824" s="3">
        <f t="shared" si="323"/>
        <v>48.073296296296306</v>
      </c>
      <c r="U824" s="3">
        <f t="shared" si="323"/>
        <v>48.455370370370382</v>
      </c>
      <c r="V824" s="3">
        <f t="shared" si="323"/>
        <v>48.837444444444458</v>
      </c>
      <c r="W824" s="3">
        <f t="shared" si="323"/>
        <v>49.219518518518534</v>
      </c>
      <c r="X824" s="3">
        <f t="shared" si="323"/>
        <v>49.60159259259261</v>
      </c>
      <c r="Y824" s="3">
        <f t="shared" si="323"/>
        <v>49.983666666666686</v>
      </c>
      <c r="Z824" s="3">
        <f t="shared" si="323"/>
        <v>50.365740740740762</v>
      </c>
      <c r="AA824" s="3">
        <f t="shared" si="323"/>
        <v>50.747814814814838</v>
      </c>
      <c r="AB824" s="3">
        <f t="shared" si="323"/>
        <v>51.129888888888914</v>
      </c>
      <c r="AC824" s="3">
        <f t="shared" si="323"/>
        <v>51.51196296296299</v>
      </c>
      <c r="AD824" s="3">
        <f t="shared" si="323"/>
        <v>51.894037037037066</v>
      </c>
      <c r="AE824" s="3">
        <f t="shared" si="323"/>
        <v>52.276111111111113</v>
      </c>
      <c r="AF824" s="3">
        <f t="shared" si="324"/>
        <v>52.645703703703703</v>
      </c>
      <c r="AG824" s="3">
        <f t="shared" si="324"/>
        <v>53.015296296296292</v>
      </c>
      <c r="AH824" s="3">
        <f t="shared" si="324"/>
        <v>53.384888888888881</v>
      </c>
      <c r="AI824" s="3">
        <f t="shared" si="324"/>
        <v>53.75448148148147</v>
      </c>
      <c r="AJ824" s="3">
        <f t="shared" si="324"/>
        <v>54.124074074074059</v>
      </c>
      <c r="AK824" s="3">
        <f t="shared" si="324"/>
        <v>54.493666666666648</v>
      </c>
      <c r="AL824" s="3">
        <f t="shared" si="324"/>
        <v>54.863259259259237</v>
      </c>
      <c r="AM824" s="3">
        <f t="shared" si="324"/>
        <v>55.232851851851827</v>
      </c>
      <c r="AN824" s="3">
        <f t="shared" si="324"/>
        <v>55.602444444444416</v>
      </c>
      <c r="AO824" s="3">
        <f t="shared" si="324"/>
        <v>55.972037037037005</v>
      </c>
      <c r="AP824" s="3">
        <f t="shared" si="324"/>
        <v>56.341629629629594</v>
      </c>
      <c r="AQ824" s="3">
        <f t="shared" si="324"/>
        <v>56.711222222222183</v>
      </c>
      <c r="AR824" s="3">
        <f t="shared" si="324"/>
        <v>57.080814814814772</v>
      </c>
      <c r="AS824" s="3">
        <f t="shared" si="324"/>
        <v>57.450407407407361</v>
      </c>
      <c r="AT824" s="3">
        <f t="shared" si="325"/>
        <v>57.82</v>
      </c>
      <c r="AU824" s="3">
        <f t="shared" si="325"/>
        <v>57.965333333333334</v>
      </c>
      <c r="AV824" s="3">
        <f t="shared" si="325"/>
        <v>58.110666666666667</v>
      </c>
      <c r="AW824" s="3">
        <f t="shared" si="325"/>
        <v>58.256</v>
      </c>
      <c r="AX824" s="3"/>
    </row>
    <row r="825" spans="3:50">
      <c r="C825" s="10" t="s">
        <v>1</v>
      </c>
      <c r="D825" s="9"/>
      <c r="E825" s="8"/>
      <c r="F825" s="3"/>
      <c r="G825" s="3"/>
      <c r="H825" s="3"/>
      <c r="I825" s="3"/>
      <c r="J825" s="3"/>
      <c r="K825" s="3"/>
      <c r="L825" s="3"/>
      <c r="M825" s="3"/>
      <c r="N825" s="3"/>
      <c r="O825" s="3"/>
      <c r="P825" s="3">
        <f t="shared" si="323"/>
        <v>0</v>
      </c>
      <c r="Q825" s="3">
        <f t="shared" si="323"/>
        <v>0</v>
      </c>
      <c r="R825" s="3">
        <f t="shared" si="323"/>
        <v>0</v>
      </c>
      <c r="S825" s="3">
        <f t="shared" si="323"/>
        <v>0</v>
      </c>
      <c r="T825" s="3">
        <f t="shared" si="323"/>
        <v>0</v>
      </c>
      <c r="U825" s="3">
        <f t="shared" si="323"/>
        <v>0</v>
      </c>
      <c r="V825" s="3">
        <f t="shared" si="323"/>
        <v>0</v>
      </c>
      <c r="W825" s="3">
        <f t="shared" si="323"/>
        <v>0</v>
      </c>
      <c r="X825" s="3">
        <f t="shared" si="323"/>
        <v>0</v>
      </c>
      <c r="Y825" s="3">
        <f t="shared" si="323"/>
        <v>0</v>
      </c>
      <c r="Z825" s="3">
        <f t="shared" si="323"/>
        <v>0</v>
      </c>
      <c r="AA825" s="3">
        <f t="shared" si="323"/>
        <v>0</v>
      </c>
      <c r="AB825" s="3">
        <f t="shared" si="323"/>
        <v>0</v>
      </c>
      <c r="AC825" s="3">
        <f t="shared" si="323"/>
        <v>0</v>
      </c>
      <c r="AD825" s="3">
        <f t="shared" si="323"/>
        <v>0</v>
      </c>
      <c r="AE825" s="3">
        <f t="shared" si="323"/>
        <v>0</v>
      </c>
      <c r="AF825" s="3">
        <f t="shared" si="324"/>
        <v>0</v>
      </c>
      <c r="AG825" s="3">
        <f t="shared" si="324"/>
        <v>0</v>
      </c>
      <c r="AH825" s="3">
        <f t="shared" si="324"/>
        <v>0</v>
      </c>
      <c r="AI825" s="3">
        <f t="shared" si="324"/>
        <v>0</v>
      </c>
      <c r="AJ825" s="3">
        <f t="shared" si="324"/>
        <v>0</v>
      </c>
      <c r="AK825" s="3">
        <f t="shared" si="324"/>
        <v>0</v>
      </c>
      <c r="AL825" s="3">
        <f t="shared" si="324"/>
        <v>0</v>
      </c>
      <c r="AM825" s="3">
        <f t="shared" si="324"/>
        <v>0</v>
      </c>
      <c r="AN825" s="3">
        <f t="shared" si="324"/>
        <v>0</v>
      </c>
      <c r="AO825" s="3">
        <f t="shared" si="324"/>
        <v>0</v>
      </c>
      <c r="AP825" s="3">
        <f t="shared" si="324"/>
        <v>0</v>
      </c>
      <c r="AQ825" s="3">
        <f t="shared" si="324"/>
        <v>0</v>
      </c>
      <c r="AR825" s="3">
        <f t="shared" si="324"/>
        <v>0</v>
      </c>
      <c r="AS825" s="3">
        <f t="shared" si="324"/>
        <v>0</v>
      </c>
      <c r="AT825" s="3">
        <f t="shared" si="325"/>
        <v>0</v>
      </c>
      <c r="AU825" s="3">
        <f t="shared" si="325"/>
        <v>0</v>
      </c>
      <c r="AV825" s="3">
        <f t="shared" si="325"/>
        <v>0</v>
      </c>
      <c r="AW825" s="3">
        <f t="shared" si="325"/>
        <v>0</v>
      </c>
      <c r="AX825" s="3"/>
    </row>
    <row r="826" spans="3:50">
      <c r="C826" s="7" t="s">
        <v>0</v>
      </c>
      <c r="D826" s="6"/>
      <c r="E826" s="5"/>
      <c r="F826" s="4"/>
      <c r="G826" s="4"/>
      <c r="H826" s="4"/>
      <c r="I826" s="4"/>
      <c r="J826" s="4"/>
      <c r="K826" s="4"/>
      <c r="L826" s="4"/>
      <c r="M826" s="4"/>
      <c r="N826" s="4"/>
      <c r="O826" s="4"/>
      <c r="P826" s="4">
        <f t="shared" si="323"/>
        <v>0</v>
      </c>
      <c r="Q826" s="4">
        <f t="shared" si="323"/>
        <v>0</v>
      </c>
      <c r="R826" s="4">
        <f t="shared" si="323"/>
        <v>0</v>
      </c>
      <c r="S826" s="4">
        <f t="shared" si="323"/>
        <v>0</v>
      </c>
      <c r="T826" s="4">
        <f t="shared" si="323"/>
        <v>0</v>
      </c>
      <c r="U826" s="4">
        <f t="shared" si="323"/>
        <v>0</v>
      </c>
      <c r="V826" s="4">
        <f t="shared" si="323"/>
        <v>0</v>
      </c>
      <c r="W826" s="4">
        <f t="shared" si="323"/>
        <v>0</v>
      </c>
      <c r="X826" s="4">
        <f t="shared" si="323"/>
        <v>0</v>
      </c>
      <c r="Y826" s="4">
        <f t="shared" si="323"/>
        <v>0</v>
      </c>
      <c r="Z826" s="4">
        <f t="shared" si="323"/>
        <v>0</v>
      </c>
      <c r="AA826" s="4">
        <f t="shared" si="323"/>
        <v>0</v>
      </c>
      <c r="AB826" s="4">
        <f t="shared" si="323"/>
        <v>0</v>
      </c>
      <c r="AC826" s="4">
        <f t="shared" si="323"/>
        <v>0</v>
      </c>
      <c r="AD826" s="4">
        <f t="shared" si="323"/>
        <v>0</v>
      </c>
      <c r="AE826" s="4">
        <f t="shared" si="323"/>
        <v>0</v>
      </c>
      <c r="AF826" s="4">
        <f t="shared" si="324"/>
        <v>0</v>
      </c>
      <c r="AG826" s="4">
        <f t="shared" si="324"/>
        <v>0</v>
      </c>
      <c r="AH826" s="4">
        <f t="shared" si="324"/>
        <v>0</v>
      </c>
      <c r="AI826" s="4">
        <f t="shared" si="324"/>
        <v>0</v>
      </c>
      <c r="AJ826" s="4">
        <f t="shared" si="324"/>
        <v>0</v>
      </c>
      <c r="AK826" s="4">
        <f t="shared" si="324"/>
        <v>0</v>
      </c>
      <c r="AL826" s="4">
        <f t="shared" si="324"/>
        <v>0</v>
      </c>
      <c r="AM826" s="4">
        <f t="shared" si="324"/>
        <v>0</v>
      </c>
      <c r="AN826" s="4">
        <f t="shared" si="324"/>
        <v>0</v>
      </c>
      <c r="AO826" s="4">
        <f t="shared" si="324"/>
        <v>0</v>
      </c>
      <c r="AP826" s="4">
        <f t="shared" si="324"/>
        <v>0</v>
      </c>
      <c r="AQ826" s="4">
        <f t="shared" si="324"/>
        <v>0</v>
      </c>
      <c r="AR826" s="4">
        <f t="shared" si="324"/>
        <v>0</v>
      </c>
      <c r="AS826" s="4">
        <f t="shared" si="324"/>
        <v>0</v>
      </c>
      <c r="AT826" s="4">
        <f t="shared" si="325"/>
        <v>0</v>
      </c>
      <c r="AU826" s="4">
        <f t="shared" si="325"/>
        <v>0</v>
      </c>
      <c r="AV826" s="4">
        <f t="shared" si="325"/>
        <v>0</v>
      </c>
      <c r="AW826" s="4">
        <f t="shared" si="325"/>
        <v>0</v>
      </c>
      <c r="AX826" s="3"/>
    </row>
    <row r="827" spans="3:50">
      <c r="C827" s="14">
        <v>13</v>
      </c>
      <c r="D827" s="13"/>
      <c r="E827" s="12"/>
      <c r="F827" s="11"/>
      <c r="G827" s="11"/>
      <c r="H827" s="11"/>
      <c r="I827" s="11"/>
      <c r="J827" s="11"/>
      <c r="K827" s="11"/>
      <c r="L827" s="11"/>
      <c r="M827" s="11"/>
      <c r="N827" s="11"/>
      <c r="O827" s="11"/>
      <c r="P827" s="11"/>
      <c r="Q827" s="11">
        <f>IF(O507&gt;0,(SUMPRODUCT(O816:O820,O508:O512))/O507,0)</f>
        <v>0</v>
      </c>
      <c r="R827" s="11">
        <f t="shared" ref="R827:AW827" si="326">IF(P507&gt;0,(SUMPRODUCT(P816:P820,P508:P512))/P507,0)</f>
        <v>20.526401083621078</v>
      </c>
      <c r="S827" s="11">
        <f t="shared" si="326"/>
        <v>21.623070476190406</v>
      </c>
      <c r="T827" s="11">
        <f t="shared" si="326"/>
        <v>22.709377415314663</v>
      </c>
      <c r="U827" s="11">
        <f t="shared" si="326"/>
        <v>23.785369196973384</v>
      </c>
      <c r="V827" s="11">
        <f t="shared" si="326"/>
        <v>24.851092829761139</v>
      </c>
      <c r="W827" s="11">
        <f t="shared" si="326"/>
        <v>26.342441910428438</v>
      </c>
      <c r="X827" s="11">
        <f t="shared" si="326"/>
        <v>27.564019284252105</v>
      </c>
      <c r="Y827" s="11">
        <f t="shared" si="326"/>
        <v>28.765266411888593</v>
      </c>
      <c r="Z827" s="11">
        <f t="shared" si="326"/>
        <v>29.945942778870602</v>
      </c>
      <c r="AA827" s="11">
        <f t="shared" si="326"/>
        <v>31.10580406187476</v>
      </c>
      <c r="AB827" s="11">
        <f t="shared" si="326"/>
        <v>32.244602053025034</v>
      </c>
      <c r="AC827" s="11">
        <f t="shared" si="326"/>
        <v>33.362084582382266</v>
      </c>
      <c r="AD827" s="11">
        <f t="shared" si="326"/>
        <v>34.457995438571544</v>
      </c>
      <c r="AE827" s="11">
        <f t="shared" si="326"/>
        <v>35.532074287492364</v>
      </c>
      <c r="AF827" s="11">
        <f t="shared" si="326"/>
        <v>35.951544596217843</v>
      </c>
      <c r="AG827" s="11">
        <f t="shared" si="326"/>
        <v>36.062619017731038</v>
      </c>
      <c r="AH827" s="11">
        <f t="shared" si="326"/>
        <v>36.175201855453558</v>
      </c>
      <c r="AI827" s="11">
        <f t="shared" si="326"/>
        <v>36.289302056427879</v>
      </c>
      <c r="AJ827" s="11">
        <f t="shared" si="326"/>
        <v>36.404928638595486</v>
      </c>
      <c r="AK827" s="11">
        <f t="shared" si="326"/>
        <v>36.529260702415257</v>
      </c>
      <c r="AL827" s="11">
        <f t="shared" si="326"/>
        <v>36.706500203730677</v>
      </c>
      <c r="AM827" s="11">
        <f t="shared" si="326"/>
        <v>36.884038678583707</v>
      </c>
      <c r="AN827" s="11">
        <f t="shared" si="326"/>
        <v>37.06187629191713</v>
      </c>
      <c r="AO827" s="11">
        <f t="shared" si="326"/>
        <v>37.240013208795069</v>
      </c>
      <c r="AP827" s="11">
        <f t="shared" si="326"/>
        <v>37.418449594403334</v>
      </c>
      <c r="AQ827" s="11">
        <f t="shared" si="326"/>
        <v>37.600142300786651</v>
      </c>
      <c r="AR827" s="11">
        <f t="shared" si="326"/>
        <v>37.782319152423632</v>
      </c>
      <c r="AS827" s="11">
        <f t="shared" si="326"/>
        <v>37.964980579538697</v>
      </c>
      <c r="AT827" s="11">
        <f t="shared" si="326"/>
        <v>38.148127012867405</v>
      </c>
      <c r="AU827" s="11">
        <f t="shared" si="326"/>
        <v>38.331758883655546</v>
      </c>
      <c r="AV827" s="11">
        <f t="shared" si="326"/>
        <v>38.351400552399561</v>
      </c>
      <c r="AW827" s="11">
        <f t="shared" si="326"/>
        <v>38.371042063807245</v>
      </c>
      <c r="AX827" s="11"/>
    </row>
    <row r="828" spans="3:50">
      <c r="C828" s="10" t="s">
        <v>4</v>
      </c>
      <c r="D828" s="9"/>
      <c r="E828" s="8"/>
      <c r="F828" s="3"/>
      <c r="G828" s="3"/>
      <c r="H828" s="3"/>
      <c r="I828" s="3"/>
      <c r="J828" s="3"/>
      <c r="K828" s="3"/>
      <c r="L828" s="3"/>
      <c r="M828" s="3"/>
      <c r="N828" s="3"/>
      <c r="O828" s="3"/>
      <c r="P828" s="3"/>
      <c r="Q828" s="3">
        <f t="shared" ref="Q828:AF832" si="327">IF(E448&gt;0,D126,0)</f>
        <v>0</v>
      </c>
      <c r="R828" s="3">
        <f t="shared" si="327"/>
        <v>20.493333333333332</v>
      </c>
      <c r="S828" s="3">
        <f t="shared" si="327"/>
        <v>21.586666666666666</v>
      </c>
      <c r="T828" s="3">
        <f t="shared" si="327"/>
        <v>22.68</v>
      </c>
      <c r="U828" s="3">
        <f t="shared" si="327"/>
        <v>23.773333333333333</v>
      </c>
      <c r="V828" s="3">
        <f t="shared" si="327"/>
        <v>24.866666666666667</v>
      </c>
      <c r="W828" s="3">
        <f t="shared" si="327"/>
        <v>25.96</v>
      </c>
      <c r="X828" s="3">
        <f t="shared" si="327"/>
        <v>27.053333333333335</v>
      </c>
      <c r="Y828" s="3">
        <f t="shared" si="327"/>
        <v>28.146666666666668</v>
      </c>
      <c r="Z828" s="3">
        <f t="shared" si="327"/>
        <v>29.240000000000002</v>
      </c>
      <c r="AA828" s="3">
        <f t="shared" si="327"/>
        <v>30.333333333333336</v>
      </c>
      <c r="AB828" s="3">
        <f t="shared" si="327"/>
        <v>31.426666666666669</v>
      </c>
      <c r="AC828" s="3">
        <f t="shared" si="327"/>
        <v>32.520000000000003</v>
      </c>
      <c r="AD828" s="3">
        <f t="shared" si="327"/>
        <v>33.613333333333337</v>
      </c>
      <c r="AE828" s="3">
        <f t="shared" si="327"/>
        <v>34.706666666666671</v>
      </c>
      <c r="AF828" s="3">
        <f t="shared" si="327"/>
        <v>35.799999999999997</v>
      </c>
      <c r="AG828" s="3">
        <f t="shared" ref="AG828:AV832" si="328">IF(U448&gt;0,T126,0)</f>
        <v>35.946666666666665</v>
      </c>
      <c r="AH828" s="3">
        <f t="shared" si="328"/>
        <v>36.093333333333334</v>
      </c>
      <c r="AI828" s="3">
        <f t="shared" si="328"/>
        <v>36.24</v>
      </c>
      <c r="AJ828" s="3">
        <f t="shared" si="328"/>
        <v>36.38666666666667</v>
      </c>
      <c r="AK828" s="3">
        <f t="shared" si="328"/>
        <v>36.533333333333339</v>
      </c>
      <c r="AL828" s="3">
        <f t="shared" si="328"/>
        <v>36.680000000000007</v>
      </c>
      <c r="AM828" s="3">
        <f t="shared" si="328"/>
        <v>36.826666666666675</v>
      </c>
      <c r="AN828" s="3">
        <f t="shared" si="328"/>
        <v>36.973333333333343</v>
      </c>
      <c r="AO828" s="3">
        <f t="shared" si="328"/>
        <v>37.120000000000012</v>
      </c>
      <c r="AP828" s="3">
        <f t="shared" si="328"/>
        <v>37.26666666666668</v>
      </c>
      <c r="AQ828" s="3">
        <f t="shared" si="328"/>
        <v>37.413333333333348</v>
      </c>
      <c r="AR828" s="3">
        <f t="shared" si="328"/>
        <v>37.560000000000016</v>
      </c>
      <c r="AS828" s="3">
        <f t="shared" si="328"/>
        <v>37.706666666666685</v>
      </c>
      <c r="AT828" s="3">
        <f t="shared" si="328"/>
        <v>37.853333333333353</v>
      </c>
      <c r="AU828" s="3">
        <f t="shared" si="328"/>
        <v>38</v>
      </c>
      <c r="AV828" s="3">
        <f t="shared" si="328"/>
        <v>38</v>
      </c>
      <c r="AW828" s="3">
        <f t="shared" ref="AU828:AW832" si="329">IF(AK448&gt;0,AJ126,0)</f>
        <v>38</v>
      </c>
      <c r="AX828" s="3"/>
    </row>
    <row r="829" spans="3:50">
      <c r="C829" s="10" t="s">
        <v>3</v>
      </c>
      <c r="D829" s="9"/>
      <c r="E829" s="8"/>
      <c r="F829" s="3"/>
      <c r="G829" s="3"/>
      <c r="H829" s="3"/>
      <c r="I829" s="3"/>
      <c r="J829" s="3"/>
      <c r="K829" s="3"/>
      <c r="L829" s="3"/>
      <c r="M829" s="3"/>
      <c r="N829" s="3"/>
      <c r="O829" s="3"/>
      <c r="P829" s="3"/>
      <c r="Q829" s="3">
        <f t="shared" si="327"/>
        <v>0</v>
      </c>
      <c r="R829" s="3">
        <f t="shared" si="327"/>
        <v>26.933333333333334</v>
      </c>
      <c r="S829" s="3">
        <f t="shared" si="327"/>
        <v>27.866666666666667</v>
      </c>
      <c r="T829" s="3">
        <f t="shared" si="327"/>
        <v>28.8</v>
      </c>
      <c r="U829" s="3">
        <f t="shared" si="327"/>
        <v>29.733333333333334</v>
      </c>
      <c r="V829" s="3">
        <f t="shared" si="327"/>
        <v>30.666666666666668</v>
      </c>
      <c r="W829" s="3">
        <f t="shared" si="327"/>
        <v>31.6</v>
      </c>
      <c r="X829" s="3">
        <f t="shared" si="327"/>
        <v>32.533333333333331</v>
      </c>
      <c r="Y829" s="3">
        <f t="shared" si="327"/>
        <v>33.466666666666661</v>
      </c>
      <c r="Z829" s="3">
        <f t="shared" si="327"/>
        <v>34.399999999999991</v>
      </c>
      <c r="AA829" s="3">
        <f t="shared" si="327"/>
        <v>35.333333333333321</v>
      </c>
      <c r="AB829" s="3">
        <f t="shared" si="327"/>
        <v>36.266666666666652</v>
      </c>
      <c r="AC829" s="3">
        <f t="shared" si="327"/>
        <v>37.199999999999982</v>
      </c>
      <c r="AD829" s="3">
        <f t="shared" si="327"/>
        <v>38.133333333333312</v>
      </c>
      <c r="AE829" s="3">
        <f t="shared" si="327"/>
        <v>39.066666666666642</v>
      </c>
      <c r="AF829" s="3">
        <f t="shared" si="327"/>
        <v>40</v>
      </c>
      <c r="AG829" s="3">
        <f t="shared" si="328"/>
        <v>40.333333333333336</v>
      </c>
      <c r="AH829" s="3">
        <f t="shared" si="328"/>
        <v>40.666666666666671</v>
      </c>
      <c r="AI829" s="3">
        <f t="shared" si="328"/>
        <v>41.000000000000007</v>
      </c>
      <c r="AJ829" s="3">
        <f t="shared" si="328"/>
        <v>41.333333333333343</v>
      </c>
      <c r="AK829" s="3">
        <f t="shared" si="328"/>
        <v>41.666666666666679</v>
      </c>
      <c r="AL829" s="3">
        <f t="shared" si="328"/>
        <v>42.000000000000014</v>
      </c>
      <c r="AM829" s="3">
        <f t="shared" si="328"/>
        <v>42.33333333333335</v>
      </c>
      <c r="AN829" s="3">
        <f t="shared" si="328"/>
        <v>42.666666666666686</v>
      </c>
      <c r="AO829" s="3">
        <f t="shared" si="328"/>
        <v>43.000000000000021</v>
      </c>
      <c r="AP829" s="3">
        <f t="shared" si="328"/>
        <v>43.333333333333357</v>
      </c>
      <c r="AQ829" s="3">
        <f t="shared" si="328"/>
        <v>43.666666666666693</v>
      </c>
      <c r="AR829" s="3">
        <f t="shared" si="328"/>
        <v>44.000000000000028</v>
      </c>
      <c r="AS829" s="3">
        <f t="shared" si="328"/>
        <v>44.333333333333364</v>
      </c>
      <c r="AT829" s="3">
        <f t="shared" si="328"/>
        <v>44.6666666666667</v>
      </c>
      <c r="AU829" s="3">
        <f t="shared" si="329"/>
        <v>45</v>
      </c>
      <c r="AV829" s="3">
        <f t="shared" si="329"/>
        <v>45</v>
      </c>
      <c r="AW829" s="3">
        <f t="shared" si="329"/>
        <v>45</v>
      </c>
      <c r="AX829" s="3"/>
    </row>
    <row r="830" spans="3:50">
      <c r="C830" s="10" t="s">
        <v>2</v>
      </c>
      <c r="D830" s="9"/>
      <c r="E830" s="8"/>
      <c r="F830" s="3"/>
      <c r="G830" s="3"/>
      <c r="H830" s="3"/>
      <c r="I830" s="3"/>
      <c r="J830" s="3"/>
      <c r="K830" s="3"/>
      <c r="L830" s="3"/>
      <c r="M830" s="3"/>
      <c r="N830" s="3"/>
      <c r="O830" s="3"/>
      <c r="P830" s="3"/>
      <c r="Q830" s="3">
        <f t="shared" si="327"/>
        <v>0</v>
      </c>
      <c r="R830" s="3">
        <f t="shared" si="327"/>
        <v>46.927074074074078</v>
      </c>
      <c r="S830" s="3">
        <f t="shared" si="327"/>
        <v>47.309148148148154</v>
      </c>
      <c r="T830" s="3">
        <f t="shared" si="327"/>
        <v>47.69122222222223</v>
      </c>
      <c r="U830" s="3">
        <f t="shared" si="327"/>
        <v>48.073296296296306</v>
      </c>
      <c r="V830" s="3">
        <f t="shared" si="327"/>
        <v>48.455370370370382</v>
      </c>
      <c r="W830" s="3">
        <f t="shared" si="327"/>
        <v>48.837444444444458</v>
      </c>
      <c r="X830" s="3">
        <f t="shared" si="327"/>
        <v>49.219518518518534</v>
      </c>
      <c r="Y830" s="3">
        <f t="shared" si="327"/>
        <v>49.60159259259261</v>
      </c>
      <c r="Z830" s="3">
        <f t="shared" si="327"/>
        <v>49.983666666666686</v>
      </c>
      <c r="AA830" s="3">
        <f t="shared" si="327"/>
        <v>50.365740740740762</v>
      </c>
      <c r="AB830" s="3">
        <f t="shared" si="327"/>
        <v>50.747814814814838</v>
      </c>
      <c r="AC830" s="3">
        <f t="shared" si="327"/>
        <v>51.129888888888914</v>
      </c>
      <c r="AD830" s="3">
        <f t="shared" si="327"/>
        <v>51.51196296296299</v>
      </c>
      <c r="AE830" s="3">
        <f t="shared" si="327"/>
        <v>51.894037037037066</v>
      </c>
      <c r="AF830" s="3">
        <f t="shared" si="327"/>
        <v>52.276111111111113</v>
      </c>
      <c r="AG830" s="3">
        <f t="shared" si="328"/>
        <v>52.645703703703703</v>
      </c>
      <c r="AH830" s="3">
        <f t="shared" si="328"/>
        <v>53.015296296296292</v>
      </c>
      <c r="AI830" s="3">
        <f t="shared" si="328"/>
        <v>53.384888888888881</v>
      </c>
      <c r="AJ830" s="3">
        <f t="shared" si="328"/>
        <v>53.75448148148147</v>
      </c>
      <c r="AK830" s="3">
        <f t="shared" si="328"/>
        <v>54.124074074074059</v>
      </c>
      <c r="AL830" s="3">
        <f t="shared" si="328"/>
        <v>54.493666666666648</v>
      </c>
      <c r="AM830" s="3">
        <f t="shared" si="328"/>
        <v>54.863259259259237</v>
      </c>
      <c r="AN830" s="3">
        <f t="shared" si="328"/>
        <v>55.232851851851827</v>
      </c>
      <c r="AO830" s="3">
        <f t="shared" si="328"/>
        <v>55.602444444444416</v>
      </c>
      <c r="AP830" s="3">
        <f t="shared" si="328"/>
        <v>55.972037037037005</v>
      </c>
      <c r="AQ830" s="3">
        <f t="shared" si="328"/>
        <v>56.341629629629594</v>
      </c>
      <c r="AR830" s="3">
        <f t="shared" si="328"/>
        <v>56.711222222222183</v>
      </c>
      <c r="AS830" s="3">
        <f t="shared" si="328"/>
        <v>57.080814814814772</v>
      </c>
      <c r="AT830" s="3">
        <f t="shared" si="328"/>
        <v>57.450407407407361</v>
      </c>
      <c r="AU830" s="3">
        <f t="shared" si="329"/>
        <v>57.82</v>
      </c>
      <c r="AV830" s="3">
        <f t="shared" si="329"/>
        <v>57.965333333333334</v>
      </c>
      <c r="AW830" s="3">
        <f t="shared" si="329"/>
        <v>58.110666666666667</v>
      </c>
      <c r="AX830" s="3"/>
    </row>
    <row r="831" spans="3:50">
      <c r="C831" s="10" t="s">
        <v>1</v>
      </c>
      <c r="D831" s="9"/>
      <c r="E831" s="8"/>
      <c r="F831" s="3"/>
      <c r="G831" s="3"/>
      <c r="H831" s="3"/>
      <c r="I831" s="3"/>
      <c r="J831" s="3"/>
      <c r="K831" s="3"/>
      <c r="L831" s="3"/>
      <c r="M831" s="3"/>
      <c r="N831" s="3"/>
      <c r="O831" s="3"/>
      <c r="P831" s="3"/>
      <c r="Q831" s="3">
        <f t="shared" si="327"/>
        <v>0</v>
      </c>
      <c r="R831" s="3">
        <f t="shared" si="327"/>
        <v>0</v>
      </c>
      <c r="S831" s="3">
        <f t="shared" si="327"/>
        <v>0</v>
      </c>
      <c r="T831" s="3">
        <f t="shared" si="327"/>
        <v>0</v>
      </c>
      <c r="U831" s="3">
        <f t="shared" si="327"/>
        <v>0</v>
      </c>
      <c r="V831" s="3">
        <f t="shared" si="327"/>
        <v>0</v>
      </c>
      <c r="W831" s="3">
        <f t="shared" si="327"/>
        <v>0</v>
      </c>
      <c r="X831" s="3">
        <f t="shared" si="327"/>
        <v>0</v>
      </c>
      <c r="Y831" s="3">
        <f t="shared" si="327"/>
        <v>0</v>
      </c>
      <c r="Z831" s="3">
        <f t="shared" si="327"/>
        <v>0</v>
      </c>
      <c r="AA831" s="3">
        <f t="shared" si="327"/>
        <v>0</v>
      </c>
      <c r="AB831" s="3">
        <f t="shared" si="327"/>
        <v>0</v>
      </c>
      <c r="AC831" s="3">
        <f t="shared" si="327"/>
        <v>0</v>
      </c>
      <c r="AD831" s="3">
        <f t="shared" si="327"/>
        <v>0</v>
      </c>
      <c r="AE831" s="3">
        <f t="shared" si="327"/>
        <v>0</v>
      </c>
      <c r="AF831" s="3">
        <f t="shared" si="327"/>
        <v>0</v>
      </c>
      <c r="AG831" s="3">
        <f t="shared" si="328"/>
        <v>0</v>
      </c>
      <c r="AH831" s="3">
        <f t="shared" si="328"/>
        <v>0</v>
      </c>
      <c r="AI831" s="3">
        <f t="shared" si="328"/>
        <v>0</v>
      </c>
      <c r="AJ831" s="3">
        <f t="shared" si="328"/>
        <v>0</v>
      </c>
      <c r="AK831" s="3">
        <f t="shared" si="328"/>
        <v>0</v>
      </c>
      <c r="AL831" s="3">
        <f t="shared" si="328"/>
        <v>0</v>
      </c>
      <c r="AM831" s="3">
        <f t="shared" si="328"/>
        <v>0</v>
      </c>
      <c r="AN831" s="3">
        <f t="shared" si="328"/>
        <v>0</v>
      </c>
      <c r="AO831" s="3">
        <f t="shared" si="328"/>
        <v>0</v>
      </c>
      <c r="AP831" s="3">
        <f t="shared" si="328"/>
        <v>0</v>
      </c>
      <c r="AQ831" s="3">
        <f t="shared" si="328"/>
        <v>0</v>
      </c>
      <c r="AR831" s="3">
        <f t="shared" si="328"/>
        <v>0</v>
      </c>
      <c r="AS831" s="3">
        <f t="shared" si="328"/>
        <v>0</v>
      </c>
      <c r="AT831" s="3">
        <f t="shared" si="328"/>
        <v>0</v>
      </c>
      <c r="AU831" s="3">
        <f t="shared" si="329"/>
        <v>0</v>
      </c>
      <c r="AV831" s="3">
        <f t="shared" si="329"/>
        <v>0</v>
      </c>
      <c r="AW831" s="3">
        <f t="shared" si="329"/>
        <v>0</v>
      </c>
      <c r="AX831" s="3"/>
    </row>
    <row r="832" spans="3:50">
      <c r="C832" s="7" t="s">
        <v>0</v>
      </c>
      <c r="D832" s="6"/>
      <c r="E832" s="5"/>
      <c r="F832" s="4"/>
      <c r="G832" s="4"/>
      <c r="H832" s="4"/>
      <c r="I832" s="4"/>
      <c r="J832" s="4"/>
      <c r="K832" s="4"/>
      <c r="L832" s="4"/>
      <c r="M832" s="4"/>
      <c r="N832" s="4"/>
      <c r="O832" s="4"/>
      <c r="P832" s="4"/>
      <c r="Q832" s="4">
        <f t="shared" si="327"/>
        <v>0</v>
      </c>
      <c r="R832" s="4">
        <f t="shared" si="327"/>
        <v>0</v>
      </c>
      <c r="S832" s="4">
        <f t="shared" si="327"/>
        <v>0</v>
      </c>
      <c r="T832" s="4">
        <f t="shared" si="327"/>
        <v>0</v>
      </c>
      <c r="U832" s="4">
        <f t="shared" si="327"/>
        <v>0</v>
      </c>
      <c r="V832" s="4">
        <f t="shared" si="327"/>
        <v>0</v>
      </c>
      <c r="W832" s="4">
        <f t="shared" si="327"/>
        <v>0</v>
      </c>
      <c r="X832" s="4">
        <f t="shared" si="327"/>
        <v>0</v>
      </c>
      <c r="Y832" s="4">
        <f t="shared" si="327"/>
        <v>0</v>
      </c>
      <c r="Z832" s="4">
        <f t="shared" si="327"/>
        <v>0</v>
      </c>
      <c r="AA832" s="4">
        <f t="shared" si="327"/>
        <v>0</v>
      </c>
      <c r="AB832" s="4">
        <f t="shared" si="327"/>
        <v>0</v>
      </c>
      <c r="AC832" s="4">
        <f t="shared" si="327"/>
        <v>0</v>
      </c>
      <c r="AD832" s="4">
        <f t="shared" si="327"/>
        <v>0</v>
      </c>
      <c r="AE832" s="4">
        <f t="shared" si="327"/>
        <v>0</v>
      </c>
      <c r="AF832" s="4">
        <f t="shared" si="327"/>
        <v>0</v>
      </c>
      <c r="AG832" s="4">
        <f t="shared" si="328"/>
        <v>0</v>
      </c>
      <c r="AH832" s="4">
        <f t="shared" si="328"/>
        <v>0</v>
      </c>
      <c r="AI832" s="4">
        <f t="shared" si="328"/>
        <v>0</v>
      </c>
      <c r="AJ832" s="4">
        <f t="shared" si="328"/>
        <v>0</v>
      </c>
      <c r="AK832" s="4">
        <f t="shared" si="328"/>
        <v>0</v>
      </c>
      <c r="AL832" s="4">
        <f t="shared" si="328"/>
        <v>0</v>
      </c>
      <c r="AM832" s="4">
        <f t="shared" si="328"/>
        <v>0</v>
      </c>
      <c r="AN832" s="4">
        <f t="shared" si="328"/>
        <v>0</v>
      </c>
      <c r="AO832" s="4">
        <f t="shared" si="328"/>
        <v>0</v>
      </c>
      <c r="AP832" s="4">
        <f t="shared" si="328"/>
        <v>0</v>
      </c>
      <c r="AQ832" s="4">
        <f t="shared" si="328"/>
        <v>0</v>
      </c>
      <c r="AR832" s="4">
        <f t="shared" si="328"/>
        <v>0</v>
      </c>
      <c r="AS832" s="4">
        <f t="shared" si="328"/>
        <v>0</v>
      </c>
      <c r="AT832" s="4">
        <f t="shared" si="328"/>
        <v>0</v>
      </c>
      <c r="AU832" s="4">
        <f t="shared" si="329"/>
        <v>0</v>
      </c>
      <c r="AV832" s="4">
        <f t="shared" si="329"/>
        <v>0</v>
      </c>
      <c r="AW832" s="4">
        <f t="shared" si="329"/>
        <v>0</v>
      </c>
      <c r="AX832" s="3"/>
    </row>
    <row r="833" spans="3:50">
      <c r="C833" s="14">
        <v>14</v>
      </c>
      <c r="D833" s="13"/>
      <c r="E833" s="12"/>
      <c r="F833" s="11"/>
      <c r="G833" s="11"/>
      <c r="H833" s="11"/>
      <c r="I833" s="11"/>
      <c r="J833" s="11"/>
      <c r="K833" s="11"/>
      <c r="L833" s="11"/>
      <c r="M833" s="11"/>
      <c r="N833" s="11"/>
      <c r="O833" s="11"/>
      <c r="P833" s="11"/>
      <c r="Q833" s="11"/>
      <c r="R833" s="11">
        <f>IF(P513&gt;0,(SUMPRODUCT(P822:P826,P514:P518))/P513,0)</f>
        <v>0</v>
      </c>
      <c r="S833" s="11">
        <f t="shared" ref="S833:AW833" si="330">IF(Q513&gt;0,(SUMPRODUCT(Q822:Q826,Q514:Q518))/Q513,0)</f>
        <v>20.527081779123794</v>
      </c>
      <c r="T833" s="11">
        <f t="shared" si="330"/>
        <v>21.623998181551709</v>
      </c>
      <c r="U833" s="11">
        <f t="shared" si="330"/>
        <v>22.710440343271532</v>
      </c>
      <c r="V833" s="11">
        <f t="shared" si="330"/>
        <v>23.786459675528668</v>
      </c>
      <c r="W833" s="11">
        <f t="shared" si="330"/>
        <v>24.852107253658708</v>
      </c>
      <c r="X833" s="11">
        <f t="shared" si="330"/>
        <v>26.347350759236626</v>
      </c>
      <c r="Y833" s="11">
        <f t="shared" si="330"/>
        <v>27.570323669614364</v>
      </c>
      <c r="Z833" s="11">
        <f t="shared" si="330"/>
        <v>28.772725560096603</v>
      </c>
      <c r="AA833" s="11">
        <f t="shared" si="330"/>
        <v>29.954322728278104</v>
      </c>
      <c r="AB833" s="11">
        <f t="shared" si="330"/>
        <v>31.114877918247831</v>
      </c>
      <c r="AC833" s="11">
        <f t="shared" si="330"/>
        <v>32.254150252791085</v>
      </c>
      <c r="AD833" s="11">
        <f t="shared" si="330"/>
        <v>33.371895164033688</v>
      </c>
      <c r="AE833" s="11">
        <f t="shared" si="330"/>
        <v>34.467864322486356</v>
      </c>
      <c r="AF833" s="11">
        <f t="shared" si="330"/>
        <v>35.541805564444935</v>
      </c>
      <c r="AG833" s="11">
        <f t="shared" si="330"/>
        <v>35.955867240797325</v>
      </c>
      <c r="AH833" s="11">
        <f t="shared" si="330"/>
        <v>36.066878888150754</v>
      </c>
      <c r="AI833" s="11">
        <f t="shared" si="330"/>
        <v>36.179425201269929</v>
      </c>
      <c r="AJ833" s="11">
        <f t="shared" si="330"/>
        <v>36.293514687063642</v>
      </c>
      <c r="AK833" s="11">
        <f t="shared" si="330"/>
        <v>36.409155915429508</v>
      </c>
      <c r="AL833" s="11">
        <f t="shared" si="330"/>
        <v>36.533619451239979</v>
      </c>
      <c r="AM833" s="11">
        <f t="shared" si="330"/>
        <v>36.711185975795594</v>
      </c>
      <c r="AN833" s="11">
        <f t="shared" si="330"/>
        <v>36.889054701767002</v>
      </c>
      <c r="AO833" s="11">
        <f t="shared" si="330"/>
        <v>37.067225783912704</v>
      </c>
      <c r="AP833" s="11">
        <f t="shared" si="330"/>
        <v>37.245699377097047</v>
      </c>
      <c r="AQ833" s="11">
        <f t="shared" si="330"/>
        <v>37.424475636289742</v>
      </c>
      <c r="AR833" s="11">
        <f t="shared" si="330"/>
        <v>37.606550436541625</v>
      </c>
      <c r="AS833" s="11">
        <f t="shared" si="330"/>
        <v>37.789114381525167</v>
      </c>
      <c r="AT833" s="11">
        <f t="shared" si="330"/>
        <v>37.972167874677687</v>
      </c>
      <c r="AU833" s="11">
        <f t="shared" si="330"/>
        <v>38.155711319879572</v>
      </c>
      <c r="AV833" s="11">
        <f t="shared" si="330"/>
        <v>38.339745121455834</v>
      </c>
      <c r="AW833" s="11">
        <f t="shared" si="330"/>
        <v>38.359547783975437</v>
      </c>
      <c r="AX833" s="11"/>
    </row>
    <row r="834" spans="3:50">
      <c r="C834" s="10" t="s">
        <v>4</v>
      </c>
      <c r="D834" s="9"/>
      <c r="E834" s="8"/>
      <c r="F834" s="3"/>
      <c r="G834" s="3"/>
      <c r="H834" s="3"/>
      <c r="I834" s="3"/>
      <c r="J834" s="3"/>
      <c r="K834" s="3"/>
      <c r="L834" s="3"/>
      <c r="M834" s="3"/>
      <c r="N834" s="3"/>
      <c r="O834" s="3"/>
      <c r="P834" s="3"/>
      <c r="Q834" s="3"/>
      <c r="R834" s="3">
        <f t="shared" ref="R834:AG838" si="331">IF(E448&gt;0,D126,0)</f>
        <v>0</v>
      </c>
      <c r="S834" s="3">
        <f t="shared" si="331"/>
        <v>20.493333333333332</v>
      </c>
      <c r="T834" s="3">
        <f t="shared" si="331"/>
        <v>21.586666666666666</v>
      </c>
      <c r="U834" s="3">
        <f t="shared" si="331"/>
        <v>22.68</v>
      </c>
      <c r="V834" s="3">
        <f t="shared" si="331"/>
        <v>23.773333333333333</v>
      </c>
      <c r="W834" s="3">
        <f t="shared" si="331"/>
        <v>24.866666666666667</v>
      </c>
      <c r="X834" s="3">
        <f t="shared" si="331"/>
        <v>25.96</v>
      </c>
      <c r="Y834" s="3">
        <f t="shared" si="331"/>
        <v>27.053333333333335</v>
      </c>
      <c r="Z834" s="3">
        <f t="shared" si="331"/>
        <v>28.146666666666668</v>
      </c>
      <c r="AA834" s="3">
        <f t="shared" si="331"/>
        <v>29.240000000000002</v>
      </c>
      <c r="AB834" s="3">
        <f t="shared" si="331"/>
        <v>30.333333333333336</v>
      </c>
      <c r="AC834" s="3">
        <f t="shared" si="331"/>
        <v>31.426666666666669</v>
      </c>
      <c r="AD834" s="3">
        <f t="shared" si="331"/>
        <v>32.520000000000003</v>
      </c>
      <c r="AE834" s="3">
        <f t="shared" si="331"/>
        <v>33.613333333333337</v>
      </c>
      <c r="AF834" s="3">
        <f t="shared" si="331"/>
        <v>34.706666666666671</v>
      </c>
      <c r="AG834" s="3">
        <f t="shared" si="331"/>
        <v>35.799999999999997</v>
      </c>
      <c r="AH834" s="3">
        <f t="shared" ref="AH834:AW838" si="332">IF(U448&gt;0,T126,0)</f>
        <v>35.946666666666665</v>
      </c>
      <c r="AI834" s="3">
        <f t="shared" si="332"/>
        <v>36.093333333333334</v>
      </c>
      <c r="AJ834" s="3">
        <f t="shared" si="332"/>
        <v>36.24</v>
      </c>
      <c r="AK834" s="3">
        <f t="shared" si="332"/>
        <v>36.38666666666667</v>
      </c>
      <c r="AL834" s="3">
        <f t="shared" si="332"/>
        <v>36.533333333333339</v>
      </c>
      <c r="AM834" s="3">
        <f t="shared" si="332"/>
        <v>36.680000000000007</v>
      </c>
      <c r="AN834" s="3">
        <f t="shared" si="332"/>
        <v>36.826666666666675</v>
      </c>
      <c r="AO834" s="3">
        <f t="shared" si="332"/>
        <v>36.973333333333343</v>
      </c>
      <c r="AP834" s="3">
        <f t="shared" si="332"/>
        <v>37.120000000000012</v>
      </c>
      <c r="AQ834" s="3">
        <f t="shared" si="332"/>
        <v>37.26666666666668</v>
      </c>
      <c r="AR834" s="3">
        <f t="shared" si="332"/>
        <v>37.413333333333348</v>
      </c>
      <c r="AS834" s="3">
        <f t="shared" si="332"/>
        <v>37.560000000000016</v>
      </c>
      <c r="AT834" s="3">
        <f t="shared" si="332"/>
        <v>37.706666666666685</v>
      </c>
      <c r="AU834" s="3">
        <f t="shared" si="332"/>
        <v>37.853333333333353</v>
      </c>
      <c r="AV834" s="3">
        <f t="shared" si="332"/>
        <v>38</v>
      </c>
      <c r="AW834" s="3">
        <f t="shared" si="332"/>
        <v>38</v>
      </c>
      <c r="AX834" s="3"/>
    </row>
    <row r="835" spans="3:50">
      <c r="C835" s="10" t="s">
        <v>3</v>
      </c>
      <c r="D835" s="9"/>
      <c r="E835" s="8"/>
      <c r="F835" s="3"/>
      <c r="G835" s="3"/>
      <c r="H835" s="3"/>
      <c r="I835" s="3"/>
      <c r="J835" s="3"/>
      <c r="K835" s="3"/>
      <c r="L835" s="3"/>
      <c r="M835" s="3"/>
      <c r="N835" s="3"/>
      <c r="O835" s="3"/>
      <c r="P835" s="3"/>
      <c r="Q835" s="3"/>
      <c r="R835" s="3">
        <f t="shared" si="331"/>
        <v>0</v>
      </c>
      <c r="S835" s="3">
        <f t="shared" si="331"/>
        <v>26.933333333333334</v>
      </c>
      <c r="T835" s="3">
        <f t="shared" si="331"/>
        <v>27.866666666666667</v>
      </c>
      <c r="U835" s="3">
        <f t="shared" si="331"/>
        <v>28.8</v>
      </c>
      <c r="V835" s="3">
        <f t="shared" si="331"/>
        <v>29.733333333333334</v>
      </c>
      <c r="W835" s="3">
        <f t="shared" si="331"/>
        <v>30.666666666666668</v>
      </c>
      <c r="X835" s="3">
        <f t="shared" si="331"/>
        <v>31.6</v>
      </c>
      <c r="Y835" s="3">
        <f t="shared" si="331"/>
        <v>32.533333333333331</v>
      </c>
      <c r="Z835" s="3">
        <f t="shared" si="331"/>
        <v>33.466666666666661</v>
      </c>
      <c r="AA835" s="3">
        <f t="shared" si="331"/>
        <v>34.399999999999991</v>
      </c>
      <c r="AB835" s="3">
        <f t="shared" si="331"/>
        <v>35.333333333333321</v>
      </c>
      <c r="AC835" s="3">
        <f t="shared" si="331"/>
        <v>36.266666666666652</v>
      </c>
      <c r="AD835" s="3">
        <f t="shared" si="331"/>
        <v>37.199999999999982</v>
      </c>
      <c r="AE835" s="3">
        <f t="shared" si="331"/>
        <v>38.133333333333312</v>
      </c>
      <c r="AF835" s="3">
        <f t="shared" si="331"/>
        <v>39.066666666666642</v>
      </c>
      <c r="AG835" s="3">
        <f t="shared" si="331"/>
        <v>40</v>
      </c>
      <c r="AH835" s="3">
        <f t="shared" si="332"/>
        <v>40.333333333333336</v>
      </c>
      <c r="AI835" s="3">
        <f t="shared" si="332"/>
        <v>40.666666666666671</v>
      </c>
      <c r="AJ835" s="3">
        <f t="shared" si="332"/>
        <v>41.000000000000007</v>
      </c>
      <c r="AK835" s="3">
        <f t="shared" si="332"/>
        <v>41.333333333333343</v>
      </c>
      <c r="AL835" s="3">
        <f t="shared" si="332"/>
        <v>41.666666666666679</v>
      </c>
      <c r="AM835" s="3">
        <f t="shared" si="332"/>
        <v>42.000000000000014</v>
      </c>
      <c r="AN835" s="3">
        <f t="shared" si="332"/>
        <v>42.33333333333335</v>
      </c>
      <c r="AO835" s="3">
        <f t="shared" si="332"/>
        <v>42.666666666666686</v>
      </c>
      <c r="AP835" s="3">
        <f t="shared" si="332"/>
        <v>43.000000000000021</v>
      </c>
      <c r="AQ835" s="3">
        <f t="shared" si="332"/>
        <v>43.333333333333357</v>
      </c>
      <c r="AR835" s="3">
        <f t="shared" si="332"/>
        <v>43.666666666666693</v>
      </c>
      <c r="AS835" s="3">
        <f t="shared" si="332"/>
        <v>44.000000000000028</v>
      </c>
      <c r="AT835" s="3">
        <f t="shared" si="332"/>
        <v>44.333333333333364</v>
      </c>
      <c r="AU835" s="3">
        <f t="shared" si="332"/>
        <v>44.6666666666667</v>
      </c>
      <c r="AV835" s="3">
        <f t="shared" si="332"/>
        <v>45</v>
      </c>
      <c r="AW835" s="3">
        <f t="shared" si="332"/>
        <v>45</v>
      </c>
      <c r="AX835" s="3"/>
    </row>
    <row r="836" spans="3:50">
      <c r="C836" s="10" t="s">
        <v>2</v>
      </c>
      <c r="D836" s="9"/>
      <c r="E836" s="8"/>
      <c r="F836" s="3"/>
      <c r="G836" s="3"/>
      <c r="H836" s="3"/>
      <c r="I836" s="3"/>
      <c r="J836" s="3"/>
      <c r="K836" s="3"/>
      <c r="L836" s="3"/>
      <c r="M836" s="3"/>
      <c r="N836" s="3"/>
      <c r="O836" s="3"/>
      <c r="P836" s="3"/>
      <c r="Q836" s="3"/>
      <c r="R836" s="3">
        <f t="shared" si="331"/>
        <v>0</v>
      </c>
      <c r="S836" s="3">
        <f t="shared" si="331"/>
        <v>46.927074074074078</v>
      </c>
      <c r="T836" s="3">
        <f t="shared" si="331"/>
        <v>47.309148148148154</v>
      </c>
      <c r="U836" s="3">
        <f t="shared" si="331"/>
        <v>47.69122222222223</v>
      </c>
      <c r="V836" s="3">
        <f t="shared" si="331"/>
        <v>48.073296296296306</v>
      </c>
      <c r="W836" s="3">
        <f t="shared" si="331"/>
        <v>48.455370370370382</v>
      </c>
      <c r="X836" s="3">
        <f t="shared" si="331"/>
        <v>48.837444444444458</v>
      </c>
      <c r="Y836" s="3">
        <f t="shared" si="331"/>
        <v>49.219518518518534</v>
      </c>
      <c r="Z836" s="3">
        <f t="shared" si="331"/>
        <v>49.60159259259261</v>
      </c>
      <c r="AA836" s="3">
        <f t="shared" si="331"/>
        <v>49.983666666666686</v>
      </c>
      <c r="AB836" s="3">
        <f t="shared" si="331"/>
        <v>50.365740740740762</v>
      </c>
      <c r="AC836" s="3">
        <f t="shared" si="331"/>
        <v>50.747814814814838</v>
      </c>
      <c r="AD836" s="3">
        <f t="shared" si="331"/>
        <v>51.129888888888914</v>
      </c>
      <c r="AE836" s="3">
        <f t="shared" si="331"/>
        <v>51.51196296296299</v>
      </c>
      <c r="AF836" s="3">
        <f t="shared" si="331"/>
        <v>51.894037037037066</v>
      </c>
      <c r="AG836" s="3">
        <f t="shared" si="331"/>
        <v>52.276111111111113</v>
      </c>
      <c r="AH836" s="3">
        <f t="shared" si="332"/>
        <v>52.645703703703703</v>
      </c>
      <c r="AI836" s="3">
        <f t="shared" si="332"/>
        <v>53.015296296296292</v>
      </c>
      <c r="AJ836" s="3">
        <f t="shared" si="332"/>
        <v>53.384888888888881</v>
      </c>
      <c r="AK836" s="3">
        <f t="shared" si="332"/>
        <v>53.75448148148147</v>
      </c>
      <c r="AL836" s="3">
        <f t="shared" si="332"/>
        <v>54.124074074074059</v>
      </c>
      <c r="AM836" s="3">
        <f t="shared" si="332"/>
        <v>54.493666666666648</v>
      </c>
      <c r="AN836" s="3">
        <f t="shared" si="332"/>
        <v>54.863259259259237</v>
      </c>
      <c r="AO836" s="3">
        <f t="shared" si="332"/>
        <v>55.232851851851827</v>
      </c>
      <c r="AP836" s="3">
        <f t="shared" si="332"/>
        <v>55.602444444444416</v>
      </c>
      <c r="AQ836" s="3">
        <f t="shared" si="332"/>
        <v>55.972037037037005</v>
      </c>
      <c r="AR836" s="3">
        <f t="shared" si="332"/>
        <v>56.341629629629594</v>
      </c>
      <c r="AS836" s="3">
        <f t="shared" si="332"/>
        <v>56.711222222222183</v>
      </c>
      <c r="AT836" s="3">
        <f t="shared" si="332"/>
        <v>57.080814814814772</v>
      </c>
      <c r="AU836" s="3">
        <f t="shared" si="332"/>
        <v>57.450407407407361</v>
      </c>
      <c r="AV836" s="3">
        <f t="shared" si="332"/>
        <v>57.82</v>
      </c>
      <c r="AW836" s="3">
        <f t="shared" si="332"/>
        <v>57.965333333333334</v>
      </c>
      <c r="AX836" s="3"/>
    </row>
    <row r="837" spans="3:50">
      <c r="C837" s="10" t="s">
        <v>1</v>
      </c>
      <c r="D837" s="9"/>
      <c r="E837" s="8"/>
      <c r="F837" s="3"/>
      <c r="G837" s="3"/>
      <c r="H837" s="3"/>
      <c r="I837" s="3"/>
      <c r="J837" s="3"/>
      <c r="K837" s="3"/>
      <c r="L837" s="3"/>
      <c r="M837" s="3"/>
      <c r="N837" s="3"/>
      <c r="O837" s="3"/>
      <c r="P837" s="3"/>
      <c r="Q837" s="3"/>
      <c r="R837" s="3">
        <f t="shared" si="331"/>
        <v>0</v>
      </c>
      <c r="S837" s="3">
        <f t="shared" si="331"/>
        <v>0</v>
      </c>
      <c r="T837" s="3">
        <f t="shared" si="331"/>
        <v>0</v>
      </c>
      <c r="U837" s="3">
        <f t="shared" si="331"/>
        <v>0</v>
      </c>
      <c r="V837" s="3">
        <f t="shared" si="331"/>
        <v>0</v>
      </c>
      <c r="W837" s="3">
        <f t="shared" si="331"/>
        <v>0</v>
      </c>
      <c r="X837" s="3">
        <f t="shared" si="331"/>
        <v>0</v>
      </c>
      <c r="Y837" s="3">
        <f t="shared" si="331"/>
        <v>0</v>
      </c>
      <c r="Z837" s="3">
        <f t="shared" si="331"/>
        <v>0</v>
      </c>
      <c r="AA837" s="3">
        <f t="shared" si="331"/>
        <v>0</v>
      </c>
      <c r="AB837" s="3">
        <f t="shared" si="331"/>
        <v>0</v>
      </c>
      <c r="AC837" s="3">
        <f t="shared" si="331"/>
        <v>0</v>
      </c>
      <c r="AD837" s="3">
        <f t="shared" si="331"/>
        <v>0</v>
      </c>
      <c r="AE837" s="3">
        <f t="shared" si="331"/>
        <v>0</v>
      </c>
      <c r="AF837" s="3">
        <f t="shared" si="331"/>
        <v>0</v>
      </c>
      <c r="AG837" s="3">
        <f t="shared" si="331"/>
        <v>0</v>
      </c>
      <c r="AH837" s="3">
        <f t="shared" si="332"/>
        <v>0</v>
      </c>
      <c r="AI837" s="3">
        <f t="shared" si="332"/>
        <v>0</v>
      </c>
      <c r="AJ837" s="3">
        <f t="shared" si="332"/>
        <v>0</v>
      </c>
      <c r="AK837" s="3">
        <f t="shared" si="332"/>
        <v>0</v>
      </c>
      <c r="AL837" s="3">
        <f t="shared" si="332"/>
        <v>0</v>
      </c>
      <c r="AM837" s="3">
        <f t="shared" si="332"/>
        <v>0</v>
      </c>
      <c r="AN837" s="3">
        <f t="shared" si="332"/>
        <v>0</v>
      </c>
      <c r="AO837" s="3">
        <f t="shared" si="332"/>
        <v>0</v>
      </c>
      <c r="AP837" s="3">
        <f t="shared" si="332"/>
        <v>0</v>
      </c>
      <c r="AQ837" s="3">
        <f t="shared" si="332"/>
        <v>0</v>
      </c>
      <c r="AR837" s="3">
        <f t="shared" si="332"/>
        <v>0</v>
      </c>
      <c r="AS837" s="3">
        <f t="shared" si="332"/>
        <v>0</v>
      </c>
      <c r="AT837" s="3">
        <f t="shared" si="332"/>
        <v>0</v>
      </c>
      <c r="AU837" s="3">
        <f t="shared" si="332"/>
        <v>0</v>
      </c>
      <c r="AV837" s="3">
        <f t="shared" si="332"/>
        <v>0</v>
      </c>
      <c r="AW837" s="3">
        <f t="shared" si="332"/>
        <v>0</v>
      </c>
      <c r="AX837" s="3"/>
    </row>
    <row r="838" spans="3:50">
      <c r="C838" s="7" t="s">
        <v>0</v>
      </c>
      <c r="D838" s="6"/>
      <c r="E838" s="5"/>
      <c r="F838" s="4"/>
      <c r="G838" s="4"/>
      <c r="H838" s="4"/>
      <c r="I838" s="4"/>
      <c r="J838" s="4"/>
      <c r="K838" s="4"/>
      <c r="L838" s="4"/>
      <c r="M838" s="4"/>
      <c r="N838" s="4"/>
      <c r="O838" s="4"/>
      <c r="P838" s="4"/>
      <c r="Q838" s="4"/>
      <c r="R838" s="4">
        <f t="shared" si="331"/>
        <v>0</v>
      </c>
      <c r="S838" s="4">
        <f t="shared" si="331"/>
        <v>0</v>
      </c>
      <c r="T838" s="4">
        <f t="shared" si="331"/>
        <v>0</v>
      </c>
      <c r="U838" s="4">
        <f t="shared" si="331"/>
        <v>0</v>
      </c>
      <c r="V838" s="4">
        <f t="shared" si="331"/>
        <v>0</v>
      </c>
      <c r="W838" s="4">
        <f t="shared" si="331"/>
        <v>0</v>
      </c>
      <c r="X838" s="4">
        <f t="shared" si="331"/>
        <v>0</v>
      </c>
      <c r="Y838" s="4">
        <f t="shared" si="331"/>
        <v>0</v>
      </c>
      <c r="Z838" s="4">
        <f t="shared" si="331"/>
        <v>0</v>
      </c>
      <c r="AA838" s="4">
        <f t="shared" si="331"/>
        <v>0</v>
      </c>
      <c r="AB838" s="4">
        <f t="shared" si="331"/>
        <v>0</v>
      </c>
      <c r="AC838" s="4">
        <f t="shared" si="331"/>
        <v>0</v>
      </c>
      <c r="AD838" s="4">
        <f t="shared" si="331"/>
        <v>0</v>
      </c>
      <c r="AE838" s="4">
        <f t="shared" si="331"/>
        <v>0</v>
      </c>
      <c r="AF838" s="4">
        <f t="shared" si="331"/>
        <v>0</v>
      </c>
      <c r="AG838" s="4">
        <f t="shared" si="331"/>
        <v>0</v>
      </c>
      <c r="AH838" s="4">
        <f t="shared" si="332"/>
        <v>0</v>
      </c>
      <c r="AI838" s="4">
        <f t="shared" si="332"/>
        <v>0</v>
      </c>
      <c r="AJ838" s="4">
        <f t="shared" si="332"/>
        <v>0</v>
      </c>
      <c r="AK838" s="4">
        <f t="shared" si="332"/>
        <v>0</v>
      </c>
      <c r="AL838" s="4">
        <f t="shared" si="332"/>
        <v>0</v>
      </c>
      <c r="AM838" s="4">
        <f t="shared" si="332"/>
        <v>0</v>
      </c>
      <c r="AN838" s="4">
        <f t="shared" si="332"/>
        <v>0</v>
      </c>
      <c r="AO838" s="4">
        <f t="shared" si="332"/>
        <v>0</v>
      </c>
      <c r="AP838" s="4">
        <f t="shared" si="332"/>
        <v>0</v>
      </c>
      <c r="AQ838" s="4">
        <f t="shared" si="332"/>
        <v>0</v>
      </c>
      <c r="AR838" s="4">
        <f t="shared" si="332"/>
        <v>0</v>
      </c>
      <c r="AS838" s="4">
        <f t="shared" si="332"/>
        <v>0</v>
      </c>
      <c r="AT838" s="4">
        <f t="shared" si="332"/>
        <v>0</v>
      </c>
      <c r="AU838" s="4">
        <f t="shared" si="332"/>
        <v>0</v>
      </c>
      <c r="AV838" s="4">
        <f t="shared" si="332"/>
        <v>0</v>
      </c>
      <c r="AW838" s="4">
        <f t="shared" si="332"/>
        <v>0</v>
      </c>
      <c r="AX838" s="3"/>
    </row>
    <row r="839" spans="3:50">
      <c r="C839" s="14">
        <v>15</v>
      </c>
      <c r="D839" s="13"/>
      <c r="E839" s="12"/>
      <c r="F839" s="11"/>
      <c r="G839" s="11"/>
      <c r="H839" s="11"/>
      <c r="I839" s="11"/>
      <c r="J839" s="11"/>
      <c r="K839" s="11"/>
      <c r="L839" s="11"/>
      <c r="M839" s="11"/>
      <c r="N839" s="11"/>
      <c r="O839" s="11"/>
      <c r="P839" s="11"/>
      <c r="Q839" s="11"/>
      <c r="R839" s="11"/>
      <c r="S839" s="11">
        <f>IF(Q519&gt;0,(SUMPRODUCT(Q828:Q832,Q520:Q524))/Q519,0)</f>
        <v>0</v>
      </c>
      <c r="T839" s="11">
        <f t="shared" ref="T839:AW839" si="333">IF(R519&gt;0,(SUMPRODUCT(R828:R832,R520:R524))/R519,0)</f>
        <v>20.527830037245419</v>
      </c>
      <c r="U839" s="11">
        <f t="shared" si="333"/>
        <v>21.625019072382905</v>
      </c>
      <c r="V839" s="11">
        <f t="shared" si="333"/>
        <v>22.711611709578378</v>
      </c>
      <c r="W839" s="11">
        <f t="shared" si="333"/>
        <v>23.787663949438876</v>
      </c>
      <c r="X839" s="11">
        <f t="shared" si="333"/>
        <v>24.853231398657691</v>
      </c>
      <c r="Y839" s="11">
        <f t="shared" si="333"/>
        <v>26.352719677187942</v>
      </c>
      <c r="Z839" s="11">
        <f t="shared" si="333"/>
        <v>27.577213591758767</v>
      </c>
      <c r="AA839" s="11">
        <f t="shared" si="333"/>
        <v>28.780873139466699</v>
      </c>
      <c r="AB839" s="11">
        <f t="shared" si="333"/>
        <v>29.963472290062164</v>
      </c>
      <c r="AC839" s="11">
        <f t="shared" si="333"/>
        <v>31.124781731851826</v>
      </c>
      <c r="AD839" s="11">
        <f t="shared" si="333"/>
        <v>32.264568811933088</v>
      </c>
      <c r="AE839" s="11">
        <f t="shared" si="333"/>
        <v>33.382597475117315</v>
      </c>
      <c r="AF839" s="11">
        <f t="shared" si="333"/>
        <v>34.478628201507959</v>
      </c>
      <c r="AG839" s="11">
        <f t="shared" si="333"/>
        <v>35.55241794270021</v>
      </c>
      <c r="AH839" s="11">
        <f t="shared" si="333"/>
        <v>35.960603491164925</v>
      </c>
      <c r="AI839" s="11">
        <f t="shared" si="333"/>
        <v>36.071548951159883</v>
      </c>
      <c r="AJ839" s="11">
        <f t="shared" si="333"/>
        <v>36.184057681194169</v>
      </c>
      <c r="AK839" s="11">
        <f t="shared" si="333"/>
        <v>36.298137687343129</v>
      </c>
      <c r="AL839" s="11">
        <f t="shared" si="333"/>
        <v>36.413797030445124</v>
      </c>
      <c r="AM839" s="11">
        <f t="shared" si="333"/>
        <v>36.53840596661987</v>
      </c>
      <c r="AN839" s="11">
        <f t="shared" si="333"/>
        <v>36.716328541829618</v>
      </c>
      <c r="AO839" s="11">
        <f t="shared" si="333"/>
        <v>36.894556825816096</v>
      </c>
      <c r="AP839" s="11">
        <f t="shared" si="333"/>
        <v>37.073090961924272</v>
      </c>
      <c r="AQ839" s="11">
        <f t="shared" si="333"/>
        <v>37.251931093589526</v>
      </c>
      <c r="AR839" s="11">
        <f t="shared" si="333"/>
        <v>37.431077364336502</v>
      </c>
      <c r="AS839" s="11">
        <f t="shared" si="333"/>
        <v>37.613568163269385</v>
      </c>
      <c r="AT839" s="11">
        <f t="shared" si="333"/>
        <v>37.796553531993034</v>
      </c>
      <c r="AU839" s="11">
        <f t="shared" si="333"/>
        <v>37.980033843964577</v>
      </c>
      <c r="AV839" s="11">
        <f t="shared" si="333"/>
        <v>38.164009473017444</v>
      </c>
      <c r="AW839" s="11">
        <f t="shared" si="333"/>
        <v>38.348480793361816</v>
      </c>
      <c r="AX839" s="11"/>
    </row>
    <row r="840" spans="3:50">
      <c r="C840" s="10" t="s">
        <v>4</v>
      </c>
      <c r="D840" s="9"/>
      <c r="E840" s="8"/>
      <c r="F840" s="3"/>
      <c r="G840" s="3"/>
      <c r="H840" s="3"/>
      <c r="I840" s="3"/>
      <c r="J840" s="3"/>
      <c r="K840" s="3"/>
      <c r="L840" s="3"/>
      <c r="M840" s="3"/>
      <c r="N840" s="3"/>
      <c r="O840" s="3"/>
      <c r="P840" s="3"/>
      <c r="Q840" s="3"/>
      <c r="R840" s="3"/>
      <c r="S840" s="3">
        <f t="shared" ref="S840:AH844" si="334">IF(E448&gt;0,D126,0)</f>
        <v>0</v>
      </c>
      <c r="T840" s="3">
        <f t="shared" si="334"/>
        <v>20.493333333333332</v>
      </c>
      <c r="U840" s="3">
        <f t="shared" si="334"/>
        <v>21.586666666666666</v>
      </c>
      <c r="V840" s="3">
        <f t="shared" si="334"/>
        <v>22.68</v>
      </c>
      <c r="W840" s="3">
        <f t="shared" si="334"/>
        <v>23.773333333333333</v>
      </c>
      <c r="X840" s="3">
        <f t="shared" si="334"/>
        <v>24.866666666666667</v>
      </c>
      <c r="Y840" s="3">
        <f t="shared" si="334"/>
        <v>25.96</v>
      </c>
      <c r="Z840" s="3">
        <f t="shared" si="334"/>
        <v>27.053333333333335</v>
      </c>
      <c r="AA840" s="3">
        <f t="shared" si="334"/>
        <v>28.146666666666668</v>
      </c>
      <c r="AB840" s="3">
        <f t="shared" si="334"/>
        <v>29.240000000000002</v>
      </c>
      <c r="AC840" s="3">
        <f t="shared" si="334"/>
        <v>30.333333333333336</v>
      </c>
      <c r="AD840" s="3">
        <f t="shared" si="334"/>
        <v>31.426666666666669</v>
      </c>
      <c r="AE840" s="3">
        <f t="shared" si="334"/>
        <v>32.520000000000003</v>
      </c>
      <c r="AF840" s="3">
        <f t="shared" si="334"/>
        <v>33.613333333333337</v>
      </c>
      <c r="AG840" s="3">
        <f t="shared" si="334"/>
        <v>34.706666666666671</v>
      </c>
      <c r="AH840" s="3">
        <f t="shared" si="334"/>
        <v>35.799999999999997</v>
      </c>
      <c r="AI840" s="3">
        <f t="shared" ref="AI840:AW844" si="335">IF(U448&gt;0,T126,0)</f>
        <v>35.946666666666665</v>
      </c>
      <c r="AJ840" s="3">
        <f t="shared" si="335"/>
        <v>36.093333333333334</v>
      </c>
      <c r="AK840" s="3">
        <f t="shared" si="335"/>
        <v>36.24</v>
      </c>
      <c r="AL840" s="3">
        <f t="shared" si="335"/>
        <v>36.38666666666667</v>
      </c>
      <c r="AM840" s="3">
        <f t="shared" si="335"/>
        <v>36.533333333333339</v>
      </c>
      <c r="AN840" s="3">
        <f t="shared" si="335"/>
        <v>36.680000000000007</v>
      </c>
      <c r="AO840" s="3">
        <f t="shared" si="335"/>
        <v>36.826666666666675</v>
      </c>
      <c r="AP840" s="3">
        <f t="shared" si="335"/>
        <v>36.973333333333343</v>
      </c>
      <c r="AQ840" s="3">
        <f t="shared" si="335"/>
        <v>37.120000000000012</v>
      </c>
      <c r="AR840" s="3">
        <f t="shared" si="335"/>
        <v>37.26666666666668</v>
      </c>
      <c r="AS840" s="3">
        <f t="shared" si="335"/>
        <v>37.413333333333348</v>
      </c>
      <c r="AT840" s="3">
        <f t="shared" si="335"/>
        <v>37.560000000000016</v>
      </c>
      <c r="AU840" s="3">
        <f t="shared" si="335"/>
        <v>37.706666666666685</v>
      </c>
      <c r="AV840" s="3">
        <f t="shared" si="335"/>
        <v>37.853333333333353</v>
      </c>
      <c r="AW840" s="3">
        <f t="shared" si="335"/>
        <v>38</v>
      </c>
      <c r="AX840" s="3"/>
    </row>
    <row r="841" spans="3:50">
      <c r="C841" s="10" t="s">
        <v>3</v>
      </c>
      <c r="D841" s="9"/>
      <c r="E841" s="8"/>
      <c r="F841" s="3"/>
      <c r="G841" s="3"/>
      <c r="H841" s="3"/>
      <c r="I841" s="3"/>
      <c r="J841" s="3"/>
      <c r="K841" s="3"/>
      <c r="L841" s="3"/>
      <c r="M841" s="3"/>
      <c r="N841" s="3"/>
      <c r="O841" s="3"/>
      <c r="P841" s="3"/>
      <c r="Q841" s="3"/>
      <c r="R841" s="3"/>
      <c r="S841" s="3">
        <f t="shared" si="334"/>
        <v>0</v>
      </c>
      <c r="T841" s="3">
        <f t="shared" si="334"/>
        <v>26.933333333333334</v>
      </c>
      <c r="U841" s="3">
        <f t="shared" si="334"/>
        <v>27.866666666666667</v>
      </c>
      <c r="V841" s="3">
        <f t="shared" si="334"/>
        <v>28.8</v>
      </c>
      <c r="W841" s="3">
        <f t="shared" si="334"/>
        <v>29.733333333333334</v>
      </c>
      <c r="X841" s="3">
        <f t="shared" si="334"/>
        <v>30.666666666666668</v>
      </c>
      <c r="Y841" s="3">
        <f t="shared" si="334"/>
        <v>31.6</v>
      </c>
      <c r="Z841" s="3">
        <f t="shared" si="334"/>
        <v>32.533333333333331</v>
      </c>
      <c r="AA841" s="3">
        <f t="shared" si="334"/>
        <v>33.466666666666661</v>
      </c>
      <c r="AB841" s="3">
        <f t="shared" si="334"/>
        <v>34.399999999999991</v>
      </c>
      <c r="AC841" s="3">
        <f t="shared" si="334"/>
        <v>35.333333333333321</v>
      </c>
      <c r="AD841" s="3">
        <f t="shared" si="334"/>
        <v>36.266666666666652</v>
      </c>
      <c r="AE841" s="3">
        <f t="shared" si="334"/>
        <v>37.199999999999982</v>
      </c>
      <c r="AF841" s="3">
        <f t="shared" si="334"/>
        <v>38.133333333333312</v>
      </c>
      <c r="AG841" s="3">
        <f t="shared" si="334"/>
        <v>39.066666666666642</v>
      </c>
      <c r="AH841" s="3">
        <f t="shared" si="334"/>
        <v>40</v>
      </c>
      <c r="AI841" s="3">
        <f t="shared" si="335"/>
        <v>40.333333333333336</v>
      </c>
      <c r="AJ841" s="3">
        <f t="shared" si="335"/>
        <v>40.666666666666671</v>
      </c>
      <c r="AK841" s="3">
        <f t="shared" si="335"/>
        <v>41.000000000000007</v>
      </c>
      <c r="AL841" s="3">
        <f t="shared" si="335"/>
        <v>41.333333333333343</v>
      </c>
      <c r="AM841" s="3">
        <f t="shared" si="335"/>
        <v>41.666666666666679</v>
      </c>
      <c r="AN841" s="3">
        <f t="shared" si="335"/>
        <v>42.000000000000014</v>
      </c>
      <c r="AO841" s="3">
        <f t="shared" si="335"/>
        <v>42.33333333333335</v>
      </c>
      <c r="AP841" s="3">
        <f t="shared" si="335"/>
        <v>42.666666666666686</v>
      </c>
      <c r="AQ841" s="3">
        <f t="shared" si="335"/>
        <v>43.000000000000021</v>
      </c>
      <c r="AR841" s="3">
        <f t="shared" si="335"/>
        <v>43.333333333333357</v>
      </c>
      <c r="AS841" s="3">
        <f t="shared" si="335"/>
        <v>43.666666666666693</v>
      </c>
      <c r="AT841" s="3">
        <f t="shared" si="335"/>
        <v>44.000000000000028</v>
      </c>
      <c r="AU841" s="3">
        <f t="shared" si="335"/>
        <v>44.333333333333364</v>
      </c>
      <c r="AV841" s="3">
        <f t="shared" si="335"/>
        <v>44.6666666666667</v>
      </c>
      <c r="AW841" s="3">
        <f t="shared" si="335"/>
        <v>45</v>
      </c>
      <c r="AX841" s="3"/>
    </row>
    <row r="842" spans="3:50">
      <c r="C842" s="10" t="s">
        <v>2</v>
      </c>
      <c r="D842" s="9"/>
      <c r="E842" s="8"/>
      <c r="F842" s="3"/>
      <c r="G842" s="3"/>
      <c r="H842" s="3"/>
      <c r="I842" s="3"/>
      <c r="J842" s="3"/>
      <c r="K842" s="3"/>
      <c r="L842" s="3"/>
      <c r="M842" s="3"/>
      <c r="N842" s="3"/>
      <c r="O842" s="3"/>
      <c r="P842" s="3"/>
      <c r="Q842" s="3"/>
      <c r="R842" s="3"/>
      <c r="S842" s="3">
        <f t="shared" si="334"/>
        <v>0</v>
      </c>
      <c r="T842" s="3">
        <f t="shared" si="334"/>
        <v>46.927074074074078</v>
      </c>
      <c r="U842" s="3">
        <f t="shared" si="334"/>
        <v>47.309148148148154</v>
      </c>
      <c r="V842" s="3">
        <f t="shared" si="334"/>
        <v>47.69122222222223</v>
      </c>
      <c r="W842" s="3">
        <f t="shared" si="334"/>
        <v>48.073296296296306</v>
      </c>
      <c r="X842" s="3">
        <f t="shared" si="334"/>
        <v>48.455370370370382</v>
      </c>
      <c r="Y842" s="3">
        <f t="shared" si="334"/>
        <v>48.837444444444458</v>
      </c>
      <c r="Z842" s="3">
        <f t="shared" si="334"/>
        <v>49.219518518518534</v>
      </c>
      <c r="AA842" s="3">
        <f t="shared" si="334"/>
        <v>49.60159259259261</v>
      </c>
      <c r="AB842" s="3">
        <f t="shared" si="334"/>
        <v>49.983666666666686</v>
      </c>
      <c r="AC842" s="3">
        <f t="shared" si="334"/>
        <v>50.365740740740762</v>
      </c>
      <c r="AD842" s="3">
        <f t="shared" si="334"/>
        <v>50.747814814814838</v>
      </c>
      <c r="AE842" s="3">
        <f t="shared" si="334"/>
        <v>51.129888888888914</v>
      </c>
      <c r="AF842" s="3">
        <f t="shared" si="334"/>
        <v>51.51196296296299</v>
      </c>
      <c r="AG842" s="3">
        <f t="shared" si="334"/>
        <v>51.894037037037066</v>
      </c>
      <c r="AH842" s="3">
        <f t="shared" si="334"/>
        <v>52.276111111111113</v>
      </c>
      <c r="AI842" s="3">
        <f t="shared" si="335"/>
        <v>52.645703703703703</v>
      </c>
      <c r="AJ842" s="3">
        <f t="shared" si="335"/>
        <v>53.015296296296292</v>
      </c>
      <c r="AK842" s="3">
        <f t="shared" si="335"/>
        <v>53.384888888888881</v>
      </c>
      <c r="AL842" s="3">
        <f t="shared" si="335"/>
        <v>53.75448148148147</v>
      </c>
      <c r="AM842" s="3">
        <f t="shared" si="335"/>
        <v>54.124074074074059</v>
      </c>
      <c r="AN842" s="3">
        <f t="shared" si="335"/>
        <v>54.493666666666648</v>
      </c>
      <c r="AO842" s="3">
        <f t="shared" si="335"/>
        <v>54.863259259259237</v>
      </c>
      <c r="AP842" s="3">
        <f t="shared" si="335"/>
        <v>55.232851851851827</v>
      </c>
      <c r="AQ842" s="3">
        <f t="shared" si="335"/>
        <v>55.602444444444416</v>
      </c>
      <c r="AR842" s="3">
        <f t="shared" si="335"/>
        <v>55.972037037037005</v>
      </c>
      <c r="AS842" s="3">
        <f t="shared" si="335"/>
        <v>56.341629629629594</v>
      </c>
      <c r="AT842" s="3">
        <f t="shared" si="335"/>
        <v>56.711222222222183</v>
      </c>
      <c r="AU842" s="3">
        <f t="shared" si="335"/>
        <v>57.080814814814772</v>
      </c>
      <c r="AV842" s="3">
        <f t="shared" si="335"/>
        <v>57.450407407407361</v>
      </c>
      <c r="AW842" s="3">
        <f t="shared" si="335"/>
        <v>57.82</v>
      </c>
      <c r="AX842" s="3"/>
    </row>
    <row r="843" spans="3:50">
      <c r="C843" s="10" t="s">
        <v>1</v>
      </c>
      <c r="D843" s="9"/>
      <c r="E843" s="8"/>
      <c r="F843" s="3"/>
      <c r="G843" s="3"/>
      <c r="H843" s="3"/>
      <c r="I843" s="3"/>
      <c r="J843" s="3"/>
      <c r="K843" s="3"/>
      <c r="L843" s="3"/>
      <c r="M843" s="3"/>
      <c r="N843" s="3"/>
      <c r="O843" s="3"/>
      <c r="P843" s="3"/>
      <c r="Q843" s="3"/>
      <c r="R843" s="3"/>
      <c r="S843" s="3">
        <f t="shared" si="334"/>
        <v>0</v>
      </c>
      <c r="T843" s="3">
        <f t="shared" si="334"/>
        <v>0</v>
      </c>
      <c r="U843" s="3">
        <f t="shared" si="334"/>
        <v>0</v>
      </c>
      <c r="V843" s="3">
        <f t="shared" si="334"/>
        <v>0</v>
      </c>
      <c r="W843" s="3">
        <f t="shared" si="334"/>
        <v>0</v>
      </c>
      <c r="X843" s="3">
        <f t="shared" si="334"/>
        <v>0</v>
      </c>
      <c r="Y843" s="3">
        <f t="shared" si="334"/>
        <v>0</v>
      </c>
      <c r="Z843" s="3">
        <f t="shared" si="334"/>
        <v>0</v>
      </c>
      <c r="AA843" s="3">
        <f t="shared" si="334"/>
        <v>0</v>
      </c>
      <c r="AB843" s="3">
        <f t="shared" si="334"/>
        <v>0</v>
      </c>
      <c r="AC843" s="3">
        <f t="shared" si="334"/>
        <v>0</v>
      </c>
      <c r="AD843" s="3">
        <f t="shared" si="334"/>
        <v>0</v>
      </c>
      <c r="AE843" s="3">
        <f t="shared" si="334"/>
        <v>0</v>
      </c>
      <c r="AF843" s="3">
        <f t="shared" si="334"/>
        <v>0</v>
      </c>
      <c r="AG843" s="3">
        <f t="shared" si="334"/>
        <v>0</v>
      </c>
      <c r="AH843" s="3">
        <f t="shared" si="334"/>
        <v>0</v>
      </c>
      <c r="AI843" s="3">
        <f t="shared" si="335"/>
        <v>0</v>
      </c>
      <c r="AJ843" s="3">
        <f t="shared" si="335"/>
        <v>0</v>
      </c>
      <c r="AK843" s="3">
        <f t="shared" si="335"/>
        <v>0</v>
      </c>
      <c r="AL843" s="3">
        <f t="shared" si="335"/>
        <v>0</v>
      </c>
      <c r="AM843" s="3">
        <f t="shared" si="335"/>
        <v>0</v>
      </c>
      <c r="AN843" s="3">
        <f t="shared" si="335"/>
        <v>0</v>
      </c>
      <c r="AO843" s="3">
        <f t="shared" si="335"/>
        <v>0</v>
      </c>
      <c r="AP843" s="3">
        <f t="shared" si="335"/>
        <v>0</v>
      </c>
      <c r="AQ843" s="3">
        <f t="shared" si="335"/>
        <v>0</v>
      </c>
      <c r="AR843" s="3">
        <f t="shared" si="335"/>
        <v>0</v>
      </c>
      <c r="AS843" s="3">
        <f t="shared" si="335"/>
        <v>0</v>
      </c>
      <c r="AT843" s="3">
        <f t="shared" si="335"/>
        <v>0</v>
      </c>
      <c r="AU843" s="3">
        <f t="shared" si="335"/>
        <v>0</v>
      </c>
      <c r="AV843" s="3">
        <f t="shared" si="335"/>
        <v>0</v>
      </c>
      <c r="AW843" s="3">
        <f t="shared" si="335"/>
        <v>0</v>
      </c>
      <c r="AX843" s="3"/>
    </row>
    <row r="844" spans="3:50">
      <c r="C844" s="7" t="s">
        <v>0</v>
      </c>
      <c r="D844" s="6"/>
      <c r="E844" s="5"/>
      <c r="F844" s="4"/>
      <c r="G844" s="4"/>
      <c r="H844" s="4"/>
      <c r="I844" s="4"/>
      <c r="J844" s="4"/>
      <c r="K844" s="4"/>
      <c r="L844" s="4"/>
      <c r="M844" s="4"/>
      <c r="N844" s="4"/>
      <c r="O844" s="4"/>
      <c r="P844" s="4"/>
      <c r="Q844" s="4"/>
      <c r="R844" s="4"/>
      <c r="S844" s="4">
        <f t="shared" si="334"/>
        <v>0</v>
      </c>
      <c r="T844" s="4">
        <f t="shared" si="334"/>
        <v>0</v>
      </c>
      <c r="U844" s="4">
        <f t="shared" si="334"/>
        <v>0</v>
      </c>
      <c r="V844" s="4">
        <f t="shared" si="334"/>
        <v>0</v>
      </c>
      <c r="W844" s="4">
        <f t="shared" si="334"/>
        <v>0</v>
      </c>
      <c r="X844" s="4">
        <f t="shared" si="334"/>
        <v>0</v>
      </c>
      <c r="Y844" s="4">
        <f t="shared" si="334"/>
        <v>0</v>
      </c>
      <c r="Z844" s="4">
        <f t="shared" si="334"/>
        <v>0</v>
      </c>
      <c r="AA844" s="4">
        <f t="shared" si="334"/>
        <v>0</v>
      </c>
      <c r="AB844" s="4">
        <f t="shared" si="334"/>
        <v>0</v>
      </c>
      <c r="AC844" s="4">
        <f t="shared" si="334"/>
        <v>0</v>
      </c>
      <c r="AD844" s="4">
        <f t="shared" si="334"/>
        <v>0</v>
      </c>
      <c r="AE844" s="4">
        <f t="shared" si="334"/>
        <v>0</v>
      </c>
      <c r="AF844" s="4">
        <f t="shared" si="334"/>
        <v>0</v>
      </c>
      <c r="AG844" s="4">
        <f t="shared" si="334"/>
        <v>0</v>
      </c>
      <c r="AH844" s="4">
        <f t="shared" si="334"/>
        <v>0</v>
      </c>
      <c r="AI844" s="4">
        <f t="shared" si="335"/>
        <v>0</v>
      </c>
      <c r="AJ844" s="4">
        <f t="shared" si="335"/>
        <v>0</v>
      </c>
      <c r="AK844" s="4">
        <f t="shared" si="335"/>
        <v>0</v>
      </c>
      <c r="AL844" s="4">
        <f t="shared" si="335"/>
        <v>0</v>
      </c>
      <c r="AM844" s="4">
        <f t="shared" si="335"/>
        <v>0</v>
      </c>
      <c r="AN844" s="4">
        <f t="shared" si="335"/>
        <v>0</v>
      </c>
      <c r="AO844" s="4">
        <f t="shared" si="335"/>
        <v>0</v>
      </c>
      <c r="AP844" s="4">
        <f t="shared" si="335"/>
        <v>0</v>
      </c>
      <c r="AQ844" s="4">
        <f t="shared" si="335"/>
        <v>0</v>
      </c>
      <c r="AR844" s="4">
        <f t="shared" si="335"/>
        <v>0</v>
      </c>
      <c r="AS844" s="4">
        <f t="shared" si="335"/>
        <v>0</v>
      </c>
      <c r="AT844" s="4">
        <f t="shared" si="335"/>
        <v>0</v>
      </c>
      <c r="AU844" s="4">
        <f t="shared" si="335"/>
        <v>0</v>
      </c>
      <c r="AV844" s="4">
        <f t="shared" si="335"/>
        <v>0</v>
      </c>
      <c r="AW844" s="4">
        <f t="shared" si="335"/>
        <v>0</v>
      </c>
      <c r="AX844" s="3"/>
    </row>
    <row r="845" spans="3:50">
      <c r="C845" s="14">
        <v>16</v>
      </c>
      <c r="D845" s="13"/>
      <c r="E845" s="12"/>
      <c r="F845" s="11"/>
      <c r="G845" s="11"/>
      <c r="H845" s="11"/>
      <c r="I845" s="11"/>
      <c r="J845" s="11"/>
      <c r="K845" s="11"/>
      <c r="L845" s="11"/>
      <c r="M845" s="11"/>
      <c r="N845" s="11"/>
      <c r="O845" s="11"/>
      <c r="P845" s="11"/>
      <c r="Q845" s="11"/>
      <c r="R845" s="11"/>
      <c r="S845" s="11"/>
      <c r="T845" s="11">
        <f>IF(R525&gt;0,(SUMPRODUCT(R834:R838,R526:R530))/R525,0)</f>
        <v>0</v>
      </c>
      <c r="U845" s="11">
        <f t="shared" ref="U845:AW845" si="336">IF(S525&gt;0,(SUMPRODUCT(S834:S838,S526:S530))/S525,0)</f>
        <v>20.52862239602802</v>
      </c>
      <c r="V845" s="11">
        <f t="shared" si="336"/>
        <v>21.626101379601437</v>
      </c>
      <c r="W845" s="11">
        <f t="shared" si="336"/>
        <v>22.712855426976692</v>
      </c>
      <c r="X845" s="11">
        <f t="shared" si="336"/>
        <v>23.78894547215307</v>
      </c>
      <c r="Y845" s="11">
        <f t="shared" si="336"/>
        <v>24.85443198840527</v>
      </c>
      <c r="Z845" s="11">
        <f t="shared" si="336"/>
        <v>26.358374319943046</v>
      </c>
      <c r="AA845" s="11">
        <f t="shared" si="336"/>
        <v>27.584464148851147</v>
      </c>
      <c r="AB845" s="11">
        <f t="shared" si="336"/>
        <v>28.789442255550533</v>
      </c>
      <c r="AC845" s="11">
        <f t="shared" si="336"/>
        <v>29.973090939155838</v>
      </c>
      <c r="AD845" s="11">
        <f t="shared" si="336"/>
        <v>31.135189495259528</v>
      </c>
      <c r="AE845" s="11">
        <f t="shared" si="336"/>
        <v>32.275514163954895</v>
      </c>
      <c r="AF845" s="11">
        <f t="shared" si="336"/>
        <v>33.393838076775886</v>
      </c>
      <c r="AG845" s="11">
        <f t="shared" si="336"/>
        <v>34.489931202527281</v>
      </c>
      <c r="AH845" s="11">
        <f t="shared" si="336"/>
        <v>35.563560291978128</v>
      </c>
      <c r="AI845" s="11">
        <f t="shared" si="336"/>
        <v>35.965601399755343</v>
      </c>
      <c r="AJ845" s="11">
        <f t="shared" si="336"/>
        <v>36.076479934297581</v>
      </c>
      <c r="AK845" s="11">
        <f t="shared" si="336"/>
        <v>36.188951744651284</v>
      </c>
      <c r="AL845" s="11">
        <f t="shared" si="336"/>
        <v>36.303024287815852</v>
      </c>
      <c r="AM845" s="11">
        <f t="shared" si="336"/>
        <v>36.418705067397887</v>
      </c>
      <c r="AN845" s="11">
        <f t="shared" si="336"/>
        <v>36.543468951445121</v>
      </c>
      <c r="AO845" s="11">
        <f t="shared" si="336"/>
        <v>36.721764712736658</v>
      </c>
      <c r="AP845" s="11">
        <f t="shared" si="336"/>
        <v>36.900369851219764</v>
      </c>
      <c r="AQ845" s="11">
        <f t="shared" si="336"/>
        <v>37.079284497913875</v>
      </c>
      <c r="AR845" s="11">
        <f t="shared" si="336"/>
        <v>37.25850878391185</v>
      </c>
      <c r="AS845" s="11">
        <f t="shared" si="336"/>
        <v>37.438042840381435</v>
      </c>
      <c r="AT845" s="11">
        <f t="shared" si="336"/>
        <v>37.620969647794531</v>
      </c>
      <c r="AU845" s="11">
        <f t="shared" si="336"/>
        <v>37.804396690971558</v>
      </c>
      <c r="AV845" s="11">
        <f t="shared" si="336"/>
        <v>37.988324311038241</v>
      </c>
      <c r="AW845" s="11">
        <f t="shared" si="336"/>
        <v>38.172752849430012</v>
      </c>
      <c r="AX845" s="11"/>
    </row>
    <row r="846" spans="3:50">
      <c r="C846" s="10" t="s">
        <v>4</v>
      </c>
      <c r="D846" s="9"/>
      <c r="E846" s="8"/>
      <c r="F846" s="3"/>
      <c r="G846" s="3"/>
      <c r="H846" s="3"/>
      <c r="I846" s="3"/>
      <c r="J846" s="3"/>
      <c r="K846" s="3"/>
      <c r="L846" s="3"/>
      <c r="M846" s="3"/>
      <c r="N846" s="3"/>
      <c r="O846" s="3"/>
      <c r="P846" s="3"/>
      <c r="Q846" s="3"/>
      <c r="R846" s="3"/>
      <c r="S846" s="3"/>
      <c r="T846" s="3">
        <f t="shared" ref="T846:AI850" si="337">IF(E448&gt;0,D126,0)</f>
        <v>0</v>
      </c>
      <c r="U846" s="3">
        <f t="shared" si="337"/>
        <v>20.493333333333332</v>
      </c>
      <c r="V846" s="3">
        <f t="shared" si="337"/>
        <v>21.586666666666666</v>
      </c>
      <c r="W846" s="3">
        <f t="shared" si="337"/>
        <v>22.68</v>
      </c>
      <c r="X846" s="3">
        <f t="shared" si="337"/>
        <v>23.773333333333333</v>
      </c>
      <c r="Y846" s="3">
        <f t="shared" si="337"/>
        <v>24.866666666666667</v>
      </c>
      <c r="Z846" s="3">
        <f t="shared" si="337"/>
        <v>25.96</v>
      </c>
      <c r="AA846" s="3">
        <f t="shared" si="337"/>
        <v>27.053333333333335</v>
      </c>
      <c r="AB846" s="3">
        <f t="shared" si="337"/>
        <v>28.146666666666668</v>
      </c>
      <c r="AC846" s="3">
        <f t="shared" si="337"/>
        <v>29.240000000000002</v>
      </c>
      <c r="AD846" s="3">
        <f t="shared" si="337"/>
        <v>30.333333333333336</v>
      </c>
      <c r="AE846" s="3">
        <f t="shared" si="337"/>
        <v>31.426666666666669</v>
      </c>
      <c r="AF846" s="3">
        <f t="shared" si="337"/>
        <v>32.520000000000003</v>
      </c>
      <c r="AG846" s="3">
        <f t="shared" si="337"/>
        <v>33.613333333333337</v>
      </c>
      <c r="AH846" s="3">
        <f t="shared" si="337"/>
        <v>34.706666666666671</v>
      </c>
      <c r="AI846" s="3">
        <f t="shared" si="337"/>
        <v>35.799999999999997</v>
      </c>
      <c r="AJ846" s="3">
        <f t="shared" ref="AJ846:AW850" si="338">IF(U448&gt;0,T126,0)</f>
        <v>35.946666666666665</v>
      </c>
      <c r="AK846" s="3">
        <f t="shared" si="338"/>
        <v>36.093333333333334</v>
      </c>
      <c r="AL846" s="3">
        <f t="shared" si="338"/>
        <v>36.24</v>
      </c>
      <c r="AM846" s="3">
        <f t="shared" si="338"/>
        <v>36.38666666666667</v>
      </c>
      <c r="AN846" s="3">
        <f t="shared" si="338"/>
        <v>36.533333333333339</v>
      </c>
      <c r="AO846" s="3">
        <f t="shared" si="338"/>
        <v>36.680000000000007</v>
      </c>
      <c r="AP846" s="3">
        <f t="shared" si="338"/>
        <v>36.826666666666675</v>
      </c>
      <c r="AQ846" s="3">
        <f t="shared" si="338"/>
        <v>36.973333333333343</v>
      </c>
      <c r="AR846" s="3">
        <f t="shared" si="338"/>
        <v>37.120000000000012</v>
      </c>
      <c r="AS846" s="3">
        <f t="shared" si="338"/>
        <v>37.26666666666668</v>
      </c>
      <c r="AT846" s="3">
        <f t="shared" si="338"/>
        <v>37.413333333333348</v>
      </c>
      <c r="AU846" s="3">
        <f t="shared" si="338"/>
        <v>37.560000000000016</v>
      </c>
      <c r="AV846" s="3">
        <f t="shared" si="338"/>
        <v>37.706666666666685</v>
      </c>
      <c r="AW846" s="3">
        <f t="shared" si="338"/>
        <v>37.853333333333353</v>
      </c>
      <c r="AX846" s="3"/>
    </row>
    <row r="847" spans="3:50">
      <c r="C847" s="10" t="s">
        <v>3</v>
      </c>
      <c r="D847" s="9"/>
      <c r="E847" s="8"/>
      <c r="F847" s="3"/>
      <c r="G847" s="3"/>
      <c r="H847" s="3"/>
      <c r="I847" s="3"/>
      <c r="J847" s="3"/>
      <c r="K847" s="3"/>
      <c r="L847" s="3"/>
      <c r="M847" s="3"/>
      <c r="N847" s="3"/>
      <c r="O847" s="3"/>
      <c r="P847" s="3"/>
      <c r="Q847" s="3"/>
      <c r="R847" s="3"/>
      <c r="S847" s="3"/>
      <c r="T847" s="3">
        <f t="shared" si="337"/>
        <v>0</v>
      </c>
      <c r="U847" s="3">
        <f t="shared" si="337"/>
        <v>26.933333333333334</v>
      </c>
      <c r="V847" s="3">
        <f t="shared" si="337"/>
        <v>27.866666666666667</v>
      </c>
      <c r="W847" s="3">
        <f t="shared" si="337"/>
        <v>28.8</v>
      </c>
      <c r="X847" s="3">
        <f t="shared" si="337"/>
        <v>29.733333333333334</v>
      </c>
      <c r="Y847" s="3">
        <f t="shared" si="337"/>
        <v>30.666666666666668</v>
      </c>
      <c r="Z847" s="3">
        <f t="shared" si="337"/>
        <v>31.6</v>
      </c>
      <c r="AA847" s="3">
        <f t="shared" si="337"/>
        <v>32.533333333333331</v>
      </c>
      <c r="AB847" s="3">
        <f t="shared" si="337"/>
        <v>33.466666666666661</v>
      </c>
      <c r="AC847" s="3">
        <f t="shared" si="337"/>
        <v>34.399999999999991</v>
      </c>
      <c r="AD847" s="3">
        <f t="shared" si="337"/>
        <v>35.333333333333321</v>
      </c>
      <c r="AE847" s="3">
        <f t="shared" si="337"/>
        <v>36.266666666666652</v>
      </c>
      <c r="AF847" s="3">
        <f t="shared" si="337"/>
        <v>37.199999999999982</v>
      </c>
      <c r="AG847" s="3">
        <f t="shared" si="337"/>
        <v>38.133333333333312</v>
      </c>
      <c r="AH847" s="3">
        <f t="shared" si="337"/>
        <v>39.066666666666642</v>
      </c>
      <c r="AI847" s="3">
        <f t="shared" si="337"/>
        <v>40</v>
      </c>
      <c r="AJ847" s="3">
        <f t="shared" si="338"/>
        <v>40.333333333333336</v>
      </c>
      <c r="AK847" s="3">
        <f t="shared" si="338"/>
        <v>40.666666666666671</v>
      </c>
      <c r="AL847" s="3">
        <f t="shared" si="338"/>
        <v>41.000000000000007</v>
      </c>
      <c r="AM847" s="3">
        <f t="shared" si="338"/>
        <v>41.333333333333343</v>
      </c>
      <c r="AN847" s="3">
        <f t="shared" si="338"/>
        <v>41.666666666666679</v>
      </c>
      <c r="AO847" s="3">
        <f t="shared" si="338"/>
        <v>42.000000000000014</v>
      </c>
      <c r="AP847" s="3">
        <f t="shared" si="338"/>
        <v>42.33333333333335</v>
      </c>
      <c r="AQ847" s="3">
        <f t="shared" si="338"/>
        <v>42.666666666666686</v>
      </c>
      <c r="AR847" s="3">
        <f t="shared" si="338"/>
        <v>43.000000000000021</v>
      </c>
      <c r="AS847" s="3">
        <f t="shared" si="338"/>
        <v>43.333333333333357</v>
      </c>
      <c r="AT847" s="3">
        <f t="shared" si="338"/>
        <v>43.666666666666693</v>
      </c>
      <c r="AU847" s="3">
        <f t="shared" si="338"/>
        <v>44.000000000000028</v>
      </c>
      <c r="AV847" s="3">
        <f t="shared" si="338"/>
        <v>44.333333333333364</v>
      </c>
      <c r="AW847" s="3">
        <f t="shared" si="338"/>
        <v>44.6666666666667</v>
      </c>
      <c r="AX847" s="3"/>
    </row>
    <row r="848" spans="3:50">
      <c r="C848" s="10" t="s">
        <v>2</v>
      </c>
      <c r="D848" s="9"/>
      <c r="E848" s="8"/>
      <c r="F848" s="3"/>
      <c r="G848" s="3"/>
      <c r="H848" s="3"/>
      <c r="I848" s="3"/>
      <c r="J848" s="3"/>
      <c r="K848" s="3"/>
      <c r="L848" s="3"/>
      <c r="M848" s="3"/>
      <c r="N848" s="3"/>
      <c r="O848" s="3"/>
      <c r="P848" s="3"/>
      <c r="Q848" s="3"/>
      <c r="R848" s="3"/>
      <c r="S848" s="3"/>
      <c r="T848" s="3">
        <f t="shared" si="337"/>
        <v>0</v>
      </c>
      <c r="U848" s="3">
        <f t="shared" si="337"/>
        <v>46.927074074074078</v>
      </c>
      <c r="V848" s="3">
        <f t="shared" si="337"/>
        <v>47.309148148148154</v>
      </c>
      <c r="W848" s="3">
        <f t="shared" si="337"/>
        <v>47.69122222222223</v>
      </c>
      <c r="X848" s="3">
        <f t="shared" si="337"/>
        <v>48.073296296296306</v>
      </c>
      <c r="Y848" s="3">
        <f t="shared" si="337"/>
        <v>48.455370370370382</v>
      </c>
      <c r="Z848" s="3">
        <f t="shared" si="337"/>
        <v>48.837444444444458</v>
      </c>
      <c r="AA848" s="3">
        <f t="shared" si="337"/>
        <v>49.219518518518534</v>
      </c>
      <c r="AB848" s="3">
        <f t="shared" si="337"/>
        <v>49.60159259259261</v>
      </c>
      <c r="AC848" s="3">
        <f t="shared" si="337"/>
        <v>49.983666666666686</v>
      </c>
      <c r="AD848" s="3">
        <f t="shared" si="337"/>
        <v>50.365740740740762</v>
      </c>
      <c r="AE848" s="3">
        <f t="shared" si="337"/>
        <v>50.747814814814838</v>
      </c>
      <c r="AF848" s="3">
        <f t="shared" si="337"/>
        <v>51.129888888888914</v>
      </c>
      <c r="AG848" s="3">
        <f t="shared" si="337"/>
        <v>51.51196296296299</v>
      </c>
      <c r="AH848" s="3">
        <f t="shared" si="337"/>
        <v>51.894037037037066</v>
      </c>
      <c r="AI848" s="3">
        <f t="shared" si="337"/>
        <v>52.276111111111113</v>
      </c>
      <c r="AJ848" s="3">
        <f t="shared" si="338"/>
        <v>52.645703703703703</v>
      </c>
      <c r="AK848" s="3">
        <f t="shared" si="338"/>
        <v>53.015296296296292</v>
      </c>
      <c r="AL848" s="3">
        <f t="shared" si="338"/>
        <v>53.384888888888881</v>
      </c>
      <c r="AM848" s="3">
        <f t="shared" si="338"/>
        <v>53.75448148148147</v>
      </c>
      <c r="AN848" s="3">
        <f t="shared" si="338"/>
        <v>54.124074074074059</v>
      </c>
      <c r="AO848" s="3">
        <f t="shared" si="338"/>
        <v>54.493666666666648</v>
      </c>
      <c r="AP848" s="3">
        <f t="shared" si="338"/>
        <v>54.863259259259237</v>
      </c>
      <c r="AQ848" s="3">
        <f t="shared" si="338"/>
        <v>55.232851851851827</v>
      </c>
      <c r="AR848" s="3">
        <f t="shared" si="338"/>
        <v>55.602444444444416</v>
      </c>
      <c r="AS848" s="3">
        <f t="shared" si="338"/>
        <v>55.972037037037005</v>
      </c>
      <c r="AT848" s="3">
        <f t="shared" si="338"/>
        <v>56.341629629629594</v>
      </c>
      <c r="AU848" s="3">
        <f t="shared" si="338"/>
        <v>56.711222222222183</v>
      </c>
      <c r="AV848" s="3">
        <f t="shared" si="338"/>
        <v>57.080814814814772</v>
      </c>
      <c r="AW848" s="3">
        <f t="shared" si="338"/>
        <v>57.450407407407361</v>
      </c>
      <c r="AX848" s="3"/>
    </row>
    <row r="849" spans="3:50">
      <c r="C849" s="10" t="s">
        <v>1</v>
      </c>
      <c r="D849" s="9"/>
      <c r="E849" s="8"/>
      <c r="F849" s="3"/>
      <c r="G849" s="3"/>
      <c r="H849" s="3"/>
      <c r="I849" s="3"/>
      <c r="J849" s="3"/>
      <c r="K849" s="3"/>
      <c r="L849" s="3"/>
      <c r="M849" s="3"/>
      <c r="N849" s="3"/>
      <c r="O849" s="3"/>
      <c r="P849" s="3"/>
      <c r="Q849" s="3"/>
      <c r="R849" s="3"/>
      <c r="S849" s="3"/>
      <c r="T849" s="3">
        <f t="shared" si="337"/>
        <v>0</v>
      </c>
      <c r="U849" s="3">
        <f t="shared" si="337"/>
        <v>0</v>
      </c>
      <c r="V849" s="3">
        <f t="shared" si="337"/>
        <v>0</v>
      </c>
      <c r="W849" s="3">
        <f t="shared" si="337"/>
        <v>0</v>
      </c>
      <c r="X849" s="3">
        <f t="shared" si="337"/>
        <v>0</v>
      </c>
      <c r="Y849" s="3">
        <f t="shared" si="337"/>
        <v>0</v>
      </c>
      <c r="Z849" s="3">
        <f t="shared" si="337"/>
        <v>0</v>
      </c>
      <c r="AA849" s="3">
        <f t="shared" si="337"/>
        <v>0</v>
      </c>
      <c r="AB849" s="3">
        <f t="shared" si="337"/>
        <v>0</v>
      </c>
      <c r="AC849" s="3">
        <f t="shared" si="337"/>
        <v>0</v>
      </c>
      <c r="AD849" s="3">
        <f t="shared" si="337"/>
        <v>0</v>
      </c>
      <c r="AE849" s="3">
        <f t="shared" si="337"/>
        <v>0</v>
      </c>
      <c r="AF849" s="3">
        <f t="shared" si="337"/>
        <v>0</v>
      </c>
      <c r="AG849" s="3">
        <f t="shared" si="337"/>
        <v>0</v>
      </c>
      <c r="AH849" s="3">
        <f t="shared" si="337"/>
        <v>0</v>
      </c>
      <c r="AI849" s="3">
        <f t="shared" si="337"/>
        <v>0</v>
      </c>
      <c r="AJ849" s="3">
        <f t="shared" si="338"/>
        <v>0</v>
      </c>
      <c r="AK849" s="3">
        <f t="shared" si="338"/>
        <v>0</v>
      </c>
      <c r="AL849" s="3">
        <f t="shared" si="338"/>
        <v>0</v>
      </c>
      <c r="AM849" s="3">
        <f t="shared" si="338"/>
        <v>0</v>
      </c>
      <c r="AN849" s="3">
        <f t="shared" si="338"/>
        <v>0</v>
      </c>
      <c r="AO849" s="3">
        <f t="shared" si="338"/>
        <v>0</v>
      </c>
      <c r="AP849" s="3">
        <f t="shared" si="338"/>
        <v>0</v>
      </c>
      <c r="AQ849" s="3">
        <f t="shared" si="338"/>
        <v>0</v>
      </c>
      <c r="AR849" s="3">
        <f t="shared" si="338"/>
        <v>0</v>
      </c>
      <c r="AS849" s="3">
        <f t="shared" si="338"/>
        <v>0</v>
      </c>
      <c r="AT849" s="3">
        <f t="shared" si="338"/>
        <v>0</v>
      </c>
      <c r="AU849" s="3">
        <f t="shared" si="338"/>
        <v>0</v>
      </c>
      <c r="AV849" s="3">
        <f t="shared" si="338"/>
        <v>0</v>
      </c>
      <c r="AW849" s="3">
        <f t="shared" si="338"/>
        <v>0</v>
      </c>
      <c r="AX849" s="3"/>
    </row>
    <row r="850" spans="3:50">
      <c r="C850" s="7" t="s">
        <v>0</v>
      </c>
      <c r="D850" s="6"/>
      <c r="E850" s="5"/>
      <c r="F850" s="4"/>
      <c r="G850" s="4"/>
      <c r="H850" s="4"/>
      <c r="I850" s="4"/>
      <c r="J850" s="4"/>
      <c r="K850" s="4"/>
      <c r="L850" s="4"/>
      <c r="M850" s="4"/>
      <c r="N850" s="4"/>
      <c r="O850" s="4"/>
      <c r="P850" s="4"/>
      <c r="Q850" s="4"/>
      <c r="R850" s="4"/>
      <c r="S850" s="4"/>
      <c r="T850" s="4">
        <f t="shared" si="337"/>
        <v>0</v>
      </c>
      <c r="U850" s="4">
        <f t="shared" si="337"/>
        <v>0</v>
      </c>
      <c r="V850" s="4">
        <f t="shared" si="337"/>
        <v>0</v>
      </c>
      <c r="W850" s="4">
        <f t="shared" si="337"/>
        <v>0</v>
      </c>
      <c r="X850" s="4">
        <f t="shared" si="337"/>
        <v>0</v>
      </c>
      <c r="Y850" s="4">
        <f t="shared" si="337"/>
        <v>0</v>
      </c>
      <c r="Z850" s="4">
        <f t="shared" si="337"/>
        <v>0</v>
      </c>
      <c r="AA850" s="4">
        <f t="shared" si="337"/>
        <v>0</v>
      </c>
      <c r="AB850" s="4">
        <f t="shared" si="337"/>
        <v>0</v>
      </c>
      <c r="AC850" s="4">
        <f t="shared" si="337"/>
        <v>0</v>
      </c>
      <c r="AD850" s="4">
        <f t="shared" si="337"/>
        <v>0</v>
      </c>
      <c r="AE850" s="4">
        <f t="shared" si="337"/>
        <v>0</v>
      </c>
      <c r="AF850" s="4">
        <f t="shared" si="337"/>
        <v>0</v>
      </c>
      <c r="AG850" s="4">
        <f t="shared" si="337"/>
        <v>0</v>
      </c>
      <c r="AH850" s="4">
        <f t="shared" si="337"/>
        <v>0</v>
      </c>
      <c r="AI850" s="4">
        <f t="shared" si="337"/>
        <v>0</v>
      </c>
      <c r="AJ850" s="4">
        <f t="shared" si="338"/>
        <v>0</v>
      </c>
      <c r="AK850" s="4">
        <f t="shared" si="338"/>
        <v>0</v>
      </c>
      <c r="AL850" s="4">
        <f t="shared" si="338"/>
        <v>0</v>
      </c>
      <c r="AM850" s="4">
        <f t="shared" si="338"/>
        <v>0</v>
      </c>
      <c r="AN850" s="4">
        <f t="shared" si="338"/>
        <v>0</v>
      </c>
      <c r="AO850" s="4">
        <f t="shared" si="338"/>
        <v>0</v>
      </c>
      <c r="AP850" s="4">
        <f t="shared" si="338"/>
        <v>0</v>
      </c>
      <c r="AQ850" s="4">
        <f t="shared" si="338"/>
        <v>0</v>
      </c>
      <c r="AR850" s="4">
        <f t="shared" si="338"/>
        <v>0</v>
      </c>
      <c r="AS850" s="4">
        <f t="shared" si="338"/>
        <v>0</v>
      </c>
      <c r="AT850" s="4">
        <f t="shared" si="338"/>
        <v>0</v>
      </c>
      <c r="AU850" s="4">
        <f t="shared" si="338"/>
        <v>0</v>
      </c>
      <c r="AV850" s="4">
        <f t="shared" si="338"/>
        <v>0</v>
      </c>
      <c r="AW850" s="4">
        <f t="shared" si="338"/>
        <v>0</v>
      </c>
      <c r="AX850" s="3"/>
    </row>
    <row r="851" spans="3:50">
      <c r="C851" s="14">
        <v>17</v>
      </c>
      <c r="D851" s="13"/>
      <c r="E851" s="12"/>
      <c r="F851" s="11"/>
      <c r="G851" s="11"/>
      <c r="H851" s="11"/>
      <c r="I851" s="11"/>
      <c r="J851" s="11"/>
      <c r="K851" s="11"/>
      <c r="L851" s="11"/>
      <c r="M851" s="11"/>
      <c r="N851" s="11"/>
      <c r="O851" s="11"/>
      <c r="P851" s="11"/>
      <c r="Q851" s="11"/>
      <c r="R851" s="11"/>
      <c r="S851" s="11"/>
      <c r="T851" s="11"/>
      <c r="U851" s="11">
        <f>IF(S531&gt;0,(SUMPRODUCT(S840:S844,S532:S536))/S531,0)</f>
        <v>0</v>
      </c>
      <c r="V851" s="11">
        <f t="shared" ref="V851:AW851" si="339">IF(T531&gt;0,(SUMPRODUCT(T840:T844,T532:T536))/T531,0)</f>
        <v>20.529482604395277</v>
      </c>
      <c r="W851" s="11">
        <f t="shared" si="339"/>
        <v>21.627277741310056</v>
      </c>
      <c r="X851" s="11">
        <f t="shared" si="339"/>
        <v>22.714209304770549</v>
      </c>
      <c r="Y851" s="11">
        <f t="shared" si="339"/>
        <v>23.790343669460942</v>
      </c>
      <c r="Z851" s="11">
        <f t="shared" si="339"/>
        <v>24.855746670446067</v>
      </c>
      <c r="AA851" s="11">
        <f t="shared" si="339"/>
        <v>26.364478729739552</v>
      </c>
      <c r="AB851" s="11">
        <f t="shared" si="339"/>
        <v>27.592284571437766</v>
      </c>
      <c r="AC851" s="11">
        <f t="shared" si="339"/>
        <v>28.798679265190383</v>
      </c>
      <c r="AD851" s="11">
        <f t="shared" si="339"/>
        <v>29.983454387589465</v>
      </c>
      <c r="AE851" s="11">
        <f t="shared" si="339"/>
        <v>31.146398801268578</v>
      </c>
      <c r="AF851" s="11">
        <f t="shared" si="339"/>
        <v>32.287298610583683</v>
      </c>
      <c r="AG851" s="11">
        <f t="shared" si="339"/>
        <v>33.405937116423466</v>
      </c>
      <c r="AH851" s="11">
        <f t="shared" si="339"/>
        <v>34.50209477012784</v>
      </c>
      <c r="AI851" s="11">
        <f t="shared" si="339"/>
        <v>35.575549126495325</v>
      </c>
      <c r="AJ851" s="11">
        <f t="shared" si="339"/>
        <v>35.971006924334986</v>
      </c>
      <c r="AK851" s="11">
        <f t="shared" si="339"/>
        <v>36.081816260682039</v>
      </c>
      <c r="AL851" s="11">
        <f t="shared" si="339"/>
        <v>36.194251125563909</v>
      </c>
      <c r="AM851" s="11">
        <f t="shared" si="339"/>
        <v>36.308318358763472</v>
      </c>
      <c r="AN851" s="11">
        <f t="shared" si="339"/>
        <v>36.424024838491476</v>
      </c>
      <c r="AO851" s="11">
        <f t="shared" si="339"/>
        <v>36.548957915396365</v>
      </c>
      <c r="AP851" s="11">
        <f t="shared" si="339"/>
        <v>36.727654474487593</v>
      </c>
      <c r="AQ851" s="11">
        <f t="shared" si="339"/>
        <v>36.90666434145141</v>
      </c>
      <c r="AR851" s="11">
        <f t="shared" si="339"/>
        <v>37.08598763365422</v>
      </c>
      <c r="AS851" s="11">
        <f t="shared" si="339"/>
        <v>37.26562446852143</v>
      </c>
      <c r="AT851" s="11">
        <f t="shared" si="339"/>
        <v>37.445574963536032</v>
      </c>
      <c r="AU851" s="11">
        <f t="shared" si="339"/>
        <v>37.62897002063746</v>
      </c>
      <c r="AV851" s="11">
        <f t="shared" si="339"/>
        <v>37.812871375150145</v>
      </c>
      <c r="AW851" s="11">
        <f t="shared" si="339"/>
        <v>37.997279332440804</v>
      </c>
      <c r="AX851" s="11"/>
    </row>
    <row r="852" spans="3:50">
      <c r="C852" s="10" t="s">
        <v>4</v>
      </c>
      <c r="D852" s="9"/>
      <c r="E852" s="8"/>
      <c r="F852" s="3"/>
      <c r="G852" s="3"/>
      <c r="H852" s="3"/>
      <c r="I852" s="3"/>
      <c r="J852" s="3"/>
      <c r="K852" s="3"/>
      <c r="L852" s="3"/>
      <c r="M852" s="3"/>
      <c r="N852" s="3"/>
      <c r="O852" s="3"/>
      <c r="P852" s="3"/>
      <c r="Q852" s="3"/>
      <c r="R852" s="3"/>
      <c r="S852" s="3"/>
      <c r="T852" s="3"/>
      <c r="U852" s="3">
        <f t="shared" ref="U852:AJ856" si="340">IF(E448&gt;0,D126,0)</f>
        <v>0</v>
      </c>
      <c r="V852" s="3">
        <f t="shared" si="340"/>
        <v>20.493333333333332</v>
      </c>
      <c r="W852" s="3">
        <f t="shared" si="340"/>
        <v>21.586666666666666</v>
      </c>
      <c r="X852" s="3">
        <f t="shared" si="340"/>
        <v>22.68</v>
      </c>
      <c r="Y852" s="3">
        <f t="shared" si="340"/>
        <v>23.773333333333333</v>
      </c>
      <c r="Z852" s="3">
        <f t="shared" si="340"/>
        <v>24.866666666666667</v>
      </c>
      <c r="AA852" s="3">
        <f t="shared" si="340"/>
        <v>25.96</v>
      </c>
      <c r="AB852" s="3">
        <f t="shared" si="340"/>
        <v>27.053333333333335</v>
      </c>
      <c r="AC852" s="3">
        <f t="shared" si="340"/>
        <v>28.146666666666668</v>
      </c>
      <c r="AD852" s="3">
        <f t="shared" si="340"/>
        <v>29.240000000000002</v>
      </c>
      <c r="AE852" s="3">
        <f t="shared" si="340"/>
        <v>30.333333333333336</v>
      </c>
      <c r="AF852" s="3">
        <f t="shared" si="340"/>
        <v>31.426666666666669</v>
      </c>
      <c r="AG852" s="3">
        <f t="shared" si="340"/>
        <v>32.520000000000003</v>
      </c>
      <c r="AH852" s="3">
        <f t="shared" si="340"/>
        <v>33.613333333333337</v>
      </c>
      <c r="AI852" s="3">
        <f t="shared" si="340"/>
        <v>34.706666666666671</v>
      </c>
      <c r="AJ852" s="3">
        <f t="shared" si="340"/>
        <v>35.799999999999997</v>
      </c>
      <c r="AK852" s="3">
        <f t="shared" ref="AK852:AW856" si="341">IF(U448&gt;0,T126,0)</f>
        <v>35.946666666666665</v>
      </c>
      <c r="AL852" s="3">
        <f t="shared" si="341"/>
        <v>36.093333333333334</v>
      </c>
      <c r="AM852" s="3">
        <f t="shared" si="341"/>
        <v>36.24</v>
      </c>
      <c r="AN852" s="3">
        <f t="shared" si="341"/>
        <v>36.38666666666667</v>
      </c>
      <c r="AO852" s="3">
        <f t="shared" si="341"/>
        <v>36.533333333333339</v>
      </c>
      <c r="AP852" s="3">
        <f t="shared" si="341"/>
        <v>36.680000000000007</v>
      </c>
      <c r="AQ852" s="3">
        <f t="shared" si="341"/>
        <v>36.826666666666675</v>
      </c>
      <c r="AR852" s="3">
        <f t="shared" si="341"/>
        <v>36.973333333333343</v>
      </c>
      <c r="AS852" s="3">
        <f t="shared" si="341"/>
        <v>37.120000000000012</v>
      </c>
      <c r="AT852" s="3">
        <f t="shared" si="341"/>
        <v>37.26666666666668</v>
      </c>
      <c r="AU852" s="3">
        <f t="shared" si="341"/>
        <v>37.413333333333348</v>
      </c>
      <c r="AV852" s="3">
        <f t="shared" si="341"/>
        <v>37.560000000000016</v>
      </c>
      <c r="AW852" s="3">
        <f t="shared" si="341"/>
        <v>37.706666666666685</v>
      </c>
      <c r="AX852" s="3"/>
    </row>
    <row r="853" spans="3:50">
      <c r="C853" s="10" t="s">
        <v>3</v>
      </c>
      <c r="D853" s="9"/>
      <c r="E853" s="8"/>
      <c r="F853" s="3"/>
      <c r="G853" s="3"/>
      <c r="H853" s="3"/>
      <c r="I853" s="3"/>
      <c r="J853" s="3"/>
      <c r="K853" s="3"/>
      <c r="L853" s="3"/>
      <c r="M853" s="3"/>
      <c r="N853" s="3"/>
      <c r="O853" s="3"/>
      <c r="P853" s="3"/>
      <c r="Q853" s="3"/>
      <c r="R853" s="3"/>
      <c r="S853" s="3"/>
      <c r="T853" s="3"/>
      <c r="U853" s="3">
        <f t="shared" si="340"/>
        <v>0</v>
      </c>
      <c r="V853" s="3">
        <f t="shared" si="340"/>
        <v>26.933333333333334</v>
      </c>
      <c r="W853" s="3">
        <f t="shared" si="340"/>
        <v>27.866666666666667</v>
      </c>
      <c r="X853" s="3">
        <f t="shared" si="340"/>
        <v>28.8</v>
      </c>
      <c r="Y853" s="3">
        <f t="shared" si="340"/>
        <v>29.733333333333334</v>
      </c>
      <c r="Z853" s="3">
        <f t="shared" si="340"/>
        <v>30.666666666666668</v>
      </c>
      <c r="AA853" s="3">
        <f t="shared" si="340"/>
        <v>31.6</v>
      </c>
      <c r="AB853" s="3">
        <f t="shared" si="340"/>
        <v>32.533333333333331</v>
      </c>
      <c r="AC853" s="3">
        <f t="shared" si="340"/>
        <v>33.466666666666661</v>
      </c>
      <c r="AD853" s="3">
        <f t="shared" si="340"/>
        <v>34.399999999999991</v>
      </c>
      <c r="AE853" s="3">
        <f t="shared" si="340"/>
        <v>35.333333333333321</v>
      </c>
      <c r="AF853" s="3">
        <f t="shared" si="340"/>
        <v>36.266666666666652</v>
      </c>
      <c r="AG853" s="3">
        <f t="shared" si="340"/>
        <v>37.199999999999982</v>
      </c>
      <c r="AH853" s="3">
        <f t="shared" si="340"/>
        <v>38.133333333333312</v>
      </c>
      <c r="AI853" s="3">
        <f t="shared" si="340"/>
        <v>39.066666666666642</v>
      </c>
      <c r="AJ853" s="3">
        <f t="shared" si="340"/>
        <v>40</v>
      </c>
      <c r="AK853" s="3">
        <f t="shared" si="341"/>
        <v>40.333333333333336</v>
      </c>
      <c r="AL853" s="3">
        <f t="shared" si="341"/>
        <v>40.666666666666671</v>
      </c>
      <c r="AM853" s="3">
        <f t="shared" si="341"/>
        <v>41.000000000000007</v>
      </c>
      <c r="AN853" s="3">
        <f t="shared" si="341"/>
        <v>41.333333333333343</v>
      </c>
      <c r="AO853" s="3">
        <f t="shared" si="341"/>
        <v>41.666666666666679</v>
      </c>
      <c r="AP853" s="3">
        <f t="shared" si="341"/>
        <v>42.000000000000014</v>
      </c>
      <c r="AQ853" s="3">
        <f t="shared" si="341"/>
        <v>42.33333333333335</v>
      </c>
      <c r="AR853" s="3">
        <f t="shared" si="341"/>
        <v>42.666666666666686</v>
      </c>
      <c r="AS853" s="3">
        <f t="shared" si="341"/>
        <v>43.000000000000021</v>
      </c>
      <c r="AT853" s="3">
        <f t="shared" si="341"/>
        <v>43.333333333333357</v>
      </c>
      <c r="AU853" s="3">
        <f t="shared" si="341"/>
        <v>43.666666666666693</v>
      </c>
      <c r="AV853" s="3">
        <f t="shared" si="341"/>
        <v>44.000000000000028</v>
      </c>
      <c r="AW853" s="3">
        <f t="shared" si="341"/>
        <v>44.333333333333364</v>
      </c>
      <c r="AX853" s="3"/>
    </row>
    <row r="854" spans="3:50">
      <c r="C854" s="10" t="s">
        <v>2</v>
      </c>
      <c r="D854" s="9"/>
      <c r="E854" s="8"/>
      <c r="F854" s="3"/>
      <c r="G854" s="3"/>
      <c r="H854" s="3"/>
      <c r="I854" s="3"/>
      <c r="J854" s="3"/>
      <c r="K854" s="3"/>
      <c r="L854" s="3"/>
      <c r="M854" s="3"/>
      <c r="N854" s="3"/>
      <c r="O854" s="3"/>
      <c r="P854" s="3"/>
      <c r="Q854" s="3"/>
      <c r="R854" s="3"/>
      <c r="S854" s="3"/>
      <c r="T854" s="3"/>
      <c r="U854" s="3">
        <f t="shared" si="340"/>
        <v>0</v>
      </c>
      <c r="V854" s="3">
        <f t="shared" si="340"/>
        <v>46.927074074074078</v>
      </c>
      <c r="W854" s="3">
        <f t="shared" si="340"/>
        <v>47.309148148148154</v>
      </c>
      <c r="X854" s="3">
        <f t="shared" si="340"/>
        <v>47.69122222222223</v>
      </c>
      <c r="Y854" s="3">
        <f t="shared" si="340"/>
        <v>48.073296296296306</v>
      </c>
      <c r="Z854" s="3">
        <f t="shared" si="340"/>
        <v>48.455370370370382</v>
      </c>
      <c r="AA854" s="3">
        <f t="shared" si="340"/>
        <v>48.837444444444458</v>
      </c>
      <c r="AB854" s="3">
        <f t="shared" si="340"/>
        <v>49.219518518518534</v>
      </c>
      <c r="AC854" s="3">
        <f t="shared" si="340"/>
        <v>49.60159259259261</v>
      </c>
      <c r="AD854" s="3">
        <f t="shared" si="340"/>
        <v>49.983666666666686</v>
      </c>
      <c r="AE854" s="3">
        <f t="shared" si="340"/>
        <v>50.365740740740762</v>
      </c>
      <c r="AF854" s="3">
        <f t="shared" si="340"/>
        <v>50.747814814814838</v>
      </c>
      <c r="AG854" s="3">
        <f t="shared" si="340"/>
        <v>51.129888888888914</v>
      </c>
      <c r="AH854" s="3">
        <f t="shared" si="340"/>
        <v>51.51196296296299</v>
      </c>
      <c r="AI854" s="3">
        <f t="shared" si="340"/>
        <v>51.894037037037066</v>
      </c>
      <c r="AJ854" s="3">
        <f t="shared" si="340"/>
        <v>52.276111111111113</v>
      </c>
      <c r="AK854" s="3">
        <f t="shared" si="341"/>
        <v>52.645703703703703</v>
      </c>
      <c r="AL854" s="3">
        <f t="shared" si="341"/>
        <v>53.015296296296292</v>
      </c>
      <c r="AM854" s="3">
        <f t="shared" si="341"/>
        <v>53.384888888888881</v>
      </c>
      <c r="AN854" s="3">
        <f t="shared" si="341"/>
        <v>53.75448148148147</v>
      </c>
      <c r="AO854" s="3">
        <f t="shared" si="341"/>
        <v>54.124074074074059</v>
      </c>
      <c r="AP854" s="3">
        <f t="shared" si="341"/>
        <v>54.493666666666648</v>
      </c>
      <c r="AQ854" s="3">
        <f t="shared" si="341"/>
        <v>54.863259259259237</v>
      </c>
      <c r="AR854" s="3">
        <f t="shared" si="341"/>
        <v>55.232851851851827</v>
      </c>
      <c r="AS854" s="3">
        <f t="shared" si="341"/>
        <v>55.602444444444416</v>
      </c>
      <c r="AT854" s="3">
        <f t="shared" si="341"/>
        <v>55.972037037037005</v>
      </c>
      <c r="AU854" s="3">
        <f t="shared" si="341"/>
        <v>56.341629629629594</v>
      </c>
      <c r="AV854" s="3">
        <f t="shared" si="341"/>
        <v>56.711222222222183</v>
      </c>
      <c r="AW854" s="3">
        <f t="shared" si="341"/>
        <v>57.080814814814772</v>
      </c>
      <c r="AX854" s="3"/>
    </row>
    <row r="855" spans="3:50">
      <c r="C855" s="10" t="s">
        <v>1</v>
      </c>
      <c r="D855" s="9"/>
      <c r="E855" s="8"/>
      <c r="F855" s="3"/>
      <c r="G855" s="3"/>
      <c r="H855" s="3"/>
      <c r="I855" s="3"/>
      <c r="J855" s="3"/>
      <c r="K855" s="3"/>
      <c r="L855" s="3"/>
      <c r="M855" s="3"/>
      <c r="N855" s="3"/>
      <c r="O855" s="3"/>
      <c r="P855" s="3"/>
      <c r="Q855" s="3"/>
      <c r="R855" s="3"/>
      <c r="S855" s="3"/>
      <c r="T855" s="3"/>
      <c r="U855" s="3">
        <f t="shared" si="340"/>
        <v>0</v>
      </c>
      <c r="V855" s="3">
        <f t="shared" si="340"/>
        <v>0</v>
      </c>
      <c r="W855" s="3">
        <f t="shared" si="340"/>
        <v>0</v>
      </c>
      <c r="X855" s="3">
        <f t="shared" si="340"/>
        <v>0</v>
      </c>
      <c r="Y855" s="3">
        <f t="shared" si="340"/>
        <v>0</v>
      </c>
      <c r="Z855" s="3">
        <f t="shared" si="340"/>
        <v>0</v>
      </c>
      <c r="AA855" s="3">
        <f t="shared" si="340"/>
        <v>0</v>
      </c>
      <c r="AB855" s="3">
        <f t="shared" si="340"/>
        <v>0</v>
      </c>
      <c r="AC855" s="3">
        <f t="shared" si="340"/>
        <v>0</v>
      </c>
      <c r="AD855" s="3">
        <f t="shared" si="340"/>
        <v>0</v>
      </c>
      <c r="AE855" s="3">
        <f t="shared" si="340"/>
        <v>0</v>
      </c>
      <c r="AF855" s="3">
        <f t="shared" si="340"/>
        <v>0</v>
      </c>
      <c r="AG855" s="3">
        <f t="shared" si="340"/>
        <v>0</v>
      </c>
      <c r="AH855" s="3">
        <f t="shared" si="340"/>
        <v>0</v>
      </c>
      <c r="AI855" s="3">
        <f t="shared" si="340"/>
        <v>0</v>
      </c>
      <c r="AJ855" s="3">
        <f t="shared" si="340"/>
        <v>0</v>
      </c>
      <c r="AK855" s="3">
        <f t="shared" si="341"/>
        <v>0</v>
      </c>
      <c r="AL855" s="3">
        <f t="shared" si="341"/>
        <v>0</v>
      </c>
      <c r="AM855" s="3">
        <f t="shared" si="341"/>
        <v>0</v>
      </c>
      <c r="AN855" s="3">
        <f t="shared" si="341"/>
        <v>0</v>
      </c>
      <c r="AO855" s="3">
        <f t="shared" si="341"/>
        <v>0</v>
      </c>
      <c r="AP855" s="3">
        <f t="shared" si="341"/>
        <v>0</v>
      </c>
      <c r="AQ855" s="3">
        <f t="shared" si="341"/>
        <v>0</v>
      </c>
      <c r="AR855" s="3">
        <f t="shared" si="341"/>
        <v>0</v>
      </c>
      <c r="AS855" s="3">
        <f t="shared" si="341"/>
        <v>0</v>
      </c>
      <c r="AT855" s="3">
        <f t="shared" si="341"/>
        <v>0</v>
      </c>
      <c r="AU855" s="3">
        <f t="shared" si="341"/>
        <v>0</v>
      </c>
      <c r="AV855" s="3">
        <f t="shared" si="341"/>
        <v>0</v>
      </c>
      <c r="AW855" s="3">
        <f t="shared" si="341"/>
        <v>0</v>
      </c>
      <c r="AX855" s="3"/>
    </row>
    <row r="856" spans="3:50">
      <c r="C856" s="7" t="s">
        <v>0</v>
      </c>
      <c r="D856" s="6"/>
      <c r="E856" s="5"/>
      <c r="F856" s="4"/>
      <c r="G856" s="4"/>
      <c r="H856" s="4"/>
      <c r="I856" s="4"/>
      <c r="J856" s="4"/>
      <c r="K856" s="4"/>
      <c r="L856" s="4"/>
      <c r="M856" s="4"/>
      <c r="N856" s="4"/>
      <c r="O856" s="4"/>
      <c r="P856" s="4"/>
      <c r="Q856" s="4"/>
      <c r="R856" s="4"/>
      <c r="S856" s="4"/>
      <c r="T856" s="4"/>
      <c r="U856" s="4">
        <f t="shared" si="340"/>
        <v>0</v>
      </c>
      <c r="V856" s="4">
        <f t="shared" si="340"/>
        <v>0</v>
      </c>
      <c r="W856" s="4">
        <f t="shared" si="340"/>
        <v>0</v>
      </c>
      <c r="X856" s="4">
        <f t="shared" si="340"/>
        <v>0</v>
      </c>
      <c r="Y856" s="4">
        <f t="shared" si="340"/>
        <v>0</v>
      </c>
      <c r="Z856" s="4">
        <f t="shared" si="340"/>
        <v>0</v>
      </c>
      <c r="AA856" s="4">
        <f t="shared" si="340"/>
        <v>0</v>
      </c>
      <c r="AB856" s="4">
        <f t="shared" si="340"/>
        <v>0</v>
      </c>
      <c r="AC856" s="4">
        <f t="shared" si="340"/>
        <v>0</v>
      </c>
      <c r="AD856" s="4">
        <f t="shared" si="340"/>
        <v>0</v>
      </c>
      <c r="AE856" s="4">
        <f t="shared" si="340"/>
        <v>0</v>
      </c>
      <c r="AF856" s="4">
        <f t="shared" si="340"/>
        <v>0</v>
      </c>
      <c r="AG856" s="4">
        <f t="shared" si="340"/>
        <v>0</v>
      </c>
      <c r="AH856" s="4">
        <f t="shared" si="340"/>
        <v>0</v>
      </c>
      <c r="AI856" s="4">
        <f t="shared" si="340"/>
        <v>0</v>
      </c>
      <c r="AJ856" s="4">
        <f t="shared" si="340"/>
        <v>0</v>
      </c>
      <c r="AK856" s="4">
        <f t="shared" si="341"/>
        <v>0</v>
      </c>
      <c r="AL856" s="4">
        <f t="shared" si="341"/>
        <v>0</v>
      </c>
      <c r="AM856" s="4">
        <f t="shared" si="341"/>
        <v>0</v>
      </c>
      <c r="AN856" s="4">
        <f t="shared" si="341"/>
        <v>0</v>
      </c>
      <c r="AO856" s="4">
        <f t="shared" si="341"/>
        <v>0</v>
      </c>
      <c r="AP856" s="4">
        <f t="shared" si="341"/>
        <v>0</v>
      </c>
      <c r="AQ856" s="4">
        <f t="shared" si="341"/>
        <v>0</v>
      </c>
      <c r="AR856" s="4">
        <f t="shared" si="341"/>
        <v>0</v>
      </c>
      <c r="AS856" s="4">
        <f t="shared" si="341"/>
        <v>0</v>
      </c>
      <c r="AT856" s="4">
        <f t="shared" si="341"/>
        <v>0</v>
      </c>
      <c r="AU856" s="4">
        <f t="shared" si="341"/>
        <v>0</v>
      </c>
      <c r="AV856" s="4">
        <f t="shared" si="341"/>
        <v>0</v>
      </c>
      <c r="AW856" s="4">
        <f t="shared" si="341"/>
        <v>0</v>
      </c>
      <c r="AX856" s="3"/>
    </row>
    <row r="857" spans="3:50">
      <c r="C857" s="14">
        <v>18</v>
      </c>
      <c r="D857" s="13"/>
      <c r="E857" s="12"/>
      <c r="F857" s="11"/>
      <c r="G857" s="11"/>
      <c r="H857" s="11"/>
      <c r="I857" s="11"/>
      <c r="J857" s="11"/>
      <c r="K857" s="11"/>
      <c r="L857" s="11"/>
      <c r="M857" s="11"/>
      <c r="N857" s="11"/>
      <c r="O857" s="11"/>
      <c r="P857" s="11"/>
      <c r="Q857" s="11"/>
      <c r="R857" s="11"/>
      <c r="S857" s="11"/>
      <c r="T857" s="11"/>
      <c r="U857" s="11"/>
      <c r="V857" s="11">
        <f>IF(T537&gt;0,(SUMPRODUCT(T846:T850,T538:T542))/T537,0)</f>
        <v>0</v>
      </c>
      <c r="W857" s="11">
        <f t="shared" ref="W857:AW857" si="342">IF(U537&gt;0,(SUMPRODUCT(U846:U850,U538:U542))/U537,0)</f>
        <v>20.530414678330928</v>
      </c>
      <c r="X857" s="11">
        <f t="shared" si="342"/>
        <v>21.62855393757545</v>
      </c>
      <c r="Y857" s="11">
        <f t="shared" si="342"/>
        <v>22.715680433031121</v>
      </c>
      <c r="Z857" s="11">
        <f t="shared" si="342"/>
        <v>23.791866532909776</v>
      </c>
      <c r="AA857" s="11">
        <f t="shared" si="342"/>
        <v>24.857183972737797</v>
      </c>
      <c r="AB857" s="11">
        <f t="shared" si="342"/>
        <v>26.371053755516016</v>
      </c>
      <c r="AC857" s="11">
        <f t="shared" si="342"/>
        <v>27.60070002794556</v>
      </c>
      <c r="AD857" s="11">
        <f t="shared" si="342"/>
        <v>28.8086126284941</v>
      </c>
      <c r="AE857" s="11">
        <f t="shared" si="342"/>
        <v>29.994593456531309</v>
      </c>
      <c r="AF857" s="11">
        <f t="shared" si="342"/>
        <v>31.158441996528371</v>
      </c>
      <c r="AG857" s="11">
        <f t="shared" si="342"/>
        <v>32.299955281148002</v>
      </c>
      <c r="AH857" s="11">
        <f t="shared" si="342"/>
        <v>33.418927853654331</v>
      </c>
      <c r="AI857" s="11">
        <f t="shared" si="342"/>
        <v>34.515151729631057</v>
      </c>
      <c r="AJ857" s="11">
        <f t="shared" si="342"/>
        <v>35.588416357988656</v>
      </c>
      <c r="AK857" s="11">
        <f t="shared" si="342"/>
        <v>35.976840242242574</v>
      </c>
      <c r="AL857" s="11">
        <f t="shared" si="342"/>
        <v>36.08757847688571</v>
      </c>
      <c r="AM857" s="11">
        <f t="shared" si="342"/>
        <v>36.199976815788126</v>
      </c>
      <c r="AN857" s="11">
        <f t="shared" si="342"/>
        <v>36.314041406038974</v>
      </c>
      <c r="AO857" s="11">
        <f t="shared" si="342"/>
        <v>36.42977842511366</v>
      </c>
      <c r="AP857" s="11">
        <f t="shared" si="342"/>
        <v>36.55489585389693</v>
      </c>
      <c r="AQ857" s="11">
        <f t="shared" si="342"/>
        <v>36.734021728270868</v>
      </c>
      <c r="AR857" s="11">
        <f t="shared" si="342"/>
        <v>36.913465110197038</v>
      </c>
      <c r="AS857" s="11">
        <f t="shared" si="342"/>
        <v>37.093226101940822</v>
      </c>
      <c r="AT857" s="11">
        <f t="shared" si="342"/>
        <v>37.273304805811279</v>
      </c>
      <c r="AU857" s="11">
        <f t="shared" si="342"/>
        <v>37.453701324162189</v>
      </c>
      <c r="AV857" s="11">
        <f t="shared" si="342"/>
        <v>37.637597922577058</v>
      </c>
      <c r="AW857" s="11">
        <f t="shared" si="342"/>
        <v>37.822007284015392</v>
      </c>
      <c r="AX857" s="11"/>
    </row>
    <row r="858" spans="3:50">
      <c r="C858" s="10" t="s">
        <v>4</v>
      </c>
      <c r="D858" s="9"/>
      <c r="E858" s="8"/>
      <c r="F858" s="3"/>
      <c r="G858" s="3"/>
      <c r="H858" s="3"/>
      <c r="I858" s="3"/>
      <c r="J858" s="3"/>
      <c r="K858" s="3"/>
      <c r="L858" s="3"/>
      <c r="M858" s="3"/>
      <c r="N858" s="3"/>
      <c r="O858" s="3"/>
      <c r="P858" s="3"/>
      <c r="Q858" s="3"/>
      <c r="R858" s="3"/>
      <c r="S858" s="3"/>
      <c r="T858" s="3"/>
      <c r="U858" s="3"/>
      <c r="V858" s="3">
        <f t="shared" ref="V858:AK862" si="343">IF(E448&gt;0,D126,0)</f>
        <v>0</v>
      </c>
      <c r="W858" s="3">
        <f t="shared" si="343"/>
        <v>20.493333333333332</v>
      </c>
      <c r="X858" s="3">
        <f t="shared" si="343"/>
        <v>21.586666666666666</v>
      </c>
      <c r="Y858" s="3">
        <f t="shared" si="343"/>
        <v>22.68</v>
      </c>
      <c r="Z858" s="3">
        <f t="shared" si="343"/>
        <v>23.773333333333333</v>
      </c>
      <c r="AA858" s="3">
        <f t="shared" si="343"/>
        <v>24.866666666666667</v>
      </c>
      <c r="AB858" s="3">
        <f t="shared" si="343"/>
        <v>25.96</v>
      </c>
      <c r="AC858" s="3">
        <f t="shared" si="343"/>
        <v>27.053333333333335</v>
      </c>
      <c r="AD858" s="3">
        <f t="shared" si="343"/>
        <v>28.146666666666668</v>
      </c>
      <c r="AE858" s="3">
        <f t="shared" si="343"/>
        <v>29.240000000000002</v>
      </c>
      <c r="AF858" s="3">
        <f t="shared" si="343"/>
        <v>30.333333333333336</v>
      </c>
      <c r="AG858" s="3">
        <f t="shared" si="343"/>
        <v>31.426666666666669</v>
      </c>
      <c r="AH858" s="3">
        <f t="shared" si="343"/>
        <v>32.520000000000003</v>
      </c>
      <c r="AI858" s="3">
        <f t="shared" si="343"/>
        <v>33.613333333333337</v>
      </c>
      <c r="AJ858" s="3">
        <f t="shared" si="343"/>
        <v>34.706666666666671</v>
      </c>
      <c r="AK858" s="3">
        <f t="shared" si="343"/>
        <v>35.799999999999997</v>
      </c>
      <c r="AL858" s="3">
        <f t="shared" ref="AL858:AW862" si="344">IF(U448&gt;0,T126,0)</f>
        <v>35.946666666666665</v>
      </c>
      <c r="AM858" s="3">
        <f t="shared" si="344"/>
        <v>36.093333333333334</v>
      </c>
      <c r="AN858" s="3">
        <f t="shared" si="344"/>
        <v>36.24</v>
      </c>
      <c r="AO858" s="3">
        <f t="shared" si="344"/>
        <v>36.38666666666667</v>
      </c>
      <c r="AP858" s="3">
        <f t="shared" si="344"/>
        <v>36.533333333333339</v>
      </c>
      <c r="AQ858" s="3">
        <f t="shared" si="344"/>
        <v>36.680000000000007</v>
      </c>
      <c r="AR858" s="3">
        <f t="shared" si="344"/>
        <v>36.826666666666675</v>
      </c>
      <c r="AS858" s="3">
        <f t="shared" si="344"/>
        <v>36.973333333333343</v>
      </c>
      <c r="AT858" s="3">
        <f t="shared" si="344"/>
        <v>37.120000000000012</v>
      </c>
      <c r="AU858" s="3">
        <f t="shared" si="344"/>
        <v>37.26666666666668</v>
      </c>
      <c r="AV858" s="3">
        <f t="shared" si="344"/>
        <v>37.413333333333348</v>
      </c>
      <c r="AW858" s="3">
        <f t="shared" si="344"/>
        <v>37.560000000000016</v>
      </c>
      <c r="AX858" s="3"/>
    </row>
    <row r="859" spans="3:50">
      <c r="C859" s="10" t="s">
        <v>3</v>
      </c>
      <c r="D859" s="9"/>
      <c r="E859" s="8"/>
      <c r="F859" s="3"/>
      <c r="G859" s="3"/>
      <c r="H859" s="3"/>
      <c r="I859" s="3"/>
      <c r="J859" s="3"/>
      <c r="K859" s="3"/>
      <c r="L859" s="3"/>
      <c r="M859" s="3"/>
      <c r="N859" s="3"/>
      <c r="O859" s="3"/>
      <c r="P859" s="3"/>
      <c r="Q859" s="3"/>
      <c r="R859" s="3"/>
      <c r="S859" s="3"/>
      <c r="T859" s="3"/>
      <c r="U859" s="3"/>
      <c r="V859" s="3">
        <f t="shared" si="343"/>
        <v>0</v>
      </c>
      <c r="W859" s="3">
        <f t="shared" si="343"/>
        <v>26.933333333333334</v>
      </c>
      <c r="X859" s="3">
        <f t="shared" si="343"/>
        <v>27.866666666666667</v>
      </c>
      <c r="Y859" s="3">
        <f t="shared" si="343"/>
        <v>28.8</v>
      </c>
      <c r="Z859" s="3">
        <f t="shared" si="343"/>
        <v>29.733333333333334</v>
      </c>
      <c r="AA859" s="3">
        <f t="shared" si="343"/>
        <v>30.666666666666668</v>
      </c>
      <c r="AB859" s="3">
        <f t="shared" si="343"/>
        <v>31.6</v>
      </c>
      <c r="AC859" s="3">
        <f t="shared" si="343"/>
        <v>32.533333333333331</v>
      </c>
      <c r="AD859" s="3">
        <f t="shared" si="343"/>
        <v>33.466666666666661</v>
      </c>
      <c r="AE859" s="3">
        <f t="shared" si="343"/>
        <v>34.399999999999991</v>
      </c>
      <c r="AF859" s="3">
        <f t="shared" si="343"/>
        <v>35.333333333333321</v>
      </c>
      <c r="AG859" s="3">
        <f t="shared" si="343"/>
        <v>36.266666666666652</v>
      </c>
      <c r="AH859" s="3">
        <f t="shared" si="343"/>
        <v>37.199999999999982</v>
      </c>
      <c r="AI859" s="3">
        <f t="shared" si="343"/>
        <v>38.133333333333312</v>
      </c>
      <c r="AJ859" s="3">
        <f t="shared" si="343"/>
        <v>39.066666666666642</v>
      </c>
      <c r="AK859" s="3">
        <f t="shared" si="343"/>
        <v>40</v>
      </c>
      <c r="AL859" s="3">
        <f t="shared" si="344"/>
        <v>40.333333333333336</v>
      </c>
      <c r="AM859" s="3">
        <f t="shared" si="344"/>
        <v>40.666666666666671</v>
      </c>
      <c r="AN859" s="3">
        <f t="shared" si="344"/>
        <v>41.000000000000007</v>
      </c>
      <c r="AO859" s="3">
        <f t="shared" si="344"/>
        <v>41.333333333333343</v>
      </c>
      <c r="AP859" s="3">
        <f t="shared" si="344"/>
        <v>41.666666666666679</v>
      </c>
      <c r="AQ859" s="3">
        <f t="shared" si="344"/>
        <v>42.000000000000014</v>
      </c>
      <c r="AR859" s="3">
        <f t="shared" si="344"/>
        <v>42.33333333333335</v>
      </c>
      <c r="AS859" s="3">
        <f t="shared" si="344"/>
        <v>42.666666666666686</v>
      </c>
      <c r="AT859" s="3">
        <f t="shared" si="344"/>
        <v>43.000000000000021</v>
      </c>
      <c r="AU859" s="3">
        <f t="shared" si="344"/>
        <v>43.333333333333357</v>
      </c>
      <c r="AV859" s="3">
        <f t="shared" si="344"/>
        <v>43.666666666666693</v>
      </c>
      <c r="AW859" s="3">
        <f t="shared" si="344"/>
        <v>44.000000000000028</v>
      </c>
      <c r="AX859" s="3"/>
    </row>
    <row r="860" spans="3:50">
      <c r="C860" s="10" t="s">
        <v>2</v>
      </c>
      <c r="D860" s="9"/>
      <c r="E860" s="8"/>
      <c r="F860" s="3"/>
      <c r="G860" s="3"/>
      <c r="H860" s="3"/>
      <c r="I860" s="3"/>
      <c r="J860" s="3"/>
      <c r="K860" s="3"/>
      <c r="L860" s="3"/>
      <c r="M860" s="3"/>
      <c r="N860" s="3"/>
      <c r="O860" s="3"/>
      <c r="P860" s="3"/>
      <c r="Q860" s="3"/>
      <c r="R860" s="3"/>
      <c r="S860" s="3"/>
      <c r="T860" s="3"/>
      <c r="U860" s="3"/>
      <c r="V860" s="3">
        <f t="shared" si="343"/>
        <v>0</v>
      </c>
      <c r="W860" s="3">
        <f t="shared" si="343"/>
        <v>46.927074074074078</v>
      </c>
      <c r="X860" s="3">
        <f t="shared" si="343"/>
        <v>47.309148148148154</v>
      </c>
      <c r="Y860" s="3">
        <f t="shared" si="343"/>
        <v>47.69122222222223</v>
      </c>
      <c r="Z860" s="3">
        <f t="shared" si="343"/>
        <v>48.073296296296306</v>
      </c>
      <c r="AA860" s="3">
        <f t="shared" si="343"/>
        <v>48.455370370370382</v>
      </c>
      <c r="AB860" s="3">
        <f t="shared" si="343"/>
        <v>48.837444444444458</v>
      </c>
      <c r="AC860" s="3">
        <f t="shared" si="343"/>
        <v>49.219518518518534</v>
      </c>
      <c r="AD860" s="3">
        <f t="shared" si="343"/>
        <v>49.60159259259261</v>
      </c>
      <c r="AE860" s="3">
        <f t="shared" si="343"/>
        <v>49.983666666666686</v>
      </c>
      <c r="AF860" s="3">
        <f t="shared" si="343"/>
        <v>50.365740740740762</v>
      </c>
      <c r="AG860" s="3">
        <f t="shared" si="343"/>
        <v>50.747814814814838</v>
      </c>
      <c r="AH860" s="3">
        <f t="shared" si="343"/>
        <v>51.129888888888914</v>
      </c>
      <c r="AI860" s="3">
        <f t="shared" si="343"/>
        <v>51.51196296296299</v>
      </c>
      <c r="AJ860" s="3">
        <f t="shared" si="343"/>
        <v>51.894037037037066</v>
      </c>
      <c r="AK860" s="3">
        <f t="shared" si="343"/>
        <v>52.276111111111113</v>
      </c>
      <c r="AL860" s="3">
        <f t="shared" si="344"/>
        <v>52.645703703703703</v>
      </c>
      <c r="AM860" s="3">
        <f t="shared" si="344"/>
        <v>53.015296296296292</v>
      </c>
      <c r="AN860" s="3">
        <f t="shared" si="344"/>
        <v>53.384888888888881</v>
      </c>
      <c r="AO860" s="3">
        <f t="shared" si="344"/>
        <v>53.75448148148147</v>
      </c>
      <c r="AP860" s="3">
        <f t="shared" si="344"/>
        <v>54.124074074074059</v>
      </c>
      <c r="AQ860" s="3">
        <f t="shared" si="344"/>
        <v>54.493666666666648</v>
      </c>
      <c r="AR860" s="3">
        <f t="shared" si="344"/>
        <v>54.863259259259237</v>
      </c>
      <c r="AS860" s="3">
        <f t="shared" si="344"/>
        <v>55.232851851851827</v>
      </c>
      <c r="AT860" s="3">
        <f t="shared" si="344"/>
        <v>55.602444444444416</v>
      </c>
      <c r="AU860" s="3">
        <f t="shared" si="344"/>
        <v>55.972037037037005</v>
      </c>
      <c r="AV860" s="3">
        <f t="shared" si="344"/>
        <v>56.341629629629594</v>
      </c>
      <c r="AW860" s="3">
        <f t="shared" si="344"/>
        <v>56.711222222222183</v>
      </c>
      <c r="AX860" s="3"/>
    </row>
    <row r="861" spans="3:50">
      <c r="C861" s="10" t="s">
        <v>1</v>
      </c>
      <c r="D861" s="9"/>
      <c r="E861" s="8"/>
      <c r="F861" s="3"/>
      <c r="G861" s="3"/>
      <c r="H861" s="3"/>
      <c r="I861" s="3"/>
      <c r="J861" s="3"/>
      <c r="K861" s="3"/>
      <c r="L861" s="3"/>
      <c r="M861" s="3"/>
      <c r="N861" s="3"/>
      <c r="O861" s="3"/>
      <c r="P861" s="3"/>
      <c r="Q861" s="3"/>
      <c r="R861" s="3"/>
      <c r="S861" s="3"/>
      <c r="T861" s="3"/>
      <c r="U861" s="3"/>
      <c r="V861" s="3">
        <f t="shared" si="343"/>
        <v>0</v>
      </c>
      <c r="W861" s="3">
        <f t="shared" si="343"/>
        <v>0</v>
      </c>
      <c r="X861" s="3">
        <f t="shared" si="343"/>
        <v>0</v>
      </c>
      <c r="Y861" s="3">
        <f t="shared" si="343"/>
        <v>0</v>
      </c>
      <c r="Z861" s="3">
        <f t="shared" si="343"/>
        <v>0</v>
      </c>
      <c r="AA861" s="3">
        <f t="shared" si="343"/>
        <v>0</v>
      </c>
      <c r="AB861" s="3">
        <f t="shared" si="343"/>
        <v>0</v>
      </c>
      <c r="AC861" s="3">
        <f t="shared" si="343"/>
        <v>0</v>
      </c>
      <c r="AD861" s="3">
        <f t="shared" si="343"/>
        <v>0</v>
      </c>
      <c r="AE861" s="3">
        <f t="shared" si="343"/>
        <v>0</v>
      </c>
      <c r="AF861" s="3">
        <f t="shared" si="343"/>
        <v>0</v>
      </c>
      <c r="AG861" s="3">
        <f t="shared" si="343"/>
        <v>0</v>
      </c>
      <c r="AH861" s="3">
        <f t="shared" si="343"/>
        <v>0</v>
      </c>
      <c r="AI861" s="3">
        <f t="shared" si="343"/>
        <v>0</v>
      </c>
      <c r="AJ861" s="3">
        <f t="shared" si="343"/>
        <v>0</v>
      </c>
      <c r="AK861" s="3">
        <f t="shared" si="343"/>
        <v>0</v>
      </c>
      <c r="AL861" s="3">
        <f t="shared" si="344"/>
        <v>0</v>
      </c>
      <c r="AM861" s="3">
        <f t="shared" si="344"/>
        <v>0</v>
      </c>
      <c r="AN861" s="3">
        <f t="shared" si="344"/>
        <v>0</v>
      </c>
      <c r="AO861" s="3">
        <f t="shared" si="344"/>
        <v>0</v>
      </c>
      <c r="AP861" s="3">
        <f t="shared" si="344"/>
        <v>0</v>
      </c>
      <c r="AQ861" s="3">
        <f t="shared" si="344"/>
        <v>0</v>
      </c>
      <c r="AR861" s="3">
        <f t="shared" si="344"/>
        <v>0</v>
      </c>
      <c r="AS861" s="3">
        <f t="shared" si="344"/>
        <v>0</v>
      </c>
      <c r="AT861" s="3">
        <f t="shared" si="344"/>
        <v>0</v>
      </c>
      <c r="AU861" s="3">
        <f t="shared" si="344"/>
        <v>0</v>
      </c>
      <c r="AV861" s="3">
        <f t="shared" si="344"/>
        <v>0</v>
      </c>
      <c r="AW861" s="3">
        <f t="shared" si="344"/>
        <v>0</v>
      </c>
      <c r="AX861" s="3"/>
    </row>
    <row r="862" spans="3:50">
      <c r="C862" s="7" t="s">
        <v>0</v>
      </c>
      <c r="D862" s="6"/>
      <c r="E862" s="5"/>
      <c r="F862" s="4"/>
      <c r="G862" s="4"/>
      <c r="H862" s="4"/>
      <c r="I862" s="4"/>
      <c r="J862" s="4"/>
      <c r="K862" s="4"/>
      <c r="L862" s="4"/>
      <c r="M862" s="4"/>
      <c r="N862" s="4"/>
      <c r="O862" s="4"/>
      <c r="P862" s="4"/>
      <c r="Q862" s="4"/>
      <c r="R862" s="4"/>
      <c r="S862" s="4"/>
      <c r="T862" s="4"/>
      <c r="U862" s="4"/>
      <c r="V862" s="4">
        <f t="shared" si="343"/>
        <v>0</v>
      </c>
      <c r="W862" s="4">
        <f t="shared" si="343"/>
        <v>0</v>
      </c>
      <c r="X862" s="4">
        <f t="shared" si="343"/>
        <v>0</v>
      </c>
      <c r="Y862" s="4">
        <f t="shared" si="343"/>
        <v>0</v>
      </c>
      <c r="Z862" s="4">
        <f t="shared" si="343"/>
        <v>0</v>
      </c>
      <c r="AA862" s="4">
        <f t="shared" si="343"/>
        <v>0</v>
      </c>
      <c r="AB862" s="4">
        <f t="shared" si="343"/>
        <v>0</v>
      </c>
      <c r="AC862" s="4">
        <f t="shared" si="343"/>
        <v>0</v>
      </c>
      <c r="AD862" s="4">
        <f t="shared" si="343"/>
        <v>0</v>
      </c>
      <c r="AE862" s="4">
        <f t="shared" si="343"/>
        <v>0</v>
      </c>
      <c r="AF862" s="4">
        <f t="shared" si="343"/>
        <v>0</v>
      </c>
      <c r="AG862" s="4">
        <f t="shared" si="343"/>
        <v>0</v>
      </c>
      <c r="AH862" s="4">
        <f t="shared" si="343"/>
        <v>0</v>
      </c>
      <c r="AI862" s="4">
        <f t="shared" si="343"/>
        <v>0</v>
      </c>
      <c r="AJ862" s="4">
        <f t="shared" si="343"/>
        <v>0</v>
      </c>
      <c r="AK862" s="4">
        <f t="shared" si="343"/>
        <v>0</v>
      </c>
      <c r="AL862" s="4">
        <f t="shared" si="344"/>
        <v>0</v>
      </c>
      <c r="AM862" s="4">
        <f t="shared" si="344"/>
        <v>0</v>
      </c>
      <c r="AN862" s="4">
        <f t="shared" si="344"/>
        <v>0</v>
      </c>
      <c r="AO862" s="4">
        <f t="shared" si="344"/>
        <v>0</v>
      </c>
      <c r="AP862" s="4">
        <f t="shared" si="344"/>
        <v>0</v>
      </c>
      <c r="AQ862" s="4">
        <f t="shared" si="344"/>
        <v>0</v>
      </c>
      <c r="AR862" s="4">
        <f t="shared" si="344"/>
        <v>0</v>
      </c>
      <c r="AS862" s="4">
        <f t="shared" si="344"/>
        <v>0</v>
      </c>
      <c r="AT862" s="4">
        <f t="shared" si="344"/>
        <v>0</v>
      </c>
      <c r="AU862" s="4">
        <f t="shared" si="344"/>
        <v>0</v>
      </c>
      <c r="AV862" s="4">
        <f t="shared" si="344"/>
        <v>0</v>
      </c>
      <c r="AW862" s="4">
        <f t="shared" si="344"/>
        <v>0</v>
      </c>
      <c r="AX862" s="3"/>
    </row>
    <row r="863" spans="3:50">
      <c r="C863" s="14">
        <v>19</v>
      </c>
      <c r="D863" s="13"/>
      <c r="E863" s="12"/>
      <c r="F863" s="11"/>
      <c r="G863" s="11"/>
      <c r="H863" s="11"/>
      <c r="I863" s="11"/>
      <c r="J863" s="11"/>
      <c r="K863" s="11"/>
      <c r="L863" s="11"/>
      <c r="M863" s="11"/>
      <c r="N863" s="11"/>
      <c r="O863" s="11"/>
      <c r="P863" s="11"/>
      <c r="Q863" s="11"/>
      <c r="R863" s="11"/>
      <c r="S863" s="11"/>
      <c r="T863" s="11"/>
      <c r="U863" s="11"/>
      <c r="V863" s="11"/>
      <c r="W863" s="11">
        <f>IF(U543&gt;0,(SUMPRODUCT(U852:U856,U544:U548))/U543,0)</f>
        <v>0</v>
      </c>
      <c r="X863" s="11">
        <f t="shared" ref="X863:AW863" si="345">IF(V543&gt;0,(SUMPRODUCT(V852:V856,V544:V548))/V543,0)</f>
        <v>20.531423018370962</v>
      </c>
      <c r="Y863" s="11">
        <f t="shared" si="345"/>
        <v>21.629936305646062</v>
      </c>
      <c r="Z863" s="11">
        <f t="shared" si="345"/>
        <v>22.717276591745314</v>
      </c>
      <c r="AA863" s="11">
        <f t="shared" si="345"/>
        <v>23.79352284227306</v>
      </c>
      <c r="AB863" s="11">
        <f t="shared" si="345"/>
        <v>24.858753280459187</v>
      </c>
      <c r="AC863" s="11">
        <f t="shared" si="345"/>
        <v>26.37812199093873</v>
      </c>
      <c r="AD863" s="11">
        <f t="shared" si="345"/>
        <v>27.609737720023428</v>
      </c>
      <c r="AE863" s="11">
        <f t="shared" si="345"/>
        <v>28.81927304001384</v>
      </c>
      <c r="AF863" s="11">
        <f t="shared" si="345"/>
        <v>30.006541327188565</v>
      </c>
      <c r="AG863" s="11">
        <f t="shared" si="345"/>
        <v>31.17135384875818</v>
      </c>
      <c r="AH863" s="11">
        <f t="shared" si="345"/>
        <v>32.313519732986798</v>
      </c>
      <c r="AI863" s="11">
        <f t="shared" si="345"/>
        <v>33.432845938805229</v>
      </c>
      <c r="AJ863" s="11">
        <f t="shared" si="345"/>
        <v>34.529137224903366</v>
      </c>
      <c r="AK863" s="11">
        <f t="shared" si="345"/>
        <v>35.602196118293719</v>
      </c>
      <c r="AL863" s="11">
        <f t="shared" si="345"/>
        <v>35.983123131288231</v>
      </c>
      <c r="AM863" s="11">
        <f t="shared" si="345"/>
        <v>36.093788764991011</v>
      </c>
      <c r="AN863" s="11">
        <f t="shared" si="345"/>
        <v>36.206151481782683</v>
      </c>
      <c r="AO863" s="11">
        <f t="shared" si="345"/>
        <v>36.320216652471615</v>
      </c>
      <c r="AP863" s="11">
        <f t="shared" si="345"/>
        <v>36.435989670552502</v>
      </c>
      <c r="AQ863" s="11">
        <f t="shared" si="345"/>
        <v>36.56130758802702</v>
      </c>
      <c r="AR863" s="11">
        <f t="shared" si="345"/>
        <v>36.740892255781596</v>
      </c>
      <c r="AS863" s="11">
        <f t="shared" si="345"/>
        <v>36.92079890673088</v>
      </c>
      <c r="AT863" s="11">
        <f t="shared" si="345"/>
        <v>37.101027626457238</v>
      </c>
      <c r="AU863" s="11">
        <f t="shared" si="345"/>
        <v>37.281578500573417</v>
      </c>
      <c r="AV863" s="11">
        <f t="shared" si="345"/>
        <v>37.462451614722362</v>
      </c>
      <c r="AW863" s="11">
        <f t="shared" si="345"/>
        <v>37.646884158468481</v>
      </c>
      <c r="AX863" s="11"/>
    </row>
    <row r="864" spans="3:50">
      <c r="C864" s="10" t="s">
        <v>4</v>
      </c>
      <c r="D864" s="9"/>
      <c r="E864" s="8"/>
      <c r="F864" s="3"/>
      <c r="G864" s="3"/>
      <c r="H864" s="3"/>
      <c r="I864" s="3"/>
      <c r="J864" s="3"/>
      <c r="K864" s="3"/>
      <c r="L864" s="3"/>
      <c r="M864" s="3"/>
      <c r="N864" s="3"/>
      <c r="O864" s="3"/>
      <c r="P864" s="3"/>
      <c r="Q864" s="3"/>
      <c r="R864" s="3"/>
      <c r="S864" s="3"/>
      <c r="T864" s="3"/>
      <c r="U864" s="3"/>
      <c r="V864" s="3"/>
      <c r="W864" s="3">
        <f t="shared" ref="W864:AL868" si="346">IF(E448&gt;0,D126,0)</f>
        <v>0</v>
      </c>
      <c r="X864" s="3">
        <f t="shared" si="346"/>
        <v>20.493333333333332</v>
      </c>
      <c r="Y864" s="3">
        <f t="shared" si="346"/>
        <v>21.586666666666666</v>
      </c>
      <c r="Z864" s="3">
        <f t="shared" si="346"/>
        <v>22.68</v>
      </c>
      <c r="AA864" s="3">
        <f t="shared" si="346"/>
        <v>23.773333333333333</v>
      </c>
      <c r="AB864" s="3">
        <f t="shared" si="346"/>
        <v>24.866666666666667</v>
      </c>
      <c r="AC864" s="3">
        <f t="shared" si="346"/>
        <v>25.96</v>
      </c>
      <c r="AD864" s="3">
        <f t="shared" si="346"/>
        <v>27.053333333333335</v>
      </c>
      <c r="AE864" s="3">
        <f t="shared" si="346"/>
        <v>28.146666666666668</v>
      </c>
      <c r="AF864" s="3">
        <f t="shared" si="346"/>
        <v>29.240000000000002</v>
      </c>
      <c r="AG864" s="3">
        <f t="shared" si="346"/>
        <v>30.333333333333336</v>
      </c>
      <c r="AH864" s="3">
        <f t="shared" si="346"/>
        <v>31.426666666666669</v>
      </c>
      <c r="AI864" s="3">
        <f t="shared" si="346"/>
        <v>32.520000000000003</v>
      </c>
      <c r="AJ864" s="3">
        <f t="shared" si="346"/>
        <v>33.613333333333337</v>
      </c>
      <c r="AK864" s="3">
        <f t="shared" si="346"/>
        <v>34.706666666666671</v>
      </c>
      <c r="AL864" s="3">
        <f t="shared" si="346"/>
        <v>35.799999999999997</v>
      </c>
      <c r="AM864" s="3">
        <f t="shared" ref="AM864:AW868" si="347">IF(U448&gt;0,T126,0)</f>
        <v>35.946666666666665</v>
      </c>
      <c r="AN864" s="3">
        <f t="shared" si="347"/>
        <v>36.093333333333334</v>
      </c>
      <c r="AO864" s="3">
        <f t="shared" si="347"/>
        <v>36.24</v>
      </c>
      <c r="AP864" s="3">
        <f t="shared" si="347"/>
        <v>36.38666666666667</v>
      </c>
      <c r="AQ864" s="3">
        <f t="shared" si="347"/>
        <v>36.533333333333339</v>
      </c>
      <c r="AR864" s="3">
        <f t="shared" si="347"/>
        <v>36.680000000000007</v>
      </c>
      <c r="AS864" s="3">
        <f t="shared" si="347"/>
        <v>36.826666666666675</v>
      </c>
      <c r="AT864" s="3">
        <f t="shared" si="347"/>
        <v>36.973333333333343</v>
      </c>
      <c r="AU864" s="3">
        <f t="shared" si="347"/>
        <v>37.120000000000012</v>
      </c>
      <c r="AV864" s="3">
        <f t="shared" si="347"/>
        <v>37.26666666666668</v>
      </c>
      <c r="AW864" s="3">
        <f t="shared" si="347"/>
        <v>37.413333333333348</v>
      </c>
      <c r="AX864" s="3"/>
    </row>
    <row r="865" spans="3:50">
      <c r="C865" s="10" t="s">
        <v>3</v>
      </c>
      <c r="D865" s="9"/>
      <c r="E865" s="8"/>
      <c r="F865" s="3"/>
      <c r="G865" s="3"/>
      <c r="H865" s="3"/>
      <c r="I865" s="3"/>
      <c r="J865" s="3"/>
      <c r="K865" s="3"/>
      <c r="L865" s="3"/>
      <c r="M865" s="3"/>
      <c r="N865" s="3"/>
      <c r="O865" s="3"/>
      <c r="P865" s="3"/>
      <c r="Q865" s="3"/>
      <c r="R865" s="3"/>
      <c r="S865" s="3"/>
      <c r="T865" s="3"/>
      <c r="U865" s="3"/>
      <c r="V865" s="3"/>
      <c r="W865" s="3">
        <f t="shared" si="346"/>
        <v>0</v>
      </c>
      <c r="X865" s="3">
        <f t="shared" si="346"/>
        <v>26.933333333333334</v>
      </c>
      <c r="Y865" s="3">
        <f t="shared" si="346"/>
        <v>27.866666666666667</v>
      </c>
      <c r="Z865" s="3">
        <f t="shared" si="346"/>
        <v>28.8</v>
      </c>
      <c r="AA865" s="3">
        <f t="shared" si="346"/>
        <v>29.733333333333334</v>
      </c>
      <c r="AB865" s="3">
        <f t="shared" si="346"/>
        <v>30.666666666666668</v>
      </c>
      <c r="AC865" s="3">
        <f t="shared" si="346"/>
        <v>31.6</v>
      </c>
      <c r="AD865" s="3">
        <f t="shared" si="346"/>
        <v>32.533333333333331</v>
      </c>
      <c r="AE865" s="3">
        <f t="shared" si="346"/>
        <v>33.466666666666661</v>
      </c>
      <c r="AF865" s="3">
        <f t="shared" si="346"/>
        <v>34.399999999999991</v>
      </c>
      <c r="AG865" s="3">
        <f t="shared" si="346"/>
        <v>35.333333333333321</v>
      </c>
      <c r="AH865" s="3">
        <f t="shared" si="346"/>
        <v>36.266666666666652</v>
      </c>
      <c r="AI865" s="3">
        <f t="shared" si="346"/>
        <v>37.199999999999982</v>
      </c>
      <c r="AJ865" s="3">
        <f t="shared" si="346"/>
        <v>38.133333333333312</v>
      </c>
      <c r="AK865" s="3">
        <f t="shared" si="346"/>
        <v>39.066666666666642</v>
      </c>
      <c r="AL865" s="3">
        <f t="shared" si="346"/>
        <v>40</v>
      </c>
      <c r="AM865" s="3">
        <f t="shared" si="347"/>
        <v>40.333333333333336</v>
      </c>
      <c r="AN865" s="3">
        <f t="shared" si="347"/>
        <v>40.666666666666671</v>
      </c>
      <c r="AO865" s="3">
        <f t="shared" si="347"/>
        <v>41.000000000000007</v>
      </c>
      <c r="AP865" s="3">
        <f t="shared" si="347"/>
        <v>41.333333333333343</v>
      </c>
      <c r="AQ865" s="3">
        <f t="shared" si="347"/>
        <v>41.666666666666679</v>
      </c>
      <c r="AR865" s="3">
        <f t="shared" si="347"/>
        <v>42.000000000000014</v>
      </c>
      <c r="AS865" s="3">
        <f t="shared" si="347"/>
        <v>42.33333333333335</v>
      </c>
      <c r="AT865" s="3">
        <f t="shared" si="347"/>
        <v>42.666666666666686</v>
      </c>
      <c r="AU865" s="3">
        <f t="shared" si="347"/>
        <v>43.000000000000021</v>
      </c>
      <c r="AV865" s="3">
        <f t="shared" si="347"/>
        <v>43.333333333333357</v>
      </c>
      <c r="AW865" s="3">
        <f t="shared" si="347"/>
        <v>43.666666666666693</v>
      </c>
      <c r="AX865" s="3"/>
    </row>
    <row r="866" spans="3:50">
      <c r="C866" s="10" t="s">
        <v>2</v>
      </c>
      <c r="D866" s="9"/>
      <c r="E866" s="8"/>
      <c r="F866" s="3"/>
      <c r="G866" s="3"/>
      <c r="H866" s="3"/>
      <c r="I866" s="3"/>
      <c r="J866" s="3"/>
      <c r="K866" s="3"/>
      <c r="L866" s="3"/>
      <c r="M866" s="3"/>
      <c r="N866" s="3"/>
      <c r="O866" s="3"/>
      <c r="P866" s="3"/>
      <c r="Q866" s="3"/>
      <c r="R866" s="3"/>
      <c r="S866" s="3"/>
      <c r="T866" s="3"/>
      <c r="U866" s="3"/>
      <c r="V866" s="3"/>
      <c r="W866" s="3">
        <f t="shared" si="346"/>
        <v>0</v>
      </c>
      <c r="X866" s="3">
        <f t="shared" si="346"/>
        <v>46.927074074074078</v>
      </c>
      <c r="Y866" s="3">
        <f t="shared" si="346"/>
        <v>47.309148148148154</v>
      </c>
      <c r="Z866" s="3">
        <f t="shared" si="346"/>
        <v>47.69122222222223</v>
      </c>
      <c r="AA866" s="3">
        <f t="shared" si="346"/>
        <v>48.073296296296306</v>
      </c>
      <c r="AB866" s="3">
        <f t="shared" si="346"/>
        <v>48.455370370370382</v>
      </c>
      <c r="AC866" s="3">
        <f t="shared" si="346"/>
        <v>48.837444444444458</v>
      </c>
      <c r="AD866" s="3">
        <f t="shared" si="346"/>
        <v>49.219518518518534</v>
      </c>
      <c r="AE866" s="3">
        <f t="shared" si="346"/>
        <v>49.60159259259261</v>
      </c>
      <c r="AF866" s="3">
        <f t="shared" si="346"/>
        <v>49.983666666666686</v>
      </c>
      <c r="AG866" s="3">
        <f t="shared" si="346"/>
        <v>50.365740740740762</v>
      </c>
      <c r="AH866" s="3">
        <f t="shared" si="346"/>
        <v>50.747814814814838</v>
      </c>
      <c r="AI866" s="3">
        <f t="shared" si="346"/>
        <v>51.129888888888914</v>
      </c>
      <c r="AJ866" s="3">
        <f t="shared" si="346"/>
        <v>51.51196296296299</v>
      </c>
      <c r="AK866" s="3">
        <f t="shared" si="346"/>
        <v>51.894037037037066</v>
      </c>
      <c r="AL866" s="3">
        <f t="shared" si="346"/>
        <v>52.276111111111113</v>
      </c>
      <c r="AM866" s="3">
        <f t="shared" si="347"/>
        <v>52.645703703703703</v>
      </c>
      <c r="AN866" s="3">
        <f t="shared" si="347"/>
        <v>53.015296296296292</v>
      </c>
      <c r="AO866" s="3">
        <f t="shared" si="347"/>
        <v>53.384888888888881</v>
      </c>
      <c r="AP866" s="3">
        <f t="shared" si="347"/>
        <v>53.75448148148147</v>
      </c>
      <c r="AQ866" s="3">
        <f t="shared" si="347"/>
        <v>54.124074074074059</v>
      </c>
      <c r="AR866" s="3">
        <f t="shared" si="347"/>
        <v>54.493666666666648</v>
      </c>
      <c r="AS866" s="3">
        <f t="shared" si="347"/>
        <v>54.863259259259237</v>
      </c>
      <c r="AT866" s="3">
        <f t="shared" si="347"/>
        <v>55.232851851851827</v>
      </c>
      <c r="AU866" s="3">
        <f t="shared" si="347"/>
        <v>55.602444444444416</v>
      </c>
      <c r="AV866" s="3">
        <f t="shared" si="347"/>
        <v>55.972037037037005</v>
      </c>
      <c r="AW866" s="3">
        <f t="shared" si="347"/>
        <v>56.341629629629594</v>
      </c>
      <c r="AX866" s="3"/>
    </row>
    <row r="867" spans="3:50">
      <c r="C867" s="10" t="s">
        <v>1</v>
      </c>
      <c r="D867" s="9"/>
      <c r="E867" s="8"/>
      <c r="F867" s="3"/>
      <c r="G867" s="3"/>
      <c r="H867" s="3"/>
      <c r="I867" s="3"/>
      <c r="J867" s="3"/>
      <c r="K867" s="3"/>
      <c r="L867" s="3"/>
      <c r="M867" s="3"/>
      <c r="N867" s="3"/>
      <c r="O867" s="3"/>
      <c r="P867" s="3"/>
      <c r="Q867" s="3"/>
      <c r="R867" s="3"/>
      <c r="S867" s="3"/>
      <c r="T867" s="3"/>
      <c r="U867" s="3"/>
      <c r="V867" s="3"/>
      <c r="W867" s="3">
        <f t="shared" si="346"/>
        <v>0</v>
      </c>
      <c r="X867" s="3">
        <f t="shared" si="346"/>
        <v>0</v>
      </c>
      <c r="Y867" s="3">
        <f t="shared" si="346"/>
        <v>0</v>
      </c>
      <c r="Z867" s="3">
        <f t="shared" si="346"/>
        <v>0</v>
      </c>
      <c r="AA867" s="3">
        <f t="shared" si="346"/>
        <v>0</v>
      </c>
      <c r="AB867" s="3">
        <f t="shared" si="346"/>
        <v>0</v>
      </c>
      <c r="AC867" s="3">
        <f t="shared" si="346"/>
        <v>0</v>
      </c>
      <c r="AD867" s="3">
        <f t="shared" si="346"/>
        <v>0</v>
      </c>
      <c r="AE867" s="3">
        <f t="shared" si="346"/>
        <v>0</v>
      </c>
      <c r="AF867" s="3">
        <f t="shared" si="346"/>
        <v>0</v>
      </c>
      <c r="AG867" s="3">
        <f t="shared" si="346"/>
        <v>0</v>
      </c>
      <c r="AH867" s="3">
        <f t="shared" si="346"/>
        <v>0</v>
      </c>
      <c r="AI867" s="3">
        <f t="shared" si="346"/>
        <v>0</v>
      </c>
      <c r="AJ867" s="3">
        <f t="shared" si="346"/>
        <v>0</v>
      </c>
      <c r="AK867" s="3">
        <f t="shared" si="346"/>
        <v>0</v>
      </c>
      <c r="AL867" s="3">
        <f t="shared" si="346"/>
        <v>0</v>
      </c>
      <c r="AM867" s="3">
        <f t="shared" si="347"/>
        <v>0</v>
      </c>
      <c r="AN867" s="3">
        <f t="shared" si="347"/>
        <v>0</v>
      </c>
      <c r="AO867" s="3">
        <f t="shared" si="347"/>
        <v>0</v>
      </c>
      <c r="AP867" s="3">
        <f t="shared" si="347"/>
        <v>0</v>
      </c>
      <c r="AQ867" s="3">
        <f t="shared" si="347"/>
        <v>0</v>
      </c>
      <c r="AR867" s="3">
        <f t="shared" si="347"/>
        <v>0</v>
      </c>
      <c r="AS867" s="3">
        <f t="shared" si="347"/>
        <v>0</v>
      </c>
      <c r="AT867" s="3">
        <f t="shared" si="347"/>
        <v>0</v>
      </c>
      <c r="AU867" s="3">
        <f t="shared" si="347"/>
        <v>0</v>
      </c>
      <c r="AV867" s="3">
        <f t="shared" si="347"/>
        <v>0</v>
      </c>
      <c r="AW867" s="3">
        <f t="shared" si="347"/>
        <v>0</v>
      </c>
      <c r="AX867" s="3"/>
    </row>
    <row r="868" spans="3:50">
      <c r="C868" s="7" t="s">
        <v>0</v>
      </c>
      <c r="D868" s="6"/>
      <c r="E868" s="5"/>
      <c r="F868" s="4"/>
      <c r="G868" s="4"/>
      <c r="H868" s="4"/>
      <c r="I868" s="4"/>
      <c r="J868" s="4"/>
      <c r="K868" s="4"/>
      <c r="L868" s="4"/>
      <c r="M868" s="4"/>
      <c r="N868" s="4"/>
      <c r="O868" s="4"/>
      <c r="P868" s="4"/>
      <c r="Q868" s="4"/>
      <c r="R868" s="4"/>
      <c r="S868" s="4"/>
      <c r="T868" s="4"/>
      <c r="U868" s="4"/>
      <c r="V868" s="4"/>
      <c r="W868" s="4">
        <f t="shared" si="346"/>
        <v>0</v>
      </c>
      <c r="X868" s="4">
        <f t="shared" si="346"/>
        <v>0</v>
      </c>
      <c r="Y868" s="4">
        <f t="shared" si="346"/>
        <v>0</v>
      </c>
      <c r="Z868" s="4">
        <f t="shared" si="346"/>
        <v>0</v>
      </c>
      <c r="AA868" s="4">
        <f t="shared" si="346"/>
        <v>0</v>
      </c>
      <c r="AB868" s="4">
        <f t="shared" si="346"/>
        <v>0</v>
      </c>
      <c r="AC868" s="4">
        <f t="shared" si="346"/>
        <v>0</v>
      </c>
      <c r="AD868" s="4">
        <f t="shared" si="346"/>
        <v>0</v>
      </c>
      <c r="AE868" s="4">
        <f t="shared" si="346"/>
        <v>0</v>
      </c>
      <c r="AF868" s="4">
        <f t="shared" si="346"/>
        <v>0</v>
      </c>
      <c r="AG868" s="4">
        <f t="shared" si="346"/>
        <v>0</v>
      </c>
      <c r="AH868" s="4">
        <f t="shared" si="346"/>
        <v>0</v>
      </c>
      <c r="AI868" s="4">
        <f t="shared" si="346"/>
        <v>0</v>
      </c>
      <c r="AJ868" s="4">
        <f t="shared" si="346"/>
        <v>0</v>
      </c>
      <c r="AK868" s="4">
        <f t="shared" si="346"/>
        <v>0</v>
      </c>
      <c r="AL868" s="4">
        <f t="shared" si="346"/>
        <v>0</v>
      </c>
      <c r="AM868" s="4">
        <f t="shared" si="347"/>
        <v>0</v>
      </c>
      <c r="AN868" s="4">
        <f t="shared" si="347"/>
        <v>0</v>
      </c>
      <c r="AO868" s="4">
        <f t="shared" si="347"/>
        <v>0</v>
      </c>
      <c r="AP868" s="4">
        <f t="shared" si="347"/>
        <v>0</v>
      </c>
      <c r="AQ868" s="4">
        <f t="shared" si="347"/>
        <v>0</v>
      </c>
      <c r="AR868" s="4">
        <f t="shared" si="347"/>
        <v>0</v>
      </c>
      <c r="AS868" s="4">
        <f t="shared" si="347"/>
        <v>0</v>
      </c>
      <c r="AT868" s="4">
        <f t="shared" si="347"/>
        <v>0</v>
      </c>
      <c r="AU868" s="4">
        <f t="shared" si="347"/>
        <v>0</v>
      </c>
      <c r="AV868" s="4">
        <f t="shared" si="347"/>
        <v>0</v>
      </c>
      <c r="AW868" s="4">
        <f t="shared" si="347"/>
        <v>0</v>
      </c>
      <c r="AX868" s="3"/>
    </row>
    <row r="869" spans="3:50">
      <c r="C869" s="14">
        <v>20</v>
      </c>
      <c r="D869" s="13"/>
      <c r="E869" s="12"/>
      <c r="F869" s="11"/>
      <c r="G869" s="11"/>
      <c r="H869" s="11"/>
      <c r="I869" s="11"/>
      <c r="J869" s="11"/>
      <c r="K869" s="11"/>
      <c r="L869" s="11"/>
      <c r="M869" s="11"/>
      <c r="N869" s="11"/>
      <c r="O869" s="11"/>
      <c r="P869" s="11"/>
      <c r="Q869" s="11"/>
      <c r="R869" s="11"/>
      <c r="S869" s="11"/>
      <c r="T869" s="11"/>
      <c r="U869" s="11"/>
      <c r="V869" s="11"/>
      <c r="W869" s="11"/>
      <c r="X869" s="11">
        <f>IF(V549&gt;0,(SUMPRODUCT(V858:V862,V550:V554))/V549,0)</f>
        <v>0</v>
      </c>
      <c r="Y869" s="11">
        <f t="shared" ref="Y869:AW869" si="348">IF(W549&gt;0,(SUMPRODUCT(W858:W862,W550:W554))/W549,0)</f>
        <v>20.53251244353741</v>
      </c>
      <c r="Z869" s="11">
        <f t="shared" si="348"/>
        <v>21.631431789028422</v>
      </c>
      <c r="AA869" s="11">
        <f t="shared" si="348"/>
        <v>22.71900631168171</v>
      </c>
      <c r="AB869" s="11">
        <f t="shared" si="348"/>
        <v>23.795322235514078</v>
      </c>
      <c r="AC869" s="11">
        <f t="shared" si="348"/>
        <v>24.860464912979449</v>
      </c>
      <c r="AD869" s="11">
        <f t="shared" si="348"/>
        <v>26.385707897920568</v>
      </c>
      <c r="AE869" s="11">
        <f t="shared" si="348"/>
        <v>27.619427016484114</v>
      </c>
      <c r="AF869" s="11">
        <f t="shared" si="348"/>
        <v>28.830693566743978</v>
      </c>
      <c r="AG869" s="11">
        <f t="shared" si="348"/>
        <v>30.019333677841232</v>
      </c>
      <c r="AH869" s="11">
        <f t="shared" si="348"/>
        <v>31.185171679015379</v>
      </c>
      <c r="AI869" s="11">
        <f t="shared" si="348"/>
        <v>32.328030076253022</v>
      </c>
      <c r="AJ869" s="11">
        <f t="shared" si="348"/>
        <v>33.447729528572609</v>
      </c>
      <c r="AK869" s="11">
        <f t="shared" si="348"/>
        <v>34.544088823937329</v>
      </c>
      <c r="AL869" s="11">
        <f t="shared" si="348"/>
        <v>35.616924854790867</v>
      </c>
      <c r="AM869" s="11">
        <f t="shared" si="348"/>
        <v>35.98987906008535</v>
      </c>
      <c r="AN869" s="11">
        <f t="shared" si="348"/>
        <v>36.100471034435891</v>
      </c>
      <c r="AO869" s="11">
        <f t="shared" si="348"/>
        <v>36.212799557924789</v>
      </c>
      <c r="AP869" s="11">
        <f t="shared" si="348"/>
        <v>36.326869132549994</v>
      </c>
      <c r="AQ869" s="11">
        <f t="shared" si="348"/>
        <v>36.442684275885398</v>
      </c>
      <c r="AR869" s="11">
        <f t="shared" si="348"/>
        <v>36.568219861562689</v>
      </c>
      <c r="AS869" s="11">
        <f t="shared" si="348"/>
        <v>36.74829381744803</v>
      </c>
      <c r="AT869" s="11">
        <f t="shared" si="348"/>
        <v>36.928694515302425</v>
      </c>
      <c r="AU869" s="11">
        <f t="shared" si="348"/>
        <v>37.109422022295412</v>
      </c>
      <c r="AV869" s="11">
        <f t="shared" si="348"/>
        <v>37.290476405614974</v>
      </c>
      <c r="AW869" s="11">
        <f t="shared" si="348"/>
        <v>37.471857732467434</v>
      </c>
      <c r="AX869" s="11"/>
    </row>
    <row r="870" spans="3:50">
      <c r="C870" s="10" t="s">
        <v>4</v>
      </c>
      <c r="D870" s="9"/>
      <c r="E870" s="8"/>
      <c r="F870" s="3"/>
      <c r="G870" s="3"/>
      <c r="H870" s="3"/>
      <c r="I870" s="3"/>
      <c r="J870" s="3"/>
      <c r="K870" s="3"/>
      <c r="L870" s="3"/>
      <c r="M870" s="3"/>
      <c r="N870" s="3"/>
      <c r="O870" s="3"/>
      <c r="P870" s="3"/>
      <c r="Q870" s="3"/>
      <c r="R870" s="3"/>
      <c r="S870" s="3"/>
      <c r="T870" s="3"/>
      <c r="U870" s="3"/>
      <c r="V870" s="3"/>
      <c r="W870" s="3"/>
      <c r="X870" s="3">
        <f t="shared" ref="X870:AM874" si="349">IF(E448&gt;0,D126,0)</f>
        <v>0</v>
      </c>
      <c r="Y870" s="3">
        <f t="shared" si="349"/>
        <v>20.493333333333332</v>
      </c>
      <c r="Z870" s="3">
        <f t="shared" si="349"/>
        <v>21.586666666666666</v>
      </c>
      <c r="AA870" s="3">
        <f t="shared" si="349"/>
        <v>22.68</v>
      </c>
      <c r="AB870" s="3">
        <f t="shared" si="349"/>
        <v>23.773333333333333</v>
      </c>
      <c r="AC870" s="3">
        <f t="shared" si="349"/>
        <v>24.866666666666667</v>
      </c>
      <c r="AD870" s="3">
        <f t="shared" si="349"/>
        <v>25.96</v>
      </c>
      <c r="AE870" s="3">
        <f t="shared" si="349"/>
        <v>27.053333333333335</v>
      </c>
      <c r="AF870" s="3">
        <f t="shared" si="349"/>
        <v>28.146666666666668</v>
      </c>
      <c r="AG870" s="3">
        <f t="shared" si="349"/>
        <v>29.240000000000002</v>
      </c>
      <c r="AH870" s="3">
        <f t="shared" si="349"/>
        <v>30.333333333333336</v>
      </c>
      <c r="AI870" s="3">
        <f t="shared" si="349"/>
        <v>31.426666666666669</v>
      </c>
      <c r="AJ870" s="3">
        <f t="shared" si="349"/>
        <v>32.520000000000003</v>
      </c>
      <c r="AK870" s="3">
        <f t="shared" si="349"/>
        <v>33.613333333333337</v>
      </c>
      <c r="AL870" s="3">
        <f t="shared" si="349"/>
        <v>34.706666666666671</v>
      </c>
      <c r="AM870" s="3">
        <f t="shared" si="349"/>
        <v>35.799999999999997</v>
      </c>
      <c r="AN870" s="3">
        <f t="shared" ref="AH870:AW874" si="350">IF(U448&gt;0,T126,0)</f>
        <v>35.946666666666665</v>
      </c>
      <c r="AO870" s="3">
        <f t="shared" si="350"/>
        <v>36.093333333333334</v>
      </c>
      <c r="AP870" s="3">
        <f t="shared" si="350"/>
        <v>36.24</v>
      </c>
      <c r="AQ870" s="3">
        <f t="shared" si="350"/>
        <v>36.38666666666667</v>
      </c>
      <c r="AR870" s="3">
        <f t="shared" si="350"/>
        <v>36.533333333333339</v>
      </c>
      <c r="AS870" s="3">
        <f t="shared" si="350"/>
        <v>36.680000000000007</v>
      </c>
      <c r="AT870" s="3">
        <f t="shared" si="350"/>
        <v>36.826666666666675</v>
      </c>
      <c r="AU870" s="3">
        <f t="shared" si="350"/>
        <v>36.973333333333343</v>
      </c>
      <c r="AV870" s="3">
        <f t="shared" si="350"/>
        <v>37.120000000000012</v>
      </c>
      <c r="AW870" s="3">
        <f t="shared" si="350"/>
        <v>37.26666666666668</v>
      </c>
      <c r="AX870" s="3"/>
    </row>
    <row r="871" spans="3:50">
      <c r="C871" s="10" t="s">
        <v>3</v>
      </c>
      <c r="D871" s="9"/>
      <c r="E871" s="8"/>
      <c r="F871" s="3"/>
      <c r="G871" s="3"/>
      <c r="H871" s="3"/>
      <c r="I871" s="3"/>
      <c r="J871" s="3"/>
      <c r="K871" s="3"/>
      <c r="L871" s="3"/>
      <c r="M871" s="3"/>
      <c r="N871" s="3"/>
      <c r="O871" s="3"/>
      <c r="P871" s="3"/>
      <c r="Q871" s="3"/>
      <c r="R871" s="3"/>
      <c r="S871" s="3"/>
      <c r="T871" s="3"/>
      <c r="U871" s="3"/>
      <c r="V871" s="3"/>
      <c r="W871" s="3"/>
      <c r="X871" s="3">
        <f t="shared" si="349"/>
        <v>0</v>
      </c>
      <c r="Y871" s="3">
        <f t="shared" si="349"/>
        <v>26.933333333333334</v>
      </c>
      <c r="Z871" s="3">
        <f t="shared" si="349"/>
        <v>27.866666666666667</v>
      </c>
      <c r="AA871" s="3">
        <f t="shared" si="349"/>
        <v>28.8</v>
      </c>
      <c r="AB871" s="3">
        <f t="shared" si="349"/>
        <v>29.733333333333334</v>
      </c>
      <c r="AC871" s="3">
        <f t="shared" si="349"/>
        <v>30.666666666666668</v>
      </c>
      <c r="AD871" s="3">
        <f t="shared" si="349"/>
        <v>31.6</v>
      </c>
      <c r="AE871" s="3">
        <f t="shared" si="349"/>
        <v>32.533333333333331</v>
      </c>
      <c r="AF871" s="3">
        <f t="shared" si="349"/>
        <v>33.466666666666661</v>
      </c>
      <c r="AG871" s="3">
        <f t="shared" si="349"/>
        <v>34.399999999999991</v>
      </c>
      <c r="AH871" s="3">
        <f t="shared" si="350"/>
        <v>35.333333333333321</v>
      </c>
      <c r="AI871" s="3">
        <f t="shared" si="350"/>
        <v>36.266666666666652</v>
      </c>
      <c r="AJ871" s="3">
        <f t="shared" si="350"/>
        <v>37.199999999999982</v>
      </c>
      <c r="AK871" s="3">
        <f t="shared" si="350"/>
        <v>38.133333333333312</v>
      </c>
      <c r="AL871" s="3">
        <f t="shared" si="350"/>
        <v>39.066666666666642</v>
      </c>
      <c r="AM871" s="3">
        <f t="shared" si="350"/>
        <v>40</v>
      </c>
      <c r="AN871" s="3">
        <f t="shared" si="350"/>
        <v>40.333333333333336</v>
      </c>
      <c r="AO871" s="3">
        <f t="shared" si="350"/>
        <v>40.666666666666671</v>
      </c>
      <c r="AP871" s="3">
        <f t="shared" si="350"/>
        <v>41.000000000000007</v>
      </c>
      <c r="AQ871" s="3">
        <f t="shared" si="350"/>
        <v>41.333333333333343</v>
      </c>
      <c r="AR871" s="3">
        <f t="shared" si="350"/>
        <v>41.666666666666679</v>
      </c>
      <c r="AS871" s="3">
        <f t="shared" si="350"/>
        <v>42.000000000000014</v>
      </c>
      <c r="AT871" s="3">
        <f t="shared" si="350"/>
        <v>42.33333333333335</v>
      </c>
      <c r="AU871" s="3">
        <f t="shared" si="350"/>
        <v>42.666666666666686</v>
      </c>
      <c r="AV871" s="3">
        <f t="shared" si="350"/>
        <v>43.000000000000021</v>
      </c>
      <c r="AW871" s="3">
        <f t="shared" si="350"/>
        <v>43.333333333333357</v>
      </c>
      <c r="AX871" s="3"/>
    </row>
    <row r="872" spans="3:50">
      <c r="C872" s="10" t="s">
        <v>2</v>
      </c>
      <c r="D872" s="9"/>
      <c r="E872" s="8"/>
      <c r="F872" s="3"/>
      <c r="G872" s="3"/>
      <c r="H872" s="3"/>
      <c r="I872" s="3"/>
      <c r="J872" s="3"/>
      <c r="K872" s="3"/>
      <c r="L872" s="3"/>
      <c r="M872" s="3"/>
      <c r="N872" s="3"/>
      <c r="O872" s="3"/>
      <c r="P872" s="3"/>
      <c r="Q872" s="3"/>
      <c r="R872" s="3"/>
      <c r="S872" s="3"/>
      <c r="T872" s="3"/>
      <c r="U872" s="3"/>
      <c r="V872" s="3"/>
      <c r="W872" s="3"/>
      <c r="X872" s="3">
        <f t="shared" si="349"/>
        <v>0</v>
      </c>
      <c r="Y872" s="3">
        <f t="shared" si="349"/>
        <v>46.927074074074078</v>
      </c>
      <c r="Z872" s="3">
        <f t="shared" si="349"/>
        <v>47.309148148148154</v>
      </c>
      <c r="AA872" s="3">
        <f t="shared" si="349"/>
        <v>47.69122222222223</v>
      </c>
      <c r="AB872" s="3">
        <f t="shared" si="349"/>
        <v>48.073296296296306</v>
      </c>
      <c r="AC872" s="3">
        <f t="shared" si="349"/>
        <v>48.455370370370382</v>
      </c>
      <c r="AD872" s="3">
        <f t="shared" si="349"/>
        <v>48.837444444444458</v>
      </c>
      <c r="AE872" s="3">
        <f t="shared" si="349"/>
        <v>49.219518518518534</v>
      </c>
      <c r="AF872" s="3">
        <f t="shared" si="349"/>
        <v>49.60159259259261</v>
      </c>
      <c r="AG872" s="3">
        <f t="shared" si="349"/>
        <v>49.983666666666686</v>
      </c>
      <c r="AH872" s="3">
        <f t="shared" si="350"/>
        <v>50.365740740740762</v>
      </c>
      <c r="AI872" s="3">
        <f t="shared" si="350"/>
        <v>50.747814814814838</v>
      </c>
      <c r="AJ872" s="3">
        <f t="shared" si="350"/>
        <v>51.129888888888914</v>
      </c>
      <c r="AK872" s="3">
        <f t="shared" si="350"/>
        <v>51.51196296296299</v>
      </c>
      <c r="AL872" s="3">
        <f t="shared" si="350"/>
        <v>51.894037037037066</v>
      </c>
      <c r="AM872" s="3">
        <f t="shared" si="350"/>
        <v>52.276111111111113</v>
      </c>
      <c r="AN872" s="3">
        <f t="shared" si="350"/>
        <v>52.645703703703703</v>
      </c>
      <c r="AO872" s="3">
        <f t="shared" si="350"/>
        <v>53.015296296296292</v>
      </c>
      <c r="AP872" s="3">
        <f t="shared" si="350"/>
        <v>53.384888888888881</v>
      </c>
      <c r="AQ872" s="3">
        <f t="shared" si="350"/>
        <v>53.75448148148147</v>
      </c>
      <c r="AR872" s="3">
        <f t="shared" si="350"/>
        <v>54.124074074074059</v>
      </c>
      <c r="AS872" s="3">
        <f t="shared" si="350"/>
        <v>54.493666666666648</v>
      </c>
      <c r="AT872" s="3">
        <f t="shared" si="350"/>
        <v>54.863259259259237</v>
      </c>
      <c r="AU872" s="3">
        <f t="shared" si="350"/>
        <v>55.232851851851827</v>
      </c>
      <c r="AV872" s="3">
        <f t="shared" si="350"/>
        <v>55.602444444444416</v>
      </c>
      <c r="AW872" s="3">
        <f t="shared" si="350"/>
        <v>55.972037037037005</v>
      </c>
      <c r="AX872" s="3"/>
    </row>
    <row r="873" spans="3:50">
      <c r="C873" s="10" t="s">
        <v>1</v>
      </c>
      <c r="D873" s="9"/>
      <c r="E873" s="8"/>
      <c r="F873" s="3"/>
      <c r="G873" s="3"/>
      <c r="H873" s="3"/>
      <c r="I873" s="3"/>
      <c r="J873" s="3"/>
      <c r="K873" s="3"/>
      <c r="L873" s="3"/>
      <c r="M873" s="3"/>
      <c r="N873" s="3"/>
      <c r="O873" s="3"/>
      <c r="P873" s="3"/>
      <c r="Q873" s="3"/>
      <c r="R873" s="3"/>
      <c r="S873" s="3"/>
      <c r="T873" s="3"/>
      <c r="U873" s="3"/>
      <c r="V873" s="3"/>
      <c r="W873" s="3"/>
      <c r="X873" s="3">
        <f t="shared" si="349"/>
        <v>0</v>
      </c>
      <c r="Y873" s="3">
        <f t="shared" si="349"/>
        <v>0</v>
      </c>
      <c r="Z873" s="3">
        <f t="shared" si="349"/>
        <v>0</v>
      </c>
      <c r="AA873" s="3">
        <f t="shared" si="349"/>
        <v>0</v>
      </c>
      <c r="AB873" s="3">
        <f t="shared" si="349"/>
        <v>0</v>
      </c>
      <c r="AC873" s="3">
        <f t="shared" si="349"/>
        <v>0</v>
      </c>
      <c r="AD873" s="3">
        <f t="shared" si="349"/>
        <v>0</v>
      </c>
      <c r="AE873" s="3">
        <f t="shared" si="349"/>
        <v>0</v>
      </c>
      <c r="AF873" s="3">
        <f t="shared" si="349"/>
        <v>0</v>
      </c>
      <c r="AG873" s="3">
        <f t="shared" si="349"/>
        <v>0</v>
      </c>
      <c r="AH873" s="3">
        <f t="shared" si="350"/>
        <v>0</v>
      </c>
      <c r="AI873" s="3">
        <f t="shared" si="350"/>
        <v>0</v>
      </c>
      <c r="AJ873" s="3">
        <f t="shared" si="350"/>
        <v>0</v>
      </c>
      <c r="AK873" s="3">
        <f t="shared" si="350"/>
        <v>0</v>
      </c>
      <c r="AL873" s="3">
        <f t="shared" si="350"/>
        <v>0</v>
      </c>
      <c r="AM873" s="3">
        <f t="shared" si="350"/>
        <v>0</v>
      </c>
      <c r="AN873" s="3">
        <f t="shared" si="350"/>
        <v>0</v>
      </c>
      <c r="AO873" s="3">
        <f t="shared" si="350"/>
        <v>0</v>
      </c>
      <c r="AP873" s="3">
        <f t="shared" si="350"/>
        <v>0</v>
      </c>
      <c r="AQ873" s="3">
        <f t="shared" si="350"/>
        <v>0</v>
      </c>
      <c r="AR873" s="3">
        <f t="shared" si="350"/>
        <v>0</v>
      </c>
      <c r="AS873" s="3">
        <f t="shared" si="350"/>
        <v>0</v>
      </c>
      <c r="AT873" s="3">
        <f t="shared" si="350"/>
        <v>0</v>
      </c>
      <c r="AU873" s="3">
        <f t="shared" si="350"/>
        <v>0</v>
      </c>
      <c r="AV873" s="3">
        <f t="shared" si="350"/>
        <v>0</v>
      </c>
      <c r="AW873" s="3">
        <f t="shared" si="350"/>
        <v>0</v>
      </c>
      <c r="AX873" s="3"/>
    </row>
    <row r="874" spans="3:50">
      <c r="C874" s="7" t="s">
        <v>0</v>
      </c>
      <c r="D874" s="6"/>
      <c r="E874" s="5"/>
      <c r="F874" s="4"/>
      <c r="G874" s="4"/>
      <c r="H874" s="4"/>
      <c r="I874" s="4"/>
      <c r="J874" s="4"/>
      <c r="K874" s="4"/>
      <c r="L874" s="4"/>
      <c r="M874" s="4"/>
      <c r="N874" s="4"/>
      <c r="O874" s="4"/>
      <c r="P874" s="4"/>
      <c r="Q874" s="4"/>
      <c r="R874" s="4"/>
      <c r="S874" s="4"/>
      <c r="T874" s="4"/>
      <c r="U874" s="4"/>
      <c r="V874" s="4"/>
      <c r="W874" s="4"/>
      <c r="X874" s="4">
        <f t="shared" si="349"/>
        <v>0</v>
      </c>
      <c r="Y874" s="4">
        <f t="shared" si="349"/>
        <v>0</v>
      </c>
      <c r="Z874" s="4">
        <f t="shared" si="349"/>
        <v>0</v>
      </c>
      <c r="AA874" s="4">
        <f t="shared" si="349"/>
        <v>0</v>
      </c>
      <c r="AB874" s="4">
        <f t="shared" si="349"/>
        <v>0</v>
      </c>
      <c r="AC874" s="4">
        <f t="shared" si="349"/>
        <v>0</v>
      </c>
      <c r="AD874" s="4">
        <f t="shared" si="349"/>
        <v>0</v>
      </c>
      <c r="AE874" s="4">
        <f t="shared" si="349"/>
        <v>0</v>
      </c>
      <c r="AF874" s="4">
        <f t="shared" si="349"/>
        <v>0</v>
      </c>
      <c r="AG874" s="4">
        <f t="shared" si="349"/>
        <v>0</v>
      </c>
      <c r="AH874" s="4">
        <f t="shared" si="350"/>
        <v>0</v>
      </c>
      <c r="AI874" s="4">
        <f t="shared" si="350"/>
        <v>0</v>
      </c>
      <c r="AJ874" s="4">
        <f t="shared" si="350"/>
        <v>0</v>
      </c>
      <c r="AK874" s="4">
        <f t="shared" si="350"/>
        <v>0</v>
      </c>
      <c r="AL874" s="4">
        <f t="shared" si="350"/>
        <v>0</v>
      </c>
      <c r="AM874" s="4">
        <f t="shared" si="350"/>
        <v>0</v>
      </c>
      <c r="AN874" s="4">
        <f t="shared" si="350"/>
        <v>0</v>
      </c>
      <c r="AO874" s="4">
        <f t="shared" si="350"/>
        <v>0</v>
      </c>
      <c r="AP874" s="4">
        <f t="shared" si="350"/>
        <v>0</v>
      </c>
      <c r="AQ874" s="4">
        <f t="shared" si="350"/>
        <v>0</v>
      </c>
      <c r="AR874" s="4">
        <f t="shared" si="350"/>
        <v>0</v>
      </c>
      <c r="AS874" s="4">
        <f t="shared" si="350"/>
        <v>0</v>
      </c>
      <c r="AT874" s="4">
        <f t="shared" si="350"/>
        <v>0</v>
      </c>
      <c r="AU874" s="4">
        <f t="shared" si="350"/>
        <v>0</v>
      </c>
      <c r="AV874" s="4">
        <f t="shared" si="350"/>
        <v>0</v>
      </c>
      <c r="AW874" s="4">
        <f t="shared" si="350"/>
        <v>0</v>
      </c>
      <c r="AX874" s="3"/>
    </row>
    <row r="875" spans="3:50">
      <c r="C875" s="14">
        <v>21</v>
      </c>
      <c r="D875" s="13"/>
      <c r="E875" s="12"/>
      <c r="F875" s="11"/>
      <c r="G875" s="11"/>
      <c r="H875" s="11"/>
      <c r="I875" s="11"/>
      <c r="J875" s="11"/>
      <c r="K875" s="11"/>
      <c r="L875" s="11"/>
      <c r="M875" s="11"/>
      <c r="N875" s="11"/>
      <c r="O875" s="11"/>
      <c r="P875" s="11"/>
      <c r="Q875" s="11"/>
      <c r="R875" s="11"/>
      <c r="S875" s="11"/>
      <c r="T875" s="11"/>
      <c r="U875" s="11"/>
      <c r="V875" s="11"/>
      <c r="W875" s="11"/>
      <c r="X875" s="11"/>
      <c r="Y875" s="11">
        <f>IF(W555&gt;0,(SUMPRODUCT(W864:W868,W556:W560))/W555,0)</f>
        <v>0</v>
      </c>
      <c r="Z875" s="11">
        <f t="shared" ref="Z875:AW875" si="351">IF(X555&gt;0,(SUMPRODUCT(X864:X868,X556:X560))/X555,0)</f>
        <v>20.533688228951981</v>
      </c>
      <c r="AA875" s="11">
        <f t="shared" si="351"/>
        <v>21.633047991812408</v>
      </c>
      <c r="AB875" s="11">
        <f t="shared" si="351"/>
        <v>22.7208789416953</v>
      </c>
      <c r="AC875" s="11">
        <f t="shared" si="351"/>
        <v>23.797275286095743</v>
      </c>
      <c r="AD875" s="11">
        <f t="shared" si="351"/>
        <v>24.862330208877374</v>
      </c>
      <c r="AE875" s="11">
        <f t="shared" si="351"/>
        <v>26.393837940732968</v>
      </c>
      <c r="AF875" s="11">
        <f t="shared" si="351"/>
        <v>27.629799597711312</v>
      </c>
      <c r="AG875" s="11">
        <f t="shared" si="351"/>
        <v>28.842909795908589</v>
      </c>
      <c r="AH875" s="11">
        <f t="shared" si="351"/>
        <v>30.033008829617177</v>
      </c>
      <c r="AI875" s="11">
        <f t="shared" si="351"/>
        <v>31.199935501439015</v>
      </c>
      <c r="AJ875" s="11">
        <f t="shared" si="351"/>
        <v>32.343527104829491</v>
      </c>
      <c r="AK875" s="11">
        <f t="shared" si="351"/>
        <v>33.463619406394521</v>
      </c>
      <c r="AL875" s="11">
        <f t="shared" si="351"/>
        <v>34.560046627939002</v>
      </c>
      <c r="AM875" s="11">
        <f t="shared" si="351"/>
        <v>35.63264142825998</v>
      </c>
      <c r="AN875" s="11">
        <f t="shared" si="351"/>
        <v>35.997133283303413</v>
      </c>
      <c r="AO875" s="11">
        <f t="shared" si="351"/>
        <v>36.107651018746488</v>
      </c>
      <c r="AP875" s="11">
        <f t="shared" si="351"/>
        <v>36.219947344655282</v>
      </c>
      <c r="AQ875" s="11">
        <f t="shared" si="351"/>
        <v>36.33402579184299</v>
      </c>
      <c r="AR875" s="11">
        <f t="shared" si="351"/>
        <v>36.449889900473863</v>
      </c>
      <c r="AS875" s="11">
        <f t="shared" si="351"/>
        <v>36.575661442361699</v>
      </c>
      <c r="AT875" s="11">
        <f t="shared" si="351"/>
        <v>36.756256254881258</v>
      </c>
      <c r="AU875" s="11">
        <f t="shared" si="351"/>
        <v>36.937182858616403</v>
      </c>
      <c r="AV875" s="11">
        <f t="shared" si="351"/>
        <v>37.118441300431464</v>
      </c>
      <c r="AW875" s="11">
        <f t="shared" si="351"/>
        <v>37.300031627199125</v>
      </c>
      <c r="AX875" s="11"/>
    </row>
    <row r="876" spans="3:50">
      <c r="C876" s="10" t="s">
        <v>4</v>
      </c>
      <c r="D876" s="9"/>
      <c r="E876" s="8"/>
      <c r="F876" s="3"/>
      <c r="G876" s="3"/>
      <c r="H876" s="3"/>
      <c r="I876" s="3"/>
      <c r="J876" s="3"/>
      <c r="K876" s="3"/>
      <c r="L876" s="3"/>
      <c r="M876" s="3"/>
      <c r="N876" s="3"/>
      <c r="O876" s="3"/>
      <c r="P876" s="3"/>
      <c r="Q876" s="3"/>
      <c r="R876" s="3"/>
      <c r="S876" s="3"/>
      <c r="T876" s="3"/>
      <c r="U876" s="3"/>
      <c r="V876" s="3"/>
      <c r="W876" s="3"/>
      <c r="X876" s="3"/>
      <c r="Y876" s="3">
        <f t="shared" ref="Y876:AN880" si="352">IF(E448&gt;0,D126,0)</f>
        <v>0</v>
      </c>
      <c r="Z876" s="3">
        <f t="shared" si="352"/>
        <v>20.493333333333332</v>
      </c>
      <c r="AA876" s="3">
        <f t="shared" si="352"/>
        <v>21.586666666666666</v>
      </c>
      <c r="AB876" s="3">
        <f t="shared" si="352"/>
        <v>22.68</v>
      </c>
      <c r="AC876" s="3">
        <f t="shared" si="352"/>
        <v>23.773333333333333</v>
      </c>
      <c r="AD876" s="3">
        <f t="shared" si="352"/>
        <v>24.866666666666667</v>
      </c>
      <c r="AE876" s="3">
        <f t="shared" si="352"/>
        <v>25.96</v>
      </c>
      <c r="AF876" s="3">
        <f t="shared" si="352"/>
        <v>27.053333333333335</v>
      </c>
      <c r="AG876" s="3">
        <f t="shared" si="352"/>
        <v>28.146666666666668</v>
      </c>
      <c r="AH876" s="3">
        <f t="shared" si="352"/>
        <v>29.240000000000002</v>
      </c>
      <c r="AI876" s="3">
        <f t="shared" si="352"/>
        <v>30.333333333333336</v>
      </c>
      <c r="AJ876" s="3">
        <f t="shared" si="352"/>
        <v>31.426666666666669</v>
      </c>
      <c r="AK876" s="3">
        <f t="shared" si="352"/>
        <v>32.520000000000003</v>
      </c>
      <c r="AL876" s="3">
        <f t="shared" si="352"/>
        <v>33.613333333333337</v>
      </c>
      <c r="AM876" s="3">
        <f t="shared" si="352"/>
        <v>34.706666666666671</v>
      </c>
      <c r="AN876" s="3">
        <f t="shared" si="352"/>
        <v>35.799999999999997</v>
      </c>
      <c r="AO876" s="3">
        <f t="shared" ref="AI876:AW880" si="353">IF(U448&gt;0,T126,0)</f>
        <v>35.946666666666665</v>
      </c>
      <c r="AP876" s="3">
        <f t="shared" si="353"/>
        <v>36.093333333333334</v>
      </c>
      <c r="AQ876" s="3">
        <f t="shared" si="353"/>
        <v>36.24</v>
      </c>
      <c r="AR876" s="3">
        <f t="shared" si="353"/>
        <v>36.38666666666667</v>
      </c>
      <c r="AS876" s="3">
        <f t="shared" si="353"/>
        <v>36.533333333333339</v>
      </c>
      <c r="AT876" s="3">
        <f t="shared" si="353"/>
        <v>36.680000000000007</v>
      </c>
      <c r="AU876" s="3">
        <f t="shared" si="353"/>
        <v>36.826666666666675</v>
      </c>
      <c r="AV876" s="3">
        <f t="shared" si="353"/>
        <v>36.973333333333343</v>
      </c>
      <c r="AW876" s="3">
        <f t="shared" si="353"/>
        <v>37.120000000000012</v>
      </c>
      <c r="AX876" s="3"/>
    </row>
    <row r="877" spans="3:50">
      <c r="C877" s="10" t="s">
        <v>3</v>
      </c>
      <c r="D877" s="9"/>
      <c r="E877" s="8"/>
      <c r="F877" s="3"/>
      <c r="G877" s="3"/>
      <c r="H877" s="3"/>
      <c r="I877" s="3"/>
      <c r="J877" s="3"/>
      <c r="K877" s="3"/>
      <c r="L877" s="3"/>
      <c r="M877" s="3"/>
      <c r="N877" s="3"/>
      <c r="O877" s="3"/>
      <c r="P877" s="3"/>
      <c r="Q877" s="3"/>
      <c r="R877" s="3"/>
      <c r="S877" s="3"/>
      <c r="T877" s="3"/>
      <c r="U877" s="3"/>
      <c r="V877" s="3"/>
      <c r="W877" s="3"/>
      <c r="X877" s="3"/>
      <c r="Y877" s="3">
        <f t="shared" si="352"/>
        <v>0</v>
      </c>
      <c r="Z877" s="3">
        <f t="shared" si="352"/>
        <v>26.933333333333334</v>
      </c>
      <c r="AA877" s="3">
        <f t="shared" si="352"/>
        <v>27.866666666666667</v>
      </c>
      <c r="AB877" s="3">
        <f t="shared" si="352"/>
        <v>28.8</v>
      </c>
      <c r="AC877" s="3">
        <f t="shared" si="352"/>
        <v>29.733333333333334</v>
      </c>
      <c r="AD877" s="3">
        <f t="shared" si="352"/>
        <v>30.666666666666668</v>
      </c>
      <c r="AE877" s="3">
        <f t="shared" si="352"/>
        <v>31.6</v>
      </c>
      <c r="AF877" s="3">
        <f t="shared" si="352"/>
        <v>32.533333333333331</v>
      </c>
      <c r="AG877" s="3">
        <f t="shared" si="352"/>
        <v>33.466666666666661</v>
      </c>
      <c r="AH877" s="3">
        <f t="shared" si="352"/>
        <v>34.399999999999991</v>
      </c>
      <c r="AI877" s="3">
        <f t="shared" si="353"/>
        <v>35.333333333333321</v>
      </c>
      <c r="AJ877" s="3">
        <f t="shared" si="353"/>
        <v>36.266666666666652</v>
      </c>
      <c r="AK877" s="3">
        <f t="shared" si="353"/>
        <v>37.199999999999982</v>
      </c>
      <c r="AL877" s="3">
        <f t="shared" si="353"/>
        <v>38.133333333333312</v>
      </c>
      <c r="AM877" s="3">
        <f t="shared" si="353"/>
        <v>39.066666666666642</v>
      </c>
      <c r="AN877" s="3">
        <f t="shared" si="353"/>
        <v>40</v>
      </c>
      <c r="AO877" s="3">
        <f t="shared" si="353"/>
        <v>40.333333333333336</v>
      </c>
      <c r="AP877" s="3">
        <f t="shared" si="353"/>
        <v>40.666666666666671</v>
      </c>
      <c r="AQ877" s="3">
        <f t="shared" si="353"/>
        <v>41.000000000000007</v>
      </c>
      <c r="AR877" s="3">
        <f t="shared" si="353"/>
        <v>41.333333333333343</v>
      </c>
      <c r="AS877" s="3">
        <f t="shared" si="353"/>
        <v>41.666666666666679</v>
      </c>
      <c r="AT877" s="3">
        <f t="shared" si="353"/>
        <v>42.000000000000014</v>
      </c>
      <c r="AU877" s="3">
        <f t="shared" si="353"/>
        <v>42.33333333333335</v>
      </c>
      <c r="AV877" s="3">
        <f t="shared" si="353"/>
        <v>42.666666666666686</v>
      </c>
      <c r="AW877" s="3">
        <f t="shared" si="353"/>
        <v>43.000000000000021</v>
      </c>
      <c r="AX877" s="3"/>
    </row>
    <row r="878" spans="3:50">
      <c r="C878" s="10" t="s">
        <v>2</v>
      </c>
      <c r="D878" s="9"/>
      <c r="E878" s="8"/>
      <c r="F878" s="3"/>
      <c r="G878" s="3"/>
      <c r="H878" s="3"/>
      <c r="I878" s="3"/>
      <c r="J878" s="3"/>
      <c r="K878" s="3"/>
      <c r="L878" s="3"/>
      <c r="M878" s="3"/>
      <c r="N878" s="3"/>
      <c r="O878" s="3"/>
      <c r="P878" s="3"/>
      <c r="Q878" s="3"/>
      <c r="R878" s="3"/>
      <c r="S878" s="3"/>
      <c r="T878" s="3"/>
      <c r="U878" s="3"/>
      <c r="V878" s="3"/>
      <c r="W878" s="3"/>
      <c r="X878" s="3"/>
      <c r="Y878" s="3">
        <f t="shared" si="352"/>
        <v>0</v>
      </c>
      <c r="Z878" s="3">
        <f t="shared" si="352"/>
        <v>46.927074074074078</v>
      </c>
      <c r="AA878" s="3">
        <f t="shared" si="352"/>
        <v>47.309148148148154</v>
      </c>
      <c r="AB878" s="3">
        <f t="shared" si="352"/>
        <v>47.69122222222223</v>
      </c>
      <c r="AC878" s="3">
        <f t="shared" si="352"/>
        <v>48.073296296296306</v>
      </c>
      <c r="AD878" s="3">
        <f t="shared" si="352"/>
        <v>48.455370370370382</v>
      </c>
      <c r="AE878" s="3">
        <f t="shared" si="352"/>
        <v>48.837444444444458</v>
      </c>
      <c r="AF878" s="3">
        <f t="shared" si="352"/>
        <v>49.219518518518534</v>
      </c>
      <c r="AG878" s="3">
        <f t="shared" si="352"/>
        <v>49.60159259259261</v>
      </c>
      <c r="AH878" s="3">
        <f t="shared" si="352"/>
        <v>49.983666666666686</v>
      </c>
      <c r="AI878" s="3">
        <f t="shared" si="353"/>
        <v>50.365740740740762</v>
      </c>
      <c r="AJ878" s="3">
        <f t="shared" si="353"/>
        <v>50.747814814814838</v>
      </c>
      <c r="AK878" s="3">
        <f t="shared" si="353"/>
        <v>51.129888888888914</v>
      </c>
      <c r="AL878" s="3">
        <f t="shared" si="353"/>
        <v>51.51196296296299</v>
      </c>
      <c r="AM878" s="3">
        <f t="shared" si="353"/>
        <v>51.894037037037066</v>
      </c>
      <c r="AN878" s="3">
        <f t="shared" si="353"/>
        <v>52.276111111111113</v>
      </c>
      <c r="AO878" s="3">
        <f t="shared" si="353"/>
        <v>52.645703703703703</v>
      </c>
      <c r="AP878" s="3">
        <f t="shared" si="353"/>
        <v>53.015296296296292</v>
      </c>
      <c r="AQ878" s="3">
        <f t="shared" si="353"/>
        <v>53.384888888888881</v>
      </c>
      <c r="AR878" s="3">
        <f t="shared" si="353"/>
        <v>53.75448148148147</v>
      </c>
      <c r="AS878" s="3">
        <f t="shared" si="353"/>
        <v>54.124074074074059</v>
      </c>
      <c r="AT878" s="3">
        <f t="shared" si="353"/>
        <v>54.493666666666648</v>
      </c>
      <c r="AU878" s="3">
        <f t="shared" si="353"/>
        <v>54.863259259259237</v>
      </c>
      <c r="AV878" s="3">
        <f t="shared" si="353"/>
        <v>55.232851851851827</v>
      </c>
      <c r="AW878" s="3">
        <f t="shared" si="353"/>
        <v>55.602444444444416</v>
      </c>
      <c r="AX878" s="3"/>
    </row>
    <row r="879" spans="3:50">
      <c r="C879" s="10" t="s">
        <v>1</v>
      </c>
      <c r="D879" s="9"/>
      <c r="E879" s="8"/>
      <c r="F879" s="3"/>
      <c r="G879" s="3"/>
      <c r="H879" s="3"/>
      <c r="I879" s="3"/>
      <c r="J879" s="3"/>
      <c r="K879" s="3"/>
      <c r="L879" s="3"/>
      <c r="M879" s="3"/>
      <c r="N879" s="3"/>
      <c r="O879" s="3"/>
      <c r="P879" s="3"/>
      <c r="Q879" s="3"/>
      <c r="R879" s="3"/>
      <c r="S879" s="3"/>
      <c r="T879" s="3"/>
      <c r="U879" s="3"/>
      <c r="V879" s="3"/>
      <c r="W879" s="3"/>
      <c r="X879" s="3"/>
      <c r="Y879" s="3">
        <f t="shared" si="352"/>
        <v>0</v>
      </c>
      <c r="Z879" s="3">
        <f t="shared" si="352"/>
        <v>0</v>
      </c>
      <c r="AA879" s="3">
        <f t="shared" si="352"/>
        <v>0</v>
      </c>
      <c r="AB879" s="3">
        <f t="shared" si="352"/>
        <v>0</v>
      </c>
      <c r="AC879" s="3">
        <f t="shared" si="352"/>
        <v>0</v>
      </c>
      <c r="AD879" s="3">
        <f t="shared" si="352"/>
        <v>0</v>
      </c>
      <c r="AE879" s="3">
        <f t="shared" si="352"/>
        <v>0</v>
      </c>
      <c r="AF879" s="3">
        <f t="shared" si="352"/>
        <v>0</v>
      </c>
      <c r="AG879" s="3">
        <f t="shared" si="352"/>
        <v>0</v>
      </c>
      <c r="AH879" s="3">
        <f t="shared" si="352"/>
        <v>0</v>
      </c>
      <c r="AI879" s="3">
        <f t="shared" si="353"/>
        <v>0</v>
      </c>
      <c r="AJ879" s="3">
        <f t="shared" si="353"/>
        <v>0</v>
      </c>
      <c r="AK879" s="3">
        <f t="shared" si="353"/>
        <v>0</v>
      </c>
      <c r="AL879" s="3">
        <f t="shared" si="353"/>
        <v>0</v>
      </c>
      <c r="AM879" s="3">
        <f t="shared" si="353"/>
        <v>0</v>
      </c>
      <c r="AN879" s="3">
        <f t="shared" si="353"/>
        <v>0</v>
      </c>
      <c r="AO879" s="3">
        <f t="shared" si="353"/>
        <v>0</v>
      </c>
      <c r="AP879" s="3">
        <f t="shared" si="353"/>
        <v>0</v>
      </c>
      <c r="AQ879" s="3">
        <f t="shared" si="353"/>
        <v>0</v>
      </c>
      <c r="AR879" s="3">
        <f t="shared" si="353"/>
        <v>0</v>
      </c>
      <c r="AS879" s="3">
        <f t="shared" si="353"/>
        <v>0</v>
      </c>
      <c r="AT879" s="3">
        <f t="shared" si="353"/>
        <v>0</v>
      </c>
      <c r="AU879" s="3">
        <f t="shared" si="353"/>
        <v>0</v>
      </c>
      <c r="AV879" s="3">
        <f t="shared" si="353"/>
        <v>0</v>
      </c>
      <c r="AW879" s="3">
        <f t="shared" si="353"/>
        <v>0</v>
      </c>
      <c r="AX879" s="3"/>
    </row>
    <row r="880" spans="3:50">
      <c r="C880" s="7" t="s">
        <v>0</v>
      </c>
      <c r="D880" s="6"/>
      <c r="E880" s="5"/>
      <c r="F880" s="4"/>
      <c r="G880" s="4"/>
      <c r="H880" s="4"/>
      <c r="I880" s="4"/>
      <c r="J880" s="4"/>
      <c r="K880" s="4"/>
      <c r="L880" s="4"/>
      <c r="M880" s="4"/>
      <c r="N880" s="4"/>
      <c r="O880" s="4"/>
      <c r="P880" s="4"/>
      <c r="Q880" s="4"/>
      <c r="R880" s="4"/>
      <c r="S880" s="4"/>
      <c r="T880" s="4"/>
      <c r="U880" s="4"/>
      <c r="V880" s="4"/>
      <c r="W880" s="4"/>
      <c r="X880" s="4"/>
      <c r="Y880" s="4">
        <f t="shared" si="352"/>
        <v>0</v>
      </c>
      <c r="Z880" s="4">
        <f t="shared" si="352"/>
        <v>0</v>
      </c>
      <c r="AA880" s="4">
        <f t="shared" si="352"/>
        <v>0</v>
      </c>
      <c r="AB880" s="4">
        <f t="shared" si="352"/>
        <v>0</v>
      </c>
      <c r="AC880" s="4">
        <f t="shared" si="352"/>
        <v>0</v>
      </c>
      <c r="AD880" s="4">
        <f t="shared" si="352"/>
        <v>0</v>
      </c>
      <c r="AE880" s="4">
        <f t="shared" si="352"/>
        <v>0</v>
      </c>
      <c r="AF880" s="4">
        <f t="shared" si="352"/>
        <v>0</v>
      </c>
      <c r="AG880" s="4">
        <f t="shared" si="352"/>
        <v>0</v>
      </c>
      <c r="AH880" s="4">
        <f t="shared" si="352"/>
        <v>0</v>
      </c>
      <c r="AI880" s="4">
        <f t="shared" si="353"/>
        <v>0</v>
      </c>
      <c r="AJ880" s="4">
        <f t="shared" si="353"/>
        <v>0</v>
      </c>
      <c r="AK880" s="4">
        <f t="shared" si="353"/>
        <v>0</v>
      </c>
      <c r="AL880" s="4">
        <f t="shared" si="353"/>
        <v>0</v>
      </c>
      <c r="AM880" s="4">
        <f t="shared" si="353"/>
        <v>0</v>
      </c>
      <c r="AN880" s="4">
        <f t="shared" si="353"/>
        <v>0</v>
      </c>
      <c r="AO880" s="4">
        <f t="shared" si="353"/>
        <v>0</v>
      </c>
      <c r="AP880" s="4">
        <f t="shared" si="353"/>
        <v>0</v>
      </c>
      <c r="AQ880" s="4">
        <f t="shared" si="353"/>
        <v>0</v>
      </c>
      <c r="AR880" s="4">
        <f t="shared" si="353"/>
        <v>0</v>
      </c>
      <c r="AS880" s="4">
        <f t="shared" si="353"/>
        <v>0</v>
      </c>
      <c r="AT880" s="4">
        <f t="shared" si="353"/>
        <v>0</v>
      </c>
      <c r="AU880" s="4">
        <f t="shared" si="353"/>
        <v>0</v>
      </c>
      <c r="AV880" s="4">
        <f t="shared" si="353"/>
        <v>0</v>
      </c>
      <c r="AW880" s="4">
        <f t="shared" si="353"/>
        <v>0</v>
      </c>
      <c r="AX880" s="3"/>
    </row>
    <row r="881" spans="3:50">
      <c r="C881" s="14">
        <v>22</v>
      </c>
      <c r="D881" s="13"/>
      <c r="E881" s="12"/>
      <c r="F881" s="11"/>
      <c r="G881" s="11"/>
      <c r="H881" s="11"/>
      <c r="I881" s="11"/>
      <c r="J881" s="11"/>
      <c r="K881" s="11"/>
      <c r="L881" s="11"/>
      <c r="M881" s="11"/>
      <c r="N881" s="11"/>
      <c r="O881" s="11"/>
      <c r="P881" s="11"/>
      <c r="Q881" s="11"/>
      <c r="R881" s="11"/>
      <c r="S881" s="11"/>
      <c r="T881" s="11"/>
      <c r="U881" s="11"/>
      <c r="V881" s="11"/>
      <c r="W881" s="11"/>
      <c r="X881" s="11"/>
      <c r="Y881" s="11"/>
      <c r="Z881" s="11">
        <f>IF(X561&gt;0,(SUMPRODUCT(X870:X874,X562:X566))/X561,0)</f>
        <v>0</v>
      </c>
      <c r="AA881" s="11">
        <f t="shared" ref="AA881:AW881" si="354">IF(Y561&gt;0,(SUMPRODUCT(Y870:Y874,Y562:Y566))/Y561,0)</f>
        <v>20.534956147530696</v>
      </c>
      <c r="AB881" s="11">
        <f t="shared" si="354"/>
        <v>21.634793238805109</v>
      </c>
      <c r="AC881" s="11">
        <f t="shared" si="354"/>
        <v>22.722904723138488</v>
      </c>
      <c r="AD881" s="11">
        <f t="shared" si="354"/>
        <v>23.799393588373427</v>
      </c>
      <c r="AE881" s="11">
        <f t="shared" si="354"/>
        <v>24.864361619795663</v>
      </c>
      <c r="AF881" s="11">
        <f t="shared" si="354"/>
        <v>26.402540731484144</v>
      </c>
      <c r="AG881" s="11">
        <f t="shared" si="354"/>
        <v>27.640889611129793</v>
      </c>
      <c r="AH881" s="11">
        <f t="shared" si="354"/>
        <v>28.855959992935755</v>
      </c>
      <c r="AI881" s="11">
        <f t="shared" si="354"/>
        <v>30.047607901194329</v>
      </c>
      <c r="AJ881" s="11">
        <f t="shared" si="354"/>
        <v>31.215688170439883</v>
      </c>
      <c r="AK881" s="11">
        <f t="shared" si="354"/>
        <v>32.360054433134387</v>
      </c>
      <c r="AL881" s="11">
        <f t="shared" si="354"/>
        <v>33.480559107198737</v>
      </c>
      <c r="AM881" s="11">
        <f t="shared" si="354"/>
        <v>34.57705338338863</v>
      </c>
      <c r="AN881" s="11">
        <f t="shared" si="354"/>
        <v>35.649387212513794</v>
      </c>
      <c r="AO881" s="11">
        <f t="shared" si="354"/>
        <v>36.004912941750611</v>
      </c>
      <c r="AP881" s="11">
        <f t="shared" si="354"/>
        <v>36.115356377043227</v>
      </c>
      <c r="AQ881" s="11">
        <f t="shared" si="354"/>
        <v>36.227623111305888</v>
      </c>
      <c r="AR881" s="11">
        <f t="shared" si="354"/>
        <v>36.341715590967539</v>
      </c>
      <c r="AS881" s="11">
        <f t="shared" si="354"/>
        <v>36.457636266836765</v>
      </c>
      <c r="AT881" s="11">
        <f t="shared" si="354"/>
        <v>36.583663227798411</v>
      </c>
      <c r="AU881" s="11">
        <f t="shared" si="354"/>
        <v>36.764811597217353</v>
      </c>
      <c r="AV881" s="11">
        <f t="shared" si="354"/>
        <v>36.946297105041808</v>
      </c>
      <c r="AW881" s="11">
        <f t="shared" si="354"/>
        <v>37.128119775759224</v>
      </c>
      <c r="AX881" s="11"/>
    </row>
    <row r="882" spans="3:50">
      <c r="C882" s="10" t="s">
        <v>4</v>
      </c>
      <c r="D882" s="9"/>
      <c r="E882" s="8"/>
      <c r="F882" s="3"/>
      <c r="G882" s="3"/>
      <c r="H882" s="3"/>
      <c r="I882" s="3"/>
      <c r="J882" s="3"/>
      <c r="K882" s="3"/>
      <c r="L882" s="3"/>
      <c r="M882" s="3"/>
      <c r="N882" s="3"/>
      <c r="O882" s="3"/>
      <c r="P882" s="3"/>
      <c r="Q882" s="3"/>
      <c r="R882" s="3"/>
      <c r="S882" s="3"/>
      <c r="T882" s="3"/>
      <c r="U882" s="3"/>
      <c r="V882" s="3"/>
      <c r="W882" s="3"/>
      <c r="X882" s="3"/>
      <c r="Y882" s="3"/>
      <c r="Z882" s="3">
        <f t="shared" ref="Z882:AO886" si="355">IF(E448&gt;0,D126,0)</f>
        <v>0</v>
      </c>
      <c r="AA882" s="3">
        <f t="shared" si="355"/>
        <v>20.493333333333332</v>
      </c>
      <c r="AB882" s="3">
        <f t="shared" si="355"/>
        <v>21.586666666666666</v>
      </c>
      <c r="AC882" s="3">
        <f t="shared" si="355"/>
        <v>22.68</v>
      </c>
      <c r="AD882" s="3">
        <f t="shared" si="355"/>
        <v>23.773333333333333</v>
      </c>
      <c r="AE882" s="3">
        <f t="shared" si="355"/>
        <v>24.866666666666667</v>
      </c>
      <c r="AF882" s="3">
        <f t="shared" si="355"/>
        <v>25.96</v>
      </c>
      <c r="AG882" s="3">
        <f t="shared" si="355"/>
        <v>27.053333333333335</v>
      </c>
      <c r="AH882" s="3">
        <f t="shared" si="355"/>
        <v>28.146666666666668</v>
      </c>
      <c r="AI882" s="3">
        <f t="shared" si="355"/>
        <v>29.240000000000002</v>
      </c>
      <c r="AJ882" s="3">
        <f t="shared" si="355"/>
        <v>30.333333333333336</v>
      </c>
      <c r="AK882" s="3">
        <f t="shared" si="355"/>
        <v>31.426666666666669</v>
      </c>
      <c r="AL882" s="3">
        <f t="shared" si="355"/>
        <v>32.520000000000003</v>
      </c>
      <c r="AM882" s="3">
        <f t="shared" si="355"/>
        <v>33.613333333333337</v>
      </c>
      <c r="AN882" s="3">
        <f t="shared" si="355"/>
        <v>34.706666666666671</v>
      </c>
      <c r="AO882" s="3">
        <f t="shared" si="355"/>
        <v>35.799999999999997</v>
      </c>
      <c r="AP882" s="3">
        <f t="shared" ref="AJ882:AW886" si="356">IF(U448&gt;0,T126,0)</f>
        <v>35.946666666666665</v>
      </c>
      <c r="AQ882" s="3">
        <f t="shared" si="356"/>
        <v>36.093333333333334</v>
      </c>
      <c r="AR882" s="3">
        <f t="shared" si="356"/>
        <v>36.24</v>
      </c>
      <c r="AS882" s="3">
        <f t="shared" si="356"/>
        <v>36.38666666666667</v>
      </c>
      <c r="AT882" s="3">
        <f t="shared" si="356"/>
        <v>36.533333333333339</v>
      </c>
      <c r="AU882" s="3">
        <f t="shared" si="356"/>
        <v>36.680000000000007</v>
      </c>
      <c r="AV882" s="3">
        <f t="shared" si="356"/>
        <v>36.826666666666675</v>
      </c>
      <c r="AW882" s="3">
        <f t="shared" si="356"/>
        <v>36.973333333333343</v>
      </c>
      <c r="AX882" s="3"/>
    </row>
    <row r="883" spans="3:50">
      <c r="C883" s="10" t="s">
        <v>3</v>
      </c>
      <c r="D883" s="9"/>
      <c r="E883" s="8"/>
      <c r="F883" s="3"/>
      <c r="G883" s="3"/>
      <c r="H883" s="3"/>
      <c r="I883" s="3"/>
      <c r="J883" s="3"/>
      <c r="K883" s="3"/>
      <c r="L883" s="3"/>
      <c r="M883" s="3"/>
      <c r="N883" s="3"/>
      <c r="O883" s="3"/>
      <c r="P883" s="3"/>
      <c r="Q883" s="3"/>
      <c r="R883" s="3"/>
      <c r="S883" s="3"/>
      <c r="T883" s="3"/>
      <c r="U883" s="3"/>
      <c r="V883" s="3"/>
      <c r="W883" s="3"/>
      <c r="X883" s="3"/>
      <c r="Y883" s="3"/>
      <c r="Z883" s="3">
        <f t="shared" si="355"/>
        <v>0</v>
      </c>
      <c r="AA883" s="3">
        <f t="shared" si="355"/>
        <v>26.933333333333334</v>
      </c>
      <c r="AB883" s="3">
        <f t="shared" si="355"/>
        <v>27.866666666666667</v>
      </c>
      <c r="AC883" s="3">
        <f t="shared" si="355"/>
        <v>28.8</v>
      </c>
      <c r="AD883" s="3">
        <f t="shared" si="355"/>
        <v>29.733333333333334</v>
      </c>
      <c r="AE883" s="3">
        <f t="shared" si="355"/>
        <v>30.666666666666668</v>
      </c>
      <c r="AF883" s="3">
        <f t="shared" si="355"/>
        <v>31.6</v>
      </c>
      <c r="AG883" s="3">
        <f t="shared" si="355"/>
        <v>32.533333333333331</v>
      </c>
      <c r="AH883" s="3">
        <f t="shared" si="355"/>
        <v>33.466666666666661</v>
      </c>
      <c r="AI883" s="3">
        <f t="shared" si="355"/>
        <v>34.399999999999991</v>
      </c>
      <c r="AJ883" s="3">
        <f t="shared" si="356"/>
        <v>35.333333333333321</v>
      </c>
      <c r="AK883" s="3">
        <f t="shared" si="356"/>
        <v>36.266666666666652</v>
      </c>
      <c r="AL883" s="3">
        <f t="shared" si="356"/>
        <v>37.199999999999982</v>
      </c>
      <c r="AM883" s="3">
        <f t="shared" si="356"/>
        <v>38.133333333333312</v>
      </c>
      <c r="AN883" s="3">
        <f t="shared" si="356"/>
        <v>39.066666666666642</v>
      </c>
      <c r="AO883" s="3">
        <f t="shared" si="356"/>
        <v>40</v>
      </c>
      <c r="AP883" s="3">
        <f t="shared" si="356"/>
        <v>40.333333333333336</v>
      </c>
      <c r="AQ883" s="3">
        <f t="shared" si="356"/>
        <v>40.666666666666671</v>
      </c>
      <c r="AR883" s="3">
        <f t="shared" si="356"/>
        <v>41.000000000000007</v>
      </c>
      <c r="AS883" s="3">
        <f t="shared" si="356"/>
        <v>41.333333333333343</v>
      </c>
      <c r="AT883" s="3">
        <f t="shared" si="356"/>
        <v>41.666666666666679</v>
      </c>
      <c r="AU883" s="3">
        <f t="shared" si="356"/>
        <v>42.000000000000014</v>
      </c>
      <c r="AV883" s="3">
        <f t="shared" si="356"/>
        <v>42.33333333333335</v>
      </c>
      <c r="AW883" s="3">
        <f t="shared" si="356"/>
        <v>42.666666666666686</v>
      </c>
      <c r="AX883" s="3"/>
    </row>
    <row r="884" spans="3:50">
      <c r="C884" s="10" t="s">
        <v>2</v>
      </c>
      <c r="D884" s="9"/>
      <c r="E884" s="8"/>
      <c r="F884" s="3"/>
      <c r="G884" s="3"/>
      <c r="H884" s="3"/>
      <c r="I884" s="3"/>
      <c r="J884" s="3"/>
      <c r="K884" s="3"/>
      <c r="L884" s="3"/>
      <c r="M884" s="3"/>
      <c r="N884" s="3"/>
      <c r="O884" s="3"/>
      <c r="P884" s="3"/>
      <c r="Q884" s="3"/>
      <c r="R884" s="3"/>
      <c r="S884" s="3"/>
      <c r="T884" s="3"/>
      <c r="U884" s="3"/>
      <c r="V884" s="3"/>
      <c r="W884" s="3"/>
      <c r="X884" s="3"/>
      <c r="Y884" s="3"/>
      <c r="Z884" s="3">
        <f t="shared" si="355"/>
        <v>0</v>
      </c>
      <c r="AA884" s="3">
        <f t="shared" si="355"/>
        <v>46.927074074074078</v>
      </c>
      <c r="AB884" s="3">
        <f t="shared" si="355"/>
        <v>47.309148148148154</v>
      </c>
      <c r="AC884" s="3">
        <f t="shared" si="355"/>
        <v>47.69122222222223</v>
      </c>
      <c r="AD884" s="3">
        <f t="shared" si="355"/>
        <v>48.073296296296306</v>
      </c>
      <c r="AE884" s="3">
        <f t="shared" si="355"/>
        <v>48.455370370370382</v>
      </c>
      <c r="AF884" s="3">
        <f t="shared" si="355"/>
        <v>48.837444444444458</v>
      </c>
      <c r="AG884" s="3">
        <f t="shared" si="355"/>
        <v>49.219518518518534</v>
      </c>
      <c r="AH884" s="3">
        <f t="shared" si="355"/>
        <v>49.60159259259261</v>
      </c>
      <c r="AI884" s="3">
        <f t="shared" si="355"/>
        <v>49.983666666666686</v>
      </c>
      <c r="AJ884" s="3">
        <f t="shared" si="356"/>
        <v>50.365740740740762</v>
      </c>
      <c r="AK884" s="3">
        <f t="shared" si="356"/>
        <v>50.747814814814838</v>
      </c>
      <c r="AL884" s="3">
        <f t="shared" si="356"/>
        <v>51.129888888888914</v>
      </c>
      <c r="AM884" s="3">
        <f t="shared" si="356"/>
        <v>51.51196296296299</v>
      </c>
      <c r="AN884" s="3">
        <f t="shared" si="356"/>
        <v>51.894037037037066</v>
      </c>
      <c r="AO884" s="3">
        <f t="shared" si="356"/>
        <v>52.276111111111113</v>
      </c>
      <c r="AP884" s="3">
        <f t="shared" si="356"/>
        <v>52.645703703703703</v>
      </c>
      <c r="AQ884" s="3">
        <f t="shared" si="356"/>
        <v>53.015296296296292</v>
      </c>
      <c r="AR884" s="3">
        <f t="shared" si="356"/>
        <v>53.384888888888881</v>
      </c>
      <c r="AS884" s="3">
        <f t="shared" si="356"/>
        <v>53.75448148148147</v>
      </c>
      <c r="AT884" s="3">
        <f t="shared" si="356"/>
        <v>54.124074074074059</v>
      </c>
      <c r="AU884" s="3">
        <f t="shared" si="356"/>
        <v>54.493666666666648</v>
      </c>
      <c r="AV884" s="3">
        <f t="shared" si="356"/>
        <v>54.863259259259237</v>
      </c>
      <c r="AW884" s="3">
        <f t="shared" si="356"/>
        <v>55.232851851851827</v>
      </c>
      <c r="AX884" s="3"/>
    </row>
    <row r="885" spans="3:50">
      <c r="C885" s="10" t="s">
        <v>1</v>
      </c>
      <c r="D885" s="9"/>
      <c r="E885" s="8"/>
      <c r="F885" s="3"/>
      <c r="G885" s="3"/>
      <c r="H885" s="3"/>
      <c r="I885" s="3"/>
      <c r="J885" s="3"/>
      <c r="K885" s="3"/>
      <c r="L885" s="3"/>
      <c r="M885" s="3"/>
      <c r="N885" s="3"/>
      <c r="O885" s="3"/>
      <c r="P885" s="3"/>
      <c r="Q885" s="3"/>
      <c r="R885" s="3"/>
      <c r="S885" s="3"/>
      <c r="T885" s="3"/>
      <c r="U885" s="3"/>
      <c r="V885" s="3"/>
      <c r="W885" s="3"/>
      <c r="X885" s="3"/>
      <c r="Y885" s="3"/>
      <c r="Z885" s="3">
        <f t="shared" si="355"/>
        <v>0</v>
      </c>
      <c r="AA885" s="3">
        <f t="shared" si="355"/>
        <v>0</v>
      </c>
      <c r="AB885" s="3">
        <f t="shared" si="355"/>
        <v>0</v>
      </c>
      <c r="AC885" s="3">
        <f t="shared" si="355"/>
        <v>0</v>
      </c>
      <c r="AD885" s="3">
        <f t="shared" si="355"/>
        <v>0</v>
      </c>
      <c r="AE885" s="3">
        <f t="shared" si="355"/>
        <v>0</v>
      </c>
      <c r="AF885" s="3">
        <f t="shared" si="355"/>
        <v>0</v>
      </c>
      <c r="AG885" s="3">
        <f t="shared" si="355"/>
        <v>0</v>
      </c>
      <c r="AH885" s="3">
        <f t="shared" si="355"/>
        <v>0</v>
      </c>
      <c r="AI885" s="3">
        <f t="shared" si="355"/>
        <v>0</v>
      </c>
      <c r="AJ885" s="3">
        <f t="shared" si="356"/>
        <v>0</v>
      </c>
      <c r="AK885" s="3">
        <f t="shared" si="356"/>
        <v>0</v>
      </c>
      <c r="AL885" s="3">
        <f t="shared" si="356"/>
        <v>0</v>
      </c>
      <c r="AM885" s="3">
        <f t="shared" si="356"/>
        <v>0</v>
      </c>
      <c r="AN885" s="3">
        <f t="shared" si="356"/>
        <v>0</v>
      </c>
      <c r="AO885" s="3">
        <f t="shared" si="356"/>
        <v>0</v>
      </c>
      <c r="AP885" s="3">
        <f t="shared" si="356"/>
        <v>0</v>
      </c>
      <c r="AQ885" s="3">
        <f t="shared" si="356"/>
        <v>0</v>
      </c>
      <c r="AR885" s="3">
        <f t="shared" si="356"/>
        <v>0</v>
      </c>
      <c r="AS885" s="3">
        <f t="shared" si="356"/>
        <v>0</v>
      </c>
      <c r="AT885" s="3">
        <f t="shared" si="356"/>
        <v>0</v>
      </c>
      <c r="AU885" s="3">
        <f t="shared" si="356"/>
        <v>0</v>
      </c>
      <c r="AV885" s="3">
        <f t="shared" si="356"/>
        <v>0</v>
      </c>
      <c r="AW885" s="3">
        <f t="shared" si="356"/>
        <v>0</v>
      </c>
      <c r="AX885" s="3"/>
    </row>
    <row r="886" spans="3:50">
      <c r="C886" s="7" t="s">
        <v>0</v>
      </c>
      <c r="D886" s="6"/>
      <c r="E886" s="5"/>
      <c r="F886" s="4"/>
      <c r="G886" s="4"/>
      <c r="H886" s="4"/>
      <c r="I886" s="4"/>
      <c r="J886" s="4"/>
      <c r="K886" s="4"/>
      <c r="L886" s="4"/>
      <c r="M886" s="4"/>
      <c r="N886" s="4"/>
      <c r="O886" s="4"/>
      <c r="P886" s="4"/>
      <c r="Q886" s="4"/>
      <c r="R886" s="4"/>
      <c r="S886" s="4"/>
      <c r="T886" s="4"/>
      <c r="U886" s="4"/>
      <c r="V886" s="4"/>
      <c r="W886" s="4"/>
      <c r="X886" s="4"/>
      <c r="Y886" s="4"/>
      <c r="Z886" s="4">
        <f t="shared" si="355"/>
        <v>0</v>
      </c>
      <c r="AA886" s="4">
        <f t="shared" si="355"/>
        <v>0</v>
      </c>
      <c r="AB886" s="4">
        <f t="shared" si="355"/>
        <v>0</v>
      </c>
      <c r="AC886" s="4">
        <f t="shared" si="355"/>
        <v>0</v>
      </c>
      <c r="AD886" s="4">
        <f t="shared" si="355"/>
        <v>0</v>
      </c>
      <c r="AE886" s="4">
        <f t="shared" si="355"/>
        <v>0</v>
      </c>
      <c r="AF886" s="4">
        <f t="shared" si="355"/>
        <v>0</v>
      </c>
      <c r="AG886" s="4">
        <f t="shared" si="355"/>
        <v>0</v>
      </c>
      <c r="AH886" s="4">
        <f t="shared" si="355"/>
        <v>0</v>
      </c>
      <c r="AI886" s="4">
        <f t="shared" si="355"/>
        <v>0</v>
      </c>
      <c r="AJ886" s="4">
        <f t="shared" si="356"/>
        <v>0</v>
      </c>
      <c r="AK886" s="4">
        <f t="shared" si="356"/>
        <v>0</v>
      </c>
      <c r="AL886" s="4">
        <f t="shared" si="356"/>
        <v>0</v>
      </c>
      <c r="AM886" s="4">
        <f t="shared" si="356"/>
        <v>0</v>
      </c>
      <c r="AN886" s="4">
        <f t="shared" si="356"/>
        <v>0</v>
      </c>
      <c r="AO886" s="4">
        <f t="shared" si="356"/>
        <v>0</v>
      </c>
      <c r="AP886" s="4">
        <f t="shared" si="356"/>
        <v>0</v>
      </c>
      <c r="AQ886" s="4">
        <f t="shared" si="356"/>
        <v>0</v>
      </c>
      <c r="AR886" s="4">
        <f t="shared" si="356"/>
        <v>0</v>
      </c>
      <c r="AS886" s="4">
        <f t="shared" si="356"/>
        <v>0</v>
      </c>
      <c r="AT886" s="4">
        <f t="shared" si="356"/>
        <v>0</v>
      </c>
      <c r="AU886" s="4">
        <f t="shared" si="356"/>
        <v>0</v>
      </c>
      <c r="AV886" s="4">
        <f t="shared" si="356"/>
        <v>0</v>
      </c>
      <c r="AW886" s="4">
        <f t="shared" si="356"/>
        <v>0</v>
      </c>
      <c r="AX886" s="3"/>
    </row>
    <row r="887" spans="3:50">
      <c r="C887" s="14">
        <v>23</v>
      </c>
      <c r="D887" s="13"/>
      <c r="E887" s="12"/>
      <c r="F887" s="11"/>
      <c r="G887" s="11"/>
      <c r="H887" s="11"/>
      <c r="I887" s="11"/>
      <c r="J887" s="11"/>
      <c r="K887" s="11"/>
      <c r="L887" s="11"/>
      <c r="M887" s="11"/>
      <c r="N887" s="11"/>
      <c r="O887" s="11"/>
      <c r="P887" s="11"/>
      <c r="Q887" s="11"/>
      <c r="R887" s="11"/>
      <c r="S887" s="11"/>
      <c r="T887" s="11"/>
      <c r="U887" s="11"/>
      <c r="V887" s="11"/>
      <c r="W887" s="11"/>
      <c r="X887" s="11"/>
      <c r="Y887" s="11"/>
      <c r="Z887" s="11"/>
      <c r="AA887" s="11">
        <f>IF(Y567&gt;0,(SUMPRODUCT(Y876:Y880,Y568:Y572))/Y567,0)</f>
        <v>0</v>
      </c>
      <c r="AB887" s="11">
        <f t="shared" ref="AB887:AW887" si="357">IF(Z567&gt;0,(SUMPRODUCT(Z876:Z880,Z568:Z572))/Z567,0)</f>
        <v>20.536322516212209</v>
      </c>
      <c r="AC887" s="11">
        <f t="shared" si="357"/>
        <v>21.636676642090414</v>
      </c>
      <c r="AD887" s="11">
        <f t="shared" si="357"/>
        <v>22.725094872111715</v>
      </c>
      <c r="AE887" s="11">
        <f t="shared" si="357"/>
        <v>23.80168985188579</v>
      </c>
      <c r="AF887" s="11">
        <f t="shared" si="357"/>
        <v>24.866572814002748</v>
      </c>
      <c r="AG887" s="11">
        <f t="shared" si="357"/>
        <v>26.411847187769705</v>
      </c>
      <c r="AH887" s="11">
        <f t="shared" si="357"/>
        <v>27.652733838344005</v>
      </c>
      <c r="AI887" s="11">
        <f t="shared" si="357"/>
        <v>28.869885269977065</v>
      </c>
      <c r="AJ887" s="11">
        <f t="shared" si="357"/>
        <v>30.063174972532927</v>
      </c>
      <c r="AK887" s="11">
        <f t="shared" si="357"/>
        <v>31.232475535200219</v>
      </c>
      <c r="AL887" s="11">
        <f t="shared" si="357"/>
        <v>32.377658638462137</v>
      </c>
      <c r="AM887" s="11">
        <f t="shared" si="357"/>
        <v>33.498595045981062</v>
      </c>
      <c r="AN887" s="11">
        <f t="shared" si="357"/>
        <v>34.595154596395481</v>
      </c>
      <c r="AO887" s="11">
        <f t="shared" si="357"/>
        <v>35.667206195028776</v>
      </c>
      <c r="AP887" s="11">
        <f t="shared" si="357"/>
        <v>36.013247167116624</v>
      </c>
      <c r="AQ887" s="11">
        <f t="shared" si="357"/>
        <v>36.123616800113972</v>
      </c>
      <c r="AR887" s="11">
        <f t="shared" si="357"/>
        <v>36.235857203359977</v>
      </c>
      <c r="AS887" s="11">
        <f t="shared" si="357"/>
        <v>36.34996961382538</v>
      </c>
      <c r="AT887" s="11">
        <f t="shared" si="357"/>
        <v>36.465955269571225</v>
      </c>
      <c r="AU887" s="11">
        <f t="shared" si="357"/>
        <v>36.592258353847939</v>
      </c>
      <c r="AV887" s="11">
        <f t="shared" si="357"/>
        <v>36.773994170906775</v>
      </c>
      <c r="AW887" s="11">
        <f t="shared" si="357"/>
        <v>36.956072779059483</v>
      </c>
      <c r="AX887" s="11"/>
    </row>
    <row r="888" spans="3:50">
      <c r="C888" s="10" t="s">
        <v>4</v>
      </c>
      <c r="D888" s="9"/>
      <c r="E888" s="8"/>
      <c r="F888" s="3"/>
      <c r="G888" s="3"/>
      <c r="H888" s="3"/>
      <c r="I888" s="3"/>
      <c r="J888" s="3"/>
      <c r="K888" s="3"/>
      <c r="L888" s="3"/>
      <c r="M888" s="3"/>
      <c r="N888" s="3"/>
      <c r="O888" s="3"/>
      <c r="P888" s="3"/>
      <c r="Q888" s="3"/>
      <c r="R888" s="3"/>
      <c r="S888" s="3"/>
      <c r="T888" s="3"/>
      <c r="U888" s="3"/>
      <c r="V888" s="3"/>
      <c r="W888" s="3"/>
      <c r="X888" s="3"/>
      <c r="Y888" s="3"/>
      <c r="Z888" s="3"/>
      <c r="AA888" s="3">
        <f t="shared" ref="AA888:AP892" si="358">IF(E448&gt;0,D126,0)</f>
        <v>0</v>
      </c>
      <c r="AB888" s="3">
        <f t="shared" si="358"/>
        <v>20.493333333333332</v>
      </c>
      <c r="AC888" s="3">
        <f t="shared" si="358"/>
        <v>21.586666666666666</v>
      </c>
      <c r="AD888" s="3">
        <f t="shared" si="358"/>
        <v>22.68</v>
      </c>
      <c r="AE888" s="3">
        <f t="shared" si="358"/>
        <v>23.773333333333333</v>
      </c>
      <c r="AF888" s="3">
        <f t="shared" si="358"/>
        <v>24.866666666666667</v>
      </c>
      <c r="AG888" s="3">
        <f t="shared" si="358"/>
        <v>25.96</v>
      </c>
      <c r="AH888" s="3">
        <f t="shared" si="358"/>
        <v>27.053333333333335</v>
      </c>
      <c r="AI888" s="3">
        <f t="shared" si="358"/>
        <v>28.146666666666668</v>
      </c>
      <c r="AJ888" s="3">
        <f t="shared" si="358"/>
        <v>29.240000000000002</v>
      </c>
      <c r="AK888" s="3">
        <f t="shared" si="358"/>
        <v>30.333333333333336</v>
      </c>
      <c r="AL888" s="3">
        <f t="shared" si="358"/>
        <v>31.426666666666669</v>
      </c>
      <c r="AM888" s="3">
        <f t="shared" si="358"/>
        <v>32.520000000000003</v>
      </c>
      <c r="AN888" s="3">
        <f t="shared" si="358"/>
        <v>33.613333333333337</v>
      </c>
      <c r="AO888" s="3">
        <f t="shared" si="358"/>
        <v>34.706666666666671</v>
      </c>
      <c r="AP888" s="3">
        <f t="shared" si="358"/>
        <v>35.799999999999997</v>
      </c>
      <c r="AQ888" s="3">
        <f t="shared" ref="AK888:AW892" si="359">IF(U448&gt;0,T126,0)</f>
        <v>35.946666666666665</v>
      </c>
      <c r="AR888" s="3">
        <f t="shared" si="359"/>
        <v>36.093333333333334</v>
      </c>
      <c r="AS888" s="3">
        <f t="shared" si="359"/>
        <v>36.24</v>
      </c>
      <c r="AT888" s="3">
        <f t="shared" si="359"/>
        <v>36.38666666666667</v>
      </c>
      <c r="AU888" s="3">
        <f t="shared" si="359"/>
        <v>36.533333333333339</v>
      </c>
      <c r="AV888" s="3">
        <f t="shared" si="359"/>
        <v>36.680000000000007</v>
      </c>
      <c r="AW888" s="3">
        <f t="shared" si="359"/>
        <v>36.826666666666675</v>
      </c>
      <c r="AX888" s="3"/>
    </row>
    <row r="889" spans="3:50">
      <c r="C889" s="10" t="s">
        <v>3</v>
      </c>
      <c r="D889" s="9"/>
      <c r="E889" s="8"/>
      <c r="F889" s="3"/>
      <c r="G889" s="3"/>
      <c r="H889" s="3"/>
      <c r="I889" s="3"/>
      <c r="J889" s="3"/>
      <c r="K889" s="3"/>
      <c r="L889" s="3"/>
      <c r="M889" s="3"/>
      <c r="N889" s="3"/>
      <c r="O889" s="3"/>
      <c r="P889" s="3"/>
      <c r="Q889" s="3"/>
      <c r="R889" s="3"/>
      <c r="S889" s="3"/>
      <c r="T889" s="3"/>
      <c r="U889" s="3"/>
      <c r="V889" s="3"/>
      <c r="W889" s="3"/>
      <c r="X889" s="3"/>
      <c r="Y889" s="3"/>
      <c r="Z889" s="3"/>
      <c r="AA889" s="3">
        <f t="shared" si="358"/>
        <v>0</v>
      </c>
      <c r="AB889" s="3">
        <f t="shared" si="358"/>
        <v>26.933333333333334</v>
      </c>
      <c r="AC889" s="3">
        <f t="shared" si="358"/>
        <v>27.866666666666667</v>
      </c>
      <c r="AD889" s="3">
        <f t="shared" si="358"/>
        <v>28.8</v>
      </c>
      <c r="AE889" s="3">
        <f t="shared" si="358"/>
        <v>29.733333333333334</v>
      </c>
      <c r="AF889" s="3">
        <f t="shared" si="358"/>
        <v>30.666666666666668</v>
      </c>
      <c r="AG889" s="3">
        <f t="shared" si="358"/>
        <v>31.6</v>
      </c>
      <c r="AH889" s="3">
        <f t="shared" si="358"/>
        <v>32.533333333333331</v>
      </c>
      <c r="AI889" s="3">
        <f t="shared" si="358"/>
        <v>33.466666666666661</v>
      </c>
      <c r="AJ889" s="3">
        <f t="shared" si="358"/>
        <v>34.399999999999991</v>
      </c>
      <c r="AK889" s="3">
        <f t="shared" si="359"/>
        <v>35.333333333333321</v>
      </c>
      <c r="AL889" s="3">
        <f t="shared" si="359"/>
        <v>36.266666666666652</v>
      </c>
      <c r="AM889" s="3">
        <f t="shared" si="359"/>
        <v>37.199999999999982</v>
      </c>
      <c r="AN889" s="3">
        <f t="shared" si="359"/>
        <v>38.133333333333312</v>
      </c>
      <c r="AO889" s="3">
        <f t="shared" si="359"/>
        <v>39.066666666666642</v>
      </c>
      <c r="AP889" s="3">
        <f t="shared" si="359"/>
        <v>40</v>
      </c>
      <c r="AQ889" s="3">
        <f t="shared" si="359"/>
        <v>40.333333333333336</v>
      </c>
      <c r="AR889" s="3">
        <f t="shared" si="359"/>
        <v>40.666666666666671</v>
      </c>
      <c r="AS889" s="3">
        <f t="shared" si="359"/>
        <v>41.000000000000007</v>
      </c>
      <c r="AT889" s="3">
        <f t="shared" si="359"/>
        <v>41.333333333333343</v>
      </c>
      <c r="AU889" s="3">
        <f t="shared" si="359"/>
        <v>41.666666666666679</v>
      </c>
      <c r="AV889" s="3">
        <f t="shared" si="359"/>
        <v>42.000000000000014</v>
      </c>
      <c r="AW889" s="3">
        <f t="shared" si="359"/>
        <v>42.33333333333335</v>
      </c>
      <c r="AX889" s="3"/>
    </row>
    <row r="890" spans="3:50">
      <c r="C890" s="10" t="s">
        <v>2</v>
      </c>
      <c r="D890" s="9"/>
      <c r="E890" s="8"/>
      <c r="F890" s="3"/>
      <c r="G890" s="3"/>
      <c r="H890" s="3"/>
      <c r="I890" s="3"/>
      <c r="J890" s="3"/>
      <c r="K890" s="3"/>
      <c r="L890" s="3"/>
      <c r="M890" s="3"/>
      <c r="N890" s="3"/>
      <c r="O890" s="3"/>
      <c r="P890" s="3"/>
      <c r="Q890" s="3"/>
      <c r="R890" s="3"/>
      <c r="S890" s="3"/>
      <c r="T890" s="3"/>
      <c r="U890" s="3"/>
      <c r="V890" s="3"/>
      <c r="W890" s="3"/>
      <c r="X890" s="3"/>
      <c r="Y890" s="3"/>
      <c r="Z890" s="3"/>
      <c r="AA890" s="3">
        <f t="shared" si="358"/>
        <v>0</v>
      </c>
      <c r="AB890" s="3">
        <f t="shared" si="358"/>
        <v>46.927074074074078</v>
      </c>
      <c r="AC890" s="3">
        <f t="shared" si="358"/>
        <v>47.309148148148154</v>
      </c>
      <c r="AD890" s="3">
        <f t="shared" si="358"/>
        <v>47.69122222222223</v>
      </c>
      <c r="AE890" s="3">
        <f t="shared" si="358"/>
        <v>48.073296296296306</v>
      </c>
      <c r="AF890" s="3">
        <f t="shared" si="358"/>
        <v>48.455370370370382</v>
      </c>
      <c r="AG890" s="3">
        <f t="shared" si="358"/>
        <v>48.837444444444458</v>
      </c>
      <c r="AH890" s="3">
        <f t="shared" si="358"/>
        <v>49.219518518518534</v>
      </c>
      <c r="AI890" s="3">
        <f t="shared" si="358"/>
        <v>49.60159259259261</v>
      </c>
      <c r="AJ890" s="3">
        <f t="shared" si="358"/>
        <v>49.983666666666686</v>
      </c>
      <c r="AK890" s="3">
        <f t="shared" si="359"/>
        <v>50.365740740740762</v>
      </c>
      <c r="AL890" s="3">
        <f t="shared" si="359"/>
        <v>50.747814814814838</v>
      </c>
      <c r="AM890" s="3">
        <f t="shared" si="359"/>
        <v>51.129888888888914</v>
      </c>
      <c r="AN890" s="3">
        <f t="shared" si="359"/>
        <v>51.51196296296299</v>
      </c>
      <c r="AO890" s="3">
        <f t="shared" si="359"/>
        <v>51.894037037037066</v>
      </c>
      <c r="AP890" s="3">
        <f t="shared" si="359"/>
        <v>52.276111111111113</v>
      </c>
      <c r="AQ890" s="3">
        <f t="shared" si="359"/>
        <v>52.645703703703703</v>
      </c>
      <c r="AR890" s="3">
        <f t="shared" si="359"/>
        <v>53.015296296296292</v>
      </c>
      <c r="AS890" s="3">
        <f t="shared" si="359"/>
        <v>53.384888888888881</v>
      </c>
      <c r="AT890" s="3">
        <f t="shared" si="359"/>
        <v>53.75448148148147</v>
      </c>
      <c r="AU890" s="3">
        <f t="shared" si="359"/>
        <v>54.124074074074059</v>
      </c>
      <c r="AV890" s="3">
        <f t="shared" si="359"/>
        <v>54.493666666666648</v>
      </c>
      <c r="AW890" s="3">
        <f t="shared" si="359"/>
        <v>54.863259259259237</v>
      </c>
      <c r="AX890" s="3"/>
    </row>
    <row r="891" spans="3:50">
      <c r="C891" s="10" t="s">
        <v>1</v>
      </c>
      <c r="D891" s="9"/>
      <c r="E891" s="8"/>
      <c r="F891" s="3"/>
      <c r="G891" s="3"/>
      <c r="H891" s="3"/>
      <c r="I891" s="3"/>
      <c r="J891" s="3"/>
      <c r="K891" s="3"/>
      <c r="L891" s="3"/>
      <c r="M891" s="3"/>
      <c r="N891" s="3"/>
      <c r="O891" s="3"/>
      <c r="P891" s="3"/>
      <c r="Q891" s="3"/>
      <c r="R891" s="3"/>
      <c r="S891" s="3"/>
      <c r="T891" s="3"/>
      <c r="U891" s="3"/>
      <c r="V891" s="3"/>
      <c r="W891" s="3"/>
      <c r="X891" s="3"/>
      <c r="Y891" s="3"/>
      <c r="Z891" s="3"/>
      <c r="AA891" s="3">
        <f t="shared" si="358"/>
        <v>0</v>
      </c>
      <c r="AB891" s="3">
        <f t="shared" si="358"/>
        <v>0</v>
      </c>
      <c r="AC891" s="3">
        <f t="shared" si="358"/>
        <v>0</v>
      </c>
      <c r="AD891" s="3">
        <f t="shared" si="358"/>
        <v>0</v>
      </c>
      <c r="AE891" s="3">
        <f t="shared" si="358"/>
        <v>0</v>
      </c>
      <c r="AF891" s="3">
        <f t="shared" si="358"/>
        <v>0</v>
      </c>
      <c r="AG891" s="3">
        <f t="shared" si="358"/>
        <v>0</v>
      </c>
      <c r="AH891" s="3">
        <f t="shared" si="358"/>
        <v>0</v>
      </c>
      <c r="AI891" s="3">
        <f t="shared" si="358"/>
        <v>0</v>
      </c>
      <c r="AJ891" s="3">
        <f t="shared" si="358"/>
        <v>0</v>
      </c>
      <c r="AK891" s="3">
        <f t="shared" si="359"/>
        <v>0</v>
      </c>
      <c r="AL891" s="3">
        <f t="shared" si="359"/>
        <v>0</v>
      </c>
      <c r="AM891" s="3">
        <f t="shared" si="359"/>
        <v>0</v>
      </c>
      <c r="AN891" s="3">
        <f t="shared" si="359"/>
        <v>0</v>
      </c>
      <c r="AO891" s="3">
        <f t="shared" si="359"/>
        <v>0</v>
      </c>
      <c r="AP891" s="3">
        <f t="shared" si="359"/>
        <v>0</v>
      </c>
      <c r="AQ891" s="3">
        <f t="shared" si="359"/>
        <v>0</v>
      </c>
      <c r="AR891" s="3">
        <f t="shared" si="359"/>
        <v>0</v>
      </c>
      <c r="AS891" s="3">
        <f t="shared" si="359"/>
        <v>0</v>
      </c>
      <c r="AT891" s="3">
        <f t="shared" si="359"/>
        <v>0</v>
      </c>
      <c r="AU891" s="3">
        <f t="shared" si="359"/>
        <v>0</v>
      </c>
      <c r="AV891" s="3">
        <f t="shared" si="359"/>
        <v>0</v>
      </c>
      <c r="AW891" s="3">
        <f t="shared" si="359"/>
        <v>0</v>
      </c>
      <c r="AX891" s="3"/>
    </row>
    <row r="892" spans="3:50">
      <c r="C892" s="7" t="s">
        <v>0</v>
      </c>
      <c r="D892" s="6"/>
      <c r="E892" s="5"/>
      <c r="F892" s="4"/>
      <c r="G892" s="4"/>
      <c r="H892" s="4"/>
      <c r="I892" s="4"/>
      <c r="J892" s="4"/>
      <c r="K892" s="4"/>
      <c r="L892" s="4"/>
      <c r="M892" s="4"/>
      <c r="N892" s="4"/>
      <c r="O892" s="4"/>
      <c r="P892" s="4"/>
      <c r="Q892" s="4"/>
      <c r="R892" s="4"/>
      <c r="S892" s="4"/>
      <c r="T892" s="4"/>
      <c r="U892" s="4"/>
      <c r="V892" s="4"/>
      <c r="W892" s="4"/>
      <c r="X892" s="4"/>
      <c r="Y892" s="4"/>
      <c r="Z892" s="4"/>
      <c r="AA892" s="4">
        <f t="shared" si="358"/>
        <v>0</v>
      </c>
      <c r="AB892" s="4">
        <f t="shared" si="358"/>
        <v>0</v>
      </c>
      <c r="AC892" s="4">
        <f t="shared" si="358"/>
        <v>0</v>
      </c>
      <c r="AD892" s="4">
        <f t="shared" si="358"/>
        <v>0</v>
      </c>
      <c r="AE892" s="4">
        <f t="shared" si="358"/>
        <v>0</v>
      </c>
      <c r="AF892" s="4">
        <f t="shared" si="358"/>
        <v>0</v>
      </c>
      <c r="AG892" s="4">
        <f t="shared" si="358"/>
        <v>0</v>
      </c>
      <c r="AH892" s="4">
        <f t="shared" si="358"/>
        <v>0</v>
      </c>
      <c r="AI892" s="4">
        <f t="shared" si="358"/>
        <v>0</v>
      </c>
      <c r="AJ892" s="4">
        <f t="shared" si="358"/>
        <v>0</v>
      </c>
      <c r="AK892" s="4">
        <f t="shared" si="359"/>
        <v>0</v>
      </c>
      <c r="AL892" s="4">
        <f t="shared" si="359"/>
        <v>0</v>
      </c>
      <c r="AM892" s="4">
        <f t="shared" si="359"/>
        <v>0</v>
      </c>
      <c r="AN892" s="4">
        <f t="shared" si="359"/>
        <v>0</v>
      </c>
      <c r="AO892" s="4">
        <f t="shared" si="359"/>
        <v>0</v>
      </c>
      <c r="AP892" s="4">
        <f t="shared" si="359"/>
        <v>0</v>
      </c>
      <c r="AQ892" s="4">
        <f t="shared" si="359"/>
        <v>0</v>
      </c>
      <c r="AR892" s="4">
        <f t="shared" si="359"/>
        <v>0</v>
      </c>
      <c r="AS892" s="4">
        <f t="shared" si="359"/>
        <v>0</v>
      </c>
      <c r="AT892" s="4">
        <f t="shared" si="359"/>
        <v>0</v>
      </c>
      <c r="AU892" s="4">
        <f t="shared" si="359"/>
        <v>0</v>
      </c>
      <c r="AV892" s="4">
        <f t="shared" si="359"/>
        <v>0</v>
      </c>
      <c r="AW892" s="4">
        <f t="shared" si="359"/>
        <v>0</v>
      </c>
      <c r="AX892" s="3"/>
    </row>
    <row r="893" spans="3:50">
      <c r="C893" s="14">
        <v>24</v>
      </c>
      <c r="D893" s="13"/>
      <c r="E893" s="12"/>
      <c r="F893" s="11"/>
      <c r="G893" s="11"/>
      <c r="H893" s="11"/>
      <c r="I893" s="11"/>
      <c r="J893" s="11"/>
      <c r="K893" s="11"/>
      <c r="L893" s="11"/>
      <c r="M893" s="11"/>
      <c r="N893" s="11"/>
      <c r="O893" s="11"/>
      <c r="P893" s="11"/>
      <c r="Q893" s="11"/>
      <c r="R893" s="11"/>
      <c r="S893" s="11"/>
      <c r="T893" s="11"/>
      <c r="U893" s="11"/>
      <c r="V893" s="11"/>
      <c r="W893" s="11"/>
      <c r="X893" s="11"/>
      <c r="Y893" s="11"/>
      <c r="Z893" s="11"/>
      <c r="AA893" s="11"/>
      <c r="AB893" s="11">
        <f>IF(Y567&gt;0,(SUMPRODUCT(Y876:Y880,Y568:Y572))/Y567,0)</f>
        <v>0</v>
      </c>
      <c r="AC893" s="11">
        <f t="shared" ref="AC893:AW893" si="360">IF(Z567&gt;0,(SUMPRODUCT(Z876:Z880,Z568:Z572))/Z567,0)</f>
        <v>20.536322516212209</v>
      </c>
      <c r="AD893" s="11">
        <f t="shared" si="360"/>
        <v>21.636676642090414</v>
      </c>
      <c r="AE893" s="11">
        <f t="shared" si="360"/>
        <v>22.725094872111715</v>
      </c>
      <c r="AF893" s="11">
        <f t="shared" si="360"/>
        <v>23.80168985188579</v>
      </c>
      <c r="AG893" s="11">
        <f t="shared" si="360"/>
        <v>24.866572814002748</v>
      </c>
      <c r="AH893" s="11">
        <f t="shared" si="360"/>
        <v>26.411847187769705</v>
      </c>
      <c r="AI893" s="11">
        <f t="shared" si="360"/>
        <v>27.652733838344005</v>
      </c>
      <c r="AJ893" s="11">
        <f t="shared" si="360"/>
        <v>28.869885269977065</v>
      </c>
      <c r="AK893" s="11">
        <f t="shared" si="360"/>
        <v>30.063174972532927</v>
      </c>
      <c r="AL893" s="11">
        <f t="shared" si="360"/>
        <v>31.232475535200219</v>
      </c>
      <c r="AM893" s="11">
        <f t="shared" si="360"/>
        <v>32.377658638462137</v>
      </c>
      <c r="AN893" s="11">
        <f t="shared" si="360"/>
        <v>33.498595045981062</v>
      </c>
      <c r="AO893" s="11">
        <f t="shared" si="360"/>
        <v>34.595154596395481</v>
      </c>
      <c r="AP893" s="11">
        <f t="shared" si="360"/>
        <v>35.667206195028776</v>
      </c>
      <c r="AQ893" s="11">
        <f t="shared" si="360"/>
        <v>36.013247167116624</v>
      </c>
      <c r="AR893" s="11">
        <f t="shared" si="360"/>
        <v>36.123616800113972</v>
      </c>
      <c r="AS893" s="11">
        <f t="shared" si="360"/>
        <v>36.235857203359977</v>
      </c>
      <c r="AT893" s="11">
        <f t="shared" si="360"/>
        <v>36.34996961382538</v>
      </c>
      <c r="AU893" s="11">
        <f t="shared" si="360"/>
        <v>36.465955269571225</v>
      </c>
      <c r="AV893" s="11">
        <f t="shared" si="360"/>
        <v>36.592258353847939</v>
      </c>
      <c r="AW893" s="11">
        <f t="shared" si="360"/>
        <v>36.773994170906775</v>
      </c>
      <c r="AX893" s="11"/>
    </row>
    <row r="894" spans="3:50">
      <c r="C894" s="10" t="s">
        <v>4</v>
      </c>
      <c r="D894" s="9"/>
      <c r="E894" s="8"/>
      <c r="F894" s="3"/>
      <c r="G894" s="3"/>
      <c r="H894" s="3"/>
      <c r="I894" s="3"/>
      <c r="J894" s="3"/>
      <c r="K894" s="3"/>
      <c r="L894" s="3"/>
      <c r="M894" s="3"/>
      <c r="N894" s="3"/>
      <c r="O894" s="3"/>
      <c r="P894" s="3"/>
      <c r="Q894" s="3"/>
      <c r="R894" s="3"/>
      <c r="S894" s="3"/>
      <c r="T894" s="3"/>
      <c r="U894" s="3"/>
      <c r="V894" s="3"/>
      <c r="W894" s="3"/>
      <c r="X894" s="3"/>
      <c r="Y894" s="3"/>
      <c r="Z894" s="3"/>
      <c r="AA894" s="3"/>
      <c r="AB894" s="3">
        <f t="shared" ref="AB894:AQ898" si="361">IF(E448&gt;0,D126,0)</f>
        <v>0</v>
      </c>
      <c r="AC894" s="3">
        <f t="shared" si="361"/>
        <v>20.493333333333332</v>
      </c>
      <c r="AD894" s="3">
        <f t="shared" si="361"/>
        <v>21.586666666666666</v>
      </c>
      <c r="AE894" s="3">
        <f t="shared" si="361"/>
        <v>22.68</v>
      </c>
      <c r="AF894" s="3">
        <f t="shared" si="361"/>
        <v>23.773333333333333</v>
      </c>
      <c r="AG894" s="3">
        <f t="shared" si="361"/>
        <v>24.866666666666667</v>
      </c>
      <c r="AH894" s="3">
        <f t="shared" si="361"/>
        <v>25.96</v>
      </c>
      <c r="AI894" s="3">
        <f t="shared" si="361"/>
        <v>27.053333333333335</v>
      </c>
      <c r="AJ894" s="3">
        <f t="shared" si="361"/>
        <v>28.146666666666668</v>
      </c>
      <c r="AK894" s="3">
        <f t="shared" si="361"/>
        <v>29.240000000000002</v>
      </c>
      <c r="AL894" s="3">
        <f t="shared" si="361"/>
        <v>30.333333333333336</v>
      </c>
      <c r="AM894" s="3">
        <f t="shared" si="361"/>
        <v>31.426666666666669</v>
      </c>
      <c r="AN894" s="3">
        <f t="shared" si="361"/>
        <v>32.520000000000003</v>
      </c>
      <c r="AO894" s="3">
        <f t="shared" si="361"/>
        <v>33.613333333333337</v>
      </c>
      <c r="AP894" s="3">
        <f t="shared" si="361"/>
        <v>34.706666666666671</v>
      </c>
      <c r="AQ894" s="3">
        <f t="shared" si="361"/>
        <v>35.799999999999997</v>
      </c>
      <c r="AR894" s="3">
        <f t="shared" ref="AL894:AW898" si="362">IF(U448&gt;0,T126,0)</f>
        <v>35.946666666666665</v>
      </c>
      <c r="AS894" s="3">
        <f t="shared" si="362"/>
        <v>36.093333333333334</v>
      </c>
      <c r="AT894" s="3">
        <f t="shared" si="362"/>
        <v>36.24</v>
      </c>
      <c r="AU894" s="3">
        <f t="shared" si="362"/>
        <v>36.38666666666667</v>
      </c>
      <c r="AV894" s="3">
        <f t="shared" si="362"/>
        <v>36.533333333333339</v>
      </c>
      <c r="AW894" s="3">
        <f t="shared" si="362"/>
        <v>36.680000000000007</v>
      </c>
      <c r="AX894" s="3"/>
    </row>
    <row r="895" spans="3:50">
      <c r="C895" s="10" t="s">
        <v>3</v>
      </c>
      <c r="D895" s="9"/>
      <c r="E895" s="8"/>
      <c r="F895" s="3"/>
      <c r="G895" s="3"/>
      <c r="H895" s="3"/>
      <c r="I895" s="3"/>
      <c r="J895" s="3"/>
      <c r="K895" s="3"/>
      <c r="L895" s="3"/>
      <c r="M895" s="3"/>
      <c r="N895" s="3"/>
      <c r="O895" s="3"/>
      <c r="P895" s="3"/>
      <c r="Q895" s="3"/>
      <c r="R895" s="3"/>
      <c r="S895" s="3"/>
      <c r="T895" s="3"/>
      <c r="U895" s="3"/>
      <c r="V895" s="3"/>
      <c r="W895" s="3"/>
      <c r="X895" s="3"/>
      <c r="Y895" s="3"/>
      <c r="Z895" s="3"/>
      <c r="AA895" s="3"/>
      <c r="AB895" s="3">
        <f t="shared" si="361"/>
        <v>0</v>
      </c>
      <c r="AC895" s="3">
        <f t="shared" si="361"/>
        <v>26.933333333333334</v>
      </c>
      <c r="AD895" s="3">
        <f t="shared" si="361"/>
        <v>27.866666666666667</v>
      </c>
      <c r="AE895" s="3">
        <f t="shared" si="361"/>
        <v>28.8</v>
      </c>
      <c r="AF895" s="3">
        <f t="shared" si="361"/>
        <v>29.733333333333334</v>
      </c>
      <c r="AG895" s="3">
        <f t="shared" si="361"/>
        <v>30.666666666666668</v>
      </c>
      <c r="AH895" s="3">
        <f t="shared" si="361"/>
        <v>31.6</v>
      </c>
      <c r="AI895" s="3">
        <f t="shared" si="361"/>
        <v>32.533333333333331</v>
      </c>
      <c r="AJ895" s="3">
        <f t="shared" si="361"/>
        <v>33.466666666666661</v>
      </c>
      <c r="AK895" s="3">
        <f t="shared" si="361"/>
        <v>34.399999999999991</v>
      </c>
      <c r="AL895" s="3">
        <f t="shared" si="362"/>
        <v>35.333333333333321</v>
      </c>
      <c r="AM895" s="3">
        <f t="shared" si="362"/>
        <v>36.266666666666652</v>
      </c>
      <c r="AN895" s="3">
        <f t="shared" si="362"/>
        <v>37.199999999999982</v>
      </c>
      <c r="AO895" s="3">
        <f t="shared" si="362"/>
        <v>38.133333333333312</v>
      </c>
      <c r="AP895" s="3">
        <f t="shared" si="362"/>
        <v>39.066666666666642</v>
      </c>
      <c r="AQ895" s="3">
        <f t="shared" si="362"/>
        <v>40</v>
      </c>
      <c r="AR895" s="3">
        <f t="shared" si="362"/>
        <v>40.333333333333336</v>
      </c>
      <c r="AS895" s="3">
        <f t="shared" si="362"/>
        <v>40.666666666666671</v>
      </c>
      <c r="AT895" s="3">
        <f t="shared" si="362"/>
        <v>41.000000000000007</v>
      </c>
      <c r="AU895" s="3">
        <f t="shared" si="362"/>
        <v>41.333333333333343</v>
      </c>
      <c r="AV895" s="3">
        <f t="shared" si="362"/>
        <v>41.666666666666679</v>
      </c>
      <c r="AW895" s="3">
        <f t="shared" si="362"/>
        <v>42.000000000000014</v>
      </c>
      <c r="AX895" s="3"/>
    </row>
    <row r="896" spans="3:50">
      <c r="C896" s="10" t="s">
        <v>2</v>
      </c>
      <c r="D896" s="9"/>
      <c r="E896" s="8"/>
      <c r="F896" s="3"/>
      <c r="G896" s="3"/>
      <c r="H896" s="3"/>
      <c r="I896" s="3"/>
      <c r="J896" s="3"/>
      <c r="K896" s="3"/>
      <c r="L896" s="3"/>
      <c r="M896" s="3"/>
      <c r="N896" s="3"/>
      <c r="O896" s="3"/>
      <c r="P896" s="3"/>
      <c r="Q896" s="3"/>
      <c r="R896" s="3"/>
      <c r="S896" s="3"/>
      <c r="T896" s="3"/>
      <c r="U896" s="3"/>
      <c r="V896" s="3"/>
      <c r="W896" s="3"/>
      <c r="X896" s="3"/>
      <c r="Y896" s="3"/>
      <c r="Z896" s="3"/>
      <c r="AA896" s="3"/>
      <c r="AB896" s="3">
        <f t="shared" si="361"/>
        <v>0</v>
      </c>
      <c r="AC896" s="3">
        <f t="shared" si="361"/>
        <v>46.927074074074078</v>
      </c>
      <c r="AD896" s="3">
        <f t="shared" si="361"/>
        <v>47.309148148148154</v>
      </c>
      <c r="AE896" s="3">
        <f t="shared" si="361"/>
        <v>47.69122222222223</v>
      </c>
      <c r="AF896" s="3">
        <f t="shared" si="361"/>
        <v>48.073296296296306</v>
      </c>
      <c r="AG896" s="3">
        <f t="shared" si="361"/>
        <v>48.455370370370382</v>
      </c>
      <c r="AH896" s="3">
        <f t="shared" si="361"/>
        <v>48.837444444444458</v>
      </c>
      <c r="AI896" s="3">
        <f t="shared" si="361"/>
        <v>49.219518518518534</v>
      </c>
      <c r="AJ896" s="3">
        <f t="shared" si="361"/>
        <v>49.60159259259261</v>
      </c>
      <c r="AK896" s="3">
        <f t="shared" si="361"/>
        <v>49.983666666666686</v>
      </c>
      <c r="AL896" s="3">
        <f t="shared" si="362"/>
        <v>50.365740740740762</v>
      </c>
      <c r="AM896" s="3">
        <f t="shared" si="362"/>
        <v>50.747814814814838</v>
      </c>
      <c r="AN896" s="3">
        <f t="shared" si="362"/>
        <v>51.129888888888914</v>
      </c>
      <c r="AO896" s="3">
        <f t="shared" si="362"/>
        <v>51.51196296296299</v>
      </c>
      <c r="AP896" s="3">
        <f t="shared" si="362"/>
        <v>51.894037037037066</v>
      </c>
      <c r="AQ896" s="3">
        <f t="shared" si="362"/>
        <v>52.276111111111113</v>
      </c>
      <c r="AR896" s="3">
        <f t="shared" si="362"/>
        <v>52.645703703703703</v>
      </c>
      <c r="AS896" s="3">
        <f t="shared" si="362"/>
        <v>53.015296296296292</v>
      </c>
      <c r="AT896" s="3">
        <f t="shared" si="362"/>
        <v>53.384888888888881</v>
      </c>
      <c r="AU896" s="3">
        <f t="shared" si="362"/>
        <v>53.75448148148147</v>
      </c>
      <c r="AV896" s="3">
        <f t="shared" si="362"/>
        <v>54.124074074074059</v>
      </c>
      <c r="AW896" s="3">
        <f t="shared" si="362"/>
        <v>54.493666666666648</v>
      </c>
      <c r="AX896" s="3"/>
    </row>
    <row r="897" spans="3:50">
      <c r="C897" s="10" t="s">
        <v>1</v>
      </c>
      <c r="D897" s="9"/>
      <c r="E897" s="8"/>
      <c r="F897" s="3"/>
      <c r="G897" s="3"/>
      <c r="H897" s="3"/>
      <c r="I897" s="3"/>
      <c r="J897" s="3"/>
      <c r="K897" s="3"/>
      <c r="L897" s="3"/>
      <c r="M897" s="3"/>
      <c r="N897" s="3"/>
      <c r="O897" s="3"/>
      <c r="P897" s="3"/>
      <c r="Q897" s="3"/>
      <c r="R897" s="3"/>
      <c r="S897" s="3"/>
      <c r="T897" s="3"/>
      <c r="U897" s="3"/>
      <c r="V897" s="3"/>
      <c r="W897" s="3"/>
      <c r="X897" s="3"/>
      <c r="Y897" s="3"/>
      <c r="Z897" s="3"/>
      <c r="AA897" s="3"/>
      <c r="AB897" s="3">
        <f t="shared" si="361"/>
        <v>0</v>
      </c>
      <c r="AC897" s="3">
        <f t="shared" si="361"/>
        <v>0</v>
      </c>
      <c r="AD897" s="3">
        <f t="shared" si="361"/>
        <v>0</v>
      </c>
      <c r="AE897" s="3">
        <f t="shared" si="361"/>
        <v>0</v>
      </c>
      <c r="AF897" s="3">
        <f t="shared" si="361"/>
        <v>0</v>
      </c>
      <c r="AG897" s="3">
        <f t="shared" si="361"/>
        <v>0</v>
      </c>
      <c r="AH897" s="3">
        <f t="shared" si="361"/>
        <v>0</v>
      </c>
      <c r="AI897" s="3">
        <f t="shared" si="361"/>
        <v>0</v>
      </c>
      <c r="AJ897" s="3">
        <f t="shared" si="361"/>
        <v>0</v>
      </c>
      <c r="AK897" s="3">
        <f t="shared" si="361"/>
        <v>0</v>
      </c>
      <c r="AL897" s="3">
        <f t="shared" si="362"/>
        <v>0</v>
      </c>
      <c r="AM897" s="3">
        <f t="shared" si="362"/>
        <v>0</v>
      </c>
      <c r="AN897" s="3">
        <f t="shared" si="362"/>
        <v>0</v>
      </c>
      <c r="AO897" s="3">
        <f t="shared" si="362"/>
        <v>0</v>
      </c>
      <c r="AP897" s="3">
        <f t="shared" si="362"/>
        <v>0</v>
      </c>
      <c r="AQ897" s="3">
        <f t="shared" si="362"/>
        <v>0</v>
      </c>
      <c r="AR897" s="3">
        <f t="shared" si="362"/>
        <v>0</v>
      </c>
      <c r="AS897" s="3">
        <f t="shared" si="362"/>
        <v>0</v>
      </c>
      <c r="AT897" s="3">
        <f t="shared" si="362"/>
        <v>0</v>
      </c>
      <c r="AU897" s="3">
        <f t="shared" si="362"/>
        <v>0</v>
      </c>
      <c r="AV897" s="3">
        <f t="shared" si="362"/>
        <v>0</v>
      </c>
      <c r="AW897" s="3">
        <f t="shared" si="362"/>
        <v>0</v>
      </c>
      <c r="AX897" s="3"/>
    </row>
    <row r="898" spans="3:50">
      <c r="C898" s="7" t="s">
        <v>0</v>
      </c>
      <c r="D898" s="6"/>
      <c r="E898" s="5"/>
      <c r="F898" s="4"/>
      <c r="G898" s="4"/>
      <c r="H898" s="4"/>
      <c r="I898" s="4"/>
      <c r="J898" s="4"/>
      <c r="K898" s="4"/>
      <c r="L898" s="4"/>
      <c r="M898" s="4"/>
      <c r="N898" s="4"/>
      <c r="O898" s="4"/>
      <c r="P898" s="4"/>
      <c r="Q898" s="4"/>
      <c r="R898" s="4"/>
      <c r="S898" s="4"/>
      <c r="T898" s="4"/>
      <c r="U898" s="4"/>
      <c r="V898" s="4"/>
      <c r="W898" s="4"/>
      <c r="X898" s="4"/>
      <c r="Y898" s="4"/>
      <c r="Z898" s="4"/>
      <c r="AA898" s="4"/>
      <c r="AB898" s="4">
        <f t="shared" si="361"/>
        <v>0</v>
      </c>
      <c r="AC898" s="4">
        <f t="shared" si="361"/>
        <v>0</v>
      </c>
      <c r="AD898" s="4">
        <f t="shared" si="361"/>
        <v>0</v>
      </c>
      <c r="AE898" s="4">
        <f t="shared" si="361"/>
        <v>0</v>
      </c>
      <c r="AF898" s="4">
        <f t="shared" si="361"/>
        <v>0</v>
      </c>
      <c r="AG898" s="4">
        <f t="shared" si="361"/>
        <v>0</v>
      </c>
      <c r="AH898" s="4">
        <f t="shared" si="361"/>
        <v>0</v>
      </c>
      <c r="AI898" s="4">
        <f t="shared" si="361"/>
        <v>0</v>
      </c>
      <c r="AJ898" s="4">
        <f t="shared" si="361"/>
        <v>0</v>
      </c>
      <c r="AK898" s="4">
        <f t="shared" si="361"/>
        <v>0</v>
      </c>
      <c r="AL898" s="4">
        <f t="shared" si="362"/>
        <v>0</v>
      </c>
      <c r="AM898" s="4">
        <f t="shared" si="362"/>
        <v>0</v>
      </c>
      <c r="AN898" s="4">
        <f t="shared" si="362"/>
        <v>0</v>
      </c>
      <c r="AO898" s="4">
        <f t="shared" si="362"/>
        <v>0</v>
      </c>
      <c r="AP898" s="4">
        <f t="shared" si="362"/>
        <v>0</v>
      </c>
      <c r="AQ898" s="4">
        <f t="shared" si="362"/>
        <v>0</v>
      </c>
      <c r="AR898" s="4">
        <f t="shared" si="362"/>
        <v>0</v>
      </c>
      <c r="AS898" s="4">
        <f t="shared" si="362"/>
        <v>0</v>
      </c>
      <c r="AT898" s="4">
        <f t="shared" si="362"/>
        <v>0</v>
      </c>
      <c r="AU898" s="4">
        <f t="shared" si="362"/>
        <v>0</v>
      </c>
      <c r="AV898" s="4">
        <f t="shared" si="362"/>
        <v>0</v>
      </c>
      <c r="AW898" s="4">
        <f t="shared" si="362"/>
        <v>0</v>
      </c>
      <c r="AX898" s="3"/>
    </row>
    <row r="899" spans="3:50">
      <c r="C899" s="14">
        <v>25</v>
      </c>
      <c r="D899" s="13"/>
      <c r="E899" s="12"/>
      <c r="F899" s="11"/>
      <c r="G899" s="11"/>
      <c r="H899" s="11"/>
      <c r="I899" s="11"/>
      <c r="J899" s="11"/>
      <c r="K899" s="11"/>
      <c r="L899" s="11"/>
      <c r="M899" s="11"/>
      <c r="N899" s="11"/>
      <c r="O899" s="11"/>
      <c r="P899" s="11"/>
      <c r="Q899" s="11"/>
      <c r="R899" s="11"/>
      <c r="S899" s="11"/>
      <c r="T899" s="11"/>
      <c r="U899" s="11"/>
      <c r="V899" s="11"/>
      <c r="W899" s="11"/>
      <c r="X899" s="11"/>
      <c r="Y899" s="11"/>
      <c r="Z899" s="11"/>
      <c r="AA899" s="11"/>
      <c r="AB899" s="11"/>
      <c r="AC899" s="11">
        <f>IF(Z573&gt;0,(SUMPRODUCT(Z882:Z886,Z574:Z578))/Z573,0)</f>
        <v>0</v>
      </c>
      <c r="AD899" s="11">
        <f t="shared" ref="AD899:AW899" si="363">IF(AA573&gt;0,(SUMPRODUCT(AA882:AA886,AA574:AA578))/AA573,0)</f>
        <v>20.537794247222994</v>
      </c>
      <c r="AE899" s="11">
        <f t="shared" si="363"/>
        <v>21.638708174709016</v>
      </c>
      <c r="AF899" s="11">
        <f t="shared" si="363"/>
        <v>22.727461670370378</v>
      </c>
      <c r="AG899" s="11">
        <f t="shared" si="363"/>
        <v>23.804178005437642</v>
      </c>
      <c r="AH899" s="11">
        <f t="shared" si="363"/>
        <v>24.868978790605738</v>
      </c>
      <c r="AI899" s="11">
        <f t="shared" si="363"/>
        <v>26.421790703337091</v>
      </c>
      <c r="AJ899" s="11">
        <f t="shared" si="363"/>
        <v>27.665371874531932</v>
      </c>
      <c r="AK899" s="11">
        <f t="shared" si="363"/>
        <v>28.884729765281097</v>
      </c>
      <c r="AL899" s="11">
        <f t="shared" si="363"/>
        <v>30.079757257660066</v>
      </c>
      <c r="AM899" s="11">
        <f t="shared" si="363"/>
        <v>31.250346601229332</v>
      </c>
      <c r="AN899" s="11">
        <f t="shared" si="363"/>
        <v>32.396389408359006</v>
      </c>
      <c r="AO899" s="11">
        <f t="shared" si="363"/>
        <v>33.517776649511781</v>
      </c>
      <c r="AP899" s="11">
        <f t="shared" si="363"/>
        <v>34.61439864848402</v>
      </c>
      <c r="AQ899" s="11">
        <f t="shared" si="363"/>
        <v>35.686145077604152</v>
      </c>
      <c r="AR899" s="11">
        <f t="shared" si="363"/>
        <v>36.022167191111627</v>
      </c>
      <c r="AS899" s="11">
        <f t="shared" si="363"/>
        <v>36.13246412075636</v>
      </c>
      <c r="AT899" s="11">
        <f t="shared" si="363"/>
        <v>36.244682153817195</v>
      </c>
      <c r="AU899" s="11">
        <f t="shared" si="363"/>
        <v>36.358821179715974</v>
      </c>
      <c r="AV899" s="11">
        <f t="shared" si="363"/>
        <v>36.474881087882821</v>
      </c>
      <c r="AW899" s="11">
        <f t="shared" si="363"/>
        <v>36.601482307291228</v>
      </c>
      <c r="AX899" s="11"/>
    </row>
    <row r="900" spans="3:50">
      <c r="C900" s="10" t="s">
        <v>4</v>
      </c>
      <c r="D900" s="9"/>
      <c r="E900" s="8"/>
      <c r="F900" s="3"/>
      <c r="G900" s="3"/>
      <c r="H900" s="3"/>
      <c r="I900" s="3"/>
      <c r="J900" s="3"/>
      <c r="K900" s="3"/>
      <c r="L900" s="3"/>
      <c r="M900" s="3"/>
      <c r="N900" s="3"/>
      <c r="O900" s="3"/>
      <c r="P900" s="3"/>
      <c r="Q900" s="3"/>
      <c r="R900" s="3"/>
      <c r="S900" s="3"/>
      <c r="T900" s="3"/>
      <c r="U900" s="3"/>
      <c r="V900" s="3"/>
      <c r="W900" s="3"/>
      <c r="X900" s="3"/>
      <c r="Y900" s="3"/>
      <c r="Z900" s="3"/>
      <c r="AA900" s="3"/>
      <c r="AB900" s="3"/>
      <c r="AC900" s="3">
        <f t="shared" ref="AC900:AR904" si="364">IF(E448&gt;0,D126,0)</f>
        <v>0</v>
      </c>
      <c r="AD900" s="3">
        <f t="shared" si="364"/>
        <v>20.493333333333332</v>
      </c>
      <c r="AE900" s="3">
        <f t="shared" si="364"/>
        <v>21.586666666666666</v>
      </c>
      <c r="AF900" s="3">
        <f t="shared" si="364"/>
        <v>22.68</v>
      </c>
      <c r="AG900" s="3">
        <f t="shared" si="364"/>
        <v>23.773333333333333</v>
      </c>
      <c r="AH900" s="3">
        <f t="shared" si="364"/>
        <v>24.866666666666667</v>
      </c>
      <c r="AI900" s="3">
        <f t="shared" si="364"/>
        <v>25.96</v>
      </c>
      <c r="AJ900" s="3">
        <f t="shared" si="364"/>
        <v>27.053333333333335</v>
      </c>
      <c r="AK900" s="3">
        <f t="shared" si="364"/>
        <v>28.146666666666668</v>
      </c>
      <c r="AL900" s="3">
        <f t="shared" si="364"/>
        <v>29.240000000000002</v>
      </c>
      <c r="AM900" s="3">
        <f t="shared" si="364"/>
        <v>30.333333333333336</v>
      </c>
      <c r="AN900" s="3">
        <f t="shared" si="364"/>
        <v>31.426666666666669</v>
      </c>
      <c r="AO900" s="3">
        <f t="shared" si="364"/>
        <v>32.520000000000003</v>
      </c>
      <c r="AP900" s="3">
        <f t="shared" si="364"/>
        <v>33.613333333333337</v>
      </c>
      <c r="AQ900" s="3">
        <f t="shared" si="364"/>
        <v>34.706666666666671</v>
      </c>
      <c r="AR900" s="3">
        <f t="shared" si="364"/>
        <v>35.799999999999997</v>
      </c>
      <c r="AS900" s="3">
        <f t="shared" ref="AM900:AW904" si="365">IF(U448&gt;0,T126,0)</f>
        <v>35.946666666666665</v>
      </c>
      <c r="AT900" s="3">
        <f t="shared" si="365"/>
        <v>36.093333333333334</v>
      </c>
      <c r="AU900" s="3">
        <f t="shared" si="365"/>
        <v>36.24</v>
      </c>
      <c r="AV900" s="3">
        <f t="shared" si="365"/>
        <v>36.38666666666667</v>
      </c>
      <c r="AW900" s="3">
        <f t="shared" si="365"/>
        <v>36.533333333333339</v>
      </c>
      <c r="AX900" s="3"/>
    </row>
    <row r="901" spans="3:50">
      <c r="C901" s="10" t="s">
        <v>3</v>
      </c>
      <c r="D901" s="9"/>
      <c r="E901" s="8"/>
      <c r="F901" s="3"/>
      <c r="G901" s="3"/>
      <c r="H901" s="3"/>
      <c r="I901" s="3"/>
      <c r="J901" s="3"/>
      <c r="K901" s="3"/>
      <c r="L901" s="3"/>
      <c r="M901" s="3"/>
      <c r="N901" s="3"/>
      <c r="O901" s="3"/>
      <c r="P901" s="3"/>
      <c r="Q901" s="3"/>
      <c r="R901" s="3"/>
      <c r="S901" s="3"/>
      <c r="T901" s="3"/>
      <c r="U901" s="3"/>
      <c r="V901" s="3"/>
      <c r="W901" s="3"/>
      <c r="X901" s="3"/>
      <c r="Y901" s="3"/>
      <c r="Z901" s="3"/>
      <c r="AA901" s="3"/>
      <c r="AB901" s="3"/>
      <c r="AC901" s="3">
        <f t="shared" si="364"/>
        <v>0</v>
      </c>
      <c r="AD901" s="3">
        <f t="shared" si="364"/>
        <v>26.933333333333334</v>
      </c>
      <c r="AE901" s="3">
        <f t="shared" si="364"/>
        <v>27.866666666666667</v>
      </c>
      <c r="AF901" s="3">
        <f t="shared" si="364"/>
        <v>28.8</v>
      </c>
      <c r="AG901" s="3">
        <f t="shared" si="364"/>
        <v>29.733333333333334</v>
      </c>
      <c r="AH901" s="3">
        <f t="shared" si="364"/>
        <v>30.666666666666668</v>
      </c>
      <c r="AI901" s="3">
        <f t="shared" si="364"/>
        <v>31.6</v>
      </c>
      <c r="AJ901" s="3">
        <f t="shared" si="364"/>
        <v>32.533333333333331</v>
      </c>
      <c r="AK901" s="3">
        <f t="shared" si="364"/>
        <v>33.466666666666661</v>
      </c>
      <c r="AL901" s="3">
        <f t="shared" si="364"/>
        <v>34.399999999999991</v>
      </c>
      <c r="AM901" s="3">
        <f t="shared" si="365"/>
        <v>35.333333333333321</v>
      </c>
      <c r="AN901" s="3">
        <f t="shared" si="365"/>
        <v>36.266666666666652</v>
      </c>
      <c r="AO901" s="3">
        <f t="shared" si="365"/>
        <v>37.199999999999982</v>
      </c>
      <c r="AP901" s="3">
        <f t="shared" si="365"/>
        <v>38.133333333333312</v>
      </c>
      <c r="AQ901" s="3">
        <f t="shared" si="365"/>
        <v>39.066666666666642</v>
      </c>
      <c r="AR901" s="3">
        <f t="shared" si="365"/>
        <v>40</v>
      </c>
      <c r="AS901" s="3">
        <f t="shared" si="365"/>
        <v>40.333333333333336</v>
      </c>
      <c r="AT901" s="3">
        <f t="shared" si="365"/>
        <v>40.666666666666671</v>
      </c>
      <c r="AU901" s="3">
        <f t="shared" si="365"/>
        <v>41.000000000000007</v>
      </c>
      <c r="AV901" s="3">
        <f t="shared" si="365"/>
        <v>41.333333333333343</v>
      </c>
      <c r="AW901" s="3">
        <f t="shared" si="365"/>
        <v>41.666666666666679</v>
      </c>
      <c r="AX901" s="3"/>
    </row>
    <row r="902" spans="3:50">
      <c r="C902" s="10" t="s">
        <v>2</v>
      </c>
      <c r="D902" s="9"/>
      <c r="E902" s="8"/>
      <c r="F902" s="3"/>
      <c r="G902" s="3"/>
      <c r="H902" s="3"/>
      <c r="I902" s="3"/>
      <c r="J902" s="3"/>
      <c r="K902" s="3"/>
      <c r="L902" s="3"/>
      <c r="M902" s="3"/>
      <c r="N902" s="3"/>
      <c r="O902" s="3"/>
      <c r="P902" s="3"/>
      <c r="Q902" s="3"/>
      <c r="R902" s="3"/>
      <c r="S902" s="3"/>
      <c r="T902" s="3"/>
      <c r="U902" s="3"/>
      <c r="V902" s="3"/>
      <c r="W902" s="3"/>
      <c r="X902" s="3"/>
      <c r="Y902" s="3"/>
      <c r="Z902" s="3"/>
      <c r="AA902" s="3"/>
      <c r="AB902" s="3"/>
      <c r="AC902" s="3">
        <f t="shared" si="364"/>
        <v>0</v>
      </c>
      <c r="AD902" s="3">
        <f t="shared" si="364"/>
        <v>46.927074074074078</v>
      </c>
      <c r="AE902" s="3">
        <f t="shared" si="364"/>
        <v>47.309148148148154</v>
      </c>
      <c r="AF902" s="3">
        <f t="shared" si="364"/>
        <v>47.69122222222223</v>
      </c>
      <c r="AG902" s="3">
        <f t="shared" si="364"/>
        <v>48.073296296296306</v>
      </c>
      <c r="AH902" s="3">
        <f t="shared" si="364"/>
        <v>48.455370370370382</v>
      </c>
      <c r="AI902" s="3">
        <f t="shared" si="364"/>
        <v>48.837444444444458</v>
      </c>
      <c r="AJ902" s="3">
        <f t="shared" si="364"/>
        <v>49.219518518518534</v>
      </c>
      <c r="AK902" s="3">
        <f t="shared" si="364"/>
        <v>49.60159259259261</v>
      </c>
      <c r="AL902" s="3">
        <f t="shared" si="364"/>
        <v>49.983666666666686</v>
      </c>
      <c r="AM902" s="3">
        <f t="shared" si="365"/>
        <v>50.365740740740762</v>
      </c>
      <c r="AN902" s="3">
        <f t="shared" si="365"/>
        <v>50.747814814814838</v>
      </c>
      <c r="AO902" s="3">
        <f t="shared" si="365"/>
        <v>51.129888888888914</v>
      </c>
      <c r="AP902" s="3">
        <f t="shared" si="365"/>
        <v>51.51196296296299</v>
      </c>
      <c r="AQ902" s="3">
        <f t="shared" si="365"/>
        <v>51.894037037037066</v>
      </c>
      <c r="AR902" s="3">
        <f t="shared" si="365"/>
        <v>52.276111111111113</v>
      </c>
      <c r="AS902" s="3">
        <f t="shared" si="365"/>
        <v>52.645703703703703</v>
      </c>
      <c r="AT902" s="3">
        <f t="shared" si="365"/>
        <v>53.015296296296292</v>
      </c>
      <c r="AU902" s="3">
        <f t="shared" si="365"/>
        <v>53.384888888888881</v>
      </c>
      <c r="AV902" s="3">
        <f t="shared" si="365"/>
        <v>53.75448148148147</v>
      </c>
      <c r="AW902" s="3">
        <f t="shared" si="365"/>
        <v>54.124074074074059</v>
      </c>
      <c r="AX902" s="3"/>
    </row>
    <row r="903" spans="3:50">
      <c r="C903" s="10" t="s">
        <v>1</v>
      </c>
      <c r="D903" s="9"/>
      <c r="E903" s="8"/>
      <c r="F903" s="3"/>
      <c r="G903" s="3"/>
      <c r="H903" s="3"/>
      <c r="I903" s="3"/>
      <c r="J903" s="3"/>
      <c r="K903" s="3"/>
      <c r="L903" s="3"/>
      <c r="M903" s="3"/>
      <c r="N903" s="3"/>
      <c r="O903" s="3"/>
      <c r="P903" s="3"/>
      <c r="Q903" s="3"/>
      <c r="R903" s="3"/>
      <c r="S903" s="3"/>
      <c r="T903" s="3"/>
      <c r="U903" s="3"/>
      <c r="V903" s="3"/>
      <c r="W903" s="3"/>
      <c r="X903" s="3"/>
      <c r="Y903" s="3"/>
      <c r="Z903" s="3"/>
      <c r="AA903" s="3"/>
      <c r="AB903" s="3"/>
      <c r="AC903" s="3">
        <f t="shared" si="364"/>
        <v>0</v>
      </c>
      <c r="AD903" s="3">
        <f t="shared" si="364"/>
        <v>0</v>
      </c>
      <c r="AE903" s="3">
        <f t="shared" si="364"/>
        <v>0</v>
      </c>
      <c r="AF903" s="3">
        <f t="shared" si="364"/>
        <v>0</v>
      </c>
      <c r="AG903" s="3">
        <f t="shared" si="364"/>
        <v>0</v>
      </c>
      <c r="AH903" s="3">
        <f t="shared" si="364"/>
        <v>0</v>
      </c>
      <c r="AI903" s="3">
        <f t="shared" si="364"/>
        <v>0</v>
      </c>
      <c r="AJ903" s="3">
        <f t="shared" si="364"/>
        <v>0</v>
      </c>
      <c r="AK903" s="3">
        <f t="shared" si="364"/>
        <v>0</v>
      </c>
      <c r="AL903" s="3">
        <f t="shared" si="364"/>
        <v>0</v>
      </c>
      <c r="AM903" s="3">
        <f t="shared" si="365"/>
        <v>0</v>
      </c>
      <c r="AN903" s="3">
        <f t="shared" si="365"/>
        <v>0</v>
      </c>
      <c r="AO903" s="3">
        <f t="shared" si="365"/>
        <v>0</v>
      </c>
      <c r="AP903" s="3">
        <f t="shared" si="365"/>
        <v>0</v>
      </c>
      <c r="AQ903" s="3">
        <f t="shared" si="365"/>
        <v>0</v>
      </c>
      <c r="AR903" s="3">
        <f t="shared" si="365"/>
        <v>0</v>
      </c>
      <c r="AS903" s="3">
        <f t="shared" si="365"/>
        <v>0</v>
      </c>
      <c r="AT903" s="3">
        <f t="shared" si="365"/>
        <v>0</v>
      </c>
      <c r="AU903" s="3">
        <f t="shared" si="365"/>
        <v>0</v>
      </c>
      <c r="AV903" s="3">
        <f t="shared" si="365"/>
        <v>0</v>
      </c>
      <c r="AW903" s="3">
        <f t="shared" si="365"/>
        <v>0</v>
      </c>
      <c r="AX903" s="3"/>
    </row>
    <row r="904" spans="3:50">
      <c r="C904" s="7" t="s">
        <v>0</v>
      </c>
      <c r="D904" s="6"/>
      <c r="E904" s="5"/>
      <c r="F904" s="4"/>
      <c r="G904" s="4"/>
      <c r="H904" s="4"/>
      <c r="I904" s="4"/>
      <c r="J904" s="4"/>
      <c r="K904" s="4"/>
      <c r="L904" s="4"/>
      <c r="M904" s="4"/>
      <c r="N904" s="4"/>
      <c r="O904" s="4"/>
      <c r="P904" s="4"/>
      <c r="Q904" s="4"/>
      <c r="R904" s="4"/>
      <c r="S904" s="4"/>
      <c r="T904" s="4"/>
      <c r="U904" s="4"/>
      <c r="V904" s="4"/>
      <c r="W904" s="4"/>
      <c r="X904" s="4"/>
      <c r="Y904" s="4"/>
      <c r="Z904" s="4"/>
      <c r="AA904" s="4"/>
      <c r="AB904" s="4"/>
      <c r="AC904" s="4">
        <f t="shared" si="364"/>
        <v>0</v>
      </c>
      <c r="AD904" s="4">
        <f t="shared" si="364"/>
        <v>0</v>
      </c>
      <c r="AE904" s="4">
        <f t="shared" si="364"/>
        <v>0</v>
      </c>
      <c r="AF904" s="4">
        <f t="shared" si="364"/>
        <v>0</v>
      </c>
      <c r="AG904" s="4">
        <f t="shared" si="364"/>
        <v>0</v>
      </c>
      <c r="AH904" s="4">
        <f t="shared" si="364"/>
        <v>0</v>
      </c>
      <c r="AI904" s="4">
        <f t="shared" si="364"/>
        <v>0</v>
      </c>
      <c r="AJ904" s="4">
        <f t="shared" si="364"/>
        <v>0</v>
      </c>
      <c r="AK904" s="4">
        <f t="shared" si="364"/>
        <v>0</v>
      </c>
      <c r="AL904" s="4">
        <f t="shared" si="364"/>
        <v>0</v>
      </c>
      <c r="AM904" s="4">
        <f t="shared" si="365"/>
        <v>0</v>
      </c>
      <c r="AN904" s="4">
        <f t="shared" si="365"/>
        <v>0</v>
      </c>
      <c r="AO904" s="4">
        <f t="shared" si="365"/>
        <v>0</v>
      </c>
      <c r="AP904" s="4">
        <f t="shared" si="365"/>
        <v>0</v>
      </c>
      <c r="AQ904" s="4">
        <f t="shared" si="365"/>
        <v>0</v>
      </c>
      <c r="AR904" s="4">
        <f t="shared" si="365"/>
        <v>0</v>
      </c>
      <c r="AS904" s="4">
        <f t="shared" si="365"/>
        <v>0</v>
      </c>
      <c r="AT904" s="4">
        <f t="shared" si="365"/>
        <v>0</v>
      </c>
      <c r="AU904" s="4">
        <f t="shared" si="365"/>
        <v>0</v>
      </c>
      <c r="AV904" s="4">
        <f t="shared" si="365"/>
        <v>0</v>
      </c>
      <c r="AW904" s="4">
        <f t="shared" si="365"/>
        <v>0</v>
      </c>
      <c r="AX904" s="3"/>
    </row>
    <row r="905" spans="3:50">
      <c r="C905" s="14">
        <v>26</v>
      </c>
      <c r="D905" s="13"/>
      <c r="E905" s="12"/>
      <c r="F905" s="11"/>
      <c r="G905" s="11"/>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f>IF(AA579&gt;0,(SUMPRODUCT(AA888:AA892,AA580:AA584))/AA579,0)</f>
        <v>0</v>
      </c>
      <c r="AE905" s="11">
        <f t="shared" ref="AE905:AW905" si="366">IF(AB579&gt;0,(SUMPRODUCT(AB888:AB892,AB580:AB584))/AB579,0)</f>
        <v>20.539378904947025</v>
      </c>
      <c r="AF905" s="11">
        <f t="shared" si="366"/>
        <v>21.640898752225365</v>
      </c>
      <c r="AG905" s="11">
        <f t="shared" si="366"/>
        <v>22.730018565786754</v>
      </c>
      <c r="AH905" s="11">
        <f t="shared" si="366"/>
        <v>23.806873311958686</v>
      </c>
      <c r="AI905" s="11">
        <f t="shared" si="366"/>
        <v>24.871596005454538</v>
      </c>
      <c r="AJ905" s="11">
        <f t="shared" si="366"/>
        <v>26.432407332630209</v>
      </c>
      <c r="AK905" s="11">
        <f t="shared" si="366"/>
        <v>27.6788463206614</v>
      </c>
      <c r="AL905" s="11">
        <f t="shared" si="366"/>
        <v>28.900540833652155</v>
      </c>
      <c r="AM905" s="11">
        <f t="shared" si="366"/>
        <v>30.097405286400981</v>
      </c>
      <c r="AN905" s="11">
        <f t="shared" si="366"/>
        <v>31.269353698559385</v>
      </c>
      <c r="AO905" s="11">
        <f t="shared" si="366"/>
        <v>32.416299692348616</v>
      </c>
      <c r="AP905" s="11">
        <f t="shared" si="366"/>
        <v>33.538156490260491</v>
      </c>
      <c r="AQ905" s="11">
        <f t="shared" si="366"/>
        <v>34.634836912742792</v>
      </c>
      <c r="AR905" s="11">
        <f t="shared" si="366"/>
        <v>35.706253375867966</v>
      </c>
      <c r="AS905" s="11">
        <f t="shared" si="366"/>
        <v>36.031706458624548</v>
      </c>
      <c r="AT905" s="11">
        <f t="shared" si="366"/>
        <v>36.14193242796982</v>
      </c>
      <c r="AU905" s="11">
        <f t="shared" si="366"/>
        <v>36.25413279818099</v>
      </c>
      <c r="AV905" s="11">
        <f t="shared" si="366"/>
        <v>36.368305958805337</v>
      </c>
      <c r="AW905" s="11">
        <f t="shared" si="366"/>
        <v>36.484450301141592</v>
      </c>
      <c r="AX905" s="11"/>
    </row>
    <row r="906" spans="3:50">
      <c r="C906" s="10" t="s">
        <v>4</v>
      </c>
      <c r="D906" s="9"/>
      <c r="E906" s="8"/>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f t="shared" ref="AD906:AS910" si="367">IF(E448&gt;0,D126,0)</f>
        <v>0</v>
      </c>
      <c r="AE906" s="3">
        <f t="shared" si="367"/>
        <v>20.493333333333332</v>
      </c>
      <c r="AF906" s="3">
        <f t="shared" si="367"/>
        <v>21.586666666666666</v>
      </c>
      <c r="AG906" s="3">
        <f t="shared" si="367"/>
        <v>22.68</v>
      </c>
      <c r="AH906" s="3">
        <f t="shared" si="367"/>
        <v>23.773333333333333</v>
      </c>
      <c r="AI906" s="3">
        <f t="shared" si="367"/>
        <v>24.866666666666667</v>
      </c>
      <c r="AJ906" s="3">
        <f t="shared" si="367"/>
        <v>25.96</v>
      </c>
      <c r="AK906" s="3">
        <f t="shared" si="367"/>
        <v>27.053333333333335</v>
      </c>
      <c r="AL906" s="3">
        <f t="shared" si="367"/>
        <v>28.146666666666668</v>
      </c>
      <c r="AM906" s="3">
        <f t="shared" si="367"/>
        <v>29.240000000000002</v>
      </c>
      <c r="AN906" s="3">
        <f t="shared" si="367"/>
        <v>30.333333333333336</v>
      </c>
      <c r="AO906" s="3">
        <f t="shared" si="367"/>
        <v>31.426666666666669</v>
      </c>
      <c r="AP906" s="3">
        <f t="shared" si="367"/>
        <v>32.520000000000003</v>
      </c>
      <c r="AQ906" s="3">
        <f t="shared" si="367"/>
        <v>33.613333333333337</v>
      </c>
      <c r="AR906" s="3">
        <f t="shared" si="367"/>
        <v>34.706666666666671</v>
      </c>
      <c r="AS906" s="3">
        <f t="shared" si="367"/>
        <v>35.799999999999997</v>
      </c>
      <c r="AT906" s="3">
        <f t="shared" ref="AN906:AW910" si="368">IF(U448&gt;0,T126,0)</f>
        <v>35.946666666666665</v>
      </c>
      <c r="AU906" s="3">
        <f t="shared" si="368"/>
        <v>36.093333333333334</v>
      </c>
      <c r="AV906" s="3">
        <f t="shared" si="368"/>
        <v>36.24</v>
      </c>
      <c r="AW906" s="3">
        <f t="shared" si="368"/>
        <v>36.38666666666667</v>
      </c>
      <c r="AX906" s="3"/>
    </row>
    <row r="907" spans="3:50">
      <c r="C907" s="10" t="s">
        <v>3</v>
      </c>
      <c r="D907" s="9"/>
      <c r="E907" s="8"/>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f t="shared" si="367"/>
        <v>0</v>
      </c>
      <c r="AE907" s="3">
        <f t="shared" si="367"/>
        <v>26.933333333333334</v>
      </c>
      <c r="AF907" s="3">
        <f t="shared" si="367"/>
        <v>27.866666666666667</v>
      </c>
      <c r="AG907" s="3">
        <f t="shared" si="367"/>
        <v>28.8</v>
      </c>
      <c r="AH907" s="3">
        <f t="shared" si="367"/>
        <v>29.733333333333334</v>
      </c>
      <c r="AI907" s="3">
        <f t="shared" si="367"/>
        <v>30.666666666666668</v>
      </c>
      <c r="AJ907" s="3">
        <f t="shared" si="367"/>
        <v>31.6</v>
      </c>
      <c r="AK907" s="3">
        <f t="shared" si="367"/>
        <v>32.533333333333331</v>
      </c>
      <c r="AL907" s="3">
        <f t="shared" si="367"/>
        <v>33.466666666666661</v>
      </c>
      <c r="AM907" s="3">
        <f t="shared" si="367"/>
        <v>34.399999999999991</v>
      </c>
      <c r="AN907" s="3">
        <f t="shared" si="368"/>
        <v>35.333333333333321</v>
      </c>
      <c r="AO907" s="3">
        <f t="shared" si="368"/>
        <v>36.266666666666652</v>
      </c>
      <c r="AP907" s="3">
        <f t="shared" si="368"/>
        <v>37.199999999999982</v>
      </c>
      <c r="AQ907" s="3">
        <f t="shared" si="368"/>
        <v>38.133333333333312</v>
      </c>
      <c r="AR907" s="3">
        <f t="shared" si="368"/>
        <v>39.066666666666642</v>
      </c>
      <c r="AS907" s="3">
        <f t="shared" si="368"/>
        <v>40</v>
      </c>
      <c r="AT907" s="3">
        <f t="shared" si="368"/>
        <v>40.333333333333336</v>
      </c>
      <c r="AU907" s="3">
        <f t="shared" si="368"/>
        <v>40.666666666666671</v>
      </c>
      <c r="AV907" s="3">
        <f t="shared" si="368"/>
        <v>41.000000000000007</v>
      </c>
      <c r="AW907" s="3">
        <f t="shared" si="368"/>
        <v>41.333333333333343</v>
      </c>
      <c r="AX907" s="3"/>
    </row>
    <row r="908" spans="3:50">
      <c r="C908" s="10" t="s">
        <v>2</v>
      </c>
      <c r="D908" s="9"/>
      <c r="E908" s="8"/>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f t="shared" si="367"/>
        <v>0</v>
      </c>
      <c r="AE908" s="3">
        <f t="shared" si="367"/>
        <v>46.927074074074078</v>
      </c>
      <c r="AF908" s="3">
        <f t="shared" si="367"/>
        <v>47.309148148148154</v>
      </c>
      <c r="AG908" s="3">
        <f t="shared" si="367"/>
        <v>47.69122222222223</v>
      </c>
      <c r="AH908" s="3">
        <f t="shared" si="367"/>
        <v>48.073296296296306</v>
      </c>
      <c r="AI908" s="3">
        <f t="shared" si="367"/>
        <v>48.455370370370382</v>
      </c>
      <c r="AJ908" s="3">
        <f t="shared" si="367"/>
        <v>48.837444444444458</v>
      </c>
      <c r="AK908" s="3">
        <f t="shared" si="367"/>
        <v>49.219518518518534</v>
      </c>
      <c r="AL908" s="3">
        <f t="shared" si="367"/>
        <v>49.60159259259261</v>
      </c>
      <c r="AM908" s="3">
        <f t="shared" si="367"/>
        <v>49.983666666666686</v>
      </c>
      <c r="AN908" s="3">
        <f t="shared" si="368"/>
        <v>50.365740740740762</v>
      </c>
      <c r="AO908" s="3">
        <f t="shared" si="368"/>
        <v>50.747814814814838</v>
      </c>
      <c r="AP908" s="3">
        <f t="shared" si="368"/>
        <v>51.129888888888914</v>
      </c>
      <c r="AQ908" s="3">
        <f t="shared" si="368"/>
        <v>51.51196296296299</v>
      </c>
      <c r="AR908" s="3">
        <f t="shared" si="368"/>
        <v>51.894037037037066</v>
      </c>
      <c r="AS908" s="3">
        <f t="shared" si="368"/>
        <v>52.276111111111113</v>
      </c>
      <c r="AT908" s="3">
        <f t="shared" si="368"/>
        <v>52.645703703703703</v>
      </c>
      <c r="AU908" s="3">
        <f t="shared" si="368"/>
        <v>53.015296296296292</v>
      </c>
      <c r="AV908" s="3">
        <f t="shared" si="368"/>
        <v>53.384888888888881</v>
      </c>
      <c r="AW908" s="3">
        <f t="shared" si="368"/>
        <v>53.75448148148147</v>
      </c>
      <c r="AX908" s="3"/>
    </row>
    <row r="909" spans="3:50">
      <c r="C909" s="10" t="s">
        <v>1</v>
      </c>
      <c r="D909" s="9"/>
      <c r="E909" s="8"/>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f t="shared" si="367"/>
        <v>0</v>
      </c>
      <c r="AE909" s="3">
        <f t="shared" si="367"/>
        <v>0</v>
      </c>
      <c r="AF909" s="3">
        <f t="shared" si="367"/>
        <v>0</v>
      </c>
      <c r="AG909" s="3">
        <f t="shared" si="367"/>
        <v>0</v>
      </c>
      <c r="AH909" s="3">
        <f t="shared" si="367"/>
        <v>0</v>
      </c>
      <c r="AI909" s="3">
        <f t="shared" si="367"/>
        <v>0</v>
      </c>
      <c r="AJ909" s="3">
        <f t="shared" si="367"/>
        <v>0</v>
      </c>
      <c r="AK909" s="3">
        <f t="shared" si="367"/>
        <v>0</v>
      </c>
      <c r="AL909" s="3">
        <f t="shared" si="367"/>
        <v>0</v>
      </c>
      <c r="AM909" s="3">
        <f t="shared" si="367"/>
        <v>0</v>
      </c>
      <c r="AN909" s="3">
        <f t="shared" si="368"/>
        <v>0</v>
      </c>
      <c r="AO909" s="3">
        <f t="shared" si="368"/>
        <v>0</v>
      </c>
      <c r="AP909" s="3">
        <f t="shared" si="368"/>
        <v>0</v>
      </c>
      <c r="AQ909" s="3">
        <f t="shared" si="368"/>
        <v>0</v>
      </c>
      <c r="AR909" s="3">
        <f t="shared" si="368"/>
        <v>0</v>
      </c>
      <c r="AS909" s="3">
        <f t="shared" si="368"/>
        <v>0</v>
      </c>
      <c r="AT909" s="3">
        <f t="shared" si="368"/>
        <v>0</v>
      </c>
      <c r="AU909" s="3">
        <f t="shared" si="368"/>
        <v>0</v>
      </c>
      <c r="AV909" s="3">
        <f t="shared" si="368"/>
        <v>0</v>
      </c>
      <c r="AW909" s="3">
        <f t="shared" si="368"/>
        <v>0</v>
      </c>
      <c r="AX909" s="3"/>
    </row>
    <row r="910" spans="3:50">
      <c r="C910" s="7" t="s">
        <v>0</v>
      </c>
      <c r="D910" s="6"/>
      <c r="E910" s="5"/>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f t="shared" si="367"/>
        <v>0</v>
      </c>
      <c r="AE910" s="4">
        <f t="shared" si="367"/>
        <v>0</v>
      </c>
      <c r="AF910" s="4">
        <f t="shared" si="367"/>
        <v>0</v>
      </c>
      <c r="AG910" s="4">
        <f t="shared" si="367"/>
        <v>0</v>
      </c>
      <c r="AH910" s="4">
        <f t="shared" si="367"/>
        <v>0</v>
      </c>
      <c r="AI910" s="4">
        <f t="shared" si="367"/>
        <v>0</v>
      </c>
      <c r="AJ910" s="4">
        <f t="shared" si="367"/>
        <v>0</v>
      </c>
      <c r="AK910" s="4">
        <f t="shared" si="367"/>
        <v>0</v>
      </c>
      <c r="AL910" s="4">
        <f t="shared" si="367"/>
        <v>0</v>
      </c>
      <c r="AM910" s="4">
        <f t="shared" si="367"/>
        <v>0</v>
      </c>
      <c r="AN910" s="4">
        <f t="shared" si="368"/>
        <v>0</v>
      </c>
      <c r="AO910" s="4">
        <f t="shared" si="368"/>
        <v>0</v>
      </c>
      <c r="AP910" s="4">
        <f t="shared" si="368"/>
        <v>0</v>
      </c>
      <c r="AQ910" s="4">
        <f t="shared" si="368"/>
        <v>0</v>
      </c>
      <c r="AR910" s="4">
        <f t="shared" si="368"/>
        <v>0</v>
      </c>
      <c r="AS910" s="4">
        <f t="shared" si="368"/>
        <v>0</v>
      </c>
      <c r="AT910" s="4">
        <f t="shared" si="368"/>
        <v>0</v>
      </c>
      <c r="AU910" s="4">
        <f t="shared" si="368"/>
        <v>0</v>
      </c>
      <c r="AV910" s="4">
        <f t="shared" si="368"/>
        <v>0</v>
      </c>
      <c r="AW910" s="4">
        <f t="shared" si="368"/>
        <v>0</v>
      </c>
      <c r="AX910" s="3"/>
    </row>
    <row r="911" spans="3:50">
      <c r="C911" s="14">
        <v>27</v>
      </c>
      <c r="D911" s="13"/>
      <c r="E911" s="12"/>
      <c r="F911" s="11"/>
      <c r="G911" s="11"/>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f>IF(AB585&gt;0,(SUMPRODUCT(AB894:AB898,AB586:AB590))/AB585,0)</f>
        <v>0</v>
      </c>
      <c r="AF911" s="11">
        <f t="shared" ref="AF911:AW911" si="369">IF(AC585&gt;0,(SUMPRODUCT(AC894:AC898,AC586:AC590))/AC585,0)</f>
        <v>20.541084769032604</v>
      </c>
      <c r="AG911" s="11">
        <f t="shared" si="369"/>
        <v>21.643260323037648</v>
      </c>
      <c r="AH911" s="11">
        <f t="shared" si="369"/>
        <v>22.732780283362299</v>
      </c>
      <c r="AI911" s="11">
        <f t="shared" si="369"/>
        <v>23.809792495215106</v>
      </c>
      <c r="AJ911" s="11">
        <f t="shared" si="369"/>
        <v>24.874442509860721</v>
      </c>
      <c r="AK911" s="11">
        <f t="shared" si="369"/>
        <v>26.443735990100663</v>
      </c>
      <c r="AL911" s="11">
        <f t="shared" si="369"/>
        <v>27.693202989051201</v>
      </c>
      <c r="AM911" s="11">
        <f t="shared" si="369"/>
        <v>28.917369248125329</v>
      </c>
      <c r="AN911" s="11">
        <f t="shared" si="369"/>
        <v>30.116173094809085</v>
      </c>
      <c r="AO911" s="11">
        <f t="shared" si="369"/>
        <v>31.289552655983631</v>
      </c>
      <c r="AP911" s="11">
        <f t="shared" si="369"/>
        <v>32.437445857108528</v>
      </c>
      <c r="AQ911" s="11">
        <f t="shared" si="369"/>
        <v>33.559790421401921</v>
      </c>
      <c r="AR911" s="11">
        <f t="shared" si="369"/>
        <v>34.656523869015743</v>
      </c>
      <c r="AS911" s="11">
        <f t="shared" si="369"/>
        <v>35.727583516207801</v>
      </c>
      <c r="AT911" s="11">
        <f t="shared" si="369"/>
        <v>36.041900744393317</v>
      </c>
      <c r="AU911" s="11">
        <f t="shared" si="369"/>
        <v>36.152058184439269</v>
      </c>
      <c r="AV911" s="11">
        <f t="shared" si="369"/>
        <v>36.264246392468408</v>
      </c>
      <c r="AW911" s="11">
        <f t="shared" si="369"/>
        <v>36.378462090281374</v>
      </c>
      <c r="AX911" s="11"/>
    </row>
    <row r="912" spans="3:50">
      <c r="C912" s="10" t="s">
        <v>4</v>
      </c>
      <c r="D912" s="9"/>
      <c r="E912" s="8"/>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f t="shared" ref="AE912:AT916" si="370">IF(E448&gt;0,D126,0)</f>
        <v>0</v>
      </c>
      <c r="AF912" s="3">
        <f t="shared" si="370"/>
        <v>20.493333333333332</v>
      </c>
      <c r="AG912" s="3">
        <f t="shared" si="370"/>
        <v>21.586666666666666</v>
      </c>
      <c r="AH912" s="3">
        <f t="shared" si="370"/>
        <v>22.68</v>
      </c>
      <c r="AI912" s="3">
        <f t="shared" si="370"/>
        <v>23.773333333333333</v>
      </c>
      <c r="AJ912" s="3">
        <f t="shared" si="370"/>
        <v>24.866666666666667</v>
      </c>
      <c r="AK912" s="3">
        <f t="shared" si="370"/>
        <v>25.96</v>
      </c>
      <c r="AL912" s="3">
        <f t="shared" si="370"/>
        <v>27.053333333333335</v>
      </c>
      <c r="AM912" s="3">
        <f t="shared" si="370"/>
        <v>28.146666666666668</v>
      </c>
      <c r="AN912" s="3">
        <f t="shared" si="370"/>
        <v>29.240000000000002</v>
      </c>
      <c r="AO912" s="3">
        <f t="shared" si="370"/>
        <v>30.333333333333336</v>
      </c>
      <c r="AP912" s="3">
        <f t="shared" si="370"/>
        <v>31.426666666666669</v>
      </c>
      <c r="AQ912" s="3">
        <f t="shared" si="370"/>
        <v>32.520000000000003</v>
      </c>
      <c r="AR912" s="3">
        <f t="shared" si="370"/>
        <v>33.613333333333337</v>
      </c>
      <c r="AS912" s="3">
        <f t="shared" si="370"/>
        <v>34.706666666666671</v>
      </c>
      <c r="AT912" s="3">
        <f t="shared" si="370"/>
        <v>35.799999999999997</v>
      </c>
      <c r="AU912" s="3">
        <f t="shared" ref="AO912:AW916" si="371">IF(U448&gt;0,T126,0)</f>
        <v>35.946666666666665</v>
      </c>
      <c r="AV912" s="3">
        <f t="shared" si="371"/>
        <v>36.093333333333334</v>
      </c>
      <c r="AW912" s="3">
        <f t="shared" si="371"/>
        <v>36.24</v>
      </c>
      <c r="AX912" s="3"/>
    </row>
    <row r="913" spans="3:50">
      <c r="C913" s="10" t="s">
        <v>3</v>
      </c>
      <c r="D913" s="9"/>
      <c r="E913" s="8"/>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f t="shared" si="370"/>
        <v>0</v>
      </c>
      <c r="AF913" s="3">
        <f t="shared" si="370"/>
        <v>26.933333333333334</v>
      </c>
      <c r="AG913" s="3">
        <f t="shared" si="370"/>
        <v>27.866666666666667</v>
      </c>
      <c r="AH913" s="3">
        <f t="shared" si="370"/>
        <v>28.8</v>
      </c>
      <c r="AI913" s="3">
        <f t="shared" si="370"/>
        <v>29.733333333333334</v>
      </c>
      <c r="AJ913" s="3">
        <f t="shared" si="370"/>
        <v>30.666666666666668</v>
      </c>
      <c r="AK913" s="3">
        <f t="shared" si="370"/>
        <v>31.6</v>
      </c>
      <c r="AL913" s="3">
        <f t="shared" si="370"/>
        <v>32.533333333333331</v>
      </c>
      <c r="AM913" s="3">
        <f t="shared" si="370"/>
        <v>33.466666666666661</v>
      </c>
      <c r="AN913" s="3">
        <f t="shared" si="370"/>
        <v>34.399999999999991</v>
      </c>
      <c r="AO913" s="3">
        <f t="shared" si="371"/>
        <v>35.333333333333321</v>
      </c>
      <c r="AP913" s="3">
        <f t="shared" si="371"/>
        <v>36.266666666666652</v>
      </c>
      <c r="AQ913" s="3">
        <f t="shared" si="371"/>
        <v>37.199999999999982</v>
      </c>
      <c r="AR913" s="3">
        <f t="shared" si="371"/>
        <v>38.133333333333312</v>
      </c>
      <c r="AS913" s="3">
        <f t="shared" si="371"/>
        <v>39.066666666666642</v>
      </c>
      <c r="AT913" s="3">
        <f t="shared" si="371"/>
        <v>40</v>
      </c>
      <c r="AU913" s="3">
        <f t="shared" si="371"/>
        <v>40.333333333333336</v>
      </c>
      <c r="AV913" s="3">
        <f t="shared" si="371"/>
        <v>40.666666666666671</v>
      </c>
      <c r="AW913" s="3">
        <f t="shared" si="371"/>
        <v>41.000000000000007</v>
      </c>
      <c r="AX913" s="3"/>
    </row>
    <row r="914" spans="3:50">
      <c r="C914" s="10" t="s">
        <v>2</v>
      </c>
      <c r="D914" s="9"/>
      <c r="E914" s="8"/>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f t="shared" si="370"/>
        <v>0</v>
      </c>
      <c r="AF914" s="3">
        <f t="shared" si="370"/>
        <v>46.927074074074078</v>
      </c>
      <c r="AG914" s="3">
        <f t="shared" si="370"/>
        <v>47.309148148148154</v>
      </c>
      <c r="AH914" s="3">
        <f t="shared" si="370"/>
        <v>47.69122222222223</v>
      </c>
      <c r="AI914" s="3">
        <f t="shared" si="370"/>
        <v>48.073296296296306</v>
      </c>
      <c r="AJ914" s="3">
        <f t="shared" si="370"/>
        <v>48.455370370370382</v>
      </c>
      <c r="AK914" s="3">
        <f t="shared" si="370"/>
        <v>48.837444444444458</v>
      </c>
      <c r="AL914" s="3">
        <f t="shared" si="370"/>
        <v>49.219518518518534</v>
      </c>
      <c r="AM914" s="3">
        <f t="shared" si="370"/>
        <v>49.60159259259261</v>
      </c>
      <c r="AN914" s="3">
        <f t="shared" si="370"/>
        <v>49.983666666666686</v>
      </c>
      <c r="AO914" s="3">
        <f t="shared" si="371"/>
        <v>50.365740740740762</v>
      </c>
      <c r="AP914" s="3">
        <f t="shared" si="371"/>
        <v>50.747814814814838</v>
      </c>
      <c r="AQ914" s="3">
        <f t="shared" si="371"/>
        <v>51.129888888888914</v>
      </c>
      <c r="AR914" s="3">
        <f t="shared" si="371"/>
        <v>51.51196296296299</v>
      </c>
      <c r="AS914" s="3">
        <f t="shared" si="371"/>
        <v>51.894037037037066</v>
      </c>
      <c r="AT914" s="3">
        <f t="shared" si="371"/>
        <v>52.276111111111113</v>
      </c>
      <c r="AU914" s="3">
        <f t="shared" si="371"/>
        <v>52.645703703703703</v>
      </c>
      <c r="AV914" s="3">
        <f t="shared" si="371"/>
        <v>53.015296296296292</v>
      </c>
      <c r="AW914" s="3">
        <f t="shared" si="371"/>
        <v>53.384888888888881</v>
      </c>
      <c r="AX914" s="3"/>
    </row>
    <row r="915" spans="3:50">
      <c r="C915" s="10" t="s">
        <v>1</v>
      </c>
      <c r="D915" s="9"/>
      <c r="E915" s="8"/>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f t="shared" si="370"/>
        <v>0</v>
      </c>
      <c r="AF915" s="3">
        <f t="shared" si="370"/>
        <v>0</v>
      </c>
      <c r="AG915" s="3">
        <f t="shared" si="370"/>
        <v>0</v>
      </c>
      <c r="AH915" s="3">
        <f t="shared" si="370"/>
        <v>0</v>
      </c>
      <c r="AI915" s="3">
        <f t="shared" si="370"/>
        <v>0</v>
      </c>
      <c r="AJ915" s="3">
        <f t="shared" si="370"/>
        <v>0</v>
      </c>
      <c r="AK915" s="3">
        <f t="shared" si="370"/>
        <v>0</v>
      </c>
      <c r="AL915" s="3">
        <f t="shared" si="370"/>
        <v>0</v>
      </c>
      <c r="AM915" s="3">
        <f t="shared" si="370"/>
        <v>0</v>
      </c>
      <c r="AN915" s="3">
        <f t="shared" si="370"/>
        <v>0</v>
      </c>
      <c r="AO915" s="3">
        <f t="shared" si="371"/>
        <v>0</v>
      </c>
      <c r="AP915" s="3">
        <f t="shared" si="371"/>
        <v>0</v>
      </c>
      <c r="AQ915" s="3">
        <f t="shared" si="371"/>
        <v>0</v>
      </c>
      <c r="AR915" s="3">
        <f t="shared" si="371"/>
        <v>0</v>
      </c>
      <c r="AS915" s="3">
        <f t="shared" si="371"/>
        <v>0</v>
      </c>
      <c r="AT915" s="3">
        <f t="shared" si="371"/>
        <v>0</v>
      </c>
      <c r="AU915" s="3">
        <f t="shared" si="371"/>
        <v>0</v>
      </c>
      <c r="AV915" s="3">
        <f t="shared" si="371"/>
        <v>0</v>
      </c>
      <c r="AW915" s="3">
        <f t="shared" si="371"/>
        <v>0</v>
      </c>
      <c r="AX915" s="3"/>
    </row>
    <row r="916" spans="3:50">
      <c r="C916" s="7" t="s">
        <v>0</v>
      </c>
      <c r="D916" s="6"/>
      <c r="E916" s="5"/>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f t="shared" si="370"/>
        <v>0</v>
      </c>
      <c r="AF916" s="4">
        <f t="shared" si="370"/>
        <v>0</v>
      </c>
      <c r="AG916" s="4">
        <f t="shared" si="370"/>
        <v>0</v>
      </c>
      <c r="AH916" s="4">
        <f t="shared" si="370"/>
        <v>0</v>
      </c>
      <c r="AI916" s="4">
        <f t="shared" si="370"/>
        <v>0</v>
      </c>
      <c r="AJ916" s="4">
        <f t="shared" si="370"/>
        <v>0</v>
      </c>
      <c r="AK916" s="4">
        <f t="shared" si="370"/>
        <v>0</v>
      </c>
      <c r="AL916" s="4">
        <f t="shared" si="370"/>
        <v>0</v>
      </c>
      <c r="AM916" s="4">
        <f t="shared" si="370"/>
        <v>0</v>
      </c>
      <c r="AN916" s="4">
        <f t="shared" si="370"/>
        <v>0</v>
      </c>
      <c r="AO916" s="4">
        <f t="shared" si="371"/>
        <v>0</v>
      </c>
      <c r="AP916" s="4">
        <f t="shared" si="371"/>
        <v>0</v>
      </c>
      <c r="AQ916" s="4">
        <f t="shared" si="371"/>
        <v>0</v>
      </c>
      <c r="AR916" s="4">
        <f t="shared" si="371"/>
        <v>0</v>
      </c>
      <c r="AS916" s="4">
        <f t="shared" si="371"/>
        <v>0</v>
      </c>
      <c r="AT916" s="4">
        <f t="shared" si="371"/>
        <v>0</v>
      </c>
      <c r="AU916" s="4">
        <f t="shared" si="371"/>
        <v>0</v>
      </c>
      <c r="AV916" s="4">
        <f t="shared" si="371"/>
        <v>0</v>
      </c>
      <c r="AW916" s="4">
        <f t="shared" si="371"/>
        <v>0</v>
      </c>
      <c r="AX916" s="3"/>
    </row>
    <row r="917" spans="3:50">
      <c r="C917" s="14">
        <v>28</v>
      </c>
      <c r="D917" s="13"/>
      <c r="E917" s="12"/>
      <c r="F917" s="11"/>
      <c r="G917" s="11"/>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f>IF(AC591&gt;0,(SUMPRODUCT(AC900:AC904,AC592:AC596))/AC591,0)</f>
        <v>0</v>
      </c>
      <c r="AG917" s="11">
        <f t="shared" ref="AG917:AW917" si="372">IF(AD591&gt;0,(SUMPRODUCT(AD900:AD904,AD592:AD596))/AD591,0)</f>
        <v>20.54292090444666</v>
      </c>
      <c r="AH917" s="11">
        <f t="shared" si="372"/>
        <v>21.645805968381964</v>
      </c>
      <c r="AI917" s="11">
        <f t="shared" si="372"/>
        <v>22.735762947886574</v>
      </c>
      <c r="AJ917" s="11">
        <f t="shared" si="372"/>
        <v>23.812953879554541</v>
      </c>
      <c r="AK917" s="11">
        <f t="shared" si="372"/>
        <v>24.877538103357693</v>
      </c>
      <c r="AL917" s="11">
        <f t="shared" si="372"/>
        <v>26.455818665172384</v>
      </c>
      <c r="AM917" s="11">
        <f t="shared" si="372"/>
        <v>27.708491122731591</v>
      </c>
      <c r="AN917" s="11">
        <f t="shared" si="372"/>
        <v>28.935269412861913</v>
      </c>
      <c r="AO917" s="11">
        <f t="shared" si="372"/>
        <v>30.136118423857653</v>
      </c>
      <c r="AP917" s="11">
        <f t="shared" si="372"/>
        <v>31.311002980503833</v>
      </c>
      <c r="AQ917" s="11">
        <f t="shared" si="372"/>
        <v>32.459887843932563</v>
      </c>
      <c r="AR917" s="11">
        <f t="shared" si="372"/>
        <v>33.582737711478948</v>
      </c>
      <c r="AS917" s="11">
        <f t="shared" si="372"/>
        <v>34.679517216536837</v>
      </c>
      <c r="AT917" s="11">
        <f t="shared" si="372"/>
        <v>35.75019092841378</v>
      </c>
      <c r="AU917" s="11">
        <f t="shared" si="372"/>
        <v>36.05278827251108</v>
      </c>
      <c r="AV917" s="11">
        <f t="shared" si="372"/>
        <v>36.162880346584934</v>
      </c>
      <c r="AW917" s="11">
        <f t="shared" si="372"/>
        <v>36.275062733451037</v>
      </c>
      <c r="AX917" s="11"/>
    </row>
    <row r="918" spans="3:50">
      <c r="C918" s="10" t="s">
        <v>4</v>
      </c>
      <c r="D918" s="9"/>
      <c r="E918" s="8"/>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f t="shared" ref="AF918:AU922" si="373">IF(E448&gt;0,D126,0)</f>
        <v>0</v>
      </c>
      <c r="AG918" s="3">
        <f t="shared" si="373"/>
        <v>20.493333333333332</v>
      </c>
      <c r="AH918" s="3">
        <f t="shared" si="373"/>
        <v>21.586666666666666</v>
      </c>
      <c r="AI918" s="3">
        <f t="shared" si="373"/>
        <v>22.68</v>
      </c>
      <c r="AJ918" s="3">
        <f t="shared" si="373"/>
        <v>23.773333333333333</v>
      </c>
      <c r="AK918" s="3">
        <f t="shared" si="373"/>
        <v>24.866666666666667</v>
      </c>
      <c r="AL918" s="3">
        <f t="shared" si="373"/>
        <v>25.96</v>
      </c>
      <c r="AM918" s="3">
        <f t="shared" si="373"/>
        <v>27.053333333333335</v>
      </c>
      <c r="AN918" s="3">
        <f t="shared" si="373"/>
        <v>28.146666666666668</v>
      </c>
      <c r="AO918" s="3">
        <f t="shared" si="373"/>
        <v>29.240000000000002</v>
      </c>
      <c r="AP918" s="3">
        <f t="shared" si="373"/>
        <v>30.333333333333336</v>
      </c>
      <c r="AQ918" s="3">
        <f t="shared" si="373"/>
        <v>31.426666666666669</v>
      </c>
      <c r="AR918" s="3">
        <f t="shared" si="373"/>
        <v>32.520000000000003</v>
      </c>
      <c r="AS918" s="3">
        <f t="shared" si="373"/>
        <v>33.613333333333337</v>
      </c>
      <c r="AT918" s="3">
        <f t="shared" si="373"/>
        <v>34.706666666666671</v>
      </c>
      <c r="AU918" s="3">
        <f t="shared" si="373"/>
        <v>35.799999999999997</v>
      </c>
      <c r="AV918" s="3">
        <f t="shared" ref="AP918:AW922" si="374">IF(U448&gt;0,T126,0)</f>
        <v>35.946666666666665</v>
      </c>
      <c r="AW918" s="3">
        <f t="shared" si="374"/>
        <v>36.093333333333334</v>
      </c>
      <c r="AX918" s="3"/>
    </row>
    <row r="919" spans="3:50">
      <c r="C919" s="10" t="s">
        <v>3</v>
      </c>
      <c r="D919" s="9"/>
      <c r="E919" s="8"/>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f t="shared" si="373"/>
        <v>0</v>
      </c>
      <c r="AG919" s="3">
        <f t="shared" si="373"/>
        <v>26.933333333333334</v>
      </c>
      <c r="AH919" s="3">
        <f t="shared" si="373"/>
        <v>27.866666666666667</v>
      </c>
      <c r="AI919" s="3">
        <f t="shared" si="373"/>
        <v>28.8</v>
      </c>
      <c r="AJ919" s="3">
        <f t="shared" si="373"/>
        <v>29.733333333333334</v>
      </c>
      <c r="AK919" s="3">
        <f t="shared" si="373"/>
        <v>30.666666666666668</v>
      </c>
      <c r="AL919" s="3">
        <f t="shared" si="373"/>
        <v>31.6</v>
      </c>
      <c r="AM919" s="3">
        <f t="shared" si="373"/>
        <v>32.533333333333331</v>
      </c>
      <c r="AN919" s="3">
        <f t="shared" si="373"/>
        <v>33.466666666666661</v>
      </c>
      <c r="AO919" s="3">
        <f t="shared" si="373"/>
        <v>34.399999999999991</v>
      </c>
      <c r="AP919" s="3">
        <f t="shared" si="374"/>
        <v>35.333333333333321</v>
      </c>
      <c r="AQ919" s="3">
        <f t="shared" si="374"/>
        <v>36.266666666666652</v>
      </c>
      <c r="AR919" s="3">
        <f t="shared" si="374"/>
        <v>37.199999999999982</v>
      </c>
      <c r="AS919" s="3">
        <f t="shared" si="374"/>
        <v>38.133333333333312</v>
      </c>
      <c r="AT919" s="3">
        <f t="shared" si="374"/>
        <v>39.066666666666642</v>
      </c>
      <c r="AU919" s="3">
        <f t="shared" si="374"/>
        <v>40</v>
      </c>
      <c r="AV919" s="3">
        <f t="shared" si="374"/>
        <v>40.333333333333336</v>
      </c>
      <c r="AW919" s="3">
        <f t="shared" si="374"/>
        <v>40.666666666666671</v>
      </c>
      <c r="AX919" s="3"/>
    </row>
    <row r="920" spans="3:50">
      <c r="C920" s="10" t="s">
        <v>2</v>
      </c>
      <c r="D920" s="9"/>
      <c r="E920" s="8"/>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f t="shared" si="373"/>
        <v>0</v>
      </c>
      <c r="AG920" s="3">
        <f t="shared" si="373"/>
        <v>46.927074074074078</v>
      </c>
      <c r="AH920" s="3">
        <f t="shared" si="373"/>
        <v>47.309148148148154</v>
      </c>
      <c r="AI920" s="3">
        <f t="shared" si="373"/>
        <v>47.69122222222223</v>
      </c>
      <c r="AJ920" s="3">
        <f t="shared" si="373"/>
        <v>48.073296296296306</v>
      </c>
      <c r="AK920" s="3">
        <f t="shared" si="373"/>
        <v>48.455370370370382</v>
      </c>
      <c r="AL920" s="3">
        <f t="shared" si="373"/>
        <v>48.837444444444458</v>
      </c>
      <c r="AM920" s="3">
        <f t="shared" si="373"/>
        <v>49.219518518518534</v>
      </c>
      <c r="AN920" s="3">
        <f t="shared" si="373"/>
        <v>49.60159259259261</v>
      </c>
      <c r="AO920" s="3">
        <f t="shared" si="373"/>
        <v>49.983666666666686</v>
      </c>
      <c r="AP920" s="3">
        <f t="shared" si="374"/>
        <v>50.365740740740762</v>
      </c>
      <c r="AQ920" s="3">
        <f t="shared" si="374"/>
        <v>50.747814814814838</v>
      </c>
      <c r="AR920" s="3">
        <f t="shared" si="374"/>
        <v>51.129888888888914</v>
      </c>
      <c r="AS920" s="3">
        <f t="shared" si="374"/>
        <v>51.51196296296299</v>
      </c>
      <c r="AT920" s="3">
        <f t="shared" si="374"/>
        <v>51.894037037037066</v>
      </c>
      <c r="AU920" s="3">
        <f t="shared" si="374"/>
        <v>52.276111111111113</v>
      </c>
      <c r="AV920" s="3">
        <f t="shared" si="374"/>
        <v>52.645703703703703</v>
      </c>
      <c r="AW920" s="3">
        <f t="shared" si="374"/>
        <v>53.015296296296292</v>
      </c>
      <c r="AX920" s="3"/>
    </row>
    <row r="921" spans="3:50">
      <c r="C921" s="10" t="s">
        <v>1</v>
      </c>
      <c r="D921" s="9"/>
      <c r="E921" s="8"/>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f t="shared" si="373"/>
        <v>0</v>
      </c>
      <c r="AG921" s="3">
        <f t="shared" si="373"/>
        <v>0</v>
      </c>
      <c r="AH921" s="3">
        <f t="shared" si="373"/>
        <v>0</v>
      </c>
      <c r="AI921" s="3">
        <f t="shared" si="373"/>
        <v>0</v>
      </c>
      <c r="AJ921" s="3">
        <f t="shared" si="373"/>
        <v>0</v>
      </c>
      <c r="AK921" s="3">
        <f t="shared" si="373"/>
        <v>0</v>
      </c>
      <c r="AL921" s="3">
        <f t="shared" si="373"/>
        <v>0</v>
      </c>
      <c r="AM921" s="3">
        <f t="shared" si="373"/>
        <v>0</v>
      </c>
      <c r="AN921" s="3">
        <f t="shared" si="373"/>
        <v>0</v>
      </c>
      <c r="AO921" s="3">
        <f t="shared" si="373"/>
        <v>0</v>
      </c>
      <c r="AP921" s="3">
        <f t="shared" si="374"/>
        <v>0</v>
      </c>
      <c r="AQ921" s="3">
        <f t="shared" si="374"/>
        <v>0</v>
      </c>
      <c r="AR921" s="3">
        <f t="shared" si="374"/>
        <v>0</v>
      </c>
      <c r="AS921" s="3">
        <f t="shared" si="374"/>
        <v>0</v>
      </c>
      <c r="AT921" s="3">
        <f t="shared" si="374"/>
        <v>0</v>
      </c>
      <c r="AU921" s="3">
        <f t="shared" si="374"/>
        <v>0</v>
      </c>
      <c r="AV921" s="3">
        <f t="shared" si="374"/>
        <v>0</v>
      </c>
      <c r="AW921" s="3">
        <f t="shared" si="374"/>
        <v>0</v>
      </c>
      <c r="AX921" s="3"/>
    </row>
    <row r="922" spans="3:50">
      <c r="C922" s="7" t="s">
        <v>0</v>
      </c>
      <c r="D922" s="6"/>
      <c r="E922" s="5"/>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f t="shared" si="373"/>
        <v>0</v>
      </c>
      <c r="AG922" s="4">
        <f t="shared" si="373"/>
        <v>0</v>
      </c>
      <c r="AH922" s="4">
        <f t="shared" si="373"/>
        <v>0</v>
      </c>
      <c r="AI922" s="4">
        <f t="shared" si="373"/>
        <v>0</v>
      </c>
      <c r="AJ922" s="4">
        <f t="shared" si="373"/>
        <v>0</v>
      </c>
      <c r="AK922" s="4">
        <f t="shared" si="373"/>
        <v>0</v>
      </c>
      <c r="AL922" s="4">
        <f t="shared" si="373"/>
        <v>0</v>
      </c>
      <c r="AM922" s="4">
        <f t="shared" si="373"/>
        <v>0</v>
      </c>
      <c r="AN922" s="4">
        <f t="shared" si="373"/>
        <v>0</v>
      </c>
      <c r="AO922" s="4">
        <f t="shared" si="373"/>
        <v>0</v>
      </c>
      <c r="AP922" s="4">
        <f t="shared" si="374"/>
        <v>0</v>
      </c>
      <c r="AQ922" s="4">
        <f t="shared" si="374"/>
        <v>0</v>
      </c>
      <c r="AR922" s="4">
        <f t="shared" si="374"/>
        <v>0</v>
      </c>
      <c r="AS922" s="4">
        <f t="shared" si="374"/>
        <v>0</v>
      </c>
      <c r="AT922" s="4">
        <f t="shared" si="374"/>
        <v>0</v>
      </c>
      <c r="AU922" s="4">
        <f t="shared" si="374"/>
        <v>0</v>
      </c>
      <c r="AV922" s="4">
        <f t="shared" si="374"/>
        <v>0</v>
      </c>
      <c r="AW922" s="4">
        <f t="shared" si="374"/>
        <v>0</v>
      </c>
      <c r="AX922" s="3"/>
    </row>
    <row r="923" spans="3:50">
      <c r="C923" s="14">
        <v>29</v>
      </c>
      <c r="D923" s="13"/>
      <c r="E923" s="12"/>
      <c r="F923" s="11"/>
      <c r="G923" s="11"/>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f>IF(AD597&gt;0,(SUMPRODUCT(AD906:AD910,AD598:AD602))/AD597,0)</f>
        <v>0</v>
      </c>
      <c r="AH923" s="11">
        <f t="shared" ref="AH923:AW923" si="375">IF(AE597&gt;0,(SUMPRODUCT(AE906:AE910,AE598:AE602))/AE597,0)</f>
        <v>20.544897239272441</v>
      </c>
      <c r="AI923" s="11">
        <f t="shared" si="375"/>
        <v>21.648550013087192</v>
      </c>
      <c r="AJ923" s="11">
        <f t="shared" si="375"/>
        <v>22.738984219451421</v>
      </c>
      <c r="AK923" s="11">
        <f t="shared" si="375"/>
        <v>23.816377543969502</v>
      </c>
      <c r="AL923" s="11">
        <f t="shared" si="375"/>
        <v>24.880904501822574</v>
      </c>
      <c r="AM923" s="11">
        <f t="shared" si="375"/>
        <v>26.468700653736114</v>
      </c>
      <c r="AN923" s="11">
        <f t="shared" si="375"/>
        <v>27.724763628966258</v>
      </c>
      <c r="AO923" s="11">
        <f t="shared" si="375"/>
        <v>28.954299587095928</v>
      </c>
      <c r="AP923" s="11">
        <f t="shared" si="375"/>
        <v>30.157302925726967</v>
      </c>
      <c r="AQ923" s="11">
        <f t="shared" si="375"/>
        <v>31.333768040883715</v>
      </c>
      <c r="AR923" s="11">
        <f t="shared" si="375"/>
        <v>32.483689327012222</v>
      </c>
      <c r="AS923" s="11">
        <f t="shared" si="375"/>
        <v>33.607061176979833</v>
      </c>
      <c r="AT923" s="11">
        <f t="shared" si="375"/>
        <v>34.703877982074253</v>
      </c>
      <c r="AU923" s="11">
        <f t="shared" si="375"/>
        <v>35.774134132003383</v>
      </c>
      <c r="AV923" s="11">
        <f t="shared" si="375"/>
        <v>36.064409837918902</v>
      </c>
      <c r="AW923" s="11">
        <f t="shared" si="375"/>
        <v>36.17444048626561</v>
      </c>
      <c r="AX923" s="11"/>
    </row>
    <row r="924" spans="3:50">
      <c r="C924" s="10" t="s">
        <v>4</v>
      </c>
      <c r="D924" s="9"/>
      <c r="E924" s="8"/>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f t="shared" ref="AG924:AV928" si="376">IF(E448&gt;0,D126,0)</f>
        <v>0</v>
      </c>
      <c r="AH924" s="3">
        <f t="shared" si="376"/>
        <v>20.493333333333332</v>
      </c>
      <c r="AI924" s="3">
        <f t="shared" si="376"/>
        <v>21.586666666666666</v>
      </c>
      <c r="AJ924" s="3">
        <f t="shared" si="376"/>
        <v>22.68</v>
      </c>
      <c r="AK924" s="3">
        <f t="shared" si="376"/>
        <v>23.773333333333333</v>
      </c>
      <c r="AL924" s="3">
        <f t="shared" si="376"/>
        <v>24.866666666666667</v>
      </c>
      <c r="AM924" s="3">
        <f t="shared" si="376"/>
        <v>25.96</v>
      </c>
      <c r="AN924" s="3">
        <f t="shared" si="376"/>
        <v>27.053333333333335</v>
      </c>
      <c r="AO924" s="3">
        <f t="shared" si="376"/>
        <v>28.146666666666668</v>
      </c>
      <c r="AP924" s="3">
        <f t="shared" si="376"/>
        <v>29.240000000000002</v>
      </c>
      <c r="AQ924" s="3">
        <f t="shared" si="376"/>
        <v>30.333333333333336</v>
      </c>
      <c r="AR924" s="3">
        <f t="shared" si="376"/>
        <v>31.426666666666669</v>
      </c>
      <c r="AS924" s="3">
        <f t="shared" si="376"/>
        <v>32.520000000000003</v>
      </c>
      <c r="AT924" s="3">
        <f t="shared" si="376"/>
        <v>33.613333333333337</v>
      </c>
      <c r="AU924" s="3">
        <f t="shared" si="376"/>
        <v>34.706666666666671</v>
      </c>
      <c r="AV924" s="3">
        <f t="shared" si="376"/>
        <v>35.799999999999997</v>
      </c>
      <c r="AW924" s="3">
        <f t="shared" ref="AQ924:AW928" si="377">IF(U448&gt;0,T126,0)</f>
        <v>35.946666666666665</v>
      </c>
      <c r="AX924" s="3"/>
    </row>
    <row r="925" spans="3:50">
      <c r="C925" s="10" t="s">
        <v>3</v>
      </c>
      <c r="D925" s="9"/>
      <c r="E925" s="8"/>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f t="shared" si="376"/>
        <v>0</v>
      </c>
      <c r="AH925" s="3">
        <f t="shared" si="376"/>
        <v>26.933333333333334</v>
      </c>
      <c r="AI925" s="3">
        <f t="shared" si="376"/>
        <v>27.866666666666667</v>
      </c>
      <c r="AJ925" s="3">
        <f t="shared" si="376"/>
        <v>28.8</v>
      </c>
      <c r="AK925" s="3">
        <f t="shared" si="376"/>
        <v>29.733333333333334</v>
      </c>
      <c r="AL925" s="3">
        <f t="shared" si="376"/>
        <v>30.666666666666668</v>
      </c>
      <c r="AM925" s="3">
        <f t="shared" si="376"/>
        <v>31.6</v>
      </c>
      <c r="AN925" s="3">
        <f t="shared" si="376"/>
        <v>32.533333333333331</v>
      </c>
      <c r="AO925" s="3">
        <f t="shared" si="376"/>
        <v>33.466666666666661</v>
      </c>
      <c r="AP925" s="3">
        <f t="shared" si="376"/>
        <v>34.399999999999991</v>
      </c>
      <c r="AQ925" s="3">
        <f t="shared" si="377"/>
        <v>35.333333333333321</v>
      </c>
      <c r="AR925" s="3">
        <f t="shared" si="377"/>
        <v>36.266666666666652</v>
      </c>
      <c r="AS925" s="3">
        <f t="shared" si="377"/>
        <v>37.199999999999982</v>
      </c>
      <c r="AT925" s="3">
        <f t="shared" si="377"/>
        <v>38.133333333333312</v>
      </c>
      <c r="AU925" s="3">
        <f t="shared" si="377"/>
        <v>39.066666666666642</v>
      </c>
      <c r="AV925" s="3">
        <f t="shared" si="377"/>
        <v>40</v>
      </c>
      <c r="AW925" s="3">
        <f t="shared" si="377"/>
        <v>40.333333333333336</v>
      </c>
      <c r="AX925" s="3"/>
    </row>
    <row r="926" spans="3:50">
      <c r="C926" s="10" t="s">
        <v>2</v>
      </c>
      <c r="D926" s="9"/>
      <c r="E926" s="8"/>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f t="shared" si="376"/>
        <v>0</v>
      </c>
      <c r="AH926" s="3">
        <f t="shared" si="376"/>
        <v>46.927074074074078</v>
      </c>
      <c r="AI926" s="3">
        <f t="shared" si="376"/>
        <v>47.309148148148154</v>
      </c>
      <c r="AJ926" s="3">
        <f t="shared" si="376"/>
        <v>47.69122222222223</v>
      </c>
      <c r="AK926" s="3">
        <f t="shared" si="376"/>
        <v>48.073296296296306</v>
      </c>
      <c r="AL926" s="3">
        <f t="shared" si="376"/>
        <v>48.455370370370382</v>
      </c>
      <c r="AM926" s="3">
        <f t="shared" si="376"/>
        <v>48.837444444444458</v>
      </c>
      <c r="AN926" s="3">
        <f t="shared" si="376"/>
        <v>49.219518518518534</v>
      </c>
      <c r="AO926" s="3">
        <f t="shared" si="376"/>
        <v>49.60159259259261</v>
      </c>
      <c r="AP926" s="3">
        <f t="shared" si="376"/>
        <v>49.983666666666686</v>
      </c>
      <c r="AQ926" s="3">
        <f t="shared" si="377"/>
        <v>50.365740740740762</v>
      </c>
      <c r="AR926" s="3">
        <f t="shared" si="377"/>
        <v>50.747814814814838</v>
      </c>
      <c r="AS926" s="3">
        <f t="shared" si="377"/>
        <v>51.129888888888914</v>
      </c>
      <c r="AT926" s="3">
        <f t="shared" si="377"/>
        <v>51.51196296296299</v>
      </c>
      <c r="AU926" s="3">
        <f t="shared" si="377"/>
        <v>51.894037037037066</v>
      </c>
      <c r="AV926" s="3">
        <f t="shared" si="377"/>
        <v>52.276111111111113</v>
      </c>
      <c r="AW926" s="3">
        <f t="shared" si="377"/>
        <v>52.645703703703703</v>
      </c>
      <c r="AX926" s="3"/>
    </row>
    <row r="927" spans="3:50">
      <c r="C927" s="10" t="s">
        <v>1</v>
      </c>
      <c r="D927" s="9"/>
      <c r="E927" s="8"/>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f t="shared" si="376"/>
        <v>0</v>
      </c>
      <c r="AH927" s="3">
        <f t="shared" si="376"/>
        <v>0</v>
      </c>
      <c r="AI927" s="3">
        <f t="shared" si="376"/>
        <v>0</v>
      </c>
      <c r="AJ927" s="3">
        <f t="shared" si="376"/>
        <v>0</v>
      </c>
      <c r="AK927" s="3">
        <f t="shared" si="376"/>
        <v>0</v>
      </c>
      <c r="AL927" s="3">
        <f t="shared" si="376"/>
        <v>0</v>
      </c>
      <c r="AM927" s="3">
        <f t="shared" si="376"/>
        <v>0</v>
      </c>
      <c r="AN927" s="3">
        <f t="shared" si="376"/>
        <v>0</v>
      </c>
      <c r="AO927" s="3">
        <f t="shared" si="376"/>
        <v>0</v>
      </c>
      <c r="AP927" s="3">
        <f t="shared" si="376"/>
        <v>0</v>
      </c>
      <c r="AQ927" s="3">
        <f t="shared" si="377"/>
        <v>0</v>
      </c>
      <c r="AR927" s="3">
        <f t="shared" si="377"/>
        <v>0</v>
      </c>
      <c r="AS927" s="3">
        <f t="shared" si="377"/>
        <v>0</v>
      </c>
      <c r="AT927" s="3">
        <f t="shared" si="377"/>
        <v>0</v>
      </c>
      <c r="AU927" s="3">
        <f t="shared" si="377"/>
        <v>0</v>
      </c>
      <c r="AV927" s="3">
        <f t="shared" si="377"/>
        <v>0</v>
      </c>
      <c r="AW927" s="3">
        <f t="shared" si="377"/>
        <v>0</v>
      </c>
      <c r="AX927" s="3"/>
    </row>
    <row r="928" spans="3:50">
      <c r="C928" s="7" t="s">
        <v>0</v>
      </c>
      <c r="D928" s="6"/>
      <c r="E928" s="5"/>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f t="shared" si="376"/>
        <v>0</v>
      </c>
      <c r="AH928" s="4">
        <f t="shared" si="376"/>
        <v>0</v>
      </c>
      <c r="AI928" s="4">
        <f t="shared" si="376"/>
        <v>0</v>
      </c>
      <c r="AJ928" s="4">
        <f t="shared" si="376"/>
        <v>0</v>
      </c>
      <c r="AK928" s="4">
        <f t="shared" si="376"/>
        <v>0</v>
      </c>
      <c r="AL928" s="4">
        <f t="shared" si="376"/>
        <v>0</v>
      </c>
      <c r="AM928" s="4">
        <f t="shared" si="376"/>
        <v>0</v>
      </c>
      <c r="AN928" s="4">
        <f t="shared" si="376"/>
        <v>0</v>
      </c>
      <c r="AO928" s="4">
        <f t="shared" si="376"/>
        <v>0</v>
      </c>
      <c r="AP928" s="4">
        <f t="shared" si="376"/>
        <v>0</v>
      </c>
      <c r="AQ928" s="4">
        <f t="shared" si="377"/>
        <v>0</v>
      </c>
      <c r="AR928" s="4">
        <f t="shared" si="377"/>
        <v>0</v>
      </c>
      <c r="AS928" s="4">
        <f t="shared" si="377"/>
        <v>0</v>
      </c>
      <c r="AT928" s="4">
        <f t="shared" si="377"/>
        <v>0</v>
      </c>
      <c r="AU928" s="4">
        <f t="shared" si="377"/>
        <v>0</v>
      </c>
      <c r="AV928" s="4">
        <f t="shared" si="377"/>
        <v>0</v>
      </c>
      <c r="AW928" s="4">
        <f t="shared" si="377"/>
        <v>0</v>
      </c>
      <c r="AX928" s="3"/>
    </row>
    <row r="929" spans="3:50">
      <c r="C929" s="14">
        <v>30</v>
      </c>
      <c r="D929" s="13"/>
      <c r="E929" s="12"/>
      <c r="F929" s="11"/>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f>IF(AE603&gt;0,(SUMPRODUCT(AE912:AE916,AE604:AE608))/AE603,0)</f>
        <v>0</v>
      </c>
      <c r="AI929" s="11">
        <f t="shared" ref="AI929:AW929" si="378">IF(AF603&gt;0,(SUMPRODUCT(AF912:AF916,AF604:AF608))/AF603,0)</f>
        <v>20.547024651140546</v>
      </c>
      <c r="AJ929" s="11">
        <f t="shared" si="378"/>
        <v>21.651508148250546</v>
      </c>
      <c r="AK929" s="11">
        <f t="shared" si="378"/>
        <v>22.742463443144604</v>
      </c>
      <c r="AL929" s="11">
        <f t="shared" si="378"/>
        <v>23.820085491879841</v>
      </c>
      <c r="AM929" s="11">
        <f t="shared" si="378"/>
        <v>24.88456552238473</v>
      </c>
      <c r="AN929" s="11">
        <f t="shared" si="378"/>
        <v>26.482430807013738</v>
      </c>
      <c r="AO929" s="11">
        <f t="shared" si="378"/>
        <v>27.742077327165507</v>
      </c>
      <c r="AP929" s="11">
        <f t="shared" si="378"/>
        <v>28.97452211975131</v>
      </c>
      <c r="AQ929" s="11">
        <f t="shared" si="378"/>
        <v>30.179792376739751</v>
      </c>
      <c r="AR929" s="11">
        <f t="shared" si="378"/>
        <v>31.357915253868377</v>
      </c>
      <c r="AS929" s="11">
        <f t="shared" si="378"/>
        <v>32.508917870704167</v>
      </c>
      <c r="AT929" s="11">
        <f t="shared" si="378"/>
        <v>33.63282731070376</v>
      </c>
      <c r="AU929" s="11">
        <f t="shared" si="378"/>
        <v>34.729670621273556</v>
      </c>
      <c r="AV929" s="11">
        <f t="shared" si="378"/>
        <v>35.79947481382969</v>
      </c>
      <c r="AW929" s="11">
        <f t="shared" si="378"/>
        <v>36.076808928802038</v>
      </c>
      <c r="AX929" s="11"/>
    </row>
    <row r="930" spans="3:50">
      <c r="C930" s="10" t="s">
        <v>4</v>
      </c>
      <c r="D930" s="9"/>
      <c r="E930" s="8"/>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f t="shared" ref="AH930:AW934" si="379">IF(E448&gt;0,D126,0)</f>
        <v>0</v>
      </c>
      <c r="AI930" s="3">
        <f t="shared" si="379"/>
        <v>20.493333333333332</v>
      </c>
      <c r="AJ930" s="3">
        <f t="shared" si="379"/>
        <v>21.586666666666666</v>
      </c>
      <c r="AK930" s="3">
        <f t="shared" si="379"/>
        <v>22.68</v>
      </c>
      <c r="AL930" s="3">
        <f t="shared" si="379"/>
        <v>23.773333333333333</v>
      </c>
      <c r="AM930" s="3">
        <f t="shared" si="379"/>
        <v>24.866666666666667</v>
      </c>
      <c r="AN930" s="3">
        <f t="shared" si="379"/>
        <v>25.96</v>
      </c>
      <c r="AO930" s="3">
        <f t="shared" si="379"/>
        <v>27.053333333333335</v>
      </c>
      <c r="AP930" s="3">
        <f t="shared" si="379"/>
        <v>28.146666666666668</v>
      </c>
      <c r="AQ930" s="3">
        <f t="shared" si="379"/>
        <v>29.240000000000002</v>
      </c>
      <c r="AR930" s="3">
        <f t="shared" si="379"/>
        <v>30.333333333333336</v>
      </c>
      <c r="AS930" s="3">
        <f t="shared" si="379"/>
        <v>31.426666666666669</v>
      </c>
      <c r="AT930" s="3">
        <f t="shared" si="379"/>
        <v>32.520000000000003</v>
      </c>
      <c r="AU930" s="3">
        <f t="shared" si="379"/>
        <v>33.613333333333337</v>
      </c>
      <c r="AV930" s="3">
        <f t="shared" si="379"/>
        <v>34.706666666666671</v>
      </c>
      <c r="AW930" s="3">
        <f t="shared" si="379"/>
        <v>35.799999999999997</v>
      </c>
      <c r="AX930" s="3"/>
    </row>
    <row r="931" spans="3:50">
      <c r="C931" s="10" t="s">
        <v>3</v>
      </c>
      <c r="D931" s="9"/>
      <c r="E931" s="8"/>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f t="shared" si="379"/>
        <v>0</v>
      </c>
      <c r="AI931" s="3">
        <f t="shared" si="379"/>
        <v>26.933333333333334</v>
      </c>
      <c r="AJ931" s="3">
        <f t="shared" si="379"/>
        <v>27.866666666666667</v>
      </c>
      <c r="AK931" s="3">
        <f t="shared" si="379"/>
        <v>28.8</v>
      </c>
      <c r="AL931" s="3">
        <f t="shared" si="379"/>
        <v>29.733333333333334</v>
      </c>
      <c r="AM931" s="3">
        <f t="shared" si="379"/>
        <v>30.666666666666668</v>
      </c>
      <c r="AN931" s="3">
        <f t="shared" si="379"/>
        <v>31.6</v>
      </c>
      <c r="AO931" s="3">
        <f t="shared" si="379"/>
        <v>32.533333333333331</v>
      </c>
      <c r="AP931" s="3">
        <f t="shared" si="379"/>
        <v>33.466666666666661</v>
      </c>
      <c r="AQ931" s="3">
        <f t="shared" si="379"/>
        <v>34.399999999999991</v>
      </c>
      <c r="AR931" s="3">
        <f t="shared" si="379"/>
        <v>35.333333333333321</v>
      </c>
      <c r="AS931" s="3">
        <f t="shared" si="379"/>
        <v>36.266666666666652</v>
      </c>
      <c r="AT931" s="3">
        <f t="shared" si="379"/>
        <v>37.199999999999982</v>
      </c>
      <c r="AU931" s="3">
        <f t="shared" si="379"/>
        <v>38.133333333333312</v>
      </c>
      <c r="AV931" s="3">
        <f t="shared" si="379"/>
        <v>39.066666666666642</v>
      </c>
      <c r="AW931" s="3">
        <f t="shared" si="379"/>
        <v>40</v>
      </c>
      <c r="AX931" s="3"/>
    </row>
    <row r="932" spans="3:50">
      <c r="C932" s="10" t="s">
        <v>2</v>
      </c>
      <c r="D932" s="9"/>
      <c r="E932" s="8"/>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f t="shared" si="379"/>
        <v>0</v>
      </c>
      <c r="AI932" s="3">
        <f t="shared" si="379"/>
        <v>46.927074074074078</v>
      </c>
      <c r="AJ932" s="3">
        <f t="shared" si="379"/>
        <v>47.309148148148154</v>
      </c>
      <c r="AK932" s="3">
        <f t="shared" si="379"/>
        <v>47.69122222222223</v>
      </c>
      <c r="AL932" s="3">
        <f t="shared" si="379"/>
        <v>48.073296296296306</v>
      </c>
      <c r="AM932" s="3">
        <f t="shared" si="379"/>
        <v>48.455370370370382</v>
      </c>
      <c r="AN932" s="3">
        <f t="shared" si="379"/>
        <v>48.837444444444458</v>
      </c>
      <c r="AO932" s="3">
        <f t="shared" si="379"/>
        <v>49.219518518518534</v>
      </c>
      <c r="AP932" s="3">
        <f t="shared" si="379"/>
        <v>49.60159259259261</v>
      </c>
      <c r="AQ932" s="3">
        <f t="shared" si="379"/>
        <v>49.983666666666686</v>
      </c>
      <c r="AR932" s="3">
        <f t="shared" si="379"/>
        <v>50.365740740740762</v>
      </c>
      <c r="AS932" s="3">
        <f t="shared" si="379"/>
        <v>50.747814814814838</v>
      </c>
      <c r="AT932" s="3">
        <f t="shared" si="379"/>
        <v>51.129888888888914</v>
      </c>
      <c r="AU932" s="3">
        <f t="shared" si="379"/>
        <v>51.51196296296299</v>
      </c>
      <c r="AV932" s="3">
        <f t="shared" si="379"/>
        <v>51.894037037037066</v>
      </c>
      <c r="AW932" s="3">
        <f t="shared" si="379"/>
        <v>52.276111111111113</v>
      </c>
      <c r="AX932" s="3"/>
    </row>
    <row r="933" spans="3:50">
      <c r="C933" s="10" t="s">
        <v>1</v>
      </c>
      <c r="D933" s="9"/>
      <c r="E933" s="8"/>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f t="shared" si="379"/>
        <v>0</v>
      </c>
      <c r="AI933" s="3">
        <f t="shared" si="379"/>
        <v>0</v>
      </c>
      <c r="AJ933" s="3">
        <f t="shared" si="379"/>
        <v>0</v>
      </c>
      <c r="AK933" s="3">
        <f t="shared" si="379"/>
        <v>0</v>
      </c>
      <c r="AL933" s="3">
        <f t="shared" si="379"/>
        <v>0</v>
      </c>
      <c r="AM933" s="3">
        <f t="shared" si="379"/>
        <v>0</v>
      </c>
      <c r="AN933" s="3">
        <f t="shared" si="379"/>
        <v>0</v>
      </c>
      <c r="AO933" s="3">
        <f t="shared" si="379"/>
        <v>0</v>
      </c>
      <c r="AP933" s="3">
        <f t="shared" si="379"/>
        <v>0</v>
      </c>
      <c r="AQ933" s="3">
        <f t="shared" si="379"/>
        <v>0</v>
      </c>
      <c r="AR933" s="3">
        <f t="shared" si="379"/>
        <v>0</v>
      </c>
      <c r="AS933" s="3">
        <f t="shared" si="379"/>
        <v>0</v>
      </c>
      <c r="AT933" s="3">
        <f t="shared" si="379"/>
        <v>0</v>
      </c>
      <c r="AU933" s="3">
        <f t="shared" si="379"/>
        <v>0</v>
      </c>
      <c r="AV933" s="3">
        <f t="shared" si="379"/>
        <v>0</v>
      </c>
      <c r="AW933" s="3">
        <f t="shared" si="379"/>
        <v>0</v>
      </c>
      <c r="AX933" s="3"/>
    </row>
    <row r="934" spans="3:50">
      <c r="C934" s="7" t="s">
        <v>0</v>
      </c>
      <c r="D934" s="6"/>
      <c r="E934" s="5"/>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f t="shared" si="379"/>
        <v>0</v>
      </c>
      <c r="AI934" s="4">
        <f t="shared" si="379"/>
        <v>0</v>
      </c>
      <c r="AJ934" s="4">
        <f t="shared" si="379"/>
        <v>0</v>
      </c>
      <c r="AK934" s="4">
        <f t="shared" si="379"/>
        <v>0</v>
      </c>
      <c r="AL934" s="4">
        <f t="shared" si="379"/>
        <v>0</v>
      </c>
      <c r="AM934" s="4">
        <f t="shared" si="379"/>
        <v>0</v>
      </c>
      <c r="AN934" s="4">
        <f t="shared" si="379"/>
        <v>0</v>
      </c>
      <c r="AO934" s="4">
        <f t="shared" si="379"/>
        <v>0</v>
      </c>
      <c r="AP934" s="4">
        <f t="shared" si="379"/>
        <v>0</v>
      </c>
      <c r="AQ934" s="4">
        <f t="shared" si="379"/>
        <v>0</v>
      </c>
      <c r="AR934" s="4">
        <f t="shared" si="379"/>
        <v>0</v>
      </c>
      <c r="AS934" s="4">
        <f t="shared" si="379"/>
        <v>0</v>
      </c>
      <c r="AT934" s="4">
        <f t="shared" si="379"/>
        <v>0</v>
      </c>
      <c r="AU934" s="4">
        <f t="shared" si="379"/>
        <v>0</v>
      </c>
      <c r="AV934" s="4">
        <f t="shared" si="379"/>
        <v>0</v>
      </c>
      <c r="AW934" s="4">
        <f t="shared" si="379"/>
        <v>0</v>
      </c>
      <c r="AX934" s="3"/>
    </row>
    <row r="935" spans="3:50">
      <c r="C935" s="14">
        <v>31</v>
      </c>
      <c r="D935" s="13"/>
      <c r="E935" s="12"/>
      <c r="F935" s="11"/>
      <c r="G935" s="11"/>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f>IF(AF609&gt;0,(SUMPRODUCT(AF918:AF922,AF610:AF614))/AF609,0)</f>
        <v>0</v>
      </c>
      <c r="AJ935" s="11">
        <f t="shared" ref="AJ935:AW935" si="380">IF(AG609&gt;0,(SUMPRODUCT(AG918:AG922,AG610:AG614))/AG609,0)</f>
        <v>20.549315063292713</v>
      </c>
      <c r="AK935" s="11">
        <f t="shared" si="380"/>
        <v>21.654697567137291</v>
      </c>
      <c r="AL935" s="11">
        <f t="shared" si="380"/>
        <v>22.746221814381581</v>
      </c>
      <c r="AM935" s="11">
        <f t="shared" si="380"/>
        <v>23.824101838150405</v>
      </c>
      <c r="AN935" s="11">
        <f t="shared" si="380"/>
        <v>24.888547286644965</v>
      </c>
      <c r="AO935" s="11">
        <f t="shared" si="380"/>
        <v>26.49706179856657</v>
      </c>
      <c r="AP935" s="11">
        <f t="shared" si="380"/>
        <v>27.760493211245095</v>
      </c>
      <c r="AQ935" s="11">
        <f t="shared" si="380"/>
        <v>28.996003694081232</v>
      </c>
      <c r="AR935" s="11">
        <f t="shared" si="380"/>
        <v>30.20365689565584</v>
      </c>
      <c r="AS935" s="11">
        <f t="shared" si="380"/>
        <v>31.383516271239149</v>
      </c>
      <c r="AT935" s="11">
        <f t="shared" si="380"/>
        <v>32.535645083523605</v>
      </c>
      <c r="AU935" s="11">
        <f t="shared" si="380"/>
        <v>33.660106403354057</v>
      </c>
      <c r="AV935" s="11">
        <f t="shared" si="380"/>
        <v>34.756963110454556</v>
      </c>
      <c r="AW935" s="11">
        <f t="shared" si="380"/>
        <v>35.826277894151467</v>
      </c>
      <c r="AX935" s="11"/>
    </row>
    <row r="936" spans="3:50">
      <c r="C936" s="10" t="s">
        <v>4</v>
      </c>
      <c r="D936" s="9"/>
      <c r="E936" s="8"/>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f t="shared" ref="AI936:AW940" si="381">IF(E448&gt;0,D126,0)</f>
        <v>0</v>
      </c>
      <c r="AJ936" s="3">
        <f t="shared" si="381"/>
        <v>20.493333333333332</v>
      </c>
      <c r="AK936" s="3">
        <f t="shared" si="381"/>
        <v>21.586666666666666</v>
      </c>
      <c r="AL936" s="3">
        <f t="shared" si="381"/>
        <v>22.68</v>
      </c>
      <c r="AM936" s="3">
        <f t="shared" si="381"/>
        <v>23.773333333333333</v>
      </c>
      <c r="AN936" s="3">
        <f t="shared" si="381"/>
        <v>24.866666666666667</v>
      </c>
      <c r="AO936" s="3">
        <f t="shared" si="381"/>
        <v>25.96</v>
      </c>
      <c r="AP936" s="3">
        <f t="shared" si="381"/>
        <v>27.053333333333335</v>
      </c>
      <c r="AQ936" s="3">
        <f t="shared" si="381"/>
        <v>28.146666666666668</v>
      </c>
      <c r="AR936" s="3">
        <f t="shared" si="381"/>
        <v>29.240000000000002</v>
      </c>
      <c r="AS936" s="3">
        <f t="shared" si="381"/>
        <v>30.333333333333336</v>
      </c>
      <c r="AT936" s="3">
        <f t="shared" si="381"/>
        <v>31.426666666666669</v>
      </c>
      <c r="AU936" s="3">
        <f t="shared" si="381"/>
        <v>32.520000000000003</v>
      </c>
      <c r="AV936" s="3">
        <f t="shared" si="381"/>
        <v>33.613333333333337</v>
      </c>
      <c r="AW936" s="3">
        <f t="shared" si="381"/>
        <v>34.706666666666671</v>
      </c>
      <c r="AX936" s="3"/>
    </row>
    <row r="937" spans="3:50">
      <c r="C937" s="10" t="s">
        <v>3</v>
      </c>
      <c r="D937" s="9"/>
      <c r="E937" s="8"/>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f t="shared" si="381"/>
        <v>0</v>
      </c>
      <c r="AJ937" s="3">
        <f t="shared" si="381"/>
        <v>26.933333333333334</v>
      </c>
      <c r="AK937" s="3">
        <f t="shared" si="381"/>
        <v>27.866666666666667</v>
      </c>
      <c r="AL937" s="3">
        <f t="shared" si="381"/>
        <v>28.8</v>
      </c>
      <c r="AM937" s="3">
        <f t="shared" si="381"/>
        <v>29.733333333333334</v>
      </c>
      <c r="AN937" s="3">
        <f t="shared" si="381"/>
        <v>30.666666666666668</v>
      </c>
      <c r="AO937" s="3">
        <f t="shared" si="381"/>
        <v>31.6</v>
      </c>
      <c r="AP937" s="3">
        <f t="shared" si="381"/>
        <v>32.533333333333331</v>
      </c>
      <c r="AQ937" s="3">
        <f t="shared" si="381"/>
        <v>33.466666666666661</v>
      </c>
      <c r="AR937" s="3">
        <f t="shared" si="381"/>
        <v>34.399999999999991</v>
      </c>
      <c r="AS937" s="3">
        <f t="shared" si="381"/>
        <v>35.333333333333321</v>
      </c>
      <c r="AT937" s="3">
        <f t="shared" si="381"/>
        <v>36.266666666666652</v>
      </c>
      <c r="AU937" s="3">
        <f t="shared" si="381"/>
        <v>37.199999999999982</v>
      </c>
      <c r="AV937" s="3">
        <f t="shared" si="381"/>
        <v>38.133333333333312</v>
      </c>
      <c r="AW937" s="3">
        <f t="shared" si="381"/>
        <v>39.066666666666642</v>
      </c>
      <c r="AX937" s="3"/>
    </row>
    <row r="938" spans="3:50">
      <c r="C938" s="10" t="s">
        <v>2</v>
      </c>
      <c r="D938" s="9"/>
      <c r="E938" s="8"/>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f t="shared" si="381"/>
        <v>0</v>
      </c>
      <c r="AJ938" s="3">
        <f t="shared" si="381"/>
        <v>46.927074074074078</v>
      </c>
      <c r="AK938" s="3">
        <f t="shared" si="381"/>
        <v>47.309148148148154</v>
      </c>
      <c r="AL938" s="3">
        <f t="shared" si="381"/>
        <v>47.69122222222223</v>
      </c>
      <c r="AM938" s="3">
        <f t="shared" si="381"/>
        <v>48.073296296296306</v>
      </c>
      <c r="AN938" s="3">
        <f t="shared" si="381"/>
        <v>48.455370370370382</v>
      </c>
      <c r="AO938" s="3">
        <f t="shared" si="381"/>
        <v>48.837444444444458</v>
      </c>
      <c r="AP938" s="3">
        <f t="shared" si="381"/>
        <v>49.219518518518534</v>
      </c>
      <c r="AQ938" s="3">
        <f t="shared" si="381"/>
        <v>49.60159259259261</v>
      </c>
      <c r="AR938" s="3">
        <f t="shared" si="381"/>
        <v>49.983666666666686</v>
      </c>
      <c r="AS938" s="3">
        <f t="shared" si="381"/>
        <v>50.365740740740762</v>
      </c>
      <c r="AT938" s="3">
        <f t="shared" si="381"/>
        <v>50.747814814814838</v>
      </c>
      <c r="AU938" s="3">
        <f t="shared" si="381"/>
        <v>51.129888888888914</v>
      </c>
      <c r="AV938" s="3">
        <f t="shared" si="381"/>
        <v>51.51196296296299</v>
      </c>
      <c r="AW938" s="3">
        <f t="shared" si="381"/>
        <v>51.894037037037066</v>
      </c>
      <c r="AX938" s="3"/>
    </row>
    <row r="939" spans="3:50">
      <c r="C939" s="10" t="s">
        <v>1</v>
      </c>
      <c r="D939" s="9"/>
      <c r="E939" s="8"/>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f t="shared" si="381"/>
        <v>0</v>
      </c>
      <c r="AJ939" s="3">
        <f t="shared" si="381"/>
        <v>0</v>
      </c>
      <c r="AK939" s="3">
        <f t="shared" si="381"/>
        <v>0</v>
      </c>
      <c r="AL939" s="3">
        <f t="shared" si="381"/>
        <v>0</v>
      </c>
      <c r="AM939" s="3">
        <f t="shared" si="381"/>
        <v>0</v>
      </c>
      <c r="AN939" s="3">
        <f t="shared" si="381"/>
        <v>0</v>
      </c>
      <c r="AO939" s="3">
        <f t="shared" si="381"/>
        <v>0</v>
      </c>
      <c r="AP939" s="3">
        <f t="shared" si="381"/>
        <v>0</v>
      </c>
      <c r="AQ939" s="3">
        <f t="shared" si="381"/>
        <v>0</v>
      </c>
      <c r="AR939" s="3">
        <f t="shared" si="381"/>
        <v>0</v>
      </c>
      <c r="AS939" s="3">
        <f t="shared" si="381"/>
        <v>0</v>
      </c>
      <c r="AT939" s="3">
        <f t="shared" si="381"/>
        <v>0</v>
      </c>
      <c r="AU939" s="3">
        <f t="shared" si="381"/>
        <v>0</v>
      </c>
      <c r="AV939" s="3">
        <f t="shared" si="381"/>
        <v>0</v>
      </c>
      <c r="AW939" s="3">
        <f t="shared" si="381"/>
        <v>0</v>
      </c>
      <c r="AX939" s="3"/>
    </row>
    <row r="940" spans="3:50">
      <c r="C940" s="7" t="s">
        <v>0</v>
      </c>
      <c r="D940" s="6"/>
      <c r="E940" s="5"/>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f t="shared" si="381"/>
        <v>0</v>
      </c>
      <c r="AJ940" s="4">
        <f t="shared" si="381"/>
        <v>0</v>
      </c>
      <c r="AK940" s="4">
        <f t="shared" si="381"/>
        <v>0</v>
      </c>
      <c r="AL940" s="4">
        <f t="shared" si="381"/>
        <v>0</v>
      </c>
      <c r="AM940" s="4">
        <f t="shared" si="381"/>
        <v>0</v>
      </c>
      <c r="AN940" s="4">
        <f t="shared" si="381"/>
        <v>0</v>
      </c>
      <c r="AO940" s="4">
        <f t="shared" si="381"/>
        <v>0</v>
      </c>
      <c r="AP940" s="4">
        <f t="shared" si="381"/>
        <v>0</v>
      </c>
      <c r="AQ940" s="4">
        <f t="shared" si="381"/>
        <v>0</v>
      </c>
      <c r="AR940" s="4">
        <f t="shared" si="381"/>
        <v>0</v>
      </c>
      <c r="AS940" s="4">
        <f t="shared" si="381"/>
        <v>0</v>
      </c>
      <c r="AT940" s="4">
        <f t="shared" si="381"/>
        <v>0</v>
      </c>
      <c r="AU940" s="4">
        <f t="shared" si="381"/>
        <v>0</v>
      </c>
      <c r="AV940" s="4">
        <f t="shared" si="381"/>
        <v>0</v>
      </c>
      <c r="AW940" s="4">
        <f t="shared" si="381"/>
        <v>0</v>
      </c>
      <c r="AX940" s="3"/>
    </row>
    <row r="941" spans="3:50">
      <c r="C941" s="14">
        <v>32</v>
      </c>
      <c r="D941" s="13"/>
      <c r="E941" s="12"/>
      <c r="F941" s="11"/>
      <c r="G941" s="11"/>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f>IF(AG615&gt;0,(SUMPRODUCT(AG924:AG928,AG616:AG620))/AG615,0)</f>
        <v>0</v>
      </c>
      <c r="AK941" s="11">
        <f t="shared" ref="AK941:AW941" si="382">IF(AH615&gt;0,(SUMPRODUCT(AH924:AH928,AH616:AH620))/AH615,0)</f>
        <v>20.551781551394956</v>
      </c>
      <c r="AL941" s="11">
        <f t="shared" si="382"/>
        <v>21.658137115739656</v>
      </c>
      <c r="AM941" s="11">
        <f t="shared" si="382"/>
        <v>22.750282561463923</v>
      </c>
      <c r="AN941" s="11">
        <f t="shared" si="382"/>
        <v>23.828453014981083</v>
      </c>
      <c r="AO941" s="11">
        <f t="shared" si="382"/>
        <v>24.892878443827982</v>
      </c>
      <c r="AP941" s="11">
        <f t="shared" si="382"/>
        <v>26.512650410118823</v>
      </c>
      <c r="AQ941" s="11">
        <f t="shared" si="382"/>
        <v>27.780076726260521</v>
      </c>
      <c r="AR941" s="11">
        <f t="shared" si="382"/>
        <v>29.018815581345127</v>
      </c>
      <c r="AS941" s="11">
        <f t="shared" si="382"/>
        <v>30.228971165621797</v>
      </c>
      <c r="AT941" s="11">
        <f t="shared" si="382"/>
        <v>31.410647165403518</v>
      </c>
      <c r="AU941" s="11">
        <f t="shared" si="382"/>
        <v>32.563946766110668</v>
      </c>
      <c r="AV941" s="11">
        <f t="shared" si="382"/>
        <v>33.688972655291558</v>
      </c>
      <c r="AW941" s="11">
        <f t="shared" si="382"/>
        <v>34.78582702562192</v>
      </c>
      <c r="AX941" s="11"/>
    </row>
    <row r="942" spans="3:50">
      <c r="C942" s="10" t="s">
        <v>4</v>
      </c>
      <c r="D942" s="9"/>
      <c r="E942" s="8"/>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f t="shared" ref="AJ942:AW946" si="383">IF(E448&gt;0,D126,0)</f>
        <v>0</v>
      </c>
      <c r="AK942" s="3">
        <f t="shared" si="383"/>
        <v>20.493333333333332</v>
      </c>
      <c r="AL942" s="3">
        <f t="shared" si="383"/>
        <v>21.586666666666666</v>
      </c>
      <c r="AM942" s="3">
        <f t="shared" si="383"/>
        <v>22.68</v>
      </c>
      <c r="AN942" s="3">
        <f t="shared" si="383"/>
        <v>23.773333333333333</v>
      </c>
      <c r="AO942" s="3">
        <f t="shared" si="383"/>
        <v>24.866666666666667</v>
      </c>
      <c r="AP942" s="3">
        <f t="shared" si="383"/>
        <v>25.96</v>
      </c>
      <c r="AQ942" s="3">
        <f t="shared" si="383"/>
        <v>27.053333333333335</v>
      </c>
      <c r="AR942" s="3">
        <f t="shared" si="383"/>
        <v>28.146666666666668</v>
      </c>
      <c r="AS942" s="3">
        <f t="shared" si="383"/>
        <v>29.240000000000002</v>
      </c>
      <c r="AT942" s="3">
        <f t="shared" si="383"/>
        <v>30.333333333333336</v>
      </c>
      <c r="AU942" s="3">
        <f t="shared" si="383"/>
        <v>31.426666666666669</v>
      </c>
      <c r="AV942" s="3">
        <f t="shared" si="383"/>
        <v>32.520000000000003</v>
      </c>
      <c r="AW942" s="3">
        <f t="shared" si="383"/>
        <v>33.613333333333337</v>
      </c>
      <c r="AX942" s="3"/>
    </row>
    <row r="943" spans="3:50">
      <c r="C943" s="10" t="s">
        <v>3</v>
      </c>
      <c r="D943" s="9"/>
      <c r="E943" s="8"/>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f t="shared" si="383"/>
        <v>0</v>
      </c>
      <c r="AK943" s="3">
        <f t="shared" si="383"/>
        <v>26.933333333333334</v>
      </c>
      <c r="AL943" s="3">
        <f t="shared" si="383"/>
        <v>27.866666666666667</v>
      </c>
      <c r="AM943" s="3">
        <f t="shared" si="383"/>
        <v>28.8</v>
      </c>
      <c r="AN943" s="3">
        <f t="shared" si="383"/>
        <v>29.733333333333334</v>
      </c>
      <c r="AO943" s="3">
        <f t="shared" si="383"/>
        <v>30.666666666666668</v>
      </c>
      <c r="AP943" s="3">
        <f t="shared" si="383"/>
        <v>31.6</v>
      </c>
      <c r="AQ943" s="3">
        <f t="shared" si="383"/>
        <v>32.533333333333331</v>
      </c>
      <c r="AR943" s="3">
        <f t="shared" si="383"/>
        <v>33.466666666666661</v>
      </c>
      <c r="AS943" s="3">
        <f t="shared" si="383"/>
        <v>34.399999999999991</v>
      </c>
      <c r="AT943" s="3">
        <f t="shared" si="383"/>
        <v>35.333333333333321</v>
      </c>
      <c r="AU943" s="3">
        <f t="shared" si="383"/>
        <v>36.266666666666652</v>
      </c>
      <c r="AV943" s="3">
        <f t="shared" si="383"/>
        <v>37.199999999999982</v>
      </c>
      <c r="AW943" s="3">
        <f t="shared" si="383"/>
        <v>38.133333333333312</v>
      </c>
      <c r="AX943" s="3"/>
    </row>
    <row r="944" spans="3:50">
      <c r="C944" s="10" t="s">
        <v>2</v>
      </c>
      <c r="D944" s="9"/>
      <c r="E944" s="8"/>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f t="shared" si="383"/>
        <v>0</v>
      </c>
      <c r="AK944" s="3">
        <f t="shared" si="383"/>
        <v>46.927074074074078</v>
      </c>
      <c r="AL944" s="3">
        <f t="shared" si="383"/>
        <v>47.309148148148154</v>
      </c>
      <c r="AM944" s="3">
        <f t="shared" si="383"/>
        <v>47.69122222222223</v>
      </c>
      <c r="AN944" s="3">
        <f t="shared" si="383"/>
        <v>48.073296296296306</v>
      </c>
      <c r="AO944" s="3">
        <f t="shared" si="383"/>
        <v>48.455370370370382</v>
      </c>
      <c r="AP944" s="3">
        <f t="shared" si="383"/>
        <v>48.837444444444458</v>
      </c>
      <c r="AQ944" s="3">
        <f t="shared" si="383"/>
        <v>49.219518518518534</v>
      </c>
      <c r="AR944" s="3">
        <f t="shared" si="383"/>
        <v>49.60159259259261</v>
      </c>
      <c r="AS944" s="3">
        <f t="shared" si="383"/>
        <v>49.983666666666686</v>
      </c>
      <c r="AT944" s="3">
        <f t="shared" si="383"/>
        <v>50.365740740740762</v>
      </c>
      <c r="AU944" s="3">
        <f t="shared" si="383"/>
        <v>50.747814814814838</v>
      </c>
      <c r="AV944" s="3">
        <f t="shared" si="383"/>
        <v>51.129888888888914</v>
      </c>
      <c r="AW944" s="3">
        <f t="shared" si="383"/>
        <v>51.51196296296299</v>
      </c>
      <c r="AX944" s="3"/>
    </row>
    <row r="945" spans="3:50">
      <c r="C945" s="10" t="s">
        <v>1</v>
      </c>
      <c r="D945" s="9"/>
      <c r="E945" s="8"/>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f t="shared" si="383"/>
        <v>0</v>
      </c>
      <c r="AK945" s="3">
        <f t="shared" si="383"/>
        <v>0</v>
      </c>
      <c r="AL945" s="3">
        <f t="shared" si="383"/>
        <v>0</v>
      </c>
      <c r="AM945" s="3">
        <f t="shared" si="383"/>
        <v>0</v>
      </c>
      <c r="AN945" s="3">
        <f t="shared" si="383"/>
        <v>0</v>
      </c>
      <c r="AO945" s="3">
        <f t="shared" si="383"/>
        <v>0</v>
      </c>
      <c r="AP945" s="3">
        <f t="shared" si="383"/>
        <v>0</v>
      </c>
      <c r="AQ945" s="3">
        <f t="shared" si="383"/>
        <v>0</v>
      </c>
      <c r="AR945" s="3">
        <f t="shared" si="383"/>
        <v>0</v>
      </c>
      <c r="AS945" s="3">
        <f t="shared" si="383"/>
        <v>0</v>
      </c>
      <c r="AT945" s="3">
        <f t="shared" si="383"/>
        <v>0</v>
      </c>
      <c r="AU945" s="3">
        <f t="shared" si="383"/>
        <v>0</v>
      </c>
      <c r="AV945" s="3">
        <f t="shared" si="383"/>
        <v>0</v>
      </c>
      <c r="AW945" s="3">
        <f t="shared" si="383"/>
        <v>0</v>
      </c>
      <c r="AX945" s="3"/>
    </row>
    <row r="946" spans="3:50">
      <c r="C946" s="7" t="s">
        <v>0</v>
      </c>
      <c r="D946" s="6"/>
      <c r="E946" s="5"/>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f t="shared" si="383"/>
        <v>0</v>
      </c>
      <c r="AK946" s="4">
        <f t="shared" si="383"/>
        <v>0</v>
      </c>
      <c r="AL946" s="4">
        <f t="shared" si="383"/>
        <v>0</v>
      </c>
      <c r="AM946" s="4">
        <f t="shared" si="383"/>
        <v>0</v>
      </c>
      <c r="AN946" s="4">
        <f t="shared" si="383"/>
        <v>0</v>
      </c>
      <c r="AO946" s="4">
        <f t="shared" si="383"/>
        <v>0</v>
      </c>
      <c r="AP946" s="4">
        <f t="shared" si="383"/>
        <v>0</v>
      </c>
      <c r="AQ946" s="4">
        <f t="shared" si="383"/>
        <v>0</v>
      </c>
      <c r="AR946" s="4">
        <f t="shared" si="383"/>
        <v>0</v>
      </c>
      <c r="AS946" s="4">
        <f t="shared" si="383"/>
        <v>0</v>
      </c>
      <c r="AT946" s="4">
        <f t="shared" si="383"/>
        <v>0</v>
      </c>
      <c r="AU946" s="4">
        <f t="shared" si="383"/>
        <v>0</v>
      </c>
      <c r="AV946" s="4">
        <f t="shared" si="383"/>
        <v>0</v>
      </c>
      <c r="AW946" s="4">
        <f t="shared" si="383"/>
        <v>0</v>
      </c>
      <c r="AX946" s="3"/>
    </row>
    <row r="947" spans="3:50">
      <c r="C947" s="14">
        <v>33</v>
      </c>
      <c r="D947" s="13"/>
      <c r="E947" s="12"/>
      <c r="F947" s="11"/>
      <c r="G947" s="11"/>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f>IF(AH621&gt;0,(SUMPRODUCT(AH930:AH934,AH622:AH626))/AH621,0)</f>
        <v>0</v>
      </c>
      <c r="AL947" s="11">
        <f t="shared" ref="AL947:AW947" si="384">IF(AI621&gt;0,(SUMPRODUCT(AI930:AI934,AI622:AI626))/AI621,0)</f>
        <v>20.554438462351762</v>
      </c>
      <c r="AM947" s="11">
        <f t="shared" si="384"/>
        <v>21.661847459588564</v>
      </c>
      <c r="AN947" s="11">
        <f t="shared" si="384"/>
        <v>22.754671147102012</v>
      </c>
      <c r="AO947" s="11">
        <f t="shared" si="384"/>
        <v>23.833167998427413</v>
      </c>
      <c r="AP947" s="11">
        <f t="shared" si="384"/>
        <v>24.897590415581334</v>
      </c>
      <c r="AQ947" s="11">
        <f t="shared" si="384"/>
        <v>26.529257836721033</v>
      </c>
      <c r="AR947" s="11">
        <f t="shared" si="384"/>
        <v>27.800898058847093</v>
      </c>
      <c r="AS947" s="11">
        <f t="shared" si="384"/>
        <v>29.043033902132226</v>
      </c>
      <c r="AT947" s="11">
        <f t="shared" si="384"/>
        <v>30.255814657576952</v>
      </c>
      <c r="AU947" s="11">
        <f t="shared" si="384"/>
        <v>31.439388610668814</v>
      </c>
      <c r="AV947" s="11">
        <f t="shared" si="384"/>
        <v>32.593903049833962</v>
      </c>
      <c r="AW947" s="11">
        <f t="shared" si="384"/>
        <v>33.719504274802873</v>
      </c>
      <c r="AX947" s="11"/>
    </row>
    <row r="948" spans="3:50">
      <c r="C948" s="10" t="s">
        <v>4</v>
      </c>
      <c r="D948" s="9"/>
      <c r="E948" s="8"/>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f t="shared" ref="AK948:AW952" si="385">IF(E448&gt;0,D126,0)</f>
        <v>0</v>
      </c>
      <c r="AL948" s="3">
        <f t="shared" si="385"/>
        <v>20.493333333333332</v>
      </c>
      <c r="AM948" s="3">
        <f t="shared" si="385"/>
        <v>21.586666666666666</v>
      </c>
      <c r="AN948" s="3">
        <f t="shared" si="385"/>
        <v>22.68</v>
      </c>
      <c r="AO948" s="3">
        <f t="shared" si="385"/>
        <v>23.773333333333333</v>
      </c>
      <c r="AP948" s="3">
        <f t="shared" si="385"/>
        <v>24.866666666666667</v>
      </c>
      <c r="AQ948" s="3">
        <f t="shared" si="385"/>
        <v>25.96</v>
      </c>
      <c r="AR948" s="3">
        <f t="shared" si="385"/>
        <v>27.053333333333335</v>
      </c>
      <c r="AS948" s="3">
        <f t="shared" si="385"/>
        <v>28.146666666666668</v>
      </c>
      <c r="AT948" s="3">
        <f t="shared" si="385"/>
        <v>29.240000000000002</v>
      </c>
      <c r="AU948" s="3">
        <f t="shared" si="385"/>
        <v>30.333333333333336</v>
      </c>
      <c r="AV948" s="3">
        <f t="shared" si="385"/>
        <v>31.426666666666669</v>
      </c>
      <c r="AW948" s="3">
        <f t="shared" si="385"/>
        <v>32.520000000000003</v>
      </c>
      <c r="AX948" s="3"/>
    </row>
    <row r="949" spans="3:50">
      <c r="C949" s="10" t="s">
        <v>3</v>
      </c>
      <c r="D949" s="9"/>
      <c r="E949" s="8"/>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f t="shared" si="385"/>
        <v>0</v>
      </c>
      <c r="AL949" s="3">
        <f t="shared" si="385"/>
        <v>26.933333333333334</v>
      </c>
      <c r="AM949" s="3">
        <f t="shared" si="385"/>
        <v>27.866666666666667</v>
      </c>
      <c r="AN949" s="3">
        <f t="shared" si="385"/>
        <v>28.8</v>
      </c>
      <c r="AO949" s="3">
        <f t="shared" si="385"/>
        <v>29.733333333333334</v>
      </c>
      <c r="AP949" s="3">
        <f t="shared" si="385"/>
        <v>30.666666666666668</v>
      </c>
      <c r="AQ949" s="3">
        <f t="shared" si="385"/>
        <v>31.6</v>
      </c>
      <c r="AR949" s="3">
        <f t="shared" si="385"/>
        <v>32.533333333333331</v>
      </c>
      <c r="AS949" s="3">
        <f t="shared" si="385"/>
        <v>33.466666666666661</v>
      </c>
      <c r="AT949" s="3">
        <f t="shared" si="385"/>
        <v>34.399999999999991</v>
      </c>
      <c r="AU949" s="3">
        <f t="shared" si="385"/>
        <v>35.333333333333321</v>
      </c>
      <c r="AV949" s="3">
        <f t="shared" si="385"/>
        <v>36.266666666666652</v>
      </c>
      <c r="AW949" s="3">
        <f t="shared" si="385"/>
        <v>37.199999999999982</v>
      </c>
      <c r="AX949" s="3"/>
    </row>
    <row r="950" spans="3:50">
      <c r="C950" s="10" t="s">
        <v>2</v>
      </c>
      <c r="D950" s="9"/>
      <c r="E950" s="8"/>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f t="shared" si="385"/>
        <v>0</v>
      </c>
      <c r="AL950" s="3">
        <f t="shared" si="385"/>
        <v>46.927074074074078</v>
      </c>
      <c r="AM950" s="3">
        <f t="shared" si="385"/>
        <v>47.309148148148154</v>
      </c>
      <c r="AN950" s="3">
        <f t="shared" si="385"/>
        <v>47.69122222222223</v>
      </c>
      <c r="AO950" s="3">
        <f t="shared" si="385"/>
        <v>48.073296296296306</v>
      </c>
      <c r="AP950" s="3">
        <f t="shared" si="385"/>
        <v>48.455370370370382</v>
      </c>
      <c r="AQ950" s="3">
        <f t="shared" si="385"/>
        <v>48.837444444444458</v>
      </c>
      <c r="AR950" s="3">
        <f t="shared" si="385"/>
        <v>49.219518518518534</v>
      </c>
      <c r="AS950" s="3">
        <f t="shared" si="385"/>
        <v>49.60159259259261</v>
      </c>
      <c r="AT950" s="3">
        <f t="shared" si="385"/>
        <v>49.983666666666686</v>
      </c>
      <c r="AU950" s="3">
        <f t="shared" si="385"/>
        <v>50.365740740740762</v>
      </c>
      <c r="AV950" s="3">
        <f t="shared" si="385"/>
        <v>50.747814814814838</v>
      </c>
      <c r="AW950" s="3">
        <f t="shared" si="385"/>
        <v>51.129888888888914</v>
      </c>
      <c r="AX950" s="3"/>
    </row>
    <row r="951" spans="3:50">
      <c r="C951" s="10" t="s">
        <v>1</v>
      </c>
      <c r="D951" s="9"/>
      <c r="E951" s="8"/>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f t="shared" si="385"/>
        <v>0</v>
      </c>
      <c r="AL951" s="3">
        <f t="shared" si="385"/>
        <v>0</v>
      </c>
      <c r="AM951" s="3">
        <f t="shared" si="385"/>
        <v>0</v>
      </c>
      <c r="AN951" s="3">
        <f t="shared" si="385"/>
        <v>0</v>
      </c>
      <c r="AO951" s="3">
        <f t="shared" si="385"/>
        <v>0</v>
      </c>
      <c r="AP951" s="3">
        <f t="shared" si="385"/>
        <v>0</v>
      </c>
      <c r="AQ951" s="3">
        <f t="shared" si="385"/>
        <v>0</v>
      </c>
      <c r="AR951" s="3">
        <f t="shared" si="385"/>
        <v>0</v>
      </c>
      <c r="AS951" s="3">
        <f t="shared" si="385"/>
        <v>0</v>
      </c>
      <c r="AT951" s="3">
        <f t="shared" si="385"/>
        <v>0</v>
      </c>
      <c r="AU951" s="3">
        <f t="shared" si="385"/>
        <v>0</v>
      </c>
      <c r="AV951" s="3">
        <f t="shared" si="385"/>
        <v>0</v>
      </c>
      <c r="AW951" s="3">
        <f t="shared" si="385"/>
        <v>0</v>
      </c>
      <c r="AX951" s="3"/>
    </row>
    <row r="952" spans="3:50">
      <c r="C952" s="7" t="s">
        <v>0</v>
      </c>
      <c r="D952" s="6"/>
      <c r="E952" s="5"/>
      <c r="F952" s="4"/>
      <c r="G952" s="4"/>
      <c r="H952" s="4"/>
      <c r="I952" s="4"/>
      <c r="J952" s="4"/>
      <c r="K952" s="4"/>
      <c r="L952" s="4"/>
      <c r="M952" s="4"/>
      <c r="N952" s="4"/>
      <c r="O952" s="4"/>
      <c r="P952" s="4"/>
      <c r="Q952" s="4"/>
      <c r="R952" s="4"/>
      <c r="S952" s="4"/>
      <c r="T952" s="4"/>
      <c r="U952" s="4"/>
      <c r="V952" s="4"/>
      <c r="W952" s="4"/>
      <c r="X952" s="4"/>
      <c r="Y952" s="4"/>
      <c r="Z952" s="4"/>
      <c r="AA952" s="4"/>
      <c r="AB952" s="4"/>
      <c r="AC952" s="4"/>
      <c r="AD952" s="4"/>
      <c r="AE952" s="4"/>
      <c r="AF952" s="4"/>
      <c r="AG952" s="4"/>
      <c r="AH952" s="4"/>
      <c r="AI952" s="4"/>
      <c r="AJ952" s="4"/>
      <c r="AK952" s="4">
        <f t="shared" si="385"/>
        <v>0</v>
      </c>
      <c r="AL952" s="4">
        <f t="shared" si="385"/>
        <v>0</v>
      </c>
      <c r="AM952" s="4">
        <f t="shared" si="385"/>
        <v>0</v>
      </c>
      <c r="AN952" s="4">
        <f t="shared" si="385"/>
        <v>0</v>
      </c>
      <c r="AO952" s="4">
        <f t="shared" si="385"/>
        <v>0</v>
      </c>
      <c r="AP952" s="4">
        <f t="shared" si="385"/>
        <v>0</v>
      </c>
      <c r="AQ952" s="4">
        <f t="shared" si="385"/>
        <v>0</v>
      </c>
      <c r="AR952" s="4">
        <f t="shared" si="385"/>
        <v>0</v>
      </c>
      <c r="AS952" s="4">
        <f t="shared" si="385"/>
        <v>0</v>
      </c>
      <c r="AT952" s="4">
        <f t="shared" si="385"/>
        <v>0</v>
      </c>
      <c r="AU952" s="4">
        <f t="shared" si="385"/>
        <v>0</v>
      </c>
      <c r="AV952" s="4">
        <f t="shared" si="385"/>
        <v>0</v>
      </c>
      <c r="AW952" s="4">
        <f t="shared" si="385"/>
        <v>0</v>
      </c>
      <c r="AX952" s="3"/>
    </row>
    <row r="953" spans="3:50">
      <c r="C953" s="14">
        <v>34</v>
      </c>
      <c r="D953" s="13"/>
      <c r="E953" s="12"/>
      <c r="F953" s="11"/>
      <c r="G953" s="11"/>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f>IF(AI627&gt;0,(SUMPRODUCT(AI936:AI940,AI628:AI632))/AI627,0)</f>
        <v>0</v>
      </c>
      <c r="AM953" s="11">
        <f t="shared" ref="AM953:AW953" si="386">IF(AJ627&gt;0,(SUMPRODUCT(AJ936:AJ940,AJ628:AJ632))/AJ627,0)</f>
        <v>20.557301546521508</v>
      </c>
      <c r="AN953" s="11">
        <f t="shared" si="386"/>
        <v>21.665851268573252</v>
      </c>
      <c r="AO953" s="11">
        <f t="shared" si="386"/>
        <v>22.759415490786246</v>
      </c>
      <c r="AP953" s="11">
        <f t="shared" si="386"/>
        <v>23.838278557428524</v>
      </c>
      <c r="AQ953" s="11">
        <f t="shared" si="386"/>
        <v>24.902717664213419</v>
      </c>
      <c r="AR953" s="11">
        <f t="shared" si="386"/>
        <v>26.546950011562419</v>
      </c>
      <c r="AS953" s="11">
        <f t="shared" si="386"/>
        <v>27.823032440629355</v>
      </c>
      <c r="AT953" s="11">
        <f t="shared" si="386"/>
        <v>29.068739893435264</v>
      </c>
      <c r="AU953" s="11">
        <f t="shared" si="386"/>
        <v>30.284271852324846</v>
      </c>
      <c r="AV953" s="11">
        <f t="shared" si="386"/>
        <v>31.469826056704157</v>
      </c>
      <c r="AW953" s="11">
        <f t="shared" si="386"/>
        <v>32.625598522035112</v>
      </c>
      <c r="AX953" s="11"/>
    </row>
    <row r="954" spans="3:50">
      <c r="C954" s="10" t="s">
        <v>4</v>
      </c>
      <c r="D954" s="9"/>
      <c r="E954" s="8"/>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f t="shared" ref="AL954:AW958" si="387">IF(E448&gt;0,D126,0)</f>
        <v>0</v>
      </c>
      <c r="AM954" s="3">
        <f t="shared" si="387"/>
        <v>20.493333333333332</v>
      </c>
      <c r="AN954" s="3">
        <f t="shared" si="387"/>
        <v>21.586666666666666</v>
      </c>
      <c r="AO954" s="3">
        <f t="shared" si="387"/>
        <v>22.68</v>
      </c>
      <c r="AP954" s="3">
        <f t="shared" si="387"/>
        <v>23.773333333333333</v>
      </c>
      <c r="AQ954" s="3">
        <f t="shared" si="387"/>
        <v>24.866666666666667</v>
      </c>
      <c r="AR954" s="3">
        <f t="shared" si="387"/>
        <v>25.96</v>
      </c>
      <c r="AS954" s="3">
        <f t="shared" si="387"/>
        <v>27.053333333333335</v>
      </c>
      <c r="AT954" s="3">
        <f t="shared" si="387"/>
        <v>28.146666666666668</v>
      </c>
      <c r="AU954" s="3">
        <f t="shared" si="387"/>
        <v>29.240000000000002</v>
      </c>
      <c r="AV954" s="3">
        <f t="shared" si="387"/>
        <v>30.333333333333336</v>
      </c>
      <c r="AW954" s="3">
        <f t="shared" si="387"/>
        <v>31.426666666666669</v>
      </c>
      <c r="AX954" s="3"/>
    </row>
    <row r="955" spans="3:50">
      <c r="C955" s="10" t="s">
        <v>3</v>
      </c>
      <c r="D955" s="9"/>
      <c r="E955" s="8"/>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f t="shared" si="387"/>
        <v>0</v>
      </c>
      <c r="AM955" s="3">
        <f t="shared" si="387"/>
        <v>26.933333333333334</v>
      </c>
      <c r="AN955" s="3">
        <f t="shared" si="387"/>
        <v>27.866666666666667</v>
      </c>
      <c r="AO955" s="3">
        <f t="shared" si="387"/>
        <v>28.8</v>
      </c>
      <c r="AP955" s="3">
        <f t="shared" si="387"/>
        <v>29.733333333333334</v>
      </c>
      <c r="AQ955" s="3">
        <f t="shared" si="387"/>
        <v>30.666666666666668</v>
      </c>
      <c r="AR955" s="3">
        <f t="shared" si="387"/>
        <v>31.6</v>
      </c>
      <c r="AS955" s="3">
        <f t="shared" si="387"/>
        <v>32.533333333333331</v>
      </c>
      <c r="AT955" s="3">
        <f t="shared" si="387"/>
        <v>33.466666666666661</v>
      </c>
      <c r="AU955" s="3">
        <f t="shared" si="387"/>
        <v>34.399999999999991</v>
      </c>
      <c r="AV955" s="3">
        <f t="shared" si="387"/>
        <v>35.333333333333321</v>
      </c>
      <c r="AW955" s="3">
        <f t="shared" si="387"/>
        <v>36.266666666666652</v>
      </c>
      <c r="AX955" s="3"/>
    </row>
    <row r="956" spans="3:50">
      <c r="C956" s="10" t="s">
        <v>2</v>
      </c>
      <c r="D956" s="9"/>
      <c r="E956" s="8"/>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f t="shared" si="387"/>
        <v>0</v>
      </c>
      <c r="AM956" s="3">
        <f t="shared" si="387"/>
        <v>46.927074074074078</v>
      </c>
      <c r="AN956" s="3">
        <f t="shared" si="387"/>
        <v>47.309148148148154</v>
      </c>
      <c r="AO956" s="3">
        <f t="shared" si="387"/>
        <v>47.69122222222223</v>
      </c>
      <c r="AP956" s="3">
        <f t="shared" si="387"/>
        <v>48.073296296296306</v>
      </c>
      <c r="AQ956" s="3">
        <f t="shared" si="387"/>
        <v>48.455370370370382</v>
      </c>
      <c r="AR956" s="3">
        <f t="shared" si="387"/>
        <v>48.837444444444458</v>
      </c>
      <c r="AS956" s="3">
        <f t="shared" si="387"/>
        <v>49.219518518518534</v>
      </c>
      <c r="AT956" s="3">
        <f t="shared" si="387"/>
        <v>49.60159259259261</v>
      </c>
      <c r="AU956" s="3">
        <f t="shared" si="387"/>
        <v>49.983666666666686</v>
      </c>
      <c r="AV956" s="3">
        <f t="shared" si="387"/>
        <v>50.365740740740762</v>
      </c>
      <c r="AW956" s="3">
        <f t="shared" si="387"/>
        <v>50.747814814814838</v>
      </c>
      <c r="AX956" s="3"/>
    </row>
    <row r="957" spans="3:50">
      <c r="C957" s="10" t="s">
        <v>1</v>
      </c>
      <c r="D957" s="9"/>
      <c r="E957" s="8"/>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f t="shared" si="387"/>
        <v>0</v>
      </c>
      <c r="AM957" s="3">
        <f t="shared" si="387"/>
        <v>0</v>
      </c>
      <c r="AN957" s="3">
        <f t="shared" si="387"/>
        <v>0</v>
      </c>
      <c r="AO957" s="3">
        <f t="shared" si="387"/>
        <v>0</v>
      </c>
      <c r="AP957" s="3">
        <f t="shared" si="387"/>
        <v>0</v>
      </c>
      <c r="AQ957" s="3">
        <f t="shared" si="387"/>
        <v>0</v>
      </c>
      <c r="AR957" s="3">
        <f t="shared" si="387"/>
        <v>0</v>
      </c>
      <c r="AS957" s="3">
        <f t="shared" si="387"/>
        <v>0</v>
      </c>
      <c r="AT957" s="3">
        <f t="shared" si="387"/>
        <v>0</v>
      </c>
      <c r="AU957" s="3">
        <f t="shared" si="387"/>
        <v>0</v>
      </c>
      <c r="AV957" s="3">
        <f t="shared" si="387"/>
        <v>0</v>
      </c>
      <c r="AW957" s="3">
        <f t="shared" si="387"/>
        <v>0</v>
      </c>
      <c r="AX957" s="3"/>
    </row>
    <row r="958" spans="3:50">
      <c r="C958" s="7" t="s">
        <v>0</v>
      </c>
      <c r="D958" s="6"/>
      <c r="E958" s="5"/>
      <c r="F958" s="4"/>
      <c r="G958" s="4"/>
      <c r="H958" s="4"/>
      <c r="I958" s="4"/>
      <c r="J958" s="4"/>
      <c r="K958" s="4"/>
      <c r="L958" s="4"/>
      <c r="M958" s="4"/>
      <c r="N958" s="4"/>
      <c r="O958" s="4"/>
      <c r="P958" s="4"/>
      <c r="Q958" s="4"/>
      <c r="R958" s="4"/>
      <c r="S958" s="4"/>
      <c r="T958" s="4"/>
      <c r="U958" s="4"/>
      <c r="V958" s="4"/>
      <c r="W958" s="4"/>
      <c r="X958" s="4"/>
      <c r="Y958" s="4"/>
      <c r="Z958" s="4"/>
      <c r="AA958" s="4"/>
      <c r="AB958" s="4"/>
      <c r="AC958" s="4"/>
      <c r="AD958" s="4"/>
      <c r="AE958" s="4"/>
      <c r="AF958" s="4"/>
      <c r="AG958" s="4"/>
      <c r="AH958" s="4"/>
      <c r="AI958" s="4"/>
      <c r="AJ958" s="4"/>
      <c r="AK958" s="4"/>
      <c r="AL958" s="4">
        <f t="shared" si="387"/>
        <v>0</v>
      </c>
      <c r="AM958" s="4">
        <f t="shared" si="387"/>
        <v>0</v>
      </c>
      <c r="AN958" s="4">
        <f t="shared" si="387"/>
        <v>0</v>
      </c>
      <c r="AO958" s="4">
        <f t="shared" si="387"/>
        <v>0</v>
      </c>
      <c r="AP958" s="4">
        <f t="shared" si="387"/>
        <v>0</v>
      </c>
      <c r="AQ958" s="4">
        <f t="shared" si="387"/>
        <v>0</v>
      </c>
      <c r="AR958" s="4">
        <f t="shared" si="387"/>
        <v>0</v>
      </c>
      <c r="AS958" s="4">
        <f t="shared" si="387"/>
        <v>0</v>
      </c>
      <c r="AT958" s="4">
        <f t="shared" si="387"/>
        <v>0</v>
      </c>
      <c r="AU958" s="4">
        <f t="shared" si="387"/>
        <v>0</v>
      </c>
      <c r="AV958" s="4">
        <f t="shared" si="387"/>
        <v>0</v>
      </c>
      <c r="AW958" s="4">
        <f t="shared" si="387"/>
        <v>0</v>
      </c>
      <c r="AX958" s="3"/>
    </row>
    <row r="959" spans="3:50">
      <c r="C959" s="14">
        <v>35</v>
      </c>
      <c r="D959" s="13"/>
      <c r="E959" s="12"/>
      <c r="F959" s="11"/>
      <c r="G959" s="11"/>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f>IF(AJ633&gt;0,(SUMPRODUCT(AJ942:AJ946,AJ634:AJ638))/AJ633,0)</f>
        <v>0</v>
      </c>
      <c r="AN959" s="11">
        <f t="shared" ref="AN959:AW959" si="388">IF(AK633&gt;0,(SUMPRODUCT(AK942:AK946,AK634:AK638))/AK633,0)</f>
        <v>20.560388104899271</v>
      </c>
      <c r="AO959" s="11">
        <f t="shared" si="388"/>
        <v>21.670173421702369</v>
      </c>
      <c r="AP959" s="11">
        <f t="shared" si="388"/>
        <v>22.764546214047616</v>
      </c>
      <c r="AQ959" s="11">
        <f t="shared" si="388"/>
        <v>23.843819527329988</v>
      </c>
      <c r="AR959" s="11">
        <f t="shared" si="388"/>
        <v>24.908297986225271</v>
      </c>
      <c r="AS959" s="11">
        <f t="shared" si="388"/>
        <v>26.56579795046558</v>
      </c>
      <c r="AT959" s="11">
        <f t="shared" si="388"/>
        <v>27.846560463290277</v>
      </c>
      <c r="AU959" s="11">
        <f t="shared" si="388"/>
        <v>29.096020178971848</v>
      </c>
      <c r="AV959" s="11">
        <f t="shared" si="388"/>
        <v>30.314432457773435</v>
      </c>
      <c r="AW959" s="11">
        <f t="shared" si="388"/>
        <v>31.502049889938451</v>
      </c>
      <c r="AX959" s="11"/>
    </row>
    <row r="960" spans="3:50">
      <c r="C960" s="10" t="s">
        <v>4</v>
      </c>
      <c r="D960" s="9"/>
      <c r="E960" s="8"/>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f t="shared" ref="AM960:AW964" si="389">IF(E448&gt;0,D126,0)</f>
        <v>0</v>
      </c>
      <c r="AN960" s="3">
        <f t="shared" si="389"/>
        <v>20.493333333333332</v>
      </c>
      <c r="AO960" s="3">
        <f t="shared" si="389"/>
        <v>21.586666666666666</v>
      </c>
      <c r="AP960" s="3">
        <f t="shared" si="389"/>
        <v>22.68</v>
      </c>
      <c r="AQ960" s="3">
        <f t="shared" si="389"/>
        <v>23.773333333333333</v>
      </c>
      <c r="AR960" s="3">
        <f t="shared" si="389"/>
        <v>24.866666666666667</v>
      </c>
      <c r="AS960" s="3">
        <f t="shared" si="389"/>
        <v>25.96</v>
      </c>
      <c r="AT960" s="3">
        <f t="shared" si="389"/>
        <v>27.053333333333335</v>
      </c>
      <c r="AU960" s="3">
        <f t="shared" si="389"/>
        <v>28.146666666666668</v>
      </c>
      <c r="AV960" s="3">
        <f t="shared" si="389"/>
        <v>29.240000000000002</v>
      </c>
      <c r="AW960" s="3">
        <f t="shared" si="389"/>
        <v>30.333333333333336</v>
      </c>
      <c r="AX960" s="3"/>
    </row>
    <row r="961" spans="3:50">
      <c r="C961" s="10" t="s">
        <v>3</v>
      </c>
      <c r="D961" s="9"/>
      <c r="E961" s="8"/>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f t="shared" si="389"/>
        <v>0</v>
      </c>
      <c r="AN961" s="3">
        <f t="shared" si="389"/>
        <v>26.933333333333334</v>
      </c>
      <c r="AO961" s="3">
        <f t="shared" si="389"/>
        <v>27.866666666666667</v>
      </c>
      <c r="AP961" s="3">
        <f t="shared" si="389"/>
        <v>28.8</v>
      </c>
      <c r="AQ961" s="3">
        <f t="shared" si="389"/>
        <v>29.733333333333334</v>
      </c>
      <c r="AR961" s="3">
        <f t="shared" si="389"/>
        <v>30.666666666666668</v>
      </c>
      <c r="AS961" s="3">
        <f t="shared" si="389"/>
        <v>31.6</v>
      </c>
      <c r="AT961" s="3">
        <f t="shared" si="389"/>
        <v>32.533333333333331</v>
      </c>
      <c r="AU961" s="3">
        <f t="shared" si="389"/>
        <v>33.466666666666661</v>
      </c>
      <c r="AV961" s="3">
        <f t="shared" si="389"/>
        <v>34.399999999999991</v>
      </c>
      <c r="AW961" s="3">
        <f t="shared" si="389"/>
        <v>35.333333333333321</v>
      </c>
      <c r="AX961" s="3"/>
    </row>
    <row r="962" spans="3:50">
      <c r="C962" s="10" t="s">
        <v>2</v>
      </c>
      <c r="D962" s="9"/>
      <c r="E962" s="8"/>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f t="shared" si="389"/>
        <v>0</v>
      </c>
      <c r="AN962" s="3">
        <f t="shared" si="389"/>
        <v>46.927074074074078</v>
      </c>
      <c r="AO962" s="3">
        <f t="shared" si="389"/>
        <v>47.309148148148154</v>
      </c>
      <c r="AP962" s="3">
        <f t="shared" si="389"/>
        <v>47.69122222222223</v>
      </c>
      <c r="AQ962" s="3">
        <f t="shared" si="389"/>
        <v>48.073296296296306</v>
      </c>
      <c r="AR962" s="3">
        <f t="shared" si="389"/>
        <v>48.455370370370382</v>
      </c>
      <c r="AS962" s="3">
        <f t="shared" si="389"/>
        <v>48.837444444444458</v>
      </c>
      <c r="AT962" s="3">
        <f t="shared" si="389"/>
        <v>49.219518518518534</v>
      </c>
      <c r="AU962" s="3">
        <f t="shared" si="389"/>
        <v>49.60159259259261</v>
      </c>
      <c r="AV962" s="3">
        <f t="shared" si="389"/>
        <v>49.983666666666686</v>
      </c>
      <c r="AW962" s="3">
        <f t="shared" si="389"/>
        <v>50.365740740740762</v>
      </c>
      <c r="AX962" s="3"/>
    </row>
    <row r="963" spans="3:50">
      <c r="C963" s="10" t="s">
        <v>1</v>
      </c>
      <c r="D963" s="9"/>
      <c r="E963" s="8"/>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f t="shared" si="389"/>
        <v>0</v>
      </c>
      <c r="AN963" s="3">
        <f t="shared" si="389"/>
        <v>0</v>
      </c>
      <c r="AO963" s="3">
        <f t="shared" si="389"/>
        <v>0</v>
      </c>
      <c r="AP963" s="3">
        <f t="shared" si="389"/>
        <v>0</v>
      </c>
      <c r="AQ963" s="3">
        <f t="shared" si="389"/>
        <v>0</v>
      </c>
      <c r="AR963" s="3">
        <f t="shared" si="389"/>
        <v>0</v>
      </c>
      <c r="AS963" s="3">
        <f t="shared" si="389"/>
        <v>0</v>
      </c>
      <c r="AT963" s="3">
        <f t="shared" si="389"/>
        <v>0</v>
      </c>
      <c r="AU963" s="3">
        <f t="shared" si="389"/>
        <v>0</v>
      </c>
      <c r="AV963" s="3">
        <f t="shared" si="389"/>
        <v>0</v>
      </c>
      <c r="AW963" s="3">
        <f t="shared" si="389"/>
        <v>0</v>
      </c>
      <c r="AX963" s="3"/>
    </row>
    <row r="964" spans="3:50">
      <c r="C964" s="7" t="s">
        <v>0</v>
      </c>
      <c r="D964" s="6"/>
      <c r="E964" s="5"/>
      <c r="F964" s="4"/>
      <c r="G964" s="4"/>
      <c r="H964" s="4"/>
      <c r="I964" s="4"/>
      <c r="J964" s="4"/>
      <c r="K964" s="4"/>
      <c r="L964" s="4"/>
      <c r="M964" s="4"/>
      <c r="N964" s="4"/>
      <c r="O964" s="4"/>
      <c r="P964" s="4"/>
      <c r="Q964" s="4"/>
      <c r="R964" s="4"/>
      <c r="S964" s="4"/>
      <c r="T964" s="4"/>
      <c r="U964" s="4"/>
      <c r="V964" s="4"/>
      <c r="W964" s="4"/>
      <c r="X964" s="4"/>
      <c r="Y964" s="4"/>
      <c r="Z964" s="4"/>
      <c r="AA964" s="4"/>
      <c r="AB964" s="4"/>
      <c r="AC964" s="4"/>
      <c r="AD964" s="4"/>
      <c r="AE964" s="4"/>
      <c r="AF964" s="4"/>
      <c r="AG964" s="4"/>
      <c r="AH964" s="4"/>
      <c r="AI964" s="4"/>
      <c r="AJ964" s="4"/>
      <c r="AK964" s="4"/>
      <c r="AL964" s="4"/>
      <c r="AM964" s="4">
        <f t="shared" si="389"/>
        <v>0</v>
      </c>
      <c r="AN964" s="4">
        <f t="shared" si="389"/>
        <v>0</v>
      </c>
      <c r="AO964" s="4">
        <f t="shared" si="389"/>
        <v>0</v>
      </c>
      <c r="AP964" s="4">
        <f t="shared" si="389"/>
        <v>0</v>
      </c>
      <c r="AQ964" s="4">
        <f t="shared" si="389"/>
        <v>0</v>
      </c>
      <c r="AR964" s="4">
        <f t="shared" si="389"/>
        <v>0</v>
      </c>
      <c r="AS964" s="4">
        <f t="shared" si="389"/>
        <v>0</v>
      </c>
      <c r="AT964" s="4">
        <f t="shared" si="389"/>
        <v>0</v>
      </c>
      <c r="AU964" s="4">
        <f t="shared" si="389"/>
        <v>0</v>
      </c>
      <c r="AV964" s="4">
        <f t="shared" si="389"/>
        <v>0</v>
      </c>
      <c r="AW964" s="4">
        <f t="shared" si="389"/>
        <v>0</v>
      </c>
      <c r="AX964" s="3"/>
    </row>
    <row r="965" spans="3:50">
      <c r="C965" s="14">
        <v>36</v>
      </c>
      <c r="D965" s="13"/>
      <c r="E965" s="12"/>
      <c r="F965" s="11"/>
      <c r="G965" s="11"/>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f>IF(AK639&gt;0,(SUMPRODUCT(AK948:AK952,AK640:AK644))/AK639,0)</f>
        <v>0</v>
      </c>
      <c r="AO965" s="11">
        <f t="shared" ref="AO965:AW965" si="390">IF(AL639&gt;0,(SUMPRODUCT(AL948:AL952,AL640:AL644))/AL639,0)</f>
        <v>20.563717153016071</v>
      </c>
      <c r="AP965" s="11">
        <f t="shared" si="390"/>
        <v>21.674841233930977</v>
      </c>
      <c r="AQ965" s="11">
        <f t="shared" si="390"/>
        <v>22.770096910802803</v>
      </c>
      <c r="AR965" s="11">
        <f t="shared" si="390"/>
        <v>23.849829109990065</v>
      </c>
      <c r="AS965" s="11">
        <f t="shared" si="390"/>
        <v>24.914372833025546</v>
      </c>
      <c r="AT965" s="11">
        <f t="shared" si="390"/>
        <v>26.58587811571573</v>
      </c>
      <c r="AU965" s="11">
        <f t="shared" si="390"/>
        <v>27.871568403412326</v>
      </c>
      <c r="AV965" s="11">
        <f t="shared" si="390"/>
        <v>29.124967039515195</v>
      </c>
      <c r="AW965" s="11">
        <f t="shared" si="390"/>
        <v>30.346391617021506</v>
      </c>
      <c r="AX965" s="11"/>
    </row>
    <row r="966" spans="3:50">
      <c r="C966" s="10" t="s">
        <v>4</v>
      </c>
      <c r="D966" s="9"/>
      <c r="E966" s="8"/>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f t="shared" ref="AN966:AW970" si="391">IF(E448&gt;0,D126,0)</f>
        <v>0</v>
      </c>
      <c r="AO966" s="3">
        <f t="shared" si="391"/>
        <v>20.493333333333332</v>
      </c>
      <c r="AP966" s="3">
        <f t="shared" si="391"/>
        <v>21.586666666666666</v>
      </c>
      <c r="AQ966" s="3">
        <f t="shared" si="391"/>
        <v>22.68</v>
      </c>
      <c r="AR966" s="3">
        <f t="shared" si="391"/>
        <v>23.773333333333333</v>
      </c>
      <c r="AS966" s="3">
        <f t="shared" si="391"/>
        <v>24.866666666666667</v>
      </c>
      <c r="AT966" s="3">
        <f t="shared" si="391"/>
        <v>25.96</v>
      </c>
      <c r="AU966" s="3">
        <f t="shared" si="391"/>
        <v>27.053333333333335</v>
      </c>
      <c r="AV966" s="3">
        <f t="shared" si="391"/>
        <v>28.146666666666668</v>
      </c>
      <c r="AW966" s="3">
        <f t="shared" si="391"/>
        <v>29.240000000000002</v>
      </c>
      <c r="AX966" s="3"/>
    </row>
    <row r="967" spans="3:50">
      <c r="C967" s="10" t="s">
        <v>3</v>
      </c>
      <c r="D967" s="9"/>
      <c r="E967" s="8"/>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f t="shared" si="391"/>
        <v>0</v>
      </c>
      <c r="AO967" s="3">
        <f t="shared" si="391"/>
        <v>26.933333333333334</v>
      </c>
      <c r="AP967" s="3">
        <f t="shared" si="391"/>
        <v>27.866666666666667</v>
      </c>
      <c r="AQ967" s="3">
        <f t="shared" si="391"/>
        <v>28.8</v>
      </c>
      <c r="AR967" s="3">
        <f t="shared" si="391"/>
        <v>29.733333333333334</v>
      </c>
      <c r="AS967" s="3">
        <f t="shared" si="391"/>
        <v>30.666666666666668</v>
      </c>
      <c r="AT967" s="3">
        <f t="shared" si="391"/>
        <v>31.6</v>
      </c>
      <c r="AU967" s="3">
        <f t="shared" si="391"/>
        <v>32.533333333333331</v>
      </c>
      <c r="AV967" s="3">
        <f t="shared" si="391"/>
        <v>33.466666666666661</v>
      </c>
      <c r="AW967" s="3">
        <f t="shared" si="391"/>
        <v>34.399999999999991</v>
      </c>
      <c r="AX967" s="3"/>
    </row>
    <row r="968" spans="3:50">
      <c r="C968" s="10" t="s">
        <v>2</v>
      </c>
      <c r="D968" s="9"/>
      <c r="E968" s="8"/>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f t="shared" si="391"/>
        <v>0</v>
      </c>
      <c r="AO968" s="3">
        <f t="shared" si="391"/>
        <v>46.927074074074078</v>
      </c>
      <c r="AP968" s="3">
        <f t="shared" si="391"/>
        <v>47.309148148148154</v>
      </c>
      <c r="AQ968" s="3">
        <f t="shared" si="391"/>
        <v>47.69122222222223</v>
      </c>
      <c r="AR968" s="3">
        <f t="shared" si="391"/>
        <v>48.073296296296306</v>
      </c>
      <c r="AS968" s="3">
        <f t="shared" si="391"/>
        <v>48.455370370370382</v>
      </c>
      <c r="AT968" s="3">
        <f t="shared" si="391"/>
        <v>48.837444444444458</v>
      </c>
      <c r="AU968" s="3">
        <f t="shared" si="391"/>
        <v>49.219518518518534</v>
      </c>
      <c r="AV968" s="3">
        <f t="shared" si="391"/>
        <v>49.60159259259261</v>
      </c>
      <c r="AW968" s="3">
        <f t="shared" si="391"/>
        <v>49.983666666666686</v>
      </c>
      <c r="AX968" s="3"/>
    </row>
    <row r="969" spans="3:50">
      <c r="C969" s="10" t="s">
        <v>1</v>
      </c>
      <c r="D969" s="9"/>
      <c r="E969" s="8"/>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f t="shared" si="391"/>
        <v>0</v>
      </c>
      <c r="AO969" s="3">
        <f t="shared" si="391"/>
        <v>0</v>
      </c>
      <c r="AP969" s="3">
        <f t="shared" si="391"/>
        <v>0</v>
      </c>
      <c r="AQ969" s="3">
        <f t="shared" si="391"/>
        <v>0</v>
      </c>
      <c r="AR969" s="3">
        <f t="shared" si="391"/>
        <v>0</v>
      </c>
      <c r="AS969" s="3">
        <f t="shared" si="391"/>
        <v>0</v>
      </c>
      <c r="AT969" s="3">
        <f t="shared" si="391"/>
        <v>0</v>
      </c>
      <c r="AU969" s="3">
        <f t="shared" si="391"/>
        <v>0</v>
      </c>
      <c r="AV969" s="3">
        <f t="shared" si="391"/>
        <v>0</v>
      </c>
      <c r="AW969" s="3">
        <f t="shared" si="391"/>
        <v>0</v>
      </c>
      <c r="AX969" s="3"/>
    </row>
    <row r="970" spans="3:50">
      <c r="C970" s="7" t="s">
        <v>0</v>
      </c>
      <c r="D970" s="6"/>
      <c r="E970" s="5"/>
      <c r="F970" s="4"/>
      <c r="G970" s="4"/>
      <c r="H970" s="4"/>
      <c r="I970" s="4"/>
      <c r="J970" s="4"/>
      <c r="K970" s="4"/>
      <c r="L970" s="4"/>
      <c r="M970" s="4"/>
      <c r="N970" s="4"/>
      <c r="O970" s="4"/>
      <c r="P970" s="4"/>
      <c r="Q970" s="4"/>
      <c r="R970" s="4"/>
      <c r="S970" s="4"/>
      <c r="T970" s="4"/>
      <c r="U970" s="4"/>
      <c r="V970" s="4"/>
      <c r="W970" s="4"/>
      <c r="X970" s="4"/>
      <c r="Y970" s="4"/>
      <c r="Z970" s="4"/>
      <c r="AA970" s="4"/>
      <c r="AB970" s="4"/>
      <c r="AC970" s="4"/>
      <c r="AD970" s="4"/>
      <c r="AE970" s="4"/>
      <c r="AF970" s="4"/>
      <c r="AG970" s="4"/>
      <c r="AH970" s="4"/>
      <c r="AI970" s="4"/>
      <c r="AJ970" s="4"/>
      <c r="AK970" s="4"/>
      <c r="AL970" s="4"/>
      <c r="AM970" s="4"/>
      <c r="AN970" s="4">
        <f t="shared" si="391"/>
        <v>0</v>
      </c>
      <c r="AO970" s="4">
        <f t="shared" si="391"/>
        <v>0</v>
      </c>
      <c r="AP970" s="4">
        <f t="shared" si="391"/>
        <v>0</v>
      </c>
      <c r="AQ970" s="4">
        <f t="shared" si="391"/>
        <v>0</v>
      </c>
      <c r="AR970" s="4">
        <f t="shared" si="391"/>
        <v>0</v>
      </c>
      <c r="AS970" s="4">
        <f t="shared" si="391"/>
        <v>0</v>
      </c>
      <c r="AT970" s="4">
        <f t="shared" si="391"/>
        <v>0</v>
      </c>
      <c r="AU970" s="4">
        <f t="shared" si="391"/>
        <v>0</v>
      </c>
      <c r="AV970" s="4">
        <f t="shared" si="391"/>
        <v>0</v>
      </c>
      <c r="AW970" s="4">
        <f t="shared" si="391"/>
        <v>0</v>
      </c>
      <c r="AX970" s="3"/>
    </row>
    <row r="971" spans="3:50">
      <c r="C971" s="14">
        <v>37</v>
      </c>
      <c r="D971" s="13"/>
      <c r="E971" s="12"/>
      <c r="F971" s="11"/>
      <c r="G971" s="11"/>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f>IF(AL645&gt;0,(SUMPRODUCT(AL954:AL958,AL646:AL650))/AL645,0)</f>
        <v>0</v>
      </c>
      <c r="AP971" s="11">
        <f t="shared" ref="AP971:AW971" si="392">IF(AM645&gt;0,(SUMPRODUCT(AM954:AM958,AM646:AM650))/AM645,0)</f>
        <v>20.567309603509671</v>
      </c>
      <c r="AQ971" s="11">
        <f t="shared" si="392"/>
        <v>21.679884707379969</v>
      </c>
      <c r="AR971" s="11">
        <f t="shared" si="392"/>
        <v>22.776104445131459</v>
      </c>
      <c r="AS971" s="11">
        <f t="shared" si="392"/>
        <v>23.856349202636693</v>
      </c>
      <c r="AT971" s="11">
        <f t="shared" si="392"/>
        <v>24.920987660716705</v>
      </c>
      <c r="AU971" s="11">
        <f t="shared" si="392"/>
        <v>26.607272798394494</v>
      </c>
      <c r="AV971" s="11">
        <f t="shared" si="392"/>
        <v>27.898148554482333</v>
      </c>
      <c r="AW971" s="11">
        <f t="shared" si="392"/>
        <v>29.155678679120353</v>
      </c>
      <c r="AX971" s="11"/>
    </row>
    <row r="972" spans="3:50">
      <c r="C972" s="10" t="s">
        <v>4</v>
      </c>
      <c r="D972" s="9"/>
      <c r="E972" s="8"/>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f t="shared" ref="AO972:AW976" si="393">IF(E448&gt;0,D126,0)</f>
        <v>0</v>
      </c>
      <c r="AP972" s="3">
        <f t="shared" si="393"/>
        <v>20.493333333333332</v>
      </c>
      <c r="AQ972" s="3">
        <f t="shared" si="393"/>
        <v>21.586666666666666</v>
      </c>
      <c r="AR972" s="3">
        <f t="shared" si="393"/>
        <v>22.68</v>
      </c>
      <c r="AS972" s="3">
        <f t="shared" si="393"/>
        <v>23.773333333333333</v>
      </c>
      <c r="AT972" s="3">
        <f t="shared" si="393"/>
        <v>24.866666666666667</v>
      </c>
      <c r="AU972" s="3">
        <f t="shared" si="393"/>
        <v>25.96</v>
      </c>
      <c r="AV972" s="3">
        <f t="shared" si="393"/>
        <v>27.053333333333335</v>
      </c>
      <c r="AW972" s="3">
        <f t="shared" si="393"/>
        <v>28.146666666666668</v>
      </c>
      <c r="AX972" s="3"/>
    </row>
    <row r="973" spans="3:50">
      <c r="C973" s="10" t="s">
        <v>3</v>
      </c>
      <c r="D973" s="9"/>
      <c r="E973" s="8"/>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f t="shared" si="393"/>
        <v>0</v>
      </c>
      <c r="AP973" s="3">
        <f t="shared" si="393"/>
        <v>26.933333333333334</v>
      </c>
      <c r="AQ973" s="3">
        <f t="shared" si="393"/>
        <v>27.866666666666667</v>
      </c>
      <c r="AR973" s="3">
        <f t="shared" si="393"/>
        <v>28.8</v>
      </c>
      <c r="AS973" s="3">
        <f t="shared" si="393"/>
        <v>29.733333333333334</v>
      </c>
      <c r="AT973" s="3">
        <f t="shared" si="393"/>
        <v>30.666666666666668</v>
      </c>
      <c r="AU973" s="3">
        <f t="shared" si="393"/>
        <v>31.6</v>
      </c>
      <c r="AV973" s="3">
        <f t="shared" si="393"/>
        <v>32.533333333333331</v>
      </c>
      <c r="AW973" s="3">
        <f t="shared" si="393"/>
        <v>33.466666666666661</v>
      </c>
      <c r="AX973" s="3"/>
    </row>
    <row r="974" spans="3:50">
      <c r="C974" s="10" t="s">
        <v>2</v>
      </c>
      <c r="D974" s="9"/>
      <c r="E974" s="8"/>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f t="shared" si="393"/>
        <v>0</v>
      </c>
      <c r="AP974" s="3">
        <f t="shared" si="393"/>
        <v>46.927074074074078</v>
      </c>
      <c r="AQ974" s="3">
        <f t="shared" si="393"/>
        <v>47.309148148148154</v>
      </c>
      <c r="AR974" s="3">
        <f t="shared" si="393"/>
        <v>47.69122222222223</v>
      </c>
      <c r="AS974" s="3">
        <f t="shared" si="393"/>
        <v>48.073296296296306</v>
      </c>
      <c r="AT974" s="3">
        <f t="shared" si="393"/>
        <v>48.455370370370382</v>
      </c>
      <c r="AU974" s="3">
        <f t="shared" si="393"/>
        <v>48.837444444444458</v>
      </c>
      <c r="AV974" s="3">
        <f t="shared" si="393"/>
        <v>49.219518518518534</v>
      </c>
      <c r="AW974" s="3">
        <f t="shared" si="393"/>
        <v>49.60159259259261</v>
      </c>
      <c r="AX974" s="3"/>
    </row>
    <row r="975" spans="3:50">
      <c r="C975" s="10" t="s">
        <v>1</v>
      </c>
      <c r="D975" s="9"/>
      <c r="E975" s="8"/>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f t="shared" si="393"/>
        <v>0</v>
      </c>
      <c r="AP975" s="3">
        <f t="shared" si="393"/>
        <v>0</v>
      </c>
      <c r="AQ975" s="3">
        <f t="shared" si="393"/>
        <v>0</v>
      </c>
      <c r="AR975" s="3">
        <f t="shared" si="393"/>
        <v>0</v>
      </c>
      <c r="AS975" s="3">
        <f t="shared" si="393"/>
        <v>0</v>
      </c>
      <c r="AT975" s="3">
        <f t="shared" si="393"/>
        <v>0</v>
      </c>
      <c r="AU975" s="3">
        <f t="shared" si="393"/>
        <v>0</v>
      </c>
      <c r="AV975" s="3">
        <f t="shared" si="393"/>
        <v>0</v>
      </c>
      <c r="AW975" s="3">
        <f t="shared" si="393"/>
        <v>0</v>
      </c>
      <c r="AX975" s="3"/>
    </row>
    <row r="976" spans="3:50">
      <c r="C976" s="7" t="s">
        <v>0</v>
      </c>
      <c r="D976" s="6"/>
      <c r="E976" s="5"/>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f t="shared" si="393"/>
        <v>0</v>
      </c>
      <c r="AP976" s="4">
        <f t="shared" si="393"/>
        <v>0</v>
      </c>
      <c r="AQ976" s="4">
        <f t="shared" si="393"/>
        <v>0</v>
      </c>
      <c r="AR976" s="4">
        <f t="shared" si="393"/>
        <v>0</v>
      </c>
      <c r="AS976" s="4">
        <f t="shared" si="393"/>
        <v>0</v>
      </c>
      <c r="AT976" s="4">
        <f t="shared" si="393"/>
        <v>0</v>
      </c>
      <c r="AU976" s="4">
        <f t="shared" si="393"/>
        <v>0</v>
      </c>
      <c r="AV976" s="4">
        <f t="shared" si="393"/>
        <v>0</v>
      </c>
      <c r="AW976" s="4">
        <f t="shared" si="393"/>
        <v>0</v>
      </c>
      <c r="AX976" s="3"/>
    </row>
    <row r="977" spans="3:50">
      <c r="C977" s="14">
        <v>38</v>
      </c>
      <c r="D977" s="13"/>
      <c r="E977" s="12"/>
      <c r="F977" s="11"/>
      <c r="G977" s="11"/>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f>IF(AM651&gt;0,(SUMPRODUCT(AM960:AM964,AM652:AM656))/AM651,0)</f>
        <v>0</v>
      </c>
      <c r="AQ977" s="11">
        <f t="shared" ref="AQ977:AW977" si="394">IF(AN651&gt;0,(SUMPRODUCT(AN960:AN964,AN652:AN656))/AN651,0)</f>
        <v>20.571188469544193</v>
      </c>
      <c r="AR977" s="11">
        <f t="shared" si="394"/>
        <v>21.685336809485261</v>
      </c>
      <c r="AS977" s="11">
        <f t="shared" si="394"/>
        <v>22.782609278978924</v>
      </c>
      <c r="AT977" s="11">
        <f t="shared" si="394"/>
        <v>23.863425757692436</v>
      </c>
      <c r="AU977" s="11">
        <f t="shared" si="394"/>
        <v>24.928192310789647</v>
      </c>
      <c r="AV977" s="11">
        <f t="shared" si="394"/>
        <v>26.630070517762256</v>
      </c>
      <c r="AW977" s="11">
        <f t="shared" si="394"/>
        <v>27.926399562574957</v>
      </c>
      <c r="AX977" s="11"/>
    </row>
    <row r="978" spans="3:50">
      <c r="C978" s="10" t="s">
        <v>4</v>
      </c>
      <c r="D978" s="9"/>
      <c r="E978" s="8"/>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f t="shared" ref="AP978:AW982" si="395">IF(E448&gt;0,D126,0)</f>
        <v>0</v>
      </c>
      <c r="AQ978" s="3">
        <f t="shared" si="395"/>
        <v>20.493333333333332</v>
      </c>
      <c r="AR978" s="3">
        <f t="shared" si="395"/>
        <v>21.586666666666666</v>
      </c>
      <c r="AS978" s="3">
        <f t="shared" si="395"/>
        <v>22.68</v>
      </c>
      <c r="AT978" s="3">
        <f t="shared" si="395"/>
        <v>23.773333333333333</v>
      </c>
      <c r="AU978" s="3">
        <f t="shared" si="395"/>
        <v>24.866666666666667</v>
      </c>
      <c r="AV978" s="3">
        <f t="shared" si="395"/>
        <v>25.96</v>
      </c>
      <c r="AW978" s="3">
        <f t="shared" si="395"/>
        <v>27.053333333333335</v>
      </c>
      <c r="AX978" s="3"/>
    </row>
    <row r="979" spans="3:50">
      <c r="C979" s="10" t="s">
        <v>3</v>
      </c>
      <c r="D979" s="9"/>
      <c r="E979" s="8"/>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f t="shared" si="395"/>
        <v>0</v>
      </c>
      <c r="AQ979" s="3">
        <f t="shared" si="395"/>
        <v>26.933333333333334</v>
      </c>
      <c r="AR979" s="3">
        <f t="shared" si="395"/>
        <v>27.866666666666667</v>
      </c>
      <c r="AS979" s="3">
        <f t="shared" si="395"/>
        <v>28.8</v>
      </c>
      <c r="AT979" s="3">
        <f t="shared" si="395"/>
        <v>29.733333333333334</v>
      </c>
      <c r="AU979" s="3">
        <f t="shared" si="395"/>
        <v>30.666666666666668</v>
      </c>
      <c r="AV979" s="3">
        <f t="shared" si="395"/>
        <v>31.6</v>
      </c>
      <c r="AW979" s="3">
        <f t="shared" si="395"/>
        <v>32.533333333333331</v>
      </c>
      <c r="AX979" s="3"/>
    </row>
    <row r="980" spans="3:50">
      <c r="C980" s="10" t="s">
        <v>2</v>
      </c>
      <c r="D980" s="9"/>
      <c r="E980" s="8"/>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f t="shared" si="395"/>
        <v>0</v>
      </c>
      <c r="AQ980" s="3">
        <f t="shared" si="395"/>
        <v>46.927074074074078</v>
      </c>
      <c r="AR980" s="3">
        <f t="shared" si="395"/>
        <v>47.309148148148154</v>
      </c>
      <c r="AS980" s="3">
        <f t="shared" si="395"/>
        <v>47.69122222222223</v>
      </c>
      <c r="AT980" s="3">
        <f t="shared" si="395"/>
        <v>48.073296296296306</v>
      </c>
      <c r="AU980" s="3">
        <f t="shared" si="395"/>
        <v>48.455370370370382</v>
      </c>
      <c r="AV980" s="3">
        <f t="shared" si="395"/>
        <v>48.837444444444458</v>
      </c>
      <c r="AW980" s="3">
        <f t="shared" si="395"/>
        <v>49.219518518518534</v>
      </c>
      <c r="AX980" s="3"/>
    </row>
    <row r="981" spans="3:50">
      <c r="C981" s="10" t="s">
        <v>1</v>
      </c>
      <c r="D981" s="9"/>
      <c r="E981" s="8"/>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f t="shared" si="395"/>
        <v>0</v>
      </c>
      <c r="AQ981" s="3">
        <f t="shared" si="395"/>
        <v>0</v>
      </c>
      <c r="AR981" s="3">
        <f t="shared" si="395"/>
        <v>0</v>
      </c>
      <c r="AS981" s="3">
        <f t="shared" si="395"/>
        <v>0</v>
      </c>
      <c r="AT981" s="3">
        <f t="shared" si="395"/>
        <v>0</v>
      </c>
      <c r="AU981" s="3">
        <f t="shared" si="395"/>
        <v>0</v>
      </c>
      <c r="AV981" s="3">
        <f t="shared" si="395"/>
        <v>0</v>
      </c>
      <c r="AW981" s="3">
        <f t="shared" si="395"/>
        <v>0</v>
      </c>
      <c r="AX981" s="3"/>
    </row>
    <row r="982" spans="3:50">
      <c r="C982" s="7" t="s">
        <v>0</v>
      </c>
      <c r="D982" s="6"/>
      <c r="E982" s="5"/>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f t="shared" si="395"/>
        <v>0</v>
      </c>
      <c r="AQ982" s="4">
        <f t="shared" si="395"/>
        <v>0</v>
      </c>
      <c r="AR982" s="4">
        <f t="shared" si="395"/>
        <v>0</v>
      </c>
      <c r="AS982" s="4">
        <f t="shared" si="395"/>
        <v>0</v>
      </c>
      <c r="AT982" s="4">
        <f t="shared" si="395"/>
        <v>0</v>
      </c>
      <c r="AU982" s="4">
        <f t="shared" si="395"/>
        <v>0</v>
      </c>
      <c r="AV982" s="4">
        <f t="shared" si="395"/>
        <v>0</v>
      </c>
      <c r="AW982" s="4">
        <f t="shared" si="395"/>
        <v>0</v>
      </c>
      <c r="AX982" s="3"/>
    </row>
    <row r="983" spans="3:50">
      <c r="C983" s="14">
        <v>39</v>
      </c>
      <c r="D983" s="13"/>
      <c r="E983" s="12"/>
      <c r="F983" s="11"/>
      <c r="G983" s="11"/>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f>IF(AN657&gt;0,(SUMPRODUCT(AN966:AN970,AN658:AN662))/AN657,0)</f>
        <v>0</v>
      </c>
      <c r="AR983" s="11">
        <f t="shared" ref="AR983:AW983" si="396">IF(AO657&gt;0,(SUMPRODUCT(AO966:AO970,AO658:AO662))/AO657,0)</f>
        <v>20.575379091506694</v>
      </c>
      <c r="AS983" s="11">
        <f t="shared" si="396"/>
        <v>21.69123378083512</v>
      </c>
      <c r="AT983" s="11">
        <f t="shared" si="396"/>
        <v>22.789655832402417</v>
      </c>
      <c r="AU983" s="11">
        <f t="shared" si="396"/>
        <v>23.871109175793418</v>
      </c>
      <c r="AV983" s="11">
        <f t="shared" si="396"/>
        <v>24.936041423447936</v>
      </c>
      <c r="AW983" s="11">
        <f t="shared" si="396"/>
        <v>26.654366435443904</v>
      </c>
      <c r="AX983" s="11"/>
    </row>
    <row r="984" spans="3:50">
      <c r="C984" s="10" t="s">
        <v>4</v>
      </c>
      <c r="D984" s="9"/>
      <c r="E984" s="8"/>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f t="shared" ref="AQ984:AW988" si="397">IF(E448&gt;0,D126,0)</f>
        <v>0</v>
      </c>
      <c r="AR984" s="3">
        <f t="shared" si="397"/>
        <v>20.493333333333332</v>
      </c>
      <c r="AS984" s="3">
        <f t="shared" si="397"/>
        <v>21.586666666666666</v>
      </c>
      <c r="AT984" s="3">
        <f t="shared" si="397"/>
        <v>22.68</v>
      </c>
      <c r="AU984" s="3">
        <f t="shared" si="397"/>
        <v>23.773333333333333</v>
      </c>
      <c r="AV984" s="3">
        <f t="shared" si="397"/>
        <v>24.866666666666667</v>
      </c>
      <c r="AW984" s="3">
        <f t="shared" si="397"/>
        <v>25.96</v>
      </c>
      <c r="AX984" s="3"/>
    </row>
    <row r="985" spans="3:50">
      <c r="C985" s="10" t="s">
        <v>3</v>
      </c>
      <c r="D985" s="9"/>
      <c r="E985" s="8"/>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f t="shared" si="397"/>
        <v>0</v>
      </c>
      <c r="AR985" s="3">
        <f t="shared" si="397"/>
        <v>26.933333333333334</v>
      </c>
      <c r="AS985" s="3">
        <f t="shared" si="397"/>
        <v>27.866666666666667</v>
      </c>
      <c r="AT985" s="3">
        <f t="shared" si="397"/>
        <v>28.8</v>
      </c>
      <c r="AU985" s="3">
        <f t="shared" si="397"/>
        <v>29.733333333333334</v>
      </c>
      <c r="AV985" s="3">
        <f t="shared" si="397"/>
        <v>30.666666666666668</v>
      </c>
      <c r="AW985" s="3">
        <f t="shared" si="397"/>
        <v>31.6</v>
      </c>
      <c r="AX985" s="3"/>
    </row>
    <row r="986" spans="3:50">
      <c r="C986" s="10" t="s">
        <v>2</v>
      </c>
      <c r="D986" s="9"/>
      <c r="E986" s="8"/>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f t="shared" si="397"/>
        <v>0</v>
      </c>
      <c r="AR986" s="3">
        <f t="shared" si="397"/>
        <v>46.927074074074078</v>
      </c>
      <c r="AS986" s="3">
        <f t="shared" si="397"/>
        <v>47.309148148148154</v>
      </c>
      <c r="AT986" s="3">
        <f t="shared" si="397"/>
        <v>47.69122222222223</v>
      </c>
      <c r="AU986" s="3">
        <f t="shared" si="397"/>
        <v>48.073296296296306</v>
      </c>
      <c r="AV986" s="3">
        <f t="shared" si="397"/>
        <v>48.455370370370382</v>
      </c>
      <c r="AW986" s="3">
        <f t="shared" si="397"/>
        <v>48.837444444444458</v>
      </c>
      <c r="AX986" s="3"/>
    </row>
    <row r="987" spans="3:50">
      <c r="C987" s="10" t="s">
        <v>1</v>
      </c>
      <c r="D987" s="9"/>
      <c r="E987" s="8"/>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f t="shared" si="397"/>
        <v>0</v>
      </c>
      <c r="AR987" s="3">
        <f t="shared" si="397"/>
        <v>0</v>
      </c>
      <c r="AS987" s="3">
        <f t="shared" si="397"/>
        <v>0</v>
      </c>
      <c r="AT987" s="3">
        <f t="shared" si="397"/>
        <v>0</v>
      </c>
      <c r="AU987" s="3">
        <f t="shared" si="397"/>
        <v>0</v>
      </c>
      <c r="AV987" s="3">
        <f t="shared" si="397"/>
        <v>0</v>
      </c>
      <c r="AW987" s="3">
        <f t="shared" si="397"/>
        <v>0</v>
      </c>
      <c r="AX987" s="3"/>
    </row>
    <row r="988" spans="3:50">
      <c r="C988" s="7" t="s">
        <v>0</v>
      </c>
      <c r="D988" s="6"/>
      <c r="E988" s="5"/>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f t="shared" si="397"/>
        <v>0</v>
      </c>
      <c r="AR988" s="4">
        <f t="shared" si="397"/>
        <v>0</v>
      </c>
      <c r="AS988" s="4">
        <f t="shared" si="397"/>
        <v>0</v>
      </c>
      <c r="AT988" s="4">
        <f t="shared" si="397"/>
        <v>0</v>
      </c>
      <c r="AU988" s="4">
        <f t="shared" si="397"/>
        <v>0</v>
      </c>
      <c r="AV988" s="4">
        <f t="shared" si="397"/>
        <v>0</v>
      </c>
      <c r="AW988" s="4">
        <f t="shared" si="397"/>
        <v>0</v>
      </c>
      <c r="AX988" s="3"/>
    </row>
    <row r="989" spans="3:50">
      <c r="C989" s="14">
        <v>40</v>
      </c>
      <c r="D989" s="13"/>
      <c r="E989" s="12"/>
      <c r="F989" s="11"/>
      <c r="G989" s="11"/>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f>IF(AO663&gt;0,(SUMPRODUCT(AO972:AO976,AO664:AO668))/AO663,0)</f>
        <v>0</v>
      </c>
      <c r="AS989" s="11">
        <f t="shared" ref="AS989:AW989" si="398">IF(AP663&gt;0,(SUMPRODUCT(AP972:AP976,AP664:AP668))/AP663,0)</f>
        <v>20.57990938967464</v>
      </c>
      <c r="AT989" s="11">
        <f t="shared" si="398"/>
        <v>21.697615475673736</v>
      </c>
      <c r="AU989" s="11">
        <f t="shared" si="398"/>
        <v>22.797292879083791</v>
      </c>
      <c r="AV989" s="11">
        <f t="shared" si="398"/>
        <v>23.879454734180918</v>
      </c>
      <c r="AW989" s="11">
        <f t="shared" si="398"/>
        <v>24.944594885077862</v>
      </c>
      <c r="AX989" s="11"/>
    </row>
    <row r="990" spans="3:50">
      <c r="C990" s="10" t="s">
        <v>4</v>
      </c>
      <c r="D990" s="9"/>
      <c r="E990" s="8"/>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f t="shared" ref="AR990:AW994" si="399">IF(E448&gt;0,D126,0)</f>
        <v>0</v>
      </c>
      <c r="AS990" s="3">
        <f t="shared" si="399"/>
        <v>20.493333333333332</v>
      </c>
      <c r="AT990" s="3">
        <f t="shared" si="399"/>
        <v>21.586666666666666</v>
      </c>
      <c r="AU990" s="3">
        <f t="shared" si="399"/>
        <v>22.68</v>
      </c>
      <c r="AV990" s="3">
        <f t="shared" si="399"/>
        <v>23.773333333333333</v>
      </c>
      <c r="AW990" s="3">
        <f t="shared" si="399"/>
        <v>24.866666666666667</v>
      </c>
      <c r="AX990" s="3"/>
    </row>
    <row r="991" spans="3:50">
      <c r="C991" s="10" t="s">
        <v>3</v>
      </c>
      <c r="D991" s="9"/>
      <c r="E991" s="8"/>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f t="shared" si="399"/>
        <v>0</v>
      </c>
      <c r="AS991" s="3">
        <f t="shared" si="399"/>
        <v>26.933333333333334</v>
      </c>
      <c r="AT991" s="3">
        <f t="shared" si="399"/>
        <v>27.866666666666667</v>
      </c>
      <c r="AU991" s="3">
        <f t="shared" si="399"/>
        <v>28.8</v>
      </c>
      <c r="AV991" s="3">
        <f t="shared" si="399"/>
        <v>29.733333333333334</v>
      </c>
      <c r="AW991" s="3">
        <f t="shared" si="399"/>
        <v>30.666666666666668</v>
      </c>
      <c r="AX991" s="3"/>
    </row>
    <row r="992" spans="3:50">
      <c r="C992" s="10" t="s">
        <v>2</v>
      </c>
      <c r="D992" s="9"/>
      <c r="E992" s="8"/>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f t="shared" si="399"/>
        <v>0</v>
      </c>
      <c r="AS992" s="3">
        <f t="shared" si="399"/>
        <v>46.927074074074078</v>
      </c>
      <c r="AT992" s="3">
        <f t="shared" si="399"/>
        <v>47.309148148148154</v>
      </c>
      <c r="AU992" s="3">
        <f t="shared" si="399"/>
        <v>47.69122222222223</v>
      </c>
      <c r="AV992" s="3">
        <f t="shared" si="399"/>
        <v>48.073296296296306</v>
      </c>
      <c r="AW992" s="3">
        <f t="shared" si="399"/>
        <v>48.455370370370382</v>
      </c>
      <c r="AX992" s="3"/>
    </row>
    <row r="993" spans="3:50">
      <c r="C993" s="10" t="s">
        <v>1</v>
      </c>
      <c r="D993" s="9"/>
      <c r="E993" s="8"/>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f t="shared" si="399"/>
        <v>0</v>
      </c>
      <c r="AS993" s="3">
        <f t="shared" si="399"/>
        <v>0</v>
      </c>
      <c r="AT993" s="3">
        <f t="shared" si="399"/>
        <v>0</v>
      </c>
      <c r="AU993" s="3">
        <f t="shared" si="399"/>
        <v>0</v>
      </c>
      <c r="AV993" s="3">
        <f t="shared" si="399"/>
        <v>0</v>
      </c>
      <c r="AW993" s="3">
        <f t="shared" si="399"/>
        <v>0</v>
      </c>
      <c r="AX993" s="3"/>
    </row>
    <row r="994" spans="3:50">
      <c r="C994" s="7" t="s">
        <v>0</v>
      </c>
      <c r="D994" s="6"/>
      <c r="E994" s="5"/>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f t="shared" si="399"/>
        <v>0</v>
      </c>
      <c r="AS994" s="4">
        <f t="shared" si="399"/>
        <v>0</v>
      </c>
      <c r="AT994" s="4">
        <f t="shared" si="399"/>
        <v>0</v>
      </c>
      <c r="AU994" s="4">
        <f t="shared" si="399"/>
        <v>0</v>
      </c>
      <c r="AV994" s="4">
        <f t="shared" si="399"/>
        <v>0</v>
      </c>
      <c r="AW994" s="4">
        <f t="shared" si="399"/>
        <v>0</v>
      </c>
      <c r="AX994" s="3"/>
    </row>
    <row r="995" spans="3:50">
      <c r="C995" s="14">
        <v>41</v>
      </c>
      <c r="D995" s="13"/>
      <c r="E995" s="12"/>
      <c r="F995" s="11"/>
      <c r="G995" s="11"/>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f>IF(AP669&gt;0,(SUMPRODUCT(AP978:AP982,AP670:AP674))/AP669,0)</f>
        <v>0</v>
      </c>
      <c r="AT995" s="11">
        <f t="shared" ref="AT995:AW995" si="400">IF(AQ669&gt;0,(SUMPRODUCT(AQ978:AQ982,AQ670:AQ674))/AQ669,0)</f>
        <v>20.584810145848355</v>
      </c>
      <c r="AU995" s="11">
        <f t="shared" si="400"/>
        <v>21.704525738269975</v>
      </c>
      <c r="AV995" s="11">
        <f t="shared" si="400"/>
        <v>22.805573979889431</v>
      </c>
      <c r="AW995" s="11">
        <f t="shared" si="400"/>
        <v>23.888523052514469</v>
      </c>
      <c r="AX995" s="11"/>
    </row>
    <row r="996" spans="3:50">
      <c r="C996" s="10" t="s">
        <v>4</v>
      </c>
      <c r="D996" s="9"/>
      <c r="E996" s="8"/>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f t="shared" ref="AS996:AW1000" si="401">IF(E448&gt;0,D126,0)</f>
        <v>0</v>
      </c>
      <c r="AT996" s="3">
        <f t="shared" si="401"/>
        <v>20.493333333333332</v>
      </c>
      <c r="AU996" s="3">
        <f t="shared" si="401"/>
        <v>21.586666666666666</v>
      </c>
      <c r="AV996" s="3">
        <f t="shared" si="401"/>
        <v>22.68</v>
      </c>
      <c r="AW996" s="3">
        <f t="shared" si="401"/>
        <v>23.773333333333333</v>
      </c>
      <c r="AX996" s="3"/>
    </row>
    <row r="997" spans="3:50">
      <c r="C997" s="10" t="s">
        <v>3</v>
      </c>
      <c r="D997" s="9"/>
      <c r="E997" s="8"/>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f t="shared" si="401"/>
        <v>0</v>
      </c>
      <c r="AT997" s="3">
        <f t="shared" si="401"/>
        <v>26.933333333333334</v>
      </c>
      <c r="AU997" s="3">
        <f t="shared" si="401"/>
        <v>27.866666666666667</v>
      </c>
      <c r="AV997" s="3">
        <f t="shared" si="401"/>
        <v>28.8</v>
      </c>
      <c r="AW997" s="3">
        <f t="shared" si="401"/>
        <v>29.733333333333334</v>
      </c>
      <c r="AX997" s="3"/>
    </row>
    <row r="998" spans="3:50">
      <c r="C998" s="10" t="s">
        <v>2</v>
      </c>
      <c r="D998" s="9"/>
      <c r="E998" s="8"/>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f t="shared" si="401"/>
        <v>0</v>
      </c>
      <c r="AT998" s="3">
        <f t="shared" si="401"/>
        <v>46.927074074074078</v>
      </c>
      <c r="AU998" s="3">
        <f t="shared" si="401"/>
        <v>47.309148148148154</v>
      </c>
      <c r="AV998" s="3">
        <f t="shared" si="401"/>
        <v>47.69122222222223</v>
      </c>
      <c r="AW998" s="3">
        <f t="shared" si="401"/>
        <v>48.073296296296306</v>
      </c>
      <c r="AX998" s="3"/>
    </row>
    <row r="999" spans="3:50">
      <c r="C999" s="10" t="s">
        <v>1</v>
      </c>
      <c r="D999" s="9"/>
      <c r="E999" s="8"/>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f t="shared" si="401"/>
        <v>0</v>
      </c>
      <c r="AT999" s="3">
        <f t="shared" si="401"/>
        <v>0</v>
      </c>
      <c r="AU999" s="3">
        <f t="shared" si="401"/>
        <v>0</v>
      </c>
      <c r="AV999" s="3">
        <f t="shared" si="401"/>
        <v>0</v>
      </c>
      <c r="AW999" s="3">
        <f t="shared" si="401"/>
        <v>0</v>
      </c>
      <c r="AX999" s="3"/>
    </row>
    <row r="1000" spans="3:50">
      <c r="C1000" s="7" t="s">
        <v>0</v>
      </c>
      <c r="D1000" s="6"/>
      <c r="E1000" s="5"/>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f t="shared" si="401"/>
        <v>0</v>
      </c>
      <c r="AT1000" s="4">
        <f t="shared" si="401"/>
        <v>0</v>
      </c>
      <c r="AU1000" s="4">
        <f t="shared" si="401"/>
        <v>0</v>
      </c>
      <c r="AV1000" s="4">
        <f t="shared" si="401"/>
        <v>0</v>
      </c>
      <c r="AW1000" s="4">
        <f t="shared" si="401"/>
        <v>0</v>
      </c>
      <c r="AX1000" s="3"/>
    </row>
    <row r="1001" spans="3:50">
      <c r="C1001" s="14">
        <v>42</v>
      </c>
      <c r="D1001" s="13"/>
      <c r="E1001" s="12"/>
      <c r="F1001" s="11"/>
      <c r="G1001" s="11"/>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f>IF(AQ675&gt;0,(SUMPRODUCT(AQ984:AQ988,AQ676:AQ680))/AQ675,0)</f>
        <v>0</v>
      </c>
      <c r="AU1001" s="11">
        <f t="shared" ref="AU1001:AW1001" si="402">IF(AR675&gt;0,(SUMPRODUCT(AR984:AR988,AR676:AR680))/AR675,0)</f>
        <v>20.590115317254956</v>
      </c>
      <c r="AV1001" s="11">
        <f t="shared" si="402"/>
        <v>21.71201281855604</v>
      </c>
      <c r="AW1001" s="11">
        <f t="shared" si="402"/>
        <v>22.814557957267024</v>
      </c>
      <c r="AX1001" s="11"/>
    </row>
    <row r="1002" spans="3:50">
      <c r="C1002" s="10" t="s">
        <v>4</v>
      </c>
      <c r="D1002" s="9"/>
      <c r="E1002" s="8"/>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f t="shared" ref="AT1002:AW1006" si="403">IF(E448&gt;0,D126,0)</f>
        <v>0</v>
      </c>
      <c r="AU1002" s="3">
        <f t="shared" si="403"/>
        <v>20.493333333333332</v>
      </c>
      <c r="AV1002" s="3">
        <f t="shared" si="403"/>
        <v>21.586666666666666</v>
      </c>
      <c r="AW1002" s="3">
        <f t="shared" si="403"/>
        <v>22.68</v>
      </c>
      <c r="AX1002" s="3"/>
    </row>
    <row r="1003" spans="3:50">
      <c r="C1003" s="10" t="s">
        <v>3</v>
      </c>
      <c r="D1003" s="9"/>
      <c r="E1003" s="8"/>
      <c r="F1003" s="3"/>
      <c r="G1003" s="3"/>
      <c r="H1003" s="3"/>
      <c r="I1003" s="3"/>
      <c r="J1003" s="3"/>
      <c r="K1003" s="3"/>
      <c r="L1003" s="3"/>
      <c r="M1003" s="3"/>
      <c r="N1003" s="3"/>
      <c r="O1003" s="3"/>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f t="shared" si="403"/>
        <v>0</v>
      </c>
      <c r="AU1003" s="3">
        <f t="shared" si="403"/>
        <v>26.933333333333334</v>
      </c>
      <c r="AV1003" s="3">
        <f t="shared" si="403"/>
        <v>27.866666666666667</v>
      </c>
      <c r="AW1003" s="3">
        <f t="shared" si="403"/>
        <v>28.8</v>
      </c>
      <c r="AX1003" s="3"/>
    </row>
    <row r="1004" spans="3:50">
      <c r="C1004" s="10" t="s">
        <v>2</v>
      </c>
      <c r="D1004" s="9"/>
      <c r="E1004" s="8"/>
      <c r="F1004" s="3"/>
      <c r="G1004" s="3"/>
      <c r="H1004" s="3"/>
      <c r="I1004" s="3"/>
      <c r="J1004" s="3"/>
      <c r="K1004" s="3"/>
      <c r="L1004" s="3"/>
      <c r="M1004" s="3"/>
      <c r="N1004" s="3"/>
      <c r="O1004" s="3"/>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f t="shared" si="403"/>
        <v>0</v>
      </c>
      <c r="AU1004" s="3">
        <f t="shared" si="403"/>
        <v>46.927074074074078</v>
      </c>
      <c r="AV1004" s="3">
        <f t="shared" si="403"/>
        <v>47.309148148148154</v>
      </c>
      <c r="AW1004" s="3">
        <f t="shared" si="403"/>
        <v>47.69122222222223</v>
      </c>
      <c r="AX1004" s="3"/>
    </row>
    <row r="1005" spans="3:50">
      <c r="C1005" s="10" t="s">
        <v>1</v>
      </c>
      <c r="D1005" s="9"/>
      <c r="E1005" s="8"/>
      <c r="F1005" s="3"/>
      <c r="G1005" s="3"/>
      <c r="H1005" s="3"/>
      <c r="I1005" s="3"/>
      <c r="J1005" s="3"/>
      <c r="K1005" s="3"/>
      <c r="L1005" s="3"/>
      <c r="M1005" s="3"/>
      <c r="N1005" s="3"/>
      <c r="O1005" s="3"/>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f t="shared" si="403"/>
        <v>0</v>
      </c>
      <c r="AU1005" s="3">
        <f t="shared" si="403"/>
        <v>0</v>
      </c>
      <c r="AV1005" s="3">
        <f t="shared" si="403"/>
        <v>0</v>
      </c>
      <c r="AW1005" s="3">
        <f t="shared" si="403"/>
        <v>0</v>
      </c>
      <c r="AX1005" s="3"/>
    </row>
    <row r="1006" spans="3:50">
      <c r="C1006" s="7" t="s">
        <v>0</v>
      </c>
      <c r="D1006" s="6"/>
      <c r="E1006" s="5"/>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f t="shared" si="403"/>
        <v>0</v>
      </c>
      <c r="AU1006" s="4">
        <f t="shared" si="403"/>
        <v>0</v>
      </c>
      <c r="AV1006" s="4">
        <f t="shared" si="403"/>
        <v>0</v>
      </c>
      <c r="AW1006" s="4">
        <f t="shared" si="403"/>
        <v>0</v>
      </c>
      <c r="AX1006" s="3"/>
    </row>
    <row r="1007" spans="3:50">
      <c r="C1007" s="14">
        <v>43</v>
      </c>
      <c r="D1007" s="13"/>
      <c r="E1007" s="12"/>
      <c r="F1007" s="11"/>
      <c r="G1007" s="11"/>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f>IF(AR681&gt;0,(SUMPRODUCT(AR990:AR994,AR682:AR686))/AR681,0)</f>
        <v>0</v>
      </c>
      <c r="AV1007" s="11">
        <f t="shared" ref="AV1007:AW1007" si="404">IF(AS681&gt;0,(SUMPRODUCT(AS990:AS994,AS682:AS686))/AS681,0)</f>
        <v>20.595862386372886</v>
      </c>
      <c r="AW1007" s="11">
        <f t="shared" si="404"/>
        <v>21.720129830626323</v>
      </c>
      <c r="AX1007" s="11"/>
    </row>
    <row r="1008" spans="3:50">
      <c r="C1008" s="10" t="s">
        <v>4</v>
      </c>
      <c r="D1008" s="9"/>
      <c r="E1008" s="8"/>
      <c r="F1008" s="3"/>
      <c r="G1008" s="3"/>
      <c r="H1008" s="3"/>
      <c r="I1008" s="3"/>
      <c r="J1008" s="3"/>
      <c r="K1008" s="3"/>
      <c r="L1008" s="3"/>
      <c r="M1008" s="3"/>
      <c r="N1008" s="3"/>
      <c r="O1008" s="3"/>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f t="shared" ref="AU1008:AW1012" si="405">IF(E448&gt;0,D126,0)</f>
        <v>0</v>
      </c>
      <c r="AV1008" s="3">
        <f t="shared" si="405"/>
        <v>20.493333333333332</v>
      </c>
      <c r="AW1008" s="3">
        <f t="shared" si="405"/>
        <v>21.586666666666666</v>
      </c>
      <c r="AX1008" s="3"/>
    </row>
    <row r="1009" spans="3:50">
      <c r="C1009" s="10" t="s">
        <v>3</v>
      </c>
      <c r="D1009" s="9"/>
      <c r="E1009" s="8"/>
      <c r="F1009" s="3"/>
      <c r="G1009" s="3"/>
      <c r="H1009" s="3"/>
      <c r="I1009" s="3"/>
      <c r="J1009" s="3"/>
      <c r="K1009" s="3"/>
      <c r="L1009" s="3"/>
      <c r="M1009" s="3"/>
      <c r="N1009" s="3"/>
      <c r="O1009" s="3"/>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f t="shared" si="405"/>
        <v>0</v>
      </c>
      <c r="AV1009" s="3">
        <f t="shared" si="405"/>
        <v>26.933333333333334</v>
      </c>
      <c r="AW1009" s="3">
        <f t="shared" si="405"/>
        <v>27.866666666666667</v>
      </c>
      <c r="AX1009" s="3"/>
    </row>
    <row r="1010" spans="3:50">
      <c r="C1010" s="10" t="s">
        <v>2</v>
      </c>
      <c r="D1010" s="9"/>
      <c r="E1010" s="8"/>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f t="shared" si="405"/>
        <v>0</v>
      </c>
      <c r="AV1010" s="3">
        <f t="shared" si="405"/>
        <v>46.927074074074078</v>
      </c>
      <c r="AW1010" s="3">
        <f t="shared" si="405"/>
        <v>47.309148148148154</v>
      </c>
      <c r="AX1010" s="3"/>
    </row>
    <row r="1011" spans="3:50">
      <c r="C1011" s="10" t="s">
        <v>1</v>
      </c>
      <c r="D1011" s="9"/>
      <c r="E1011" s="8"/>
      <c r="F1011" s="3"/>
      <c r="G1011" s="3"/>
      <c r="H1011" s="3"/>
      <c r="I1011" s="3"/>
      <c r="J1011" s="3"/>
      <c r="K1011" s="3"/>
      <c r="L1011" s="3"/>
      <c r="M1011" s="3"/>
      <c r="N1011" s="3"/>
      <c r="O1011" s="3"/>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f t="shared" si="405"/>
        <v>0</v>
      </c>
      <c r="AV1011" s="3">
        <f t="shared" si="405"/>
        <v>0</v>
      </c>
      <c r="AW1011" s="3">
        <f t="shared" si="405"/>
        <v>0</v>
      </c>
      <c r="AX1011" s="3"/>
    </row>
    <row r="1012" spans="3:50">
      <c r="C1012" s="7" t="s">
        <v>0</v>
      </c>
      <c r="D1012" s="6"/>
      <c r="E1012" s="5"/>
      <c r="F1012" s="4"/>
      <c r="G1012" s="4"/>
      <c r="H1012" s="4"/>
      <c r="I1012" s="4"/>
      <c r="J1012" s="4"/>
      <c r="K1012" s="4"/>
      <c r="L1012" s="4"/>
      <c r="M1012" s="4"/>
      <c r="N1012" s="4"/>
      <c r="O1012" s="4"/>
      <c r="P1012" s="4"/>
      <c r="Q1012" s="4"/>
      <c r="R1012" s="4"/>
      <c r="S1012" s="4"/>
      <c r="T1012" s="4"/>
      <c r="U1012" s="4"/>
      <c r="V1012" s="4"/>
      <c r="W1012" s="4"/>
      <c r="X1012" s="4"/>
      <c r="Y1012" s="4"/>
      <c r="Z1012" s="4"/>
      <c r="AA1012" s="4"/>
      <c r="AB1012" s="4"/>
      <c r="AC1012" s="4"/>
      <c r="AD1012" s="4"/>
      <c r="AE1012" s="4"/>
      <c r="AF1012" s="4"/>
      <c r="AG1012" s="4"/>
      <c r="AH1012" s="4"/>
      <c r="AI1012" s="4"/>
      <c r="AJ1012" s="4"/>
      <c r="AK1012" s="4"/>
      <c r="AL1012" s="4"/>
      <c r="AM1012" s="4"/>
      <c r="AN1012" s="4"/>
      <c r="AO1012" s="4"/>
      <c r="AP1012" s="4"/>
      <c r="AQ1012" s="4"/>
      <c r="AR1012" s="4"/>
      <c r="AS1012" s="4"/>
      <c r="AT1012" s="4"/>
      <c r="AU1012" s="4">
        <f t="shared" si="405"/>
        <v>0</v>
      </c>
      <c r="AV1012" s="4">
        <f t="shared" si="405"/>
        <v>0</v>
      </c>
      <c r="AW1012" s="4">
        <f t="shared" si="405"/>
        <v>0</v>
      </c>
      <c r="AX1012" s="3"/>
    </row>
    <row r="1013" spans="3:50">
      <c r="C1013" s="14">
        <v>44</v>
      </c>
      <c r="D1013" s="13"/>
      <c r="E1013" s="12"/>
      <c r="F1013" s="11"/>
      <c r="G1013" s="11"/>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f>IF(AS687&gt;0,(SUMPRODUCT(AS996:AS1000,AS688:AS692))/AS687,0)</f>
        <v>0</v>
      </c>
      <c r="AW1013" s="11">
        <f>IF(AT687&gt;0,(SUMPRODUCT(AT996:AT1000,AT688:AT692))/AT687,0)</f>
        <v>20.602092750684978</v>
      </c>
      <c r="AX1013" s="11"/>
    </row>
    <row r="1014" spans="3:50">
      <c r="C1014" s="10" t="s">
        <v>4</v>
      </c>
      <c r="D1014" s="9"/>
      <c r="E1014" s="8"/>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f t="shared" ref="AV1014:AW1018" si="406">IF(E448&gt;0,D126,0)</f>
        <v>0</v>
      </c>
      <c r="AW1014" s="3">
        <f t="shared" si="406"/>
        <v>20.493333333333332</v>
      </c>
      <c r="AX1014" s="3"/>
    </row>
    <row r="1015" spans="3:50">
      <c r="C1015" s="10" t="s">
        <v>3</v>
      </c>
      <c r="D1015" s="9"/>
      <c r="E1015" s="8"/>
      <c r="F1015" s="3"/>
      <c r="G1015" s="3"/>
      <c r="H1015" s="3"/>
      <c r="I1015" s="3"/>
      <c r="J1015" s="3"/>
      <c r="K1015" s="3"/>
      <c r="L1015" s="3"/>
      <c r="M1015" s="3"/>
      <c r="N1015" s="3"/>
      <c r="O1015" s="3"/>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f t="shared" si="406"/>
        <v>0</v>
      </c>
      <c r="AW1015" s="3">
        <f t="shared" si="406"/>
        <v>26.933333333333334</v>
      </c>
      <c r="AX1015" s="3"/>
    </row>
    <row r="1016" spans="3:50">
      <c r="C1016" s="10" t="s">
        <v>2</v>
      </c>
      <c r="D1016" s="9"/>
      <c r="E1016" s="8"/>
      <c r="F1016" s="3"/>
      <c r="G1016" s="3"/>
      <c r="H1016" s="3"/>
      <c r="I1016" s="3"/>
      <c r="J1016" s="3"/>
      <c r="K1016" s="3"/>
      <c r="L1016" s="3"/>
      <c r="M1016" s="3"/>
      <c r="N1016" s="3"/>
      <c r="O1016" s="3"/>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f t="shared" si="406"/>
        <v>0</v>
      </c>
      <c r="AW1016" s="3">
        <f t="shared" si="406"/>
        <v>46.927074074074078</v>
      </c>
      <c r="AX1016" s="3"/>
    </row>
    <row r="1017" spans="3:50">
      <c r="C1017" s="10" t="s">
        <v>1</v>
      </c>
      <c r="D1017" s="9"/>
      <c r="E1017" s="8"/>
      <c r="F1017" s="3"/>
      <c r="G1017" s="3"/>
      <c r="H1017" s="3"/>
      <c r="I1017" s="3"/>
      <c r="J1017" s="3"/>
      <c r="K1017" s="3"/>
      <c r="L1017" s="3"/>
      <c r="M1017" s="3"/>
      <c r="N1017" s="3"/>
      <c r="O1017" s="3"/>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f t="shared" si="406"/>
        <v>0</v>
      </c>
      <c r="AW1017" s="3">
        <f t="shared" si="406"/>
        <v>0</v>
      </c>
      <c r="AX1017" s="3"/>
    </row>
    <row r="1018" spans="3:50">
      <c r="C1018" s="7" t="s">
        <v>0</v>
      </c>
      <c r="D1018" s="6"/>
      <c r="E1018" s="5"/>
      <c r="F1018" s="4"/>
      <c r="G1018" s="4"/>
      <c r="H1018" s="4"/>
      <c r="I1018" s="4"/>
      <c r="J1018" s="4"/>
      <c r="K1018" s="4"/>
      <c r="L1018" s="4"/>
      <c r="M1018" s="4"/>
      <c r="N1018" s="4"/>
      <c r="O1018" s="4"/>
      <c r="P1018" s="4"/>
      <c r="Q1018" s="4"/>
      <c r="R1018" s="4"/>
      <c r="S1018" s="4"/>
      <c r="T1018" s="4"/>
      <c r="U1018" s="4"/>
      <c r="V1018" s="4"/>
      <c r="W1018" s="4"/>
      <c r="X1018" s="4"/>
      <c r="Y1018" s="4"/>
      <c r="Z1018" s="4"/>
      <c r="AA1018" s="4"/>
      <c r="AB1018" s="4"/>
      <c r="AC1018" s="4"/>
      <c r="AD1018" s="4"/>
      <c r="AE1018" s="4"/>
      <c r="AF1018" s="4"/>
      <c r="AG1018" s="4"/>
      <c r="AH1018" s="4"/>
      <c r="AI1018" s="4"/>
      <c r="AJ1018" s="4"/>
      <c r="AK1018" s="4"/>
      <c r="AL1018" s="4"/>
      <c r="AM1018" s="4"/>
      <c r="AN1018" s="4"/>
      <c r="AO1018" s="4"/>
      <c r="AP1018" s="4"/>
      <c r="AQ1018" s="4"/>
      <c r="AR1018" s="4"/>
      <c r="AS1018" s="4"/>
      <c r="AT1018" s="4"/>
      <c r="AU1018" s="4"/>
      <c r="AV1018" s="4">
        <f t="shared" si="406"/>
        <v>0</v>
      </c>
      <c r="AW1018" s="4">
        <f t="shared" si="406"/>
        <v>0</v>
      </c>
      <c r="AX1018" s="3"/>
    </row>
    <row r="1019" spans="3:50">
      <c r="C1019" s="14">
        <v>45</v>
      </c>
      <c r="D1019" s="13"/>
      <c r="E1019" s="12"/>
      <c r="F1019" s="11"/>
      <c r="G1019" s="11"/>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f>IF(AT693&gt;0,(SUMPRODUCT(AT1002:AT1006,AT694:AT698))/AT693,0)</f>
        <v>0</v>
      </c>
      <c r="AX1019" s="11"/>
    </row>
    <row r="1020" spans="3:50">
      <c r="C1020" s="10" t="s">
        <v>4</v>
      </c>
      <c r="D1020" s="9"/>
      <c r="E1020" s="8"/>
      <c r="F1020" s="3"/>
      <c r="G1020" s="3"/>
      <c r="H1020" s="3"/>
      <c r="I1020" s="3"/>
      <c r="J1020" s="3"/>
      <c r="K1020" s="3"/>
      <c r="L1020" s="3"/>
      <c r="M1020" s="3"/>
      <c r="N1020" s="3"/>
      <c r="O1020" s="3"/>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f>IF(E448&gt;0,D126,0)</f>
        <v>0</v>
      </c>
      <c r="AX1020" s="3"/>
    </row>
    <row r="1021" spans="3:50">
      <c r="C1021" s="10" t="s">
        <v>3</v>
      </c>
      <c r="D1021" s="9"/>
      <c r="E1021" s="8"/>
      <c r="F1021" s="3"/>
      <c r="G1021" s="3"/>
      <c r="H1021" s="3"/>
      <c r="I1021" s="3"/>
      <c r="J1021" s="3"/>
      <c r="K1021" s="3"/>
      <c r="L1021" s="3"/>
      <c r="M1021" s="3"/>
      <c r="N1021" s="3"/>
      <c r="O1021" s="3"/>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f>IF(E449&gt;0,D127,0)</f>
        <v>0</v>
      </c>
      <c r="AX1021" s="3"/>
    </row>
    <row r="1022" spans="3:50">
      <c r="C1022" s="10" t="s">
        <v>2</v>
      </c>
      <c r="D1022" s="9"/>
      <c r="E1022" s="8"/>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f>IF(E450&gt;0,D128,0)</f>
        <v>0</v>
      </c>
      <c r="AX1022" s="3"/>
    </row>
    <row r="1023" spans="3:50">
      <c r="C1023" s="10" t="s">
        <v>1</v>
      </c>
      <c r="D1023" s="9"/>
      <c r="E1023" s="8"/>
      <c r="F1023" s="3"/>
      <c r="G1023" s="3"/>
      <c r="H1023" s="3"/>
      <c r="I1023" s="3"/>
      <c r="J1023" s="3"/>
      <c r="K1023" s="3"/>
      <c r="L1023" s="3"/>
      <c r="M1023" s="3"/>
      <c r="N1023" s="3"/>
      <c r="O1023" s="3"/>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f>IF(E451&gt;0,D129,0)</f>
        <v>0</v>
      </c>
      <c r="AX1023" s="3"/>
    </row>
    <row r="1024" spans="3:50">
      <c r="C1024" s="7" t="s">
        <v>0</v>
      </c>
      <c r="D1024" s="6"/>
      <c r="E1024" s="5"/>
      <c r="F1024" s="4"/>
      <c r="G1024" s="4"/>
      <c r="H1024" s="4"/>
      <c r="I1024" s="4"/>
      <c r="J1024" s="4"/>
      <c r="K1024" s="4"/>
      <c r="L1024" s="4"/>
      <c r="M1024" s="4"/>
      <c r="N1024" s="4"/>
      <c r="O1024" s="4"/>
      <c r="P1024" s="4"/>
      <c r="Q1024" s="4"/>
      <c r="R1024" s="4"/>
      <c r="S1024" s="4"/>
      <c r="T1024" s="4"/>
      <c r="U1024" s="4"/>
      <c r="V1024" s="4"/>
      <c r="W1024" s="4"/>
      <c r="X1024" s="4"/>
      <c r="Y1024" s="4"/>
      <c r="Z1024" s="4"/>
      <c r="AA1024" s="4"/>
      <c r="AB1024" s="4"/>
      <c r="AC1024" s="4"/>
      <c r="AD1024" s="4"/>
      <c r="AE1024" s="4"/>
      <c r="AF1024" s="4"/>
      <c r="AG1024" s="4"/>
      <c r="AH1024" s="4"/>
      <c r="AI1024" s="4"/>
      <c r="AJ1024" s="4"/>
      <c r="AK1024" s="4"/>
      <c r="AL1024" s="4"/>
      <c r="AM1024" s="4"/>
      <c r="AN1024" s="4"/>
      <c r="AO1024" s="4"/>
      <c r="AP1024" s="4"/>
      <c r="AQ1024" s="4"/>
      <c r="AR1024" s="4"/>
      <c r="AS1024" s="4"/>
      <c r="AT1024" s="4"/>
      <c r="AU1024" s="4"/>
      <c r="AV1024" s="4"/>
      <c r="AW1024" s="4">
        <f>IF(E452&gt;0,D130,0)</f>
        <v>0</v>
      </c>
      <c r="AX1024" s="3"/>
    </row>
    <row r="1025" spans="3:50">
      <c r="C1025" s="14">
        <v>46</v>
      </c>
      <c r="D1025" s="13"/>
      <c r="E1025" s="12"/>
      <c r="F1025" s="11"/>
      <c r="G1025" s="11"/>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row>
    <row r="1026" spans="3:50">
      <c r="C1026" s="10" t="s">
        <v>4</v>
      </c>
      <c r="D1026" s="9"/>
      <c r="E1026" s="8"/>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row>
    <row r="1027" spans="3:50">
      <c r="C1027" s="10" t="s">
        <v>3</v>
      </c>
      <c r="D1027" s="9"/>
      <c r="E1027" s="8"/>
      <c r="F1027" s="3"/>
      <c r="G1027" s="3"/>
      <c r="H1027" s="3"/>
      <c r="I1027" s="3"/>
      <c r="J1027" s="3"/>
      <c r="K1027" s="3"/>
      <c r="L1027" s="3"/>
      <c r="M1027" s="3"/>
      <c r="N1027" s="3"/>
      <c r="O1027" s="3"/>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row>
    <row r="1028" spans="3:50">
      <c r="C1028" s="10" t="s">
        <v>2</v>
      </c>
      <c r="D1028" s="9"/>
      <c r="E1028" s="8"/>
      <c r="F1028" s="3"/>
      <c r="G1028" s="3"/>
      <c r="H1028" s="3"/>
      <c r="I1028" s="3"/>
      <c r="J1028" s="3"/>
      <c r="K1028" s="3"/>
      <c r="L1028" s="3"/>
      <c r="M1028" s="3"/>
      <c r="N1028" s="3"/>
      <c r="O1028" s="3"/>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row>
    <row r="1029" spans="3:50">
      <c r="C1029" s="10" t="s">
        <v>1</v>
      </c>
      <c r="D1029" s="9"/>
      <c r="E1029" s="8"/>
      <c r="F1029" s="3"/>
      <c r="G1029" s="3"/>
      <c r="H1029" s="3"/>
      <c r="I1029" s="3"/>
      <c r="J1029" s="3"/>
      <c r="K1029" s="3"/>
      <c r="L1029" s="3"/>
      <c r="M1029" s="3"/>
      <c r="N1029" s="3"/>
      <c r="O1029" s="3"/>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row>
    <row r="1030" spans="3:50">
      <c r="C1030" s="7" t="s">
        <v>0</v>
      </c>
      <c r="D1030" s="6"/>
      <c r="E1030" s="5"/>
      <c r="F1030" s="4"/>
      <c r="G1030" s="4"/>
      <c r="H1030" s="4"/>
      <c r="I1030" s="4"/>
      <c r="J1030" s="4"/>
      <c r="K1030" s="4"/>
      <c r="L1030" s="4"/>
      <c r="M1030" s="4"/>
      <c r="N1030" s="4"/>
      <c r="O1030" s="4"/>
      <c r="P1030" s="4"/>
      <c r="Q1030" s="4"/>
      <c r="R1030" s="4"/>
      <c r="S1030" s="4"/>
      <c r="T1030" s="4"/>
      <c r="U1030" s="4"/>
      <c r="V1030" s="4"/>
      <c r="W1030" s="4"/>
      <c r="X1030" s="4"/>
      <c r="Y1030" s="4"/>
      <c r="Z1030" s="4"/>
      <c r="AA1030" s="4"/>
      <c r="AB1030" s="4"/>
      <c r="AC1030" s="4"/>
      <c r="AD1030" s="4"/>
      <c r="AE1030" s="4"/>
      <c r="AF1030" s="4"/>
      <c r="AG1030" s="4"/>
      <c r="AH1030" s="4"/>
      <c r="AI1030" s="4"/>
      <c r="AJ1030" s="4"/>
      <c r="AK1030" s="4"/>
      <c r="AL1030" s="4"/>
      <c r="AM1030" s="4"/>
      <c r="AN1030" s="4"/>
      <c r="AO1030" s="4"/>
      <c r="AP1030" s="4"/>
      <c r="AQ1030" s="4"/>
      <c r="AR1030" s="4"/>
      <c r="AS1030" s="4"/>
      <c r="AT1030" s="4"/>
      <c r="AU1030" s="4"/>
      <c r="AV1030" s="4"/>
      <c r="AW1030" s="4"/>
      <c r="AX1030" s="3"/>
    </row>
    <row r="1031" spans="3:50">
      <c r="C1031" s="14">
        <v>47</v>
      </c>
      <c r="D1031" s="13"/>
      <c r="E1031" s="12"/>
      <c r="F1031" s="11"/>
      <c r="G1031" s="11"/>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row>
    <row r="1032" spans="3:50">
      <c r="C1032" s="10" t="s">
        <v>4</v>
      </c>
      <c r="D1032" s="9"/>
      <c r="E1032" s="8"/>
      <c r="F1032" s="3"/>
      <c r="G1032" s="3"/>
      <c r="H1032" s="3"/>
      <c r="I1032" s="3"/>
      <c r="J1032" s="3"/>
      <c r="K1032" s="3"/>
      <c r="L1032" s="3"/>
      <c r="M1032" s="3"/>
      <c r="N1032" s="3"/>
      <c r="O1032" s="3"/>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row>
    <row r="1033" spans="3:50">
      <c r="C1033" s="10" t="s">
        <v>3</v>
      </c>
      <c r="D1033" s="9"/>
      <c r="E1033" s="8"/>
      <c r="F1033" s="3"/>
      <c r="G1033" s="3"/>
      <c r="H1033" s="3"/>
      <c r="I1033" s="3"/>
      <c r="J1033" s="3"/>
      <c r="K1033" s="3"/>
      <c r="L1033" s="3"/>
      <c r="M1033" s="3"/>
      <c r="N1033" s="3"/>
      <c r="O1033" s="3"/>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row>
    <row r="1034" spans="3:50">
      <c r="C1034" s="10" t="s">
        <v>2</v>
      </c>
      <c r="D1034" s="9"/>
      <c r="E1034" s="8"/>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row>
    <row r="1035" spans="3:50">
      <c r="C1035" s="10" t="s">
        <v>1</v>
      </c>
      <c r="D1035" s="9"/>
      <c r="E1035" s="8"/>
      <c r="F1035" s="3"/>
      <c r="G1035" s="3"/>
      <c r="H1035" s="3"/>
      <c r="I1035" s="3"/>
      <c r="J1035" s="3"/>
      <c r="K1035" s="3"/>
      <c r="L1035" s="3"/>
      <c r="M1035" s="3"/>
      <c r="N1035" s="3"/>
      <c r="O1035" s="3"/>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row>
    <row r="1036" spans="3:50">
      <c r="C1036" s="7" t="s">
        <v>0</v>
      </c>
      <c r="D1036" s="6"/>
      <c r="E1036" s="5"/>
      <c r="F1036" s="4"/>
      <c r="G1036" s="4"/>
      <c r="H1036" s="4"/>
      <c r="I1036" s="4"/>
      <c r="J1036" s="4"/>
      <c r="K1036" s="4"/>
      <c r="L1036" s="4"/>
      <c r="M1036" s="4"/>
      <c r="N1036" s="4"/>
      <c r="O1036" s="4"/>
      <c r="P1036" s="4"/>
      <c r="Q1036" s="4"/>
      <c r="R1036" s="4"/>
      <c r="S1036" s="4"/>
      <c r="T1036" s="4"/>
      <c r="U1036" s="4"/>
      <c r="V1036" s="4"/>
      <c r="W1036" s="4"/>
      <c r="X1036" s="4"/>
      <c r="Y1036" s="4"/>
      <c r="Z1036" s="4"/>
      <c r="AA1036" s="4"/>
      <c r="AB1036" s="4"/>
      <c r="AC1036" s="4"/>
      <c r="AD1036" s="4"/>
      <c r="AE1036" s="4"/>
      <c r="AF1036" s="4"/>
      <c r="AG1036" s="4"/>
      <c r="AH1036" s="4"/>
      <c r="AI1036" s="4"/>
      <c r="AJ1036" s="4"/>
      <c r="AK1036" s="4"/>
      <c r="AL1036" s="4"/>
      <c r="AM1036" s="4"/>
      <c r="AN1036" s="4"/>
      <c r="AO1036" s="4"/>
      <c r="AP1036" s="4"/>
      <c r="AQ1036" s="4"/>
      <c r="AR1036" s="4"/>
      <c r="AS1036" s="4"/>
      <c r="AT1036" s="4"/>
      <c r="AU1036" s="4"/>
      <c r="AV1036" s="4"/>
      <c r="AW1036" s="4"/>
      <c r="AX1036" s="3"/>
    </row>
    <row r="1037" spans="3:50">
      <c r="C1037" s="14">
        <v>48</v>
      </c>
      <c r="D1037" s="13"/>
      <c r="E1037" s="12"/>
      <c r="F1037" s="11"/>
      <c r="G1037" s="11"/>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row>
    <row r="1038" spans="3:50">
      <c r="C1038" s="10" t="s">
        <v>4</v>
      </c>
      <c r="D1038" s="9"/>
      <c r="E1038" s="8"/>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row>
    <row r="1039" spans="3:50">
      <c r="C1039" s="10" t="s">
        <v>3</v>
      </c>
      <c r="D1039" s="9"/>
      <c r="E1039" s="8"/>
      <c r="F1039" s="3"/>
      <c r="G1039" s="3"/>
      <c r="H1039" s="3"/>
      <c r="I1039" s="3"/>
      <c r="J1039" s="3"/>
      <c r="K1039" s="3"/>
      <c r="L1039" s="3"/>
      <c r="M1039" s="3"/>
      <c r="N1039" s="3"/>
      <c r="O1039" s="3"/>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row>
    <row r="1040" spans="3:50">
      <c r="C1040" s="10" t="s">
        <v>2</v>
      </c>
      <c r="D1040" s="9"/>
      <c r="E1040" s="8"/>
      <c r="F1040" s="3"/>
      <c r="G1040" s="3"/>
      <c r="H1040" s="3"/>
      <c r="I1040" s="3"/>
      <c r="J1040" s="3"/>
      <c r="K1040" s="3"/>
      <c r="L1040" s="3"/>
      <c r="M1040" s="3"/>
      <c r="N1040" s="3"/>
      <c r="O1040" s="3"/>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row>
    <row r="1041" spans="1:50">
      <c r="C1041" s="10" t="s">
        <v>1</v>
      </c>
      <c r="D1041" s="9"/>
      <c r="E1041" s="8"/>
      <c r="F1041" s="3"/>
      <c r="G1041" s="3"/>
      <c r="H1041" s="3"/>
      <c r="I1041" s="3"/>
      <c r="J1041" s="3"/>
      <c r="K1041" s="3"/>
      <c r="L1041" s="3"/>
      <c r="M1041" s="3"/>
      <c r="N1041" s="3"/>
      <c r="O1041" s="3"/>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row>
    <row r="1042" spans="1:50">
      <c r="C1042" s="7" t="s">
        <v>0</v>
      </c>
      <c r="D1042" s="6"/>
      <c r="E1042" s="5"/>
      <c r="F1042" s="4"/>
      <c r="G1042" s="4"/>
      <c r="H1042" s="4"/>
      <c r="I1042" s="4"/>
      <c r="J1042" s="4"/>
      <c r="K1042" s="4"/>
      <c r="L1042" s="4"/>
      <c r="M1042" s="4"/>
      <c r="N1042" s="4"/>
      <c r="O1042" s="4"/>
      <c r="P1042" s="4"/>
      <c r="Q1042" s="4"/>
      <c r="R1042" s="4"/>
      <c r="S1042" s="4"/>
      <c r="T1042" s="4"/>
      <c r="U1042" s="4"/>
      <c r="V1042" s="4"/>
      <c r="W1042" s="4"/>
      <c r="X1042" s="4"/>
      <c r="Y1042" s="4"/>
      <c r="Z1042" s="4"/>
      <c r="AA1042" s="4"/>
      <c r="AB1042" s="4"/>
      <c r="AC1042" s="4"/>
      <c r="AD1042" s="4"/>
      <c r="AE1042" s="4"/>
      <c r="AF1042" s="4"/>
      <c r="AG1042" s="4"/>
      <c r="AH1042" s="4"/>
      <c r="AI1042" s="4"/>
      <c r="AJ1042" s="4"/>
      <c r="AK1042" s="4"/>
      <c r="AL1042" s="4"/>
      <c r="AM1042" s="4"/>
      <c r="AN1042" s="4"/>
      <c r="AO1042" s="4"/>
      <c r="AP1042" s="4"/>
      <c r="AQ1042" s="4"/>
      <c r="AR1042" s="4"/>
      <c r="AS1042" s="4"/>
      <c r="AT1042" s="4"/>
      <c r="AU1042" s="4"/>
      <c r="AV1042" s="4"/>
      <c r="AW1042" s="4"/>
      <c r="AX1042" s="3"/>
    </row>
    <row r="1043" spans="1:50">
      <c r="C1043" s="14">
        <v>49</v>
      </c>
      <c r="D1043" s="13"/>
      <c r="E1043" s="12"/>
      <c r="F1043" s="11"/>
      <c r="G1043" s="11"/>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row>
    <row r="1044" spans="1:50">
      <c r="C1044" s="10" t="s">
        <v>4</v>
      </c>
      <c r="D1044" s="9"/>
      <c r="E1044" s="8"/>
      <c r="F1044" s="3"/>
      <c r="G1044" s="3"/>
      <c r="H1044" s="3"/>
      <c r="I1044" s="3"/>
      <c r="J1044" s="3"/>
      <c r="K1044" s="3"/>
      <c r="L1044" s="3"/>
      <c r="M1044" s="3"/>
      <c r="N1044" s="3"/>
      <c r="O1044" s="3"/>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row>
    <row r="1045" spans="1:50">
      <c r="C1045" s="10" t="s">
        <v>3</v>
      </c>
      <c r="D1045" s="9"/>
      <c r="E1045" s="8"/>
      <c r="F1045" s="3"/>
      <c r="G1045" s="3"/>
      <c r="H1045" s="3"/>
      <c r="I1045" s="3"/>
      <c r="J1045" s="3"/>
      <c r="K1045" s="3"/>
      <c r="L1045" s="3"/>
      <c r="M1045" s="3"/>
      <c r="N1045" s="3"/>
      <c r="O1045" s="3"/>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row>
    <row r="1046" spans="1:50">
      <c r="C1046" s="10" t="s">
        <v>2</v>
      </c>
      <c r="D1046" s="9"/>
      <c r="E1046" s="8"/>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row>
    <row r="1047" spans="1:50">
      <c r="C1047" s="10" t="s">
        <v>1</v>
      </c>
      <c r="D1047" s="9"/>
      <c r="E1047" s="8"/>
      <c r="F1047" s="3"/>
      <c r="G1047" s="3"/>
      <c r="H1047" s="3"/>
      <c r="I1047" s="3"/>
      <c r="J1047" s="3"/>
      <c r="K1047" s="3"/>
      <c r="L1047" s="3"/>
      <c r="M1047" s="3"/>
      <c r="N1047" s="3"/>
      <c r="O1047" s="3"/>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row>
    <row r="1048" spans="1:50">
      <c r="C1048" s="7" t="s">
        <v>0</v>
      </c>
      <c r="D1048" s="6"/>
      <c r="E1048" s="5"/>
      <c r="F1048" s="4"/>
      <c r="G1048" s="4"/>
      <c r="H1048" s="4"/>
      <c r="I1048" s="4"/>
      <c r="J1048" s="4"/>
      <c r="K1048" s="4"/>
      <c r="L1048" s="4"/>
      <c r="M1048" s="4"/>
      <c r="N1048" s="4"/>
      <c r="O1048" s="4"/>
      <c r="P1048" s="4"/>
      <c r="Q1048" s="4"/>
      <c r="R1048" s="4"/>
      <c r="S1048" s="4"/>
      <c r="T1048" s="4"/>
      <c r="U1048" s="4"/>
      <c r="V1048" s="4"/>
      <c r="W1048" s="4"/>
      <c r="X1048" s="4"/>
      <c r="Y1048" s="4"/>
      <c r="Z1048" s="4"/>
      <c r="AA1048" s="4"/>
      <c r="AB1048" s="4"/>
      <c r="AC1048" s="4"/>
      <c r="AD1048" s="4"/>
      <c r="AE1048" s="4"/>
      <c r="AF1048" s="4"/>
      <c r="AG1048" s="4"/>
      <c r="AH1048" s="4"/>
      <c r="AI1048" s="4"/>
      <c r="AJ1048" s="4"/>
      <c r="AK1048" s="4"/>
      <c r="AL1048" s="4"/>
      <c r="AM1048" s="4"/>
      <c r="AN1048" s="4"/>
      <c r="AO1048" s="4"/>
      <c r="AP1048" s="4"/>
      <c r="AQ1048" s="4"/>
      <c r="AR1048" s="4"/>
      <c r="AS1048" s="4"/>
      <c r="AT1048" s="4"/>
      <c r="AU1048" s="4"/>
      <c r="AV1048" s="4"/>
      <c r="AW1048" s="4"/>
      <c r="AX1048" s="3"/>
    </row>
    <row r="1049" spans="1:50">
      <c r="C1049" s="14">
        <v>50</v>
      </c>
      <c r="D1049" s="13"/>
      <c r="E1049" s="12"/>
      <c r="F1049" s="11"/>
      <c r="G1049" s="11"/>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row>
    <row r="1050" spans="1:50">
      <c r="C1050" s="10" t="s">
        <v>4</v>
      </c>
      <c r="D1050" s="9"/>
      <c r="E1050" s="8"/>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row>
    <row r="1051" spans="1:50">
      <c r="C1051" s="10" t="s">
        <v>3</v>
      </c>
      <c r="D1051" s="9"/>
      <c r="E1051" s="8"/>
      <c r="F1051" s="3"/>
      <c r="G1051" s="3"/>
      <c r="H1051" s="3"/>
      <c r="I1051" s="3"/>
      <c r="J1051" s="3"/>
      <c r="K1051" s="3"/>
      <c r="L1051" s="3"/>
      <c r="M1051" s="3"/>
      <c r="N1051" s="3"/>
      <c r="O1051" s="3"/>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row>
    <row r="1052" spans="1:50">
      <c r="C1052" s="10" t="s">
        <v>2</v>
      </c>
      <c r="D1052" s="9"/>
      <c r="E1052" s="8"/>
      <c r="F1052" s="3"/>
      <c r="G1052" s="3"/>
      <c r="H1052" s="3"/>
      <c r="I1052" s="3"/>
      <c r="J1052" s="3"/>
      <c r="K1052" s="3"/>
      <c r="L1052" s="3"/>
      <c r="M1052" s="3"/>
      <c r="N1052" s="3"/>
      <c r="O1052" s="3"/>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row>
    <row r="1053" spans="1:50">
      <c r="C1053" s="10" t="s">
        <v>1</v>
      </c>
      <c r="D1053" s="9"/>
      <c r="E1053" s="8"/>
      <c r="F1053" s="3"/>
      <c r="G1053" s="3"/>
      <c r="H1053" s="3"/>
      <c r="I1053" s="3"/>
      <c r="J1053" s="3"/>
      <c r="K1053" s="3"/>
      <c r="L1053" s="3"/>
      <c r="M1053" s="3"/>
      <c r="N1053" s="3"/>
      <c r="O1053" s="3"/>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row>
    <row r="1054" spans="1:50">
      <c r="C1054" s="7" t="s">
        <v>0</v>
      </c>
      <c r="D1054" s="6"/>
      <c r="E1054" s="5"/>
      <c r="F1054" s="4"/>
      <c r="G1054" s="4"/>
      <c r="H1054" s="4"/>
      <c r="I1054" s="4"/>
      <c r="J1054" s="4"/>
      <c r="K1054" s="4"/>
      <c r="L1054" s="4"/>
      <c r="M1054" s="4"/>
      <c r="N1054" s="4"/>
      <c r="O1054" s="4"/>
      <c r="P1054" s="4"/>
      <c r="Q1054" s="4"/>
      <c r="R1054" s="4"/>
      <c r="S1054" s="4"/>
      <c r="T1054" s="4"/>
      <c r="U1054" s="4"/>
      <c r="V1054" s="4"/>
      <c r="W1054" s="4"/>
      <c r="X1054" s="4"/>
      <c r="Y1054" s="4"/>
      <c r="Z1054" s="4"/>
      <c r="AA1054" s="4"/>
      <c r="AB1054" s="4"/>
      <c r="AC1054" s="4"/>
      <c r="AD1054" s="4"/>
      <c r="AE1054" s="4"/>
      <c r="AF1054" s="4"/>
      <c r="AG1054" s="4"/>
      <c r="AH1054" s="4"/>
      <c r="AI1054" s="4"/>
      <c r="AJ1054" s="4"/>
      <c r="AK1054" s="4"/>
      <c r="AL1054" s="4"/>
      <c r="AM1054" s="4"/>
      <c r="AN1054" s="4"/>
      <c r="AO1054" s="4"/>
      <c r="AP1054" s="4"/>
      <c r="AQ1054" s="4"/>
      <c r="AR1054" s="4"/>
      <c r="AS1054" s="4"/>
      <c r="AT1054" s="4"/>
      <c r="AU1054" s="4"/>
      <c r="AV1054" s="4"/>
      <c r="AW1054" s="4"/>
      <c r="AX1054" s="3"/>
    </row>
    <row r="1055" spans="1:50" ht="15" thickBot="1">
      <c r="A1055" s="19"/>
      <c r="B1055" s="19"/>
      <c r="C1055" s="19"/>
      <c r="D1055" s="32"/>
      <c r="E1055" s="19"/>
      <c r="F1055" s="19"/>
      <c r="G1055" s="19"/>
      <c r="H1055" s="19"/>
      <c r="I1055" s="19"/>
      <c r="J1055" s="19"/>
      <c r="K1055" s="19"/>
      <c r="L1055" s="19"/>
      <c r="M1055" s="19"/>
      <c r="N1055" s="19"/>
      <c r="O1055" s="19"/>
      <c r="P1055" s="19"/>
      <c r="Q1055" s="19"/>
      <c r="R1055" s="19"/>
      <c r="S1055" s="31"/>
      <c r="T1055" s="19"/>
      <c r="U1055" s="19"/>
      <c r="V1055" s="19"/>
      <c r="W1055" s="19"/>
      <c r="X1055" s="19"/>
      <c r="Y1055" s="19"/>
      <c r="Z1055" s="19"/>
      <c r="AA1055" s="19"/>
      <c r="AB1055" s="19"/>
      <c r="AC1055" s="19"/>
      <c r="AD1055" s="19"/>
      <c r="AE1055" s="19"/>
      <c r="AF1055" s="19"/>
      <c r="AG1055" s="19"/>
      <c r="AH1055" s="19"/>
      <c r="AI1055" s="19"/>
      <c r="AJ1055" s="19"/>
      <c r="AK1055" s="19"/>
      <c r="AL1055" s="19"/>
      <c r="AM1055" s="19"/>
      <c r="AN1055" s="19"/>
      <c r="AO1055" s="19"/>
      <c r="AP1055" s="19"/>
      <c r="AQ1055" s="19"/>
      <c r="AR1055" s="19"/>
      <c r="AS1055" s="19"/>
      <c r="AT1055" s="19"/>
      <c r="AU1055" s="19"/>
      <c r="AV1055" s="19"/>
      <c r="AW1055" s="19"/>
      <c r="AX1055" s="10"/>
    </row>
    <row r="1056" spans="1:50">
      <c r="A1056" s="22" t="s">
        <v>16</v>
      </c>
      <c r="B1056" s="22"/>
      <c r="C1056" s="21"/>
      <c r="D1056" s="20"/>
      <c r="E1056" s="20"/>
      <c r="F1056" s="20"/>
      <c r="G1056" s="20"/>
      <c r="H1056" s="20"/>
      <c r="I1056" s="20"/>
      <c r="J1056" s="20"/>
      <c r="K1056" s="20"/>
      <c r="L1056" s="20"/>
      <c r="M1056" s="20"/>
      <c r="N1056" s="20"/>
      <c r="O1056" s="20"/>
      <c r="P1056" s="20"/>
      <c r="Q1056" s="20"/>
      <c r="R1056" s="20"/>
      <c r="S1056" s="20"/>
      <c r="T1056" s="20"/>
      <c r="U1056" s="20"/>
      <c r="V1056" s="20"/>
      <c r="W1056" s="20"/>
      <c r="X1056" s="20"/>
      <c r="Y1056" s="20"/>
      <c r="Z1056" s="20"/>
      <c r="AA1056" s="20"/>
      <c r="AB1056" s="20"/>
      <c r="AC1056" s="20"/>
      <c r="AD1056" s="20"/>
      <c r="AE1056" s="20"/>
      <c r="AF1056" s="20"/>
      <c r="AG1056" s="20"/>
      <c r="AH1056" s="20"/>
      <c r="AI1056" s="20"/>
      <c r="AJ1056" s="20"/>
      <c r="AK1056" s="20"/>
      <c r="AL1056" s="20"/>
      <c r="AM1056" s="20"/>
      <c r="AN1056" s="20"/>
      <c r="AO1056" s="20"/>
      <c r="AP1056" s="20"/>
      <c r="AQ1056" s="20"/>
      <c r="AR1056" s="20"/>
      <c r="AS1056" s="20"/>
      <c r="AT1056" s="20"/>
      <c r="AU1056" s="20"/>
      <c r="AV1056" s="20"/>
      <c r="AW1056" s="20"/>
      <c r="AX1056" s="20"/>
    </row>
    <row r="1057" spans="1:50">
      <c r="A1057" s="16"/>
      <c r="B1057" s="16"/>
      <c r="C1057" s="14">
        <v>1</v>
      </c>
      <c r="D1057" s="13">
        <f>D755*D447</f>
        <v>0</v>
      </c>
      <c r="E1057" s="11">
        <f>E755*E447</f>
        <v>0</v>
      </c>
      <c r="F1057" s="11">
        <f t="shared" ref="F1057:AW1063" si="407">F755*F447</f>
        <v>2745.6408889481122</v>
      </c>
      <c r="G1057" s="11">
        <f t="shared" si="407"/>
        <v>0</v>
      </c>
      <c r="H1057" s="11">
        <f t="shared" si="407"/>
        <v>0</v>
      </c>
      <c r="I1057" s="11">
        <f t="shared" si="407"/>
        <v>0</v>
      </c>
      <c r="J1057" s="11">
        <f t="shared" si="407"/>
        <v>0</v>
      </c>
      <c r="K1057" s="11">
        <f t="shared" si="407"/>
        <v>2795.2675644556916</v>
      </c>
      <c r="L1057" s="11">
        <f t="shared" si="407"/>
        <v>2819.3878293142548</v>
      </c>
      <c r="M1057" s="11">
        <f t="shared" si="407"/>
        <v>2911.7429829754146</v>
      </c>
      <c r="N1057" s="11">
        <f t="shared" si="407"/>
        <v>2979.4668344572665</v>
      </c>
      <c r="O1057" s="11">
        <f t="shared" si="407"/>
        <v>3070.4386841412966</v>
      </c>
      <c r="P1057" s="11">
        <f t="shared" si="407"/>
        <v>3189.8114574299461</v>
      </c>
      <c r="Q1057" s="11">
        <f t="shared" si="407"/>
        <v>3342.3159246801788</v>
      </c>
      <c r="R1057" s="11">
        <f t="shared" si="407"/>
        <v>3513.6860420595717</v>
      </c>
      <c r="S1057" s="11">
        <f t="shared" si="407"/>
        <v>3687.1843653602241</v>
      </c>
      <c r="T1057" s="11">
        <f t="shared" si="407"/>
        <v>3848.0989951419028</v>
      </c>
      <c r="U1057" s="11">
        <f t="shared" si="407"/>
        <v>5295.2650419344445</v>
      </c>
      <c r="V1057" s="11">
        <f t="shared" si="407"/>
        <v>5296.022465247981</v>
      </c>
      <c r="W1057" s="11">
        <f t="shared" si="407"/>
        <v>5361.0138231892324</v>
      </c>
      <c r="X1057" s="11">
        <f t="shared" si="407"/>
        <v>5425.7517345726656</v>
      </c>
      <c r="Y1057" s="11">
        <f t="shared" si="407"/>
        <v>5499.6090363032517</v>
      </c>
      <c r="Z1057" s="11">
        <f t="shared" si="407"/>
        <v>5587.853518864219</v>
      </c>
      <c r="AA1057" s="11">
        <f t="shared" si="407"/>
        <v>5669.8812773053396</v>
      </c>
      <c r="AB1057" s="11">
        <f t="shared" si="407"/>
        <v>5763.6042732834776</v>
      </c>
      <c r="AC1057" s="11">
        <f t="shared" si="407"/>
        <v>5863.1000178302402</v>
      </c>
      <c r="AD1057" s="11">
        <f t="shared" si="407"/>
        <v>5969.7588800251806</v>
      </c>
      <c r="AE1057" s="11">
        <f t="shared" si="407"/>
        <v>6084.4645978258977</v>
      </c>
      <c r="AF1057" s="11">
        <f t="shared" si="407"/>
        <v>6208.4658152197062</v>
      </c>
      <c r="AG1057" s="11">
        <f t="shared" si="407"/>
        <v>6336.7953016611937</v>
      </c>
      <c r="AH1057" s="11">
        <f t="shared" si="407"/>
        <v>6464.5979008989543</v>
      </c>
      <c r="AI1057" s="11">
        <f t="shared" si="407"/>
        <v>6589.6880314455457</v>
      </c>
      <c r="AJ1057" s="11">
        <f t="shared" si="407"/>
        <v>5792.9129263102686</v>
      </c>
      <c r="AK1057" s="11">
        <f t="shared" si="407"/>
        <v>5895.9764418350487</v>
      </c>
      <c r="AL1057" s="11">
        <f t="shared" si="407"/>
        <v>5992.730300749563</v>
      </c>
      <c r="AM1057" s="11">
        <f t="shared" si="407"/>
        <v>6086.532659497193</v>
      </c>
      <c r="AN1057" s="11">
        <f t="shared" si="407"/>
        <v>6177.0795259689312</v>
      </c>
      <c r="AO1057" s="11">
        <f t="shared" si="407"/>
        <v>6267.0024700415652</v>
      </c>
      <c r="AP1057" s="11">
        <f t="shared" si="407"/>
        <v>6352.833866189897</v>
      </c>
      <c r="AQ1057" s="11">
        <f t="shared" si="407"/>
        <v>6433.9474854119953</v>
      </c>
      <c r="AR1057" s="11">
        <f t="shared" si="407"/>
        <v>6509.5492969594125</v>
      </c>
      <c r="AS1057" s="11">
        <f t="shared" si="407"/>
        <v>6578.7621480638109</v>
      </c>
      <c r="AT1057" s="11">
        <f t="shared" si="407"/>
        <v>6638.8959784205363</v>
      </c>
      <c r="AU1057" s="11">
        <f t="shared" si="407"/>
        <v>6691.1479252263862</v>
      </c>
      <c r="AV1057" s="11">
        <f t="shared" si="407"/>
        <v>6738.5765136330128</v>
      </c>
      <c r="AW1057" s="11">
        <f t="shared" si="407"/>
        <v>6784.4154681709242</v>
      </c>
      <c r="AX1057" s="11"/>
    </row>
    <row r="1058" spans="1:50">
      <c r="C1058" s="10" t="s">
        <v>4</v>
      </c>
      <c r="D1058" s="9"/>
      <c r="E1058" s="3">
        <f t="shared" ref="E1058:T1073" si="408">E756*E448</f>
        <v>0</v>
      </c>
      <c r="F1058" s="3">
        <f t="shared" si="408"/>
        <v>2710.8749138548092</v>
      </c>
      <c r="G1058" s="3">
        <f t="shared" si="408"/>
        <v>2782.8601335128828</v>
      </c>
      <c r="H1058" s="3">
        <f t="shared" si="408"/>
        <v>2682.8392321391752</v>
      </c>
      <c r="I1058" s="3">
        <f t="shared" si="408"/>
        <v>2668.8810230448103</v>
      </c>
      <c r="J1058" s="3">
        <f t="shared" si="408"/>
        <v>2658.3440302896047</v>
      </c>
      <c r="K1058" s="3">
        <f t="shared" si="408"/>
        <v>2652.8991588442755</v>
      </c>
      <c r="L1058" s="3">
        <f t="shared" si="408"/>
        <v>2628.398376902041</v>
      </c>
      <c r="M1058" s="3">
        <f t="shared" si="408"/>
        <v>2668.2141021025545</v>
      </c>
      <c r="N1058" s="3">
        <f t="shared" si="408"/>
        <v>2685.1982549384575</v>
      </c>
      <c r="O1058" s="3">
        <f t="shared" si="408"/>
        <v>2722.7105631863828</v>
      </c>
      <c r="P1058" s="3">
        <f t="shared" si="408"/>
        <v>2784.0855983189485</v>
      </c>
      <c r="Q1058" s="3">
        <f t="shared" si="408"/>
        <v>2872.1020089872563</v>
      </c>
      <c r="R1058" s="3">
        <f t="shared" si="408"/>
        <v>2973.2896375976452</v>
      </c>
      <c r="S1058" s="3">
        <f t="shared" si="408"/>
        <v>3072.9114700711439</v>
      </c>
      <c r="T1058" s="3">
        <f t="shared" si="408"/>
        <v>3163.372683745723</v>
      </c>
      <c r="U1058" s="3">
        <f t="shared" si="407"/>
        <v>4296.8310156024536</v>
      </c>
      <c r="V1058" s="3">
        <f t="shared" si="407"/>
        <v>4240.6304902094616</v>
      </c>
      <c r="W1058" s="3">
        <f t="shared" si="407"/>
        <v>4234.549599583589</v>
      </c>
      <c r="X1058" s="3">
        <f t="shared" si="407"/>
        <v>4226.2519354876458</v>
      </c>
      <c r="Y1058" s="3">
        <f t="shared" si="407"/>
        <v>4216.5274775797561</v>
      </c>
      <c r="Z1058" s="3">
        <f t="shared" si="407"/>
        <v>4276.3368056574855</v>
      </c>
      <c r="AA1058" s="3">
        <f t="shared" si="407"/>
        <v>4331.1540825479224</v>
      </c>
      <c r="AB1058" s="3">
        <f t="shared" si="407"/>
        <v>4394.6633650042768</v>
      </c>
      <c r="AC1058" s="3">
        <f t="shared" si="407"/>
        <v>4462.3082363726444</v>
      </c>
      <c r="AD1058" s="3">
        <f t="shared" si="407"/>
        <v>4535.1209820551139</v>
      </c>
      <c r="AE1058" s="3">
        <f t="shared" si="407"/>
        <v>4610.4826177531022</v>
      </c>
      <c r="AF1058" s="3">
        <f t="shared" si="407"/>
        <v>4692.4155423749808</v>
      </c>
      <c r="AG1058" s="3">
        <f t="shared" si="407"/>
        <v>4777.1209280260782</v>
      </c>
      <c r="AH1058" s="3">
        <f t="shared" si="407"/>
        <v>4860.9227168095822</v>
      </c>
      <c r="AI1058" s="3">
        <f t="shared" si="407"/>
        <v>4942.1847037682965</v>
      </c>
      <c r="AJ1058" s="3">
        <f t="shared" si="407"/>
        <v>4342.5493217391268</v>
      </c>
      <c r="AK1058" s="3">
        <f t="shared" si="407"/>
        <v>4417.7104737025657</v>
      </c>
      <c r="AL1058" s="3">
        <f t="shared" si="407"/>
        <v>4488.0749786778979</v>
      </c>
      <c r="AM1058" s="3">
        <f t="shared" si="407"/>
        <v>4556.1634649546104</v>
      </c>
      <c r="AN1058" s="3">
        <f t="shared" si="407"/>
        <v>4621.7517249564189</v>
      </c>
      <c r="AO1058" s="3">
        <f t="shared" si="407"/>
        <v>4715.4041341563279</v>
      </c>
      <c r="AP1058" s="3">
        <f t="shared" si="407"/>
        <v>4806.6650795496389</v>
      </c>
      <c r="AQ1058" s="3">
        <f t="shared" si="407"/>
        <v>4895.0046003846946</v>
      </c>
      <c r="AR1058" s="3">
        <f t="shared" si="407"/>
        <v>4979.7540999449629</v>
      </c>
      <c r="AS1058" s="3">
        <f t="shared" si="407"/>
        <v>5060.1680257615517</v>
      </c>
      <c r="AT1058" s="3">
        <f t="shared" si="407"/>
        <v>5116.5760493969938</v>
      </c>
      <c r="AU1058" s="3">
        <f t="shared" si="407"/>
        <v>5167.0671394332458</v>
      </c>
      <c r="AV1058" s="3">
        <f t="shared" si="407"/>
        <v>5213.9714053015268</v>
      </c>
      <c r="AW1058" s="3">
        <f t="shared" si="407"/>
        <v>5259.7735207743972</v>
      </c>
      <c r="AX1058" s="3"/>
    </row>
    <row r="1059" spans="1:50">
      <c r="C1059" s="10" t="s">
        <v>3</v>
      </c>
      <c r="D1059" s="9"/>
      <c r="E1059" s="3">
        <f t="shared" si="408"/>
        <v>0</v>
      </c>
      <c r="F1059" s="3">
        <f t="shared" si="407"/>
        <v>23.564259562654275</v>
      </c>
      <c r="G1059" s="3">
        <f t="shared" si="407"/>
        <v>37.772632025690861</v>
      </c>
      <c r="H1059" s="3">
        <f t="shared" si="407"/>
        <v>49.307106704168653</v>
      </c>
      <c r="I1059" s="3">
        <f t="shared" si="407"/>
        <v>61.724805460628581</v>
      </c>
      <c r="J1059" s="3">
        <f t="shared" si="407"/>
        <v>73.997255647473452</v>
      </c>
      <c r="K1059" s="3">
        <f t="shared" si="407"/>
        <v>86.263998170609426</v>
      </c>
      <c r="L1059" s="3">
        <f t="shared" si="407"/>
        <v>87.5649560989322</v>
      </c>
      <c r="M1059" s="3">
        <f t="shared" si="407"/>
        <v>91.14931745862971</v>
      </c>
      <c r="N1059" s="3">
        <f t="shared" si="407"/>
        <v>94.133037531876539</v>
      </c>
      <c r="O1059" s="3">
        <f t="shared" si="407"/>
        <v>98.021212697422811</v>
      </c>
      <c r="P1059" s="3">
        <f t="shared" si="407"/>
        <v>103.00500640918419</v>
      </c>
      <c r="Q1059" s="3">
        <f t="shared" si="407"/>
        <v>109.27598493340014</v>
      </c>
      <c r="R1059" s="3">
        <f t="shared" si="407"/>
        <v>116.41093136665889</v>
      </c>
      <c r="S1059" s="3">
        <f t="shared" si="407"/>
        <v>123.88365227480998</v>
      </c>
      <c r="T1059" s="3">
        <f t="shared" si="407"/>
        <v>125.77234909014805</v>
      </c>
      <c r="U1059" s="3">
        <f t="shared" si="407"/>
        <v>177.24220297818724</v>
      </c>
      <c r="V1059" s="3">
        <f t="shared" si="407"/>
        <v>181.47538748426317</v>
      </c>
      <c r="W1059" s="3">
        <f t="shared" si="407"/>
        <v>187.99890242644599</v>
      </c>
      <c r="X1059" s="3">
        <f t="shared" si="407"/>
        <v>194.65457679518269</v>
      </c>
      <c r="Y1059" s="3">
        <f t="shared" si="407"/>
        <v>209.81476625489873</v>
      </c>
      <c r="Z1059" s="3">
        <f t="shared" si="407"/>
        <v>218.60121138338044</v>
      </c>
      <c r="AA1059" s="3">
        <f t="shared" si="407"/>
        <v>227.33358118783207</v>
      </c>
      <c r="AB1059" s="3">
        <f t="shared" si="407"/>
        <v>236.73002627633599</v>
      </c>
      <c r="AC1059" s="3">
        <f t="shared" si="407"/>
        <v>246.57653908791701</v>
      </c>
      <c r="AD1059" s="3">
        <f t="shared" si="407"/>
        <v>256.95076914335624</v>
      </c>
      <c r="AE1059" s="3">
        <f t="shared" si="407"/>
        <v>271.09512860500121</v>
      </c>
      <c r="AF1059" s="3">
        <f t="shared" si="407"/>
        <v>286.0591341473384</v>
      </c>
      <c r="AG1059" s="3">
        <f t="shared" si="407"/>
        <v>301.65052915652177</v>
      </c>
      <c r="AH1059" s="3">
        <f t="shared" si="407"/>
        <v>317.65241477128188</v>
      </c>
      <c r="AI1059" s="3">
        <f t="shared" si="407"/>
        <v>333.95337723187936</v>
      </c>
      <c r="AJ1059" s="3">
        <f t="shared" si="407"/>
        <v>293.31777410760537</v>
      </c>
      <c r="AK1059" s="3">
        <f t="shared" si="407"/>
        <v>298.27548767751296</v>
      </c>
      <c r="AL1059" s="3">
        <f t="shared" si="407"/>
        <v>302.90542568326941</v>
      </c>
      <c r="AM1059" s="3">
        <f t="shared" si="407"/>
        <v>307.37802843749023</v>
      </c>
      <c r="AN1059" s="3">
        <f t="shared" si="407"/>
        <v>311.67836028302531</v>
      </c>
      <c r="AO1059" s="3">
        <f t="shared" si="407"/>
        <v>287.95500519146458</v>
      </c>
      <c r="AP1059" s="3">
        <f t="shared" si="407"/>
        <v>263.3073342466173</v>
      </c>
      <c r="AQ1059" s="3">
        <f t="shared" si="407"/>
        <v>237.76955961515114</v>
      </c>
      <c r="AR1059" s="3">
        <f t="shared" si="407"/>
        <v>211.38144921433764</v>
      </c>
      <c r="AS1059" s="3">
        <f t="shared" si="407"/>
        <v>184.19439763416733</v>
      </c>
      <c r="AT1059" s="3">
        <f t="shared" si="407"/>
        <v>173.36489889531435</v>
      </c>
      <c r="AU1059" s="3">
        <f t="shared" si="407"/>
        <v>162.13536927221639</v>
      </c>
      <c r="AV1059" s="3">
        <f t="shared" si="407"/>
        <v>150.61905344272361</v>
      </c>
      <c r="AW1059" s="3">
        <f t="shared" si="407"/>
        <v>138.90969535511488</v>
      </c>
      <c r="AX1059" s="3"/>
    </row>
    <row r="1060" spans="1:50">
      <c r="C1060" s="10" t="s">
        <v>2</v>
      </c>
      <c r="D1060" s="9"/>
      <c r="E1060" s="3">
        <f t="shared" si="408"/>
        <v>0</v>
      </c>
      <c r="F1060" s="3">
        <f t="shared" si="407"/>
        <v>11.201715530648995</v>
      </c>
      <c r="G1060" s="3">
        <f t="shared" si="407"/>
        <v>22.174762042564449</v>
      </c>
      <c r="H1060" s="3">
        <f t="shared" si="407"/>
        <v>30.997536401768219</v>
      </c>
      <c r="I1060" s="3">
        <f t="shared" si="407"/>
        <v>39.836487953038784</v>
      </c>
      <c r="J1060" s="3">
        <f t="shared" si="407"/>
        <v>48.158215056886718</v>
      </c>
      <c r="K1060" s="3">
        <f t="shared" si="407"/>
        <v>56.104407440806732</v>
      </c>
      <c r="L1060" s="3">
        <f t="shared" si="407"/>
        <v>103.42449631328148</v>
      </c>
      <c r="M1060" s="3">
        <f t="shared" si="407"/>
        <v>152.37956341423001</v>
      </c>
      <c r="N1060" s="3">
        <f t="shared" si="407"/>
        <v>200.13554198693259</v>
      </c>
      <c r="O1060" s="3">
        <f t="shared" si="407"/>
        <v>249.70690825749074</v>
      </c>
      <c r="P1060" s="3">
        <f t="shared" si="407"/>
        <v>302.7208527018135</v>
      </c>
      <c r="Q1060" s="3">
        <f t="shared" si="407"/>
        <v>360.9379307595222</v>
      </c>
      <c r="R1060" s="3">
        <f t="shared" si="407"/>
        <v>423.98547309526731</v>
      </c>
      <c r="S1060" s="3">
        <f t="shared" si="407"/>
        <v>490.38924301427056</v>
      </c>
      <c r="T1060" s="3">
        <f t="shared" si="407"/>
        <v>558.95396230603194</v>
      </c>
      <c r="U1060" s="3">
        <f t="shared" si="407"/>
        <v>821.1918233538039</v>
      </c>
      <c r="V1060" s="3">
        <f t="shared" si="407"/>
        <v>873.91658755425544</v>
      </c>
      <c r="W1060" s="3">
        <f t="shared" si="407"/>
        <v>938.46532117919708</v>
      </c>
      <c r="X1060" s="3">
        <f t="shared" si="407"/>
        <v>1004.8452222898364</v>
      </c>
      <c r="Y1060" s="3">
        <f t="shared" si="407"/>
        <v>1073.266792468597</v>
      </c>
      <c r="Z1060" s="3">
        <f t="shared" si="407"/>
        <v>1092.9155018233539</v>
      </c>
      <c r="AA1060" s="3">
        <f t="shared" si="407"/>
        <v>1111.3936135695851</v>
      </c>
      <c r="AB1060" s="3">
        <f t="shared" si="407"/>
        <v>1132.2108820028648</v>
      </c>
      <c r="AC1060" s="3">
        <f t="shared" si="407"/>
        <v>1154.2152423696784</v>
      </c>
      <c r="AD1060" s="3">
        <f t="shared" si="407"/>
        <v>1177.68712882671</v>
      </c>
      <c r="AE1060" s="3">
        <f t="shared" si="407"/>
        <v>1202.8868514677943</v>
      </c>
      <c r="AF1060" s="3">
        <f t="shared" si="407"/>
        <v>1229.9911386973872</v>
      </c>
      <c r="AG1060" s="3">
        <f t="shared" si="407"/>
        <v>1258.0238444785946</v>
      </c>
      <c r="AH1060" s="3">
        <f t="shared" si="407"/>
        <v>1286.0227693180902</v>
      </c>
      <c r="AI1060" s="3">
        <f t="shared" si="407"/>
        <v>1313.5499504453701</v>
      </c>
      <c r="AJ1060" s="3">
        <f t="shared" si="407"/>
        <v>1157.045830463537</v>
      </c>
      <c r="AK1060" s="3">
        <f t="shared" si="407"/>
        <v>1179.9904804549706</v>
      </c>
      <c r="AL1060" s="3">
        <f t="shared" si="407"/>
        <v>1201.7498963883959</v>
      </c>
      <c r="AM1060" s="3">
        <f t="shared" si="407"/>
        <v>1222.9911661050919</v>
      </c>
      <c r="AN1060" s="3">
        <f t="shared" si="407"/>
        <v>1243.6494407294863</v>
      </c>
      <c r="AO1060" s="3">
        <f t="shared" si="407"/>
        <v>1263.643330693772</v>
      </c>
      <c r="AP1060" s="3">
        <f t="shared" si="407"/>
        <v>1282.8614523936412</v>
      </c>
      <c r="AQ1060" s="3">
        <f t="shared" si="407"/>
        <v>1301.173325412148</v>
      </c>
      <c r="AR1060" s="3">
        <f t="shared" si="407"/>
        <v>1318.4137478001119</v>
      </c>
      <c r="AS1060" s="3">
        <f t="shared" si="407"/>
        <v>1334.3997246680922</v>
      </c>
      <c r="AT1060" s="3">
        <f t="shared" si="407"/>
        <v>1348.9550301282277</v>
      </c>
      <c r="AU1060" s="3">
        <f t="shared" si="407"/>
        <v>1361.9454165209238</v>
      </c>
      <c r="AV1060" s="3">
        <f t="shared" si="407"/>
        <v>1373.9860548887634</v>
      </c>
      <c r="AW1060" s="3">
        <f t="shared" si="407"/>
        <v>1385.7322520414123</v>
      </c>
      <c r="AX1060" s="3"/>
    </row>
    <row r="1061" spans="1:50">
      <c r="C1061" s="10" t="s">
        <v>1</v>
      </c>
      <c r="D1061" s="9"/>
      <c r="E1061" s="3">
        <f t="shared" si="408"/>
        <v>0</v>
      </c>
      <c r="F1061" s="3">
        <f t="shared" si="407"/>
        <v>0</v>
      </c>
      <c r="G1061" s="3">
        <f t="shared" si="407"/>
        <v>0</v>
      </c>
      <c r="H1061" s="3">
        <f t="shared" si="407"/>
        <v>0</v>
      </c>
      <c r="I1061" s="3">
        <f t="shared" si="407"/>
        <v>0</v>
      </c>
      <c r="J1061" s="3">
        <f t="shared" si="407"/>
        <v>0</v>
      </c>
      <c r="K1061" s="3">
        <f t="shared" si="407"/>
        <v>0</v>
      </c>
      <c r="L1061" s="3">
        <f t="shared" si="407"/>
        <v>0</v>
      </c>
      <c r="M1061" s="3">
        <f t="shared" si="407"/>
        <v>0</v>
      </c>
      <c r="N1061" s="3">
        <f t="shared" si="407"/>
        <v>0</v>
      </c>
      <c r="O1061" s="3">
        <f t="shared" si="407"/>
        <v>0</v>
      </c>
      <c r="P1061" s="3">
        <f t="shared" si="407"/>
        <v>0</v>
      </c>
      <c r="Q1061" s="3">
        <f t="shared" si="407"/>
        <v>0</v>
      </c>
      <c r="R1061" s="3">
        <f t="shared" si="407"/>
        <v>0</v>
      </c>
      <c r="S1061" s="3">
        <f t="shared" si="407"/>
        <v>0</v>
      </c>
      <c r="T1061" s="3">
        <f t="shared" si="407"/>
        <v>0</v>
      </c>
      <c r="U1061" s="3">
        <f t="shared" si="407"/>
        <v>0</v>
      </c>
      <c r="V1061" s="3">
        <f t="shared" si="407"/>
        <v>0</v>
      </c>
      <c r="W1061" s="3">
        <f t="shared" si="407"/>
        <v>0</v>
      </c>
      <c r="X1061" s="3">
        <f t="shared" si="407"/>
        <v>0</v>
      </c>
      <c r="Y1061" s="3">
        <f t="shared" si="407"/>
        <v>0</v>
      </c>
      <c r="Z1061" s="3">
        <f t="shared" si="407"/>
        <v>0</v>
      </c>
      <c r="AA1061" s="3">
        <f t="shared" si="407"/>
        <v>0</v>
      </c>
      <c r="AB1061" s="3">
        <f t="shared" si="407"/>
        <v>0</v>
      </c>
      <c r="AC1061" s="3">
        <f t="shared" si="407"/>
        <v>0</v>
      </c>
      <c r="AD1061" s="3">
        <f t="shared" si="407"/>
        <v>0</v>
      </c>
      <c r="AE1061" s="3">
        <f t="shared" si="407"/>
        <v>0</v>
      </c>
      <c r="AF1061" s="3">
        <f t="shared" si="407"/>
        <v>0</v>
      </c>
      <c r="AG1061" s="3">
        <f t="shared" si="407"/>
        <v>0</v>
      </c>
      <c r="AH1061" s="3">
        <f t="shared" si="407"/>
        <v>0</v>
      </c>
      <c r="AI1061" s="3">
        <f t="shared" si="407"/>
        <v>0</v>
      </c>
      <c r="AJ1061" s="3">
        <f t="shared" si="407"/>
        <v>0</v>
      </c>
      <c r="AK1061" s="3">
        <f t="shared" si="407"/>
        <v>0</v>
      </c>
      <c r="AL1061" s="3">
        <f t="shared" si="407"/>
        <v>0</v>
      </c>
      <c r="AM1061" s="3">
        <f t="shared" si="407"/>
        <v>0</v>
      </c>
      <c r="AN1061" s="3">
        <f t="shared" si="407"/>
        <v>0</v>
      </c>
      <c r="AO1061" s="3">
        <f t="shared" si="407"/>
        <v>0</v>
      </c>
      <c r="AP1061" s="3">
        <f t="shared" si="407"/>
        <v>0</v>
      </c>
      <c r="AQ1061" s="3">
        <f t="shared" si="407"/>
        <v>0</v>
      </c>
      <c r="AR1061" s="3">
        <f t="shared" si="407"/>
        <v>0</v>
      </c>
      <c r="AS1061" s="3">
        <f t="shared" si="407"/>
        <v>0</v>
      </c>
      <c r="AT1061" s="3">
        <f t="shared" si="407"/>
        <v>0</v>
      </c>
      <c r="AU1061" s="3">
        <f t="shared" si="407"/>
        <v>0</v>
      </c>
      <c r="AV1061" s="3">
        <f t="shared" si="407"/>
        <v>0</v>
      </c>
      <c r="AW1061" s="3">
        <f t="shared" si="407"/>
        <v>0</v>
      </c>
      <c r="AX1061" s="3"/>
    </row>
    <row r="1062" spans="1:50">
      <c r="C1062" s="7" t="s">
        <v>0</v>
      </c>
      <c r="D1062" s="6"/>
      <c r="E1062" s="4">
        <f t="shared" si="408"/>
        <v>0</v>
      </c>
      <c r="F1062" s="4">
        <f t="shared" si="407"/>
        <v>0</v>
      </c>
      <c r="G1062" s="4">
        <f t="shared" si="407"/>
        <v>0</v>
      </c>
      <c r="H1062" s="4">
        <f t="shared" si="407"/>
        <v>0</v>
      </c>
      <c r="I1062" s="4">
        <f t="shared" si="407"/>
        <v>0</v>
      </c>
      <c r="J1062" s="4">
        <f t="shared" si="407"/>
        <v>0</v>
      </c>
      <c r="K1062" s="4">
        <f t="shared" si="407"/>
        <v>0</v>
      </c>
      <c r="L1062" s="4">
        <f t="shared" si="407"/>
        <v>0</v>
      </c>
      <c r="M1062" s="4">
        <f t="shared" si="407"/>
        <v>0</v>
      </c>
      <c r="N1062" s="4">
        <f t="shared" si="407"/>
        <v>0</v>
      </c>
      <c r="O1062" s="4">
        <f t="shared" si="407"/>
        <v>0</v>
      </c>
      <c r="P1062" s="4">
        <f t="shared" si="407"/>
        <v>0</v>
      </c>
      <c r="Q1062" s="4">
        <f t="shared" si="407"/>
        <v>0</v>
      </c>
      <c r="R1062" s="4">
        <f t="shared" si="407"/>
        <v>0</v>
      </c>
      <c r="S1062" s="4">
        <f t="shared" si="407"/>
        <v>0</v>
      </c>
      <c r="T1062" s="4">
        <f t="shared" si="407"/>
        <v>0</v>
      </c>
      <c r="U1062" s="4">
        <f t="shared" si="407"/>
        <v>0</v>
      </c>
      <c r="V1062" s="4">
        <f t="shared" si="407"/>
        <v>0</v>
      </c>
      <c r="W1062" s="4">
        <f t="shared" si="407"/>
        <v>0</v>
      </c>
      <c r="X1062" s="4">
        <f t="shared" si="407"/>
        <v>0</v>
      </c>
      <c r="Y1062" s="4">
        <f t="shared" si="407"/>
        <v>0</v>
      </c>
      <c r="Z1062" s="4">
        <f t="shared" si="407"/>
        <v>0</v>
      </c>
      <c r="AA1062" s="4">
        <f t="shared" si="407"/>
        <v>0</v>
      </c>
      <c r="AB1062" s="4">
        <f t="shared" si="407"/>
        <v>0</v>
      </c>
      <c r="AC1062" s="4">
        <f t="shared" si="407"/>
        <v>0</v>
      </c>
      <c r="AD1062" s="4">
        <f t="shared" si="407"/>
        <v>0</v>
      </c>
      <c r="AE1062" s="4">
        <f t="shared" si="407"/>
        <v>0</v>
      </c>
      <c r="AF1062" s="4">
        <f t="shared" si="407"/>
        <v>0</v>
      </c>
      <c r="AG1062" s="4">
        <f t="shared" si="407"/>
        <v>0</v>
      </c>
      <c r="AH1062" s="4">
        <f t="shared" si="407"/>
        <v>0</v>
      </c>
      <c r="AI1062" s="4">
        <f t="shared" si="407"/>
        <v>0</v>
      </c>
      <c r="AJ1062" s="4">
        <f t="shared" si="407"/>
        <v>0</v>
      </c>
      <c r="AK1062" s="4">
        <f t="shared" si="407"/>
        <v>0</v>
      </c>
      <c r="AL1062" s="4">
        <f t="shared" si="407"/>
        <v>0</v>
      </c>
      <c r="AM1062" s="4">
        <f t="shared" si="407"/>
        <v>0</v>
      </c>
      <c r="AN1062" s="4">
        <f t="shared" si="407"/>
        <v>0</v>
      </c>
      <c r="AO1062" s="4">
        <f t="shared" si="407"/>
        <v>0</v>
      </c>
      <c r="AP1062" s="4">
        <f t="shared" si="407"/>
        <v>0</v>
      </c>
      <c r="AQ1062" s="4">
        <f t="shared" si="407"/>
        <v>0</v>
      </c>
      <c r="AR1062" s="4">
        <f t="shared" si="407"/>
        <v>0</v>
      </c>
      <c r="AS1062" s="4">
        <f t="shared" si="407"/>
        <v>0</v>
      </c>
      <c r="AT1062" s="4">
        <f t="shared" si="407"/>
        <v>0</v>
      </c>
      <c r="AU1062" s="4">
        <f t="shared" si="407"/>
        <v>0</v>
      </c>
      <c r="AV1062" s="4">
        <f t="shared" si="407"/>
        <v>0</v>
      </c>
      <c r="AW1062" s="4">
        <f t="shared" si="407"/>
        <v>0</v>
      </c>
      <c r="AX1062" s="3"/>
    </row>
    <row r="1063" spans="1:50">
      <c r="A1063" s="15"/>
      <c r="B1063" s="15"/>
      <c r="C1063" s="14">
        <v>2</v>
      </c>
      <c r="D1063" s="13"/>
      <c r="E1063" s="11">
        <f t="shared" si="408"/>
        <v>0</v>
      </c>
      <c r="F1063" s="11">
        <f t="shared" si="408"/>
        <v>0</v>
      </c>
      <c r="G1063" s="11">
        <f t="shared" si="408"/>
        <v>3596.3660681412707</v>
      </c>
      <c r="H1063" s="11">
        <f t="shared" si="408"/>
        <v>3723.6749644129754</v>
      </c>
      <c r="I1063" s="11">
        <f t="shared" si="408"/>
        <v>3619.3597724540932</v>
      </c>
      <c r="J1063" s="11">
        <f t="shared" si="408"/>
        <v>3628.9513481600425</v>
      </c>
      <c r="K1063" s="11">
        <f t="shared" si="408"/>
        <v>3642.1555379813512</v>
      </c>
      <c r="L1063" s="11">
        <f t="shared" si="408"/>
        <v>3661.5297082624361</v>
      </c>
      <c r="M1063" s="11">
        <f t="shared" si="408"/>
        <v>3693.1809899674899</v>
      </c>
      <c r="N1063" s="11">
        <f t="shared" si="408"/>
        <v>3814.2139851656843</v>
      </c>
      <c r="O1063" s="11">
        <f t="shared" si="408"/>
        <v>3902.9818075589615</v>
      </c>
      <c r="P1063" s="11">
        <f t="shared" si="408"/>
        <v>4022.2041659473202</v>
      </c>
      <c r="Q1063" s="11">
        <f t="shared" si="408"/>
        <v>4178.632741914992</v>
      </c>
      <c r="R1063" s="11">
        <f t="shared" si="408"/>
        <v>4378.466424964291</v>
      </c>
      <c r="S1063" s="11">
        <f t="shared" si="408"/>
        <v>4603.0180076568859</v>
      </c>
      <c r="T1063" s="11">
        <f t="shared" si="408"/>
        <v>4830.3617035087946</v>
      </c>
      <c r="U1063" s="11">
        <f t="shared" si="407"/>
        <v>5041.2158294949977</v>
      </c>
      <c r="V1063" s="11">
        <f t="shared" si="407"/>
        <v>6937.1493129045748</v>
      </c>
      <c r="W1063" s="11">
        <f t="shared" si="407"/>
        <v>6938.2107678476114</v>
      </c>
      <c r="X1063" s="11">
        <f t="shared" si="407"/>
        <v>7023.4253826692839</v>
      </c>
      <c r="Y1063" s="11">
        <f t="shared" si="407"/>
        <v>7108.3104098510576</v>
      </c>
      <c r="Z1063" s="11">
        <f t="shared" si="407"/>
        <v>7205.1573704907069</v>
      </c>
      <c r="AA1063" s="11">
        <f t="shared" ref="AA1063:AW1063" si="409">AA761*AA453</f>
        <v>7320.7806200915857</v>
      </c>
      <c r="AB1063" s="11">
        <f t="shared" si="409"/>
        <v>7428.2595712233224</v>
      </c>
      <c r="AC1063" s="11">
        <f t="shared" si="409"/>
        <v>7551.0611511785173</v>
      </c>
      <c r="AD1063" s="11">
        <f t="shared" si="409"/>
        <v>7681.4262034408821</v>
      </c>
      <c r="AE1063" s="11">
        <f t="shared" si="409"/>
        <v>7821.1763340533398</v>
      </c>
      <c r="AF1063" s="11">
        <f t="shared" si="409"/>
        <v>7971.475002799154</v>
      </c>
      <c r="AG1063" s="11">
        <f t="shared" si="409"/>
        <v>8133.9528187985725</v>
      </c>
      <c r="AH1063" s="11">
        <f t="shared" si="409"/>
        <v>8302.1020925831162</v>
      </c>
      <c r="AI1063" s="11">
        <f t="shared" si="409"/>
        <v>8469.5619062904625</v>
      </c>
      <c r="AJ1063" s="11">
        <f t="shared" si="409"/>
        <v>8633.4688201312165</v>
      </c>
      <c r="AK1063" s="11">
        <f t="shared" si="409"/>
        <v>7589.5775270439235</v>
      </c>
      <c r="AL1063" s="11">
        <f t="shared" si="409"/>
        <v>7724.6083859983992</v>
      </c>
      <c r="AM1063" s="11">
        <f t="shared" si="409"/>
        <v>7851.3727302680772</v>
      </c>
      <c r="AN1063" s="11">
        <f t="shared" si="409"/>
        <v>7974.2702406611379</v>
      </c>
      <c r="AO1063" s="11">
        <f t="shared" si="409"/>
        <v>8092.9026382310276</v>
      </c>
      <c r="AP1063" s="11">
        <f t="shared" si="409"/>
        <v>8210.6685339517953</v>
      </c>
      <c r="AQ1063" s="11">
        <f t="shared" si="409"/>
        <v>8323.0727012258612</v>
      </c>
      <c r="AR1063" s="11">
        <f t="shared" si="409"/>
        <v>8429.2947946301829</v>
      </c>
      <c r="AS1063" s="11">
        <f t="shared" si="409"/>
        <v>8528.2946463922053</v>
      </c>
      <c r="AT1063" s="11">
        <f t="shared" si="409"/>
        <v>8618.9232125303879</v>
      </c>
      <c r="AU1063" s="11">
        <f t="shared" si="409"/>
        <v>8697.6864609025106</v>
      </c>
      <c r="AV1063" s="11">
        <f t="shared" si="409"/>
        <v>8766.1232789257956</v>
      </c>
      <c r="AW1063" s="11">
        <f t="shared" si="409"/>
        <v>8828.2407224665476</v>
      </c>
      <c r="AX1063" s="11"/>
    </row>
    <row r="1064" spans="1:50">
      <c r="C1064" s="10" t="s">
        <v>4</v>
      </c>
      <c r="D1064" s="9"/>
      <c r="E1064" s="3">
        <f t="shared" si="408"/>
        <v>0</v>
      </c>
      <c r="F1064" s="3">
        <f t="shared" si="408"/>
        <v>0</v>
      </c>
      <c r="G1064" s="3">
        <f t="shared" si="408"/>
        <v>3550.7747321584648</v>
      </c>
      <c r="H1064" s="3">
        <f t="shared" si="408"/>
        <v>3645.0628521099538</v>
      </c>
      <c r="I1064" s="3">
        <f t="shared" si="408"/>
        <v>3514.0528643490634</v>
      </c>
      <c r="J1064" s="3">
        <f t="shared" si="408"/>
        <v>3495.7700376847474</v>
      </c>
      <c r="K1064" s="3">
        <f t="shared" si="408"/>
        <v>3481.9684094956551</v>
      </c>
      <c r="L1064" s="3">
        <f t="shared" si="408"/>
        <v>3474.8365747329849</v>
      </c>
      <c r="M1064" s="3">
        <f t="shared" si="408"/>
        <v>3442.7448109285297</v>
      </c>
      <c r="N1064" s="3">
        <f t="shared" si="408"/>
        <v>3494.8964872239226</v>
      </c>
      <c r="O1064" s="3">
        <f t="shared" si="408"/>
        <v>3517.1427739960486</v>
      </c>
      <c r="P1064" s="3">
        <f t="shared" si="408"/>
        <v>3566.2773746339958</v>
      </c>
      <c r="Q1064" s="3">
        <f t="shared" si="408"/>
        <v>3646.6679979048727</v>
      </c>
      <c r="R1064" s="3">
        <f t="shared" si="408"/>
        <v>3761.9541903511013</v>
      </c>
      <c r="S1064" s="3">
        <f t="shared" si="408"/>
        <v>3894.4923879050948</v>
      </c>
      <c r="T1064" s="3">
        <f t="shared" si="408"/>
        <v>4024.9796648024421</v>
      </c>
      <c r="U1064" s="3">
        <f t="shared" ref="U1064:AW1072" si="410">U762*U454</f>
        <v>4143.4681240502296</v>
      </c>
      <c r="V1064" s="3">
        <f t="shared" si="410"/>
        <v>5628.1014371337433</v>
      </c>
      <c r="W1064" s="3">
        <f t="shared" si="410"/>
        <v>5554.4885218053632</v>
      </c>
      <c r="X1064" s="3">
        <f t="shared" si="410"/>
        <v>5546.5236125161246</v>
      </c>
      <c r="Y1064" s="3">
        <f t="shared" si="410"/>
        <v>5535.655115464865</v>
      </c>
      <c r="Z1064" s="3">
        <f t="shared" si="410"/>
        <v>5522.9177666307114</v>
      </c>
      <c r="AA1064" s="3">
        <f t="shared" si="410"/>
        <v>5601.2575859269</v>
      </c>
      <c r="AB1064" s="3">
        <f t="shared" si="410"/>
        <v>5673.0586862555001</v>
      </c>
      <c r="AC1064" s="3">
        <f t="shared" si="410"/>
        <v>5756.2448023877423</v>
      </c>
      <c r="AD1064" s="3">
        <f t="shared" si="410"/>
        <v>5844.8478208403258</v>
      </c>
      <c r="AE1064" s="3">
        <f t="shared" si="410"/>
        <v>5940.2198559818098</v>
      </c>
      <c r="AF1064" s="3">
        <f t="shared" si="410"/>
        <v>6038.9304938069108</v>
      </c>
      <c r="AG1064" s="3">
        <f t="shared" si="410"/>
        <v>6146.2483774142165</v>
      </c>
      <c r="AH1064" s="3">
        <f t="shared" si="410"/>
        <v>6257.197702855482</v>
      </c>
      <c r="AI1064" s="3">
        <f t="shared" si="410"/>
        <v>6366.9634735300469</v>
      </c>
      <c r="AJ1064" s="3">
        <f t="shared" si="410"/>
        <v>6473.4025454707808</v>
      </c>
      <c r="AK1064" s="3">
        <f t="shared" si="410"/>
        <v>5687.984468031922</v>
      </c>
      <c r="AL1064" s="3">
        <f t="shared" si="410"/>
        <v>5786.4325070276172</v>
      </c>
      <c r="AM1064" s="3">
        <f t="shared" si="410"/>
        <v>5878.59777257729</v>
      </c>
      <c r="AN1064" s="3">
        <f t="shared" si="410"/>
        <v>5967.7818494176536</v>
      </c>
      <c r="AO1064" s="3">
        <f t="shared" si="410"/>
        <v>6053.6910646126489</v>
      </c>
      <c r="AP1064" s="3">
        <f t="shared" si="410"/>
        <v>6176.3594350686399</v>
      </c>
      <c r="AQ1064" s="3">
        <f t="shared" si="410"/>
        <v>6295.8954037992371</v>
      </c>
      <c r="AR1064" s="3">
        <f t="shared" si="410"/>
        <v>6411.6048143770531</v>
      </c>
      <c r="AS1064" s="3">
        <f t="shared" si="410"/>
        <v>6522.6119213680795</v>
      </c>
      <c r="AT1064" s="3">
        <f t="shared" si="410"/>
        <v>6627.9401806855312</v>
      </c>
      <c r="AU1064" s="3">
        <f t="shared" si="410"/>
        <v>6701.8248826288036</v>
      </c>
      <c r="AV1064" s="3">
        <f t="shared" si="410"/>
        <v>6767.9594304765778</v>
      </c>
      <c r="AW1064" s="3">
        <f t="shared" si="410"/>
        <v>6829.3958623918443</v>
      </c>
      <c r="AX1064" s="3"/>
    </row>
    <row r="1065" spans="1:50">
      <c r="C1065" s="10" t="s">
        <v>3</v>
      </c>
      <c r="D1065" s="9"/>
      <c r="E1065" s="3">
        <f t="shared" si="408"/>
        <v>0</v>
      </c>
      <c r="F1065" s="3">
        <f t="shared" si="408"/>
        <v>0</v>
      </c>
      <c r="G1065" s="3">
        <f t="shared" si="408"/>
        <v>30.905856325347546</v>
      </c>
      <c r="H1065" s="3">
        <f t="shared" si="408"/>
        <v>49.54093869625865</v>
      </c>
      <c r="I1065" s="3">
        <f t="shared" si="408"/>
        <v>64.669053214500309</v>
      </c>
      <c r="J1065" s="3">
        <f t="shared" si="408"/>
        <v>80.955565958012144</v>
      </c>
      <c r="K1065" s="3">
        <f t="shared" si="408"/>
        <v>97.051577004999075</v>
      </c>
      <c r="L1065" s="3">
        <f t="shared" si="408"/>
        <v>113.14010212891253</v>
      </c>
      <c r="M1065" s="3">
        <f t="shared" si="408"/>
        <v>114.84638187477503</v>
      </c>
      <c r="N1065" s="3">
        <f t="shared" si="408"/>
        <v>119.54747409056685</v>
      </c>
      <c r="O1065" s="3">
        <f t="shared" si="408"/>
        <v>123.4607913604638</v>
      </c>
      <c r="P1065" s="3">
        <f t="shared" si="408"/>
        <v>128.56035252913333</v>
      </c>
      <c r="Q1065" s="3">
        <f t="shared" si="408"/>
        <v>135.09687925518199</v>
      </c>
      <c r="R1065" s="3">
        <f t="shared" si="408"/>
        <v>143.32162150831925</v>
      </c>
      <c r="S1065" s="3">
        <f t="shared" si="408"/>
        <v>152.67950643438579</v>
      </c>
      <c r="T1065" s="3">
        <f t="shared" si="408"/>
        <v>162.48040164743645</v>
      </c>
      <c r="U1065" s="3">
        <f t="shared" si="410"/>
        <v>164.95753411416445</v>
      </c>
      <c r="V1065" s="3">
        <f t="shared" si="410"/>
        <v>232.46315232045103</v>
      </c>
      <c r="W1065" s="3">
        <f t="shared" si="410"/>
        <v>238.01521271070703</v>
      </c>
      <c r="X1065" s="3">
        <f t="shared" si="410"/>
        <v>246.57117072854163</v>
      </c>
      <c r="Y1065" s="3">
        <f t="shared" si="410"/>
        <v>255.30046329303551</v>
      </c>
      <c r="Z1065" s="3">
        <f t="shared" si="410"/>
        <v>275.18390737331333</v>
      </c>
      <c r="AA1065" s="3">
        <f t="shared" si="410"/>
        <v>286.70782604469798</v>
      </c>
      <c r="AB1065" s="3">
        <f t="shared" si="410"/>
        <v>298.16082187673891</v>
      </c>
      <c r="AC1065" s="3">
        <f t="shared" si="410"/>
        <v>310.48478992259106</v>
      </c>
      <c r="AD1065" s="3">
        <f t="shared" si="410"/>
        <v>323.39904718797783</v>
      </c>
      <c r="AE1065" s="3">
        <f t="shared" si="410"/>
        <v>337.00543540174465</v>
      </c>
      <c r="AF1065" s="3">
        <f t="shared" si="410"/>
        <v>355.55656110860428</v>
      </c>
      <c r="AG1065" s="3">
        <f t="shared" si="410"/>
        <v>375.18269890908164</v>
      </c>
      <c r="AH1065" s="3">
        <f t="shared" si="410"/>
        <v>395.6316934036609</v>
      </c>
      <c r="AI1065" s="3">
        <f t="shared" si="410"/>
        <v>416.61906949453351</v>
      </c>
      <c r="AJ1065" s="3">
        <f t="shared" si="410"/>
        <v>437.99870174789135</v>
      </c>
      <c r="AK1065" s="3">
        <f t="shared" si="410"/>
        <v>384.70281487678449</v>
      </c>
      <c r="AL1065" s="3">
        <f t="shared" si="410"/>
        <v>391.20513602489154</v>
      </c>
      <c r="AM1065" s="3">
        <f t="shared" si="410"/>
        <v>397.27756102176841</v>
      </c>
      <c r="AN1065" s="3">
        <f t="shared" si="410"/>
        <v>403.14363195665123</v>
      </c>
      <c r="AO1065" s="3">
        <f t="shared" si="410"/>
        <v>408.78375987223194</v>
      </c>
      <c r="AP1065" s="3">
        <f t="shared" si="410"/>
        <v>377.66924078175862</v>
      </c>
      <c r="AQ1065" s="3">
        <f t="shared" si="410"/>
        <v>345.34242928359049</v>
      </c>
      <c r="AR1065" s="3">
        <f t="shared" si="410"/>
        <v>311.84819656514605</v>
      </c>
      <c r="AS1065" s="3">
        <f t="shared" si="410"/>
        <v>277.23870049435845</v>
      </c>
      <c r="AT1065" s="3">
        <f t="shared" si="410"/>
        <v>241.58134797655237</v>
      </c>
      <c r="AU1065" s="3">
        <f t="shared" si="410"/>
        <v>227.37784919023795</v>
      </c>
      <c r="AV1065" s="3">
        <f t="shared" si="410"/>
        <v>212.64968732247723</v>
      </c>
      <c r="AW1065" s="3">
        <f t="shared" si="410"/>
        <v>197.54538915952196</v>
      </c>
      <c r="AX1065" s="3"/>
    </row>
    <row r="1066" spans="1:50">
      <c r="C1066" s="10" t="s">
        <v>2</v>
      </c>
      <c r="D1066" s="9"/>
      <c r="E1066" s="3">
        <f t="shared" si="408"/>
        <v>0</v>
      </c>
      <c r="F1066" s="3">
        <f t="shared" si="408"/>
        <v>0</v>
      </c>
      <c r="G1066" s="3">
        <f t="shared" si="408"/>
        <v>14.685479657458478</v>
      </c>
      <c r="H1066" s="3">
        <f t="shared" si="408"/>
        <v>29.071173606762869</v>
      </c>
      <c r="I1066" s="3">
        <f t="shared" si="408"/>
        <v>40.637854890529646</v>
      </c>
      <c r="J1066" s="3">
        <f t="shared" si="408"/>
        <v>52.225744517282749</v>
      </c>
      <c r="K1066" s="3">
        <f t="shared" si="408"/>
        <v>63.135551480697423</v>
      </c>
      <c r="L1066" s="3">
        <f t="shared" si="408"/>
        <v>73.553031400538487</v>
      </c>
      <c r="M1066" s="3">
        <f t="shared" si="408"/>
        <v>135.58979716418528</v>
      </c>
      <c r="N1066" s="3">
        <f t="shared" si="408"/>
        <v>199.77002385119482</v>
      </c>
      <c r="O1066" s="3">
        <f t="shared" si="408"/>
        <v>262.37824220244937</v>
      </c>
      <c r="P1066" s="3">
        <f t="shared" si="408"/>
        <v>327.36643878419096</v>
      </c>
      <c r="Q1066" s="3">
        <f t="shared" si="408"/>
        <v>396.86786475493761</v>
      </c>
      <c r="R1066" s="3">
        <f t="shared" si="408"/>
        <v>473.19061310487018</v>
      </c>
      <c r="S1066" s="3">
        <f t="shared" si="408"/>
        <v>555.8461133174053</v>
      </c>
      <c r="T1066" s="3">
        <f t="shared" si="408"/>
        <v>642.90163705891644</v>
      </c>
      <c r="U1066" s="3">
        <f t="shared" si="410"/>
        <v>732.79017133060404</v>
      </c>
      <c r="V1066" s="3">
        <f t="shared" si="410"/>
        <v>1076.584723450381</v>
      </c>
      <c r="W1066" s="3">
        <f t="shared" si="410"/>
        <v>1145.7070333315414</v>
      </c>
      <c r="X1066" s="3">
        <f t="shared" si="410"/>
        <v>1230.3305994246168</v>
      </c>
      <c r="Y1066" s="3">
        <f t="shared" si="410"/>
        <v>1317.3548310931567</v>
      </c>
      <c r="Z1066" s="3">
        <f t="shared" si="410"/>
        <v>1407.0556964866828</v>
      </c>
      <c r="AA1066" s="3">
        <f t="shared" si="410"/>
        <v>1432.8152081199885</v>
      </c>
      <c r="AB1066" s="3">
        <f t="shared" si="410"/>
        <v>1457.0400630910826</v>
      </c>
      <c r="AC1066" s="3">
        <f t="shared" si="410"/>
        <v>1484.3315588681837</v>
      </c>
      <c r="AD1066" s="3">
        <f t="shared" si="410"/>
        <v>1513.1793354125782</v>
      </c>
      <c r="AE1066" s="3">
        <f t="shared" si="410"/>
        <v>1543.9510426697848</v>
      </c>
      <c r="AF1066" s="3">
        <f t="shared" si="410"/>
        <v>1576.9879478836397</v>
      </c>
      <c r="AG1066" s="3">
        <f t="shared" si="410"/>
        <v>1612.5217424752748</v>
      </c>
      <c r="AH1066" s="3">
        <f t="shared" si="410"/>
        <v>1649.2726963239729</v>
      </c>
      <c r="AI1066" s="3">
        <f t="shared" si="410"/>
        <v>1685.9793632658821</v>
      </c>
      <c r="AJ1066" s="3">
        <f t="shared" si="410"/>
        <v>1722.0675729125437</v>
      </c>
      <c r="AK1066" s="3">
        <f t="shared" si="410"/>
        <v>1516.8902441352168</v>
      </c>
      <c r="AL1066" s="3">
        <f t="shared" si="410"/>
        <v>1546.9707429458899</v>
      </c>
      <c r="AM1066" s="3">
        <f t="shared" si="410"/>
        <v>1575.4973966690188</v>
      </c>
      <c r="AN1066" s="3">
        <f t="shared" si="410"/>
        <v>1603.3447592868331</v>
      </c>
      <c r="AO1066" s="3">
        <f t="shared" si="410"/>
        <v>1630.4278137461467</v>
      </c>
      <c r="AP1066" s="3">
        <f t="shared" si="410"/>
        <v>1656.6398581013971</v>
      </c>
      <c r="AQ1066" s="3">
        <f t="shared" si="410"/>
        <v>1681.8348681430332</v>
      </c>
      <c r="AR1066" s="3">
        <f t="shared" si="410"/>
        <v>1705.841783687983</v>
      </c>
      <c r="AS1066" s="3">
        <f t="shared" si="410"/>
        <v>1728.4440245297667</v>
      </c>
      <c r="AT1066" s="3">
        <f t="shared" si="410"/>
        <v>1749.4016838683044</v>
      </c>
      <c r="AU1066" s="3">
        <f t="shared" si="410"/>
        <v>1768.4837290834701</v>
      </c>
      <c r="AV1066" s="3">
        <f t="shared" si="410"/>
        <v>1785.5141611267413</v>
      </c>
      <c r="AW1066" s="3">
        <f t="shared" si="410"/>
        <v>1801.2994709151812</v>
      </c>
      <c r="AX1066" s="3"/>
    </row>
    <row r="1067" spans="1:50">
      <c r="C1067" s="10" t="s">
        <v>1</v>
      </c>
      <c r="D1067" s="9"/>
      <c r="E1067" s="3">
        <f t="shared" si="408"/>
        <v>0</v>
      </c>
      <c r="F1067" s="3">
        <f t="shared" si="408"/>
        <v>0</v>
      </c>
      <c r="G1067" s="3">
        <f t="shared" si="408"/>
        <v>0</v>
      </c>
      <c r="H1067" s="3">
        <f t="shared" si="408"/>
        <v>0</v>
      </c>
      <c r="I1067" s="3">
        <f t="shared" si="408"/>
        <v>0</v>
      </c>
      <c r="J1067" s="3">
        <f t="shared" si="408"/>
        <v>0</v>
      </c>
      <c r="K1067" s="3">
        <f t="shared" si="408"/>
        <v>0</v>
      </c>
      <c r="L1067" s="3">
        <f t="shared" si="408"/>
        <v>0</v>
      </c>
      <c r="M1067" s="3">
        <f t="shared" si="408"/>
        <v>0</v>
      </c>
      <c r="N1067" s="3">
        <f t="shared" si="408"/>
        <v>0</v>
      </c>
      <c r="O1067" s="3">
        <f t="shared" si="408"/>
        <v>0</v>
      </c>
      <c r="P1067" s="3">
        <f t="shared" si="408"/>
        <v>0</v>
      </c>
      <c r="Q1067" s="3">
        <f t="shared" si="408"/>
        <v>0</v>
      </c>
      <c r="R1067" s="3">
        <f t="shared" si="408"/>
        <v>0</v>
      </c>
      <c r="S1067" s="3">
        <f t="shared" si="408"/>
        <v>0</v>
      </c>
      <c r="T1067" s="3">
        <f t="shared" si="408"/>
        <v>0</v>
      </c>
      <c r="U1067" s="3">
        <f t="shared" si="410"/>
        <v>0</v>
      </c>
      <c r="V1067" s="3">
        <f t="shared" si="410"/>
        <v>0</v>
      </c>
      <c r="W1067" s="3">
        <f t="shared" si="410"/>
        <v>0</v>
      </c>
      <c r="X1067" s="3">
        <f t="shared" si="410"/>
        <v>0</v>
      </c>
      <c r="Y1067" s="3">
        <f t="shared" si="410"/>
        <v>0</v>
      </c>
      <c r="Z1067" s="3">
        <f t="shared" si="410"/>
        <v>0</v>
      </c>
      <c r="AA1067" s="3">
        <f t="shared" si="410"/>
        <v>0</v>
      </c>
      <c r="AB1067" s="3">
        <f t="shared" si="410"/>
        <v>0</v>
      </c>
      <c r="AC1067" s="3">
        <f t="shared" si="410"/>
        <v>0</v>
      </c>
      <c r="AD1067" s="3">
        <f t="shared" si="410"/>
        <v>0</v>
      </c>
      <c r="AE1067" s="3">
        <f t="shared" si="410"/>
        <v>0</v>
      </c>
      <c r="AF1067" s="3">
        <f t="shared" si="410"/>
        <v>0</v>
      </c>
      <c r="AG1067" s="3">
        <f t="shared" si="410"/>
        <v>0</v>
      </c>
      <c r="AH1067" s="3">
        <f t="shared" si="410"/>
        <v>0</v>
      </c>
      <c r="AI1067" s="3">
        <f t="shared" si="410"/>
        <v>0</v>
      </c>
      <c r="AJ1067" s="3">
        <f t="shared" si="410"/>
        <v>0</v>
      </c>
      <c r="AK1067" s="3">
        <f t="shared" si="410"/>
        <v>0</v>
      </c>
      <c r="AL1067" s="3">
        <f t="shared" si="410"/>
        <v>0</v>
      </c>
      <c r="AM1067" s="3">
        <f t="shared" si="410"/>
        <v>0</v>
      </c>
      <c r="AN1067" s="3">
        <f t="shared" si="410"/>
        <v>0</v>
      </c>
      <c r="AO1067" s="3">
        <f t="shared" si="410"/>
        <v>0</v>
      </c>
      <c r="AP1067" s="3">
        <f t="shared" si="410"/>
        <v>0</v>
      </c>
      <c r="AQ1067" s="3">
        <f t="shared" si="410"/>
        <v>0</v>
      </c>
      <c r="AR1067" s="3">
        <f t="shared" si="410"/>
        <v>0</v>
      </c>
      <c r="AS1067" s="3">
        <f t="shared" si="410"/>
        <v>0</v>
      </c>
      <c r="AT1067" s="3">
        <f t="shared" si="410"/>
        <v>0</v>
      </c>
      <c r="AU1067" s="3">
        <f t="shared" si="410"/>
        <v>0</v>
      </c>
      <c r="AV1067" s="3">
        <f t="shared" si="410"/>
        <v>0</v>
      </c>
      <c r="AW1067" s="3">
        <f t="shared" si="410"/>
        <v>0</v>
      </c>
      <c r="AX1067" s="3"/>
    </row>
    <row r="1068" spans="1:50">
      <c r="C1068" s="7" t="s">
        <v>0</v>
      </c>
      <c r="D1068" s="6"/>
      <c r="E1068" s="4">
        <f t="shared" si="408"/>
        <v>0</v>
      </c>
      <c r="F1068" s="4">
        <f t="shared" si="408"/>
        <v>0</v>
      </c>
      <c r="G1068" s="4">
        <f t="shared" si="408"/>
        <v>0</v>
      </c>
      <c r="H1068" s="4">
        <f t="shared" si="408"/>
        <v>0</v>
      </c>
      <c r="I1068" s="4">
        <f t="shared" si="408"/>
        <v>0</v>
      </c>
      <c r="J1068" s="4">
        <f t="shared" si="408"/>
        <v>0</v>
      </c>
      <c r="K1068" s="4">
        <f t="shared" si="408"/>
        <v>0</v>
      </c>
      <c r="L1068" s="4">
        <f t="shared" si="408"/>
        <v>0</v>
      </c>
      <c r="M1068" s="4">
        <f t="shared" si="408"/>
        <v>0</v>
      </c>
      <c r="N1068" s="4">
        <f t="shared" si="408"/>
        <v>0</v>
      </c>
      <c r="O1068" s="4">
        <f t="shared" si="408"/>
        <v>0</v>
      </c>
      <c r="P1068" s="4">
        <f t="shared" si="408"/>
        <v>0</v>
      </c>
      <c r="Q1068" s="4">
        <f t="shared" si="408"/>
        <v>0</v>
      </c>
      <c r="R1068" s="4">
        <f t="shared" si="408"/>
        <v>0</v>
      </c>
      <c r="S1068" s="4">
        <f t="shared" si="408"/>
        <v>0</v>
      </c>
      <c r="T1068" s="4">
        <f t="shared" si="408"/>
        <v>0</v>
      </c>
      <c r="U1068" s="4">
        <f t="shared" si="410"/>
        <v>0</v>
      </c>
      <c r="V1068" s="4">
        <f t="shared" si="410"/>
        <v>0</v>
      </c>
      <c r="W1068" s="4">
        <f t="shared" si="410"/>
        <v>0</v>
      </c>
      <c r="X1068" s="4">
        <f t="shared" si="410"/>
        <v>0</v>
      </c>
      <c r="Y1068" s="4">
        <f t="shared" si="410"/>
        <v>0</v>
      </c>
      <c r="Z1068" s="4">
        <f t="shared" si="410"/>
        <v>0</v>
      </c>
      <c r="AA1068" s="4">
        <f t="shared" si="410"/>
        <v>0</v>
      </c>
      <c r="AB1068" s="4">
        <f t="shared" si="410"/>
        <v>0</v>
      </c>
      <c r="AC1068" s="4">
        <f t="shared" si="410"/>
        <v>0</v>
      </c>
      <c r="AD1068" s="4">
        <f t="shared" si="410"/>
        <v>0</v>
      </c>
      <c r="AE1068" s="4">
        <f t="shared" si="410"/>
        <v>0</v>
      </c>
      <c r="AF1068" s="4">
        <f t="shared" si="410"/>
        <v>0</v>
      </c>
      <c r="AG1068" s="4">
        <f t="shared" si="410"/>
        <v>0</v>
      </c>
      <c r="AH1068" s="4">
        <f t="shared" si="410"/>
        <v>0</v>
      </c>
      <c r="AI1068" s="4">
        <f t="shared" si="410"/>
        <v>0</v>
      </c>
      <c r="AJ1068" s="4">
        <f t="shared" si="410"/>
        <v>0</v>
      </c>
      <c r="AK1068" s="4">
        <f t="shared" si="410"/>
        <v>0</v>
      </c>
      <c r="AL1068" s="4">
        <f t="shared" si="410"/>
        <v>0</v>
      </c>
      <c r="AM1068" s="4">
        <f t="shared" si="410"/>
        <v>0</v>
      </c>
      <c r="AN1068" s="4">
        <f t="shared" si="410"/>
        <v>0</v>
      </c>
      <c r="AO1068" s="4">
        <f t="shared" si="410"/>
        <v>0</v>
      </c>
      <c r="AP1068" s="4">
        <f t="shared" si="410"/>
        <v>0</v>
      </c>
      <c r="AQ1068" s="4">
        <f t="shared" si="410"/>
        <v>0</v>
      </c>
      <c r="AR1068" s="4">
        <f t="shared" si="410"/>
        <v>0</v>
      </c>
      <c r="AS1068" s="4">
        <f t="shared" si="410"/>
        <v>0</v>
      </c>
      <c r="AT1068" s="4">
        <f t="shared" si="410"/>
        <v>0</v>
      </c>
      <c r="AU1068" s="4">
        <f t="shared" si="410"/>
        <v>0</v>
      </c>
      <c r="AV1068" s="4">
        <f t="shared" si="410"/>
        <v>0</v>
      </c>
      <c r="AW1068" s="4">
        <f t="shared" si="410"/>
        <v>0</v>
      </c>
      <c r="AX1068" s="3"/>
    </row>
    <row r="1069" spans="1:50">
      <c r="A1069" s="15"/>
      <c r="B1069" s="15"/>
      <c r="C1069" s="14">
        <v>3</v>
      </c>
      <c r="D1069" s="13"/>
      <c r="E1069" s="11">
        <f t="shared" si="408"/>
        <v>0</v>
      </c>
      <c r="F1069" s="11">
        <f t="shared" si="408"/>
        <v>0</v>
      </c>
      <c r="G1069" s="11">
        <f t="shared" si="408"/>
        <v>0</v>
      </c>
      <c r="H1069" s="11">
        <f t="shared" si="408"/>
        <v>4692.2895271899233</v>
      </c>
      <c r="I1069" s="11">
        <f t="shared" si="408"/>
        <v>4858.4546955067381</v>
      </c>
      <c r="J1069" s="11">
        <f t="shared" si="408"/>
        <v>4722.4064398094197</v>
      </c>
      <c r="K1069" s="11">
        <f t="shared" si="408"/>
        <v>4734.9755724136448</v>
      </c>
      <c r="L1069" s="11">
        <f t="shared" si="408"/>
        <v>4752.2566186617214</v>
      </c>
      <c r="M1069" s="11">
        <f t="shared" si="408"/>
        <v>4777.5868904741501</v>
      </c>
      <c r="N1069" s="11">
        <f t="shared" si="408"/>
        <v>4818.9822868300271</v>
      </c>
      <c r="O1069" s="11">
        <f t="shared" si="408"/>
        <v>4977.0045704431041</v>
      </c>
      <c r="P1069" s="11">
        <f t="shared" si="408"/>
        <v>5092.9261016580431</v>
      </c>
      <c r="Q1069" s="11">
        <f t="shared" si="408"/>
        <v>5248.5881940932195</v>
      </c>
      <c r="R1069" s="11">
        <f t="shared" si="408"/>
        <v>5452.8036689873579</v>
      </c>
      <c r="S1069" s="11">
        <f t="shared" si="408"/>
        <v>5713.6643886000338</v>
      </c>
      <c r="T1069" s="11">
        <f t="shared" si="408"/>
        <v>6006.7870434716078</v>
      </c>
      <c r="U1069" s="11">
        <f t="shared" si="410"/>
        <v>6303.5603937332799</v>
      </c>
      <c r="V1069" s="11">
        <f t="shared" si="410"/>
        <v>6578.8074468884388</v>
      </c>
      <c r="W1069" s="11">
        <f t="shared" si="410"/>
        <v>9053.1263612886105</v>
      </c>
      <c r="X1069" s="11">
        <f t="shared" si="410"/>
        <v>9054.6307625785103</v>
      </c>
      <c r="Y1069" s="11">
        <f t="shared" si="410"/>
        <v>9165.9610084394517</v>
      </c>
      <c r="Z1069" s="11">
        <f t="shared" si="410"/>
        <v>9276.8653462206057</v>
      </c>
      <c r="AA1069" s="11">
        <f t="shared" si="410"/>
        <v>9403.4059822983272</v>
      </c>
      <c r="AB1069" s="11">
        <f t="shared" si="410"/>
        <v>9554.3262466449069</v>
      </c>
      <c r="AC1069" s="11">
        <f t="shared" si="410"/>
        <v>9694.6180701784979</v>
      </c>
      <c r="AD1069" s="11">
        <f t="shared" si="410"/>
        <v>9854.9081259509367</v>
      </c>
      <c r="AE1069" s="11">
        <f t="shared" si="410"/>
        <v>10025.070030309998</v>
      </c>
      <c r="AF1069" s="11">
        <f t="shared" si="410"/>
        <v>10207.481241765747</v>
      </c>
      <c r="AG1069" s="11">
        <f t="shared" si="410"/>
        <v>10403.669930610753</v>
      </c>
      <c r="AH1069" s="11">
        <f t="shared" si="410"/>
        <v>10615.755118747398</v>
      </c>
      <c r="AI1069" s="11">
        <f t="shared" si="410"/>
        <v>10835.243639266844</v>
      </c>
      <c r="AJ1069" s="11">
        <f t="shared" si="410"/>
        <v>11053.833773673778</v>
      </c>
      <c r="AK1069" s="11">
        <f t="shared" si="410"/>
        <v>11267.788357768035</v>
      </c>
      <c r="AL1069" s="11">
        <f t="shared" si="410"/>
        <v>9905.3797588473244</v>
      </c>
      <c r="AM1069" s="11">
        <f t="shared" si="410"/>
        <v>10081.616489083384</v>
      </c>
      <c r="AN1069" s="11">
        <f t="shared" si="410"/>
        <v>10247.064476393787</v>
      </c>
      <c r="AO1069" s="11">
        <f t="shared" si="410"/>
        <v>10407.465866770022</v>
      </c>
      <c r="AP1069" s="11">
        <f t="shared" si="410"/>
        <v>10562.300847690794</v>
      </c>
      <c r="AQ1069" s="11">
        <f t="shared" si="410"/>
        <v>10715.920368756455</v>
      </c>
      <c r="AR1069" s="11">
        <f t="shared" si="410"/>
        <v>10862.540086689303</v>
      </c>
      <c r="AS1069" s="11">
        <f t="shared" si="410"/>
        <v>11001.089530288777</v>
      </c>
      <c r="AT1069" s="11">
        <f t="shared" si="410"/>
        <v>11130.211371230191</v>
      </c>
      <c r="AU1069" s="11">
        <f t="shared" si="410"/>
        <v>11248.406228469124</v>
      </c>
      <c r="AV1069" s="11">
        <f t="shared" si="410"/>
        <v>11351.166234896813</v>
      </c>
      <c r="AW1069" s="11">
        <f t="shared" si="410"/>
        <v>11440.448931027793</v>
      </c>
      <c r="AX1069" s="11"/>
    </row>
    <row r="1070" spans="1:50">
      <c r="C1070" s="10" t="s">
        <v>4</v>
      </c>
      <c r="D1070" s="9"/>
      <c r="E1070" s="3">
        <f t="shared" si="408"/>
        <v>0</v>
      </c>
      <c r="F1070" s="3">
        <f t="shared" si="408"/>
        <v>0</v>
      </c>
      <c r="G1070" s="3">
        <f t="shared" si="408"/>
        <v>0</v>
      </c>
      <c r="H1070" s="3">
        <f t="shared" si="408"/>
        <v>4632.7132940107595</v>
      </c>
      <c r="I1070" s="3">
        <f t="shared" si="408"/>
        <v>4755.731468836173</v>
      </c>
      <c r="J1070" s="3">
        <f t="shared" si="408"/>
        <v>4584.8020920859508</v>
      </c>
      <c r="K1070" s="3">
        <f t="shared" si="408"/>
        <v>4560.9483980251944</v>
      </c>
      <c r="L1070" s="3">
        <f t="shared" si="408"/>
        <v>4542.9413457017536</v>
      </c>
      <c r="M1070" s="3">
        <f t="shared" si="408"/>
        <v>4533.6364057357168</v>
      </c>
      <c r="N1070" s="3">
        <f t="shared" si="408"/>
        <v>4491.7661233270146</v>
      </c>
      <c r="O1070" s="3">
        <f t="shared" si="408"/>
        <v>4559.8086724334298</v>
      </c>
      <c r="P1070" s="3">
        <f t="shared" si="408"/>
        <v>4588.8335124319374</v>
      </c>
      <c r="Q1070" s="3">
        <f t="shared" si="408"/>
        <v>4652.9396680575401</v>
      </c>
      <c r="R1070" s="3">
        <f t="shared" si="408"/>
        <v>4757.8257104661579</v>
      </c>
      <c r="S1070" s="3">
        <f t="shared" si="408"/>
        <v>4908.2401739702727</v>
      </c>
      <c r="T1070" s="3">
        <f t="shared" si="408"/>
        <v>5081.1634135697313</v>
      </c>
      <c r="U1070" s="3">
        <f t="shared" si="410"/>
        <v>5251.4108068798241</v>
      </c>
      <c r="V1070" s="3">
        <f t="shared" si="410"/>
        <v>5406.0032836632372</v>
      </c>
      <c r="W1070" s="3">
        <f t="shared" si="410"/>
        <v>7343.0116846642131</v>
      </c>
      <c r="X1070" s="3">
        <f t="shared" si="410"/>
        <v>7246.9685512139158</v>
      </c>
      <c r="Y1070" s="3">
        <f t="shared" si="410"/>
        <v>7236.5766948070268</v>
      </c>
      <c r="Z1070" s="3">
        <f t="shared" si="410"/>
        <v>7222.3965131357836</v>
      </c>
      <c r="AA1070" s="3">
        <f t="shared" si="410"/>
        <v>7205.7780313324656</v>
      </c>
      <c r="AB1070" s="3">
        <f t="shared" si="410"/>
        <v>7307.9883796873901</v>
      </c>
      <c r="AC1070" s="3">
        <f t="shared" si="410"/>
        <v>7401.6676291775029</v>
      </c>
      <c r="AD1070" s="3">
        <f t="shared" si="410"/>
        <v>7510.2009649006632</v>
      </c>
      <c r="AE1070" s="3">
        <f t="shared" si="410"/>
        <v>7625.8017597798698</v>
      </c>
      <c r="AF1070" s="3">
        <f t="shared" si="410"/>
        <v>7750.2341240962542</v>
      </c>
      <c r="AG1070" s="3">
        <f t="shared" si="410"/>
        <v>7879.0223797889912</v>
      </c>
      <c r="AH1070" s="3">
        <f t="shared" si="410"/>
        <v>8019.0405514768518</v>
      </c>
      <c r="AI1070" s="3">
        <f t="shared" si="410"/>
        <v>8163.7966832240936</v>
      </c>
      <c r="AJ1070" s="3">
        <f t="shared" si="410"/>
        <v>8307.0086252339242</v>
      </c>
      <c r="AK1070" s="3">
        <f t="shared" si="410"/>
        <v>8445.8802070090314</v>
      </c>
      <c r="AL1070" s="3">
        <f t="shared" si="410"/>
        <v>7421.1413702269565</v>
      </c>
      <c r="AM1070" s="3">
        <f t="shared" si="410"/>
        <v>7549.5870119327374</v>
      </c>
      <c r="AN1070" s="3">
        <f t="shared" si="410"/>
        <v>7669.8354881570558</v>
      </c>
      <c r="AO1070" s="3">
        <f t="shared" si="410"/>
        <v>7786.1943927788016</v>
      </c>
      <c r="AP1070" s="3">
        <f t="shared" si="410"/>
        <v>7898.2805692707116</v>
      </c>
      <c r="AQ1070" s="3">
        <f t="shared" si="410"/>
        <v>8058.3265968091946</v>
      </c>
      <c r="AR1070" s="3">
        <f t="shared" si="410"/>
        <v>8214.2857643777679</v>
      </c>
      <c r="AS1070" s="3">
        <f t="shared" si="410"/>
        <v>8365.2524026642277</v>
      </c>
      <c r="AT1070" s="3">
        <f t="shared" si="410"/>
        <v>8510.0839222841387</v>
      </c>
      <c r="AU1070" s="3">
        <f t="shared" si="410"/>
        <v>8647.5062213547208</v>
      </c>
      <c r="AV1070" s="3">
        <f t="shared" si="410"/>
        <v>8743.9039561409736</v>
      </c>
      <c r="AW1070" s="3">
        <f t="shared" si="410"/>
        <v>8830.1900266803568</v>
      </c>
      <c r="AX1070" s="3"/>
    </row>
    <row r="1071" spans="1:50">
      <c r="C1071" s="10" t="s">
        <v>3</v>
      </c>
      <c r="D1071" s="9"/>
      <c r="E1071" s="3">
        <f t="shared" si="408"/>
        <v>0</v>
      </c>
      <c r="F1071" s="3">
        <f t="shared" si="408"/>
        <v>0</v>
      </c>
      <c r="G1071" s="3">
        <f t="shared" si="408"/>
        <v>0</v>
      </c>
      <c r="H1071" s="3">
        <f t="shared" si="408"/>
        <v>40.393306049991601</v>
      </c>
      <c r="I1071" s="3">
        <f t="shared" si="408"/>
        <v>64.748967888025987</v>
      </c>
      <c r="J1071" s="3">
        <f t="shared" si="408"/>
        <v>84.521096291841431</v>
      </c>
      <c r="K1071" s="3">
        <f t="shared" si="408"/>
        <v>105.80722688179965</v>
      </c>
      <c r="L1071" s="3">
        <f t="shared" si="408"/>
        <v>126.84437574966009</v>
      </c>
      <c r="M1071" s="3">
        <f t="shared" si="408"/>
        <v>147.87174067305477</v>
      </c>
      <c r="N1071" s="3">
        <f t="shared" si="408"/>
        <v>150.10181251626696</v>
      </c>
      <c r="O1071" s="3">
        <f t="shared" si="408"/>
        <v>156.24604144954111</v>
      </c>
      <c r="P1071" s="3">
        <f t="shared" si="408"/>
        <v>161.36066504999005</v>
      </c>
      <c r="Q1071" s="3">
        <f t="shared" si="408"/>
        <v>168.0256845478585</v>
      </c>
      <c r="R1071" s="3">
        <f t="shared" si="408"/>
        <v>176.56878789272881</v>
      </c>
      <c r="S1071" s="3">
        <f t="shared" si="408"/>
        <v>187.31835352571989</v>
      </c>
      <c r="T1071" s="3">
        <f t="shared" si="408"/>
        <v>199.54891286761898</v>
      </c>
      <c r="U1071" s="3">
        <f t="shared" si="410"/>
        <v>212.35847736365395</v>
      </c>
      <c r="V1071" s="3">
        <f t="shared" si="410"/>
        <v>215.59603754647014</v>
      </c>
      <c r="W1071" s="3">
        <f t="shared" si="410"/>
        <v>303.82446479326262</v>
      </c>
      <c r="X1071" s="3">
        <f t="shared" si="410"/>
        <v>311.08089128377895</v>
      </c>
      <c r="Y1071" s="3">
        <f t="shared" si="410"/>
        <v>322.26334897486896</v>
      </c>
      <c r="Z1071" s="3">
        <f t="shared" si="410"/>
        <v>333.67235128323176</v>
      </c>
      <c r="AA1071" s="3">
        <f t="shared" si="410"/>
        <v>359.65959569438166</v>
      </c>
      <c r="AB1071" s="3">
        <f t="shared" si="410"/>
        <v>374.72111571467315</v>
      </c>
      <c r="AC1071" s="3">
        <f t="shared" si="410"/>
        <v>389.68994107134858</v>
      </c>
      <c r="AD1071" s="3">
        <f t="shared" si="410"/>
        <v>405.79710884518397</v>
      </c>
      <c r="AE1071" s="3">
        <f t="shared" si="410"/>
        <v>422.67577224921865</v>
      </c>
      <c r="AF1071" s="3">
        <f t="shared" si="410"/>
        <v>440.45903628720856</v>
      </c>
      <c r="AG1071" s="3">
        <f t="shared" si="410"/>
        <v>464.70496852609415</v>
      </c>
      <c r="AH1071" s="3">
        <f t="shared" si="410"/>
        <v>490.35591902584508</v>
      </c>
      <c r="AI1071" s="3">
        <f t="shared" si="410"/>
        <v>517.0823259675883</v>
      </c>
      <c r="AJ1071" s="3">
        <f t="shared" si="410"/>
        <v>544.51238636457276</v>
      </c>
      <c r="AK1071" s="3">
        <f t="shared" si="410"/>
        <v>572.4551173394093</v>
      </c>
      <c r="AL1071" s="3">
        <f t="shared" si="410"/>
        <v>502.79851093680463</v>
      </c>
      <c r="AM1071" s="3">
        <f t="shared" si="410"/>
        <v>511.29690830868071</v>
      </c>
      <c r="AN1071" s="3">
        <f t="shared" si="410"/>
        <v>519.23344042681606</v>
      </c>
      <c r="AO1071" s="3">
        <f t="shared" si="410"/>
        <v>526.90027211363486</v>
      </c>
      <c r="AP1071" s="3">
        <f t="shared" si="410"/>
        <v>534.27180101277031</v>
      </c>
      <c r="AQ1071" s="3">
        <f t="shared" si="410"/>
        <v>493.60577710490816</v>
      </c>
      <c r="AR1071" s="3">
        <f t="shared" si="410"/>
        <v>451.35531244474464</v>
      </c>
      <c r="AS1071" s="3">
        <f t="shared" si="410"/>
        <v>407.57905273322422</v>
      </c>
      <c r="AT1071" s="3">
        <f t="shared" si="410"/>
        <v>362.34516720981105</v>
      </c>
      <c r="AU1071" s="3">
        <f t="shared" si="410"/>
        <v>315.74175528614433</v>
      </c>
      <c r="AV1071" s="3">
        <f t="shared" si="410"/>
        <v>297.17808025262514</v>
      </c>
      <c r="AW1071" s="3">
        <f t="shared" si="410"/>
        <v>277.92868157505893</v>
      </c>
      <c r="AX1071" s="3"/>
    </row>
    <row r="1072" spans="1:50">
      <c r="C1072" s="10" t="s">
        <v>2</v>
      </c>
      <c r="D1072" s="9"/>
      <c r="E1072" s="3">
        <f t="shared" si="408"/>
        <v>0</v>
      </c>
      <c r="F1072" s="3">
        <f t="shared" si="408"/>
        <v>0</v>
      </c>
      <c r="G1072" s="3">
        <f t="shared" si="408"/>
        <v>0</v>
      </c>
      <c r="H1072" s="3">
        <f t="shared" si="408"/>
        <v>19.182927129172647</v>
      </c>
      <c r="I1072" s="3">
        <f t="shared" si="408"/>
        <v>37.974258782539628</v>
      </c>
      <c r="J1072" s="3">
        <f t="shared" si="408"/>
        <v>53.083251431627019</v>
      </c>
      <c r="K1072" s="3">
        <f t="shared" si="408"/>
        <v>68.21994750665074</v>
      </c>
      <c r="L1072" s="3">
        <f t="shared" si="408"/>
        <v>82.470897210307982</v>
      </c>
      <c r="M1072" s="3">
        <f t="shared" si="408"/>
        <v>96.0787440653788</v>
      </c>
      <c r="N1072" s="3">
        <f t="shared" si="408"/>
        <v>177.11435098674499</v>
      </c>
      <c r="O1072" s="3">
        <f t="shared" si="408"/>
        <v>260.94985656013375</v>
      </c>
      <c r="P1072" s="3">
        <f t="shared" si="408"/>
        <v>342.73192417611614</v>
      </c>
      <c r="Q1072" s="3">
        <f t="shared" si="408"/>
        <v>427.62284148782084</v>
      </c>
      <c r="R1072" s="3">
        <f t="shared" si="408"/>
        <v>518.409170628472</v>
      </c>
      <c r="S1072" s="3">
        <f t="shared" si="408"/>
        <v>618.10586110404165</v>
      </c>
      <c r="T1072" s="3">
        <f t="shared" si="408"/>
        <v>726.0747170342579</v>
      </c>
      <c r="U1072" s="3">
        <f t="shared" si="410"/>
        <v>839.79110948980247</v>
      </c>
      <c r="V1072" s="3">
        <f t="shared" si="410"/>
        <v>957.20812567873134</v>
      </c>
      <c r="W1072" s="3">
        <f t="shared" si="410"/>
        <v>1406.2902118311347</v>
      </c>
      <c r="X1072" s="3">
        <f t="shared" si="410"/>
        <v>1496.5813200808147</v>
      </c>
      <c r="Y1072" s="3">
        <f t="shared" si="410"/>
        <v>1607.1209646575562</v>
      </c>
      <c r="Z1072" s="3">
        <f t="shared" si="410"/>
        <v>1720.7964818015914</v>
      </c>
      <c r="AA1072" s="3">
        <f t="shared" si="410"/>
        <v>1837.9683552714789</v>
      </c>
      <c r="AB1072" s="3">
        <f t="shared" si="410"/>
        <v>1871.6167512428442</v>
      </c>
      <c r="AC1072" s="3">
        <f t="shared" si="410"/>
        <v>1903.2604999296454</v>
      </c>
      <c r="AD1072" s="3">
        <f t="shared" si="410"/>
        <v>1938.9100522050901</v>
      </c>
      <c r="AE1072" s="3">
        <f t="shared" si="410"/>
        <v>1976.5924982809101</v>
      </c>
      <c r="AF1072" s="3">
        <f t="shared" si="410"/>
        <v>2016.788081382284</v>
      </c>
      <c r="AG1072" s="3">
        <f t="shared" si="410"/>
        <v>2059.9425822956673</v>
      </c>
      <c r="AH1072" s="3">
        <f t="shared" si="410"/>
        <v>2106.3586482446999</v>
      </c>
      <c r="AI1072" s="3">
        <f t="shared" si="410"/>
        <v>2154.3646300751625</v>
      </c>
      <c r="AJ1072" s="3">
        <f t="shared" si="410"/>
        <v>2202.3127620752812</v>
      </c>
      <c r="AK1072" s="3">
        <f t="shared" si="410"/>
        <v>2249.4530334195938</v>
      </c>
      <c r="AL1072" s="3">
        <f t="shared" si="410"/>
        <v>1981.4398776835633</v>
      </c>
      <c r="AM1072" s="3">
        <f t="shared" si="410"/>
        <v>2020.7325688419667</v>
      </c>
      <c r="AN1072" s="3">
        <f t="shared" si="410"/>
        <v>2057.9955478099155</v>
      </c>
      <c r="AO1072" s="3">
        <f t="shared" si="410"/>
        <v>2094.3712018775864</v>
      </c>
      <c r="AP1072" s="3">
        <f t="shared" si="410"/>
        <v>2129.7484774073123</v>
      </c>
      <c r="AQ1072" s="3">
        <f t="shared" si="410"/>
        <v>2163.9879948423509</v>
      </c>
      <c r="AR1072" s="3">
        <f t="shared" ref="AR1072:AW1072" si="411">AR770*AR462</f>
        <v>2196.8990098667909</v>
      </c>
      <c r="AS1072" s="3">
        <f t="shared" si="411"/>
        <v>2228.2580748913251</v>
      </c>
      <c r="AT1072" s="3">
        <f t="shared" si="411"/>
        <v>2257.7822817362421</v>
      </c>
      <c r="AU1072" s="3">
        <f t="shared" si="411"/>
        <v>2285.1582518282585</v>
      </c>
      <c r="AV1072" s="3">
        <f t="shared" si="411"/>
        <v>2310.0841985032152</v>
      </c>
      <c r="AW1072" s="3">
        <f t="shared" si="411"/>
        <v>2332.3302227723775</v>
      </c>
      <c r="AX1072" s="3"/>
    </row>
    <row r="1073" spans="1:50">
      <c r="C1073" s="10" t="s">
        <v>1</v>
      </c>
      <c r="D1073" s="9"/>
      <c r="E1073" s="3">
        <f t="shared" si="408"/>
        <v>0</v>
      </c>
      <c r="F1073" s="3">
        <f t="shared" si="408"/>
        <v>0</v>
      </c>
      <c r="G1073" s="3">
        <f t="shared" si="408"/>
        <v>0</v>
      </c>
      <c r="H1073" s="3">
        <f t="shared" si="408"/>
        <v>0</v>
      </c>
      <c r="I1073" s="3">
        <f t="shared" si="408"/>
        <v>0</v>
      </c>
      <c r="J1073" s="3">
        <f t="shared" si="408"/>
        <v>0</v>
      </c>
      <c r="K1073" s="3">
        <f t="shared" si="408"/>
        <v>0</v>
      </c>
      <c r="L1073" s="3">
        <f t="shared" si="408"/>
        <v>0</v>
      </c>
      <c r="M1073" s="3">
        <f t="shared" si="408"/>
        <v>0</v>
      </c>
      <c r="N1073" s="3">
        <f t="shared" si="408"/>
        <v>0</v>
      </c>
      <c r="O1073" s="3">
        <f t="shared" si="408"/>
        <v>0</v>
      </c>
      <c r="P1073" s="3">
        <f t="shared" si="408"/>
        <v>0</v>
      </c>
      <c r="Q1073" s="3">
        <f t="shared" si="408"/>
        <v>0</v>
      </c>
      <c r="R1073" s="3">
        <f t="shared" si="408"/>
        <v>0</v>
      </c>
      <c r="S1073" s="3">
        <f t="shared" si="408"/>
        <v>0</v>
      </c>
      <c r="T1073" s="3">
        <f t="shared" si="408"/>
        <v>0</v>
      </c>
      <c r="U1073" s="3">
        <f t="shared" ref="U1073:AW1073" si="412">U771*U463</f>
        <v>0</v>
      </c>
      <c r="V1073" s="3">
        <f t="shared" si="412"/>
        <v>0</v>
      </c>
      <c r="W1073" s="3">
        <f t="shared" si="412"/>
        <v>0</v>
      </c>
      <c r="X1073" s="3">
        <f t="shared" si="412"/>
        <v>0</v>
      </c>
      <c r="Y1073" s="3">
        <f t="shared" si="412"/>
        <v>0</v>
      </c>
      <c r="Z1073" s="3">
        <f t="shared" si="412"/>
        <v>0</v>
      </c>
      <c r="AA1073" s="3">
        <f t="shared" si="412"/>
        <v>0</v>
      </c>
      <c r="AB1073" s="3">
        <f t="shared" si="412"/>
        <v>0</v>
      </c>
      <c r="AC1073" s="3">
        <f t="shared" si="412"/>
        <v>0</v>
      </c>
      <c r="AD1073" s="3">
        <f t="shared" si="412"/>
        <v>0</v>
      </c>
      <c r="AE1073" s="3">
        <f t="shared" si="412"/>
        <v>0</v>
      </c>
      <c r="AF1073" s="3">
        <f t="shared" si="412"/>
        <v>0</v>
      </c>
      <c r="AG1073" s="3">
        <f t="shared" si="412"/>
        <v>0</v>
      </c>
      <c r="AH1073" s="3">
        <f t="shared" si="412"/>
        <v>0</v>
      </c>
      <c r="AI1073" s="3">
        <f t="shared" si="412"/>
        <v>0</v>
      </c>
      <c r="AJ1073" s="3">
        <f t="shared" si="412"/>
        <v>0</v>
      </c>
      <c r="AK1073" s="3">
        <f t="shared" si="412"/>
        <v>0</v>
      </c>
      <c r="AL1073" s="3">
        <f t="shared" si="412"/>
        <v>0</v>
      </c>
      <c r="AM1073" s="3">
        <f t="shared" si="412"/>
        <v>0</v>
      </c>
      <c r="AN1073" s="3">
        <f t="shared" si="412"/>
        <v>0</v>
      </c>
      <c r="AO1073" s="3">
        <f t="shared" si="412"/>
        <v>0</v>
      </c>
      <c r="AP1073" s="3">
        <f t="shared" si="412"/>
        <v>0</v>
      </c>
      <c r="AQ1073" s="3">
        <f t="shared" si="412"/>
        <v>0</v>
      </c>
      <c r="AR1073" s="3">
        <f t="shared" si="412"/>
        <v>0</v>
      </c>
      <c r="AS1073" s="3">
        <f t="shared" si="412"/>
        <v>0</v>
      </c>
      <c r="AT1073" s="3">
        <f t="shared" si="412"/>
        <v>0</v>
      </c>
      <c r="AU1073" s="3">
        <f t="shared" si="412"/>
        <v>0</v>
      </c>
      <c r="AV1073" s="3">
        <f t="shared" si="412"/>
        <v>0</v>
      </c>
      <c r="AW1073" s="3">
        <f t="shared" si="412"/>
        <v>0</v>
      </c>
      <c r="AX1073" s="3"/>
    </row>
    <row r="1074" spans="1:50">
      <c r="C1074" s="7" t="s">
        <v>0</v>
      </c>
      <c r="D1074" s="6"/>
      <c r="E1074" s="4">
        <f t="shared" ref="E1074:AW1079" si="413">E772*E464</f>
        <v>0</v>
      </c>
      <c r="F1074" s="4">
        <f t="shared" si="413"/>
        <v>0</v>
      </c>
      <c r="G1074" s="4">
        <f t="shared" si="413"/>
        <v>0</v>
      </c>
      <c r="H1074" s="4">
        <f t="shared" si="413"/>
        <v>0</v>
      </c>
      <c r="I1074" s="4">
        <f t="shared" si="413"/>
        <v>0</v>
      </c>
      <c r="J1074" s="4">
        <f t="shared" si="413"/>
        <v>0</v>
      </c>
      <c r="K1074" s="4">
        <f t="shared" si="413"/>
        <v>0</v>
      </c>
      <c r="L1074" s="4">
        <f t="shared" si="413"/>
        <v>0</v>
      </c>
      <c r="M1074" s="4">
        <f t="shared" si="413"/>
        <v>0</v>
      </c>
      <c r="N1074" s="4">
        <f t="shared" si="413"/>
        <v>0</v>
      </c>
      <c r="O1074" s="4">
        <f t="shared" si="413"/>
        <v>0</v>
      </c>
      <c r="P1074" s="4">
        <f t="shared" si="413"/>
        <v>0</v>
      </c>
      <c r="Q1074" s="4">
        <f t="shared" si="413"/>
        <v>0</v>
      </c>
      <c r="R1074" s="4">
        <f t="shared" si="413"/>
        <v>0</v>
      </c>
      <c r="S1074" s="4">
        <f t="shared" si="413"/>
        <v>0</v>
      </c>
      <c r="T1074" s="4">
        <f t="shared" si="413"/>
        <v>0</v>
      </c>
      <c r="U1074" s="4">
        <f t="shared" si="413"/>
        <v>0</v>
      </c>
      <c r="V1074" s="4">
        <f t="shared" si="413"/>
        <v>0</v>
      </c>
      <c r="W1074" s="4">
        <f t="shared" si="413"/>
        <v>0</v>
      </c>
      <c r="X1074" s="4">
        <f t="shared" si="413"/>
        <v>0</v>
      </c>
      <c r="Y1074" s="4">
        <f t="shared" si="413"/>
        <v>0</v>
      </c>
      <c r="Z1074" s="4">
        <f t="shared" si="413"/>
        <v>0</v>
      </c>
      <c r="AA1074" s="4">
        <f t="shared" si="413"/>
        <v>0</v>
      </c>
      <c r="AB1074" s="4">
        <f t="shared" si="413"/>
        <v>0</v>
      </c>
      <c r="AC1074" s="4">
        <f t="shared" si="413"/>
        <v>0</v>
      </c>
      <c r="AD1074" s="4">
        <f t="shared" si="413"/>
        <v>0</v>
      </c>
      <c r="AE1074" s="4">
        <f t="shared" si="413"/>
        <v>0</v>
      </c>
      <c r="AF1074" s="4">
        <f t="shared" si="413"/>
        <v>0</v>
      </c>
      <c r="AG1074" s="4">
        <f t="shared" si="413"/>
        <v>0</v>
      </c>
      <c r="AH1074" s="4">
        <f t="shared" si="413"/>
        <v>0</v>
      </c>
      <c r="AI1074" s="4">
        <f t="shared" si="413"/>
        <v>0</v>
      </c>
      <c r="AJ1074" s="4">
        <f t="shared" si="413"/>
        <v>0</v>
      </c>
      <c r="AK1074" s="4">
        <f t="shared" si="413"/>
        <v>0</v>
      </c>
      <c r="AL1074" s="4">
        <f t="shared" si="413"/>
        <v>0</v>
      </c>
      <c r="AM1074" s="4">
        <f t="shared" si="413"/>
        <v>0</v>
      </c>
      <c r="AN1074" s="4">
        <f t="shared" si="413"/>
        <v>0</v>
      </c>
      <c r="AO1074" s="4">
        <f t="shared" si="413"/>
        <v>0</v>
      </c>
      <c r="AP1074" s="4">
        <f t="shared" si="413"/>
        <v>0</v>
      </c>
      <c r="AQ1074" s="4">
        <f t="shared" si="413"/>
        <v>0</v>
      </c>
      <c r="AR1074" s="4">
        <f t="shared" si="413"/>
        <v>0</v>
      </c>
      <c r="AS1074" s="4">
        <f t="shared" si="413"/>
        <v>0</v>
      </c>
      <c r="AT1074" s="4">
        <f t="shared" si="413"/>
        <v>0</v>
      </c>
      <c r="AU1074" s="4">
        <f t="shared" si="413"/>
        <v>0</v>
      </c>
      <c r="AV1074" s="4">
        <f t="shared" si="413"/>
        <v>0</v>
      </c>
      <c r="AW1074" s="4">
        <f t="shared" si="413"/>
        <v>0</v>
      </c>
      <c r="AX1074" s="3"/>
    </row>
    <row r="1075" spans="1:50">
      <c r="A1075" s="15"/>
      <c r="B1075" s="15"/>
      <c r="C1075" s="14">
        <v>4</v>
      </c>
      <c r="D1075" s="13"/>
      <c r="E1075" s="11">
        <f t="shared" si="413"/>
        <v>0</v>
      </c>
      <c r="F1075" s="11">
        <f t="shared" si="413"/>
        <v>0</v>
      </c>
      <c r="G1075" s="11">
        <f t="shared" si="413"/>
        <v>0</v>
      </c>
      <c r="H1075" s="11">
        <f t="shared" si="413"/>
        <v>0</v>
      </c>
      <c r="I1075" s="11">
        <f t="shared" si="413"/>
        <v>6091.0012593356851</v>
      </c>
      <c r="J1075" s="11">
        <f t="shared" si="413"/>
        <v>6306.8031798861075</v>
      </c>
      <c r="K1075" s="11">
        <f t="shared" si="413"/>
        <v>6130.2948388646309</v>
      </c>
      <c r="L1075" s="11">
        <f t="shared" si="413"/>
        <v>6146.7043604451083</v>
      </c>
      <c r="M1075" s="11">
        <f t="shared" si="413"/>
        <v>6169.2276600155828</v>
      </c>
      <c r="N1075" s="11">
        <f t="shared" si="413"/>
        <v>6202.1979510425763</v>
      </c>
      <c r="O1075" s="11">
        <f t="shared" si="413"/>
        <v>6256.1022599356811</v>
      </c>
      <c r="P1075" s="11">
        <f t="shared" si="413"/>
        <v>6461.4118269817873</v>
      </c>
      <c r="Q1075" s="11">
        <f t="shared" si="413"/>
        <v>6612.0651424344378</v>
      </c>
      <c r="R1075" s="11">
        <f t="shared" si="413"/>
        <v>6814.3147465858165</v>
      </c>
      <c r="S1075" s="11">
        <f t="shared" si="413"/>
        <v>7079.6067753133202</v>
      </c>
      <c r="T1075" s="11">
        <f t="shared" si="413"/>
        <v>7418.4519862174348</v>
      </c>
      <c r="U1075" s="11">
        <f t="shared" si="413"/>
        <v>7799.1960879585222</v>
      </c>
      <c r="V1075" s="11">
        <f t="shared" si="413"/>
        <v>8184.692360861779</v>
      </c>
      <c r="W1075" s="11">
        <f t="shared" si="413"/>
        <v>8542.2253241322978</v>
      </c>
      <c r="X1075" s="11">
        <f t="shared" si="413"/>
        <v>11755.196289104491</v>
      </c>
      <c r="Y1075" s="11">
        <f t="shared" si="413"/>
        <v>11757.353697494762</v>
      </c>
      <c r="Z1075" s="11">
        <f t="shared" si="413"/>
        <v>11902.12364567756</v>
      </c>
      <c r="AA1075" s="11">
        <f t="shared" si="413"/>
        <v>12046.34777296647</v>
      </c>
      <c r="AB1075" s="11">
        <f t="shared" si="413"/>
        <v>12210.919183572769</v>
      </c>
      <c r="AC1075" s="11">
        <f t="shared" si="413"/>
        <v>12406.934816034025</v>
      </c>
      <c r="AD1075" s="11">
        <f t="shared" si="413"/>
        <v>12589.149826637175</v>
      </c>
      <c r="AE1075" s="11">
        <f t="shared" si="413"/>
        <v>12797.335120017327</v>
      </c>
      <c r="AF1075" s="11">
        <f t="shared" si="413"/>
        <v>13018.341018526753</v>
      </c>
      <c r="AG1075" s="11">
        <f t="shared" si="413"/>
        <v>13255.254960062819</v>
      </c>
      <c r="AH1075" s="11">
        <f t="shared" si="413"/>
        <v>13510.078059673011</v>
      </c>
      <c r="AI1075" s="11">
        <f t="shared" si="413"/>
        <v>13785.546460474521</v>
      </c>
      <c r="AJ1075" s="11">
        <f t="shared" si="413"/>
        <v>14070.631208907489</v>
      </c>
      <c r="AK1075" s="11">
        <f t="shared" si="413"/>
        <v>14354.551784169747</v>
      </c>
      <c r="AL1075" s="11">
        <f t="shared" si="413"/>
        <v>14632.455058658521</v>
      </c>
      <c r="AM1075" s="11">
        <f t="shared" si="413"/>
        <v>12863.225283551319</v>
      </c>
      <c r="AN1075" s="11">
        <f t="shared" si="413"/>
        <v>13092.094917082293</v>
      </c>
      <c r="AO1075" s="11">
        <f t="shared" si="413"/>
        <v>13306.954398967295</v>
      </c>
      <c r="AP1075" s="11">
        <f t="shared" si="413"/>
        <v>13515.260526847876</v>
      </c>
      <c r="AQ1075" s="11">
        <f t="shared" si="413"/>
        <v>13716.33825498405</v>
      </c>
      <c r="AR1075" s="11">
        <f t="shared" si="413"/>
        <v>13915.692776008589</v>
      </c>
      <c r="AS1075" s="11">
        <f t="shared" si="413"/>
        <v>14105.953764717422</v>
      </c>
      <c r="AT1075" s="11">
        <f t="shared" si="413"/>
        <v>14285.731414350783</v>
      </c>
      <c r="AU1075" s="11">
        <f t="shared" si="413"/>
        <v>14453.263470185764</v>
      </c>
      <c r="AV1075" s="11">
        <f t="shared" si="413"/>
        <v>14606.603283140192</v>
      </c>
      <c r="AW1075" s="11">
        <f t="shared" si="413"/>
        <v>14739.986440156252</v>
      </c>
      <c r="AX1075" s="11"/>
    </row>
    <row r="1076" spans="1:50">
      <c r="C1076" s="10" t="s">
        <v>4</v>
      </c>
      <c r="D1076" s="9"/>
      <c r="E1076" s="3">
        <f t="shared" si="413"/>
        <v>0</v>
      </c>
      <c r="F1076" s="3">
        <f t="shared" si="413"/>
        <v>0</v>
      </c>
      <c r="G1076" s="3">
        <f t="shared" si="413"/>
        <v>0</v>
      </c>
      <c r="H1076" s="3">
        <f t="shared" si="413"/>
        <v>0</v>
      </c>
      <c r="I1076" s="3">
        <f t="shared" si="413"/>
        <v>6013.508868124025</v>
      </c>
      <c r="J1076" s="3">
        <f t="shared" si="413"/>
        <v>6173.1930182762644</v>
      </c>
      <c r="K1076" s="3">
        <f t="shared" si="413"/>
        <v>5951.3175734394054</v>
      </c>
      <c r="L1076" s="3">
        <f t="shared" si="413"/>
        <v>5920.3542066890495</v>
      </c>
      <c r="M1076" s="3">
        <f t="shared" si="413"/>
        <v>5896.9800926518474</v>
      </c>
      <c r="N1076" s="3">
        <f t="shared" si="413"/>
        <v>5884.9017844441369</v>
      </c>
      <c r="O1076" s="3">
        <f t="shared" si="413"/>
        <v>5830.5519253882958</v>
      </c>
      <c r="P1076" s="3">
        <f t="shared" si="413"/>
        <v>5918.8747821017196</v>
      </c>
      <c r="Q1076" s="3">
        <f t="shared" si="413"/>
        <v>5956.5505720005422</v>
      </c>
      <c r="R1076" s="3">
        <f t="shared" si="413"/>
        <v>6039.7637800905168</v>
      </c>
      <c r="S1076" s="3">
        <f t="shared" si="413"/>
        <v>6175.9114555752822</v>
      </c>
      <c r="T1076" s="3">
        <f t="shared" si="413"/>
        <v>6371.1574491802476</v>
      </c>
      <c r="U1076" s="3">
        <f t="shared" si="413"/>
        <v>6595.6210343066105</v>
      </c>
      <c r="V1076" s="3">
        <f t="shared" si="413"/>
        <v>6816.6112282754075</v>
      </c>
      <c r="W1076" s="3">
        <f t="shared" si="413"/>
        <v>7017.2805058851336</v>
      </c>
      <c r="X1076" s="3">
        <f t="shared" si="413"/>
        <v>9531.6206900939869</v>
      </c>
      <c r="Y1076" s="3">
        <f t="shared" si="413"/>
        <v>9406.9515819339704</v>
      </c>
      <c r="Z1076" s="3">
        <f t="shared" si="413"/>
        <v>9393.4623982324883</v>
      </c>
      <c r="AA1076" s="3">
        <f t="shared" si="413"/>
        <v>9375.0557663475356</v>
      </c>
      <c r="AB1076" s="3">
        <f t="shared" si="413"/>
        <v>9353.4840908828373</v>
      </c>
      <c r="AC1076" s="3">
        <f t="shared" si="413"/>
        <v>9486.1585728201189</v>
      </c>
      <c r="AD1076" s="3">
        <f t="shared" si="413"/>
        <v>9607.7592335594309</v>
      </c>
      <c r="AE1076" s="3">
        <f t="shared" si="413"/>
        <v>9748.6412902372485</v>
      </c>
      <c r="AF1076" s="3">
        <f t="shared" si="413"/>
        <v>9898.6972857306373</v>
      </c>
      <c r="AG1076" s="3">
        <f t="shared" si="413"/>
        <v>10060.217129245613</v>
      </c>
      <c r="AH1076" s="3">
        <f t="shared" si="413"/>
        <v>10227.391152019527</v>
      </c>
      <c r="AI1076" s="3">
        <f t="shared" si="413"/>
        <v>10409.142204525198</v>
      </c>
      <c r="AJ1076" s="3">
        <f t="shared" si="413"/>
        <v>10597.043381812226</v>
      </c>
      <c r="AK1076" s="3">
        <f t="shared" si="413"/>
        <v>10782.940118485038</v>
      </c>
      <c r="AL1076" s="3">
        <f t="shared" si="413"/>
        <v>10963.202836148717</v>
      </c>
      <c r="AM1076" s="3">
        <f t="shared" si="413"/>
        <v>9633.0371877658035</v>
      </c>
      <c r="AN1076" s="3">
        <f t="shared" si="413"/>
        <v>9799.766479316786</v>
      </c>
      <c r="AO1076" s="3">
        <f t="shared" si="413"/>
        <v>9955.8554130066404</v>
      </c>
      <c r="AP1076" s="3">
        <f t="shared" si="413"/>
        <v>10106.895475367717</v>
      </c>
      <c r="AQ1076" s="3">
        <f t="shared" si="413"/>
        <v>10252.389308797865</v>
      </c>
      <c r="AR1076" s="3">
        <f t="shared" si="413"/>
        <v>10460.137586066558</v>
      </c>
      <c r="AS1076" s="3">
        <f t="shared" si="413"/>
        <v>10662.580901186404</v>
      </c>
      <c r="AT1076" s="3">
        <f t="shared" si="413"/>
        <v>10858.543647100138</v>
      </c>
      <c r="AU1076" s="3">
        <f t="shared" si="413"/>
        <v>11046.542681865583</v>
      </c>
      <c r="AV1076" s="3">
        <f t="shared" si="413"/>
        <v>11224.924153304142</v>
      </c>
      <c r="AW1076" s="3">
        <f t="shared" si="413"/>
        <v>11350.053552905367</v>
      </c>
      <c r="AX1076" s="3"/>
    </row>
    <row r="1077" spans="1:50">
      <c r="C1077" s="10" t="s">
        <v>3</v>
      </c>
      <c r="D1077" s="9"/>
      <c r="E1077" s="3">
        <f t="shared" si="413"/>
        <v>0</v>
      </c>
      <c r="F1077" s="3">
        <f t="shared" si="413"/>
        <v>0</v>
      </c>
      <c r="G1077" s="3">
        <f t="shared" si="413"/>
        <v>0</v>
      </c>
      <c r="H1077" s="3">
        <f t="shared" si="413"/>
        <v>0</v>
      </c>
      <c r="I1077" s="3">
        <f t="shared" si="413"/>
        <v>52.553051898945533</v>
      </c>
      <c r="J1077" s="3">
        <f t="shared" si="413"/>
        <v>84.240588418567995</v>
      </c>
      <c r="K1077" s="3">
        <f t="shared" si="413"/>
        <v>109.96479353493851</v>
      </c>
      <c r="L1077" s="3">
        <f t="shared" si="413"/>
        <v>137.65876649761802</v>
      </c>
      <c r="M1077" s="3">
        <f t="shared" si="413"/>
        <v>165.02880585241172</v>
      </c>
      <c r="N1077" s="3">
        <f t="shared" si="413"/>
        <v>192.38611596586716</v>
      </c>
      <c r="O1077" s="3">
        <f t="shared" si="413"/>
        <v>195.28751455823911</v>
      </c>
      <c r="P1077" s="3">
        <f t="shared" si="413"/>
        <v>203.2813633808527</v>
      </c>
      <c r="Q1077" s="3">
        <f t="shared" si="413"/>
        <v>209.93566098118686</v>
      </c>
      <c r="R1077" s="3">
        <f t="shared" si="413"/>
        <v>218.60707587219531</v>
      </c>
      <c r="S1077" s="3">
        <f t="shared" si="413"/>
        <v>229.72194111509759</v>
      </c>
      <c r="T1077" s="3">
        <f t="shared" si="413"/>
        <v>243.70748812387043</v>
      </c>
      <c r="U1077" s="3">
        <f t="shared" si="413"/>
        <v>259.61985783810621</v>
      </c>
      <c r="V1077" s="3">
        <f t="shared" si="413"/>
        <v>276.28553276280411</v>
      </c>
      <c r="W1077" s="3">
        <f t="shared" si="413"/>
        <v>280.49770762423123</v>
      </c>
      <c r="X1077" s="3">
        <f t="shared" si="413"/>
        <v>395.28586362028085</v>
      </c>
      <c r="Y1077" s="3">
        <f t="shared" si="413"/>
        <v>404.72671893143178</v>
      </c>
      <c r="Z1077" s="3">
        <f t="shared" si="413"/>
        <v>419.27547309061839</v>
      </c>
      <c r="AA1077" s="3">
        <f t="shared" si="413"/>
        <v>434.11896942845954</v>
      </c>
      <c r="AB1077" s="3">
        <f t="shared" si="413"/>
        <v>467.92924983876117</v>
      </c>
      <c r="AC1077" s="3">
        <f t="shared" si="413"/>
        <v>487.52479476206662</v>
      </c>
      <c r="AD1077" s="3">
        <f t="shared" si="413"/>
        <v>506.99974080541523</v>
      </c>
      <c r="AE1077" s="3">
        <f t="shared" si="413"/>
        <v>527.95570868077164</v>
      </c>
      <c r="AF1077" s="3">
        <f t="shared" si="413"/>
        <v>549.91541836038004</v>
      </c>
      <c r="AG1077" s="3">
        <f t="shared" si="413"/>
        <v>573.0520439380025</v>
      </c>
      <c r="AH1077" s="3">
        <f t="shared" si="413"/>
        <v>604.5968185526674</v>
      </c>
      <c r="AI1077" s="3">
        <f t="shared" si="413"/>
        <v>637.96956925553832</v>
      </c>
      <c r="AJ1077" s="3">
        <f t="shared" si="413"/>
        <v>672.74152501829451</v>
      </c>
      <c r="AK1077" s="3">
        <f t="shared" si="413"/>
        <v>708.42895763026013</v>
      </c>
      <c r="AL1077" s="3">
        <f t="shared" si="413"/>
        <v>744.78339193434067</v>
      </c>
      <c r="AM1077" s="3">
        <f t="shared" si="413"/>
        <v>654.15780048486454</v>
      </c>
      <c r="AN1077" s="3">
        <f t="shared" si="413"/>
        <v>665.21450175088148</v>
      </c>
      <c r="AO1077" s="3">
        <f t="shared" si="413"/>
        <v>675.54019739425712</v>
      </c>
      <c r="AP1077" s="3">
        <f t="shared" si="413"/>
        <v>685.51500369110045</v>
      </c>
      <c r="AQ1077" s="3">
        <f t="shared" si="413"/>
        <v>695.10561111333232</v>
      </c>
      <c r="AR1077" s="3">
        <f t="shared" si="413"/>
        <v>642.19774409424531</v>
      </c>
      <c r="AS1077" s="3">
        <f t="shared" si="413"/>
        <v>587.22846628143543</v>
      </c>
      <c r="AT1077" s="3">
        <f t="shared" si="413"/>
        <v>530.27407770739387</v>
      </c>
      <c r="AU1077" s="3">
        <f t="shared" si="413"/>
        <v>471.42326884910176</v>
      </c>
      <c r="AV1077" s="3">
        <f t="shared" si="413"/>
        <v>410.79066000887735</v>
      </c>
      <c r="AW1077" s="3">
        <f t="shared" si="413"/>
        <v>386.63869343639192</v>
      </c>
      <c r="AX1077" s="3"/>
    </row>
    <row r="1078" spans="1:50">
      <c r="C1078" s="10" t="s">
        <v>2</v>
      </c>
      <c r="D1078" s="9"/>
      <c r="E1078" s="3">
        <f t="shared" si="413"/>
        <v>0</v>
      </c>
      <c r="F1078" s="3">
        <f t="shared" si="413"/>
        <v>0</v>
      </c>
      <c r="G1078" s="3">
        <f t="shared" si="413"/>
        <v>0</v>
      </c>
      <c r="H1078" s="3">
        <f t="shared" si="413"/>
        <v>0</v>
      </c>
      <c r="I1078" s="3">
        <f t="shared" si="413"/>
        <v>24.939339312714118</v>
      </c>
      <c r="J1078" s="3">
        <f t="shared" si="413"/>
        <v>49.369573191274903</v>
      </c>
      <c r="K1078" s="3">
        <f t="shared" si="413"/>
        <v>69.012471890287273</v>
      </c>
      <c r="L1078" s="3">
        <f t="shared" si="413"/>
        <v>88.691387258441054</v>
      </c>
      <c r="M1078" s="3">
        <f t="shared" si="413"/>
        <v>107.21876151132373</v>
      </c>
      <c r="N1078" s="3">
        <f t="shared" si="413"/>
        <v>124.91005063257231</v>
      </c>
      <c r="O1078" s="3">
        <f t="shared" si="413"/>
        <v>230.26281998914632</v>
      </c>
      <c r="P1078" s="3">
        <f t="shared" si="413"/>
        <v>339.25568149921531</v>
      </c>
      <c r="Q1078" s="3">
        <f t="shared" si="413"/>
        <v>445.57890945270935</v>
      </c>
      <c r="R1078" s="3">
        <f t="shared" si="413"/>
        <v>555.94389062310415</v>
      </c>
      <c r="S1078" s="3">
        <f t="shared" si="413"/>
        <v>673.97337862294</v>
      </c>
      <c r="T1078" s="3">
        <f t="shared" si="413"/>
        <v>803.58704891331604</v>
      </c>
      <c r="U1078" s="3">
        <f t="shared" si="413"/>
        <v>943.95519581380586</v>
      </c>
      <c r="V1078" s="3">
        <f t="shared" si="413"/>
        <v>1091.7955998235673</v>
      </c>
      <c r="W1078" s="3">
        <f t="shared" si="413"/>
        <v>1244.4471106229328</v>
      </c>
      <c r="X1078" s="3">
        <f t="shared" si="413"/>
        <v>1828.2897353902251</v>
      </c>
      <c r="Y1078" s="3">
        <f t="shared" si="413"/>
        <v>1945.6753966293588</v>
      </c>
      <c r="Z1078" s="3">
        <f t="shared" si="413"/>
        <v>2089.3857743544536</v>
      </c>
      <c r="AA1078" s="3">
        <f t="shared" si="413"/>
        <v>2237.173037190475</v>
      </c>
      <c r="AB1078" s="3">
        <f t="shared" si="413"/>
        <v>2389.5058428511707</v>
      </c>
      <c r="AC1078" s="3">
        <f t="shared" si="413"/>
        <v>2433.251448451842</v>
      </c>
      <c r="AD1078" s="3">
        <f t="shared" si="413"/>
        <v>2474.3908522723286</v>
      </c>
      <c r="AE1078" s="3">
        <f t="shared" si="413"/>
        <v>2520.7381210993094</v>
      </c>
      <c r="AF1078" s="3">
        <f t="shared" si="413"/>
        <v>2569.7283144357352</v>
      </c>
      <c r="AG1078" s="3">
        <f t="shared" si="413"/>
        <v>2621.9857868792019</v>
      </c>
      <c r="AH1078" s="3">
        <f t="shared" si="413"/>
        <v>2678.0900891008155</v>
      </c>
      <c r="AI1078" s="3">
        <f t="shared" si="413"/>
        <v>2738.4346866937849</v>
      </c>
      <c r="AJ1078" s="3">
        <f t="shared" si="413"/>
        <v>2800.8463020769682</v>
      </c>
      <c r="AK1078" s="3">
        <f t="shared" si="413"/>
        <v>2863.182708054449</v>
      </c>
      <c r="AL1078" s="3">
        <f t="shared" si="413"/>
        <v>2924.4688305754617</v>
      </c>
      <c r="AM1078" s="3">
        <f t="shared" si="413"/>
        <v>2576.0302953006503</v>
      </c>
      <c r="AN1078" s="3">
        <f t="shared" si="413"/>
        <v>2627.1139360146271</v>
      </c>
      <c r="AO1078" s="3">
        <f t="shared" si="413"/>
        <v>2675.5587885663954</v>
      </c>
      <c r="AP1078" s="3">
        <f t="shared" si="413"/>
        <v>2722.8500477890584</v>
      </c>
      <c r="AQ1078" s="3">
        <f t="shared" si="413"/>
        <v>2768.8433350728501</v>
      </c>
      <c r="AR1078" s="3">
        <f t="shared" si="413"/>
        <v>2813.3574458477874</v>
      </c>
      <c r="AS1078" s="3">
        <f t="shared" si="413"/>
        <v>2856.1443972495813</v>
      </c>
      <c r="AT1078" s="3">
        <f t="shared" si="413"/>
        <v>2896.9136895432507</v>
      </c>
      <c r="AU1078" s="3">
        <f t="shared" si="413"/>
        <v>2935.2975194710821</v>
      </c>
      <c r="AV1078" s="3">
        <f t="shared" si="413"/>
        <v>2970.8884698271695</v>
      </c>
      <c r="AW1078" s="3">
        <f t="shared" si="413"/>
        <v>3003.2941938144918</v>
      </c>
      <c r="AX1078" s="3"/>
    </row>
    <row r="1079" spans="1:50">
      <c r="C1079" s="10" t="s">
        <v>1</v>
      </c>
      <c r="D1079" s="9"/>
      <c r="E1079" s="3">
        <f t="shared" si="413"/>
        <v>0</v>
      </c>
      <c r="F1079" s="3">
        <f t="shared" si="413"/>
        <v>0</v>
      </c>
      <c r="G1079" s="3">
        <f t="shared" si="413"/>
        <v>0</v>
      </c>
      <c r="H1079" s="3">
        <f t="shared" si="413"/>
        <v>0</v>
      </c>
      <c r="I1079" s="3">
        <f t="shared" si="413"/>
        <v>0</v>
      </c>
      <c r="J1079" s="3">
        <f t="shared" si="413"/>
        <v>0</v>
      </c>
      <c r="K1079" s="3">
        <f t="shared" si="413"/>
        <v>0</v>
      </c>
      <c r="L1079" s="3">
        <f t="shared" si="413"/>
        <v>0</v>
      </c>
      <c r="M1079" s="3">
        <f t="shared" si="413"/>
        <v>0</v>
      </c>
      <c r="N1079" s="3">
        <f t="shared" si="413"/>
        <v>0</v>
      </c>
      <c r="O1079" s="3">
        <f t="shared" si="413"/>
        <v>0</v>
      </c>
      <c r="P1079" s="3">
        <f t="shared" si="413"/>
        <v>0</v>
      </c>
      <c r="Q1079" s="3">
        <f t="shared" si="413"/>
        <v>0</v>
      </c>
      <c r="R1079" s="3">
        <f t="shared" si="413"/>
        <v>0</v>
      </c>
      <c r="S1079" s="3">
        <f t="shared" si="413"/>
        <v>0</v>
      </c>
      <c r="T1079" s="3">
        <f t="shared" si="413"/>
        <v>0</v>
      </c>
      <c r="U1079" s="3">
        <f t="shared" si="413"/>
        <v>0</v>
      </c>
      <c r="V1079" s="3">
        <f t="shared" si="413"/>
        <v>0</v>
      </c>
      <c r="W1079" s="3">
        <f t="shared" si="413"/>
        <v>0</v>
      </c>
      <c r="X1079" s="3">
        <f t="shared" si="413"/>
        <v>0</v>
      </c>
      <c r="Y1079" s="3">
        <f t="shared" si="413"/>
        <v>0</v>
      </c>
      <c r="Z1079" s="3">
        <f t="shared" si="413"/>
        <v>0</v>
      </c>
      <c r="AA1079" s="3">
        <f t="shared" si="413"/>
        <v>0</v>
      </c>
      <c r="AB1079" s="3">
        <f t="shared" si="413"/>
        <v>0</v>
      </c>
      <c r="AC1079" s="3">
        <f t="shared" si="413"/>
        <v>0</v>
      </c>
      <c r="AD1079" s="3">
        <f t="shared" si="413"/>
        <v>0</v>
      </c>
      <c r="AE1079" s="3">
        <f t="shared" si="413"/>
        <v>0</v>
      </c>
      <c r="AF1079" s="3">
        <f t="shared" si="413"/>
        <v>0</v>
      </c>
      <c r="AG1079" s="3">
        <f t="shared" si="413"/>
        <v>0</v>
      </c>
      <c r="AH1079" s="3">
        <f t="shared" si="413"/>
        <v>0</v>
      </c>
      <c r="AI1079" s="3">
        <f t="shared" ref="AI1079:AW1079" si="414">AI777*AI469</f>
        <v>0</v>
      </c>
      <c r="AJ1079" s="3">
        <f t="shared" si="414"/>
        <v>0</v>
      </c>
      <c r="AK1079" s="3">
        <f t="shared" si="414"/>
        <v>0</v>
      </c>
      <c r="AL1079" s="3">
        <f t="shared" si="414"/>
        <v>0</v>
      </c>
      <c r="AM1079" s="3">
        <f t="shared" si="414"/>
        <v>0</v>
      </c>
      <c r="AN1079" s="3">
        <f t="shared" si="414"/>
        <v>0</v>
      </c>
      <c r="AO1079" s="3">
        <f t="shared" si="414"/>
        <v>0</v>
      </c>
      <c r="AP1079" s="3">
        <f t="shared" si="414"/>
        <v>0</v>
      </c>
      <c r="AQ1079" s="3">
        <f t="shared" si="414"/>
        <v>0</v>
      </c>
      <c r="AR1079" s="3">
        <f t="shared" si="414"/>
        <v>0</v>
      </c>
      <c r="AS1079" s="3">
        <f t="shared" si="414"/>
        <v>0</v>
      </c>
      <c r="AT1079" s="3">
        <f t="shared" si="414"/>
        <v>0</v>
      </c>
      <c r="AU1079" s="3">
        <f t="shared" si="414"/>
        <v>0</v>
      </c>
      <c r="AV1079" s="3">
        <f t="shared" si="414"/>
        <v>0</v>
      </c>
      <c r="AW1079" s="3">
        <f t="shared" si="414"/>
        <v>0</v>
      </c>
      <c r="AX1079" s="3"/>
    </row>
    <row r="1080" spans="1:50">
      <c r="C1080" s="7" t="s">
        <v>0</v>
      </c>
      <c r="D1080" s="6"/>
      <c r="E1080" s="4">
        <f t="shared" ref="E1080:AW1085" si="415">E778*E470</f>
        <v>0</v>
      </c>
      <c r="F1080" s="4">
        <f t="shared" si="415"/>
        <v>0</v>
      </c>
      <c r="G1080" s="4">
        <f t="shared" si="415"/>
        <v>0</v>
      </c>
      <c r="H1080" s="4">
        <f t="shared" si="415"/>
        <v>0</v>
      </c>
      <c r="I1080" s="4">
        <f t="shared" si="415"/>
        <v>0</v>
      </c>
      <c r="J1080" s="4">
        <f t="shared" si="415"/>
        <v>0</v>
      </c>
      <c r="K1080" s="4">
        <f t="shared" si="415"/>
        <v>0</v>
      </c>
      <c r="L1080" s="4">
        <f t="shared" si="415"/>
        <v>0</v>
      </c>
      <c r="M1080" s="4">
        <f t="shared" si="415"/>
        <v>0</v>
      </c>
      <c r="N1080" s="4">
        <f t="shared" si="415"/>
        <v>0</v>
      </c>
      <c r="O1080" s="4">
        <f t="shared" si="415"/>
        <v>0</v>
      </c>
      <c r="P1080" s="4">
        <f t="shared" si="415"/>
        <v>0</v>
      </c>
      <c r="Q1080" s="4">
        <f t="shared" si="415"/>
        <v>0</v>
      </c>
      <c r="R1080" s="4">
        <f t="shared" si="415"/>
        <v>0</v>
      </c>
      <c r="S1080" s="4">
        <f t="shared" si="415"/>
        <v>0</v>
      </c>
      <c r="T1080" s="4">
        <f t="shared" si="415"/>
        <v>0</v>
      </c>
      <c r="U1080" s="4">
        <f t="shared" si="415"/>
        <v>0</v>
      </c>
      <c r="V1080" s="4">
        <f t="shared" si="415"/>
        <v>0</v>
      </c>
      <c r="W1080" s="4">
        <f t="shared" si="415"/>
        <v>0</v>
      </c>
      <c r="X1080" s="4">
        <f t="shared" si="415"/>
        <v>0</v>
      </c>
      <c r="Y1080" s="4">
        <f t="shared" si="415"/>
        <v>0</v>
      </c>
      <c r="Z1080" s="4">
        <f t="shared" si="415"/>
        <v>0</v>
      </c>
      <c r="AA1080" s="4">
        <f t="shared" si="415"/>
        <v>0</v>
      </c>
      <c r="AB1080" s="4">
        <f t="shared" si="415"/>
        <v>0</v>
      </c>
      <c r="AC1080" s="4">
        <f t="shared" si="415"/>
        <v>0</v>
      </c>
      <c r="AD1080" s="4">
        <f t="shared" si="415"/>
        <v>0</v>
      </c>
      <c r="AE1080" s="4">
        <f t="shared" si="415"/>
        <v>0</v>
      </c>
      <c r="AF1080" s="4">
        <f t="shared" si="415"/>
        <v>0</v>
      </c>
      <c r="AG1080" s="4">
        <f t="shared" si="415"/>
        <v>0</v>
      </c>
      <c r="AH1080" s="4">
        <f t="shared" si="415"/>
        <v>0</v>
      </c>
      <c r="AI1080" s="4">
        <f t="shared" si="415"/>
        <v>0</v>
      </c>
      <c r="AJ1080" s="4">
        <f t="shared" si="415"/>
        <v>0</v>
      </c>
      <c r="AK1080" s="4">
        <f t="shared" si="415"/>
        <v>0</v>
      </c>
      <c r="AL1080" s="4">
        <f t="shared" si="415"/>
        <v>0</v>
      </c>
      <c r="AM1080" s="4">
        <f t="shared" si="415"/>
        <v>0</v>
      </c>
      <c r="AN1080" s="4">
        <f t="shared" si="415"/>
        <v>0</v>
      </c>
      <c r="AO1080" s="4">
        <f t="shared" si="415"/>
        <v>0</v>
      </c>
      <c r="AP1080" s="4">
        <f t="shared" si="415"/>
        <v>0</v>
      </c>
      <c r="AQ1080" s="4">
        <f t="shared" si="415"/>
        <v>0</v>
      </c>
      <c r="AR1080" s="4">
        <f t="shared" si="415"/>
        <v>0</v>
      </c>
      <c r="AS1080" s="4">
        <f t="shared" si="415"/>
        <v>0</v>
      </c>
      <c r="AT1080" s="4">
        <f t="shared" si="415"/>
        <v>0</v>
      </c>
      <c r="AU1080" s="4">
        <f t="shared" si="415"/>
        <v>0</v>
      </c>
      <c r="AV1080" s="4">
        <f t="shared" si="415"/>
        <v>0</v>
      </c>
      <c r="AW1080" s="4">
        <f t="shared" si="415"/>
        <v>0</v>
      </c>
      <c r="AX1080" s="3"/>
    </row>
    <row r="1081" spans="1:50">
      <c r="A1081" s="15"/>
      <c r="B1081" s="15"/>
      <c r="C1081" s="14">
        <v>5</v>
      </c>
      <c r="D1081" s="13"/>
      <c r="E1081" s="11">
        <f t="shared" si="415"/>
        <v>0</v>
      </c>
      <c r="F1081" s="11">
        <f t="shared" si="415"/>
        <v>0</v>
      </c>
      <c r="G1081" s="11">
        <f t="shared" si="415"/>
        <v>0</v>
      </c>
      <c r="H1081" s="11">
        <f t="shared" si="415"/>
        <v>0</v>
      </c>
      <c r="I1081" s="11">
        <f t="shared" si="415"/>
        <v>0</v>
      </c>
      <c r="J1081" s="11">
        <f t="shared" si="415"/>
        <v>7854.4302999980528</v>
      </c>
      <c r="K1081" s="11">
        <f t="shared" si="415"/>
        <v>8132.8882489608641</v>
      </c>
      <c r="L1081" s="11">
        <f t="shared" si="415"/>
        <v>7905.4382406319719</v>
      </c>
      <c r="M1081" s="11">
        <f t="shared" si="415"/>
        <v>7926.757675196397</v>
      </c>
      <c r="N1081" s="11">
        <f t="shared" si="415"/>
        <v>7955.9563312708769</v>
      </c>
      <c r="O1081" s="11">
        <f t="shared" si="415"/>
        <v>7998.6238010282405</v>
      </c>
      <c r="P1081" s="11">
        <f t="shared" si="415"/>
        <v>8068.4218586040643</v>
      </c>
      <c r="Q1081" s="11">
        <f t="shared" si="415"/>
        <v>8333.4818165067518</v>
      </c>
      <c r="R1081" s="11">
        <f t="shared" si="415"/>
        <v>8528.0519318793504</v>
      </c>
      <c r="S1081" s="11">
        <f t="shared" si="415"/>
        <v>8789.1724294236228</v>
      </c>
      <c r="T1081" s="11">
        <f t="shared" si="415"/>
        <v>9131.6139977366693</v>
      </c>
      <c r="U1081" s="11">
        <f t="shared" si="415"/>
        <v>9568.941973024117</v>
      </c>
      <c r="V1081" s="11">
        <f t="shared" si="415"/>
        <v>10060.333245970616</v>
      </c>
      <c r="W1081" s="11">
        <f t="shared" si="415"/>
        <v>10557.875004766876</v>
      </c>
      <c r="X1081" s="11">
        <f t="shared" si="415"/>
        <v>11019.323196927196</v>
      </c>
      <c r="Y1081" s="11">
        <f t="shared" si="415"/>
        <v>15164.342789584516</v>
      </c>
      <c r="Z1081" s="11">
        <f t="shared" si="415"/>
        <v>15167.472096650883</v>
      </c>
      <c r="AA1081" s="11">
        <f t="shared" si="415"/>
        <v>15354.585456122302</v>
      </c>
      <c r="AB1081" s="11">
        <f t="shared" si="415"/>
        <v>15541.006932521781</v>
      </c>
      <c r="AC1081" s="11">
        <f t="shared" si="415"/>
        <v>15753.751452807504</v>
      </c>
      <c r="AD1081" s="11">
        <f t="shared" si="415"/>
        <v>16006.699645688635</v>
      </c>
      <c r="AE1081" s="11">
        <f t="shared" si="415"/>
        <v>16241.84499242725</v>
      </c>
      <c r="AF1081" s="11">
        <f t="shared" si="415"/>
        <v>16510.497770365837</v>
      </c>
      <c r="AG1081" s="11">
        <f t="shared" si="415"/>
        <v>16795.693227066266</v>
      </c>
      <c r="AH1081" s="11">
        <f t="shared" si="415"/>
        <v>17101.414845510004</v>
      </c>
      <c r="AI1081" s="11">
        <f t="shared" si="415"/>
        <v>17430.272678646223</v>
      </c>
      <c r="AJ1081" s="11">
        <f t="shared" si="415"/>
        <v>17785.770331816755</v>
      </c>
      <c r="AK1081" s="11">
        <f t="shared" si="415"/>
        <v>18153.678886708418</v>
      </c>
      <c r="AL1081" s="11">
        <f t="shared" si="415"/>
        <v>18520.089639738399</v>
      </c>
      <c r="AM1081" s="11">
        <f t="shared" si="415"/>
        <v>18878.741083857858</v>
      </c>
      <c r="AN1081" s="11">
        <f t="shared" si="415"/>
        <v>16596.098601678223</v>
      </c>
      <c r="AO1081" s="11">
        <f t="shared" si="415"/>
        <v>16891.397211838903</v>
      </c>
      <c r="AP1081" s="11">
        <f t="shared" si="415"/>
        <v>17168.620331781713</v>
      </c>
      <c r="AQ1081" s="11">
        <f t="shared" si="415"/>
        <v>17437.388683733392</v>
      </c>
      <c r="AR1081" s="11">
        <f t="shared" si="415"/>
        <v>17696.831305142765</v>
      </c>
      <c r="AS1081" s="11">
        <f t="shared" si="415"/>
        <v>17953.804757041908</v>
      </c>
      <c r="AT1081" s="11">
        <f t="shared" si="415"/>
        <v>18199.039783807537</v>
      </c>
      <c r="AU1081" s="11">
        <f t="shared" si="415"/>
        <v>18430.743800301432</v>
      </c>
      <c r="AV1081" s="11">
        <f t="shared" si="415"/>
        <v>18646.643804773918</v>
      </c>
      <c r="AW1081" s="11">
        <f t="shared" si="415"/>
        <v>18844.229020669693</v>
      </c>
      <c r="AX1081" s="11"/>
    </row>
    <row r="1082" spans="1:50">
      <c r="C1082" s="10" t="s">
        <v>4</v>
      </c>
      <c r="D1082" s="9"/>
      <c r="E1082" s="3">
        <f t="shared" si="415"/>
        <v>0</v>
      </c>
      <c r="F1082" s="3">
        <f t="shared" si="415"/>
        <v>0</v>
      </c>
      <c r="G1082" s="3">
        <f t="shared" si="415"/>
        <v>0</v>
      </c>
      <c r="H1082" s="3">
        <f t="shared" si="415"/>
        <v>0</v>
      </c>
      <c r="I1082" s="3">
        <f t="shared" si="415"/>
        <v>0</v>
      </c>
      <c r="J1082" s="3">
        <f t="shared" si="415"/>
        <v>7754.2357057078871</v>
      </c>
      <c r="K1082" s="3">
        <f t="shared" si="415"/>
        <v>7960.1435318873655</v>
      </c>
      <c r="L1082" s="3">
        <f t="shared" si="415"/>
        <v>7674.041933917887</v>
      </c>
      <c r="M1082" s="3">
        <f t="shared" si="415"/>
        <v>7634.1156197990849</v>
      </c>
      <c r="N1082" s="3">
        <f t="shared" si="415"/>
        <v>7603.9754148653547</v>
      </c>
      <c r="O1082" s="3">
        <f t="shared" si="415"/>
        <v>7588.4008059601138</v>
      </c>
      <c r="P1082" s="3">
        <f t="shared" si="415"/>
        <v>7518.3183255094309</v>
      </c>
      <c r="Q1082" s="3">
        <f t="shared" si="415"/>
        <v>7632.207947055871</v>
      </c>
      <c r="R1082" s="3">
        <f t="shared" si="415"/>
        <v>7680.7897254619575</v>
      </c>
      <c r="S1082" s="3">
        <f t="shared" si="415"/>
        <v>7788.0906114352611</v>
      </c>
      <c r="T1082" s="3">
        <f t="shared" si="415"/>
        <v>7963.6488736154333</v>
      </c>
      <c r="U1082" s="3">
        <f t="shared" si="415"/>
        <v>8215.412608933626</v>
      </c>
      <c r="V1082" s="3">
        <f t="shared" si="415"/>
        <v>8504.8515346238055</v>
      </c>
      <c r="W1082" s="3">
        <f t="shared" si="415"/>
        <v>8789.8116286826244</v>
      </c>
      <c r="X1082" s="3">
        <f t="shared" si="415"/>
        <v>9048.5685228027742</v>
      </c>
      <c r="Y1082" s="3">
        <f t="shared" si="415"/>
        <v>12290.733265593215</v>
      </c>
      <c r="Z1082" s="3">
        <f t="shared" si="415"/>
        <v>12129.976264798172</v>
      </c>
      <c r="AA1082" s="3">
        <f t="shared" si="415"/>
        <v>12112.582375108756</v>
      </c>
      <c r="AB1082" s="3">
        <f t="shared" si="415"/>
        <v>12088.847586433138</v>
      </c>
      <c r="AC1082" s="3">
        <f t="shared" si="415"/>
        <v>12061.031570894022</v>
      </c>
      <c r="AD1082" s="3">
        <f t="shared" si="415"/>
        <v>12232.111256254911</v>
      </c>
      <c r="AE1082" s="3">
        <f t="shared" si="415"/>
        <v>12388.911587978295</v>
      </c>
      <c r="AF1082" s="3">
        <f t="shared" si="415"/>
        <v>12570.574689861236</v>
      </c>
      <c r="AG1082" s="3">
        <f t="shared" si="415"/>
        <v>12764.067305175749</v>
      </c>
      <c r="AH1082" s="3">
        <f t="shared" si="415"/>
        <v>12972.342201784501</v>
      </c>
      <c r="AI1082" s="3">
        <f t="shared" si="415"/>
        <v>13187.90798956144</v>
      </c>
      <c r="AJ1082" s="3">
        <f t="shared" si="415"/>
        <v>13422.270411201811</v>
      </c>
      <c r="AK1082" s="3">
        <f t="shared" si="415"/>
        <v>13664.563230588263</v>
      </c>
      <c r="AL1082" s="3">
        <f t="shared" si="415"/>
        <v>13904.271385127446</v>
      </c>
      <c r="AM1082" s="3">
        <f t="shared" si="415"/>
        <v>14136.714644523658</v>
      </c>
      <c r="AN1082" s="3">
        <f t="shared" si="415"/>
        <v>12421.506736563293</v>
      </c>
      <c r="AO1082" s="3">
        <f t="shared" si="415"/>
        <v>12636.499057034438</v>
      </c>
      <c r="AP1082" s="3">
        <f t="shared" si="415"/>
        <v>12837.770961579095</v>
      </c>
      <c r="AQ1082" s="3">
        <f t="shared" si="415"/>
        <v>13032.532501012553</v>
      </c>
      <c r="AR1082" s="3">
        <f t="shared" si="415"/>
        <v>13220.142347923276</v>
      </c>
      <c r="AS1082" s="3">
        <f t="shared" si="415"/>
        <v>13488.027395525904</v>
      </c>
      <c r="AT1082" s="3">
        <f t="shared" si="415"/>
        <v>13749.071856739734</v>
      </c>
      <c r="AU1082" s="3">
        <f t="shared" si="415"/>
        <v>14001.759822231601</v>
      </c>
      <c r="AV1082" s="3">
        <f t="shared" si="415"/>
        <v>14244.178825842515</v>
      </c>
      <c r="AW1082" s="3">
        <f t="shared" si="415"/>
        <v>14474.196275787283</v>
      </c>
      <c r="AX1082" s="3"/>
    </row>
    <row r="1083" spans="1:50">
      <c r="C1083" s="10" t="s">
        <v>3</v>
      </c>
      <c r="D1083" s="9"/>
      <c r="E1083" s="3">
        <f t="shared" si="415"/>
        <v>0</v>
      </c>
      <c r="F1083" s="3">
        <f t="shared" si="415"/>
        <v>0</v>
      </c>
      <c r="G1083" s="3">
        <f t="shared" si="415"/>
        <v>0</v>
      </c>
      <c r="H1083" s="3">
        <f t="shared" si="415"/>
        <v>0</v>
      </c>
      <c r="I1083" s="3">
        <f t="shared" si="415"/>
        <v>0</v>
      </c>
      <c r="J1083" s="3">
        <f t="shared" si="415"/>
        <v>67.970079032622422</v>
      </c>
      <c r="K1083" s="3">
        <f t="shared" si="415"/>
        <v>108.95350975191619</v>
      </c>
      <c r="L1083" s="3">
        <f t="shared" si="415"/>
        <v>142.22419892470225</v>
      </c>
      <c r="M1083" s="3">
        <f t="shared" si="415"/>
        <v>178.04250943158326</v>
      </c>
      <c r="N1083" s="3">
        <f t="shared" si="415"/>
        <v>213.44185677393489</v>
      </c>
      <c r="O1083" s="3">
        <f t="shared" si="415"/>
        <v>248.82474060924662</v>
      </c>
      <c r="P1083" s="3">
        <f t="shared" si="415"/>
        <v>252.57729701658576</v>
      </c>
      <c r="Q1083" s="3">
        <f t="shared" si="415"/>
        <v>262.91623103877873</v>
      </c>
      <c r="R1083" s="3">
        <f t="shared" si="415"/>
        <v>271.52264146515631</v>
      </c>
      <c r="S1083" s="3">
        <f t="shared" si="415"/>
        <v>282.73791316050784</v>
      </c>
      <c r="T1083" s="3">
        <f t="shared" si="415"/>
        <v>297.11344877068876</v>
      </c>
      <c r="U1083" s="3">
        <f t="shared" si="415"/>
        <v>315.20181283618132</v>
      </c>
      <c r="V1083" s="3">
        <f t="shared" si="415"/>
        <v>335.78225465624365</v>
      </c>
      <c r="W1083" s="3">
        <f t="shared" si="415"/>
        <v>357.33699221823775</v>
      </c>
      <c r="X1083" s="3">
        <f t="shared" si="415"/>
        <v>362.78485581292898</v>
      </c>
      <c r="Y1083" s="3">
        <f t="shared" si="415"/>
        <v>511.24740466857992</v>
      </c>
      <c r="Z1083" s="3">
        <f t="shared" si="415"/>
        <v>523.45784076025927</v>
      </c>
      <c r="AA1083" s="3">
        <f t="shared" si="415"/>
        <v>542.27463510984956</v>
      </c>
      <c r="AB1083" s="3">
        <f t="shared" si="415"/>
        <v>561.4726375616184</v>
      </c>
      <c r="AC1083" s="3">
        <f t="shared" si="415"/>
        <v>605.20154289755146</v>
      </c>
      <c r="AD1083" s="3">
        <f t="shared" si="415"/>
        <v>630.54566067942574</v>
      </c>
      <c r="AE1083" s="3">
        <f t="shared" si="415"/>
        <v>655.73380054745189</v>
      </c>
      <c r="AF1083" s="3">
        <f t="shared" si="415"/>
        <v>682.83743661092046</v>
      </c>
      <c r="AG1083" s="3">
        <f t="shared" si="415"/>
        <v>711.2392733934247</v>
      </c>
      <c r="AH1083" s="3">
        <f t="shared" si="415"/>
        <v>741.16328755120969</v>
      </c>
      <c r="AI1083" s="3">
        <f t="shared" si="415"/>
        <v>781.96207555971807</v>
      </c>
      <c r="AJ1083" s="3">
        <f t="shared" si="415"/>
        <v>825.12509694184394</v>
      </c>
      <c r="AK1083" s="3">
        <f t="shared" si="415"/>
        <v>870.0977958796401</v>
      </c>
      <c r="AL1083" s="3">
        <f t="shared" si="415"/>
        <v>916.25453706702422</v>
      </c>
      <c r="AM1083" s="3">
        <f t="shared" si="415"/>
        <v>963.27395237301857</v>
      </c>
      <c r="AN1083" s="3">
        <f t="shared" si="415"/>
        <v>846.06232734611353</v>
      </c>
      <c r="AO1083" s="3">
        <f t="shared" si="415"/>
        <v>860.36263592450837</v>
      </c>
      <c r="AP1083" s="3">
        <f t="shared" si="415"/>
        <v>873.71749018296214</v>
      </c>
      <c r="AQ1083" s="3">
        <f t="shared" si="415"/>
        <v>886.61851777000265</v>
      </c>
      <c r="AR1083" s="3">
        <f t="shared" si="415"/>
        <v>899.02263743393746</v>
      </c>
      <c r="AS1083" s="3">
        <f t="shared" si="415"/>
        <v>830.59365428659248</v>
      </c>
      <c r="AT1083" s="3">
        <f t="shared" si="415"/>
        <v>759.4985223713752</v>
      </c>
      <c r="AU1083" s="3">
        <f t="shared" si="415"/>
        <v>685.83592519098374</v>
      </c>
      <c r="AV1083" s="3">
        <f t="shared" si="415"/>
        <v>609.72057156844585</v>
      </c>
      <c r="AW1083" s="3">
        <f t="shared" si="415"/>
        <v>531.30070695717336</v>
      </c>
      <c r="AX1083" s="3"/>
    </row>
    <row r="1084" spans="1:50">
      <c r="C1084" s="10" t="s">
        <v>2</v>
      </c>
      <c r="D1084" s="9"/>
      <c r="E1084" s="3">
        <f t="shared" si="415"/>
        <v>0</v>
      </c>
      <c r="F1084" s="3">
        <f t="shared" si="415"/>
        <v>0</v>
      </c>
      <c r="G1084" s="3">
        <f t="shared" si="415"/>
        <v>0</v>
      </c>
      <c r="H1084" s="3">
        <f t="shared" si="415"/>
        <v>0</v>
      </c>
      <c r="I1084" s="3">
        <f t="shared" si="415"/>
        <v>0</v>
      </c>
      <c r="J1084" s="3">
        <f t="shared" si="415"/>
        <v>32.224515257542969</v>
      </c>
      <c r="K1084" s="3">
        <f t="shared" si="415"/>
        <v>63.791207321581709</v>
      </c>
      <c r="L1084" s="3">
        <f t="shared" si="415"/>
        <v>89.172107789382849</v>
      </c>
      <c r="M1084" s="3">
        <f t="shared" si="415"/>
        <v>114.59954596572911</v>
      </c>
      <c r="N1084" s="3">
        <f t="shared" si="415"/>
        <v>138.53905963158721</v>
      </c>
      <c r="O1084" s="3">
        <f t="shared" si="415"/>
        <v>161.39825445887973</v>
      </c>
      <c r="P1084" s="3">
        <f t="shared" si="415"/>
        <v>297.5262360780481</v>
      </c>
      <c r="Q1084" s="3">
        <f t="shared" si="415"/>
        <v>438.35763841210303</v>
      </c>
      <c r="R1084" s="3">
        <f t="shared" si="415"/>
        <v>575.73956495223604</v>
      </c>
      <c r="S1084" s="3">
        <f t="shared" si="415"/>
        <v>718.34390482785409</v>
      </c>
      <c r="T1084" s="3">
        <f t="shared" si="415"/>
        <v>870.85167535054381</v>
      </c>
      <c r="U1084" s="3">
        <f t="shared" si="415"/>
        <v>1038.3275512543091</v>
      </c>
      <c r="V1084" s="3">
        <f t="shared" si="415"/>
        <v>1219.6994566905671</v>
      </c>
      <c r="W1084" s="3">
        <f t="shared" si="415"/>
        <v>1410.7263838660149</v>
      </c>
      <c r="X1084" s="3">
        <f t="shared" si="415"/>
        <v>1607.9698183114945</v>
      </c>
      <c r="Y1084" s="3">
        <f t="shared" si="415"/>
        <v>2362.3621193227209</v>
      </c>
      <c r="Z1084" s="3">
        <f t="shared" si="415"/>
        <v>2514.0379910924526</v>
      </c>
      <c r="AA1084" s="3">
        <f t="shared" si="415"/>
        <v>2699.7284459036969</v>
      </c>
      <c r="AB1084" s="3">
        <f t="shared" si="415"/>
        <v>2890.6867085270237</v>
      </c>
      <c r="AC1084" s="3">
        <f t="shared" si="415"/>
        <v>3087.5183390159314</v>
      </c>
      <c r="AD1084" s="3">
        <f t="shared" si="415"/>
        <v>3144.0427287542993</v>
      </c>
      <c r="AE1084" s="3">
        <f t="shared" si="415"/>
        <v>3197.1996039015025</v>
      </c>
      <c r="AF1084" s="3">
        <f t="shared" si="415"/>
        <v>3257.0856438936821</v>
      </c>
      <c r="AG1084" s="3">
        <f t="shared" si="415"/>
        <v>3320.3866484970927</v>
      </c>
      <c r="AH1084" s="3">
        <f t="shared" si="415"/>
        <v>3387.9093561742948</v>
      </c>
      <c r="AI1084" s="3">
        <f t="shared" si="415"/>
        <v>3460.4026135250624</v>
      </c>
      <c r="AJ1084" s="3">
        <f t="shared" si="415"/>
        <v>3538.3748236730989</v>
      </c>
      <c r="AK1084" s="3">
        <f t="shared" si="415"/>
        <v>3619.017860240514</v>
      </c>
      <c r="AL1084" s="3">
        <f t="shared" si="415"/>
        <v>3699.5637175439269</v>
      </c>
      <c r="AM1084" s="3">
        <f t="shared" si="415"/>
        <v>3778.7524869611821</v>
      </c>
      <c r="AN1084" s="3">
        <f t="shared" si="415"/>
        <v>3328.5295377688153</v>
      </c>
      <c r="AO1084" s="3">
        <f t="shared" si="415"/>
        <v>3394.5355188799576</v>
      </c>
      <c r="AP1084" s="3">
        <f t="shared" si="415"/>
        <v>3457.1318800196568</v>
      </c>
      <c r="AQ1084" s="3">
        <f t="shared" si="415"/>
        <v>3518.2376649508369</v>
      </c>
      <c r="AR1084" s="3">
        <f t="shared" si="415"/>
        <v>3577.6663197855491</v>
      </c>
      <c r="AS1084" s="3">
        <f t="shared" si="415"/>
        <v>3635.1837072294093</v>
      </c>
      <c r="AT1084" s="3">
        <f t="shared" si="415"/>
        <v>3690.469404696426</v>
      </c>
      <c r="AU1084" s="3">
        <f t="shared" si="415"/>
        <v>3743.1480528788456</v>
      </c>
      <c r="AV1084" s="3">
        <f t="shared" si="415"/>
        <v>3792.7444073629549</v>
      </c>
      <c r="AW1084" s="3">
        <f t="shared" si="415"/>
        <v>3838.7320379252355</v>
      </c>
      <c r="AX1084" s="3"/>
    </row>
    <row r="1085" spans="1:50">
      <c r="C1085" s="10" t="s">
        <v>1</v>
      </c>
      <c r="D1085" s="9"/>
      <c r="E1085" s="3">
        <f t="shared" si="415"/>
        <v>0</v>
      </c>
      <c r="F1085" s="3">
        <f t="shared" si="415"/>
        <v>0</v>
      </c>
      <c r="G1085" s="3">
        <f t="shared" si="415"/>
        <v>0</v>
      </c>
      <c r="H1085" s="3">
        <f t="shared" si="415"/>
        <v>0</v>
      </c>
      <c r="I1085" s="3">
        <f t="shared" si="415"/>
        <v>0</v>
      </c>
      <c r="J1085" s="3">
        <f t="shared" si="415"/>
        <v>0</v>
      </c>
      <c r="K1085" s="3">
        <f t="shared" si="415"/>
        <v>0</v>
      </c>
      <c r="L1085" s="3">
        <f t="shared" si="415"/>
        <v>0</v>
      </c>
      <c r="M1085" s="3">
        <f t="shared" si="415"/>
        <v>0</v>
      </c>
      <c r="N1085" s="3">
        <f t="shared" si="415"/>
        <v>0</v>
      </c>
      <c r="O1085" s="3">
        <f t="shared" si="415"/>
        <v>0</v>
      </c>
      <c r="P1085" s="3">
        <f t="shared" si="415"/>
        <v>0</v>
      </c>
      <c r="Q1085" s="3">
        <f t="shared" si="415"/>
        <v>0</v>
      </c>
      <c r="R1085" s="3">
        <f t="shared" si="415"/>
        <v>0</v>
      </c>
      <c r="S1085" s="3">
        <f t="shared" si="415"/>
        <v>0</v>
      </c>
      <c r="T1085" s="3">
        <f t="shared" si="415"/>
        <v>0</v>
      </c>
      <c r="U1085" s="3">
        <f t="shared" si="415"/>
        <v>0</v>
      </c>
      <c r="V1085" s="3">
        <f t="shared" si="415"/>
        <v>0</v>
      </c>
      <c r="W1085" s="3">
        <f t="shared" si="415"/>
        <v>0</v>
      </c>
      <c r="X1085" s="3">
        <f t="shared" si="415"/>
        <v>0</v>
      </c>
      <c r="Y1085" s="3">
        <f t="shared" si="415"/>
        <v>0</v>
      </c>
      <c r="Z1085" s="3">
        <f t="shared" si="415"/>
        <v>0</v>
      </c>
      <c r="AA1085" s="3">
        <f t="shared" si="415"/>
        <v>0</v>
      </c>
      <c r="AB1085" s="3">
        <f t="shared" si="415"/>
        <v>0</v>
      </c>
      <c r="AC1085" s="3">
        <f t="shared" si="415"/>
        <v>0</v>
      </c>
      <c r="AD1085" s="3">
        <f t="shared" si="415"/>
        <v>0</v>
      </c>
      <c r="AE1085" s="3">
        <f t="shared" si="415"/>
        <v>0</v>
      </c>
      <c r="AF1085" s="3">
        <f t="shared" si="415"/>
        <v>0</v>
      </c>
      <c r="AG1085" s="3">
        <f t="shared" si="415"/>
        <v>0</v>
      </c>
      <c r="AH1085" s="3">
        <f t="shared" si="415"/>
        <v>0</v>
      </c>
      <c r="AI1085" s="3">
        <f t="shared" ref="AI1085:AW1085" si="416">AI783*AI475</f>
        <v>0</v>
      </c>
      <c r="AJ1085" s="3">
        <f t="shared" si="416"/>
        <v>0</v>
      </c>
      <c r="AK1085" s="3">
        <f t="shared" si="416"/>
        <v>0</v>
      </c>
      <c r="AL1085" s="3">
        <f t="shared" si="416"/>
        <v>0</v>
      </c>
      <c r="AM1085" s="3">
        <f t="shared" si="416"/>
        <v>0</v>
      </c>
      <c r="AN1085" s="3">
        <f t="shared" si="416"/>
        <v>0</v>
      </c>
      <c r="AO1085" s="3">
        <f t="shared" si="416"/>
        <v>0</v>
      </c>
      <c r="AP1085" s="3">
        <f t="shared" si="416"/>
        <v>0</v>
      </c>
      <c r="AQ1085" s="3">
        <f t="shared" si="416"/>
        <v>0</v>
      </c>
      <c r="AR1085" s="3">
        <f t="shared" si="416"/>
        <v>0</v>
      </c>
      <c r="AS1085" s="3">
        <f t="shared" si="416"/>
        <v>0</v>
      </c>
      <c r="AT1085" s="3">
        <f t="shared" si="416"/>
        <v>0</v>
      </c>
      <c r="AU1085" s="3">
        <f t="shared" si="416"/>
        <v>0</v>
      </c>
      <c r="AV1085" s="3">
        <f t="shared" si="416"/>
        <v>0</v>
      </c>
      <c r="AW1085" s="3">
        <f t="shared" si="416"/>
        <v>0</v>
      </c>
      <c r="AX1085" s="3"/>
    </row>
    <row r="1086" spans="1:50">
      <c r="C1086" s="7" t="s">
        <v>0</v>
      </c>
      <c r="D1086" s="6"/>
      <c r="E1086" s="4">
        <f t="shared" ref="E1086:AW1091" si="417">E784*E476</f>
        <v>0</v>
      </c>
      <c r="F1086" s="4">
        <f t="shared" si="417"/>
        <v>0</v>
      </c>
      <c r="G1086" s="4">
        <f t="shared" si="417"/>
        <v>0</v>
      </c>
      <c r="H1086" s="4">
        <f t="shared" si="417"/>
        <v>0</v>
      </c>
      <c r="I1086" s="4">
        <f t="shared" si="417"/>
        <v>0</v>
      </c>
      <c r="J1086" s="4">
        <f t="shared" si="417"/>
        <v>0</v>
      </c>
      <c r="K1086" s="4">
        <f t="shared" si="417"/>
        <v>0</v>
      </c>
      <c r="L1086" s="4">
        <f t="shared" si="417"/>
        <v>0</v>
      </c>
      <c r="M1086" s="4">
        <f t="shared" si="417"/>
        <v>0</v>
      </c>
      <c r="N1086" s="4">
        <f t="shared" si="417"/>
        <v>0</v>
      </c>
      <c r="O1086" s="4">
        <f t="shared" si="417"/>
        <v>0</v>
      </c>
      <c r="P1086" s="4">
        <f t="shared" si="417"/>
        <v>0</v>
      </c>
      <c r="Q1086" s="4">
        <f t="shared" si="417"/>
        <v>0</v>
      </c>
      <c r="R1086" s="4">
        <f t="shared" si="417"/>
        <v>0</v>
      </c>
      <c r="S1086" s="4">
        <f t="shared" si="417"/>
        <v>0</v>
      </c>
      <c r="T1086" s="4">
        <f t="shared" si="417"/>
        <v>0</v>
      </c>
      <c r="U1086" s="4">
        <f t="shared" si="417"/>
        <v>0</v>
      </c>
      <c r="V1086" s="4">
        <f t="shared" si="417"/>
        <v>0</v>
      </c>
      <c r="W1086" s="4">
        <f t="shared" si="417"/>
        <v>0</v>
      </c>
      <c r="X1086" s="4">
        <f t="shared" si="417"/>
        <v>0</v>
      </c>
      <c r="Y1086" s="4">
        <f t="shared" si="417"/>
        <v>0</v>
      </c>
      <c r="Z1086" s="4">
        <f t="shared" si="417"/>
        <v>0</v>
      </c>
      <c r="AA1086" s="4">
        <f t="shared" si="417"/>
        <v>0</v>
      </c>
      <c r="AB1086" s="4">
        <f t="shared" si="417"/>
        <v>0</v>
      </c>
      <c r="AC1086" s="4">
        <f t="shared" si="417"/>
        <v>0</v>
      </c>
      <c r="AD1086" s="4">
        <f t="shared" si="417"/>
        <v>0</v>
      </c>
      <c r="AE1086" s="4">
        <f t="shared" si="417"/>
        <v>0</v>
      </c>
      <c r="AF1086" s="4">
        <f t="shared" si="417"/>
        <v>0</v>
      </c>
      <c r="AG1086" s="4">
        <f t="shared" si="417"/>
        <v>0</v>
      </c>
      <c r="AH1086" s="4">
        <f t="shared" si="417"/>
        <v>0</v>
      </c>
      <c r="AI1086" s="4">
        <f t="shared" si="417"/>
        <v>0</v>
      </c>
      <c r="AJ1086" s="4">
        <f t="shared" si="417"/>
        <v>0</v>
      </c>
      <c r="AK1086" s="4">
        <f t="shared" si="417"/>
        <v>0</v>
      </c>
      <c r="AL1086" s="4">
        <f t="shared" si="417"/>
        <v>0</v>
      </c>
      <c r="AM1086" s="4">
        <f t="shared" si="417"/>
        <v>0</v>
      </c>
      <c r="AN1086" s="4">
        <f t="shared" si="417"/>
        <v>0</v>
      </c>
      <c r="AO1086" s="4">
        <f t="shared" si="417"/>
        <v>0</v>
      </c>
      <c r="AP1086" s="4">
        <f t="shared" si="417"/>
        <v>0</v>
      </c>
      <c r="AQ1086" s="4">
        <f t="shared" si="417"/>
        <v>0</v>
      </c>
      <c r="AR1086" s="4">
        <f t="shared" si="417"/>
        <v>0</v>
      </c>
      <c r="AS1086" s="4">
        <f t="shared" si="417"/>
        <v>0</v>
      </c>
      <c r="AT1086" s="4">
        <f t="shared" si="417"/>
        <v>0</v>
      </c>
      <c r="AU1086" s="4">
        <f t="shared" si="417"/>
        <v>0</v>
      </c>
      <c r="AV1086" s="4">
        <f t="shared" si="417"/>
        <v>0</v>
      </c>
      <c r="AW1086" s="4">
        <f t="shared" si="417"/>
        <v>0</v>
      </c>
      <c r="AX1086" s="3"/>
    </row>
    <row r="1087" spans="1:50">
      <c r="A1087" s="15"/>
      <c r="B1087" s="15"/>
      <c r="C1087" s="14">
        <v>6</v>
      </c>
      <c r="D1087" s="13"/>
      <c r="E1087" s="11">
        <f t="shared" si="417"/>
        <v>0</v>
      </c>
      <c r="F1087" s="11">
        <f t="shared" si="417"/>
        <v>0</v>
      </c>
      <c r="G1087" s="11">
        <f t="shared" si="417"/>
        <v>0</v>
      </c>
      <c r="H1087" s="11">
        <f t="shared" si="417"/>
        <v>0</v>
      </c>
      <c r="I1087" s="11">
        <f t="shared" si="417"/>
        <v>0</v>
      </c>
      <c r="J1087" s="11">
        <f t="shared" si="417"/>
        <v>0</v>
      </c>
      <c r="K1087" s="11">
        <f t="shared" si="417"/>
        <v>10042.214166261765</v>
      </c>
      <c r="L1087" s="11">
        <f t="shared" si="417"/>
        <v>10398.533942795637</v>
      </c>
      <c r="M1087" s="11">
        <f t="shared" si="417"/>
        <v>10107.998454976072</v>
      </c>
      <c r="N1087" s="11">
        <f t="shared" si="417"/>
        <v>10135.523641017591</v>
      </c>
      <c r="O1087" s="11">
        <f t="shared" si="417"/>
        <v>10173.115044560942</v>
      </c>
      <c r="P1087" s="11">
        <f t="shared" si="417"/>
        <v>10227.922304929756</v>
      </c>
      <c r="Q1087" s="11">
        <f t="shared" si="417"/>
        <v>10317.645182436723</v>
      </c>
      <c r="R1087" s="11">
        <f t="shared" si="417"/>
        <v>10657.056670916098</v>
      </c>
      <c r="S1087" s="11">
        <f t="shared" si="417"/>
        <v>10906.32743048084</v>
      </c>
      <c r="T1087" s="11">
        <f t="shared" si="417"/>
        <v>11240.712914947957</v>
      </c>
      <c r="U1087" s="11">
        <f t="shared" si="417"/>
        <v>11679.11609609271</v>
      </c>
      <c r="V1087" s="11">
        <f t="shared" si="417"/>
        <v>12238.900248071162</v>
      </c>
      <c r="W1087" s="11">
        <f t="shared" si="417"/>
        <v>12867.863836876648</v>
      </c>
      <c r="X1087" s="11">
        <f t="shared" si="417"/>
        <v>13504.728858411783</v>
      </c>
      <c r="Y1087" s="11">
        <f t="shared" si="417"/>
        <v>14095.388759911741</v>
      </c>
      <c r="Z1087" s="11">
        <f t="shared" si="417"/>
        <v>19398.073707081803</v>
      </c>
      <c r="AA1087" s="11">
        <f t="shared" si="417"/>
        <v>19402.65794892389</v>
      </c>
      <c r="AB1087" s="11">
        <f t="shared" si="417"/>
        <v>19642.613180213808</v>
      </c>
      <c r="AC1087" s="11">
        <f t="shared" si="417"/>
        <v>19881.703898041018</v>
      </c>
      <c r="AD1087" s="11">
        <f t="shared" si="417"/>
        <v>20154.592479854098</v>
      </c>
      <c r="AE1087" s="11">
        <f t="shared" si="417"/>
        <v>20478.305191489257</v>
      </c>
      <c r="AF1087" s="11">
        <f t="shared" si="417"/>
        <v>20779.244886119715</v>
      </c>
      <c r="AG1087" s="11">
        <f t="shared" si="417"/>
        <v>21123.056113598712</v>
      </c>
      <c r="AH1087" s="11">
        <f t="shared" si="417"/>
        <v>21488.035195793105</v>
      </c>
      <c r="AI1087" s="11">
        <f t="shared" si="417"/>
        <v>21879.278857783065</v>
      </c>
      <c r="AJ1087" s="11">
        <f t="shared" si="417"/>
        <v>22300.17389313857</v>
      </c>
      <c r="AK1087" s="11">
        <f t="shared" si="417"/>
        <v>22755.158303371834</v>
      </c>
      <c r="AL1087" s="11">
        <f t="shared" si="417"/>
        <v>23226.028187195858</v>
      </c>
      <c r="AM1087" s="11">
        <f t="shared" si="417"/>
        <v>23694.988811031093</v>
      </c>
      <c r="AN1087" s="11">
        <f t="shared" si="417"/>
        <v>24154.02898224572</v>
      </c>
      <c r="AO1087" s="11">
        <f t="shared" si="417"/>
        <v>21233.566744551339</v>
      </c>
      <c r="AP1087" s="11">
        <f t="shared" si="417"/>
        <v>21611.400516172307</v>
      </c>
      <c r="AQ1087" s="11">
        <f t="shared" si="417"/>
        <v>21966.108561606561</v>
      </c>
      <c r="AR1087" s="11">
        <f t="shared" si="417"/>
        <v>22309.999903062981</v>
      </c>
      <c r="AS1087" s="11">
        <f t="shared" si="417"/>
        <v>22641.960169697435</v>
      </c>
      <c r="AT1087" s="11">
        <f t="shared" si="417"/>
        <v>22970.348192161873</v>
      </c>
      <c r="AU1087" s="11">
        <f t="shared" si="417"/>
        <v>23283.70766944257</v>
      </c>
      <c r="AV1087" s="11">
        <f t="shared" si="417"/>
        <v>23579.746019093553</v>
      </c>
      <c r="AW1087" s="11">
        <f t="shared" si="417"/>
        <v>23855.556191451396</v>
      </c>
      <c r="AX1087" s="11"/>
    </row>
    <row r="1088" spans="1:50">
      <c r="C1088" s="10" t="s">
        <v>4</v>
      </c>
      <c r="D1088" s="9"/>
      <c r="E1088" s="3">
        <f t="shared" si="417"/>
        <v>0</v>
      </c>
      <c r="F1088" s="3">
        <f t="shared" si="417"/>
        <v>0</v>
      </c>
      <c r="G1088" s="3">
        <f t="shared" si="417"/>
        <v>0</v>
      </c>
      <c r="H1088" s="3">
        <f t="shared" si="417"/>
        <v>0</v>
      </c>
      <c r="I1088" s="3">
        <f t="shared" si="417"/>
        <v>0</v>
      </c>
      <c r="J1088" s="3">
        <f t="shared" si="417"/>
        <v>0</v>
      </c>
      <c r="K1088" s="3">
        <f t="shared" si="417"/>
        <v>9913.6623776188426</v>
      </c>
      <c r="L1088" s="3">
        <f t="shared" si="417"/>
        <v>10176.912135186833</v>
      </c>
      <c r="M1088" s="3">
        <f t="shared" si="417"/>
        <v>9811.1359638642261</v>
      </c>
      <c r="N1088" s="3">
        <f t="shared" si="417"/>
        <v>9760.0908301877935</v>
      </c>
      <c r="O1088" s="3">
        <f t="shared" si="417"/>
        <v>9721.5570755993031</v>
      </c>
      <c r="P1088" s="3">
        <f t="shared" si="417"/>
        <v>9701.6451951497093</v>
      </c>
      <c r="Q1088" s="3">
        <f t="shared" si="417"/>
        <v>9612.045900500576</v>
      </c>
      <c r="R1088" s="3">
        <f t="shared" si="417"/>
        <v>9757.6519020689193</v>
      </c>
      <c r="S1088" s="3">
        <f t="shared" si="417"/>
        <v>9819.7629039911044</v>
      </c>
      <c r="T1088" s="3">
        <f t="shared" si="417"/>
        <v>9956.9453158664019</v>
      </c>
      <c r="U1088" s="3">
        <f t="shared" si="417"/>
        <v>10181.393656735685</v>
      </c>
      <c r="V1088" s="3">
        <f t="shared" si="417"/>
        <v>10503.269437353978</v>
      </c>
      <c r="W1088" s="3">
        <f t="shared" si="417"/>
        <v>10873.312327089818</v>
      </c>
      <c r="X1088" s="3">
        <f t="shared" si="417"/>
        <v>11237.629104501404</v>
      </c>
      <c r="Y1088" s="3">
        <f t="shared" si="417"/>
        <v>11568.44552323634</v>
      </c>
      <c r="Z1088" s="3">
        <f t="shared" si="417"/>
        <v>15713.4996397863</v>
      </c>
      <c r="AA1088" s="3">
        <f t="shared" si="417"/>
        <v>15507.974467325077</v>
      </c>
      <c r="AB1088" s="3">
        <f t="shared" si="417"/>
        <v>15485.736666417421</v>
      </c>
      <c r="AC1088" s="3">
        <f t="shared" si="417"/>
        <v>15455.392130803102</v>
      </c>
      <c r="AD1088" s="3">
        <f t="shared" si="417"/>
        <v>15419.829813998254</v>
      </c>
      <c r="AE1088" s="3">
        <f t="shared" si="417"/>
        <v>15638.552368316494</v>
      </c>
      <c r="AF1088" s="3">
        <f t="shared" si="417"/>
        <v>15839.019004668389</v>
      </c>
      <c r="AG1088" s="3">
        <f t="shared" si="417"/>
        <v>16071.272282346592</v>
      </c>
      <c r="AH1088" s="3">
        <f t="shared" si="417"/>
        <v>16318.649397718335</v>
      </c>
      <c r="AI1088" s="3">
        <f t="shared" si="417"/>
        <v>16584.925415764985</v>
      </c>
      <c r="AJ1088" s="3">
        <f t="shared" si="417"/>
        <v>16860.522717845117</v>
      </c>
      <c r="AK1088" s="3">
        <f t="shared" si="417"/>
        <v>17160.151206109149</v>
      </c>
      <c r="AL1088" s="3">
        <f t="shared" si="417"/>
        <v>17469.918577012155</v>
      </c>
      <c r="AM1088" s="3">
        <f t="shared" si="417"/>
        <v>17776.381496563823</v>
      </c>
      <c r="AN1088" s="3">
        <f t="shared" si="417"/>
        <v>18073.556367571546</v>
      </c>
      <c r="AO1088" s="3">
        <f t="shared" si="417"/>
        <v>15880.691364199971</v>
      </c>
      <c r="AP1088" s="3">
        <f t="shared" si="417"/>
        <v>16155.555497793874</v>
      </c>
      <c r="AQ1088" s="3">
        <f t="shared" si="417"/>
        <v>16412.878306060782</v>
      </c>
      <c r="AR1088" s="3">
        <f t="shared" si="417"/>
        <v>16661.877719976932</v>
      </c>
      <c r="AS1088" s="3">
        <f t="shared" si="417"/>
        <v>16901.733813030565</v>
      </c>
      <c r="AT1088" s="3">
        <f t="shared" si="417"/>
        <v>17244.220425346139</v>
      </c>
      <c r="AU1088" s="3">
        <f t="shared" si="417"/>
        <v>17577.961460857434</v>
      </c>
      <c r="AV1088" s="3">
        <f t="shared" si="417"/>
        <v>17901.018854499758</v>
      </c>
      <c r="AW1088" s="3">
        <f t="shared" si="417"/>
        <v>18210.947549851102</v>
      </c>
      <c r="AX1088" s="3"/>
    </row>
    <row r="1089" spans="1:50">
      <c r="C1089" s="10" t="s">
        <v>3</v>
      </c>
      <c r="D1089" s="9"/>
      <c r="E1089" s="3">
        <f t="shared" si="417"/>
        <v>0</v>
      </c>
      <c r="F1089" s="3">
        <f t="shared" si="417"/>
        <v>0</v>
      </c>
      <c r="G1089" s="3">
        <f t="shared" si="417"/>
        <v>0</v>
      </c>
      <c r="H1089" s="3">
        <f t="shared" si="417"/>
        <v>0</v>
      </c>
      <c r="I1089" s="3">
        <f t="shared" si="417"/>
        <v>0</v>
      </c>
      <c r="J1089" s="3">
        <f t="shared" si="417"/>
        <v>0</v>
      </c>
      <c r="K1089" s="3">
        <f t="shared" si="417"/>
        <v>87.242436966560064</v>
      </c>
      <c r="L1089" s="3">
        <f t="shared" si="417"/>
        <v>139.84638302766749</v>
      </c>
      <c r="M1089" s="3">
        <f t="shared" si="417"/>
        <v>182.55070299171749</v>
      </c>
      <c r="N1089" s="3">
        <f t="shared" si="417"/>
        <v>228.5250014053689</v>
      </c>
      <c r="O1089" s="3">
        <f t="shared" si="417"/>
        <v>273.9615430885118</v>
      </c>
      <c r="P1089" s="3">
        <f t="shared" si="417"/>
        <v>319.37695317234909</v>
      </c>
      <c r="Q1089" s="3">
        <f t="shared" si="417"/>
        <v>324.19351614373767</v>
      </c>
      <c r="R1089" s="3">
        <f t="shared" si="417"/>
        <v>337.46397003418332</v>
      </c>
      <c r="S1089" s="3">
        <f t="shared" si="417"/>
        <v>348.51065748574911</v>
      </c>
      <c r="T1089" s="3">
        <f t="shared" si="417"/>
        <v>362.90592740260479</v>
      </c>
      <c r="U1089" s="3">
        <f t="shared" si="417"/>
        <v>381.35752812429837</v>
      </c>
      <c r="V1089" s="3">
        <f t="shared" si="417"/>
        <v>404.57469933067983</v>
      </c>
      <c r="W1089" s="3">
        <f t="shared" si="417"/>
        <v>430.99055648113034</v>
      </c>
      <c r="X1089" s="3">
        <f t="shared" si="417"/>
        <v>458.65696293301625</v>
      </c>
      <c r="Y1089" s="3">
        <f t="shared" si="417"/>
        <v>465.64952352771797</v>
      </c>
      <c r="Z1089" s="3">
        <f t="shared" si="417"/>
        <v>656.20740936182676</v>
      </c>
      <c r="AA1089" s="3">
        <f t="shared" si="417"/>
        <v>671.88001437014839</v>
      </c>
      <c r="AB1089" s="3">
        <f t="shared" si="417"/>
        <v>696.03215628789451</v>
      </c>
      <c r="AC1089" s="3">
        <f t="shared" si="417"/>
        <v>720.67359473580882</v>
      </c>
      <c r="AD1089" s="3">
        <f t="shared" si="417"/>
        <v>776.8014722031279</v>
      </c>
      <c r="AE1089" s="3">
        <f t="shared" si="417"/>
        <v>809.33170652870444</v>
      </c>
      <c r="AF1089" s="3">
        <f t="shared" si="417"/>
        <v>841.66173668338729</v>
      </c>
      <c r="AG1089" s="3">
        <f t="shared" si="417"/>
        <v>876.45038625515531</v>
      </c>
      <c r="AH1089" s="3">
        <f t="shared" si="417"/>
        <v>912.905330702735</v>
      </c>
      <c r="AI1089" s="3">
        <f t="shared" si="417"/>
        <v>951.31405342460209</v>
      </c>
      <c r="AJ1089" s="3">
        <f t="shared" si="417"/>
        <v>1003.6810028500447</v>
      </c>
      <c r="AK1089" s="3">
        <f t="shared" si="417"/>
        <v>1059.0825446138622</v>
      </c>
      <c r="AL1089" s="3">
        <f t="shared" si="417"/>
        <v>1116.8068831483708</v>
      </c>
      <c r="AM1089" s="3">
        <f t="shared" si="417"/>
        <v>1176.0509893923916</v>
      </c>
      <c r="AN1089" s="3">
        <f t="shared" si="417"/>
        <v>1236.4023739195238</v>
      </c>
      <c r="AO1089" s="3">
        <f t="shared" si="417"/>
        <v>1085.9563548226458</v>
      </c>
      <c r="AP1089" s="3">
        <f t="shared" si="417"/>
        <v>1104.3113985052344</v>
      </c>
      <c r="AQ1089" s="3">
        <f t="shared" si="417"/>
        <v>1121.4529120568295</v>
      </c>
      <c r="AR1089" s="3">
        <f t="shared" si="417"/>
        <v>1138.0119201098682</v>
      </c>
      <c r="AS1089" s="3">
        <f t="shared" si="417"/>
        <v>1153.9331260773804</v>
      </c>
      <c r="AT1089" s="3">
        <f t="shared" si="417"/>
        <v>1066.1016665015768</v>
      </c>
      <c r="AU1089" s="3">
        <f t="shared" si="417"/>
        <v>974.84809356155324</v>
      </c>
      <c r="AV1089" s="3">
        <f t="shared" si="417"/>
        <v>880.29907165709005</v>
      </c>
      <c r="AW1089" s="3">
        <f t="shared" si="417"/>
        <v>782.60183435632143</v>
      </c>
      <c r="AX1089" s="3"/>
    </row>
    <row r="1090" spans="1:50">
      <c r="C1090" s="10" t="s">
        <v>2</v>
      </c>
      <c r="D1090" s="9"/>
      <c r="E1090" s="3">
        <f t="shared" si="417"/>
        <v>0</v>
      </c>
      <c r="F1090" s="3">
        <f t="shared" si="417"/>
        <v>0</v>
      </c>
      <c r="G1090" s="3">
        <f t="shared" si="417"/>
        <v>0</v>
      </c>
      <c r="H1090" s="3">
        <f t="shared" si="417"/>
        <v>0</v>
      </c>
      <c r="I1090" s="3">
        <f t="shared" si="417"/>
        <v>0</v>
      </c>
      <c r="J1090" s="3">
        <f t="shared" si="417"/>
        <v>0</v>
      </c>
      <c r="K1090" s="3">
        <f t="shared" si="417"/>
        <v>41.309351676362105</v>
      </c>
      <c r="L1090" s="3">
        <f t="shared" si="417"/>
        <v>81.775424581137713</v>
      </c>
      <c r="M1090" s="3">
        <f t="shared" si="417"/>
        <v>114.31178812012818</v>
      </c>
      <c r="N1090" s="3">
        <f t="shared" si="417"/>
        <v>146.90780942442854</v>
      </c>
      <c r="O1090" s="3">
        <f t="shared" si="417"/>
        <v>177.59642587312797</v>
      </c>
      <c r="P1090" s="3">
        <f t="shared" si="417"/>
        <v>206.90015660769936</v>
      </c>
      <c r="Q1090" s="3">
        <f t="shared" si="417"/>
        <v>381.40576579241031</v>
      </c>
      <c r="R1090" s="3">
        <f t="shared" si="417"/>
        <v>561.94079881299467</v>
      </c>
      <c r="S1090" s="3">
        <f t="shared" si="417"/>
        <v>738.05386900398662</v>
      </c>
      <c r="T1090" s="3">
        <f t="shared" si="417"/>
        <v>920.86167167895076</v>
      </c>
      <c r="U1090" s="3">
        <f t="shared" si="417"/>
        <v>1116.3649112327275</v>
      </c>
      <c r="V1090" s="3">
        <f t="shared" si="417"/>
        <v>1331.0561113865037</v>
      </c>
      <c r="W1090" s="3">
        <f t="shared" si="417"/>
        <v>1563.5609533057007</v>
      </c>
      <c r="X1090" s="3">
        <f t="shared" si="417"/>
        <v>1808.4427909773628</v>
      </c>
      <c r="Y1090" s="3">
        <f t="shared" si="417"/>
        <v>2061.2937131476824</v>
      </c>
      <c r="Z1090" s="3">
        <f t="shared" si="417"/>
        <v>3028.3666579336777</v>
      </c>
      <c r="AA1090" s="3">
        <f t="shared" si="417"/>
        <v>3222.8034672286649</v>
      </c>
      <c r="AB1090" s="3">
        <f t="shared" si="417"/>
        <v>3460.8443575084916</v>
      </c>
      <c r="AC1090" s="3">
        <f t="shared" si="417"/>
        <v>3705.6381725021065</v>
      </c>
      <c r="AD1090" s="3">
        <f t="shared" si="417"/>
        <v>3957.9611936527167</v>
      </c>
      <c r="AE1090" s="3">
        <f t="shared" si="417"/>
        <v>4030.4211166440614</v>
      </c>
      <c r="AF1090" s="3">
        <f t="shared" si="417"/>
        <v>4098.5641447679382</v>
      </c>
      <c r="AG1090" s="3">
        <f t="shared" si="417"/>
        <v>4175.3334449969652</v>
      </c>
      <c r="AH1090" s="3">
        <f t="shared" si="417"/>
        <v>4256.4804673720355</v>
      </c>
      <c r="AI1090" s="3">
        <f t="shared" si="417"/>
        <v>4343.03938859348</v>
      </c>
      <c r="AJ1090" s="3">
        <f t="shared" si="417"/>
        <v>4435.9701724434099</v>
      </c>
      <c r="AK1090" s="3">
        <f t="shared" si="417"/>
        <v>4535.9245526488248</v>
      </c>
      <c r="AL1090" s="3">
        <f t="shared" si="417"/>
        <v>4639.3027270353332</v>
      </c>
      <c r="AM1090" s="3">
        <f t="shared" si="417"/>
        <v>4742.5563250748801</v>
      </c>
      <c r="AN1090" s="3">
        <f t="shared" si="417"/>
        <v>4844.0702407546441</v>
      </c>
      <c r="AO1090" s="3">
        <f t="shared" si="417"/>
        <v>4266.9190255287212</v>
      </c>
      <c r="AP1090" s="3">
        <f t="shared" si="417"/>
        <v>4351.5336198731993</v>
      </c>
      <c r="AQ1090" s="3">
        <f t="shared" si="417"/>
        <v>4431.7773434889523</v>
      </c>
      <c r="AR1090" s="3">
        <f t="shared" si="417"/>
        <v>4510.1102629761817</v>
      </c>
      <c r="AS1090" s="3">
        <f t="shared" si="417"/>
        <v>4586.2932305894919</v>
      </c>
      <c r="AT1090" s="3">
        <f t="shared" si="417"/>
        <v>4660.0261003141568</v>
      </c>
      <c r="AU1090" s="3">
        <f t="shared" si="417"/>
        <v>4730.8981150235859</v>
      </c>
      <c r="AV1090" s="3">
        <f t="shared" si="417"/>
        <v>4798.428092936706</v>
      </c>
      <c r="AW1090" s="3">
        <f t="shared" si="417"/>
        <v>4862.0068072439726</v>
      </c>
      <c r="AX1090" s="3"/>
    </row>
    <row r="1091" spans="1:50">
      <c r="C1091" s="10" t="s">
        <v>1</v>
      </c>
      <c r="D1091" s="9"/>
      <c r="E1091" s="3">
        <f t="shared" si="417"/>
        <v>0</v>
      </c>
      <c r="F1091" s="3">
        <f t="shared" si="417"/>
        <v>0</v>
      </c>
      <c r="G1091" s="3">
        <f t="shared" si="417"/>
        <v>0</v>
      </c>
      <c r="H1091" s="3">
        <f t="shared" si="417"/>
        <v>0</v>
      </c>
      <c r="I1091" s="3">
        <f t="shared" si="417"/>
        <v>0</v>
      </c>
      <c r="J1091" s="3">
        <f t="shared" si="417"/>
        <v>0</v>
      </c>
      <c r="K1091" s="3">
        <f t="shared" si="417"/>
        <v>0</v>
      </c>
      <c r="L1091" s="3">
        <f t="shared" si="417"/>
        <v>0</v>
      </c>
      <c r="M1091" s="3">
        <f t="shared" si="417"/>
        <v>0</v>
      </c>
      <c r="N1091" s="3">
        <f t="shared" si="417"/>
        <v>0</v>
      </c>
      <c r="O1091" s="3">
        <f t="shared" si="417"/>
        <v>0</v>
      </c>
      <c r="P1091" s="3">
        <f t="shared" si="417"/>
        <v>0</v>
      </c>
      <c r="Q1091" s="3">
        <f t="shared" si="417"/>
        <v>0</v>
      </c>
      <c r="R1091" s="3">
        <f t="shared" si="417"/>
        <v>0</v>
      </c>
      <c r="S1091" s="3">
        <f t="shared" si="417"/>
        <v>0</v>
      </c>
      <c r="T1091" s="3">
        <f t="shared" si="417"/>
        <v>0</v>
      </c>
      <c r="U1091" s="3">
        <f t="shared" si="417"/>
        <v>0</v>
      </c>
      <c r="V1091" s="3">
        <f t="shared" si="417"/>
        <v>0</v>
      </c>
      <c r="W1091" s="3">
        <f t="shared" si="417"/>
        <v>0</v>
      </c>
      <c r="X1091" s="3">
        <f t="shared" si="417"/>
        <v>0</v>
      </c>
      <c r="Y1091" s="3">
        <f t="shared" si="417"/>
        <v>0</v>
      </c>
      <c r="Z1091" s="3">
        <f t="shared" si="417"/>
        <v>0</v>
      </c>
      <c r="AA1091" s="3">
        <f t="shared" si="417"/>
        <v>0</v>
      </c>
      <c r="AB1091" s="3">
        <f t="shared" si="417"/>
        <v>0</v>
      </c>
      <c r="AC1091" s="3">
        <f t="shared" si="417"/>
        <v>0</v>
      </c>
      <c r="AD1091" s="3">
        <f t="shared" si="417"/>
        <v>0</v>
      </c>
      <c r="AE1091" s="3">
        <f t="shared" si="417"/>
        <v>0</v>
      </c>
      <c r="AF1091" s="3">
        <f t="shared" si="417"/>
        <v>0</v>
      </c>
      <c r="AG1091" s="3">
        <f t="shared" si="417"/>
        <v>0</v>
      </c>
      <c r="AH1091" s="3">
        <f t="shared" si="417"/>
        <v>0</v>
      </c>
      <c r="AI1091" s="3">
        <f t="shared" ref="AI1091:AW1091" si="418">AI789*AI481</f>
        <v>0</v>
      </c>
      <c r="AJ1091" s="3">
        <f t="shared" si="418"/>
        <v>0</v>
      </c>
      <c r="AK1091" s="3">
        <f t="shared" si="418"/>
        <v>0</v>
      </c>
      <c r="AL1091" s="3">
        <f t="shared" si="418"/>
        <v>0</v>
      </c>
      <c r="AM1091" s="3">
        <f t="shared" si="418"/>
        <v>0</v>
      </c>
      <c r="AN1091" s="3">
        <f t="shared" si="418"/>
        <v>0</v>
      </c>
      <c r="AO1091" s="3">
        <f t="shared" si="418"/>
        <v>0</v>
      </c>
      <c r="AP1091" s="3">
        <f t="shared" si="418"/>
        <v>0</v>
      </c>
      <c r="AQ1091" s="3">
        <f t="shared" si="418"/>
        <v>0</v>
      </c>
      <c r="AR1091" s="3">
        <f t="shared" si="418"/>
        <v>0</v>
      </c>
      <c r="AS1091" s="3">
        <f t="shared" si="418"/>
        <v>0</v>
      </c>
      <c r="AT1091" s="3">
        <f t="shared" si="418"/>
        <v>0</v>
      </c>
      <c r="AU1091" s="3">
        <f t="shared" si="418"/>
        <v>0</v>
      </c>
      <c r="AV1091" s="3">
        <f t="shared" si="418"/>
        <v>0</v>
      </c>
      <c r="AW1091" s="3">
        <f t="shared" si="418"/>
        <v>0</v>
      </c>
      <c r="AX1091" s="3"/>
    </row>
    <row r="1092" spans="1:50">
      <c r="C1092" s="7" t="s">
        <v>0</v>
      </c>
      <c r="D1092" s="6"/>
      <c r="E1092" s="4">
        <f t="shared" ref="E1092:AW1097" si="419">E790*E482</f>
        <v>0</v>
      </c>
      <c r="F1092" s="4">
        <f t="shared" si="419"/>
        <v>0</v>
      </c>
      <c r="G1092" s="4">
        <f t="shared" si="419"/>
        <v>0</v>
      </c>
      <c r="H1092" s="4">
        <f t="shared" si="419"/>
        <v>0</v>
      </c>
      <c r="I1092" s="4">
        <f t="shared" si="419"/>
        <v>0</v>
      </c>
      <c r="J1092" s="4">
        <f t="shared" si="419"/>
        <v>0</v>
      </c>
      <c r="K1092" s="4">
        <f t="shared" si="419"/>
        <v>0</v>
      </c>
      <c r="L1092" s="4">
        <f t="shared" si="419"/>
        <v>0</v>
      </c>
      <c r="M1092" s="4">
        <f t="shared" si="419"/>
        <v>0</v>
      </c>
      <c r="N1092" s="4">
        <f t="shared" si="419"/>
        <v>0</v>
      </c>
      <c r="O1092" s="4">
        <f t="shared" si="419"/>
        <v>0</v>
      </c>
      <c r="P1092" s="4">
        <f t="shared" si="419"/>
        <v>0</v>
      </c>
      <c r="Q1092" s="4">
        <f t="shared" si="419"/>
        <v>0</v>
      </c>
      <c r="R1092" s="4">
        <f t="shared" si="419"/>
        <v>0</v>
      </c>
      <c r="S1092" s="4">
        <f t="shared" si="419"/>
        <v>0</v>
      </c>
      <c r="T1092" s="4">
        <f t="shared" si="419"/>
        <v>0</v>
      </c>
      <c r="U1092" s="4">
        <f t="shared" si="419"/>
        <v>0</v>
      </c>
      <c r="V1092" s="4">
        <f t="shared" si="419"/>
        <v>0</v>
      </c>
      <c r="W1092" s="4">
        <f t="shared" si="419"/>
        <v>0</v>
      </c>
      <c r="X1092" s="4">
        <f t="shared" si="419"/>
        <v>0</v>
      </c>
      <c r="Y1092" s="4">
        <f t="shared" si="419"/>
        <v>0</v>
      </c>
      <c r="Z1092" s="4">
        <f t="shared" si="419"/>
        <v>0</v>
      </c>
      <c r="AA1092" s="4">
        <f t="shared" si="419"/>
        <v>0</v>
      </c>
      <c r="AB1092" s="4">
        <f t="shared" si="419"/>
        <v>0</v>
      </c>
      <c r="AC1092" s="4">
        <f t="shared" si="419"/>
        <v>0</v>
      </c>
      <c r="AD1092" s="4">
        <f t="shared" si="419"/>
        <v>0</v>
      </c>
      <c r="AE1092" s="4">
        <f t="shared" si="419"/>
        <v>0</v>
      </c>
      <c r="AF1092" s="4">
        <f t="shared" si="419"/>
        <v>0</v>
      </c>
      <c r="AG1092" s="4">
        <f t="shared" si="419"/>
        <v>0</v>
      </c>
      <c r="AH1092" s="4">
        <f t="shared" si="419"/>
        <v>0</v>
      </c>
      <c r="AI1092" s="4">
        <f t="shared" si="419"/>
        <v>0</v>
      </c>
      <c r="AJ1092" s="4">
        <f t="shared" si="419"/>
        <v>0</v>
      </c>
      <c r="AK1092" s="4">
        <f t="shared" si="419"/>
        <v>0</v>
      </c>
      <c r="AL1092" s="4">
        <f t="shared" si="419"/>
        <v>0</v>
      </c>
      <c r="AM1092" s="4">
        <f t="shared" si="419"/>
        <v>0</v>
      </c>
      <c r="AN1092" s="4">
        <f t="shared" si="419"/>
        <v>0</v>
      </c>
      <c r="AO1092" s="4">
        <f t="shared" si="419"/>
        <v>0</v>
      </c>
      <c r="AP1092" s="4">
        <f t="shared" si="419"/>
        <v>0</v>
      </c>
      <c r="AQ1092" s="4">
        <f t="shared" si="419"/>
        <v>0</v>
      </c>
      <c r="AR1092" s="4">
        <f t="shared" si="419"/>
        <v>0</v>
      </c>
      <c r="AS1092" s="4">
        <f t="shared" si="419"/>
        <v>0</v>
      </c>
      <c r="AT1092" s="4">
        <f t="shared" si="419"/>
        <v>0</v>
      </c>
      <c r="AU1092" s="4">
        <f t="shared" si="419"/>
        <v>0</v>
      </c>
      <c r="AV1092" s="4">
        <f t="shared" si="419"/>
        <v>0</v>
      </c>
      <c r="AW1092" s="4">
        <f t="shared" si="419"/>
        <v>0</v>
      </c>
      <c r="AX1092" s="3"/>
    </row>
    <row r="1093" spans="1:50">
      <c r="A1093" s="15"/>
      <c r="B1093" s="15"/>
      <c r="C1093" s="14">
        <v>7</v>
      </c>
      <c r="D1093" s="13"/>
      <c r="E1093" s="11">
        <f t="shared" si="419"/>
        <v>0</v>
      </c>
      <c r="F1093" s="11">
        <f t="shared" si="419"/>
        <v>0</v>
      </c>
      <c r="G1093" s="11">
        <f t="shared" si="419"/>
        <v>0</v>
      </c>
      <c r="H1093" s="11">
        <f t="shared" si="419"/>
        <v>0</v>
      </c>
      <c r="I1093" s="11">
        <f t="shared" si="419"/>
        <v>0</v>
      </c>
      <c r="J1093" s="11">
        <f t="shared" si="419"/>
        <v>0</v>
      </c>
      <c r="K1093" s="11">
        <f t="shared" si="419"/>
        <v>0</v>
      </c>
      <c r="L1093" s="11">
        <f t="shared" si="419"/>
        <v>12699.730733026514</v>
      </c>
      <c r="M1093" s="11">
        <f t="shared" si="419"/>
        <v>13150.804187955053</v>
      </c>
      <c r="N1093" s="11">
        <f t="shared" si="419"/>
        <v>12783.815404868463</v>
      </c>
      <c r="O1093" s="11">
        <f t="shared" si="419"/>
        <v>12819.072520619708</v>
      </c>
      <c r="P1093" s="11">
        <f t="shared" si="419"/>
        <v>12867.062834634726</v>
      </c>
      <c r="Q1093" s="11">
        <f t="shared" si="419"/>
        <v>12936.220733116566</v>
      </c>
      <c r="R1093" s="11">
        <f t="shared" si="419"/>
        <v>13050.312790511889</v>
      </c>
      <c r="S1093" s="11">
        <f t="shared" si="419"/>
        <v>13480.255348340172</v>
      </c>
      <c r="T1093" s="11">
        <f t="shared" si="419"/>
        <v>13796.218542163953</v>
      </c>
      <c r="U1093" s="11">
        <f t="shared" si="419"/>
        <v>14219.890755480967</v>
      </c>
      <c r="V1093" s="11">
        <f t="shared" si="419"/>
        <v>14775.202196137812</v>
      </c>
      <c r="W1093" s="11">
        <f t="shared" si="419"/>
        <v>15484.140075650568</v>
      </c>
      <c r="X1093" s="11">
        <f t="shared" si="419"/>
        <v>16280.681493892398</v>
      </c>
      <c r="Y1093" s="11">
        <f t="shared" si="419"/>
        <v>17087.306515985591</v>
      </c>
      <c r="Z1093" s="11">
        <f t="shared" si="419"/>
        <v>17836.191213477188</v>
      </c>
      <c r="AA1093" s="11">
        <f t="shared" si="419"/>
        <v>24547.13497738419</v>
      </c>
      <c r="AB1093" s="11">
        <f t="shared" si="419"/>
        <v>24553.909826150786</v>
      </c>
      <c r="AC1093" s="11">
        <f t="shared" si="419"/>
        <v>24858.56167035822</v>
      </c>
      <c r="AD1093" s="11">
        <f t="shared" si="419"/>
        <v>25162.148280206922</v>
      </c>
      <c r="AE1093" s="11">
        <f t="shared" si="419"/>
        <v>25508.687697542922</v>
      </c>
      <c r="AF1093" s="11">
        <f t="shared" si="419"/>
        <v>25918.499282514229</v>
      </c>
      <c r="AG1093" s="11">
        <f t="shared" si="419"/>
        <v>26299.491274642718</v>
      </c>
      <c r="AH1093" s="11">
        <f t="shared" si="419"/>
        <v>26734.747445185872</v>
      </c>
      <c r="AI1093" s="11">
        <f t="shared" si="419"/>
        <v>27196.798719263319</v>
      </c>
      <c r="AJ1093" s="11">
        <f t="shared" si="419"/>
        <v>27692.096229571394</v>
      </c>
      <c r="AK1093" s="11">
        <f t="shared" si="419"/>
        <v>28224.996193312028</v>
      </c>
      <c r="AL1093" s="11">
        <f t="shared" si="419"/>
        <v>28801.049883242133</v>
      </c>
      <c r="AM1093" s="11">
        <f t="shared" si="419"/>
        <v>29397.217442506069</v>
      </c>
      <c r="AN1093" s="11">
        <f t="shared" si="419"/>
        <v>29990.976304582458</v>
      </c>
      <c r="AO1093" s="11">
        <f t="shared" si="419"/>
        <v>30572.186520936197</v>
      </c>
      <c r="AP1093" s="11">
        <f t="shared" si="419"/>
        <v>26875.702868444288</v>
      </c>
      <c r="AQ1093" s="11">
        <f t="shared" si="419"/>
        <v>27353.931386894823</v>
      </c>
      <c r="AR1093" s="11">
        <f t="shared" si="419"/>
        <v>27802.889183794588</v>
      </c>
      <c r="AS1093" s="11">
        <f t="shared" si="419"/>
        <v>28238.156010962648</v>
      </c>
      <c r="AT1093" s="11">
        <f t="shared" si="419"/>
        <v>28658.321393517599</v>
      </c>
      <c r="AU1093" s="11">
        <f t="shared" si="419"/>
        <v>29073.360762408043</v>
      </c>
      <c r="AV1093" s="11">
        <f t="shared" si="419"/>
        <v>29469.363079468731</v>
      </c>
      <c r="AW1093" s="11">
        <f t="shared" si="419"/>
        <v>29843.428005202375</v>
      </c>
      <c r="AX1093" s="11"/>
    </row>
    <row r="1094" spans="1:50">
      <c r="C1094" s="10" t="s">
        <v>4</v>
      </c>
      <c r="D1094" s="9"/>
      <c r="E1094" s="3">
        <f t="shared" si="419"/>
        <v>0</v>
      </c>
      <c r="F1094" s="3">
        <f t="shared" si="419"/>
        <v>0</v>
      </c>
      <c r="G1094" s="3">
        <f t="shared" si="419"/>
        <v>0</v>
      </c>
      <c r="H1094" s="3">
        <f t="shared" si="419"/>
        <v>0</v>
      </c>
      <c r="I1094" s="3">
        <f t="shared" si="419"/>
        <v>0</v>
      </c>
      <c r="J1094" s="3">
        <f t="shared" si="419"/>
        <v>0</v>
      </c>
      <c r="K1094" s="3">
        <f t="shared" si="419"/>
        <v>0</v>
      </c>
      <c r="L1094" s="3">
        <f t="shared" si="419"/>
        <v>12536.539654036898</v>
      </c>
      <c r="M1094" s="3">
        <f t="shared" si="419"/>
        <v>12869.437920989867</v>
      </c>
      <c r="N1094" s="3">
        <f t="shared" si="419"/>
        <v>12406.887624074419</v>
      </c>
      <c r="O1094" s="3">
        <f t="shared" si="419"/>
        <v>12342.337378352509</v>
      </c>
      <c r="P1094" s="3">
        <f t="shared" si="419"/>
        <v>12293.608672046299</v>
      </c>
      <c r="Q1094" s="3">
        <f t="shared" si="419"/>
        <v>12268.428665976408</v>
      </c>
      <c r="R1094" s="3">
        <f t="shared" si="419"/>
        <v>12155.123908606543</v>
      </c>
      <c r="S1094" s="3">
        <f t="shared" si="419"/>
        <v>12339.25317819398</v>
      </c>
      <c r="T1094" s="3">
        <f t="shared" si="419"/>
        <v>12417.797010825134</v>
      </c>
      <c r="U1094" s="3">
        <f t="shared" si="419"/>
        <v>12591.274044922449</v>
      </c>
      <c r="V1094" s="3">
        <f t="shared" si="419"/>
        <v>12875.105127564841</v>
      </c>
      <c r="W1094" s="3">
        <f t="shared" si="419"/>
        <v>13282.140220519492</v>
      </c>
      <c r="X1094" s="3">
        <f t="shared" si="419"/>
        <v>13750.086089983499</v>
      </c>
      <c r="Y1094" s="3">
        <f t="shared" si="419"/>
        <v>14210.790878252512</v>
      </c>
      <c r="Z1094" s="3">
        <f t="shared" si="419"/>
        <v>14629.132051645733</v>
      </c>
      <c r="AA1094" s="3">
        <f t="shared" si="419"/>
        <v>19870.851339723744</v>
      </c>
      <c r="AB1094" s="3">
        <f t="shared" si="419"/>
        <v>19610.94996560791</v>
      </c>
      <c r="AC1094" s="3">
        <f t="shared" si="419"/>
        <v>19582.828665700956</v>
      </c>
      <c r="AD1094" s="3">
        <f t="shared" si="419"/>
        <v>19544.455816240974</v>
      </c>
      <c r="AE1094" s="3">
        <f t="shared" si="419"/>
        <v>19499.484706894116</v>
      </c>
      <c r="AF1094" s="3">
        <f t="shared" si="419"/>
        <v>19776.075120305009</v>
      </c>
      <c r="AG1094" s="3">
        <f t="shared" si="419"/>
        <v>20029.579611401201</v>
      </c>
      <c r="AH1094" s="3">
        <f t="shared" si="419"/>
        <v>20323.280598431553</v>
      </c>
      <c r="AI1094" s="3">
        <f t="shared" si="419"/>
        <v>20636.106766827303</v>
      </c>
      <c r="AJ1094" s="3">
        <f t="shared" si="419"/>
        <v>20972.831957983362</v>
      </c>
      <c r="AK1094" s="3">
        <f t="shared" si="419"/>
        <v>21321.344583738373</v>
      </c>
      <c r="AL1094" s="3">
        <f t="shared" si="419"/>
        <v>21700.246374168764</v>
      </c>
      <c r="AM1094" s="3">
        <f t="shared" si="419"/>
        <v>22091.969511484633</v>
      </c>
      <c r="AN1094" s="3">
        <f t="shared" si="419"/>
        <v>22479.513932215166</v>
      </c>
      <c r="AO1094" s="3">
        <f t="shared" si="419"/>
        <v>22855.31294701546</v>
      </c>
      <c r="AP1094" s="3">
        <f t="shared" si="419"/>
        <v>20082.277309572142</v>
      </c>
      <c r="AQ1094" s="3">
        <f t="shared" si="419"/>
        <v>20429.862791003427</v>
      </c>
      <c r="AR1094" s="3">
        <f t="shared" si="419"/>
        <v>20755.266003948178</v>
      </c>
      <c r="AS1094" s="3">
        <f t="shared" si="419"/>
        <v>21070.143685625073</v>
      </c>
      <c r="AT1094" s="3">
        <f t="shared" si="419"/>
        <v>21373.458979942363</v>
      </c>
      <c r="AU1094" s="3">
        <f t="shared" si="419"/>
        <v>21806.557953129617</v>
      </c>
      <c r="AV1094" s="3">
        <f t="shared" si="419"/>
        <v>22228.597514947956</v>
      </c>
      <c r="AW1094" s="3">
        <f t="shared" si="419"/>
        <v>22637.126842623067</v>
      </c>
      <c r="AX1094" s="3"/>
    </row>
    <row r="1095" spans="1:50">
      <c r="C1095" s="10" t="s">
        <v>3</v>
      </c>
      <c r="D1095" s="9"/>
      <c r="E1095" s="3">
        <f t="shared" si="419"/>
        <v>0</v>
      </c>
      <c r="F1095" s="3">
        <f t="shared" si="419"/>
        <v>0</v>
      </c>
      <c r="G1095" s="3">
        <f t="shared" si="419"/>
        <v>0</v>
      </c>
      <c r="H1095" s="3">
        <f t="shared" si="419"/>
        <v>0</v>
      </c>
      <c r="I1095" s="3">
        <f t="shared" si="419"/>
        <v>0</v>
      </c>
      <c r="J1095" s="3">
        <f t="shared" si="419"/>
        <v>0</v>
      </c>
      <c r="K1095" s="3">
        <f t="shared" si="419"/>
        <v>0</v>
      </c>
      <c r="L1095" s="3">
        <f t="shared" si="419"/>
        <v>110.89450726496798</v>
      </c>
      <c r="M1095" s="3">
        <f t="shared" si="419"/>
        <v>177.75977239821353</v>
      </c>
      <c r="N1095" s="3">
        <f t="shared" si="419"/>
        <v>232.04154953740564</v>
      </c>
      <c r="O1095" s="3">
        <f t="shared" si="419"/>
        <v>290.4798204833304</v>
      </c>
      <c r="P1095" s="3">
        <f t="shared" si="419"/>
        <v>348.23454486944337</v>
      </c>
      <c r="Q1095" s="3">
        <f t="shared" si="419"/>
        <v>405.96240872329099</v>
      </c>
      <c r="R1095" s="3">
        <f t="shared" si="419"/>
        <v>412.08477756114621</v>
      </c>
      <c r="S1095" s="3">
        <f t="shared" si="419"/>
        <v>428.95294970915592</v>
      </c>
      <c r="T1095" s="3">
        <f t="shared" si="419"/>
        <v>442.99447587974146</v>
      </c>
      <c r="U1095" s="3">
        <f t="shared" si="419"/>
        <v>461.29241000310532</v>
      </c>
      <c r="V1095" s="3">
        <f t="shared" si="419"/>
        <v>484.74637623132952</v>
      </c>
      <c r="W1095" s="3">
        <f t="shared" si="419"/>
        <v>514.25789437020455</v>
      </c>
      <c r="X1095" s="3">
        <f t="shared" si="419"/>
        <v>547.83528588442834</v>
      </c>
      <c r="Y1095" s="3">
        <f t="shared" si="419"/>
        <v>583.00225987038084</v>
      </c>
      <c r="Z1095" s="3">
        <f t="shared" si="419"/>
        <v>591.89055539068249</v>
      </c>
      <c r="AA1095" s="3">
        <f t="shared" si="419"/>
        <v>834.11009429612977</v>
      </c>
      <c r="AB1095" s="3">
        <f t="shared" si="419"/>
        <v>854.03165850715641</v>
      </c>
      <c r="AC1095" s="3">
        <f t="shared" si="419"/>
        <v>884.73162483648798</v>
      </c>
      <c r="AD1095" s="3">
        <f t="shared" si="419"/>
        <v>916.05353960634898</v>
      </c>
      <c r="AE1095" s="3">
        <f t="shared" si="419"/>
        <v>987.39810002884599</v>
      </c>
      <c r="AF1095" s="3">
        <f t="shared" si="419"/>
        <v>1028.7475216197558</v>
      </c>
      <c r="AG1095" s="3">
        <f t="shared" si="419"/>
        <v>1069.8424622074399</v>
      </c>
      <c r="AH1095" s="3">
        <f t="shared" si="419"/>
        <v>1114.0625721311667</v>
      </c>
      <c r="AI1095" s="3">
        <f t="shared" si="419"/>
        <v>1160.4007218029369</v>
      </c>
      <c r="AJ1095" s="3">
        <f t="shared" si="419"/>
        <v>1209.2223334980613</v>
      </c>
      <c r="AK1095" s="3">
        <f t="shared" si="419"/>
        <v>1275.7863504538254</v>
      </c>
      <c r="AL1095" s="3">
        <f t="shared" si="419"/>
        <v>1346.2076601883673</v>
      </c>
      <c r="AM1095" s="3">
        <f t="shared" si="419"/>
        <v>1419.5814940879598</v>
      </c>
      <c r="AN1095" s="3">
        <f t="shared" si="419"/>
        <v>1494.8871159701375</v>
      </c>
      <c r="AO1095" s="3">
        <f t="shared" si="419"/>
        <v>1571.6002074723997</v>
      </c>
      <c r="AP1095" s="3">
        <f t="shared" si="419"/>
        <v>1380.3671592241051</v>
      </c>
      <c r="AQ1095" s="3">
        <f t="shared" si="419"/>
        <v>1403.6983910853701</v>
      </c>
      <c r="AR1095" s="3">
        <f t="shared" si="419"/>
        <v>1425.4870958163929</v>
      </c>
      <c r="AS1095" s="3">
        <f t="shared" si="419"/>
        <v>1446.535373497378</v>
      </c>
      <c r="AT1095" s="3">
        <f t="shared" si="419"/>
        <v>1466.7729362274065</v>
      </c>
      <c r="AU1095" s="3">
        <f t="shared" si="419"/>
        <v>1355.1297179647679</v>
      </c>
      <c r="AV1095" s="3">
        <f t="shared" si="419"/>
        <v>1239.1366260795724</v>
      </c>
      <c r="AW1095" s="3">
        <f t="shared" si="419"/>
        <v>1118.9546646277211</v>
      </c>
      <c r="AX1095" s="3"/>
    </row>
    <row r="1096" spans="1:50">
      <c r="C1096" s="10" t="s">
        <v>2</v>
      </c>
      <c r="D1096" s="9"/>
      <c r="E1096" s="3">
        <f t="shared" si="419"/>
        <v>0</v>
      </c>
      <c r="F1096" s="3">
        <f t="shared" si="419"/>
        <v>0</v>
      </c>
      <c r="G1096" s="3">
        <f t="shared" si="419"/>
        <v>0</v>
      </c>
      <c r="H1096" s="3">
        <f t="shared" si="419"/>
        <v>0</v>
      </c>
      <c r="I1096" s="3">
        <f t="shared" si="419"/>
        <v>0</v>
      </c>
      <c r="J1096" s="3">
        <f t="shared" si="419"/>
        <v>0</v>
      </c>
      <c r="K1096" s="3">
        <f t="shared" si="419"/>
        <v>0</v>
      </c>
      <c r="L1096" s="3">
        <f t="shared" si="419"/>
        <v>52.422230940077732</v>
      </c>
      <c r="M1096" s="3">
        <f t="shared" si="419"/>
        <v>103.77432757116695</v>
      </c>
      <c r="N1096" s="3">
        <f t="shared" si="419"/>
        <v>145.06349562091017</v>
      </c>
      <c r="O1096" s="3">
        <f t="shared" si="419"/>
        <v>186.42837033327595</v>
      </c>
      <c r="P1096" s="3">
        <f t="shared" si="419"/>
        <v>225.37271764013022</v>
      </c>
      <c r="Q1096" s="3">
        <f t="shared" si="419"/>
        <v>262.55962272662447</v>
      </c>
      <c r="R1096" s="3">
        <f t="shared" si="419"/>
        <v>484.01004433308827</v>
      </c>
      <c r="S1096" s="3">
        <f t="shared" si="419"/>
        <v>713.11190165405571</v>
      </c>
      <c r="T1096" s="3">
        <f t="shared" si="419"/>
        <v>936.602217102434</v>
      </c>
      <c r="U1096" s="3">
        <f t="shared" si="419"/>
        <v>1168.588255628403</v>
      </c>
      <c r="V1096" s="3">
        <f t="shared" si="419"/>
        <v>1416.6850075143934</v>
      </c>
      <c r="W1096" s="3">
        <f t="shared" si="419"/>
        <v>1689.1315896693939</v>
      </c>
      <c r="X1096" s="3">
        <f t="shared" si="419"/>
        <v>1984.1839694129558</v>
      </c>
      <c r="Y1096" s="3">
        <f t="shared" si="419"/>
        <v>2294.9429556112427</v>
      </c>
      <c r="Z1096" s="3">
        <f t="shared" si="419"/>
        <v>2615.8148380670777</v>
      </c>
      <c r="AA1096" s="3">
        <f t="shared" si="419"/>
        <v>3843.0459416837793</v>
      </c>
      <c r="AB1096" s="3">
        <f t="shared" si="419"/>
        <v>4089.7893764384448</v>
      </c>
      <c r="AC1096" s="3">
        <f t="shared" si="419"/>
        <v>4391.8670904920127</v>
      </c>
      <c r="AD1096" s="3">
        <f t="shared" si="419"/>
        <v>4702.514374497714</v>
      </c>
      <c r="AE1096" s="3">
        <f t="shared" si="419"/>
        <v>5022.7163420784655</v>
      </c>
      <c r="AF1096" s="3">
        <f t="shared" si="419"/>
        <v>5114.6691484723151</v>
      </c>
      <c r="AG1096" s="3">
        <f t="shared" si="419"/>
        <v>5201.1437459255058</v>
      </c>
      <c r="AH1096" s="3">
        <f t="shared" si="419"/>
        <v>5298.5652212670784</v>
      </c>
      <c r="AI1096" s="3">
        <f t="shared" si="419"/>
        <v>5401.5420963430161</v>
      </c>
      <c r="AJ1096" s="3">
        <f t="shared" si="419"/>
        <v>5511.3867580008646</v>
      </c>
      <c r="AK1096" s="3">
        <f t="shared" si="419"/>
        <v>5629.317415702526</v>
      </c>
      <c r="AL1096" s="3">
        <f t="shared" si="419"/>
        <v>5756.1611300181958</v>
      </c>
      <c r="AM1096" s="3">
        <f t="shared" si="419"/>
        <v>5887.3496941552294</v>
      </c>
      <c r="AN1096" s="3">
        <f t="shared" si="419"/>
        <v>6018.3801689065222</v>
      </c>
      <c r="AO1096" s="3">
        <f t="shared" si="419"/>
        <v>6147.2029587940842</v>
      </c>
      <c r="AP1096" s="3">
        <f t="shared" si="419"/>
        <v>5414.788794346392</v>
      </c>
      <c r="AQ1096" s="3">
        <f t="shared" si="419"/>
        <v>5522.1660739603867</v>
      </c>
      <c r="AR1096" s="3">
        <f t="shared" si="419"/>
        <v>5623.9966483987264</v>
      </c>
      <c r="AS1096" s="3">
        <f t="shared" si="419"/>
        <v>5723.402381699505</v>
      </c>
      <c r="AT1096" s="3">
        <f t="shared" si="419"/>
        <v>5820.0797915319081</v>
      </c>
      <c r="AU1096" s="3">
        <f t="shared" si="419"/>
        <v>5913.6479877810734</v>
      </c>
      <c r="AV1096" s="3">
        <f t="shared" si="419"/>
        <v>6003.5857130544073</v>
      </c>
      <c r="AW1096" s="3">
        <f t="shared" si="419"/>
        <v>6089.2823399410854</v>
      </c>
      <c r="AX1096" s="3"/>
    </row>
    <row r="1097" spans="1:50">
      <c r="C1097" s="10" t="s">
        <v>1</v>
      </c>
      <c r="D1097" s="9"/>
      <c r="E1097" s="3">
        <f t="shared" si="419"/>
        <v>0</v>
      </c>
      <c r="F1097" s="3">
        <f t="shared" si="419"/>
        <v>0</v>
      </c>
      <c r="G1097" s="3">
        <f t="shared" si="419"/>
        <v>0</v>
      </c>
      <c r="H1097" s="3">
        <f t="shared" si="419"/>
        <v>0</v>
      </c>
      <c r="I1097" s="3">
        <f t="shared" si="419"/>
        <v>0</v>
      </c>
      <c r="J1097" s="3">
        <f t="shared" si="419"/>
        <v>0</v>
      </c>
      <c r="K1097" s="3">
        <f t="shared" si="419"/>
        <v>0</v>
      </c>
      <c r="L1097" s="3">
        <f t="shared" si="419"/>
        <v>0</v>
      </c>
      <c r="M1097" s="3">
        <f t="shared" si="419"/>
        <v>0</v>
      </c>
      <c r="N1097" s="3">
        <f t="shared" si="419"/>
        <v>0</v>
      </c>
      <c r="O1097" s="3">
        <f t="shared" si="419"/>
        <v>0</v>
      </c>
      <c r="P1097" s="3">
        <f t="shared" si="419"/>
        <v>0</v>
      </c>
      <c r="Q1097" s="3">
        <f t="shared" si="419"/>
        <v>0</v>
      </c>
      <c r="R1097" s="3">
        <f t="shared" si="419"/>
        <v>0</v>
      </c>
      <c r="S1097" s="3">
        <f t="shared" si="419"/>
        <v>0</v>
      </c>
      <c r="T1097" s="3">
        <f t="shared" si="419"/>
        <v>0</v>
      </c>
      <c r="U1097" s="3">
        <f t="shared" si="419"/>
        <v>0</v>
      </c>
      <c r="V1097" s="3">
        <f t="shared" si="419"/>
        <v>0</v>
      </c>
      <c r="W1097" s="3">
        <f t="shared" si="419"/>
        <v>0</v>
      </c>
      <c r="X1097" s="3">
        <f t="shared" si="419"/>
        <v>0</v>
      </c>
      <c r="Y1097" s="3">
        <f t="shared" si="419"/>
        <v>0</v>
      </c>
      <c r="Z1097" s="3">
        <f t="shared" si="419"/>
        <v>0</v>
      </c>
      <c r="AA1097" s="3">
        <f t="shared" si="419"/>
        <v>0</v>
      </c>
      <c r="AB1097" s="3">
        <f t="shared" si="419"/>
        <v>0</v>
      </c>
      <c r="AC1097" s="3">
        <f t="shared" si="419"/>
        <v>0</v>
      </c>
      <c r="AD1097" s="3">
        <f t="shared" si="419"/>
        <v>0</v>
      </c>
      <c r="AE1097" s="3">
        <f t="shared" si="419"/>
        <v>0</v>
      </c>
      <c r="AF1097" s="3">
        <f t="shared" si="419"/>
        <v>0</v>
      </c>
      <c r="AG1097" s="3">
        <f t="shared" si="419"/>
        <v>0</v>
      </c>
      <c r="AH1097" s="3">
        <f t="shared" si="419"/>
        <v>0</v>
      </c>
      <c r="AI1097" s="3">
        <f t="shared" ref="AI1097:AW1097" si="420">AI795*AI487</f>
        <v>0</v>
      </c>
      <c r="AJ1097" s="3">
        <f t="shared" si="420"/>
        <v>0</v>
      </c>
      <c r="AK1097" s="3">
        <f t="shared" si="420"/>
        <v>0</v>
      </c>
      <c r="AL1097" s="3">
        <f t="shared" si="420"/>
        <v>0</v>
      </c>
      <c r="AM1097" s="3">
        <f t="shared" si="420"/>
        <v>0</v>
      </c>
      <c r="AN1097" s="3">
        <f t="shared" si="420"/>
        <v>0</v>
      </c>
      <c r="AO1097" s="3">
        <f t="shared" si="420"/>
        <v>0</v>
      </c>
      <c r="AP1097" s="3">
        <f t="shared" si="420"/>
        <v>0</v>
      </c>
      <c r="AQ1097" s="3">
        <f t="shared" si="420"/>
        <v>0</v>
      </c>
      <c r="AR1097" s="3">
        <f t="shared" si="420"/>
        <v>0</v>
      </c>
      <c r="AS1097" s="3">
        <f t="shared" si="420"/>
        <v>0</v>
      </c>
      <c r="AT1097" s="3">
        <f t="shared" si="420"/>
        <v>0</v>
      </c>
      <c r="AU1097" s="3">
        <f t="shared" si="420"/>
        <v>0</v>
      </c>
      <c r="AV1097" s="3">
        <f t="shared" si="420"/>
        <v>0</v>
      </c>
      <c r="AW1097" s="3">
        <f t="shared" si="420"/>
        <v>0</v>
      </c>
      <c r="AX1097" s="3"/>
    </row>
    <row r="1098" spans="1:50">
      <c r="C1098" s="7" t="s">
        <v>0</v>
      </c>
      <c r="D1098" s="6"/>
      <c r="E1098" s="4">
        <f t="shared" ref="E1098:AW1103" si="421">E796*E488</f>
        <v>0</v>
      </c>
      <c r="F1098" s="4">
        <f t="shared" si="421"/>
        <v>0</v>
      </c>
      <c r="G1098" s="4">
        <f t="shared" si="421"/>
        <v>0</v>
      </c>
      <c r="H1098" s="4">
        <f t="shared" si="421"/>
        <v>0</v>
      </c>
      <c r="I1098" s="4">
        <f t="shared" si="421"/>
        <v>0</v>
      </c>
      <c r="J1098" s="4">
        <f t="shared" si="421"/>
        <v>0</v>
      </c>
      <c r="K1098" s="4">
        <f t="shared" si="421"/>
        <v>0</v>
      </c>
      <c r="L1098" s="4">
        <f t="shared" si="421"/>
        <v>0</v>
      </c>
      <c r="M1098" s="4">
        <f t="shared" si="421"/>
        <v>0</v>
      </c>
      <c r="N1098" s="4">
        <f t="shared" si="421"/>
        <v>0</v>
      </c>
      <c r="O1098" s="4">
        <f t="shared" si="421"/>
        <v>0</v>
      </c>
      <c r="P1098" s="4">
        <f t="shared" si="421"/>
        <v>0</v>
      </c>
      <c r="Q1098" s="4">
        <f t="shared" si="421"/>
        <v>0</v>
      </c>
      <c r="R1098" s="4">
        <f t="shared" si="421"/>
        <v>0</v>
      </c>
      <c r="S1098" s="4">
        <f t="shared" si="421"/>
        <v>0</v>
      </c>
      <c r="T1098" s="4">
        <f t="shared" si="421"/>
        <v>0</v>
      </c>
      <c r="U1098" s="4">
        <f t="shared" si="421"/>
        <v>0</v>
      </c>
      <c r="V1098" s="4">
        <f t="shared" si="421"/>
        <v>0</v>
      </c>
      <c r="W1098" s="4">
        <f t="shared" si="421"/>
        <v>0</v>
      </c>
      <c r="X1098" s="4">
        <f t="shared" si="421"/>
        <v>0</v>
      </c>
      <c r="Y1098" s="4">
        <f t="shared" si="421"/>
        <v>0</v>
      </c>
      <c r="Z1098" s="4">
        <f t="shared" si="421"/>
        <v>0</v>
      </c>
      <c r="AA1098" s="4">
        <f t="shared" si="421"/>
        <v>0</v>
      </c>
      <c r="AB1098" s="4">
        <f t="shared" si="421"/>
        <v>0</v>
      </c>
      <c r="AC1098" s="4">
        <f t="shared" si="421"/>
        <v>0</v>
      </c>
      <c r="AD1098" s="4">
        <f t="shared" si="421"/>
        <v>0</v>
      </c>
      <c r="AE1098" s="4">
        <f t="shared" si="421"/>
        <v>0</v>
      </c>
      <c r="AF1098" s="4">
        <f t="shared" si="421"/>
        <v>0</v>
      </c>
      <c r="AG1098" s="4">
        <f t="shared" si="421"/>
        <v>0</v>
      </c>
      <c r="AH1098" s="4">
        <f t="shared" si="421"/>
        <v>0</v>
      </c>
      <c r="AI1098" s="4">
        <f t="shared" si="421"/>
        <v>0</v>
      </c>
      <c r="AJ1098" s="4">
        <f t="shared" si="421"/>
        <v>0</v>
      </c>
      <c r="AK1098" s="4">
        <f t="shared" si="421"/>
        <v>0</v>
      </c>
      <c r="AL1098" s="4">
        <f t="shared" si="421"/>
        <v>0</v>
      </c>
      <c r="AM1098" s="4">
        <f t="shared" si="421"/>
        <v>0</v>
      </c>
      <c r="AN1098" s="4">
        <f t="shared" si="421"/>
        <v>0</v>
      </c>
      <c r="AO1098" s="4">
        <f t="shared" si="421"/>
        <v>0</v>
      </c>
      <c r="AP1098" s="4">
        <f t="shared" si="421"/>
        <v>0</v>
      </c>
      <c r="AQ1098" s="4">
        <f t="shared" si="421"/>
        <v>0</v>
      </c>
      <c r="AR1098" s="4">
        <f t="shared" si="421"/>
        <v>0</v>
      </c>
      <c r="AS1098" s="4">
        <f t="shared" si="421"/>
        <v>0</v>
      </c>
      <c r="AT1098" s="4">
        <f t="shared" si="421"/>
        <v>0</v>
      </c>
      <c r="AU1098" s="4">
        <f t="shared" si="421"/>
        <v>0</v>
      </c>
      <c r="AV1098" s="4">
        <f t="shared" si="421"/>
        <v>0</v>
      </c>
      <c r="AW1098" s="4">
        <f t="shared" si="421"/>
        <v>0</v>
      </c>
      <c r="AX1098" s="3"/>
    </row>
    <row r="1099" spans="1:50">
      <c r="C1099" s="14">
        <v>8</v>
      </c>
      <c r="D1099" s="13"/>
      <c r="E1099" s="11">
        <f t="shared" si="421"/>
        <v>0</v>
      </c>
      <c r="F1099" s="11">
        <f t="shared" si="421"/>
        <v>0</v>
      </c>
      <c r="G1099" s="11">
        <f t="shared" si="421"/>
        <v>0</v>
      </c>
      <c r="H1099" s="11">
        <f t="shared" si="421"/>
        <v>0</v>
      </c>
      <c r="I1099" s="11">
        <f t="shared" si="421"/>
        <v>0</v>
      </c>
      <c r="J1099" s="11">
        <f t="shared" si="421"/>
        <v>0</v>
      </c>
      <c r="K1099" s="11">
        <f t="shared" si="421"/>
        <v>0</v>
      </c>
      <c r="L1099" s="11">
        <f t="shared" si="421"/>
        <v>0</v>
      </c>
      <c r="M1099" s="11">
        <f t="shared" si="421"/>
        <v>15840.166494950839</v>
      </c>
      <c r="N1099" s="11">
        <f t="shared" si="421"/>
        <v>16403.577896112667</v>
      </c>
      <c r="O1099" s="11">
        <f t="shared" si="421"/>
        <v>15946.55935441457</v>
      </c>
      <c r="P1099" s="11">
        <f t="shared" si="421"/>
        <v>15991.258622712365</v>
      </c>
      <c r="Q1099" s="11">
        <f t="shared" si="421"/>
        <v>16051.825085165685</v>
      </c>
      <c r="R1099" s="11">
        <f t="shared" si="421"/>
        <v>16138.555100873073</v>
      </c>
      <c r="S1099" s="11">
        <f t="shared" si="421"/>
        <v>16282.096221217414</v>
      </c>
      <c r="T1099" s="11">
        <f t="shared" si="421"/>
        <v>16819.704124517779</v>
      </c>
      <c r="U1099" s="11">
        <f t="shared" si="421"/>
        <v>17215.119178658311</v>
      </c>
      <c r="V1099" s="11">
        <f t="shared" si="421"/>
        <v>17744.961006073394</v>
      </c>
      <c r="W1099" s="11">
        <f t="shared" si="421"/>
        <v>18439.124076035951</v>
      </c>
      <c r="X1099" s="11">
        <f t="shared" si="421"/>
        <v>19325.083852894539</v>
      </c>
      <c r="Y1099" s="11">
        <f t="shared" si="421"/>
        <v>20320.472849140002</v>
      </c>
      <c r="Z1099" s="11">
        <f t="shared" si="421"/>
        <v>21328.551656716423</v>
      </c>
      <c r="AA1099" s="11">
        <f t="shared" si="421"/>
        <v>22264.75319526895</v>
      </c>
      <c r="AB1099" s="11">
        <f t="shared" si="421"/>
        <v>30643.517218739977</v>
      </c>
      <c r="AC1099" s="11">
        <f t="shared" si="421"/>
        <v>30653.543903915797</v>
      </c>
      <c r="AD1099" s="11">
        <f t="shared" si="421"/>
        <v>31035.479674903308</v>
      </c>
      <c r="AE1099" s="11">
        <f t="shared" si="421"/>
        <v>31416.138965648421</v>
      </c>
      <c r="AF1099" s="11">
        <f t="shared" si="421"/>
        <v>31850.748466371679</v>
      </c>
      <c r="AG1099" s="11">
        <f t="shared" si="421"/>
        <v>32362.701404177456</v>
      </c>
      <c r="AH1099" s="11">
        <f t="shared" si="421"/>
        <v>32838.677091169011</v>
      </c>
      <c r="AI1099" s="11">
        <f t="shared" si="421"/>
        <v>33382.41746956468</v>
      </c>
      <c r="AJ1099" s="11">
        <f t="shared" si="421"/>
        <v>33959.624523207909</v>
      </c>
      <c r="AK1099" s="11">
        <f t="shared" si="421"/>
        <v>34578.354389152737</v>
      </c>
      <c r="AL1099" s="11">
        <f t="shared" si="421"/>
        <v>35244.171364414302</v>
      </c>
      <c r="AM1099" s="11">
        <f t="shared" si="421"/>
        <v>35963.890183776835</v>
      </c>
      <c r="AN1099" s="11">
        <f t="shared" si="421"/>
        <v>36708.742493570848</v>
      </c>
      <c r="AO1099" s="11">
        <f t="shared" si="421"/>
        <v>37450.604589509865</v>
      </c>
      <c r="AP1099" s="11">
        <f t="shared" si="421"/>
        <v>38176.814197177897</v>
      </c>
      <c r="AQ1099" s="11">
        <f t="shared" si="421"/>
        <v>33560.89361488865</v>
      </c>
      <c r="AR1099" s="11">
        <f t="shared" si="421"/>
        <v>34158.118375602317</v>
      </c>
      <c r="AS1099" s="11">
        <f t="shared" si="421"/>
        <v>34718.792727437336</v>
      </c>
      <c r="AT1099" s="11">
        <f t="shared" si="421"/>
        <v>35262.371743086987</v>
      </c>
      <c r="AU1099" s="11">
        <f t="shared" si="421"/>
        <v>35787.094030387561</v>
      </c>
      <c r="AV1099" s="11">
        <f t="shared" si="421"/>
        <v>36304.330797701499</v>
      </c>
      <c r="AW1099" s="11">
        <f t="shared" si="421"/>
        <v>36797.768621645104</v>
      </c>
      <c r="AX1099" s="11"/>
    </row>
    <row r="1100" spans="1:50">
      <c r="C1100" s="10" t="s">
        <v>4</v>
      </c>
      <c r="D1100" s="9"/>
      <c r="E1100" s="3">
        <f t="shared" si="421"/>
        <v>0</v>
      </c>
      <c r="F1100" s="3">
        <f t="shared" si="421"/>
        <v>0</v>
      </c>
      <c r="G1100" s="3">
        <f t="shared" si="421"/>
        <v>0</v>
      </c>
      <c r="H1100" s="3">
        <f t="shared" si="421"/>
        <v>0</v>
      </c>
      <c r="I1100" s="3">
        <f t="shared" si="421"/>
        <v>0</v>
      </c>
      <c r="J1100" s="3">
        <f t="shared" si="421"/>
        <v>0</v>
      </c>
      <c r="K1100" s="3">
        <f t="shared" si="421"/>
        <v>0</v>
      </c>
      <c r="L1100" s="3">
        <f t="shared" si="421"/>
        <v>0</v>
      </c>
      <c r="M1100" s="3">
        <f t="shared" si="421"/>
        <v>15635.456136010711</v>
      </c>
      <c r="N1100" s="3">
        <f t="shared" si="421"/>
        <v>16050.643771062871</v>
      </c>
      <c r="O1100" s="3">
        <f t="shared" si="421"/>
        <v>15473.755325151791</v>
      </c>
      <c r="P1100" s="3">
        <f t="shared" si="421"/>
        <v>15393.248856588129</v>
      </c>
      <c r="Q1100" s="3">
        <f t="shared" si="421"/>
        <v>15332.474865435779</v>
      </c>
      <c r="R1100" s="3">
        <f t="shared" si="421"/>
        <v>15301.070595096884</v>
      </c>
      <c r="S1100" s="3">
        <f t="shared" si="421"/>
        <v>15159.757951197842</v>
      </c>
      <c r="T1100" s="3">
        <f t="shared" si="421"/>
        <v>15389.402270718043</v>
      </c>
      <c r="U1100" s="3">
        <f t="shared" si="421"/>
        <v>15487.361411258378</v>
      </c>
      <c r="V1100" s="3">
        <f t="shared" si="421"/>
        <v>15703.720361342326</v>
      </c>
      <c r="W1100" s="3">
        <f t="shared" si="421"/>
        <v>16057.711858610277</v>
      </c>
      <c r="X1100" s="3">
        <f t="shared" si="421"/>
        <v>16565.36225635462</v>
      </c>
      <c r="Y1100" s="3">
        <f t="shared" si="421"/>
        <v>17148.980010371488</v>
      </c>
      <c r="Z1100" s="3">
        <f t="shared" si="421"/>
        <v>17723.566754992884</v>
      </c>
      <c r="AA1100" s="3">
        <f t="shared" si="421"/>
        <v>18245.317991536875</v>
      </c>
      <c r="AB1100" s="3">
        <f t="shared" si="421"/>
        <v>24782.7417358661</v>
      </c>
      <c r="AC1100" s="3">
        <f t="shared" si="421"/>
        <v>24458.595149422123</v>
      </c>
      <c r="AD1100" s="3">
        <f t="shared" si="421"/>
        <v>24423.522524653461</v>
      </c>
      <c r="AE1100" s="3">
        <f t="shared" si="421"/>
        <v>24375.664262237911</v>
      </c>
      <c r="AF1100" s="3">
        <f t="shared" si="421"/>
        <v>24319.57671120821</v>
      </c>
      <c r="AG1100" s="3">
        <f t="shared" si="421"/>
        <v>24664.53771287782</v>
      </c>
      <c r="AH1100" s="3">
        <f t="shared" si="421"/>
        <v>24980.706166071443</v>
      </c>
      <c r="AI1100" s="3">
        <f t="shared" si="421"/>
        <v>25347.007316671396</v>
      </c>
      <c r="AJ1100" s="3">
        <f t="shared" si="421"/>
        <v>25737.161216321987</v>
      </c>
      <c r="AK1100" s="3">
        <f t="shared" si="421"/>
        <v>26157.121755793258</v>
      </c>
      <c r="AL1100" s="3">
        <f t="shared" si="421"/>
        <v>26591.783474514265</v>
      </c>
      <c r="AM1100" s="3">
        <f t="shared" si="421"/>
        <v>27064.346277936784</v>
      </c>
      <c r="AN1100" s="3">
        <f t="shared" si="421"/>
        <v>27552.899746436429</v>
      </c>
      <c r="AO1100" s="3">
        <f t="shared" si="421"/>
        <v>28036.241558316364</v>
      </c>
      <c r="AP1100" s="3">
        <f t="shared" si="421"/>
        <v>28504.934608712996</v>
      </c>
      <c r="AQ1100" s="3">
        <f t="shared" si="421"/>
        <v>25046.43024711436</v>
      </c>
      <c r="AR1100" s="3">
        <f t="shared" si="421"/>
        <v>25479.935640022632</v>
      </c>
      <c r="AS1100" s="3">
        <f t="shared" si="421"/>
        <v>25885.775513139168</v>
      </c>
      <c r="AT1100" s="3">
        <f t="shared" si="421"/>
        <v>26278.488041151737</v>
      </c>
      <c r="AU1100" s="3">
        <f t="shared" si="421"/>
        <v>26656.780066746942</v>
      </c>
      <c r="AV1100" s="3">
        <f t="shared" si="421"/>
        <v>27196.93709449895</v>
      </c>
      <c r="AW1100" s="3">
        <f t="shared" si="421"/>
        <v>27723.300926830314</v>
      </c>
      <c r="AX1100" s="3"/>
    </row>
    <row r="1101" spans="1:50">
      <c r="C1101" s="10" t="s">
        <v>3</v>
      </c>
      <c r="D1101" s="9"/>
      <c r="E1101" s="3">
        <f t="shared" si="421"/>
        <v>0</v>
      </c>
      <c r="F1101" s="3">
        <f t="shared" si="421"/>
        <v>0</v>
      </c>
      <c r="G1101" s="3">
        <f t="shared" si="421"/>
        <v>0</v>
      </c>
      <c r="H1101" s="3">
        <f t="shared" si="421"/>
        <v>0</v>
      </c>
      <c r="I1101" s="3">
        <f t="shared" si="421"/>
        <v>0</v>
      </c>
      <c r="J1101" s="3">
        <f t="shared" si="421"/>
        <v>0</v>
      </c>
      <c r="K1101" s="3">
        <f t="shared" si="421"/>
        <v>0</v>
      </c>
      <c r="L1101" s="3">
        <f t="shared" si="421"/>
        <v>0</v>
      </c>
      <c r="M1101" s="3">
        <f t="shared" si="421"/>
        <v>139.23600517108773</v>
      </c>
      <c r="N1101" s="3">
        <f t="shared" si="421"/>
        <v>223.19013988412254</v>
      </c>
      <c r="O1101" s="3">
        <f t="shared" si="421"/>
        <v>291.34480316595273</v>
      </c>
      <c r="P1101" s="3">
        <f t="shared" si="421"/>
        <v>364.71824244887779</v>
      </c>
      <c r="Q1101" s="3">
        <f t="shared" si="421"/>
        <v>437.23344001466256</v>
      </c>
      <c r="R1101" s="3">
        <f t="shared" si="421"/>
        <v>509.71491225624987</v>
      </c>
      <c r="S1101" s="3">
        <f t="shared" si="421"/>
        <v>517.40198531506326</v>
      </c>
      <c r="T1101" s="3">
        <f t="shared" si="421"/>
        <v>538.58118491973823</v>
      </c>
      <c r="U1101" s="3">
        <f t="shared" si="421"/>
        <v>556.21132782506822</v>
      </c>
      <c r="V1101" s="3">
        <f t="shared" si="421"/>
        <v>579.18569610584768</v>
      </c>
      <c r="W1101" s="3">
        <f t="shared" si="421"/>
        <v>608.63383238940071</v>
      </c>
      <c r="X1101" s="3">
        <f t="shared" si="421"/>
        <v>645.68765943218432</v>
      </c>
      <c r="Y1101" s="3">
        <f t="shared" si="421"/>
        <v>687.8464820268465</v>
      </c>
      <c r="Z1101" s="3">
        <f t="shared" si="421"/>
        <v>732.00113939017047</v>
      </c>
      <c r="AA1101" s="3">
        <f t="shared" si="421"/>
        <v>743.16103171982377</v>
      </c>
      <c r="AB1101" s="3">
        <f t="shared" si="421"/>
        <v>1047.2850303142163</v>
      </c>
      <c r="AC1101" s="3">
        <f t="shared" si="421"/>
        <v>1072.2979825867358</v>
      </c>
      <c r="AD1101" s="3">
        <f t="shared" si="421"/>
        <v>1110.8439915461304</v>
      </c>
      <c r="AE1101" s="3">
        <f t="shared" si="421"/>
        <v>1150.1709013672325</v>
      </c>
      <c r="AF1101" s="3">
        <f t="shared" si="421"/>
        <v>1239.7491124880089</v>
      </c>
      <c r="AG1101" s="3">
        <f t="shared" si="421"/>
        <v>1291.6662761099778</v>
      </c>
      <c r="AH1101" s="3">
        <f t="shared" si="421"/>
        <v>1343.2639205857304</v>
      </c>
      <c r="AI1101" s="3">
        <f t="shared" si="421"/>
        <v>1398.7854392421439</v>
      </c>
      <c r="AJ1101" s="3">
        <f t="shared" si="421"/>
        <v>1456.9663086688186</v>
      </c>
      <c r="AK1101" s="3">
        <f t="shared" si="421"/>
        <v>1518.2653427336936</v>
      </c>
      <c r="AL1101" s="3">
        <f t="shared" si="421"/>
        <v>1601.8412387599528</v>
      </c>
      <c r="AM1101" s="3">
        <f t="shared" si="421"/>
        <v>1690.2602424435684</v>
      </c>
      <c r="AN1101" s="3">
        <f t="shared" si="421"/>
        <v>1782.386351916748</v>
      </c>
      <c r="AO1101" s="3">
        <f t="shared" si="421"/>
        <v>1876.9379597141085</v>
      </c>
      <c r="AP1101" s="3">
        <f t="shared" si="421"/>
        <v>1973.2567465371335</v>
      </c>
      <c r="AQ1101" s="3">
        <f t="shared" si="421"/>
        <v>1733.1499427694587</v>
      </c>
      <c r="AR1101" s="3">
        <f t="shared" si="421"/>
        <v>1762.4439772550477</v>
      </c>
      <c r="AS1101" s="3">
        <f t="shared" si="421"/>
        <v>1789.8012583271554</v>
      </c>
      <c r="AT1101" s="3">
        <f t="shared" si="421"/>
        <v>1816.2288801482293</v>
      </c>
      <c r="AU1101" s="3">
        <f t="shared" si="421"/>
        <v>1841.6385912189105</v>
      </c>
      <c r="AV1101" s="3">
        <f t="shared" si="421"/>
        <v>1701.46252570657</v>
      </c>
      <c r="AW1101" s="3">
        <f t="shared" si="421"/>
        <v>1555.824881968723</v>
      </c>
      <c r="AX1101" s="3"/>
    </row>
    <row r="1102" spans="1:50">
      <c r="C1102" s="10" t="s">
        <v>2</v>
      </c>
      <c r="D1102" s="9"/>
      <c r="E1102" s="3">
        <f t="shared" si="421"/>
        <v>0</v>
      </c>
      <c r="F1102" s="3">
        <f t="shared" si="421"/>
        <v>0</v>
      </c>
      <c r="G1102" s="3">
        <f t="shared" si="421"/>
        <v>0</v>
      </c>
      <c r="H1102" s="3">
        <f t="shared" si="421"/>
        <v>0</v>
      </c>
      <c r="I1102" s="3">
        <f t="shared" si="421"/>
        <v>0</v>
      </c>
      <c r="J1102" s="3">
        <f t="shared" si="421"/>
        <v>0</v>
      </c>
      <c r="K1102" s="3">
        <f t="shared" si="421"/>
        <v>0</v>
      </c>
      <c r="L1102" s="3">
        <f t="shared" si="421"/>
        <v>0</v>
      </c>
      <c r="M1102" s="3">
        <f t="shared" si="421"/>
        <v>65.679278070249765</v>
      </c>
      <c r="N1102" s="3">
        <f t="shared" si="421"/>
        <v>130.01779578764575</v>
      </c>
      <c r="O1102" s="3">
        <f t="shared" si="421"/>
        <v>181.74857299795161</v>
      </c>
      <c r="P1102" s="3">
        <f t="shared" si="421"/>
        <v>233.57420231311625</v>
      </c>
      <c r="Q1102" s="3">
        <f t="shared" si="421"/>
        <v>282.36717754828095</v>
      </c>
      <c r="R1102" s="3">
        <f t="shared" si="421"/>
        <v>328.95827136379842</v>
      </c>
      <c r="S1102" s="3">
        <f t="shared" si="421"/>
        <v>606.41124424643817</v>
      </c>
      <c r="T1102" s="3">
        <f t="shared" si="421"/>
        <v>893.4506228374471</v>
      </c>
      <c r="U1102" s="3">
        <f t="shared" si="421"/>
        <v>1173.4593578934007</v>
      </c>
      <c r="V1102" s="3">
        <f t="shared" si="421"/>
        <v>1464.1122976772724</v>
      </c>
      <c r="W1102" s="3">
        <f t="shared" si="421"/>
        <v>1774.9501857875973</v>
      </c>
      <c r="X1102" s="3">
        <f t="shared" si="421"/>
        <v>2116.2957277028481</v>
      </c>
      <c r="Y1102" s="3">
        <f t="shared" si="421"/>
        <v>2485.9638426790652</v>
      </c>
      <c r="Z1102" s="3">
        <f t="shared" si="421"/>
        <v>2875.3106045648115</v>
      </c>
      <c r="AA1102" s="3">
        <f t="shared" si="421"/>
        <v>3277.3277109491537</v>
      </c>
      <c r="AB1102" s="3">
        <f t="shared" si="421"/>
        <v>4814.9130343024326</v>
      </c>
      <c r="AC1102" s="3">
        <f t="shared" si="421"/>
        <v>5124.0553651922655</v>
      </c>
      <c r="AD1102" s="3">
        <f t="shared" si="421"/>
        <v>5502.5254498177774</v>
      </c>
      <c r="AE1102" s="3">
        <f t="shared" si="421"/>
        <v>5891.7322611665813</v>
      </c>
      <c r="AF1102" s="3">
        <f t="shared" si="421"/>
        <v>6292.9100380417531</v>
      </c>
      <c r="AG1102" s="3">
        <f t="shared" si="421"/>
        <v>6408.1167706087954</v>
      </c>
      <c r="AH1102" s="3">
        <f t="shared" si="421"/>
        <v>6516.4599111102425</v>
      </c>
      <c r="AI1102" s="3">
        <f t="shared" si="421"/>
        <v>6638.5182831830953</v>
      </c>
      <c r="AJ1102" s="3">
        <f t="shared" si="421"/>
        <v>6767.5369588790636</v>
      </c>
      <c r="AK1102" s="3">
        <f t="shared" si="421"/>
        <v>6905.1602142839265</v>
      </c>
      <c r="AL1102" s="3">
        <f t="shared" si="421"/>
        <v>7052.914331598231</v>
      </c>
      <c r="AM1102" s="3">
        <f t="shared" si="421"/>
        <v>7211.8355265684258</v>
      </c>
      <c r="AN1102" s="3">
        <f t="shared" si="421"/>
        <v>7376.2003395318443</v>
      </c>
      <c r="AO1102" s="3">
        <f t="shared" si="421"/>
        <v>7540.3670839175393</v>
      </c>
      <c r="AP1102" s="3">
        <f t="shared" si="421"/>
        <v>7701.7678424713395</v>
      </c>
      <c r="AQ1102" s="3">
        <f t="shared" si="421"/>
        <v>6784.1336115982467</v>
      </c>
      <c r="AR1102" s="3">
        <f t="shared" si="421"/>
        <v>6918.6655092249648</v>
      </c>
      <c r="AS1102" s="3">
        <f t="shared" si="421"/>
        <v>7046.2479965524126</v>
      </c>
      <c r="AT1102" s="3">
        <f t="shared" si="421"/>
        <v>7170.7924251689738</v>
      </c>
      <c r="AU1102" s="3">
        <f t="shared" si="421"/>
        <v>7291.9185651601001</v>
      </c>
      <c r="AV1102" s="3">
        <f t="shared" si="421"/>
        <v>7409.1492031885846</v>
      </c>
      <c r="AW1102" s="3">
        <f t="shared" si="421"/>
        <v>7521.8312611876972</v>
      </c>
      <c r="AX1102" s="3"/>
    </row>
    <row r="1103" spans="1:50">
      <c r="C1103" s="10" t="s">
        <v>1</v>
      </c>
      <c r="D1103" s="9"/>
      <c r="E1103" s="3">
        <f t="shared" si="421"/>
        <v>0</v>
      </c>
      <c r="F1103" s="3">
        <f t="shared" si="421"/>
        <v>0</v>
      </c>
      <c r="G1103" s="3">
        <f t="shared" si="421"/>
        <v>0</v>
      </c>
      <c r="H1103" s="3">
        <f t="shared" si="421"/>
        <v>0</v>
      </c>
      <c r="I1103" s="3">
        <f t="shared" si="421"/>
        <v>0</v>
      </c>
      <c r="J1103" s="3">
        <f t="shared" si="421"/>
        <v>0</v>
      </c>
      <c r="K1103" s="3">
        <f t="shared" si="421"/>
        <v>0</v>
      </c>
      <c r="L1103" s="3">
        <f t="shared" si="421"/>
        <v>0</v>
      </c>
      <c r="M1103" s="3">
        <f t="shared" si="421"/>
        <v>0</v>
      </c>
      <c r="N1103" s="3">
        <f t="shared" si="421"/>
        <v>0</v>
      </c>
      <c r="O1103" s="3">
        <f t="shared" si="421"/>
        <v>0</v>
      </c>
      <c r="P1103" s="3">
        <f t="shared" si="421"/>
        <v>0</v>
      </c>
      <c r="Q1103" s="3">
        <f t="shared" si="421"/>
        <v>0</v>
      </c>
      <c r="R1103" s="3">
        <f t="shared" si="421"/>
        <v>0</v>
      </c>
      <c r="S1103" s="3">
        <f t="shared" si="421"/>
        <v>0</v>
      </c>
      <c r="T1103" s="3">
        <f t="shared" si="421"/>
        <v>0</v>
      </c>
      <c r="U1103" s="3">
        <f t="shared" si="421"/>
        <v>0</v>
      </c>
      <c r="V1103" s="3">
        <f t="shared" si="421"/>
        <v>0</v>
      </c>
      <c r="W1103" s="3">
        <f t="shared" si="421"/>
        <v>0</v>
      </c>
      <c r="X1103" s="3">
        <f t="shared" si="421"/>
        <v>0</v>
      </c>
      <c r="Y1103" s="3">
        <f t="shared" si="421"/>
        <v>0</v>
      </c>
      <c r="Z1103" s="3">
        <f t="shared" si="421"/>
        <v>0</v>
      </c>
      <c r="AA1103" s="3">
        <f t="shared" si="421"/>
        <v>0</v>
      </c>
      <c r="AB1103" s="3">
        <f t="shared" si="421"/>
        <v>0</v>
      </c>
      <c r="AC1103" s="3">
        <f t="shared" si="421"/>
        <v>0</v>
      </c>
      <c r="AD1103" s="3">
        <f t="shared" si="421"/>
        <v>0</v>
      </c>
      <c r="AE1103" s="3">
        <f t="shared" si="421"/>
        <v>0</v>
      </c>
      <c r="AF1103" s="3">
        <f t="shared" si="421"/>
        <v>0</v>
      </c>
      <c r="AG1103" s="3">
        <f t="shared" si="421"/>
        <v>0</v>
      </c>
      <c r="AH1103" s="3">
        <f t="shared" si="421"/>
        <v>0</v>
      </c>
      <c r="AI1103" s="3">
        <f t="shared" ref="AI1103:AW1103" si="422">AI801*AI493</f>
        <v>0</v>
      </c>
      <c r="AJ1103" s="3">
        <f t="shared" si="422"/>
        <v>0</v>
      </c>
      <c r="AK1103" s="3">
        <f t="shared" si="422"/>
        <v>0</v>
      </c>
      <c r="AL1103" s="3">
        <f t="shared" si="422"/>
        <v>0</v>
      </c>
      <c r="AM1103" s="3">
        <f t="shared" si="422"/>
        <v>0</v>
      </c>
      <c r="AN1103" s="3">
        <f t="shared" si="422"/>
        <v>0</v>
      </c>
      <c r="AO1103" s="3">
        <f t="shared" si="422"/>
        <v>0</v>
      </c>
      <c r="AP1103" s="3">
        <f t="shared" si="422"/>
        <v>0</v>
      </c>
      <c r="AQ1103" s="3">
        <f t="shared" si="422"/>
        <v>0</v>
      </c>
      <c r="AR1103" s="3">
        <f t="shared" si="422"/>
        <v>0</v>
      </c>
      <c r="AS1103" s="3">
        <f t="shared" si="422"/>
        <v>0</v>
      </c>
      <c r="AT1103" s="3">
        <f t="shared" si="422"/>
        <v>0</v>
      </c>
      <c r="AU1103" s="3">
        <f t="shared" si="422"/>
        <v>0</v>
      </c>
      <c r="AV1103" s="3">
        <f t="shared" si="422"/>
        <v>0</v>
      </c>
      <c r="AW1103" s="3">
        <f t="shared" si="422"/>
        <v>0</v>
      </c>
      <c r="AX1103" s="3"/>
    </row>
    <row r="1104" spans="1:50">
      <c r="C1104" s="7" t="s">
        <v>0</v>
      </c>
      <c r="D1104" s="6"/>
      <c r="E1104" s="4">
        <f t="shared" ref="E1104:AW1109" si="423">E802*E494</f>
        <v>0</v>
      </c>
      <c r="F1104" s="4">
        <f t="shared" si="423"/>
        <v>0</v>
      </c>
      <c r="G1104" s="4">
        <f t="shared" si="423"/>
        <v>0</v>
      </c>
      <c r="H1104" s="4">
        <f t="shared" si="423"/>
        <v>0</v>
      </c>
      <c r="I1104" s="4">
        <f t="shared" si="423"/>
        <v>0</v>
      </c>
      <c r="J1104" s="4">
        <f t="shared" si="423"/>
        <v>0</v>
      </c>
      <c r="K1104" s="4">
        <f t="shared" si="423"/>
        <v>0</v>
      </c>
      <c r="L1104" s="4">
        <f t="shared" si="423"/>
        <v>0</v>
      </c>
      <c r="M1104" s="4">
        <f t="shared" si="423"/>
        <v>0</v>
      </c>
      <c r="N1104" s="4">
        <f t="shared" si="423"/>
        <v>0</v>
      </c>
      <c r="O1104" s="4">
        <f t="shared" si="423"/>
        <v>0</v>
      </c>
      <c r="P1104" s="4">
        <f t="shared" si="423"/>
        <v>0</v>
      </c>
      <c r="Q1104" s="4">
        <f t="shared" si="423"/>
        <v>0</v>
      </c>
      <c r="R1104" s="4">
        <f t="shared" si="423"/>
        <v>0</v>
      </c>
      <c r="S1104" s="4">
        <f t="shared" si="423"/>
        <v>0</v>
      </c>
      <c r="T1104" s="4">
        <f t="shared" si="423"/>
        <v>0</v>
      </c>
      <c r="U1104" s="4">
        <f t="shared" si="423"/>
        <v>0</v>
      </c>
      <c r="V1104" s="4">
        <f t="shared" si="423"/>
        <v>0</v>
      </c>
      <c r="W1104" s="4">
        <f t="shared" si="423"/>
        <v>0</v>
      </c>
      <c r="X1104" s="4">
        <f t="shared" si="423"/>
        <v>0</v>
      </c>
      <c r="Y1104" s="4">
        <f t="shared" si="423"/>
        <v>0</v>
      </c>
      <c r="Z1104" s="4">
        <f t="shared" si="423"/>
        <v>0</v>
      </c>
      <c r="AA1104" s="4">
        <f t="shared" si="423"/>
        <v>0</v>
      </c>
      <c r="AB1104" s="4">
        <f t="shared" si="423"/>
        <v>0</v>
      </c>
      <c r="AC1104" s="4">
        <f t="shared" si="423"/>
        <v>0</v>
      </c>
      <c r="AD1104" s="4">
        <f t="shared" si="423"/>
        <v>0</v>
      </c>
      <c r="AE1104" s="4">
        <f t="shared" si="423"/>
        <v>0</v>
      </c>
      <c r="AF1104" s="4">
        <f t="shared" si="423"/>
        <v>0</v>
      </c>
      <c r="AG1104" s="4">
        <f t="shared" si="423"/>
        <v>0</v>
      </c>
      <c r="AH1104" s="4">
        <f t="shared" si="423"/>
        <v>0</v>
      </c>
      <c r="AI1104" s="4">
        <f t="shared" si="423"/>
        <v>0</v>
      </c>
      <c r="AJ1104" s="4">
        <f t="shared" si="423"/>
        <v>0</v>
      </c>
      <c r="AK1104" s="4">
        <f t="shared" si="423"/>
        <v>0</v>
      </c>
      <c r="AL1104" s="4">
        <f t="shared" si="423"/>
        <v>0</v>
      </c>
      <c r="AM1104" s="4">
        <f t="shared" si="423"/>
        <v>0</v>
      </c>
      <c r="AN1104" s="4">
        <f t="shared" si="423"/>
        <v>0</v>
      </c>
      <c r="AO1104" s="4">
        <f t="shared" si="423"/>
        <v>0</v>
      </c>
      <c r="AP1104" s="4">
        <f t="shared" si="423"/>
        <v>0</v>
      </c>
      <c r="AQ1104" s="4">
        <f t="shared" si="423"/>
        <v>0</v>
      </c>
      <c r="AR1104" s="4">
        <f t="shared" si="423"/>
        <v>0</v>
      </c>
      <c r="AS1104" s="4">
        <f t="shared" si="423"/>
        <v>0</v>
      </c>
      <c r="AT1104" s="4">
        <f t="shared" si="423"/>
        <v>0</v>
      </c>
      <c r="AU1104" s="4">
        <f t="shared" si="423"/>
        <v>0</v>
      </c>
      <c r="AV1104" s="4">
        <f t="shared" si="423"/>
        <v>0</v>
      </c>
      <c r="AW1104" s="4">
        <f t="shared" si="423"/>
        <v>0</v>
      </c>
      <c r="AX1104" s="3"/>
    </row>
    <row r="1105" spans="3:50">
      <c r="C1105" s="14">
        <v>9</v>
      </c>
      <c r="D1105" s="13"/>
      <c r="E1105" s="11">
        <f t="shared" si="423"/>
        <v>0</v>
      </c>
      <c r="F1105" s="11">
        <f t="shared" si="423"/>
        <v>0</v>
      </c>
      <c r="G1105" s="11">
        <f t="shared" si="423"/>
        <v>0</v>
      </c>
      <c r="H1105" s="11">
        <f t="shared" si="423"/>
        <v>0</v>
      </c>
      <c r="I1105" s="11">
        <f t="shared" si="423"/>
        <v>0</v>
      </c>
      <c r="J1105" s="11">
        <f t="shared" si="423"/>
        <v>0</v>
      </c>
      <c r="K1105" s="11">
        <f t="shared" si="423"/>
        <v>0</v>
      </c>
      <c r="L1105" s="11">
        <f t="shared" si="423"/>
        <v>0</v>
      </c>
      <c r="M1105" s="11">
        <f t="shared" si="423"/>
        <v>0</v>
      </c>
      <c r="N1105" s="11">
        <f t="shared" si="423"/>
        <v>19419.31453040188</v>
      </c>
      <c r="O1105" s="11">
        <f t="shared" si="423"/>
        <v>20111.29812635103</v>
      </c>
      <c r="P1105" s="11">
        <f t="shared" si="423"/>
        <v>19552.163005125214</v>
      </c>
      <c r="Q1105" s="11">
        <f t="shared" si="423"/>
        <v>19608.115566519646</v>
      </c>
      <c r="R1105" s="11">
        <f t="shared" si="423"/>
        <v>19683.496987616982</v>
      </c>
      <c r="S1105" s="11">
        <f t="shared" si="423"/>
        <v>19790.580451411115</v>
      </c>
      <c r="T1105" s="11">
        <f t="shared" si="423"/>
        <v>19968.52449714152</v>
      </c>
      <c r="U1105" s="11">
        <f t="shared" si="423"/>
        <v>20629.753948519989</v>
      </c>
      <c r="V1105" s="11">
        <f t="shared" si="423"/>
        <v>21116.616080296542</v>
      </c>
      <c r="W1105" s="11">
        <f t="shared" si="423"/>
        <v>21768.411328306032</v>
      </c>
      <c r="X1105" s="11">
        <f t="shared" si="423"/>
        <v>22621.863353382709</v>
      </c>
      <c r="Y1105" s="11">
        <f t="shared" si="423"/>
        <v>23710.737313691003</v>
      </c>
      <c r="Z1105" s="11">
        <f t="shared" si="423"/>
        <v>24934.025389959199</v>
      </c>
      <c r="AA1105" s="11">
        <f t="shared" si="423"/>
        <v>26173.049717454294</v>
      </c>
      <c r="AB1105" s="11">
        <f t="shared" si="423"/>
        <v>27324.171246750724</v>
      </c>
      <c r="AC1105" s="11">
        <f t="shared" si="423"/>
        <v>37609.389324509641</v>
      </c>
      <c r="AD1105" s="11">
        <f t="shared" si="423"/>
        <v>37624.191245240356</v>
      </c>
      <c r="AE1105" s="11">
        <f t="shared" si="423"/>
        <v>38095.529006517965</v>
      </c>
      <c r="AF1105" s="11">
        <f t="shared" si="423"/>
        <v>38565.384967691556</v>
      </c>
      <c r="AG1105" s="11">
        <f t="shared" si="423"/>
        <v>39101.981056149794</v>
      </c>
      <c r="AH1105" s="11">
        <f t="shared" si="423"/>
        <v>39730.889584637844</v>
      </c>
      <c r="AI1105" s="11">
        <f t="shared" si="423"/>
        <v>40315.642261663736</v>
      </c>
      <c r="AJ1105" s="11">
        <f t="shared" si="423"/>
        <v>40983.601750589398</v>
      </c>
      <c r="AK1105" s="11">
        <f t="shared" si="423"/>
        <v>41692.662477143262</v>
      </c>
      <c r="AL1105" s="11">
        <f t="shared" si="423"/>
        <v>42452.716417980562</v>
      </c>
      <c r="AM1105" s="11">
        <f t="shared" si="423"/>
        <v>43270.793954083136</v>
      </c>
      <c r="AN1105" s="11">
        <f t="shared" si="423"/>
        <v>44155.075231206705</v>
      </c>
      <c r="AO1105" s="11">
        <f t="shared" si="423"/>
        <v>45070.242017997785</v>
      </c>
      <c r="AP1105" s="11">
        <f t="shared" si="423"/>
        <v>45981.765498928893</v>
      </c>
      <c r="AQ1105" s="11">
        <f t="shared" si="423"/>
        <v>46874.098603069564</v>
      </c>
      <c r="AR1105" s="11">
        <f t="shared" si="423"/>
        <v>41206.659970362969</v>
      </c>
      <c r="AS1105" s="11">
        <f t="shared" si="423"/>
        <v>41940.006098037491</v>
      </c>
      <c r="AT1105" s="11">
        <f t="shared" si="423"/>
        <v>42628.476987215545</v>
      </c>
      <c r="AU1105" s="11">
        <f t="shared" si="423"/>
        <v>43295.959823373494</v>
      </c>
      <c r="AV1105" s="11">
        <f t="shared" si="423"/>
        <v>43940.291827651694</v>
      </c>
      <c r="AW1105" s="11">
        <f t="shared" si="423"/>
        <v>44573.704385050965</v>
      </c>
      <c r="AX1105" s="11"/>
    </row>
    <row r="1106" spans="3:50">
      <c r="C1106" s="10" t="s">
        <v>4</v>
      </c>
      <c r="D1106" s="9"/>
      <c r="E1106" s="3">
        <f t="shared" si="423"/>
        <v>0</v>
      </c>
      <c r="F1106" s="3">
        <f t="shared" si="423"/>
        <v>0</v>
      </c>
      <c r="G1106" s="3">
        <f t="shared" si="423"/>
        <v>0</v>
      </c>
      <c r="H1106" s="3">
        <f t="shared" si="423"/>
        <v>0</v>
      </c>
      <c r="I1106" s="3">
        <f t="shared" si="423"/>
        <v>0</v>
      </c>
      <c r="J1106" s="3">
        <f t="shared" si="423"/>
        <v>0</v>
      </c>
      <c r="K1106" s="3">
        <f t="shared" si="423"/>
        <v>0</v>
      </c>
      <c r="L1106" s="3">
        <f t="shared" si="423"/>
        <v>0</v>
      </c>
      <c r="M1106" s="3">
        <f t="shared" si="423"/>
        <v>0</v>
      </c>
      <c r="N1106" s="3">
        <f t="shared" si="423"/>
        <v>19166.491046180094</v>
      </c>
      <c r="O1106" s="3">
        <f t="shared" si="423"/>
        <v>19675.442625237909</v>
      </c>
      <c r="P1106" s="3">
        <f t="shared" si="423"/>
        <v>18968.272515391658</v>
      </c>
      <c r="Q1106" s="3">
        <f t="shared" si="423"/>
        <v>18869.584859882129</v>
      </c>
      <c r="R1106" s="3">
        <f t="shared" si="423"/>
        <v>18795.085967932344</v>
      </c>
      <c r="S1106" s="3">
        <f t="shared" si="423"/>
        <v>18756.589510839804</v>
      </c>
      <c r="T1106" s="3">
        <f t="shared" si="423"/>
        <v>18583.363510878971</v>
      </c>
      <c r="U1106" s="3">
        <f t="shared" si="423"/>
        <v>18864.869579880306</v>
      </c>
      <c r="V1106" s="3">
        <f t="shared" si="423"/>
        <v>18984.951333410521</v>
      </c>
      <c r="W1106" s="3">
        <f t="shared" si="423"/>
        <v>19250.171730146827</v>
      </c>
      <c r="X1106" s="3">
        <f t="shared" si="423"/>
        <v>19684.106935093194</v>
      </c>
      <c r="Y1106" s="3">
        <f t="shared" si="423"/>
        <v>20306.402614753439</v>
      </c>
      <c r="Z1106" s="3">
        <f t="shared" si="423"/>
        <v>21021.821746721907</v>
      </c>
      <c r="AA1106" s="3">
        <f t="shared" si="423"/>
        <v>21726.170350321405</v>
      </c>
      <c r="AB1106" s="3">
        <f t="shared" si="423"/>
        <v>22365.751333221018</v>
      </c>
      <c r="AC1106" s="3">
        <f t="shared" si="423"/>
        <v>30379.5548686476</v>
      </c>
      <c r="AD1106" s="3">
        <f t="shared" si="423"/>
        <v>29982.204603155849</v>
      </c>
      <c r="AE1106" s="3">
        <f t="shared" si="423"/>
        <v>29939.211348418281</v>
      </c>
      <c r="AF1106" s="3">
        <f t="shared" si="423"/>
        <v>29880.545010187168</v>
      </c>
      <c r="AG1106" s="3">
        <f t="shared" si="423"/>
        <v>29811.790921066902</v>
      </c>
      <c r="AH1106" s="3">
        <f t="shared" si="423"/>
        <v>30234.656227474705</v>
      </c>
      <c r="AI1106" s="3">
        <f t="shared" si="423"/>
        <v>30622.226617139466</v>
      </c>
      <c r="AJ1106" s="3">
        <f t="shared" si="423"/>
        <v>31071.251427295672</v>
      </c>
      <c r="AK1106" s="3">
        <f t="shared" si="423"/>
        <v>31549.515774637912</v>
      </c>
      <c r="AL1106" s="3">
        <f t="shared" si="423"/>
        <v>32064.318147495229</v>
      </c>
      <c r="AM1106" s="3">
        <f t="shared" si="423"/>
        <v>32597.141741991945</v>
      </c>
      <c r="AN1106" s="3">
        <f t="shared" si="423"/>
        <v>33176.425816710725</v>
      </c>
      <c r="AO1106" s="3">
        <f t="shared" si="423"/>
        <v>33775.31181006605</v>
      </c>
      <c r="AP1106" s="3">
        <f t="shared" si="423"/>
        <v>34367.809171771129</v>
      </c>
      <c r="AQ1106" s="3">
        <f t="shared" si="423"/>
        <v>34942.349567375022</v>
      </c>
      <c r="AR1106" s="3">
        <f t="shared" si="423"/>
        <v>30702.793503060078</v>
      </c>
      <c r="AS1106" s="3">
        <f t="shared" si="423"/>
        <v>31234.199632780343</v>
      </c>
      <c r="AT1106" s="3">
        <f t="shared" si="423"/>
        <v>31731.692397085171</v>
      </c>
      <c r="AU1106" s="3">
        <f t="shared" si="423"/>
        <v>32213.093200899304</v>
      </c>
      <c r="AV1106" s="3">
        <f t="shared" si="423"/>
        <v>32676.816846588918</v>
      </c>
      <c r="AW1106" s="3">
        <f t="shared" si="423"/>
        <v>33338.9602945242</v>
      </c>
      <c r="AX1106" s="3"/>
    </row>
    <row r="1107" spans="3:50">
      <c r="C1107" s="10" t="s">
        <v>3</v>
      </c>
      <c r="D1107" s="9"/>
      <c r="E1107" s="3">
        <f t="shared" si="423"/>
        <v>0</v>
      </c>
      <c r="F1107" s="3">
        <f t="shared" si="423"/>
        <v>0</v>
      </c>
      <c r="G1107" s="3">
        <f t="shared" si="423"/>
        <v>0</v>
      </c>
      <c r="H1107" s="3">
        <f t="shared" si="423"/>
        <v>0</v>
      </c>
      <c r="I1107" s="3">
        <f t="shared" si="423"/>
        <v>0</v>
      </c>
      <c r="J1107" s="3">
        <f t="shared" si="423"/>
        <v>0</v>
      </c>
      <c r="K1107" s="3">
        <f t="shared" si="423"/>
        <v>0</v>
      </c>
      <c r="L1107" s="3">
        <f t="shared" si="423"/>
        <v>0</v>
      </c>
      <c r="M1107" s="3">
        <f t="shared" si="423"/>
        <v>0</v>
      </c>
      <c r="N1107" s="3">
        <f t="shared" si="423"/>
        <v>172.16303901188064</v>
      </c>
      <c r="O1107" s="3">
        <f t="shared" si="423"/>
        <v>275.97095099591502</v>
      </c>
      <c r="P1107" s="3">
        <f t="shared" si="423"/>
        <v>360.24307542963106</v>
      </c>
      <c r="Q1107" s="3">
        <f t="shared" si="423"/>
        <v>450.96813087904673</v>
      </c>
      <c r="R1107" s="3">
        <f t="shared" si="423"/>
        <v>540.63198450751031</v>
      </c>
      <c r="S1107" s="3">
        <f t="shared" si="423"/>
        <v>630.25413732519405</v>
      </c>
      <c r="T1107" s="3">
        <f t="shared" si="423"/>
        <v>639.7590772097135</v>
      </c>
      <c r="U1107" s="3">
        <f t="shared" si="423"/>
        <v>665.94681049967414</v>
      </c>
      <c r="V1107" s="3">
        <f t="shared" si="423"/>
        <v>687.74619333219448</v>
      </c>
      <c r="W1107" s="3">
        <f t="shared" si="423"/>
        <v>716.15362327631431</v>
      </c>
      <c r="X1107" s="3">
        <f t="shared" si="423"/>
        <v>752.56576128316749</v>
      </c>
      <c r="Y1107" s="3">
        <f t="shared" si="423"/>
        <v>798.38221129455303</v>
      </c>
      <c r="Z1107" s="3">
        <f t="shared" si="423"/>
        <v>850.51090466047629</v>
      </c>
      <c r="AA1107" s="3">
        <f t="shared" si="423"/>
        <v>905.10741501609414</v>
      </c>
      <c r="AB1107" s="3">
        <f t="shared" si="423"/>
        <v>918.90643902685497</v>
      </c>
      <c r="AC1107" s="3">
        <f t="shared" si="423"/>
        <v>1294.9507802166152</v>
      </c>
      <c r="AD1107" s="3">
        <f t="shared" si="423"/>
        <v>1325.8788858643225</v>
      </c>
      <c r="AE1107" s="3">
        <f t="shared" si="423"/>
        <v>1373.5403943661925</v>
      </c>
      <c r="AF1107" s="3">
        <f t="shared" si="423"/>
        <v>1422.1674739885059</v>
      </c>
      <c r="AG1107" s="3">
        <f t="shared" si="423"/>
        <v>1532.9294643002058</v>
      </c>
      <c r="AH1107" s="3">
        <f t="shared" si="423"/>
        <v>1597.1241864559629</v>
      </c>
      <c r="AI1107" s="3">
        <f t="shared" si="423"/>
        <v>1660.9238284227481</v>
      </c>
      <c r="AJ1107" s="3">
        <f t="shared" si="423"/>
        <v>1729.5752765212294</v>
      </c>
      <c r="AK1107" s="3">
        <f t="shared" si="423"/>
        <v>1801.5149682736721</v>
      </c>
      <c r="AL1107" s="3">
        <f t="shared" si="423"/>
        <v>1877.3102195101276</v>
      </c>
      <c r="AM1107" s="3">
        <f t="shared" si="423"/>
        <v>1980.6504455554002</v>
      </c>
      <c r="AN1107" s="3">
        <f t="shared" si="423"/>
        <v>2089.9790948646692</v>
      </c>
      <c r="AO1107" s="3">
        <f t="shared" si="423"/>
        <v>2203.8915197418041</v>
      </c>
      <c r="AP1107" s="3">
        <f t="shared" si="423"/>
        <v>2320.803033555002</v>
      </c>
      <c r="AQ1107" s="3">
        <f t="shared" si="423"/>
        <v>2439.8996352781833</v>
      </c>
      <c r="AR1107" s="3">
        <f t="shared" si="423"/>
        <v>2143.0115065698246</v>
      </c>
      <c r="AS1107" s="3">
        <f t="shared" si="423"/>
        <v>2179.2331002284609</v>
      </c>
      <c r="AT1107" s="3">
        <f t="shared" si="423"/>
        <v>2213.0599300250219</v>
      </c>
      <c r="AU1107" s="3">
        <f t="shared" si="423"/>
        <v>2245.7372513901473</v>
      </c>
      <c r="AV1107" s="3">
        <f t="shared" si="423"/>
        <v>2277.1559427908924</v>
      </c>
      <c r="AW1107" s="3">
        <f t="shared" si="423"/>
        <v>2103.8305345699428</v>
      </c>
      <c r="AX1107" s="3"/>
    </row>
    <row r="1108" spans="3:50">
      <c r="C1108" s="10" t="s">
        <v>2</v>
      </c>
      <c r="D1108" s="9"/>
      <c r="E1108" s="3">
        <f t="shared" si="423"/>
        <v>0</v>
      </c>
      <c r="F1108" s="3">
        <f t="shared" si="423"/>
        <v>0</v>
      </c>
      <c r="G1108" s="3">
        <f t="shared" si="423"/>
        <v>0</v>
      </c>
      <c r="H1108" s="3">
        <f t="shared" si="423"/>
        <v>0</v>
      </c>
      <c r="I1108" s="3">
        <f t="shared" si="423"/>
        <v>0</v>
      </c>
      <c r="J1108" s="3">
        <f t="shared" si="423"/>
        <v>0</v>
      </c>
      <c r="K1108" s="3">
        <f t="shared" si="423"/>
        <v>0</v>
      </c>
      <c r="L1108" s="3">
        <f t="shared" si="423"/>
        <v>0</v>
      </c>
      <c r="M1108" s="3">
        <f t="shared" si="423"/>
        <v>0</v>
      </c>
      <c r="N1108" s="3">
        <f t="shared" si="423"/>
        <v>80.987547558011912</v>
      </c>
      <c r="O1108" s="3">
        <f t="shared" si="423"/>
        <v>160.32183557921104</v>
      </c>
      <c r="P1108" s="3">
        <f t="shared" si="423"/>
        <v>224.10982020126275</v>
      </c>
      <c r="Q1108" s="3">
        <f t="shared" si="423"/>
        <v>288.01476468613652</v>
      </c>
      <c r="R1108" s="3">
        <f t="shared" si="423"/>
        <v>348.18021592828012</v>
      </c>
      <c r="S1108" s="3">
        <f t="shared" si="423"/>
        <v>405.63057983343799</v>
      </c>
      <c r="T1108" s="3">
        <f t="shared" si="423"/>
        <v>747.75120747509197</v>
      </c>
      <c r="U1108" s="3">
        <f t="shared" si="423"/>
        <v>1101.6926028082939</v>
      </c>
      <c r="V1108" s="3">
        <f t="shared" si="423"/>
        <v>1446.9646796838579</v>
      </c>
      <c r="W1108" s="3">
        <f t="shared" si="423"/>
        <v>1805.3618709325992</v>
      </c>
      <c r="X1108" s="3">
        <f t="shared" si="423"/>
        <v>2188.6486393900882</v>
      </c>
      <c r="Y1108" s="3">
        <f t="shared" si="423"/>
        <v>2609.5536663912744</v>
      </c>
      <c r="Z1108" s="3">
        <f t="shared" si="423"/>
        <v>3065.3825811107035</v>
      </c>
      <c r="AA1108" s="3">
        <f t="shared" si="423"/>
        <v>3545.4767648660863</v>
      </c>
      <c r="AB1108" s="3">
        <f t="shared" si="423"/>
        <v>4041.1944475058363</v>
      </c>
      <c r="AC1108" s="3">
        <f t="shared" si="423"/>
        <v>5937.1541498397291</v>
      </c>
      <c r="AD1108" s="3">
        <f t="shared" si="423"/>
        <v>6318.3501672252269</v>
      </c>
      <c r="AE1108" s="3">
        <f t="shared" si="423"/>
        <v>6785.0325802857133</v>
      </c>
      <c r="AF1108" s="3">
        <f t="shared" si="423"/>
        <v>7264.9541943798604</v>
      </c>
      <c r="AG1108" s="3">
        <f t="shared" si="423"/>
        <v>7759.6369198681668</v>
      </c>
      <c r="AH1108" s="3">
        <f t="shared" si="423"/>
        <v>7901.695587486236</v>
      </c>
      <c r="AI1108" s="3">
        <f t="shared" si="423"/>
        <v>8035.2909238198936</v>
      </c>
      <c r="AJ1108" s="3">
        <f t="shared" si="423"/>
        <v>8185.7981843066718</v>
      </c>
      <c r="AK1108" s="3">
        <f t="shared" si="423"/>
        <v>8344.8880287873635</v>
      </c>
      <c r="AL1108" s="3">
        <f t="shared" si="423"/>
        <v>8514.5879747926701</v>
      </c>
      <c r="AM1108" s="3">
        <f t="shared" si="423"/>
        <v>8696.7800444144432</v>
      </c>
      <c r="AN1108" s="3">
        <f t="shared" si="423"/>
        <v>8892.7419705163084</v>
      </c>
      <c r="AO1108" s="3">
        <f t="shared" si="423"/>
        <v>9095.4162918220609</v>
      </c>
      <c r="AP1108" s="3">
        <f t="shared" si="423"/>
        <v>9297.8463794999225</v>
      </c>
      <c r="AQ1108" s="3">
        <f t="shared" si="423"/>
        <v>9496.8657961764329</v>
      </c>
      <c r="AR1108" s="3">
        <f t="shared" si="423"/>
        <v>8365.3529644701339</v>
      </c>
      <c r="AS1108" s="3">
        <f t="shared" si="423"/>
        <v>8531.2410311059994</v>
      </c>
      <c r="AT1108" s="3">
        <f t="shared" si="423"/>
        <v>8688.5599460451867</v>
      </c>
      <c r="AU1108" s="3">
        <f t="shared" si="423"/>
        <v>8842.132703420526</v>
      </c>
      <c r="AV1108" s="3">
        <f t="shared" si="423"/>
        <v>8991.4904508147192</v>
      </c>
      <c r="AW1108" s="3">
        <f t="shared" si="423"/>
        <v>9136.0447478706519</v>
      </c>
      <c r="AX1108" s="3"/>
    </row>
    <row r="1109" spans="3:50">
      <c r="C1109" s="10" t="s">
        <v>1</v>
      </c>
      <c r="D1109" s="9"/>
      <c r="E1109" s="3">
        <f t="shared" si="423"/>
        <v>0</v>
      </c>
      <c r="F1109" s="3">
        <f t="shared" si="423"/>
        <v>0</v>
      </c>
      <c r="G1109" s="3">
        <f t="shared" si="423"/>
        <v>0</v>
      </c>
      <c r="H1109" s="3">
        <f t="shared" si="423"/>
        <v>0</v>
      </c>
      <c r="I1109" s="3">
        <f t="shared" si="423"/>
        <v>0</v>
      </c>
      <c r="J1109" s="3">
        <f t="shared" si="423"/>
        <v>0</v>
      </c>
      <c r="K1109" s="3">
        <f t="shared" si="423"/>
        <v>0</v>
      </c>
      <c r="L1109" s="3">
        <f t="shared" si="423"/>
        <v>0</v>
      </c>
      <c r="M1109" s="3">
        <f t="shared" si="423"/>
        <v>0</v>
      </c>
      <c r="N1109" s="3">
        <f t="shared" si="423"/>
        <v>0</v>
      </c>
      <c r="O1109" s="3">
        <f t="shared" si="423"/>
        <v>0</v>
      </c>
      <c r="P1109" s="3">
        <f t="shared" si="423"/>
        <v>0</v>
      </c>
      <c r="Q1109" s="3">
        <f t="shared" si="423"/>
        <v>0</v>
      </c>
      <c r="R1109" s="3">
        <f t="shared" si="423"/>
        <v>0</v>
      </c>
      <c r="S1109" s="3">
        <f t="shared" si="423"/>
        <v>0</v>
      </c>
      <c r="T1109" s="3">
        <f t="shared" si="423"/>
        <v>0</v>
      </c>
      <c r="U1109" s="3">
        <f t="shared" si="423"/>
        <v>0</v>
      </c>
      <c r="V1109" s="3">
        <f t="shared" si="423"/>
        <v>0</v>
      </c>
      <c r="W1109" s="3">
        <f t="shared" si="423"/>
        <v>0</v>
      </c>
      <c r="X1109" s="3">
        <f t="shared" si="423"/>
        <v>0</v>
      </c>
      <c r="Y1109" s="3">
        <f t="shared" si="423"/>
        <v>0</v>
      </c>
      <c r="Z1109" s="3">
        <f t="shared" si="423"/>
        <v>0</v>
      </c>
      <c r="AA1109" s="3">
        <f t="shared" si="423"/>
        <v>0</v>
      </c>
      <c r="AB1109" s="3">
        <f t="shared" si="423"/>
        <v>0</v>
      </c>
      <c r="AC1109" s="3">
        <f t="shared" si="423"/>
        <v>0</v>
      </c>
      <c r="AD1109" s="3">
        <f t="shared" si="423"/>
        <v>0</v>
      </c>
      <c r="AE1109" s="3">
        <f t="shared" si="423"/>
        <v>0</v>
      </c>
      <c r="AF1109" s="3">
        <f t="shared" si="423"/>
        <v>0</v>
      </c>
      <c r="AG1109" s="3">
        <f t="shared" si="423"/>
        <v>0</v>
      </c>
      <c r="AH1109" s="3">
        <f t="shared" si="423"/>
        <v>0</v>
      </c>
      <c r="AI1109" s="3">
        <f t="shared" ref="AI1109:AW1109" si="424">AI807*AI499</f>
        <v>0</v>
      </c>
      <c r="AJ1109" s="3">
        <f t="shared" si="424"/>
        <v>0</v>
      </c>
      <c r="AK1109" s="3">
        <f t="shared" si="424"/>
        <v>0</v>
      </c>
      <c r="AL1109" s="3">
        <f t="shared" si="424"/>
        <v>0</v>
      </c>
      <c r="AM1109" s="3">
        <f t="shared" si="424"/>
        <v>0</v>
      </c>
      <c r="AN1109" s="3">
        <f t="shared" si="424"/>
        <v>0</v>
      </c>
      <c r="AO1109" s="3">
        <f t="shared" si="424"/>
        <v>0</v>
      </c>
      <c r="AP1109" s="3">
        <f t="shared" si="424"/>
        <v>0</v>
      </c>
      <c r="AQ1109" s="3">
        <f t="shared" si="424"/>
        <v>0</v>
      </c>
      <c r="AR1109" s="3">
        <f t="shared" si="424"/>
        <v>0</v>
      </c>
      <c r="AS1109" s="3">
        <f t="shared" si="424"/>
        <v>0</v>
      </c>
      <c r="AT1109" s="3">
        <f t="shared" si="424"/>
        <v>0</v>
      </c>
      <c r="AU1109" s="3">
        <f t="shared" si="424"/>
        <v>0</v>
      </c>
      <c r="AV1109" s="3">
        <f t="shared" si="424"/>
        <v>0</v>
      </c>
      <c r="AW1109" s="3">
        <f t="shared" si="424"/>
        <v>0</v>
      </c>
      <c r="AX1109" s="3"/>
    </row>
    <row r="1110" spans="3:50">
      <c r="C1110" s="7" t="s">
        <v>0</v>
      </c>
      <c r="D1110" s="6"/>
      <c r="E1110" s="4">
        <f t="shared" ref="E1110:AW1115" si="425">E808*E500</f>
        <v>0</v>
      </c>
      <c r="F1110" s="4">
        <f t="shared" si="425"/>
        <v>0</v>
      </c>
      <c r="G1110" s="4">
        <f t="shared" si="425"/>
        <v>0</v>
      </c>
      <c r="H1110" s="4">
        <f t="shared" si="425"/>
        <v>0</v>
      </c>
      <c r="I1110" s="4">
        <f t="shared" si="425"/>
        <v>0</v>
      </c>
      <c r="J1110" s="4">
        <f t="shared" si="425"/>
        <v>0</v>
      </c>
      <c r="K1110" s="4">
        <f t="shared" si="425"/>
        <v>0</v>
      </c>
      <c r="L1110" s="4">
        <f t="shared" si="425"/>
        <v>0</v>
      </c>
      <c r="M1110" s="4">
        <f t="shared" si="425"/>
        <v>0</v>
      </c>
      <c r="N1110" s="4">
        <f t="shared" si="425"/>
        <v>0</v>
      </c>
      <c r="O1110" s="4">
        <f t="shared" si="425"/>
        <v>0</v>
      </c>
      <c r="P1110" s="4">
        <f t="shared" si="425"/>
        <v>0</v>
      </c>
      <c r="Q1110" s="4">
        <f t="shared" si="425"/>
        <v>0</v>
      </c>
      <c r="R1110" s="4">
        <f t="shared" si="425"/>
        <v>0</v>
      </c>
      <c r="S1110" s="4">
        <f t="shared" si="425"/>
        <v>0</v>
      </c>
      <c r="T1110" s="4">
        <f t="shared" si="425"/>
        <v>0</v>
      </c>
      <c r="U1110" s="4">
        <f t="shared" si="425"/>
        <v>0</v>
      </c>
      <c r="V1110" s="4">
        <f t="shared" si="425"/>
        <v>0</v>
      </c>
      <c r="W1110" s="4">
        <f t="shared" si="425"/>
        <v>0</v>
      </c>
      <c r="X1110" s="4">
        <f t="shared" si="425"/>
        <v>0</v>
      </c>
      <c r="Y1110" s="4">
        <f t="shared" si="425"/>
        <v>0</v>
      </c>
      <c r="Z1110" s="4">
        <f t="shared" si="425"/>
        <v>0</v>
      </c>
      <c r="AA1110" s="4">
        <f t="shared" si="425"/>
        <v>0</v>
      </c>
      <c r="AB1110" s="4">
        <f t="shared" si="425"/>
        <v>0</v>
      </c>
      <c r="AC1110" s="4">
        <f t="shared" si="425"/>
        <v>0</v>
      </c>
      <c r="AD1110" s="4">
        <f t="shared" si="425"/>
        <v>0</v>
      </c>
      <c r="AE1110" s="4">
        <f t="shared" si="425"/>
        <v>0</v>
      </c>
      <c r="AF1110" s="4">
        <f t="shared" si="425"/>
        <v>0</v>
      </c>
      <c r="AG1110" s="4">
        <f t="shared" si="425"/>
        <v>0</v>
      </c>
      <c r="AH1110" s="4">
        <f t="shared" si="425"/>
        <v>0</v>
      </c>
      <c r="AI1110" s="4">
        <f t="shared" si="425"/>
        <v>0</v>
      </c>
      <c r="AJ1110" s="4">
        <f t="shared" si="425"/>
        <v>0</v>
      </c>
      <c r="AK1110" s="4">
        <f t="shared" si="425"/>
        <v>0</v>
      </c>
      <c r="AL1110" s="4">
        <f t="shared" si="425"/>
        <v>0</v>
      </c>
      <c r="AM1110" s="4">
        <f t="shared" si="425"/>
        <v>0</v>
      </c>
      <c r="AN1110" s="4">
        <f t="shared" si="425"/>
        <v>0</v>
      </c>
      <c r="AO1110" s="4">
        <f t="shared" si="425"/>
        <v>0</v>
      </c>
      <c r="AP1110" s="4">
        <f t="shared" si="425"/>
        <v>0</v>
      </c>
      <c r="AQ1110" s="4">
        <f t="shared" si="425"/>
        <v>0</v>
      </c>
      <c r="AR1110" s="4">
        <f t="shared" si="425"/>
        <v>0</v>
      </c>
      <c r="AS1110" s="4">
        <f t="shared" si="425"/>
        <v>0</v>
      </c>
      <c r="AT1110" s="4">
        <f t="shared" si="425"/>
        <v>0</v>
      </c>
      <c r="AU1110" s="4">
        <f t="shared" si="425"/>
        <v>0</v>
      </c>
      <c r="AV1110" s="4">
        <f t="shared" si="425"/>
        <v>0</v>
      </c>
      <c r="AW1110" s="4">
        <f t="shared" si="425"/>
        <v>0</v>
      </c>
      <c r="AX1110" s="3"/>
    </row>
    <row r="1111" spans="3:50">
      <c r="C1111" s="14">
        <v>10</v>
      </c>
      <c r="D1111" s="13"/>
      <c r="E1111" s="11">
        <f t="shared" si="425"/>
        <v>0</v>
      </c>
      <c r="F1111" s="11">
        <f t="shared" si="425"/>
        <v>0</v>
      </c>
      <c r="G1111" s="11">
        <f t="shared" si="425"/>
        <v>0</v>
      </c>
      <c r="H1111" s="11">
        <f t="shared" si="425"/>
        <v>0</v>
      </c>
      <c r="I1111" s="11">
        <f t="shared" si="425"/>
        <v>0</v>
      </c>
      <c r="J1111" s="11">
        <f t="shared" si="425"/>
        <v>0</v>
      </c>
      <c r="K1111" s="11">
        <f t="shared" si="425"/>
        <v>0</v>
      </c>
      <c r="L1111" s="11">
        <f t="shared" si="425"/>
        <v>0</v>
      </c>
      <c r="M1111" s="11">
        <f t="shared" si="425"/>
        <v>0</v>
      </c>
      <c r="N1111" s="11">
        <f t="shared" si="425"/>
        <v>0</v>
      </c>
      <c r="O1111" s="11">
        <f t="shared" si="425"/>
        <v>23308.622001066666</v>
      </c>
      <c r="P1111" s="11">
        <f t="shared" si="425"/>
        <v>24141.163062801912</v>
      </c>
      <c r="Q1111" s="11">
        <f t="shared" si="425"/>
        <v>23471.826459721771</v>
      </c>
      <c r="R1111" s="11">
        <f t="shared" si="425"/>
        <v>23540.774617730094</v>
      </c>
      <c r="S1111" s="11">
        <f t="shared" si="425"/>
        <v>23633.005989544548</v>
      </c>
      <c r="T1111" s="11">
        <f t="shared" si="425"/>
        <v>23762.722756333536</v>
      </c>
      <c r="U1111" s="11">
        <f t="shared" si="425"/>
        <v>23979.359554196646</v>
      </c>
      <c r="V1111" s="11">
        <f t="shared" si="425"/>
        <v>24776.349594724634</v>
      </c>
      <c r="W1111" s="11">
        <f t="shared" si="425"/>
        <v>25363.978670626162</v>
      </c>
      <c r="X1111" s="11">
        <f t="shared" si="425"/>
        <v>26149.778034415722</v>
      </c>
      <c r="Y1111" s="11">
        <f t="shared" si="425"/>
        <v>27177.941774618819</v>
      </c>
      <c r="Z1111" s="11">
        <f t="shared" si="425"/>
        <v>28489.123888943948</v>
      </c>
      <c r="AA1111" s="11">
        <f t="shared" si="425"/>
        <v>29962.041447491196</v>
      </c>
      <c r="AB1111" s="11">
        <f t="shared" si="425"/>
        <v>31454.123879279632</v>
      </c>
      <c r="AC1111" s="11">
        <f t="shared" si="425"/>
        <v>32841.013390917738</v>
      </c>
      <c r="AD1111" s="11">
        <f t="shared" si="425"/>
        <v>45206.678466028352</v>
      </c>
      <c r="AE1111" s="11">
        <f t="shared" si="425"/>
        <v>45228.332827211387</v>
      </c>
      <c r="AF1111" s="11">
        <f t="shared" si="425"/>
        <v>45798.876522962506</v>
      </c>
      <c r="AG1111" s="11">
        <f t="shared" si="425"/>
        <v>46367.770502178391</v>
      </c>
      <c r="AH1111" s="11">
        <f t="shared" si="425"/>
        <v>47017.702906488797</v>
      </c>
      <c r="AI1111" s="11">
        <f t="shared" si="425"/>
        <v>47774.552309924999</v>
      </c>
      <c r="AJ1111" s="11">
        <f t="shared" si="425"/>
        <v>48478.325822872168</v>
      </c>
      <c r="AK1111" s="11">
        <f t="shared" si="425"/>
        <v>49282.173071523932</v>
      </c>
      <c r="AL1111" s="11">
        <f t="shared" si="425"/>
        <v>50135.466002872541</v>
      </c>
      <c r="AM1111" s="11">
        <f t="shared" si="425"/>
        <v>51050.101833189066</v>
      </c>
      <c r="AN1111" s="11">
        <f t="shared" si="425"/>
        <v>52034.843461194614</v>
      </c>
      <c r="AO1111" s="11">
        <f t="shared" si="425"/>
        <v>53099.238278370729</v>
      </c>
      <c r="AP1111" s="11">
        <f t="shared" si="425"/>
        <v>54200.817696644001</v>
      </c>
      <c r="AQ1111" s="11">
        <f t="shared" si="425"/>
        <v>55298.059250973703</v>
      </c>
      <c r="AR1111" s="11">
        <f t="shared" si="425"/>
        <v>56372.265344377331</v>
      </c>
      <c r="AS1111" s="11">
        <f t="shared" si="425"/>
        <v>49556.521856780433</v>
      </c>
      <c r="AT1111" s="11">
        <f t="shared" si="425"/>
        <v>50438.56678232555</v>
      </c>
      <c r="AU1111" s="11">
        <f t="shared" si="425"/>
        <v>51266.646346385991</v>
      </c>
      <c r="AV1111" s="11">
        <f t="shared" si="425"/>
        <v>52069.487933518132</v>
      </c>
      <c r="AW1111" s="11">
        <f t="shared" si="425"/>
        <v>52844.490340928089</v>
      </c>
      <c r="AX1111" s="11"/>
    </row>
    <row r="1112" spans="3:50">
      <c r="C1112" s="10" t="s">
        <v>4</v>
      </c>
      <c r="D1112" s="9"/>
      <c r="E1112" s="3">
        <f t="shared" si="425"/>
        <v>0</v>
      </c>
      <c r="F1112" s="3">
        <f t="shared" si="425"/>
        <v>0</v>
      </c>
      <c r="G1112" s="3">
        <f t="shared" si="425"/>
        <v>0</v>
      </c>
      <c r="H1112" s="3">
        <f t="shared" si="425"/>
        <v>0</v>
      </c>
      <c r="I1112" s="3">
        <f t="shared" si="425"/>
        <v>0</v>
      </c>
      <c r="J1112" s="3">
        <f t="shared" si="425"/>
        <v>0</v>
      </c>
      <c r="K1112" s="3">
        <f t="shared" si="425"/>
        <v>0</v>
      </c>
      <c r="L1112" s="3">
        <f t="shared" si="425"/>
        <v>0</v>
      </c>
      <c r="M1112" s="3">
        <f t="shared" si="425"/>
        <v>0</v>
      </c>
      <c r="N1112" s="3">
        <f t="shared" si="425"/>
        <v>0</v>
      </c>
      <c r="O1112" s="3">
        <f t="shared" si="425"/>
        <v>23002.277023998868</v>
      </c>
      <c r="P1112" s="3">
        <f t="shared" si="425"/>
        <v>23613.084979669115</v>
      </c>
      <c r="Q1112" s="3">
        <f t="shared" si="425"/>
        <v>22764.389058721274</v>
      </c>
      <c r="R1112" s="3">
        <f t="shared" si="425"/>
        <v>22645.951062668217</v>
      </c>
      <c r="S1112" s="3">
        <f t="shared" si="425"/>
        <v>22556.542722535425</v>
      </c>
      <c r="T1112" s="3">
        <f t="shared" si="425"/>
        <v>22510.341977268472</v>
      </c>
      <c r="U1112" s="3">
        <f t="shared" si="425"/>
        <v>22302.448292959885</v>
      </c>
      <c r="V1112" s="3">
        <f t="shared" si="425"/>
        <v>22640.292114633034</v>
      </c>
      <c r="W1112" s="3">
        <f t="shared" si="425"/>
        <v>22784.405805218052</v>
      </c>
      <c r="X1112" s="3">
        <f t="shared" si="425"/>
        <v>23102.704706328535</v>
      </c>
      <c r="Y1112" s="3">
        <f t="shared" si="425"/>
        <v>23623.483276103863</v>
      </c>
      <c r="Z1112" s="3">
        <f t="shared" si="425"/>
        <v>24370.318864313231</v>
      </c>
      <c r="AA1112" s="3">
        <f t="shared" si="425"/>
        <v>25228.914682512641</v>
      </c>
      <c r="AB1112" s="3">
        <f t="shared" si="425"/>
        <v>26074.224429738999</v>
      </c>
      <c r="AC1112" s="3">
        <f t="shared" si="425"/>
        <v>26841.804625430064</v>
      </c>
      <c r="AD1112" s="3">
        <f t="shared" si="425"/>
        <v>36459.409042098872</v>
      </c>
      <c r="AE1112" s="3">
        <f t="shared" si="425"/>
        <v>35982.537148314135</v>
      </c>
      <c r="AF1112" s="3">
        <f t="shared" si="425"/>
        <v>35930.939662198551</v>
      </c>
      <c r="AG1112" s="3">
        <f t="shared" si="425"/>
        <v>35860.532441559044</v>
      </c>
      <c r="AH1112" s="3">
        <f t="shared" si="425"/>
        <v>35778.01861048436</v>
      </c>
      <c r="AI1112" s="3">
        <f t="shared" si="425"/>
        <v>36285.511865164895</v>
      </c>
      <c r="AJ1112" s="3">
        <f t="shared" si="425"/>
        <v>36750.646638550796</v>
      </c>
      <c r="AK1112" s="3">
        <f t="shared" si="425"/>
        <v>37289.534693175832</v>
      </c>
      <c r="AL1112" s="3">
        <f t="shared" si="425"/>
        <v>37863.51398765183</v>
      </c>
      <c r="AM1112" s="3">
        <f t="shared" si="425"/>
        <v>38481.34365530168</v>
      </c>
      <c r="AN1112" s="3">
        <f t="shared" si="425"/>
        <v>39120.801128033971</v>
      </c>
      <c r="AO1112" s="3">
        <f t="shared" si="425"/>
        <v>39816.017207501332</v>
      </c>
      <c r="AP1112" s="3">
        <f t="shared" si="425"/>
        <v>40534.758133618736</v>
      </c>
      <c r="AQ1112" s="3">
        <f t="shared" si="425"/>
        <v>41245.831872525428</v>
      </c>
      <c r="AR1112" s="3">
        <f t="shared" si="425"/>
        <v>41935.354921335835</v>
      </c>
      <c r="AS1112" s="3">
        <f t="shared" si="425"/>
        <v>36847.337359060984</v>
      </c>
      <c r="AT1112" s="3">
        <f t="shared" si="425"/>
        <v>37485.093690077832</v>
      </c>
      <c r="AU1112" s="3">
        <f t="shared" si="425"/>
        <v>38082.149580715282</v>
      </c>
      <c r="AV1112" s="3">
        <f t="shared" si="425"/>
        <v>38659.893030062703</v>
      </c>
      <c r="AW1112" s="3">
        <f t="shared" si="425"/>
        <v>39216.421595204447</v>
      </c>
      <c r="AX1112" s="3"/>
    </row>
    <row r="1113" spans="3:50">
      <c r="C1113" s="10" t="s">
        <v>3</v>
      </c>
      <c r="D1113" s="9"/>
      <c r="E1113" s="3">
        <f t="shared" si="425"/>
        <v>0</v>
      </c>
      <c r="F1113" s="3">
        <f t="shared" si="425"/>
        <v>0</v>
      </c>
      <c r="G1113" s="3">
        <f t="shared" si="425"/>
        <v>0</v>
      </c>
      <c r="H1113" s="3">
        <f t="shared" si="425"/>
        <v>0</v>
      </c>
      <c r="I1113" s="3">
        <f t="shared" si="425"/>
        <v>0</v>
      </c>
      <c r="J1113" s="3">
        <f t="shared" si="425"/>
        <v>0</v>
      </c>
      <c r="K1113" s="3">
        <f t="shared" si="425"/>
        <v>0</v>
      </c>
      <c r="L1113" s="3">
        <f t="shared" si="425"/>
        <v>0</v>
      </c>
      <c r="M1113" s="3">
        <f t="shared" si="425"/>
        <v>0</v>
      </c>
      <c r="N1113" s="3">
        <f t="shared" si="425"/>
        <v>0</v>
      </c>
      <c r="O1113" s="3">
        <f t="shared" si="425"/>
        <v>208.9211733592455</v>
      </c>
      <c r="P1113" s="3">
        <f t="shared" si="425"/>
        <v>334.89287379014576</v>
      </c>
      <c r="Q1113" s="3">
        <f t="shared" si="425"/>
        <v>437.15774561872007</v>
      </c>
      <c r="R1113" s="3">
        <f t="shared" si="425"/>
        <v>547.25329891728063</v>
      </c>
      <c r="S1113" s="3">
        <f t="shared" si="425"/>
        <v>656.06107563570652</v>
      </c>
      <c r="T1113" s="3">
        <f t="shared" si="425"/>
        <v>764.81824809918476</v>
      </c>
      <c r="U1113" s="3">
        <f t="shared" si="425"/>
        <v>776.35256582952036</v>
      </c>
      <c r="V1113" s="3">
        <f t="shared" si="425"/>
        <v>808.13158180158416</v>
      </c>
      <c r="W1113" s="3">
        <f t="shared" si="425"/>
        <v>834.58530070673987</v>
      </c>
      <c r="X1113" s="3">
        <f t="shared" si="425"/>
        <v>869.0579356585248</v>
      </c>
      <c r="Y1113" s="3">
        <f t="shared" si="425"/>
        <v>913.24434547430803</v>
      </c>
      <c r="Z1113" s="3">
        <f t="shared" si="425"/>
        <v>968.84296031331485</v>
      </c>
      <c r="AA1113" s="3">
        <f t="shared" si="425"/>
        <v>1032.1015310622954</v>
      </c>
      <c r="AB1113" s="3">
        <f t="shared" si="425"/>
        <v>1098.3548167285021</v>
      </c>
      <c r="AC1113" s="3">
        <f t="shared" si="425"/>
        <v>1115.1000386070609</v>
      </c>
      <c r="AD1113" s="3">
        <f t="shared" si="425"/>
        <v>1571.4327418828655</v>
      </c>
      <c r="AE1113" s="3">
        <f t="shared" si="425"/>
        <v>1608.9642362081411</v>
      </c>
      <c r="AF1113" s="3">
        <f t="shared" si="425"/>
        <v>1666.8018437308306</v>
      </c>
      <c r="AG1113" s="3">
        <f t="shared" si="425"/>
        <v>1725.8111792423056</v>
      </c>
      <c r="AH1113" s="3">
        <f t="shared" si="425"/>
        <v>1860.2217072646952</v>
      </c>
      <c r="AI1113" s="3">
        <f t="shared" si="425"/>
        <v>1938.1224968489594</v>
      </c>
      <c r="AJ1113" s="3">
        <f t="shared" si="425"/>
        <v>2015.5438535821031</v>
      </c>
      <c r="AK1113" s="3">
        <f t="shared" si="425"/>
        <v>2098.8529144111003</v>
      </c>
      <c r="AL1113" s="3">
        <f t="shared" si="425"/>
        <v>2186.1522842310251</v>
      </c>
      <c r="AM1113" s="3">
        <f t="shared" si="425"/>
        <v>2278.1304051695583</v>
      </c>
      <c r="AN1113" s="3">
        <f t="shared" si="425"/>
        <v>2403.5345651129687</v>
      </c>
      <c r="AO1113" s="3">
        <f t="shared" si="425"/>
        <v>2536.2057227933219</v>
      </c>
      <c r="AP1113" s="3">
        <f t="shared" si="425"/>
        <v>2674.4393274166951</v>
      </c>
      <c r="AQ1113" s="3">
        <f t="shared" si="425"/>
        <v>2816.312349554586</v>
      </c>
      <c r="AR1113" s="3">
        <f t="shared" si="425"/>
        <v>2960.8369926946853</v>
      </c>
      <c r="AS1113" s="3">
        <f t="shared" si="425"/>
        <v>2600.5609627048771</v>
      </c>
      <c r="AT1113" s="3">
        <f t="shared" si="425"/>
        <v>2644.5161454870558</v>
      </c>
      <c r="AU1113" s="3">
        <f t="shared" si="425"/>
        <v>2685.5652638848451</v>
      </c>
      <c r="AV1113" s="3">
        <f t="shared" si="425"/>
        <v>2725.2194449507861</v>
      </c>
      <c r="AW1113" s="3">
        <f t="shared" si="425"/>
        <v>2763.3462688644968</v>
      </c>
      <c r="AX1113" s="3"/>
    </row>
    <row r="1114" spans="3:50">
      <c r="C1114" s="10" t="s">
        <v>2</v>
      </c>
      <c r="D1114" s="9"/>
      <c r="E1114" s="3">
        <f t="shared" si="425"/>
        <v>0</v>
      </c>
      <c r="F1114" s="3">
        <f t="shared" si="425"/>
        <v>0</v>
      </c>
      <c r="G1114" s="3">
        <f t="shared" si="425"/>
        <v>0</v>
      </c>
      <c r="H1114" s="3">
        <f t="shared" si="425"/>
        <v>0</v>
      </c>
      <c r="I1114" s="3">
        <f t="shared" si="425"/>
        <v>0</v>
      </c>
      <c r="J1114" s="3">
        <f t="shared" si="425"/>
        <v>0</v>
      </c>
      <c r="K1114" s="3">
        <f t="shared" si="425"/>
        <v>0</v>
      </c>
      <c r="L1114" s="3">
        <f t="shared" si="425"/>
        <v>0</v>
      </c>
      <c r="M1114" s="3">
        <f t="shared" si="425"/>
        <v>0</v>
      </c>
      <c r="N1114" s="3">
        <f t="shared" si="425"/>
        <v>0</v>
      </c>
      <c r="O1114" s="3">
        <f t="shared" si="425"/>
        <v>97.932310605195141</v>
      </c>
      <c r="P1114" s="3">
        <f t="shared" si="425"/>
        <v>193.86545551946517</v>
      </c>
      <c r="Q1114" s="3">
        <f t="shared" si="425"/>
        <v>270.99959417715729</v>
      </c>
      <c r="R1114" s="3">
        <f t="shared" si="425"/>
        <v>348.2751638320787</v>
      </c>
      <c r="S1114" s="3">
        <f t="shared" si="425"/>
        <v>421.02883814882125</v>
      </c>
      <c r="T1114" s="3">
        <f t="shared" si="425"/>
        <v>490.4993561727353</v>
      </c>
      <c r="U1114" s="3">
        <f t="shared" si="425"/>
        <v>904.20077794559666</v>
      </c>
      <c r="V1114" s="3">
        <f t="shared" si="425"/>
        <v>1332.1961884619911</v>
      </c>
      <c r="W1114" s="3">
        <f t="shared" si="425"/>
        <v>1749.7084270151815</v>
      </c>
      <c r="X1114" s="3">
        <f t="shared" si="425"/>
        <v>2183.0919052376785</v>
      </c>
      <c r="Y1114" s="3">
        <f t="shared" si="425"/>
        <v>2646.5725265338433</v>
      </c>
      <c r="Z1114" s="3">
        <f t="shared" si="425"/>
        <v>3155.5421531303496</v>
      </c>
      <c r="AA1114" s="3">
        <f t="shared" si="425"/>
        <v>3706.7426796947102</v>
      </c>
      <c r="AB1114" s="3">
        <f t="shared" si="425"/>
        <v>4287.2854191769848</v>
      </c>
      <c r="AC1114" s="3">
        <f t="shared" si="425"/>
        <v>4886.7205117631511</v>
      </c>
      <c r="AD1114" s="3">
        <f t="shared" si="425"/>
        <v>7179.3657401039081</v>
      </c>
      <c r="AE1114" s="3">
        <f t="shared" si="425"/>
        <v>7640.3181692328453</v>
      </c>
      <c r="AF1114" s="3">
        <f t="shared" si="425"/>
        <v>8204.643036547568</v>
      </c>
      <c r="AG1114" s="3">
        <f t="shared" si="425"/>
        <v>8784.9771001756726</v>
      </c>
      <c r="AH1114" s="3">
        <f t="shared" si="425"/>
        <v>9383.1606948677163</v>
      </c>
      <c r="AI1114" s="3">
        <f t="shared" si="425"/>
        <v>9554.9418387697242</v>
      </c>
      <c r="AJ1114" s="3">
        <f t="shared" si="425"/>
        <v>9716.4888959127984</v>
      </c>
      <c r="AK1114" s="3">
        <f t="shared" si="425"/>
        <v>9898.4863044869144</v>
      </c>
      <c r="AL1114" s="3">
        <f t="shared" si="425"/>
        <v>10090.862003388698</v>
      </c>
      <c r="AM1114" s="3">
        <f t="shared" si="425"/>
        <v>10296.067721094552</v>
      </c>
      <c r="AN1114" s="3">
        <f t="shared" si="425"/>
        <v>10516.379249100988</v>
      </c>
      <c r="AO1114" s="3">
        <f t="shared" si="425"/>
        <v>10753.341656192697</v>
      </c>
      <c r="AP1114" s="3">
        <f t="shared" si="425"/>
        <v>10998.420871260876</v>
      </c>
      <c r="AQ1114" s="3">
        <f t="shared" si="425"/>
        <v>11243.204752487807</v>
      </c>
      <c r="AR1114" s="3">
        <f t="shared" si="425"/>
        <v>11483.864359033734</v>
      </c>
      <c r="AS1114" s="3">
        <f t="shared" si="425"/>
        <v>10115.608751478141</v>
      </c>
      <c r="AT1114" s="3">
        <f t="shared" si="425"/>
        <v>10316.205042603533</v>
      </c>
      <c r="AU1114" s="3">
        <f t="shared" si="425"/>
        <v>10506.439286094608</v>
      </c>
      <c r="AV1114" s="3">
        <f t="shared" si="425"/>
        <v>10692.143575572025</v>
      </c>
      <c r="AW1114" s="3">
        <f t="shared" si="425"/>
        <v>10872.750962141212</v>
      </c>
      <c r="AX1114" s="3"/>
    </row>
    <row r="1115" spans="3:50">
      <c r="C1115" s="10" t="s">
        <v>1</v>
      </c>
      <c r="D1115" s="9"/>
      <c r="E1115" s="3">
        <f t="shared" si="425"/>
        <v>0</v>
      </c>
      <c r="F1115" s="3">
        <f t="shared" si="425"/>
        <v>0</v>
      </c>
      <c r="G1115" s="3">
        <f t="shared" si="425"/>
        <v>0</v>
      </c>
      <c r="H1115" s="3">
        <f t="shared" si="425"/>
        <v>0</v>
      </c>
      <c r="I1115" s="3">
        <f t="shared" si="425"/>
        <v>0</v>
      </c>
      <c r="J1115" s="3">
        <f t="shared" si="425"/>
        <v>0</v>
      </c>
      <c r="K1115" s="3">
        <f t="shared" si="425"/>
        <v>0</v>
      </c>
      <c r="L1115" s="3">
        <f t="shared" si="425"/>
        <v>0</v>
      </c>
      <c r="M1115" s="3">
        <f t="shared" si="425"/>
        <v>0</v>
      </c>
      <c r="N1115" s="3">
        <f t="shared" si="425"/>
        <v>0</v>
      </c>
      <c r="O1115" s="3">
        <f t="shared" si="425"/>
        <v>0</v>
      </c>
      <c r="P1115" s="3">
        <f t="shared" si="425"/>
        <v>0</v>
      </c>
      <c r="Q1115" s="3">
        <f t="shared" si="425"/>
        <v>0</v>
      </c>
      <c r="R1115" s="3">
        <f t="shared" si="425"/>
        <v>0</v>
      </c>
      <c r="S1115" s="3">
        <f t="shared" si="425"/>
        <v>0</v>
      </c>
      <c r="T1115" s="3">
        <f t="shared" si="425"/>
        <v>0</v>
      </c>
      <c r="U1115" s="3">
        <f t="shared" si="425"/>
        <v>0</v>
      </c>
      <c r="V1115" s="3">
        <f t="shared" si="425"/>
        <v>0</v>
      </c>
      <c r="W1115" s="3">
        <f t="shared" si="425"/>
        <v>0</v>
      </c>
      <c r="X1115" s="3">
        <f t="shared" si="425"/>
        <v>0</v>
      </c>
      <c r="Y1115" s="3">
        <f t="shared" si="425"/>
        <v>0</v>
      </c>
      <c r="Z1115" s="3">
        <f t="shared" si="425"/>
        <v>0</v>
      </c>
      <c r="AA1115" s="3">
        <f t="shared" si="425"/>
        <v>0</v>
      </c>
      <c r="AB1115" s="3">
        <f t="shared" si="425"/>
        <v>0</v>
      </c>
      <c r="AC1115" s="3">
        <f t="shared" si="425"/>
        <v>0</v>
      </c>
      <c r="AD1115" s="3">
        <f t="shared" si="425"/>
        <v>0</v>
      </c>
      <c r="AE1115" s="3">
        <f t="shared" si="425"/>
        <v>0</v>
      </c>
      <c r="AF1115" s="3">
        <f t="shared" si="425"/>
        <v>0</v>
      </c>
      <c r="AG1115" s="3">
        <f t="shared" si="425"/>
        <v>0</v>
      </c>
      <c r="AH1115" s="3">
        <f t="shared" si="425"/>
        <v>0</v>
      </c>
      <c r="AI1115" s="3">
        <f t="shared" ref="AI1115:AW1115" si="426">AI813*AI505</f>
        <v>0</v>
      </c>
      <c r="AJ1115" s="3">
        <f t="shared" si="426"/>
        <v>0</v>
      </c>
      <c r="AK1115" s="3">
        <f t="shared" si="426"/>
        <v>0</v>
      </c>
      <c r="AL1115" s="3">
        <f t="shared" si="426"/>
        <v>0</v>
      </c>
      <c r="AM1115" s="3">
        <f t="shared" si="426"/>
        <v>0</v>
      </c>
      <c r="AN1115" s="3">
        <f t="shared" si="426"/>
        <v>0</v>
      </c>
      <c r="AO1115" s="3">
        <f t="shared" si="426"/>
        <v>0</v>
      </c>
      <c r="AP1115" s="3">
        <f t="shared" si="426"/>
        <v>0</v>
      </c>
      <c r="AQ1115" s="3">
        <f t="shared" si="426"/>
        <v>0</v>
      </c>
      <c r="AR1115" s="3">
        <f t="shared" si="426"/>
        <v>0</v>
      </c>
      <c r="AS1115" s="3">
        <f t="shared" si="426"/>
        <v>0</v>
      </c>
      <c r="AT1115" s="3">
        <f t="shared" si="426"/>
        <v>0</v>
      </c>
      <c r="AU1115" s="3">
        <f t="shared" si="426"/>
        <v>0</v>
      </c>
      <c r="AV1115" s="3">
        <f t="shared" si="426"/>
        <v>0</v>
      </c>
      <c r="AW1115" s="3">
        <f t="shared" si="426"/>
        <v>0</v>
      </c>
      <c r="AX1115" s="3"/>
    </row>
    <row r="1116" spans="3:50">
      <c r="C1116" s="7" t="s">
        <v>0</v>
      </c>
      <c r="D1116" s="6"/>
      <c r="E1116" s="4">
        <f t="shared" ref="E1116:AW1121" si="427">E814*E506</f>
        <v>0</v>
      </c>
      <c r="F1116" s="4">
        <f t="shared" si="427"/>
        <v>0</v>
      </c>
      <c r="G1116" s="4">
        <f t="shared" si="427"/>
        <v>0</v>
      </c>
      <c r="H1116" s="4">
        <f t="shared" si="427"/>
        <v>0</v>
      </c>
      <c r="I1116" s="4">
        <f t="shared" si="427"/>
        <v>0</v>
      </c>
      <c r="J1116" s="4">
        <f t="shared" si="427"/>
        <v>0</v>
      </c>
      <c r="K1116" s="4">
        <f t="shared" si="427"/>
        <v>0</v>
      </c>
      <c r="L1116" s="4">
        <f t="shared" si="427"/>
        <v>0</v>
      </c>
      <c r="M1116" s="4">
        <f t="shared" si="427"/>
        <v>0</v>
      </c>
      <c r="N1116" s="4">
        <f t="shared" si="427"/>
        <v>0</v>
      </c>
      <c r="O1116" s="4">
        <f t="shared" si="427"/>
        <v>0</v>
      </c>
      <c r="P1116" s="4">
        <f t="shared" si="427"/>
        <v>0</v>
      </c>
      <c r="Q1116" s="4">
        <f t="shared" si="427"/>
        <v>0</v>
      </c>
      <c r="R1116" s="4">
        <f t="shared" si="427"/>
        <v>0</v>
      </c>
      <c r="S1116" s="4">
        <f t="shared" si="427"/>
        <v>0</v>
      </c>
      <c r="T1116" s="4">
        <f t="shared" si="427"/>
        <v>0</v>
      </c>
      <c r="U1116" s="4">
        <f t="shared" si="427"/>
        <v>0</v>
      </c>
      <c r="V1116" s="4">
        <f t="shared" si="427"/>
        <v>0</v>
      </c>
      <c r="W1116" s="4">
        <f t="shared" si="427"/>
        <v>0</v>
      </c>
      <c r="X1116" s="4">
        <f t="shared" si="427"/>
        <v>0</v>
      </c>
      <c r="Y1116" s="4">
        <f t="shared" si="427"/>
        <v>0</v>
      </c>
      <c r="Z1116" s="4">
        <f t="shared" si="427"/>
        <v>0</v>
      </c>
      <c r="AA1116" s="4">
        <f t="shared" si="427"/>
        <v>0</v>
      </c>
      <c r="AB1116" s="4">
        <f t="shared" si="427"/>
        <v>0</v>
      </c>
      <c r="AC1116" s="4">
        <f t="shared" si="427"/>
        <v>0</v>
      </c>
      <c r="AD1116" s="4">
        <f t="shared" si="427"/>
        <v>0</v>
      </c>
      <c r="AE1116" s="4">
        <f t="shared" si="427"/>
        <v>0</v>
      </c>
      <c r="AF1116" s="4">
        <f t="shared" si="427"/>
        <v>0</v>
      </c>
      <c r="AG1116" s="4">
        <f t="shared" si="427"/>
        <v>0</v>
      </c>
      <c r="AH1116" s="4">
        <f t="shared" si="427"/>
        <v>0</v>
      </c>
      <c r="AI1116" s="4">
        <f t="shared" si="427"/>
        <v>0</v>
      </c>
      <c r="AJ1116" s="4">
        <f t="shared" si="427"/>
        <v>0</v>
      </c>
      <c r="AK1116" s="4">
        <f t="shared" si="427"/>
        <v>0</v>
      </c>
      <c r="AL1116" s="4">
        <f t="shared" si="427"/>
        <v>0</v>
      </c>
      <c r="AM1116" s="4">
        <f t="shared" si="427"/>
        <v>0</v>
      </c>
      <c r="AN1116" s="4">
        <f t="shared" si="427"/>
        <v>0</v>
      </c>
      <c r="AO1116" s="4">
        <f t="shared" si="427"/>
        <v>0</v>
      </c>
      <c r="AP1116" s="4">
        <f t="shared" si="427"/>
        <v>0</v>
      </c>
      <c r="AQ1116" s="4">
        <f t="shared" si="427"/>
        <v>0</v>
      </c>
      <c r="AR1116" s="4">
        <f t="shared" si="427"/>
        <v>0</v>
      </c>
      <c r="AS1116" s="4">
        <f t="shared" si="427"/>
        <v>0</v>
      </c>
      <c r="AT1116" s="4">
        <f t="shared" si="427"/>
        <v>0</v>
      </c>
      <c r="AU1116" s="4">
        <f t="shared" si="427"/>
        <v>0</v>
      </c>
      <c r="AV1116" s="4">
        <f t="shared" si="427"/>
        <v>0</v>
      </c>
      <c r="AW1116" s="4">
        <f t="shared" si="427"/>
        <v>0</v>
      </c>
      <c r="AX1116" s="3"/>
    </row>
    <row r="1117" spans="3:50">
      <c r="C1117" s="14">
        <v>11</v>
      </c>
      <c r="D1117" s="13"/>
      <c r="E1117" s="11">
        <f t="shared" si="427"/>
        <v>0</v>
      </c>
      <c r="F1117" s="11">
        <f t="shared" si="427"/>
        <v>0</v>
      </c>
      <c r="G1117" s="11">
        <f t="shared" si="427"/>
        <v>0</v>
      </c>
      <c r="H1117" s="11">
        <f t="shared" si="427"/>
        <v>0</v>
      </c>
      <c r="I1117" s="11">
        <f t="shared" si="427"/>
        <v>0</v>
      </c>
      <c r="J1117" s="11">
        <f t="shared" si="427"/>
        <v>0</v>
      </c>
      <c r="K1117" s="11">
        <f t="shared" si="427"/>
        <v>0</v>
      </c>
      <c r="L1117" s="11">
        <f t="shared" si="427"/>
        <v>0</v>
      </c>
      <c r="M1117" s="11">
        <f t="shared" si="427"/>
        <v>0</v>
      </c>
      <c r="N1117" s="11">
        <f t="shared" si="427"/>
        <v>0</v>
      </c>
      <c r="O1117" s="11">
        <f t="shared" si="427"/>
        <v>0</v>
      </c>
      <c r="P1117" s="11">
        <f t="shared" si="427"/>
        <v>25369.370424320252</v>
      </c>
      <c r="Q1117" s="11">
        <f t="shared" si="427"/>
        <v>26278.266422289253</v>
      </c>
      <c r="R1117" s="11">
        <f t="shared" si="427"/>
        <v>25552.243255551875</v>
      </c>
      <c r="S1117" s="11">
        <f t="shared" si="427"/>
        <v>25629.787060980907</v>
      </c>
      <c r="T1117" s="11">
        <f t="shared" si="427"/>
        <v>25732.620620904396</v>
      </c>
      <c r="U1117" s="11">
        <f t="shared" si="427"/>
        <v>25875.486019884447</v>
      </c>
      <c r="V1117" s="11">
        <f t="shared" si="427"/>
        <v>26115.540102151412</v>
      </c>
      <c r="W1117" s="11">
        <f t="shared" si="427"/>
        <v>26987.641099391727</v>
      </c>
      <c r="X1117" s="11">
        <f t="shared" si="427"/>
        <v>27631.770245210304</v>
      </c>
      <c r="Y1117" s="11">
        <f t="shared" si="427"/>
        <v>28491.874523561608</v>
      </c>
      <c r="Z1117" s="11">
        <f t="shared" si="427"/>
        <v>29616.216383992065</v>
      </c>
      <c r="AA1117" s="11">
        <f t="shared" si="427"/>
        <v>31049.22039534228</v>
      </c>
      <c r="AB1117" s="11">
        <f t="shared" si="427"/>
        <v>32658.817440326442</v>
      </c>
      <c r="AC1117" s="11">
        <f t="shared" si="427"/>
        <v>34289.658984705173</v>
      </c>
      <c r="AD1117" s="11">
        <f t="shared" si="427"/>
        <v>35806.414185124922</v>
      </c>
      <c r="AE1117" s="11">
        <f t="shared" si="427"/>
        <v>49293.973487774871</v>
      </c>
      <c r="AF1117" s="11">
        <f t="shared" si="427"/>
        <v>49322.963313664455</v>
      </c>
      <c r="AG1117" s="11">
        <f t="shared" si="427"/>
        <v>49950.651965376332</v>
      </c>
      <c r="AH1117" s="11">
        <f t="shared" si="427"/>
        <v>50576.724914790546</v>
      </c>
      <c r="AI1117" s="11">
        <f t="shared" si="427"/>
        <v>51292.30451253074</v>
      </c>
      <c r="AJ1117" s="11">
        <f t="shared" si="427"/>
        <v>52118.838578185983</v>
      </c>
      <c r="AK1117" s="11">
        <f t="shared" si="427"/>
        <v>52887.497657535525</v>
      </c>
      <c r="AL1117" s="11">
        <f t="shared" si="427"/>
        <v>53765.360441344616</v>
      </c>
      <c r="AM1117" s="11">
        <f t="shared" si="427"/>
        <v>54697.197838190834</v>
      </c>
      <c r="AN1117" s="11">
        <f t="shared" si="427"/>
        <v>55695.992515393205</v>
      </c>
      <c r="AO1117" s="11">
        <f t="shared" si="427"/>
        <v>56771.736286787687</v>
      </c>
      <c r="AP1117" s="11">
        <f t="shared" si="427"/>
        <v>57934.441084962149</v>
      </c>
      <c r="AQ1117" s="11">
        <f t="shared" si="427"/>
        <v>59137.776449098412</v>
      </c>
      <c r="AR1117" s="11">
        <f t="shared" si="427"/>
        <v>60336.439721136019</v>
      </c>
      <c r="AS1117" s="11">
        <f t="shared" si="427"/>
        <v>61510.028927071748</v>
      </c>
      <c r="AT1117" s="11">
        <f t="shared" si="427"/>
        <v>54073.23453169936</v>
      </c>
      <c r="AU1117" s="11">
        <f t="shared" si="427"/>
        <v>55035.809022154441</v>
      </c>
      <c r="AV1117" s="11">
        <f t="shared" si="427"/>
        <v>55939.503979299763</v>
      </c>
      <c r="AW1117" s="11">
        <f t="shared" si="427"/>
        <v>56815.664864366954</v>
      </c>
      <c r="AX1117" s="11"/>
    </row>
    <row r="1118" spans="3:50">
      <c r="C1118" s="10" t="s">
        <v>4</v>
      </c>
      <c r="D1118" s="9"/>
      <c r="E1118" s="3">
        <f t="shared" si="427"/>
        <v>0</v>
      </c>
      <c r="F1118" s="3">
        <f t="shared" si="427"/>
        <v>0</v>
      </c>
      <c r="G1118" s="3">
        <f t="shared" si="427"/>
        <v>0</v>
      </c>
      <c r="H1118" s="3">
        <f t="shared" si="427"/>
        <v>0</v>
      </c>
      <c r="I1118" s="3">
        <f t="shared" si="427"/>
        <v>0</v>
      </c>
      <c r="J1118" s="3">
        <f t="shared" si="427"/>
        <v>0</v>
      </c>
      <c r="K1118" s="3">
        <f t="shared" si="427"/>
        <v>0</v>
      </c>
      <c r="L1118" s="3">
        <f t="shared" si="427"/>
        <v>0</v>
      </c>
      <c r="M1118" s="3">
        <f t="shared" si="427"/>
        <v>0</v>
      </c>
      <c r="N1118" s="3">
        <f t="shared" si="427"/>
        <v>0</v>
      </c>
      <c r="O1118" s="3">
        <f t="shared" si="427"/>
        <v>0</v>
      </c>
      <c r="P1118" s="3">
        <f t="shared" si="427"/>
        <v>25031.903804253096</v>
      </c>
      <c r="Q1118" s="3">
        <f t="shared" si="427"/>
        <v>25696.606954000297</v>
      </c>
      <c r="R1118" s="3">
        <f t="shared" si="427"/>
        <v>24773.025578553759</v>
      </c>
      <c r="S1118" s="3">
        <f t="shared" si="427"/>
        <v>24644.137098475203</v>
      </c>
      <c r="T1118" s="3">
        <f t="shared" si="427"/>
        <v>24546.839732341974</v>
      </c>
      <c r="U1118" s="3">
        <f t="shared" si="427"/>
        <v>24496.562422404342</v>
      </c>
      <c r="V1118" s="3">
        <f t="shared" si="427"/>
        <v>24270.325050265292</v>
      </c>
      <c r="W1118" s="3">
        <f t="shared" si="427"/>
        <v>24637.978828026513</v>
      </c>
      <c r="X1118" s="3">
        <f t="shared" si="427"/>
        <v>24794.808520836315</v>
      </c>
      <c r="Y1118" s="3">
        <f t="shared" si="427"/>
        <v>25141.192814238406</v>
      </c>
      <c r="Z1118" s="3">
        <f t="shared" si="427"/>
        <v>25707.922753554103</v>
      </c>
      <c r="AA1118" s="3">
        <f t="shared" si="427"/>
        <v>26520.656057398046</v>
      </c>
      <c r="AB1118" s="3">
        <f t="shared" si="427"/>
        <v>27455.010856511159</v>
      </c>
      <c r="AC1118" s="3">
        <f t="shared" si="427"/>
        <v>28374.90727612608</v>
      </c>
      <c r="AD1118" s="3">
        <f t="shared" si="427"/>
        <v>29210.215606711896</v>
      </c>
      <c r="AE1118" s="3">
        <f t="shared" si="427"/>
        <v>39676.438073915226</v>
      </c>
      <c r="AF1118" s="3">
        <f t="shared" si="427"/>
        <v>39157.488955977096</v>
      </c>
      <c r="AG1118" s="3">
        <f t="shared" si="427"/>
        <v>39101.338718866427</v>
      </c>
      <c r="AH1118" s="3">
        <f t="shared" si="427"/>
        <v>39024.719053242217</v>
      </c>
      <c r="AI1118" s="3">
        <f t="shared" si="427"/>
        <v>38934.924539428335</v>
      </c>
      <c r="AJ1118" s="3">
        <f t="shared" si="427"/>
        <v>39487.19692181977</v>
      </c>
      <c r="AK1118" s="3">
        <f t="shared" si="427"/>
        <v>39993.37328389303</v>
      </c>
      <c r="AL1118" s="3">
        <f t="shared" si="427"/>
        <v>40579.810614882415</v>
      </c>
      <c r="AM1118" s="3">
        <f t="shared" si="427"/>
        <v>41204.435493104975</v>
      </c>
      <c r="AN1118" s="3">
        <f t="shared" si="427"/>
        <v>41876.779921958259</v>
      </c>
      <c r="AO1118" s="3">
        <f t="shared" si="427"/>
        <v>42572.660504895437</v>
      </c>
      <c r="AP1118" s="3">
        <f t="shared" si="427"/>
        <v>43329.219605815975</v>
      </c>
      <c r="AQ1118" s="3">
        <f t="shared" si="427"/>
        <v>44111.379289571523</v>
      </c>
      <c r="AR1118" s="3">
        <f t="shared" si="427"/>
        <v>44885.195264897455</v>
      </c>
      <c r="AS1118" s="3">
        <f t="shared" si="427"/>
        <v>45635.559005436218</v>
      </c>
      <c r="AT1118" s="3">
        <f t="shared" si="427"/>
        <v>40098.595597842614</v>
      </c>
      <c r="AU1118" s="3">
        <f t="shared" si="427"/>
        <v>40792.624937281871</v>
      </c>
      <c r="AV1118" s="3">
        <f t="shared" si="427"/>
        <v>41442.362596062711</v>
      </c>
      <c r="AW1118" s="3">
        <f t="shared" si="427"/>
        <v>42071.08376277655</v>
      </c>
      <c r="AX1118" s="3"/>
    </row>
    <row r="1119" spans="3:50">
      <c r="C1119" s="10" t="s">
        <v>3</v>
      </c>
      <c r="D1119" s="9"/>
      <c r="E1119" s="3">
        <f t="shared" si="427"/>
        <v>0</v>
      </c>
      <c r="F1119" s="3">
        <f t="shared" si="427"/>
        <v>0</v>
      </c>
      <c r="G1119" s="3">
        <f t="shared" si="427"/>
        <v>0</v>
      </c>
      <c r="H1119" s="3">
        <f t="shared" si="427"/>
        <v>0</v>
      </c>
      <c r="I1119" s="3">
        <f t="shared" si="427"/>
        <v>0</v>
      </c>
      <c r="J1119" s="3">
        <f t="shared" si="427"/>
        <v>0</v>
      </c>
      <c r="K1119" s="3">
        <f t="shared" si="427"/>
        <v>0</v>
      </c>
      <c r="L1119" s="3">
        <f t="shared" si="427"/>
        <v>0</v>
      </c>
      <c r="M1119" s="3">
        <f t="shared" si="427"/>
        <v>0</v>
      </c>
      <c r="N1119" s="3">
        <f t="shared" si="427"/>
        <v>0</v>
      </c>
      <c r="O1119" s="3">
        <f t="shared" si="427"/>
        <v>0</v>
      </c>
      <c r="P1119" s="3">
        <f t="shared" si="427"/>
        <v>230.57813171728566</v>
      </c>
      <c r="Q1119" s="3">
        <f t="shared" si="427"/>
        <v>369.60817289296142</v>
      </c>
      <c r="R1119" s="3">
        <f t="shared" si="427"/>
        <v>482.47391410720451</v>
      </c>
      <c r="S1119" s="3">
        <f t="shared" si="427"/>
        <v>603.98207233639289</v>
      </c>
      <c r="T1119" s="3">
        <f t="shared" si="427"/>
        <v>724.06896189691361</v>
      </c>
      <c r="U1119" s="3">
        <f t="shared" si="427"/>
        <v>844.10000151951294</v>
      </c>
      <c r="V1119" s="3">
        <f t="shared" si="427"/>
        <v>856.82997708939342</v>
      </c>
      <c r="W1119" s="3">
        <f t="shared" si="427"/>
        <v>891.90323468618431</v>
      </c>
      <c r="X1119" s="3">
        <f t="shared" si="427"/>
        <v>921.09917009114508</v>
      </c>
      <c r="Y1119" s="3">
        <f t="shared" si="427"/>
        <v>959.1452696546686</v>
      </c>
      <c r="Z1119" s="3">
        <f t="shared" si="427"/>
        <v>1007.9120827966719</v>
      </c>
      <c r="AA1119" s="3">
        <f t="shared" si="427"/>
        <v>1069.2741004874415</v>
      </c>
      <c r="AB1119" s="3">
        <f t="shared" si="427"/>
        <v>1139.0901120667254</v>
      </c>
      <c r="AC1119" s="3">
        <f t="shared" si="427"/>
        <v>1212.2112734282696</v>
      </c>
      <c r="AD1119" s="3">
        <f t="shared" si="427"/>
        <v>1230.6923201975724</v>
      </c>
      <c r="AE1119" s="3">
        <f t="shared" si="427"/>
        <v>1734.3288854675925</v>
      </c>
      <c r="AF1119" s="3">
        <f t="shared" si="427"/>
        <v>1775.7509285421841</v>
      </c>
      <c r="AG1119" s="3">
        <f t="shared" si="427"/>
        <v>1839.5840349293853</v>
      </c>
      <c r="AH1119" s="3">
        <f t="shared" si="427"/>
        <v>1904.7103316916471</v>
      </c>
      <c r="AI1119" s="3">
        <f t="shared" si="427"/>
        <v>2053.0539769824218</v>
      </c>
      <c r="AJ1119" s="3">
        <f t="shared" si="427"/>
        <v>2139.0300330844675</v>
      </c>
      <c r="AK1119" s="3">
        <f t="shared" si="427"/>
        <v>2224.4769578911264</v>
      </c>
      <c r="AL1119" s="3">
        <f t="shared" si="427"/>
        <v>2316.4219115413835</v>
      </c>
      <c r="AM1119" s="3">
        <f t="shared" si="427"/>
        <v>2412.7708132324669</v>
      </c>
      <c r="AN1119" s="3">
        <f t="shared" si="427"/>
        <v>2514.2834696275308</v>
      </c>
      <c r="AO1119" s="3">
        <f t="shared" si="427"/>
        <v>2652.6871385539289</v>
      </c>
      <c r="AP1119" s="3">
        <f t="shared" si="427"/>
        <v>2799.1111087951067</v>
      </c>
      <c r="AQ1119" s="3">
        <f t="shared" si="427"/>
        <v>2951.6741342755149</v>
      </c>
      <c r="AR1119" s="3">
        <f t="shared" si="427"/>
        <v>3108.253842591575</v>
      </c>
      <c r="AS1119" s="3">
        <f t="shared" si="427"/>
        <v>3267.760041348407</v>
      </c>
      <c r="AT1119" s="3">
        <f t="shared" si="427"/>
        <v>2870.1374712572206</v>
      </c>
      <c r="AU1119" s="3">
        <f t="shared" si="427"/>
        <v>2918.6490881615487</v>
      </c>
      <c r="AV1119" s="3">
        <f t="shared" si="427"/>
        <v>2963.9533954110993</v>
      </c>
      <c r="AW1119" s="3">
        <f t="shared" si="427"/>
        <v>3007.7181648595274</v>
      </c>
      <c r="AX1119" s="3"/>
    </row>
    <row r="1120" spans="3:50">
      <c r="C1120" s="10" t="s">
        <v>2</v>
      </c>
      <c r="D1120" s="9"/>
      <c r="E1120" s="3">
        <f t="shared" si="427"/>
        <v>0</v>
      </c>
      <c r="F1120" s="3">
        <f t="shared" si="427"/>
        <v>0</v>
      </c>
      <c r="G1120" s="3">
        <f t="shared" si="427"/>
        <v>0</v>
      </c>
      <c r="H1120" s="3">
        <f t="shared" si="427"/>
        <v>0</v>
      </c>
      <c r="I1120" s="3">
        <f t="shared" si="427"/>
        <v>0</v>
      </c>
      <c r="J1120" s="3">
        <f t="shared" si="427"/>
        <v>0</v>
      </c>
      <c r="K1120" s="3">
        <f t="shared" si="427"/>
        <v>0</v>
      </c>
      <c r="L1120" s="3">
        <f t="shared" si="427"/>
        <v>0</v>
      </c>
      <c r="M1120" s="3">
        <f t="shared" si="427"/>
        <v>0</v>
      </c>
      <c r="N1120" s="3">
        <f t="shared" si="427"/>
        <v>0</v>
      </c>
      <c r="O1120" s="3">
        <f t="shared" si="427"/>
        <v>0</v>
      </c>
      <c r="P1120" s="3">
        <f t="shared" si="427"/>
        <v>107.60066887891779</v>
      </c>
      <c r="Q1120" s="3">
        <f t="shared" si="427"/>
        <v>213.00480461965105</v>
      </c>
      <c r="R1120" s="3">
        <f t="shared" si="427"/>
        <v>297.7540039561834</v>
      </c>
      <c r="S1120" s="3">
        <f t="shared" si="427"/>
        <v>382.65859705201774</v>
      </c>
      <c r="T1120" s="3">
        <f t="shared" si="427"/>
        <v>462.59487111216538</v>
      </c>
      <c r="U1120" s="3">
        <f t="shared" si="427"/>
        <v>538.92385957924216</v>
      </c>
      <c r="V1120" s="3">
        <f t="shared" si="427"/>
        <v>993.46791581391437</v>
      </c>
      <c r="W1120" s="3">
        <f t="shared" si="427"/>
        <v>1463.7171335039545</v>
      </c>
      <c r="X1120" s="3">
        <f t="shared" si="427"/>
        <v>1922.4482290518422</v>
      </c>
      <c r="Y1120" s="3">
        <f t="shared" si="427"/>
        <v>2398.617450932114</v>
      </c>
      <c r="Z1120" s="3">
        <f t="shared" si="427"/>
        <v>2907.855153542167</v>
      </c>
      <c r="AA1120" s="3">
        <f t="shared" si="427"/>
        <v>3467.0727592782268</v>
      </c>
      <c r="AB1120" s="3">
        <f t="shared" si="427"/>
        <v>4072.6905066612903</v>
      </c>
      <c r="AC1120" s="3">
        <f t="shared" si="427"/>
        <v>4710.5472742088414</v>
      </c>
      <c r="AD1120" s="3">
        <f t="shared" si="427"/>
        <v>5369.1615406667379</v>
      </c>
      <c r="AE1120" s="3">
        <f t="shared" si="427"/>
        <v>7888.1479563557632</v>
      </c>
      <c r="AF1120" s="3">
        <f t="shared" si="427"/>
        <v>8394.6078712615545</v>
      </c>
      <c r="AG1120" s="3">
        <f t="shared" si="427"/>
        <v>9014.6456587172706</v>
      </c>
      <c r="AH1120" s="3">
        <f t="shared" si="427"/>
        <v>9652.2731489063353</v>
      </c>
      <c r="AI1120" s="3">
        <f t="shared" si="427"/>
        <v>10309.512363456686</v>
      </c>
      <c r="AJ1120" s="3">
        <f t="shared" si="427"/>
        <v>10498.252584844462</v>
      </c>
      <c r="AK1120" s="3">
        <f t="shared" si="427"/>
        <v>10675.748360208052</v>
      </c>
      <c r="AL1120" s="3">
        <f t="shared" si="427"/>
        <v>10875.713446049322</v>
      </c>
      <c r="AM1120" s="3">
        <f t="shared" si="427"/>
        <v>11087.081417967496</v>
      </c>
      <c r="AN1120" s="3">
        <f t="shared" si="427"/>
        <v>11312.546051105206</v>
      </c>
      <c r="AO1120" s="3">
        <f t="shared" si="427"/>
        <v>11554.607814263214</v>
      </c>
      <c r="AP1120" s="3">
        <f t="shared" si="427"/>
        <v>11814.964312998511</v>
      </c>
      <c r="AQ1120" s="3">
        <f t="shared" si="427"/>
        <v>12084.238950824269</v>
      </c>
      <c r="AR1120" s="3">
        <f t="shared" si="427"/>
        <v>12353.189098002764</v>
      </c>
      <c r="AS1120" s="3">
        <f t="shared" si="427"/>
        <v>12617.607801865188</v>
      </c>
      <c r="AT1120" s="3">
        <f t="shared" si="427"/>
        <v>11114.2712864649</v>
      </c>
      <c r="AU1120" s="3">
        <f t="shared" si="427"/>
        <v>11334.671427810888</v>
      </c>
      <c r="AV1120" s="3">
        <f t="shared" si="427"/>
        <v>11543.686529331722</v>
      </c>
      <c r="AW1120" s="3">
        <f t="shared" si="427"/>
        <v>11747.724457549393</v>
      </c>
      <c r="AX1120" s="3"/>
    </row>
    <row r="1121" spans="3:50">
      <c r="C1121" s="10" t="s">
        <v>1</v>
      </c>
      <c r="D1121" s="9"/>
      <c r="E1121" s="3">
        <f t="shared" si="427"/>
        <v>0</v>
      </c>
      <c r="F1121" s="3">
        <f t="shared" si="427"/>
        <v>0</v>
      </c>
      <c r="G1121" s="3">
        <f t="shared" si="427"/>
        <v>0</v>
      </c>
      <c r="H1121" s="3">
        <f t="shared" si="427"/>
        <v>0</v>
      </c>
      <c r="I1121" s="3">
        <f t="shared" si="427"/>
        <v>0</v>
      </c>
      <c r="J1121" s="3">
        <f t="shared" si="427"/>
        <v>0</v>
      </c>
      <c r="K1121" s="3">
        <f t="shared" si="427"/>
        <v>0</v>
      </c>
      <c r="L1121" s="3">
        <f t="shared" si="427"/>
        <v>0</v>
      </c>
      <c r="M1121" s="3">
        <f t="shared" si="427"/>
        <v>0</v>
      </c>
      <c r="N1121" s="3">
        <f t="shared" si="427"/>
        <v>0</v>
      </c>
      <c r="O1121" s="3">
        <f t="shared" si="427"/>
        <v>0</v>
      </c>
      <c r="P1121" s="3">
        <f t="shared" si="427"/>
        <v>0</v>
      </c>
      <c r="Q1121" s="3">
        <f t="shared" si="427"/>
        <v>0</v>
      </c>
      <c r="R1121" s="3">
        <f t="shared" si="427"/>
        <v>0</v>
      </c>
      <c r="S1121" s="3">
        <f t="shared" si="427"/>
        <v>0</v>
      </c>
      <c r="T1121" s="3">
        <f t="shared" si="427"/>
        <v>0</v>
      </c>
      <c r="U1121" s="3">
        <f t="shared" si="427"/>
        <v>0</v>
      </c>
      <c r="V1121" s="3">
        <f t="shared" si="427"/>
        <v>0</v>
      </c>
      <c r="W1121" s="3">
        <f t="shared" si="427"/>
        <v>0</v>
      </c>
      <c r="X1121" s="3">
        <f t="shared" si="427"/>
        <v>0</v>
      </c>
      <c r="Y1121" s="3">
        <f t="shared" si="427"/>
        <v>0</v>
      </c>
      <c r="Z1121" s="3">
        <f t="shared" si="427"/>
        <v>0</v>
      </c>
      <c r="AA1121" s="3">
        <f t="shared" si="427"/>
        <v>0</v>
      </c>
      <c r="AB1121" s="3">
        <f t="shared" si="427"/>
        <v>0</v>
      </c>
      <c r="AC1121" s="3">
        <f t="shared" si="427"/>
        <v>0</v>
      </c>
      <c r="AD1121" s="3">
        <f t="shared" si="427"/>
        <v>0</v>
      </c>
      <c r="AE1121" s="3">
        <f t="shared" si="427"/>
        <v>0</v>
      </c>
      <c r="AF1121" s="3">
        <f t="shared" si="427"/>
        <v>0</v>
      </c>
      <c r="AG1121" s="3">
        <f t="shared" si="427"/>
        <v>0</v>
      </c>
      <c r="AH1121" s="3">
        <f t="shared" si="427"/>
        <v>0</v>
      </c>
      <c r="AI1121" s="3">
        <f t="shared" ref="AI1121:AW1121" si="428">AI819*AI511</f>
        <v>0</v>
      </c>
      <c r="AJ1121" s="3">
        <f t="shared" si="428"/>
        <v>0</v>
      </c>
      <c r="AK1121" s="3">
        <f t="shared" si="428"/>
        <v>0</v>
      </c>
      <c r="AL1121" s="3">
        <f t="shared" si="428"/>
        <v>0</v>
      </c>
      <c r="AM1121" s="3">
        <f t="shared" si="428"/>
        <v>0</v>
      </c>
      <c r="AN1121" s="3">
        <f t="shared" si="428"/>
        <v>0</v>
      </c>
      <c r="AO1121" s="3">
        <f t="shared" si="428"/>
        <v>0</v>
      </c>
      <c r="AP1121" s="3">
        <f t="shared" si="428"/>
        <v>0</v>
      </c>
      <c r="AQ1121" s="3">
        <f t="shared" si="428"/>
        <v>0</v>
      </c>
      <c r="AR1121" s="3">
        <f t="shared" si="428"/>
        <v>0</v>
      </c>
      <c r="AS1121" s="3">
        <f t="shared" si="428"/>
        <v>0</v>
      </c>
      <c r="AT1121" s="3">
        <f t="shared" si="428"/>
        <v>0</v>
      </c>
      <c r="AU1121" s="3">
        <f t="shared" si="428"/>
        <v>0</v>
      </c>
      <c r="AV1121" s="3">
        <f t="shared" si="428"/>
        <v>0</v>
      </c>
      <c r="AW1121" s="3">
        <f t="shared" si="428"/>
        <v>0</v>
      </c>
      <c r="AX1121" s="3"/>
    </row>
    <row r="1122" spans="3:50">
      <c r="C1122" s="7" t="s">
        <v>0</v>
      </c>
      <c r="D1122" s="6"/>
      <c r="E1122" s="4">
        <f t="shared" ref="E1122:AW1127" si="429">E820*E512</f>
        <v>0</v>
      </c>
      <c r="F1122" s="4">
        <f t="shared" si="429"/>
        <v>0</v>
      </c>
      <c r="G1122" s="4">
        <f t="shared" si="429"/>
        <v>0</v>
      </c>
      <c r="H1122" s="4">
        <f t="shared" si="429"/>
        <v>0</v>
      </c>
      <c r="I1122" s="4">
        <f t="shared" si="429"/>
        <v>0</v>
      </c>
      <c r="J1122" s="4">
        <f t="shared" si="429"/>
        <v>0</v>
      </c>
      <c r="K1122" s="4">
        <f t="shared" si="429"/>
        <v>0</v>
      </c>
      <c r="L1122" s="4">
        <f t="shared" si="429"/>
        <v>0</v>
      </c>
      <c r="M1122" s="4">
        <f t="shared" si="429"/>
        <v>0</v>
      </c>
      <c r="N1122" s="4">
        <f t="shared" si="429"/>
        <v>0</v>
      </c>
      <c r="O1122" s="4">
        <f t="shared" si="429"/>
        <v>0</v>
      </c>
      <c r="P1122" s="4">
        <f t="shared" si="429"/>
        <v>0</v>
      </c>
      <c r="Q1122" s="4">
        <f t="shared" si="429"/>
        <v>0</v>
      </c>
      <c r="R1122" s="4">
        <f t="shared" si="429"/>
        <v>0</v>
      </c>
      <c r="S1122" s="4">
        <f t="shared" si="429"/>
        <v>0</v>
      </c>
      <c r="T1122" s="4">
        <f t="shared" si="429"/>
        <v>0</v>
      </c>
      <c r="U1122" s="4">
        <f t="shared" si="429"/>
        <v>0</v>
      </c>
      <c r="V1122" s="4">
        <f t="shared" si="429"/>
        <v>0</v>
      </c>
      <c r="W1122" s="4">
        <f t="shared" si="429"/>
        <v>0</v>
      </c>
      <c r="X1122" s="4">
        <f t="shared" si="429"/>
        <v>0</v>
      </c>
      <c r="Y1122" s="4">
        <f t="shared" si="429"/>
        <v>0</v>
      </c>
      <c r="Z1122" s="4">
        <f t="shared" si="429"/>
        <v>0</v>
      </c>
      <c r="AA1122" s="4">
        <f t="shared" si="429"/>
        <v>0</v>
      </c>
      <c r="AB1122" s="4">
        <f t="shared" si="429"/>
        <v>0</v>
      </c>
      <c r="AC1122" s="4">
        <f t="shared" si="429"/>
        <v>0</v>
      </c>
      <c r="AD1122" s="4">
        <f t="shared" si="429"/>
        <v>0</v>
      </c>
      <c r="AE1122" s="4">
        <f t="shared" si="429"/>
        <v>0</v>
      </c>
      <c r="AF1122" s="4">
        <f t="shared" si="429"/>
        <v>0</v>
      </c>
      <c r="AG1122" s="4">
        <f t="shared" si="429"/>
        <v>0</v>
      </c>
      <c r="AH1122" s="4">
        <f t="shared" si="429"/>
        <v>0</v>
      </c>
      <c r="AI1122" s="4">
        <f t="shared" si="429"/>
        <v>0</v>
      </c>
      <c r="AJ1122" s="4">
        <f t="shared" si="429"/>
        <v>0</v>
      </c>
      <c r="AK1122" s="4">
        <f t="shared" si="429"/>
        <v>0</v>
      </c>
      <c r="AL1122" s="4">
        <f t="shared" si="429"/>
        <v>0</v>
      </c>
      <c r="AM1122" s="4">
        <f t="shared" si="429"/>
        <v>0</v>
      </c>
      <c r="AN1122" s="4">
        <f t="shared" si="429"/>
        <v>0</v>
      </c>
      <c r="AO1122" s="4">
        <f t="shared" si="429"/>
        <v>0</v>
      </c>
      <c r="AP1122" s="4">
        <f t="shared" si="429"/>
        <v>0</v>
      </c>
      <c r="AQ1122" s="4">
        <f t="shared" si="429"/>
        <v>0</v>
      </c>
      <c r="AR1122" s="4">
        <f t="shared" si="429"/>
        <v>0</v>
      </c>
      <c r="AS1122" s="4">
        <f t="shared" si="429"/>
        <v>0</v>
      </c>
      <c r="AT1122" s="4">
        <f t="shared" si="429"/>
        <v>0</v>
      </c>
      <c r="AU1122" s="4">
        <f t="shared" si="429"/>
        <v>0</v>
      </c>
      <c r="AV1122" s="4">
        <f t="shared" si="429"/>
        <v>0</v>
      </c>
      <c r="AW1122" s="4">
        <f t="shared" si="429"/>
        <v>0</v>
      </c>
      <c r="AX1122" s="3"/>
    </row>
    <row r="1123" spans="3:50">
      <c r="C1123" s="14">
        <v>12</v>
      </c>
      <c r="D1123" s="13"/>
      <c r="E1123" s="11">
        <f t="shared" si="429"/>
        <v>0</v>
      </c>
      <c r="F1123" s="11">
        <f t="shared" si="429"/>
        <v>0</v>
      </c>
      <c r="G1123" s="11">
        <f t="shared" si="429"/>
        <v>0</v>
      </c>
      <c r="H1123" s="11">
        <f t="shared" si="429"/>
        <v>0</v>
      </c>
      <c r="I1123" s="11">
        <f t="shared" si="429"/>
        <v>0</v>
      </c>
      <c r="J1123" s="11">
        <f t="shared" si="429"/>
        <v>0</v>
      </c>
      <c r="K1123" s="11">
        <f t="shared" si="429"/>
        <v>0</v>
      </c>
      <c r="L1123" s="11">
        <f t="shared" si="429"/>
        <v>0</v>
      </c>
      <c r="M1123" s="11">
        <f t="shared" si="429"/>
        <v>0</v>
      </c>
      <c r="N1123" s="11">
        <f t="shared" si="429"/>
        <v>0</v>
      </c>
      <c r="O1123" s="11">
        <f t="shared" si="429"/>
        <v>0</v>
      </c>
      <c r="P1123" s="11">
        <f t="shared" si="429"/>
        <v>0</v>
      </c>
      <c r="Q1123" s="11">
        <f t="shared" si="429"/>
        <v>25499.581910183813</v>
      </c>
      <c r="R1123" s="11">
        <f t="shared" si="429"/>
        <v>26416.414426520267</v>
      </c>
      <c r="S1123" s="11">
        <f t="shared" si="429"/>
        <v>25689.619123520122</v>
      </c>
      <c r="T1123" s="11">
        <f t="shared" si="429"/>
        <v>25770.518196703673</v>
      </c>
      <c r="U1123" s="11">
        <f t="shared" si="429"/>
        <v>25876.76798800203</v>
      </c>
      <c r="V1123" s="11">
        <f t="shared" si="429"/>
        <v>26022.629109867739</v>
      </c>
      <c r="W1123" s="11">
        <f t="shared" si="429"/>
        <v>26269.031540133652</v>
      </c>
      <c r="X1123" s="11">
        <f t="shared" si="429"/>
        <v>27151.168801985743</v>
      </c>
      <c r="Y1123" s="11">
        <f t="shared" si="429"/>
        <v>27804.024481440501</v>
      </c>
      <c r="Z1123" s="11">
        <f t="shared" si="429"/>
        <v>28674.288372527448</v>
      </c>
      <c r="AA1123" s="11">
        <f t="shared" si="429"/>
        <v>29810.663244004114</v>
      </c>
      <c r="AB1123" s="11">
        <f t="shared" si="429"/>
        <v>31258.01136105118</v>
      </c>
      <c r="AC1123" s="11">
        <f t="shared" si="429"/>
        <v>32883.508162003956</v>
      </c>
      <c r="AD1123" s="11">
        <f t="shared" si="429"/>
        <v>34530.800037492139</v>
      </c>
      <c r="AE1123" s="11">
        <f t="shared" si="429"/>
        <v>36063.52440020434</v>
      </c>
      <c r="AF1123" s="11">
        <f t="shared" si="429"/>
        <v>49654.205248807615</v>
      </c>
      <c r="AG1123" s="11">
        <f t="shared" si="429"/>
        <v>49689.740115882785</v>
      </c>
      <c r="AH1123" s="11">
        <f t="shared" si="429"/>
        <v>50328.566503556671</v>
      </c>
      <c r="AI1123" s="11">
        <f t="shared" si="429"/>
        <v>50965.983746273501</v>
      </c>
      <c r="AJ1123" s="11">
        <f t="shared" si="429"/>
        <v>51694.923854451386</v>
      </c>
      <c r="AK1123" s="11">
        <f t="shared" si="429"/>
        <v>52529.01235084889</v>
      </c>
      <c r="AL1123" s="11">
        <f t="shared" si="429"/>
        <v>53304.803597691207</v>
      </c>
      <c r="AM1123" s="11">
        <f t="shared" si="429"/>
        <v>54190.694477756428</v>
      </c>
      <c r="AN1123" s="11">
        <f t="shared" si="429"/>
        <v>55131.024566350396</v>
      </c>
      <c r="AO1123" s="11">
        <f t="shared" si="429"/>
        <v>56138.883088059709</v>
      </c>
      <c r="AP1123" s="11">
        <f t="shared" si="429"/>
        <v>57224.855934209074</v>
      </c>
      <c r="AQ1123" s="11">
        <f t="shared" si="429"/>
        <v>58398.552681204521</v>
      </c>
      <c r="AR1123" s="11">
        <f t="shared" si="429"/>
        <v>59613.278137872985</v>
      </c>
      <c r="AS1123" s="11">
        <f t="shared" si="429"/>
        <v>60823.367736231681</v>
      </c>
      <c r="AT1123" s="11">
        <f t="shared" si="429"/>
        <v>62008.253911966443</v>
      </c>
      <c r="AU1123" s="11">
        <f t="shared" si="429"/>
        <v>54511.397545140564</v>
      </c>
      <c r="AV1123" s="11">
        <f t="shared" si="429"/>
        <v>55481.950154789723</v>
      </c>
      <c r="AW1123" s="11">
        <f t="shared" si="429"/>
        <v>56393.151787429095</v>
      </c>
      <c r="AX1123" s="11"/>
    </row>
    <row r="1124" spans="3:50">
      <c r="C1124" s="10" t="s">
        <v>4</v>
      </c>
      <c r="D1124" s="9"/>
      <c r="E1124" s="3">
        <f t="shared" si="429"/>
        <v>0</v>
      </c>
      <c r="F1124" s="3">
        <f t="shared" si="429"/>
        <v>0</v>
      </c>
      <c r="G1124" s="3">
        <f t="shared" si="429"/>
        <v>0</v>
      </c>
      <c r="H1124" s="3">
        <f t="shared" si="429"/>
        <v>0</v>
      </c>
      <c r="I1124" s="3">
        <f t="shared" si="429"/>
        <v>0</v>
      </c>
      <c r="J1124" s="3">
        <f t="shared" si="429"/>
        <v>0</v>
      </c>
      <c r="K1124" s="3">
        <f t="shared" si="429"/>
        <v>0</v>
      </c>
      <c r="L1124" s="3">
        <f t="shared" si="429"/>
        <v>0</v>
      </c>
      <c r="M1124" s="3">
        <f t="shared" si="429"/>
        <v>0</v>
      </c>
      <c r="N1124" s="3">
        <f t="shared" si="429"/>
        <v>0</v>
      </c>
      <c r="O1124" s="3">
        <f t="shared" si="429"/>
        <v>0</v>
      </c>
      <c r="P1124" s="3">
        <f t="shared" si="429"/>
        <v>0</v>
      </c>
      <c r="Q1124" s="3">
        <f t="shared" si="429"/>
        <v>25155.543760945373</v>
      </c>
      <c r="R1124" s="3">
        <f t="shared" si="429"/>
        <v>25823.530075620456</v>
      </c>
      <c r="S1124" s="3">
        <f t="shared" si="429"/>
        <v>24895.386859326543</v>
      </c>
      <c r="T1124" s="3">
        <f t="shared" si="429"/>
        <v>24765.861761025895</v>
      </c>
      <c r="U1124" s="3">
        <f t="shared" si="429"/>
        <v>24668.083814500966</v>
      </c>
      <c r="V1124" s="3">
        <f t="shared" si="429"/>
        <v>24617.558170098979</v>
      </c>
      <c r="W1124" s="3">
        <f t="shared" si="429"/>
        <v>24390.203344844387</v>
      </c>
      <c r="X1124" s="3">
        <f t="shared" si="429"/>
        <v>24759.673073062884</v>
      </c>
      <c r="Y1124" s="3">
        <f t="shared" si="429"/>
        <v>24917.277393986471</v>
      </c>
      <c r="Z1124" s="3">
        <f t="shared" si="429"/>
        <v>25265.372581588588</v>
      </c>
      <c r="AA1124" s="3">
        <f t="shared" si="429"/>
        <v>25834.901767246116</v>
      </c>
      <c r="AB1124" s="3">
        <f t="shared" si="429"/>
        <v>26651.649400614308</v>
      </c>
      <c r="AC1124" s="3">
        <f t="shared" si="429"/>
        <v>27590.619253692224</v>
      </c>
      <c r="AD1124" s="3">
        <f t="shared" si="429"/>
        <v>28515.059313070684</v>
      </c>
      <c r="AE1124" s="3">
        <f t="shared" si="429"/>
        <v>29354.493477896929</v>
      </c>
      <c r="AF1124" s="3">
        <f t="shared" si="429"/>
        <v>39872.411705146958</v>
      </c>
      <c r="AG1124" s="3">
        <f t="shared" si="429"/>
        <v>39350.899344437988</v>
      </c>
      <c r="AH1124" s="3">
        <f t="shared" si="429"/>
        <v>39294.47176474319</v>
      </c>
      <c r="AI1124" s="3">
        <f t="shared" si="429"/>
        <v>39217.473651989516</v>
      </c>
      <c r="AJ1124" s="3">
        <f t="shared" si="429"/>
        <v>39127.235616584781</v>
      </c>
      <c r="AK1124" s="3">
        <f t="shared" si="429"/>
        <v>39682.235835179774</v>
      </c>
      <c r="AL1124" s="3">
        <f t="shared" si="429"/>
        <v>40190.912351615021</v>
      </c>
      <c r="AM1124" s="3">
        <f t="shared" si="429"/>
        <v>40780.246269566938</v>
      </c>
      <c r="AN1124" s="3">
        <f t="shared" si="429"/>
        <v>41407.956354312162</v>
      </c>
      <c r="AO1124" s="3">
        <f t="shared" si="429"/>
        <v>42083.621690624874</v>
      </c>
      <c r="AP1124" s="3">
        <f t="shared" si="429"/>
        <v>42782.939433029009</v>
      </c>
      <c r="AQ1124" s="3">
        <f t="shared" si="429"/>
        <v>43543.235402515405</v>
      </c>
      <c r="AR1124" s="3">
        <f t="shared" si="429"/>
        <v>44329.258403667263</v>
      </c>
      <c r="AS1124" s="3">
        <f t="shared" si="429"/>
        <v>45106.896484352103</v>
      </c>
      <c r="AT1124" s="3">
        <f t="shared" si="429"/>
        <v>45860.96649274457</v>
      </c>
      <c r="AU1124" s="3">
        <f t="shared" si="429"/>
        <v>40296.654389611242</v>
      </c>
      <c r="AV1124" s="3">
        <f t="shared" si="429"/>
        <v>40994.111744679787</v>
      </c>
      <c r="AW1124" s="3">
        <f t="shared" si="429"/>
        <v>41647.058649414073</v>
      </c>
      <c r="AX1124" s="3"/>
    </row>
    <row r="1125" spans="3:50">
      <c r="C1125" s="10" t="s">
        <v>3</v>
      </c>
      <c r="D1125" s="9"/>
      <c r="E1125" s="3">
        <f t="shared" si="429"/>
        <v>0</v>
      </c>
      <c r="F1125" s="3">
        <f t="shared" si="429"/>
        <v>0</v>
      </c>
      <c r="G1125" s="3">
        <f t="shared" si="429"/>
        <v>0</v>
      </c>
      <c r="H1125" s="3">
        <f t="shared" si="429"/>
        <v>0</v>
      </c>
      <c r="I1125" s="3">
        <f t="shared" si="429"/>
        <v>0</v>
      </c>
      <c r="J1125" s="3">
        <f t="shared" si="429"/>
        <v>0</v>
      </c>
      <c r="K1125" s="3">
        <f t="shared" si="429"/>
        <v>0</v>
      </c>
      <c r="L1125" s="3">
        <f t="shared" si="429"/>
        <v>0</v>
      </c>
      <c r="M1125" s="3">
        <f t="shared" si="429"/>
        <v>0</v>
      </c>
      <c r="N1125" s="3">
        <f t="shared" si="429"/>
        <v>0</v>
      </c>
      <c r="O1125" s="3">
        <f t="shared" si="429"/>
        <v>0</v>
      </c>
      <c r="P1125" s="3">
        <f t="shared" si="429"/>
        <v>0</v>
      </c>
      <c r="Q1125" s="3">
        <f t="shared" si="429"/>
        <v>235.53885765799453</v>
      </c>
      <c r="R1125" s="3">
        <f t="shared" si="429"/>
        <v>377.56003215000584</v>
      </c>
      <c r="S1125" s="3">
        <f t="shared" si="429"/>
        <v>492.85400021338211</v>
      </c>
      <c r="T1125" s="3">
        <f t="shared" si="429"/>
        <v>616.97632080066546</v>
      </c>
      <c r="U1125" s="3">
        <f t="shared" si="429"/>
        <v>739.6467951259051</v>
      </c>
      <c r="V1125" s="3">
        <f t="shared" si="429"/>
        <v>862.26021794118412</v>
      </c>
      <c r="W1125" s="3">
        <f t="shared" si="429"/>
        <v>875.2640699605081</v>
      </c>
      <c r="X1125" s="3">
        <f t="shared" si="429"/>
        <v>911.09190396699194</v>
      </c>
      <c r="Y1125" s="3">
        <f t="shared" si="429"/>
        <v>940.91596933834671</v>
      </c>
      <c r="Z1125" s="3">
        <f t="shared" si="429"/>
        <v>979.78060391055828</v>
      </c>
      <c r="AA1125" s="3">
        <f t="shared" si="429"/>
        <v>1029.5966006555209</v>
      </c>
      <c r="AB1125" s="3">
        <f t="shared" si="429"/>
        <v>1092.2787788951914</v>
      </c>
      <c r="AC1125" s="3">
        <f t="shared" si="429"/>
        <v>1163.5968327416167</v>
      </c>
      <c r="AD1125" s="3">
        <f t="shared" si="429"/>
        <v>1238.2911443376631</v>
      </c>
      <c r="AE1125" s="3">
        <f t="shared" si="429"/>
        <v>1257.169797798615</v>
      </c>
      <c r="AF1125" s="3">
        <f t="shared" si="429"/>
        <v>1771.6417486944019</v>
      </c>
      <c r="AG1125" s="3">
        <f t="shared" si="429"/>
        <v>1813.9549578221959</v>
      </c>
      <c r="AH1125" s="3">
        <f t="shared" si="429"/>
        <v>1879.1613884894255</v>
      </c>
      <c r="AI1125" s="3">
        <f t="shared" si="429"/>
        <v>1945.6888316109046</v>
      </c>
      <c r="AJ1125" s="3">
        <f t="shared" si="429"/>
        <v>2097.2239858442335</v>
      </c>
      <c r="AK1125" s="3">
        <f t="shared" si="429"/>
        <v>2185.0497561781058</v>
      </c>
      <c r="AL1125" s="3">
        <f t="shared" si="429"/>
        <v>2272.335011329822</v>
      </c>
      <c r="AM1125" s="3">
        <f t="shared" si="429"/>
        <v>2366.2580958344297</v>
      </c>
      <c r="AN1125" s="3">
        <f t="shared" si="429"/>
        <v>2464.6798762170783</v>
      </c>
      <c r="AO1125" s="3">
        <f t="shared" si="429"/>
        <v>2568.3765058456061</v>
      </c>
      <c r="AP1125" s="3">
        <f t="shared" si="429"/>
        <v>2709.7578321309984</v>
      </c>
      <c r="AQ1125" s="3">
        <f t="shared" si="429"/>
        <v>2859.3320108594507</v>
      </c>
      <c r="AR1125" s="3">
        <f t="shared" si="429"/>
        <v>3015.1773222724378</v>
      </c>
      <c r="AS1125" s="3">
        <f t="shared" si="429"/>
        <v>3175.1257326204104</v>
      </c>
      <c r="AT1125" s="3">
        <f t="shared" si="429"/>
        <v>3338.063594787749</v>
      </c>
      <c r="AU1125" s="3">
        <f t="shared" si="429"/>
        <v>2931.8864554346292</v>
      </c>
      <c r="AV1125" s="3">
        <f t="shared" si="429"/>
        <v>2981.4417655747811</v>
      </c>
      <c r="AW1125" s="3">
        <f t="shared" si="429"/>
        <v>3027.7207630541707</v>
      </c>
      <c r="AX1125" s="3"/>
    </row>
    <row r="1126" spans="3:50">
      <c r="C1126" s="10" t="s">
        <v>2</v>
      </c>
      <c r="D1126" s="9"/>
      <c r="E1126" s="3">
        <f t="shared" si="429"/>
        <v>0</v>
      </c>
      <c r="F1126" s="3">
        <f t="shared" si="429"/>
        <v>0</v>
      </c>
      <c r="G1126" s="3">
        <f t="shared" si="429"/>
        <v>0</v>
      </c>
      <c r="H1126" s="3">
        <f t="shared" si="429"/>
        <v>0</v>
      </c>
      <c r="I1126" s="3">
        <f t="shared" si="429"/>
        <v>0</v>
      </c>
      <c r="J1126" s="3">
        <f t="shared" si="429"/>
        <v>0</v>
      </c>
      <c r="K1126" s="3">
        <f t="shared" si="429"/>
        <v>0</v>
      </c>
      <c r="L1126" s="3">
        <f t="shared" si="429"/>
        <v>0</v>
      </c>
      <c r="M1126" s="3">
        <f t="shared" si="429"/>
        <v>0</v>
      </c>
      <c r="N1126" s="3">
        <f t="shared" si="429"/>
        <v>0</v>
      </c>
      <c r="O1126" s="3">
        <f t="shared" si="429"/>
        <v>0</v>
      </c>
      <c r="P1126" s="3">
        <f t="shared" si="429"/>
        <v>0</v>
      </c>
      <c r="Q1126" s="3">
        <f t="shared" si="429"/>
        <v>109.34490746102641</v>
      </c>
      <c r="R1126" s="3">
        <f t="shared" si="429"/>
        <v>216.45767533377392</v>
      </c>
      <c r="S1126" s="3">
        <f t="shared" si="429"/>
        <v>302.58068419050522</v>
      </c>
      <c r="T1126" s="3">
        <f t="shared" si="429"/>
        <v>388.86160578521287</v>
      </c>
      <c r="U1126" s="3">
        <f t="shared" si="429"/>
        <v>470.0936704271333</v>
      </c>
      <c r="V1126" s="3">
        <f t="shared" si="429"/>
        <v>547.65997431245773</v>
      </c>
      <c r="W1126" s="3">
        <f t="shared" si="429"/>
        <v>1009.5723237781399</v>
      </c>
      <c r="X1126" s="3">
        <f t="shared" si="429"/>
        <v>1487.4444199990237</v>
      </c>
      <c r="Y1126" s="3">
        <f t="shared" si="429"/>
        <v>1953.6116819202655</v>
      </c>
      <c r="Z1126" s="3">
        <f t="shared" si="429"/>
        <v>2437.4997473455587</v>
      </c>
      <c r="AA1126" s="3">
        <f t="shared" si="429"/>
        <v>2954.9923433276613</v>
      </c>
      <c r="AB1126" s="3">
        <f t="shared" si="429"/>
        <v>3523.2750314083005</v>
      </c>
      <c r="AC1126" s="3">
        <f t="shared" si="429"/>
        <v>4138.7100211189572</v>
      </c>
      <c r="AD1126" s="3">
        <f t="shared" si="429"/>
        <v>4786.9066350206913</v>
      </c>
      <c r="AE1126" s="3">
        <f t="shared" si="429"/>
        <v>5456.1972330130684</v>
      </c>
      <c r="AF1126" s="3">
        <f t="shared" si="429"/>
        <v>8016.0171615401468</v>
      </c>
      <c r="AG1126" s="3">
        <f t="shared" si="429"/>
        <v>8530.6869410599393</v>
      </c>
      <c r="AH1126" s="3">
        <f t="shared" si="429"/>
        <v>9160.7757239463826</v>
      </c>
      <c r="AI1126" s="3">
        <f t="shared" si="429"/>
        <v>9808.7393438360104</v>
      </c>
      <c r="AJ1126" s="3">
        <f t="shared" si="429"/>
        <v>10476.632599923811</v>
      </c>
      <c r="AK1126" s="3">
        <f t="shared" si="429"/>
        <v>10668.432355974068</v>
      </c>
      <c r="AL1126" s="3">
        <f t="shared" si="429"/>
        <v>10848.805390213232</v>
      </c>
      <c r="AM1126" s="3">
        <f t="shared" si="429"/>
        <v>11052.011969080824</v>
      </c>
      <c r="AN1126" s="3">
        <f t="shared" si="429"/>
        <v>11266.806278172227</v>
      </c>
      <c r="AO1126" s="3">
        <f t="shared" si="429"/>
        <v>11495.92575951967</v>
      </c>
      <c r="AP1126" s="3">
        <f t="shared" si="429"/>
        <v>11741.911415260818</v>
      </c>
      <c r="AQ1126" s="3">
        <f t="shared" si="429"/>
        <v>12006.488369639428</v>
      </c>
      <c r="AR1126" s="3">
        <f t="shared" si="429"/>
        <v>12280.128028773835</v>
      </c>
      <c r="AS1126" s="3">
        <f t="shared" si="429"/>
        <v>12553.437937171842</v>
      </c>
      <c r="AT1126" s="3">
        <f t="shared" si="429"/>
        <v>12822.142946220963</v>
      </c>
      <c r="AU1126" s="3">
        <f t="shared" si="429"/>
        <v>11294.436902458305</v>
      </c>
      <c r="AV1126" s="3">
        <f t="shared" si="429"/>
        <v>11518.409795108217</v>
      </c>
      <c r="AW1126" s="3">
        <f t="shared" si="429"/>
        <v>11730.813093079074</v>
      </c>
      <c r="AX1126" s="3"/>
    </row>
    <row r="1127" spans="3:50">
      <c r="C1127" s="10" t="s">
        <v>1</v>
      </c>
      <c r="D1127" s="9"/>
      <c r="E1127" s="3">
        <f t="shared" si="429"/>
        <v>0</v>
      </c>
      <c r="F1127" s="3">
        <f t="shared" si="429"/>
        <v>0</v>
      </c>
      <c r="G1127" s="3">
        <f t="shared" si="429"/>
        <v>0</v>
      </c>
      <c r="H1127" s="3">
        <f t="shared" si="429"/>
        <v>0</v>
      </c>
      <c r="I1127" s="3">
        <f t="shared" si="429"/>
        <v>0</v>
      </c>
      <c r="J1127" s="3">
        <f t="shared" si="429"/>
        <v>0</v>
      </c>
      <c r="K1127" s="3">
        <f t="shared" si="429"/>
        <v>0</v>
      </c>
      <c r="L1127" s="3">
        <f t="shared" si="429"/>
        <v>0</v>
      </c>
      <c r="M1127" s="3">
        <f t="shared" si="429"/>
        <v>0</v>
      </c>
      <c r="N1127" s="3">
        <f t="shared" si="429"/>
        <v>0</v>
      </c>
      <c r="O1127" s="3">
        <f t="shared" si="429"/>
        <v>0</v>
      </c>
      <c r="P1127" s="3">
        <f t="shared" si="429"/>
        <v>0</v>
      </c>
      <c r="Q1127" s="3">
        <f t="shared" si="429"/>
        <v>0</v>
      </c>
      <c r="R1127" s="3">
        <f t="shared" si="429"/>
        <v>0</v>
      </c>
      <c r="S1127" s="3">
        <f t="shared" si="429"/>
        <v>0</v>
      </c>
      <c r="T1127" s="3">
        <f t="shared" si="429"/>
        <v>0</v>
      </c>
      <c r="U1127" s="3">
        <f t="shared" si="429"/>
        <v>0</v>
      </c>
      <c r="V1127" s="3">
        <f t="shared" si="429"/>
        <v>0</v>
      </c>
      <c r="W1127" s="3">
        <f t="shared" si="429"/>
        <v>0</v>
      </c>
      <c r="X1127" s="3">
        <f t="shared" si="429"/>
        <v>0</v>
      </c>
      <c r="Y1127" s="3">
        <f t="shared" si="429"/>
        <v>0</v>
      </c>
      <c r="Z1127" s="3">
        <f t="shared" si="429"/>
        <v>0</v>
      </c>
      <c r="AA1127" s="3">
        <f t="shared" si="429"/>
        <v>0</v>
      </c>
      <c r="AB1127" s="3">
        <f t="shared" si="429"/>
        <v>0</v>
      </c>
      <c r="AC1127" s="3">
        <f t="shared" si="429"/>
        <v>0</v>
      </c>
      <c r="AD1127" s="3">
        <f t="shared" si="429"/>
        <v>0</v>
      </c>
      <c r="AE1127" s="3">
        <f t="shared" si="429"/>
        <v>0</v>
      </c>
      <c r="AF1127" s="3">
        <f t="shared" si="429"/>
        <v>0</v>
      </c>
      <c r="AG1127" s="3">
        <f t="shared" si="429"/>
        <v>0</v>
      </c>
      <c r="AH1127" s="3">
        <f t="shared" si="429"/>
        <v>0</v>
      </c>
      <c r="AI1127" s="3">
        <f t="shared" ref="AI1127:AW1127" si="430">AI825*AI517</f>
        <v>0</v>
      </c>
      <c r="AJ1127" s="3">
        <f t="shared" si="430"/>
        <v>0</v>
      </c>
      <c r="AK1127" s="3">
        <f t="shared" si="430"/>
        <v>0</v>
      </c>
      <c r="AL1127" s="3">
        <f t="shared" si="430"/>
        <v>0</v>
      </c>
      <c r="AM1127" s="3">
        <f t="shared" si="430"/>
        <v>0</v>
      </c>
      <c r="AN1127" s="3">
        <f t="shared" si="430"/>
        <v>0</v>
      </c>
      <c r="AO1127" s="3">
        <f t="shared" si="430"/>
        <v>0</v>
      </c>
      <c r="AP1127" s="3">
        <f t="shared" si="430"/>
        <v>0</v>
      </c>
      <c r="AQ1127" s="3">
        <f t="shared" si="430"/>
        <v>0</v>
      </c>
      <c r="AR1127" s="3">
        <f t="shared" si="430"/>
        <v>0</v>
      </c>
      <c r="AS1127" s="3">
        <f t="shared" si="430"/>
        <v>0</v>
      </c>
      <c r="AT1127" s="3">
        <f t="shared" si="430"/>
        <v>0</v>
      </c>
      <c r="AU1127" s="3">
        <f t="shared" si="430"/>
        <v>0</v>
      </c>
      <c r="AV1127" s="3">
        <f t="shared" si="430"/>
        <v>0</v>
      </c>
      <c r="AW1127" s="3">
        <f t="shared" si="430"/>
        <v>0</v>
      </c>
      <c r="AX1127" s="3"/>
    </row>
    <row r="1128" spans="3:50">
      <c r="C1128" s="7" t="s">
        <v>0</v>
      </c>
      <c r="D1128" s="6"/>
      <c r="E1128" s="4">
        <f t="shared" ref="E1128:AW1133" si="431">E826*E518</f>
        <v>0</v>
      </c>
      <c r="F1128" s="4">
        <f t="shared" si="431"/>
        <v>0</v>
      </c>
      <c r="G1128" s="4">
        <f t="shared" si="431"/>
        <v>0</v>
      </c>
      <c r="H1128" s="4">
        <f t="shared" si="431"/>
        <v>0</v>
      </c>
      <c r="I1128" s="4">
        <f t="shared" si="431"/>
        <v>0</v>
      </c>
      <c r="J1128" s="4">
        <f t="shared" si="431"/>
        <v>0</v>
      </c>
      <c r="K1128" s="4">
        <f t="shared" si="431"/>
        <v>0</v>
      </c>
      <c r="L1128" s="4">
        <f t="shared" si="431"/>
        <v>0</v>
      </c>
      <c r="M1128" s="4">
        <f t="shared" si="431"/>
        <v>0</v>
      </c>
      <c r="N1128" s="4">
        <f t="shared" si="431"/>
        <v>0</v>
      </c>
      <c r="O1128" s="4">
        <f t="shared" si="431"/>
        <v>0</v>
      </c>
      <c r="P1128" s="4">
        <f t="shared" si="431"/>
        <v>0</v>
      </c>
      <c r="Q1128" s="4">
        <f t="shared" si="431"/>
        <v>0</v>
      </c>
      <c r="R1128" s="4">
        <f t="shared" si="431"/>
        <v>0</v>
      </c>
      <c r="S1128" s="4">
        <f t="shared" si="431"/>
        <v>0</v>
      </c>
      <c r="T1128" s="4">
        <f t="shared" si="431"/>
        <v>0</v>
      </c>
      <c r="U1128" s="4">
        <f t="shared" si="431"/>
        <v>0</v>
      </c>
      <c r="V1128" s="4">
        <f t="shared" si="431"/>
        <v>0</v>
      </c>
      <c r="W1128" s="4">
        <f t="shared" si="431"/>
        <v>0</v>
      </c>
      <c r="X1128" s="4">
        <f t="shared" si="431"/>
        <v>0</v>
      </c>
      <c r="Y1128" s="4">
        <f t="shared" si="431"/>
        <v>0</v>
      </c>
      <c r="Z1128" s="4">
        <f t="shared" si="431"/>
        <v>0</v>
      </c>
      <c r="AA1128" s="4">
        <f t="shared" si="431"/>
        <v>0</v>
      </c>
      <c r="AB1128" s="4">
        <f t="shared" si="431"/>
        <v>0</v>
      </c>
      <c r="AC1128" s="4">
        <f t="shared" si="431"/>
        <v>0</v>
      </c>
      <c r="AD1128" s="4">
        <f t="shared" si="431"/>
        <v>0</v>
      </c>
      <c r="AE1128" s="4">
        <f t="shared" si="431"/>
        <v>0</v>
      </c>
      <c r="AF1128" s="4">
        <f t="shared" si="431"/>
        <v>0</v>
      </c>
      <c r="AG1128" s="4">
        <f t="shared" si="431"/>
        <v>0</v>
      </c>
      <c r="AH1128" s="4">
        <f t="shared" si="431"/>
        <v>0</v>
      </c>
      <c r="AI1128" s="4">
        <f t="shared" si="431"/>
        <v>0</v>
      </c>
      <c r="AJ1128" s="4">
        <f t="shared" si="431"/>
        <v>0</v>
      </c>
      <c r="AK1128" s="4">
        <f t="shared" si="431"/>
        <v>0</v>
      </c>
      <c r="AL1128" s="4">
        <f t="shared" si="431"/>
        <v>0</v>
      </c>
      <c r="AM1128" s="4">
        <f t="shared" si="431"/>
        <v>0</v>
      </c>
      <c r="AN1128" s="4">
        <f t="shared" si="431"/>
        <v>0</v>
      </c>
      <c r="AO1128" s="4">
        <f t="shared" si="431"/>
        <v>0</v>
      </c>
      <c r="AP1128" s="4">
        <f t="shared" si="431"/>
        <v>0</v>
      </c>
      <c r="AQ1128" s="4">
        <f t="shared" si="431"/>
        <v>0</v>
      </c>
      <c r="AR1128" s="4">
        <f t="shared" si="431"/>
        <v>0</v>
      </c>
      <c r="AS1128" s="4">
        <f t="shared" si="431"/>
        <v>0</v>
      </c>
      <c r="AT1128" s="4">
        <f t="shared" si="431"/>
        <v>0</v>
      </c>
      <c r="AU1128" s="4">
        <f t="shared" si="431"/>
        <v>0</v>
      </c>
      <c r="AV1128" s="4">
        <f t="shared" si="431"/>
        <v>0</v>
      </c>
      <c r="AW1128" s="4">
        <f t="shared" si="431"/>
        <v>0</v>
      </c>
      <c r="AX1128" s="3"/>
    </row>
    <row r="1129" spans="3:50">
      <c r="C1129" s="14">
        <v>13</v>
      </c>
      <c r="D1129" s="13"/>
      <c r="E1129" s="11">
        <f t="shared" si="431"/>
        <v>0</v>
      </c>
      <c r="F1129" s="11">
        <f t="shared" si="431"/>
        <v>0</v>
      </c>
      <c r="G1129" s="11">
        <f t="shared" si="431"/>
        <v>0</v>
      </c>
      <c r="H1129" s="11">
        <f t="shared" si="431"/>
        <v>0</v>
      </c>
      <c r="I1129" s="11">
        <f t="shared" si="431"/>
        <v>0</v>
      </c>
      <c r="J1129" s="11">
        <f t="shared" si="431"/>
        <v>0</v>
      </c>
      <c r="K1129" s="11">
        <f t="shared" si="431"/>
        <v>0</v>
      </c>
      <c r="L1129" s="11">
        <f t="shared" si="431"/>
        <v>0</v>
      </c>
      <c r="M1129" s="11">
        <f t="shared" si="431"/>
        <v>0</v>
      </c>
      <c r="N1129" s="11">
        <f t="shared" si="431"/>
        <v>0</v>
      </c>
      <c r="O1129" s="11">
        <f t="shared" si="431"/>
        <v>0</v>
      </c>
      <c r="P1129" s="11">
        <f t="shared" si="431"/>
        <v>0</v>
      </c>
      <c r="Q1129" s="11">
        <f t="shared" si="431"/>
        <v>0</v>
      </c>
      <c r="R1129" s="11">
        <f t="shared" si="431"/>
        <v>24589.25086997536</v>
      </c>
      <c r="S1129" s="11">
        <f t="shared" si="431"/>
        <v>25476.5772363875</v>
      </c>
      <c r="T1129" s="11">
        <f t="shared" si="431"/>
        <v>24778.765319975057</v>
      </c>
      <c r="U1129" s="11">
        <f t="shared" si="431"/>
        <v>24859.921238566938</v>
      </c>
      <c r="V1129" s="11">
        <f t="shared" si="431"/>
        <v>24965.544555762201</v>
      </c>
      <c r="W1129" s="11">
        <f t="shared" si="431"/>
        <v>25105.195386825792</v>
      </c>
      <c r="X1129" s="11">
        <f t="shared" si="431"/>
        <v>25347.156168830978</v>
      </c>
      <c r="Y1129" s="11">
        <f t="shared" si="431"/>
        <v>26202.757037311381</v>
      </c>
      <c r="Z1129" s="11">
        <f t="shared" si="431"/>
        <v>26837.36954036689</v>
      </c>
      <c r="AA1129" s="11">
        <f t="shared" si="431"/>
        <v>27682.117334833791</v>
      </c>
      <c r="AB1129" s="11">
        <f t="shared" si="431"/>
        <v>28784.137617382865</v>
      </c>
      <c r="AC1129" s="11">
        <f t="shared" si="431"/>
        <v>30186.893090499452</v>
      </c>
      <c r="AD1129" s="11">
        <f t="shared" si="431"/>
        <v>31762.250840770252</v>
      </c>
      <c r="AE1129" s="11">
        <f t="shared" si="431"/>
        <v>33359.259141277333</v>
      </c>
      <c r="AF1129" s="11">
        <f t="shared" si="431"/>
        <v>34850.521766657985</v>
      </c>
      <c r="AG1129" s="11">
        <f t="shared" si="431"/>
        <v>47990.765318252859</v>
      </c>
      <c r="AH1129" s="11">
        <f t="shared" si="431"/>
        <v>48031.826732179943</v>
      </c>
      <c r="AI1129" s="11">
        <f t="shared" si="431"/>
        <v>48656.166960985327</v>
      </c>
      <c r="AJ1129" s="11">
        <f t="shared" si="431"/>
        <v>49279.343629538023</v>
      </c>
      <c r="AK1129" s="11">
        <f t="shared" si="431"/>
        <v>49992.267929739319</v>
      </c>
      <c r="AL1129" s="11">
        <f t="shared" si="431"/>
        <v>50799.615424448151</v>
      </c>
      <c r="AM1129" s="11">
        <f t="shared" si="431"/>
        <v>51550.607630567712</v>
      </c>
      <c r="AN1129" s="11">
        <f t="shared" si="431"/>
        <v>52408.099616752457</v>
      </c>
      <c r="AO1129" s="11">
        <f t="shared" si="431"/>
        <v>53318.265737011308</v>
      </c>
      <c r="AP1129" s="11">
        <f t="shared" si="431"/>
        <v>54293.767301381806</v>
      </c>
      <c r="AQ1129" s="11">
        <f t="shared" si="431"/>
        <v>55345.330989816481</v>
      </c>
      <c r="AR1129" s="11">
        <f t="shared" si="431"/>
        <v>56481.788728663458</v>
      </c>
      <c r="AS1129" s="11">
        <f t="shared" si="431"/>
        <v>57657.98286309532</v>
      </c>
      <c r="AT1129" s="11">
        <f t="shared" si="431"/>
        <v>58829.748390867608</v>
      </c>
      <c r="AU1129" s="11">
        <f t="shared" si="431"/>
        <v>59977.191165410717</v>
      </c>
      <c r="AV1129" s="11">
        <f t="shared" si="431"/>
        <v>52725.875636817655</v>
      </c>
      <c r="AW1129" s="11">
        <f t="shared" si="431"/>
        <v>53664.620918750072</v>
      </c>
      <c r="AX1129" s="11"/>
    </row>
    <row r="1130" spans="3:50">
      <c r="C1130" s="10" t="s">
        <v>4</v>
      </c>
      <c r="D1130" s="9"/>
      <c r="E1130" s="3">
        <f t="shared" si="431"/>
        <v>0</v>
      </c>
      <c r="F1130" s="3">
        <f t="shared" si="431"/>
        <v>0</v>
      </c>
      <c r="G1130" s="3">
        <f t="shared" si="431"/>
        <v>0</v>
      </c>
      <c r="H1130" s="3">
        <f t="shared" si="431"/>
        <v>0</v>
      </c>
      <c r="I1130" s="3">
        <f t="shared" si="431"/>
        <v>0</v>
      </c>
      <c r="J1130" s="3">
        <f t="shared" si="431"/>
        <v>0</v>
      </c>
      <c r="K1130" s="3">
        <f t="shared" si="431"/>
        <v>0</v>
      </c>
      <c r="L1130" s="3">
        <f t="shared" si="431"/>
        <v>0</v>
      </c>
      <c r="M1130" s="3">
        <f t="shared" si="431"/>
        <v>0</v>
      </c>
      <c r="N1130" s="3">
        <f t="shared" si="431"/>
        <v>0</v>
      </c>
      <c r="O1130" s="3">
        <f t="shared" si="431"/>
        <v>0</v>
      </c>
      <c r="P1130" s="3">
        <f t="shared" si="431"/>
        <v>0</v>
      </c>
      <c r="Q1130" s="3">
        <f t="shared" si="431"/>
        <v>0</v>
      </c>
      <c r="R1130" s="3">
        <f t="shared" si="431"/>
        <v>24253.128292665828</v>
      </c>
      <c r="S1130" s="3">
        <f t="shared" si="431"/>
        <v>24897.151651553104</v>
      </c>
      <c r="T1130" s="3">
        <f t="shared" si="431"/>
        <v>24002.30410968871</v>
      </c>
      <c r="U1130" s="3">
        <f t="shared" si="431"/>
        <v>23877.425520060162</v>
      </c>
      <c r="V1130" s="3">
        <f t="shared" si="431"/>
        <v>23783.155203194874</v>
      </c>
      <c r="W1130" s="3">
        <f t="shared" si="431"/>
        <v>23734.442086619267</v>
      </c>
      <c r="X1130" s="3">
        <f t="shared" si="431"/>
        <v>23515.243257237667</v>
      </c>
      <c r="Y1130" s="3">
        <f t="shared" si="431"/>
        <v>23871.458841519801</v>
      </c>
      <c r="Z1130" s="3">
        <f t="shared" si="431"/>
        <v>24023.40935593372</v>
      </c>
      <c r="AA1130" s="3">
        <f t="shared" si="431"/>
        <v>24359.017177541675</v>
      </c>
      <c r="AB1130" s="3">
        <f t="shared" si="431"/>
        <v>24908.115401672065</v>
      </c>
      <c r="AC1130" s="3">
        <f t="shared" si="431"/>
        <v>25695.563501504599</v>
      </c>
      <c r="AD1130" s="3">
        <f t="shared" si="431"/>
        <v>26600.849291629227</v>
      </c>
      <c r="AE1130" s="3">
        <f t="shared" si="431"/>
        <v>27492.126521493617</v>
      </c>
      <c r="AF1130" s="3">
        <f t="shared" si="431"/>
        <v>28301.447309239156</v>
      </c>
      <c r="AG1130" s="3">
        <f t="shared" si="431"/>
        <v>38442.051804273055</v>
      </c>
      <c r="AH1130" s="3">
        <f t="shared" si="431"/>
        <v>37939.247877206981</v>
      </c>
      <c r="AI1130" s="3">
        <f t="shared" si="431"/>
        <v>37884.844547961264</v>
      </c>
      <c r="AJ1130" s="3">
        <f t="shared" si="431"/>
        <v>37810.608621095409</v>
      </c>
      <c r="AK1130" s="3">
        <f t="shared" si="431"/>
        <v>37723.607732927434</v>
      </c>
      <c r="AL1130" s="3">
        <f t="shared" si="431"/>
        <v>38258.698193780023</v>
      </c>
      <c r="AM1130" s="3">
        <f t="shared" si="431"/>
        <v>38749.126742246699</v>
      </c>
      <c r="AN1130" s="3">
        <f t="shared" si="431"/>
        <v>39317.319235127674</v>
      </c>
      <c r="AO1130" s="3">
        <f t="shared" si="431"/>
        <v>39922.511210328026</v>
      </c>
      <c r="AP1130" s="3">
        <f t="shared" si="431"/>
        <v>40573.938118059625</v>
      </c>
      <c r="AQ1130" s="3">
        <f t="shared" si="431"/>
        <v>41248.168939108211</v>
      </c>
      <c r="AR1130" s="3">
        <f t="shared" si="431"/>
        <v>41981.190489490255</v>
      </c>
      <c r="AS1130" s="3">
        <f t="shared" si="431"/>
        <v>42739.016154841884</v>
      </c>
      <c r="AT1130" s="3">
        <f t="shared" si="431"/>
        <v>43488.757695527405</v>
      </c>
      <c r="AU1130" s="3">
        <f t="shared" si="431"/>
        <v>44215.776631352841</v>
      </c>
      <c r="AV1130" s="3">
        <f t="shared" si="431"/>
        <v>38851.075451359146</v>
      </c>
      <c r="AW1130" s="3">
        <f t="shared" si="431"/>
        <v>39523.512623534465</v>
      </c>
      <c r="AX1130" s="3"/>
    </row>
    <row r="1131" spans="3:50">
      <c r="C1131" s="10" t="s">
        <v>3</v>
      </c>
      <c r="D1131" s="9"/>
      <c r="E1131" s="3">
        <f t="shared" si="431"/>
        <v>0</v>
      </c>
      <c r="F1131" s="3">
        <f t="shared" si="431"/>
        <v>0</v>
      </c>
      <c r="G1131" s="3">
        <f t="shared" si="431"/>
        <v>0</v>
      </c>
      <c r="H1131" s="3">
        <f t="shared" si="431"/>
        <v>0</v>
      </c>
      <c r="I1131" s="3">
        <f t="shared" si="431"/>
        <v>0</v>
      </c>
      <c r="J1131" s="3">
        <f t="shared" si="431"/>
        <v>0</v>
      </c>
      <c r="K1131" s="3">
        <f t="shared" si="431"/>
        <v>0</v>
      </c>
      <c r="L1131" s="3">
        <f t="shared" si="431"/>
        <v>0</v>
      </c>
      <c r="M1131" s="3">
        <f t="shared" si="431"/>
        <v>0</v>
      </c>
      <c r="N1131" s="3">
        <f t="shared" si="431"/>
        <v>0</v>
      </c>
      <c r="O1131" s="3">
        <f t="shared" si="431"/>
        <v>0</v>
      </c>
      <c r="P1131" s="3">
        <f t="shared" si="431"/>
        <v>0</v>
      </c>
      <c r="Q1131" s="3">
        <f t="shared" si="431"/>
        <v>0</v>
      </c>
      <c r="R1131" s="3">
        <f t="shared" si="431"/>
        <v>231.13491459117247</v>
      </c>
      <c r="S1131" s="3">
        <f t="shared" si="431"/>
        <v>370.50067514017258</v>
      </c>
      <c r="T1131" s="3">
        <f t="shared" si="431"/>
        <v>483.63895612776031</v>
      </c>
      <c r="U1131" s="3">
        <f t="shared" si="431"/>
        <v>605.44052319427453</v>
      </c>
      <c r="V1131" s="3">
        <f t="shared" si="431"/>
        <v>725.81738961854978</v>
      </c>
      <c r="W1131" s="3">
        <f t="shared" si="431"/>
        <v>846.13827124263821</v>
      </c>
      <c r="X1131" s="3">
        <f t="shared" si="431"/>
        <v>858.89898620800818</v>
      </c>
      <c r="Y1131" s="3">
        <f t="shared" si="431"/>
        <v>894.05693609116497</v>
      </c>
      <c r="Z1131" s="3">
        <f t="shared" si="431"/>
        <v>923.32337166324646</v>
      </c>
      <c r="AA1131" s="3">
        <f t="shared" si="431"/>
        <v>961.46134211017932</v>
      </c>
      <c r="AB1131" s="3">
        <f t="shared" si="431"/>
        <v>1010.3459137150908</v>
      </c>
      <c r="AC1131" s="3">
        <f t="shared" si="431"/>
        <v>1071.8561038292505</v>
      </c>
      <c r="AD1131" s="3">
        <f t="shared" si="431"/>
        <v>1141.8407019057897</v>
      </c>
      <c r="AE1131" s="3">
        <f t="shared" si="431"/>
        <v>1215.1384307937635</v>
      </c>
      <c r="AF1131" s="3">
        <f t="shared" si="431"/>
        <v>1233.6641042163183</v>
      </c>
      <c r="AG1131" s="3">
        <f t="shared" si="431"/>
        <v>1738.5168134984287</v>
      </c>
      <c r="AH1131" s="3">
        <f t="shared" si="431"/>
        <v>1780.0388794330061</v>
      </c>
      <c r="AI1131" s="3">
        <f t="shared" si="431"/>
        <v>1844.0261252442647</v>
      </c>
      <c r="AJ1131" s="3">
        <f t="shared" si="431"/>
        <v>1909.3096841302433</v>
      </c>
      <c r="AK1131" s="3">
        <f t="shared" si="431"/>
        <v>2058.0115385908666</v>
      </c>
      <c r="AL1131" s="3">
        <f t="shared" si="431"/>
        <v>2144.1952032603299</v>
      </c>
      <c r="AM1131" s="3">
        <f t="shared" si="431"/>
        <v>2229.8484589276118</v>
      </c>
      <c r="AN1131" s="3">
        <f t="shared" si="431"/>
        <v>2322.0154343938593</v>
      </c>
      <c r="AO1131" s="3">
        <f t="shared" si="431"/>
        <v>2418.5969922261802</v>
      </c>
      <c r="AP1131" s="3">
        <f t="shared" si="431"/>
        <v>2520.3547738121933</v>
      </c>
      <c r="AQ1131" s="3">
        <f t="shared" si="431"/>
        <v>2659.0926495949257</v>
      </c>
      <c r="AR1131" s="3">
        <f t="shared" si="431"/>
        <v>2805.8701935178206</v>
      </c>
      <c r="AS1131" s="3">
        <f t="shared" si="431"/>
        <v>2958.8016168126514</v>
      </c>
      <c r="AT1131" s="3">
        <f t="shared" si="431"/>
        <v>3115.759422129227</v>
      </c>
      <c r="AU1131" s="3">
        <f t="shared" si="431"/>
        <v>3275.6507845574174</v>
      </c>
      <c r="AV1131" s="3">
        <f t="shared" si="431"/>
        <v>2877.0680651422254</v>
      </c>
      <c r="AW1131" s="3">
        <f t="shared" si="431"/>
        <v>2925.696824280627</v>
      </c>
      <c r="AX1131" s="3"/>
    </row>
    <row r="1132" spans="3:50">
      <c r="C1132" s="10" t="s">
        <v>2</v>
      </c>
      <c r="D1132" s="9"/>
      <c r="E1132" s="3">
        <f t="shared" si="431"/>
        <v>0</v>
      </c>
      <c r="F1132" s="3">
        <f t="shared" si="431"/>
        <v>0</v>
      </c>
      <c r="G1132" s="3">
        <f t="shared" si="431"/>
        <v>0</v>
      </c>
      <c r="H1132" s="3">
        <f t="shared" si="431"/>
        <v>0</v>
      </c>
      <c r="I1132" s="3">
        <f t="shared" si="431"/>
        <v>0</v>
      </c>
      <c r="J1132" s="3">
        <f t="shared" si="431"/>
        <v>0</v>
      </c>
      <c r="K1132" s="3">
        <f t="shared" si="431"/>
        <v>0</v>
      </c>
      <c r="L1132" s="3">
        <f t="shared" si="431"/>
        <v>0</v>
      </c>
      <c r="M1132" s="3">
        <f t="shared" si="431"/>
        <v>0</v>
      </c>
      <c r="N1132" s="3">
        <f t="shared" si="431"/>
        <v>0</v>
      </c>
      <c r="O1132" s="3">
        <f t="shared" si="431"/>
        <v>0</v>
      </c>
      <c r="P1132" s="3">
        <f t="shared" si="431"/>
        <v>0</v>
      </c>
      <c r="Q1132" s="3">
        <f t="shared" si="431"/>
        <v>0</v>
      </c>
      <c r="R1132" s="3">
        <f t="shared" si="431"/>
        <v>106.69945325618163</v>
      </c>
      <c r="S1132" s="3">
        <f t="shared" si="431"/>
        <v>211.2207705644623</v>
      </c>
      <c r="T1132" s="3">
        <f t="shared" si="431"/>
        <v>295.26014808248539</v>
      </c>
      <c r="U1132" s="3">
        <f t="shared" si="431"/>
        <v>379.45361785039529</v>
      </c>
      <c r="V1132" s="3">
        <f t="shared" si="431"/>
        <v>458.7203810259287</v>
      </c>
      <c r="W1132" s="3">
        <f t="shared" si="431"/>
        <v>534.41007163741665</v>
      </c>
      <c r="X1132" s="3">
        <f t="shared" si="431"/>
        <v>985.14706785128692</v>
      </c>
      <c r="Y1132" s="3">
        <f t="shared" si="431"/>
        <v>1451.4576860328216</v>
      </c>
      <c r="Z1132" s="3">
        <f t="shared" si="431"/>
        <v>1906.3466527700803</v>
      </c>
      <c r="AA1132" s="3">
        <f t="shared" si="431"/>
        <v>2378.5276918045051</v>
      </c>
      <c r="AB1132" s="3">
        <f t="shared" si="431"/>
        <v>2883.500244596627</v>
      </c>
      <c r="AC1132" s="3">
        <f t="shared" si="431"/>
        <v>3438.0340909467172</v>
      </c>
      <c r="AD1132" s="3">
        <f t="shared" si="431"/>
        <v>4038.5794518749849</v>
      </c>
      <c r="AE1132" s="3">
        <f t="shared" si="431"/>
        <v>4671.0938131905696</v>
      </c>
      <c r="AF1132" s="3">
        <f t="shared" si="431"/>
        <v>5324.1918177843763</v>
      </c>
      <c r="AG1132" s="3">
        <f t="shared" si="431"/>
        <v>7822.0803171227708</v>
      </c>
      <c r="AH1132" s="3">
        <f t="shared" si="431"/>
        <v>8324.2983477321359</v>
      </c>
      <c r="AI1132" s="3">
        <f t="shared" si="431"/>
        <v>8939.1429728538023</v>
      </c>
      <c r="AJ1132" s="3">
        <f t="shared" si="431"/>
        <v>9571.4299771366623</v>
      </c>
      <c r="AK1132" s="3">
        <f t="shared" si="431"/>
        <v>10223.164446649644</v>
      </c>
      <c r="AL1132" s="3">
        <f t="shared" si="431"/>
        <v>10410.323863401878</v>
      </c>
      <c r="AM1132" s="3">
        <f t="shared" si="431"/>
        <v>10586.333012637624</v>
      </c>
      <c r="AN1132" s="3">
        <f t="shared" si="431"/>
        <v>10784.623279342175</v>
      </c>
      <c r="AO1132" s="3">
        <f t="shared" si="431"/>
        <v>10994.22092659209</v>
      </c>
      <c r="AP1132" s="3">
        <f t="shared" si="431"/>
        <v>11217.797167660547</v>
      </c>
      <c r="AQ1132" s="3">
        <f t="shared" si="431"/>
        <v>11457.831528527293</v>
      </c>
      <c r="AR1132" s="3">
        <f t="shared" si="431"/>
        <v>11716.007396355881</v>
      </c>
      <c r="AS1132" s="3">
        <f t="shared" si="431"/>
        <v>11983.026708885383</v>
      </c>
      <c r="AT1132" s="3">
        <f t="shared" si="431"/>
        <v>12249.724248557832</v>
      </c>
      <c r="AU1132" s="3">
        <f t="shared" si="431"/>
        <v>12511.928298279647</v>
      </c>
      <c r="AV1132" s="3">
        <f t="shared" si="431"/>
        <v>11021.183064774006</v>
      </c>
      <c r="AW1132" s="3">
        <f t="shared" si="431"/>
        <v>11239.737231994519</v>
      </c>
      <c r="AX1132" s="3"/>
    </row>
    <row r="1133" spans="3:50">
      <c r="C1133" s="10" t="s">
        <v>1</v>
      </c>
      <c r="D1133" s="9"/>
      <c r="E1133" s="3">
        <f t="shared" si="431"/>
        <v>0</v>
      </c>
      <c r="F1133" s="3">
        <f t="shared" si="431"/>
        <v>0</v>
      </c>
      <c r="G1133" s="3">
        <f t="shared" si="431"/>
        <v>0</v>
      </c>
      <c r="H1133" s="3">
        <f t="shared" si="431"/>
        <v>0</v>
      </c>
      <c r="I1133" s="3">
        <f t="shared" si="431"/>
        <v>0</v>
      </c>
      <c r="J1133" s="3">
        <f t="shared" si="431"/>
        <v>0</v>
      </c>
      <c r="K1133" s="3">
        <f t="shared" si="431"/>
        <v>0</v>
      </c>
      <c r="L1133" s="3">
        <f t="shared" si="431"/>
        <v>0</v>
      </c>
      <c r="M1133" s="3">
        <f t="shared" si="431"/>
        <v>0</v>
      </c>
      <c r="N1133" s="3">
        <f t="shared" si="431"/>
        <v>0</v>
      </c>
      <c r="O1133" s="3">
        <f t="shared" si="431"/>
        <v>0</v>
      </c>
      <c r="P1133" s="3">
        <f t="shared" si="431"/>
        <v>0</v>
      </c>
      <c r="Q1133" s="3">
        <f t="shared" si="431"/>
        <v>0</v>
      </c>
      <c r="R1133" s="3">
        <f t="shared" si="431"/>
        <v>0</v>
      </c>
      <c r="S1133" s="3">
        <f t="shared" si="431"/>
        <v>0</v>
      </c>
      <c r="T1133" s="3">
        <f t="shared" si="431"/>
        <v>0</v>
      </c>
      <c r="U1133" s="3">
        <f t="shared" si="431"/>
        <v>0</v>
      </c>
      <c r="V1133" s="3">
        <f t="shared" si="431"/>
        <v>0</v>
      </c>
      <c r="W1133" s="3">
        <f t="shared" si="431"/>
        <v>0</v>
      </c>
      <c r="X1133" s="3">
        <f t="shared" si="431"/>
        <v>0</v>
      </c>
      <c r="Y1133" s="3">
        <f t="shared" si="431"/>
        <v>0</v>
      </c>
      <c r="Z1133" s="3">
        <f t="shared" si="431"/>
        <v>0</v>
      </c>
      <c r="AA1133" s="3">
        <f t="shared" si="431"/>
        <v>0</v>
      </c>
      <c r="AB1133" s="3">
        <f t="shared" si="431"/>
        <v>0</v>
      </c>
      <c r="AC1133" s="3">
        <f t="shared" si="431"/>
        <v>0</v>
      </c>
      <c r="AD1133" s="3">
        <f t="shared" si="431"/>
        <v>0</v>
      </c>
      <c r="AE1133" s="3">
        <f t="shared" si="431"/>
        <v>0</v>
      </c>
      <c r="AF1133" s="3">
        <f t="shared" si="431"/>
        <v>0</v>
      </c>
      <c r="AG1133" s="3">
        <f t="shared" si="431"/>
        <v>0</v>
      </c>
      <c r="AH1133" s="3">
        <f t="shared" si="431"/>
        <v>0</v>
      </c>
      <c r="AI1133" s="3">
        <f t="shared" ref="AI1133:AW1133" si="432">AI831*AI523</f>
        <v>0</v>
      </c>
      <c r="AJ1133" s="3">
        <f t="shared" si="432"/>
        <v>0</v>
      </c>
      <c r="AK1133" s="3">
        <f t="shared" si="432"/>
        <v>0</v>
      </c>
      <c r="AL1133" s="3">
        <f t="shared" si="432"/>
        <v>0</v>
      </c>
      <c r="AM1133" s="3">
        <f t="shared" si="432"/>
        <v>0</v>
      </c>
      <c r="AN1133" s="3">
        <f t="shared" si="432"/>
        <v>0</v>
      </c>
      <c r="AO1133" s="3">
        <f t="shared" si="432"/>
        <v>0</v>
      </c>
      <c r="AP1133" s="3">
        <f t="shared" si="432"/>
        <v>0</v>
      </c>
      <c r="AQ1133" s="3">
        <f t="shared" si="432"/>
        <v>0</v>
      </c>
      <c r="AR1133" s="3">
        <f t="shared" si="432"/>
        <v>0</v>
      </c>
      <c r="AS1133" s="3">
        <f t="shared" si="432"/>
        <v>0</v>
      </c>
      <c r="AT1133" s="3">
        <f t="shared" si="432"/>
        <v>0</v>
      </c>
      <c r="AU1133" s="3">
        <f t="shared" si="432"/>
        <v>0</v>
      </c>
      <c r="AV1133" s="3">
        <f t="shared" si="432"/>
        <v>0</v>
      </c>
      <c r="AW1133" s="3">
        <f t="shared" si="432"/>
        <v>0</v>
      </c>
      <c r="AX1133" s="3"/>
    </row>
    <row r="1134" spans="3:50">
      <c r="C1134" s="7" t="s">
        <v>0</v>
      </c>
      <c r="D1134" s="6"/>
      <c r="E1134" s="4">
        <f t="shared" ref="E1134:AW1139" si="433">E832*E524</f>
        <v>0</v>
      </c>
      <c r="F1134" s="4">
        <f t="shared" si="433"/>
        <v>0</v>
      </c>
      <c r="G1134" s="4">
        <f t="shared" si="433"/>
        <v>0</v>
      </c>
      <c r="H1134" s="4">
        <f t="shared" si="433"/>
        <v>0</v>
      </c>
      <c r="I1134" s="4">
        <f t="shared" si="433"/>
        <v>0</v>
      </c>
      <c r="J1134" s="4">
        <f t="shared" si="433"/>
        <v>0</v>
      </c>
      <c r="K1134" s="4">
        <f t="shared" si="433"/>
        <v>0</v>
      </c>
      <c r="L1134" s="4">
        <f t="shared" si="433"/>
        <v>0</v>
      </c>
      <c r="M1134" s="4">
        <f t="shared" si="433"/>
        <v>0</v>
      </c>
      <c r="N1134" s="4">
        <f t="shared" si="433"/>
        <v>0</v>
      </c>
      <c r="O1134" s="4">
        <f t="shared" si="433"/>
        <v>0</v>
      </c>
      <c r="P1134" s="4">
        <f t="shared" si="433"/>
        <v>0</v>
      </c>
      <c r="Q1134" s="4">
        <f t="shared" si="433"/>
        <v>0</v>
      </c>
      <c r="R1134" s="4">
        <f t="shared" si="433"/>
        <v>0</v>
      </c>
      <c r="S1134" s="4">
        <f t="shared" si="433"/>
        <v>0</v>
      </c>
      <c r="T1134" s="4">
        <f t="shared" si="433"/>
        <v>0</v>
      </c>
      <c r="U1134" s="4">
        <f t="shared" si="433"/>
        <v>0</v>
      </c>
      <c r="V1134" s="4">
        <f t="shared" si="433"/>
        <v>0</v>
      </c>
      <c r="W1134" s="4">
        <f t="shared" si="433"/>
        <v>0</v>
      </c>
      <c r="X1134" s="4">
        <f t="shared" si="433"/>
        <v>0</v>
      </c>
      <c r="Y1134" s="4">
        <f t="shared" si="433"/>
        <v>0</v>
      </c>
      <c r="Z1134" s="4">
        <f t="shared" si="433"/>
        <v>0</v>
      </c>
      <c r="AA1134" s="4">
        <f t="shared" si="433"/>
        <v>0</v>
      </c>
      <c r="AB1134" s="4">
        <f t="shared" si="433"/>
        <v>0</v>
      </c>
      <c r="AC1134" s="4">
        <f t="shared" si="433"/>
        <v>0</v>
      </c>
      <c r="AD1134" s="4">
        <f t="shared" si="433"/>
        <v>0</v>
      </c>
      <c r="AE1134" s="4">
        <f t="shared" si="433"/>
        <v>0</v>
      </c>
      <c r="AF1134" s="4">
        <f t="shared" si="433"/>
        <v>0</v>
      </c>
      <c r="AG1134" s="4">
        <f t="shared" si="433"/>
        <v>0</v>
      </c>
      <c r="AH1134" s="4">
        <f t="shared" si="433"/>
        <v>0</v>
      </c>
      <c r="AI1134" s="4">
        <f t="shared" si="433"/>
        <v>0</v>
      </c>
      <c r="AJ1134" s="4">
        <f t="shared" si="433"/>
        <v>0</v>
      </c>
      <c r="AK1134" s="4">
        <f t="shared" si="433"/>
        <v>0</v>
      </c>
      <c r="AL1134" s="4">
        <f t="shared" si="433"/>
        <v>0</v>
      </c>
      <c r="AM1134" s="4">
        <f t="shared" si="433"/>
        <v>0</v>
      </c>
      <c r="AN1134" s="4">
        <f t="shared" si="433"/>
        <v>0</v>
      </c>
      <c r="AO1134" s="4">
        <f t="shared" si="433"/>
        <v>0</v>
      </c>
      <c r="AP1134" s="4">
        <f t="shared" si="433"/>
        <v>0</v>
      </c>
      <c r="AQ1134" s="4">
        <f t="shared" si="433"/>
        <v>0</v>
      </c>
      <c r="AR1134" s="4">
        <f t="shared" si="433"/>
        <v>0</v>
      </c>
      <c r="AS1134" s="4">
        <f t="shared" si="433"/>
        <v>0</v>
      </c>
      <c r="AT1134" s="4">
        <f t="shared" si="433"/>
        <v>0</v>
      </c>
      <c r="AU1134" s="4">
        <f t="shared" si="433"/>
        <v>0</v>
      </c>
      <c r="AV1134" s="4">
        <f t="shared" si="433"/>
        <v>0</v>
      </c>
      <c r="AW1134" s="4">
        <f t="shared" si="433"/>
        <v>0</v>
      </c>
      <c r="AX1134" s="3"/>
    </row>
    <row r="1135" spans="3:50">
      <c r="C1135" s="14">
        <v>14</v>
      </c>
      <c r="D1135" s="13"/>
      <c r="E1135" s="11">
        <f t="shared" si="433"/>
        <v>0</v>
      </c>
      <c r="F1135" s="11">
        <f t="shared" si="433"/>
        <v>0</v>
      </c>
      <c r="G1135" s="11">
        <f t="shared" si="433"/>
        <v>0</v>
      </c>
      <c r="H1135" s="11">
        <f t="shared" si="433"/>
        <v>0</v>
      </c>
      <c r="I1135" s="11">
        <f t="shared" si="433"/>
        <v>0</v>
      </c>
      <c r="J1135" s="11">
        <f t="shared" si="433"/>
        <v>0</v>
      </c>
      <c r="K1135" s="11">
        <f t="shared" si="433"/>
        <v>0</v>
      </c>
      <c r="L1135" s="11">
        <f t="shared" si="433"/>
        <v>0</v>
      </c>
      <c r="M1135" s="11">
        <f t="shared" si="433"/>
        <v>0</v>
      </c>
      <c r="N1135" s="11">
        <f t="shared" si="433"/>
        <v>0</v>
      </c>
      <c r="O1135" s="11">
        <f t="shared" si="433"/>
        <v>0</v>
      </c>
      <c r="P1135" s="11">
        <f t="shared" si="433"/>
        <v>0</v>
      </c>
      <c r="Q1135" s="11">
        <f t="shared" si="433"/>
        <v>0</v>
      </c>
      <c r="R1135" s="11">
        <f t="shared" si="433"/>
        <v>0</v>
      </c>
      <c r="S1135" s="11">
        <f t="shared" si="433"/>
        <v>24180.553574802838</v>
      </c>
      <c r="T1135" s="11">
        <f t="shared" si="433"/>
        <v>25056.718971089413</v>
      </c>
      <c r="U1135" s="11">
        <f t="shared" si="433"/>
        <v>24373.742380358446</v>
      </c>
      <c r="V1135" s="11">
        <f t="shared" si="433"/>
        <v>24456.787638179569</v>
      </c>
      <c r="W1135" s="11">
        <f t="shared" si="433"/>
        <v>24563.816332586477</v>
      </c>
      <c r="X1135" s="11">
        <f t="shared" si="433"/>
        <v>24703.721671253363</v>
      </c>
      <c r="Y1135" s="11">
        <f t="shared" si="433"/>
        <v>24947.257699083242</v>
      </c>
      <c r="Z1135" s="11">
        <f t="shared" si="433"/>
        <v>25794.717618469556</v>
      </c>
      <c r="AA1135" s="11">
        <f t="shared" si="433"/>
        <v>26424.703357920938</v>
      </c>
      <c r="AB1135" s="11">
        <f t="shared" si="433"/>
        <v>27261.682650833362</v>
      </c>
      <c r="AC1135" s="11">
        <f t="shared" si="433"/>
        <v>28352.219774396402</v>
      </c>
      <c r="AD1135" s="11">
        <f t="shared" si="433"/>
        <v>29739.283909168313</v>
      </c>
      <c r="AE1135" s="11">
        <f t="shared" si="433"/>
        <v>31296.785945063923</v>
      </c>
      <c r="AF1135" s="11">
        <f t="shared" si="433"/>
        <v>32876.055221813804</v>
      </c>
      <c r="AG1135" s="11">
        <f t="shared" si="433"/>
        <v>34351.30310662902</v>
      </c>
      <c r="AH1135" s="11">
        <f t="shared" si="433"/>
        <v>47310.117232954544</v>
      </c>
      <c r="AI1135" s="11">
        <f t="shared" si="433"/>
        <v>47357.459227115171</v>
      </c>
      <c r="AJ1135" s="11">
        <f t="shared" si="433"/>
        <v>47980.04410958253</v>
      </c>
      <c r="AK1135" s="11">
        <f t="shared" si="433"/>
        <v>48601.719547955465</v>
      </c>
      <c r="AL1135" s="11">
        <f t="shared" si="433"/>
        <v>49313.364571972219</v>
      </c>
      <c r="AM1135" s="11">
        <f t="shared" si="433"/>
        <v>50110.923473211653</v>
      </c>
      <c r="AN1135" s="11">
        <f t="shared" si="433"/>
        <v>50852.927725481066</v>
      </c>
      <c r="AO1135" s="11">
        <f t="shared" si="433"/>
        <v>51700.028189888559</v>
      </c>
      <c r="AP1135" s="11">
        <f t="shared" si="433"/>
        <v>52599.132593924791</v>
      </c>
      <c r="AQ1135" s="11">
        <f t="shared" si="433"/>
        <v>53562.735430246517</v>
      </c>
      <c r="AR1135" s="11">
        <f t="shared" si="433"/>
        <v>54601.983170777974</v>
      </c>
      <c r="AS1135" s="11">
        <f t="shared" si="433"/>
        <v>55725.060516416306</v>
      </c>
      <c r="AT1135" s="11">
        <f t="shared" si="433"/>
        <v>56887.421891242819</v>
      </c>
      <c r="AU1135" s="11">
        <f t="shared" si="433"/>
        <v>58045.49511724757</v>
      </c>
      <c r="AV1135" s="11">
        <f t="shared" si="433"/>
        <v>59179.65022153379</v>
      </c>
      <c r="AW1135" s="11">
        <f t="shared" si="433"/>
        <v>52024.953994991585</v>
      </c>
      <c r="AX1135" s="11"/>
    </row>
    <row r="1136" spans="3:50">
      <c r="C1136" s="10" t="s">
        <v>4</v>
      </c>
      <c r="D1136" s="9"/>
      <c r="E1136" s="3">
        <f t="shared" si="433"/>
        <v>0</v>
      </c>
      <c r="F1136" s="3">
        <f t="shared" si="433"/>
        <v>0</v>
      </c>
      <c r="G1136" s="3">
        <f t="shared" si="433"/>
        <v>0</v>
      </c>
      <c r="H1136" s="3">
        <f t="shared" si="433"/>
        <v>0</v>
      </c>
      <c r="I1136" s="3">
        <f t="shared" si="433"/>
        <v>0</v>
      </c>
      <c r="J1136" s="3">
        <f t="shared" si="433"/>
        <v>0</v>
      </c>
      <c r="K1136" s="3">
        <f t="shared" si="433"/>
        <v>0</v>
      </c>
      <c r="L1136" s="3">
        <f t="shared" si="433"/>
        <v>0</v>
      </c>
      <c r="M1136" s="3">
        <f t="shared" si="433"/>
        <v>0</v>
      </c>
      <c r="N1136" s="3">
        <f t="shared" si="433"/>
        <v>0</v>
      </c>
      <c r="O1136" s="3">
        <f t="shared" si="433"/>
        <v>0</v>
      </c>
      <c r="P1136" s="3">
        <f t="shared" si="433"/>
        <v>0</v>
      </c>
      <c r="Q1136" s="3">
        <f t="shared" si="433"/>
        <v>0</v>
      </c>
      <c r="R1136" s="3">
        <f t="shared" si="433"/>
        <v>0</v>
      </c>
      <c r="S1136" s="3">
        <f t="shared" si="433"/>
        <v>23844.696186214984</v>
      </c>
      <c r="T1136" s="3">
        <f t="shared" si="433"/>
        <v>24477.873941438269</v>
      </c>
      <c r="U1136" s="3">
        <f t="shared" si="433"/>
        <v>23598.09597996228</v>
      </c>
      <c r="V1136" s="3">
        <f t="shared" si="433"/>
        <v>23475.320394317259</v>
      </c>
      <c r="W1136" s="3">
        <f t="shared" si="433"/>
        <v>23382.637626226257</v>
      </c>
      <c r="X1136" s="3">
        <f t="shared" si="433"/>
        <v>23334.744857466147</v>
      </c>
      <c r="Y1136" s="3">
        <f t="shared" si="433"/>
        <v>23119.237421563219</v>
      </c>
      <c r="Z1136" s="3">
        <f t="shared" si="433"/>
        <v>23469.454196962466</v>
      </c>
      <c r="AA1136" s="3">
        <f t="shared" si="433"/>
        <v>23618.845805657947</v>
      </c>
      <c r="AB1136" s="3">
        <f t="shared" si="433"/>
        <v>23948.801861115731</v>
      </c>
      <c r="AC1136" s="3">
        <f t="shared" si="433"/>
        <v>24488.653057744144</v>
      </c>
      <c r="AD1136" s="3">
        <f t="shared" si="433"/>
        <v>25262.840225533033</v>
      </c>
      <c r="AE1136" s="3">
        <f t="shared" si="433"/>
        <v>26152.880651111791</v>
      </c>
      <c r="AF1136" s="3">
        <f t="shared" si="433"/>
        <v>27029.148426029424</v>
      </c>
      <c r="AG1136" s="3">
        <f t="shared" si="433"/>
        <v>27824.839937166067</v>
      </c>
      <c r="AH1136" s="3">
        <f t="shared" si="433"/>
        <v>37794.672711347535</v>
      </c>
      <c r="AI1136" s="3">
        <f t="shared" si="433"/>
        <v>37300.336197828467</v>
      </c>
      <c r="AJ1136" s="3">
        <f t="shared" si="433"/>
        <v>37246.849041791189</v>
      </c>
      <c r="AK1136" s="3">
        <f t="shared" si="433"/>
        <v>37173.863276785611</v>
      </c>
      <c r="AL1136" s="3">
        <f t="shared" si="433"/>
        <v>37088.327517387406</v>
      </c>
      <c r="AM1136" s="3">
        <f t="shared" si="433"/>
        <v>37614.406846915816</v>
      </c>
      <c r="AN1136" s="3">
        <f t="shared" si="433"/>
        <v>38096.576388020752</v>
      </c>
      <c r="AO1136" s="3">
        <f t="shared" si="433"/>
        <v>38655.200298493</v>
      </c>
      <c r="AP1136" s="3">
        <f t="shared" si="433"/>
        <v>39250.20060562258</v>
      </c>
      <c r="AQ1136" s="3">
        <f t="shared" si="433"/>
        <v>39890.657231050267</v>
      </c>
      <c r="AR1136" s="3">
        <f t="shared" si="433"/>
        <v>40553.533743031912</v>
      </c>
      <c r="AS1136" s="3">
        <f t="shared" si="433"/>
        <v>41274.210925615902</v>
      </c>
      <c r="AT1136" s="3">
        <f t="shared" si="433"/>
        <v>42019.274512233314</v>
      </c>
      <c r="AU1136" s="3">
        <f t="shared" si="433"/>
        <v>42756.390113985944</v>
      </c>
      <c r="AV1136" s="3">
        <f t="shared" si="433"/>
        <v>43471.16576837546</v>
      </c>
      <c r="AW1136" s="3">
        <f t="shared" si="433"/>
        <v>38196.808241249339</v>
      </c>
      <c r="AX1136" s="3"/>
    </row>
    <row r="1137" spans="3:50">
      <c r="C1137" s="10" t="s">
        <v>3</v>
      </c>
      <c r="D1137" s="9"/>
      <c r="E1137" s="3">
        <f t="shared" si="433"/>
        <v>0</v>
      </c>
      <c r="F1137" s="3">
        <f t="shared" si="433"/>
        <v>0</v>
      </c>
      <c r="G1137" s="3">
        <f t="shared" si="433"/>
        <v>0</v>
      </c>
      <c r="H1137" s="3">
        <f t="shared" si="433"/>
        <v>0</v>
      </c>
      <c r="I1137" s="3">
        <f t="shared" si="433"/>
        <v>0</v>
      </c>
      <c r="J1137" s="3">
        <f t="shared" si="433"/>
        <v>0</v>
      </c>
      <c r="K1137" s="3">
        <f t="shared" si="433"/>
        <v>0</v>
      </c>
      <c r="L1137" s="3">
        <f t="shared" si="433"/>
        <v>0</v>
      </c>
      <c r="M1137" s="3">
        <f t="shared" si="433"/>
        <v>0</v>
      </c>
      <c r="N1137" s="3">
        <f t="shared" si="433"/>
        <v>0</v>
      </c>
      <c r="O1137" s="3">
        <f t="shared" si="433"/>
        <v>0</v>
      </c>
      <c r="P1137" s="3">
        <f t="shared" si="433"/>
        <v>0</v>
      </c>
      <c r="Q1137" s="3">
        <f t="shared" si="433"/>
        <v>0</v>
      </c>
      <c r="R1137" s="3">
        <f t="shared" si="433"/>
        <v>0</v>
      </c>
      <c r="S1137" s="3">
        <f t="shared" si="433"/>
        <v>231.44911911855914</v>
      </c>
      <c r="T1137" s="3">
        <f t="shared" si="433"/>
        <v>371.0043333163278</v>
      </c>
      <c r="U1137" s="3">
        <f t="shared" si="433"/>
        <v>484.29641434823134</v>
      </c>
      <c r="V1137" s="3">
        <f t="shared" si="433"/>
        <v>606.26355831982949</v>
      </c>
      <c r="W1137" s="3">
        <f t="shared" si="433"/>
        <v>726.80406491283463</v>
      </c>
      <c r="X1137" s="3">
        <f t="shared" si="433"/>
        <v>847.28851059998283</v>
      </c>
      <c r="Y1137" s="3">
        <f t="shared" si="433"/>
        <v>860.06657246606687</v>
      </c>
      <c r="Z1137" s="3">
        <f t="shared" si="433"/>
        <v>895.27231602438587</v>
      </c>
      <c r="AA1137" s="3">
        <f t="shared" si="433"/>
        <v>924.5785363540997</v>
      </c>
      <c r="AB1137" s="3">
        <f t="shared" si="433"/>
        <v>962.76835151259854</v>
      </c>
      <c r="AC1137" s="3">
        <f t="shared" si="433"/>
        <v>1011.7193767458798</v>
      </c>
      <c r="AD1137" s="3">
        <f t="shared" si="433"/>
        <v>1073.3131837391616</v>
      </c>
      <c r="AE1137" s="3">
        <f t="shared" si="433"/>
        <v>1143.3929187949088</v>
      </c>
      <c r="AF1137" s="3">
        <f t="shared" si="433"/>
        <v>1216.7902885281599</v>
      </c>
      <c r="AG1137" s="3">
        <f t="shared" si="433"/>
        <v>1235.3411457290827</v>
      </c>
      <c r="AH1137" s="3">
        <f t="shared" si="433"/>
        <v>1740.8801511824145</v>
      </c>
      <c r="AI1137" s="3">
        <f t="shared" si="433"/>
        <v>1782.4586621639351</v>
      </c>
      <c r="AJ1137" s="3">
        <f t="shared" si="433"/>
        <v>1846.5328921608725</v>
      </c>
      <c r="AK1137" s="3">
        <f t="shared" si="433"/>
        <v>1911.9051974389856</v>
      </c>
      <c r="AL1137" s="3">
        <f t="shared" si="433"/>
        <v>2060.8091970233136</v>
      </c>
      <c r="AM1137" s="3">
        <f t="shared" si="433"/>
        <v>2147.1100196637958</v>
      </c>
      <c r="AN1137" s="3">
        <f t="shared" si="433"/>
        <v>2232.879712264737</v>
      </c>
      <c r="AO1137" s="3">
        <f t="shared" si="433"/>
        <v>2325.1719794075725</v>
      </c>
      <c r="AP1137" s="3">
        <f t="shared" si="433"/>
        <v>2421.8848300944901</v>
      </c>
      <c r="AQ1137" s="3">
        <f t="shared" si="433"/>
        <v>2523.7809410874929</v>
      </c>
      <c r="AR1137" s="3">
        <f t="shared" si="433"/>
        <v>2662.7074169731877</v>
      </c>
      <c r="AS1137" s="3">
        <f t="shared" si="433"/>
        <v>2809.684490114345</v>
      </c>
      <c r="AT1137" s="3">
        <f t="shared" si="433"/>
        <v>2962.8238082037069</v>
      </c>
      <c r="AU1137" s="3">
        <f t="shared" si="433"/>
        <v>3119.9949817737361</v>
      </c>
      <c r="AV1137" s="3">
        <f t="shared" si="433"/>
        <v>3280.1037003294255</v>
      </c>
      <c r="AW1137" s="3">
        <f t="shared" si="433"/>
        <v>2880.9791480405638</v>
      </c>
      <c r="AX1137" s="3"/>
    </row>
    <row r="1138" spans="3:50">
      <c r="C1138" s="10" t="s">
        <v>2</v>
      </c>
      <c r="D1138" s="9"/>
      <c r="E1138" s="3">
        <f t="shared" si="433"/>
        <v>0</v>
      </c>
      <c r="F1138" s="3">
        <f t="shared" si="433"/>
        <v>0</v>
      </c>
      <c r="G1138" s="3">
        <f t="shared" si="433"/>
        <v>0</v>
      </c>
      <c r="H1138" s="3">
        <f t="shared" si="433"/>
        <v>0</v>
      </c>
      <c r="I1138" s="3">
        <f t="shared" si="433"/>
        <v>0</v>
      </c>
      <c r="J1138" s="3">
        <f t="shared" si="433"/>
        <v>0</v>
      </c>
      <c r="K1138" s="3">
        <f t="shared" si="433"/>
        <v>0</v>
      </c>
      <c r="L1138" s="3">
        <f t="shared" si="433"/>
        <v>0</v>
      </c>
      <c r="M1138" s="3">
        <f t="shared" si="433"/>
        <v>0</v>
      </c>
      <c r="N1138" s="3">
        <f t="shared" si="433"/>
        <v>0</v>
      </c>
      <c r="O1138" s="3">
        <f t="shared" si="433"/>
        <v>0</v>
      </c>
      <c r="P1138" s="3">
        <f t="shared" si="433"/>
        <v>0</v>
      </c>
      <c r="Q1138" s="3">
        <f t="shared" si="433"/>
        <v>0</v>
      </c>
      <c r="R1138" s="3">
        <f t="shared" si="433"/>
        <v>0</v>
      </c>
      <c r="S1138" s="3">
        <f t="shared" si="433"/>
        <v>106.2230900069528</v>
      </c>
      <c r="T1138" s="3">
        <f t="shared" si="433"/>
        <v>210.27776842621157</v>
      </c>
      <c r="U1138" s="3">
        <f t="shared" si="433"/>
        <v>293.94194935497438</v>
      </c>
      <c r="V1138" s="3">
        <f t="shared" si="433"/>
        <v>377.7595345836616</v>
      </c>
      <c r="W1138" s="3">
        <f t="shared" si="433"/>
        <v>456.67240866501578</v>
      </c>
      <c r="X1138" s="3">
        <f t="shared" si="433"/>
        <v>532.02418014147167</v>
      </c>
      <c r="Y1138" s="3">
        <f t="shared" si="433"/>
        <v>980.74884608080345</v>
      </c>
      <c r="Z1138" s="3">
        <f t="shared" si="433"/>
        <v>1444.9776050358071</v>
      </c>
      <c r="AA1138" s="3">
        <f t="shared" si="433"/>
        <v>1897.8357048883702</v>
      </c>
      <c r="AB1138" s="3">
        <f t="shared" si="433"/>
        <v>2367.9086760075943</v>
      </c>
      <c r="AC1138" s="3">
        <f t="shared" si="433"/>
        <v>2870.6267620833569</v>
      </c>
      <c r="AD1138" s="3">
        <f t="shared" si="433"/>
        <v>3422.6848736776083</v>
      </c>
      <c r="AE1138" s="3">
        <f t="shared" si="433"/>
        <v>4020.5490799166064</v>
      </c>
      <c r="AF1138" s="3">
        <f t="shared" si="433"/>
        <v>4650.2395598799876</v>
      </c>
      <c r="AG1138" s="3">
        <f t="shared" si="433"/>
        <v>5300.4217867632387</v>
      </c>
      <c r="AH1138" s="3">
        <f t="shared" si="433"/>
        <v>7787.1583800192184</v>
      </c>
      <c r="AI1138" s="3">
        <f t="shared" si="433"/>
        <v>8287.1342415679301</v>
      </c>
      <c r="AJ1138" s="3">
        <f t="shared" si="433"/>
        <v>8899.2338724608708</v>
      </c>
      <c r="AK1138" s="3">
        <f t="shared" si="433"/>
        <v>9528.698010434533</v>
      </c>
      <c r="AL1138" s="3">
        <f t="shared" si="433"/>
        <v>10177.52278978458</v>
      </c>
      <c r="AM1138" s="3">
        <f t="shared" si="433"/>
        <v>10363.846627110985</v>
      </c>
      <c r="AN1138" s="3">
        <f t="shared" si="433"/>
        <v>10539.06997766018</v>
      </c>
      <c r="AO1138" s="3">
        <f t="shared" si="433"/>
        <v>10736.474970890002</v>
      </c>
      <c r="AP1138" s="3">
        <f t="shared" si="433"/>
        <v>10945.136862489546</v>
      </c>
      <c r="AQ1138" s="3">
        <f t="shared" si="433"/>
        <v>11167.714940011741</v>
      </c>
      <c r="AR1138" s="3">
        <f t="shared" si="433"/>
        <v>11406.677659510337</v>
      </c>
      <c r="AS1138" s="3">
        <f t="shared" si="433"/>
        <v>11663.700892611012</v>
      </c>
      <c r="AT1138" s="3">
        <f t="shared" si="433"/>
        <v>11929.528088560357</v>
      </c>
      <c r="AU1138" s="3">
        <f t="shared" si="433"/>
        <v>12195.034948218195</v>
      </c>
      <c r="AV1138" s="3">
        <f t="shared" si="433"/>
        <v>12456.06837926039</v>
      </c>
      <c r="AW1138" s="3">
        <f t="shared" si="433"/>
        <v>10971.978627310975</v>
      </c>
      <c r="AX1138" s="3"/>
    </row>
    <row r="1139" spans="3:50">
      <c r="C1139" s="10" t="s">
        <v>1</v>
      </c>
      <c r="D1139" s="9"/>
      <c r="E1139" s="3">
        <f t="shared" si="433"/>
        <v>0</v>
      </c>
      <c r="F1139" s="3">
        <f t="shared" si="433"/>
        <v>0</v>
      </c>
      <c r="G1139" s="3">
        <f t="shared" si="433"/>
        <v>0</v>
      </c>
      <c r="H1139" s="3">
        <f t="shared" si="433"/>
        <v>0</v>
      </c>
      <c r="I1139" s="3">
        <f t="shared" si="433"/>
        <v>0</v>
      </c>
      <c r="J1139" s="3">
        <f t="shared" si="433"/>
        <v>0</v>
      </c>
      <c r="K1139" s="3">
        <f t="shared" si="433"/>
        <v>0</v>
      </c>
      <c r="L1139" s="3">
        <f t="shared" si="433"/>
        <v>0</v>
      </c>
      <c r="M1139" s="3">
        <f t="shared" si="433"/>
        <v>0</v>
      </c>
      <c r="N1139" s="3">
        <f t="shared" si="433"/>
        <v>0</v>
      </c>
      <c r="O1139" s="3">
        <f t="shared" si="433"/>
        <v>0</v>
      </c>
      <c r="P1139" s="3">
        <f t="shared" si="433"/>
        <v>0</v>
      </c>
      <c r="Q1139" s="3">
        <f t="shared" si="433"/>
        <v>0</v>
      </c>
      <c r="R1139" s="3">
        <f t="shared" si="433"/>
        <v>0</v>
      </c>
      <c r="S1139" s="3">
        <f t="shared" si="433"/>
        <v>0</v>
      </c>
      <c r="T1139" s="3">
        <f t="shared" si="433"/>
        <v>0</v>
      </c>
      <c r="U1139" s="3">
        <f t="shared" si="433"/>
        <v>0</v>
      </c>
      <c r="V1139" s="3">
        <f t="shared" si="433"/>
        <v>0</v>
      </c>
      <c r="W1139" s="3">
        <f t="shared" si="433"/>
        <v>0</v>
      </c>
      <c r="X1139" s="3">
        <f t="shared" si="433"/>
        <v>0</v>
      </c>
      <c r="Y1139" s="3">
        <f t="shared" si="433"/>
        <v>0</v>
      </c>
      <c r="Z1139" s="3">
        <f t="shared" si="433"/>
        <v>0</v>
      </c>
      <c r="AA1139" s="3">
        <f t="shared" si="433"/>
        <v>0</v>
      </c>
      <c r="AB1139" s="3">
        <f t="shared" si="433"/>
        <v>0</v>
      </c>
      <c r="AC1139" s="3">
        <f t="shared" si="433"/>
        <v>0</v>
      </c>
      <c r="AD1139" s="3">
        <f t="shared" si="433"/>
        <v>0</v>
      </c>
      <c r="AE1139" s="3">
        <f t="shared" si="433"/>
        <v>0</v>
      </c>
      <c r="AF1139" s="3">
        <f t="shared" si="433"/>
        <v>0</v>
      </c>
      <c r="AG1139" s="3">
        <f t="shared" si="433"/>
        <v>0</v>
      </c>
      <c r="AH1139" s="3">
        <f t="shared" si="433"/>
        <v>0</v>
      </c>
      <c r="AI1139" s="3">
        <f t="shared" ref="AI1139:AW1139" si="434">AI837*AI529</f>
        <v>0</v>
      </c>
      <c r="AJ1139" s="3">
        <f t="shared" si="434"/>
        <v>0</v>
      </c>
      <c r="AK1139" s="3">
        <f t="shared" si="434"/>
        <v>0</v>
      </c>
      <c r="AL1139" s="3">
        <f t="shared" si="434"/>
        <v>0</v>
      </c>
      <c r="AM1139" s="3">
        <f t="shared" si="434"/>
        <v>0</v>
      </c>
      <c r="AN1139" s="3">
        <f t="shared" si="434"/>
        <v>0</v>
      </c>
      <c r="AO1139" s="3">
        <f t="shared" si="434"/>
        <v>0</v>
      </c>
      <c r="AP1139" s="3">
        <f t="shared" si="434"/>
        <v>0</v>
      </c>
      <c r="AQ1139" s="3">
        <f t="shared" si="434"/>
        <v>0</v>
      </c>
      <c r="AR1139" s="3">
        <f t="shared" si="434"/>
        <v>0</v>
      </c>
      <c r="AS1139" s="3">
        <f t="shared" si="434"/>
        <v>0</v>
      </c>
      <c r="AT1139" s="3">
        <f t="shared" si="434"/>
        <v>0</v>
      </c>
      <c r="AU1139" s="3">
        <f t="shared" si="434"/>
        <v>0</v>
      </c>
      <c r="AV1139" s="3">
        <f t="shared" si="434"/>
        <v>0</v>
      </c>
      <c r="AW1139" s="3">
        <f t="shared" si="434"/>
        <v>0</v>
      </c>
      <c r="AX1139" s="3"/>
    </row>
    <row r="1140" spans="3:50">
      <c r="C1140" s="7" t="s">
        <v>0</v>
      </c>
      <c r="D1140" s="6"/>
      <c r="E1140" s="4">
        <f t="shared" ref="E1140:AW1145" si="435">E838*E530</f>
        <v>0</v>
      </c>
      <c r="F1140" s="4">
        <f t="shared" si="435"/>
        <v>0</v>
      </c>
      <c r="G1140" s="4">
        <f t="shared" si="435"/>
        <v>0</v>
      </c>
      <c r="H1140" s="4">
        <f t="shared" si="435"/>
        <v>0</v>
      </c>
      <c r="I1140" s="4">
        <f t="shared" si="435"/>
        <v>0</v>
      </c>
      <c r="J1140" s="4">
        <f t="shared" si="435"/>
        <v>0</v>
      </c>
      <c r="K1140" s="4">
        <f t="shared" si="435"/>
        <v>0</v>
      </c>
      <c r="L1140" s="4">
        <f t="shared" si="435"/>
        <v>0</v>
      </c>
      <c r="M1140" s="4">
        <f t="shared" si="435"/>
        <v>0</v>
      </c>
      <c r="N1140" s="4">
        <f t="shared" si="435"/>
        <v>0</v>
      </c>
      <c r="O1140" s="4">
        <f t="shared" si="435"/>
        <v>0</v>
      </c>
      <c r="P1140" s="4">
        <f t="shared" si="435"/>
        <v>0</v>
      </c>
      <c r="Q1140" s="4">
        <f t="shared" si="435"/>
        <v>0</v>
      </c>
      <c r="R1140" s="4">
        <f t="shared" si="435"/>
        <v>0</v>
      </c>
      <c r="S1140" s="4">
        <f t="shared" si="435"/>
        <v>0</v>
      </c>
      <c r="T1140" s="4">
        <f t="shared" si="435"/>
        <v>0</v>
      </c>
      <c r="U1140" s="4">
        <f t="shared" si="435"/>
        <v>0</v>
      </c>
      <c r="V1140" s="4">
        <f t="shared" si="435"/>
        <v>0</v>
      </c>
      <c r="W1140" s="4">
        <f t="shared" si="435"/>
        <v>0</v>
      </c>
      <c r="X1140" s="4">
        <f t="shared" si="435"/>
        <v>0</v>
      </c>
      <c r="Y1140" s="4">
        <f t="shared" si="435"/>
        <v>0</v>
      </c>
      <c r="Z1140" s="4">
        <f t="shared" si="435"/>
        <v>0</v>
      </c>
      <c r="AA1140" s="4">
        <f t="shared" si="435"/>
        <v>0</v>
      </c>
      <c r="AB1140" s="4">
        <f t="shared" si="435"/>
        <v>0</v>
      </c>
      <c r="AC1140" s="4">
        <f t="shared" si="435"/>
        <v>0</v>
      </c>
      <c r="AD1140" s="4">
        <f t="shared" si="435"/>
        <v>0</v>
      </c>
      <c r="AE1140" s="4">
        <f t="shared" si="435"/>
        <v>0</v>
      </c>
      <c r="AF1140" s="4">
        <f t="shared" si="435"/>
        <v>0</v>
      </c>
      <c r="AG1140" s="4">
        <f t="shared" si="435"/>
        <v>0</v>
      </c>
      <c r="AH1140" s="4">
        <f t="shared" si="435"/>
        <v>0</v>
      </c>
      <c r="AI1140" s="4">
        <f t="shared" si="435"/>
        <v>0</v>
      </c>
      <c r="AJ1140" s="4">
        <f t="shared" si="435"/>
        <v>0</v>
      </c>
      <c r="AK1140" s="4">
        <f t="shared" si="435"/>
        <v>0</v>
      </c>
      <c r="AL1140" s="4">
        <f t="shared" si="435"/>
        <v>0</v>
      </c>
      <c r="AM1140" s="4">
        <f t="shared" si="435"/>
        <v>0</v>
      </c>
      <c r="AN1140" s="4">
        <f t="shared" si="435"/>
        <v>0</v>
      </c>
      <c r="AO1140" s="4">
        <f t="shared" si="435"/>
        <v>0</v>
      </c>
      <c r="AP1140" s="4">
        <f t="shared" si="435"/>
        <v>0</v>
      </c>
      <c r="AQ1140" s="4">
        <f t="shared" si="435"/>
        <v>0</v>
      </c>
      <c r="AR1140" s="4">
        <f t="shared" si="435"/>
        <v>0</v>
      </c>
      <c r="AS1140" s="4">
        <f t="shared" si="435"/>
        <v>0</v>
      </c>
      <c r="AT1140" s="4">
        <f t="shared" si="435"/>
        <v>0</v>
      </c>
      <c r="AU1140" s="4">
        <f t="shared" si="435"/>
        <v>0</v>
      </c>
      <c r="AV1140" s="4">
        <f t="shared" si="435"/>
        <v>0</v>
      </c>
      <c r="AW1140" s="4">
        <f t="shared" si="435"/>
        <v>0</v>
      </c>
      <c r="AX1140" s="3"/>
    </row>
    <row r="1141" spans="3:50">
      <c r="C1141" s="14">
        <v>15</v>
      </c>
      <c r="D1141" s="13"/>
      <c r="E1141" s="11">
        <f t="shared" si="435"/>
        <v>0</v>
      </c>
      <c r="F1141" s="11">
        <f t="shared" si="435"/>
        <v>0</v>
      </c>
      <c r="G1141" s="11">
        <f t="shared" si="435"/>
        <v>0</v>
      </c>
      <c r="H1141" s="11">
        <f t="shared" si="435"/>
        <v>0</v>
      </c>
      <c r="I1141" s="11">
        <f t="shared" si="435"/>
        <v>0</v>
      </c>
      <c r="J1141" s="11">
        <f t="shared" si="435"/>
        <v>0</v>
      </c>
      <c r="K1141" s="11">
        <f t="shared" si="435"/>
        <v>0</v>
      </c>
      <c r="L1141" s="11">
        <f t="shared" si="435"/>
        <v>0</v>
      </c>
      <c r="M1141" s="11">
        <f t="shared" si="435"/>
        <v>0</v>
      </c>
      <c r="N1141" s="11">
        <f t="shared" si="435"/>
        <v>0</v>
      </c>
      <c r="O1141" s="11">
        <f t="shared" si="435"/>
        <v>0</v>
      </c>
      <c r="P1141" s="11">
        <f t="shared" si="435"/>
        <v>0</v>
      </c>
      <c r="Q1141" s="11">
        <f t="shared" si="435"/>
        <v>0</v>
      </c>
      <c r="R1141" s="11">
        <f t="shared" si="435"/>
        <v>0</v>
      </c>
      <c r="S1141" s="11">
        <f t="shared" si="435"/>
        <v>0</v>
      </c>
      <c r="T1141" s="11">
        <f t="shared" si="435"/>
        <v>23594.031246563514</v>
      </c>
      <c r="U1141" s="11">
        <f t="shared" si="435"/>
        <v>24452.732901028856</v>
      </c>
      <c r="V1141" s="11">
        <f t="shared" si="435"/>
        <v>23789.739529629067</v>
      </c>
      <c r="W1141" s="11">
        <f t="shared" si="435"/>
        <v>23874.1873371406</v>
      </c>
      <c r="X1141" s="11">
        <f t="shared" si="435"/>
        <v>23981.954043758535</v>
      </c>
      <c r="Y1141" s="11">
        <f t="shared" si="435"/>
        <v>24121.23894632739</v>
      </c>
      <c r="Z1141" s="11">
        <f t="shared" si="435"/>
        <v>24364.768609865936</v>
      </c>
      <c r="AA1141" s="11">
        <f t="shared" si="435"/>
        <v>25198.081195442679</v>
      </c>
      <c r="AB1141" s="11">
        <f t="shared" si="435"/>
        <v>25819.023425952833</v>
      </c>
      <c r="AC1141" s="11">
        <f t="shared" si="435"/>
        <v>26642.305871355918</v>
      </c>
      <c r="AD1141" s="11">
        <f t="shared" si="435"/>
        <v>27713.585281066251</v>
      </c>
      <c r="AE1141" s="11">
        <f t="shared" si="435"/>
        <v>29075.029615600139</v>
      </c>
      <c r="AF1141" s="11">
        <f t="shared" si="435"/>
        <v>30603.517053573123</v>
      </c>
      <c r="AG1141" s="11">
        <f t="shared" si="435"/>
        <v>32153.742463869592</v>
      </c>
      <c r="AH1141" s="11">
        <f t="shared" si="435"/>
        <v>33602.354818054773</v>
      </c>
      <c r="AI1141" s="11">
        <f t="shared" si="435"/>
        <v>46285.765961245968</v>
      </c>
      <c r="AJ1141" s="11">
        <f t="shared" si="435"/>
        <v>46339.282677768271</v>
      </c>
      <c r="AK1141" s="11">
        <f t="shared" si="435"/>
        <v>46955.835988750361</v>
      </c>
      <c r="AL1141" s="11">
        <f t="shared" si="435"/>
        <v>47571.74933526558</v>
      </c>
      <c r="AM1141" s="11">
        <f t="shared" si="435"/>
        <v>48277.262955556282</v>
      </c>
      <c r="AN1141" s="11">
        <f t="shared" si="435"/>
        <v>49059.30830524052</v>
      </c>
      <c r="AO1141" s="11">
        <f t="shared" si="435"/>
        <v>49787.003640867122</v>
      </c>
      <c r="AP1141" s="11">
        <f t="shared" si="435"/>
        <v>50617.632279905447</v>
      </c>
      <c r="AQ1141" s="11">
        <f t="shared" si="435"/>
        <v>51499.220001540103</v>
      </c>
      <c r="AR1141" s="11">
        <f t="shared" si="435"/>
        <v>52444.004206101679</v>
      </c>
      <c r="AS1141" s="11">
        <f t="shared" si="435"/>
        <v>53463.494095693211</v>
      </c>
      <c r="AT1141" s="11">
        <f t="shared" si="435"/>
        <v>54565.145846028994</v>
      </c>
      <c r="AU1141" s="11">
        <f t="shared" si="435"/>
        <v>55705.348570150054</v>
      </c>
      <c r="AV1141" s="11">
        <f t="shared" si="435"/>
        <v>56841.438221563032</v>
      </c>
      <c r="AW1141" s="11">
        <f t="shared" si="435"/>
        <v>57954.190927786913</v>
      </c>
      <c r="AX1141" s="11"/>
    </row>
    <row r="1142" spans="3:50">
      <c r="C1142" s="10" t="s">
        <v>4</v>
      </c>
      <c r="D1142" s="9"/>
      <c r="E1142" s="3">
        <f t="shared" si="435"/>
        <v>0</v>
      </c>
      <c r="F1142" s="3">
        <f t="shared" si="435"/>
        <v>0</v>
      </c>
      <c r="G1142" s="3">
        <f t="shared" si="435"/>
        <v>0</v>
      </c>
      <c r="H1142" s="3">
        <f t="shared" si="435"/>
        <v>0</v>
      </c>
      <c r="I1142" s="3">
        <f t="shared" si="435"/>
        <v>0</v>
      </c>
      <c r="J1142" s="3">
        <f t="shared" si="435"/>
        <v>0</v>
      </c>
      <c r="K1142" s="3">
        <f t="shared" si="435"/>
        <v>0</v>
      </c>
      <c r="L1142" s="3">
        <f t="shared" si="435"/>
        <v>0</v>
      </c>
      <c r="M1142" s="3">
        <f t="shared" si="435"/>
        <v>0</v>
      </c>
      <c r="N1142" s="3">
        <f t="shared" si="435"/>
        <v>0</v>
      </c>
      <c r="O1142" s="3">
        <f t="shared" si="435"/>
        <v>0</v>
      </c>
      <c r="P1142" s="3">
        <f t="shared" si="435"/>
        <v>0</v>
      </c>
      <c r="Q1142" s="3">
        <f t="shared" si="435"/>
        <v>0</v>
      </c>
      <c r="R1142" s="3">
        <f t="shared" si="435"/>
        <v>0</v>
      </c>
      <c r="S1142" s="3">
        <f t="shared" si="435"/>
        <v>0</v>
      </c>
      <c r="T1142" s="3">
        <f t="shared" si="435"/>
        <v>23260.690929917248</v>
      </c>
      <c r="U1142" s="3">
        <f t="shared" si="435"/>
        <v>23878.360870139139</v>
      </c>
      <c r="V1142" s="3">
        <f t="shared" si="435"/>
        <v>23020.130465816503</v>
      </c>
      <c r="W1142" s="3">
        <f t="shared" si="435"/>
        <v>22900.361904744233</v>
      </c>
      <c r="X1142" s="3">
        <f t="shared" si="435"/>
        <v>22809.949126730276</v>
      </c>
      <c r="Y1142" s="3">
        <f t="shared" si="435"/>
        <v>22763.22934958541</v>
      </c>
      <c r="Z1142" s="3">
        <f t="shared" si="435"/>
        <v>22553.000130454668</v>
      </c>
      <c r="AA1142" s="3">
        <f t="shared" si="435"/>
        <v>22894.639382530531</v>
      </c>
      <c r="AB1142" s="3">
        <f t="shared" si="435"/>
        <v>23040.372085948173</v>
      </c>
      <c r="AC1142" s="3">
        <f t="shared" si="435"/>
        <v>23362.246844448764</v>
      </c>
      <c r="AD1142" s="3">
        <f t="shared" si="435"/>
        <v>23888.875983895672</v>
      </c>
      <c r="AE1142" s="3">
        <f t="shared" si="435"/>
        <v>24644.101728489415</v>
      </c>
      <c r="AF1142" s="3">
        <f t="shared" si="435"/>
        <v>25512.343248231959</v>
      </c>
      <c r="AG1142" s="3">
        <f t="shared" si="435"/>
        <v>26367.149437626373</v>
      </c>
      <c r="AH1142" s="3">
        <f t="shared" si="435"/>
        <v>27143.352840327243</v>
      </c>
      <c r="AI1142" s="3">
        <f t="shared" si="435"/>
        <v>36869.004069939641</v>
      </c>
      <c r="AJ1142" s="3">
        <f t="shared" si="435"/>
        <v>36386.774866156025</v>
      </c>
      <c r="AK1142" s="3">
        <f t="shared" si="435"/>
        <v>36334.597719691745</v>
      </c>
      <c r="AL1142" s="3">
        <f t="shared" si="435"/>
        <v>36263.399524972905</v>
      </c>
      <c r="AM1142" s="3">
        <f t="shared" si="435"/>
        <v>36179.95871082793</v>
      </c>
      <c r="AN1142" s="3">
        <f t="shared" si="435"/>
        <v>36693.153284296764</v>
      </c>
      <c r="AO1142" s="3">
        <f t="shared" si="435"/>
        <v>37163.513509643104</v>
      </c>
      <c r="AP1142" s="3">
        <f t="shared" si="435"/>
        <v>37708.455580872709</v>
      </c>
      <c r="AQ1142" s="3">
        <f t="shared" si="435"/>
        <v>38288.883116592238</v>
      </c>
      <c r="AR1142" s="3">
        <f t="shared" si="435"/>
        <v>38913.653652637193</v>
      </c>
      <c r="AS1142" s="3">
        <f t="shared" si="435"/>
        <v>39560.294966474568</v>
      </c>
      <c r="AT1142" s="3">
        <f t="shared" si="435"/>
        <v>40263.321294569359</v>
      </c>
      <c r="AU1142" s="3">
        <f t="shared" si="435"/>
        <v>40990.136753910898</v>
      </c>
      <c r="AV1142" s="3">
        <f t="shared" si="435"/>
        <v>41709.198890752043</v>
      </c>
      <c r="AW1142" s="3">
        <f t="shared" si="435"/>
        <v>42406.468231117782</v>
      </c>
      <c r="AX1142" s="3"/>
    </row>
    <row r="1143" spans="3:50">
      <c r="C1143" s="10" t="s">
        <v>3</v>
      </c>
      <c r="D1143" s="9"/>
      <c r="E1143" s="3">
        <f t="shared" si="435"/>
        <v>0</v>
      </c>
      <c r="F1143" s="3">
        <f t="shared" si="435"/>
        <v>0</v>
      </c>
      <c r="G1143" s="3">
        <f t="shared" si="435"/>
        <v>0</v>
      </c>
      <c r="H1143" s="3">
        <f t="shared" si="435"/>
        <v>0</v>
      </c>
      <c r="I1143" s="3">
        <f t="shared" si="435"/>
        <v>0</v>
      </c>
      <c r="J1143" s="3">
        <f t="shared" si="435"/>
        <v>0</v>
      </c>
      <c r="K1143" s="3">
        <f t="shared" si="435"/>
        <v>0</v>
      </c>
      <c r="L1143" s="3">
        <f t="shared" si="435"/>
        <v>0</v>
      </c>
      <c r="M1143" s="3">
        <f t="shared" si="435"/>
        <v>0</v>
      </c>
      <c r="N1143" s="3">
        <f t="shared" si="435"/>
        <v>0</v>
      </c>
      <c r="O1143" s="3">
        <f t="shared" si="435"/>
        <v>0</v>
      </c>
      <c r="P1143" s="3">
        <f t="shared" si="435"/>
        <v>0</v>
      </c>
      <c r="Q1143" s="3">
        <f t="shared" si="435"/>
        <v>0</v>
      </c>
      <c r="R1143" s="3">
        <f t="shared" si="435"/>
        <v>0</v>
      </c>
      <c r="S1143" s="3">
        <f t="shared" si="435"/>
        <v>0</v>
      </c>
      <c r="T1143" s="3">
        <f t="shared" si="435"/>
        <v>230.22971129942675</v>
      </c>
      <c r="U1143" s="3">
        <f t="shared" si="435"/>
        <v>369.04966791642977</v>
      </c>
      <c r="V1143" s="3">
        <f t="shared" si="435"/>
        <v>481.74486074248415</v>
      </c>
      <c r="W1143" s="3">
        <f t="shared" si="435"/>
        <v>603.0694112594058</v>
      </c>
      <c r="X1143" s="3">
        <f t="shared" si="435"/>
        <v>722.97484074854697</v>
      </c>
      <c r="Y1143" s="3">
        <f t="shared" si="435"/>
        <v>842.82450469310663</v>
      </c>
      <c r="Z1143" s="3">
        <f t="shared" si="435"/>
        <v>855.53524433903078</v>
      </c>
      <c r="AA1143" s="3">
        <f t="shared" si="435"/>
        <v>890.55550367888804</v>
      </c>
      <c r="AB1143" s="3">
        <f t="shared" si="435"/>
        <v>919.7073218905241</v>
      </c>
      <c r="AC1143" s="3">
        <f t="shared" si="435"/>
        <v>957.69593101552186</v>
      </c>
      <c r="AD1143" s="3">
        <f t="shared" si="435"/>
        <v>1006.3890539368322</v>
      </c>
      <c r="AE1143" s="3">
        <f t="shared" si="435"/>
        <v>1067.6583491318254</v>
      </c>
      <c r="AF1143" s="3">
        <f t="shared" si="435"/>
        <v>1137.3688636123725</v>
      </c>
      <c r="AG1143" s="3">
        <f t="shared" si="435"/>
        <v>1210.3795335521781</v>
      </c>
      <c r="AH1143" s="3">
        <f t="shared" si="435"/>
        <v>1228.8326541083984</v>
      </c>
      <c r="AI1143" s="3">
        <f t="shared" si="435"/>
        <v>1731.7081877002954</v>
      </c>
      <c r="AJ1143" s="3">
        <f t="shared" si="435"/>
        <v>1773.0676390388451</v>
      </c>
      <c r="AK1143" s="3">
        <f t="shared" si="435"/>
        <v>1836.8042889345527</v>
      </c>
      <c r="AL1143" s="3">
        <f t="shared" si="435"/>
        <v>1901.8321751001008</v>
      </c>
      <c r="AM1143" s="3">
        <f t="shared" si="435"/>
        <v>2049.9516622953333</v>
      </c>
      <c r="AN1143" s="3">
        <f t="shared" si="435"/>
        <v>2135.7978022896864</v>
      </c>
      <c r="AO1143" s="3">
        <f t="shared" si="435"/>
        <v>2221.1156105447235</v>
      </c>
      <c r="AP1143" s="3">
        <f t="shared" si="435"/>
        <v>2312.9216286466117</v>
      </c>
      <c r="AQ1143" s="3">
        <f t="shared" si="435"/>
        <v>2409.124940101809</v>
      </c>
      <c r="AR1143" s="3">
        <f t="shared" si="435"/>
        <v>2510.484203450038</v>
      </c>
      <c r="AS1143" s="3">
        <f t="shared" si="435"/>
        <v>2648.6787343120309</v>
      </c>
      <c r="AT1143" s="3">
        <f t="shared" si="435"/>
        <v>2794.8814472270383</v>
      </c>
      <c r="AU1143" s="3">
        <f t="shared" si="435"/>
        <v>2947.2139388199075</v>
      </c>
      <c r="AV1143" s="3">
        <f t="shared" si="435"/>
        <v>3103.5570437469382</v>
      </c>
      <c r="AW1143" s="3">
        <f t="shared" si="435"/>
        <v>3262.8222169736964</v>
      </c>
      <c r="AX1143" s="3"/>
    </row>
    <row r="1144" spans="3:50">
      <c r="C1144" s="10" t="s">
        <v>2</v>
      </c>
      <c r="D1144" s="9"/>
      <c r="E1144" s="3">
        <f t="shared" si="435"/>
        <v>0</v>
      </c>
      <c r="F1144" s="3">
        <f t="shared" si="435"/>
        <v>0</v>
      </c>
      <c r="G1144" s="3">
        <f t="shared" si="435"/>
        <v>0</v>
      </c>
      <c r="H1144" s="3">
        <f t="shared" si="435"/>
        <v>0</v>
      </c>
      <c r="I1144" s="3">
        <f t="shared" si="435"/>
        <v>0</v>
      </c>
      <c r="J1144" s="3">
        <f t="shared" si="435"/>
        <v>0</v>
      </c>
      <c r="K1144" s="3">
        <f t="shared" si="435"/>
        <v>0</v>
      </c>
      <c r="L1144" s="3">
        <f t="shared" si="435"/>
        <v>0</v>
      </c>
      <c r="M1144" s="3">
        <f t="shared" si="435"/>
        <v>0</v>
      </c>
      <c r="N1144" s="3">
        <f t="shared" si="435"/>
        <v>0</v>
      </c>
      <c r="O1144" s="3">
        <f t="shared" si="435"/>
        <v>0</v>
      </c>
      <c r="P1144" s="3">
        <f t="shared" si="435"/>
        <v>0</v>
      </c>
      <c r="Q1144" s="3">
        <f t="shared" si="435"/>
        <v>0</v>
      </c>
      <c r="R1144" s="3">
        <f t="shared" si="435"/>
        <v>0</v>
      </c>
      <c r="S1144" s="3">
        <f t="shared" si="435"/>
        <v>0</v>
      </c>
      <c r="T1144" s="3">
        <f t="shared" si="435"/>
        <v>105.01001317027082</v>
      </c>
      <c r="U1144" s="3">
        <f t="shared" si="435"/>
        <v>207.87637819994058</v>
      </c>
      <c r="V1144" s="3">
        <f t="shared" si="435"/>
        <v>290.58510697665236</v>
      </c>
      <c r="W1144" s="3">
        <f t="shared" si="435"/>
        <v>373.445488162971</v>
      </c>
      <c r="X1144" s="3">
        <f t="shared" si="435"/>
        <v>451.45717042569402</v>
      </c>
      <c r="Y1144" s="3">
        <f t="shared" si="435"/>
        <v>525.94841818197631</v>
      </c>
      <c r="Z1144" s="3">
        <f t="shared" si="435"/>
        <v>969.5486097884351</v>
      </c>
      <c r="AA1144" s="3">
        <f t="shared" si="435"/>
        <v>1428.475836332992</v>
      </c>
      <c r="AB1144" s="3">
        <f t="shared" si="435"/>
        <v>1876.1622576813907</v>
      </c>
      <c r="AC1144" s="3">
        <f t="shared" si="435"/>
        <v>2340.8669549838937</v>
      </c>
      <c r="AD1144" s="3">
        <f t="shared" si="435"/>
        <v>2837.8439572184734</v>
      </c>
      <c r="AE1144" s="3">
        <f t="shared" si="435"/>
        <v>3383.5975176305606</v>
      </c>
      <c r="AF1144" s="3">
        <f t="shared" si="435"/>
        <v>3974.6340631413391</v>
      </c>
      <c r="AG1144" s="3">
        <f t="shared" si="435"/>
        <v>4597.1334235894474</v>
      </c>
      <c r="AH1144" s="3">
        <f t="shared" si="435"/>
        <v>5239.8905134426623</v>
      </c>
      <c r="AI1144" s="3">
        <f t="shared" si="435"/>
        <v>7698.2283606255423</v>
      </c>
      <c r="AJ1144" s="3">
        <f t="shared" si="435"/>
        <v>8192.4944547733448</v>
      </c>
      <c r="AK1144" s="3">
        <f t="shared" si="435"/>
        <v>8797.6038551624588</v>
      </c>
      <c r="AL1144" s="3">
        <f t="shared" si="435"/>
        <v>9419.8794584658663</v>
      </c>
      <c r="AM1144" s="3">
        <f t="shared" si="435"/>
        <v>10061.29460295362</v>
      </c>
      <c r="AN1144" s="3">
        <f t="shared" si="435"/>
        <v>10245.490606010026</v>
      </c>
      <c r="AO1144" s="3">
        <f t="shared" si="435"/>
        <v>10418.71289080428</v>
      </c>
      <c r="AP1144" s="3">
        <f t="shared" si="435"/>
        <v>10613.863502009259</v>
      </c>
      <c r="AQ1144" s="3">
        <f t="shared" si="435"/>
        <v>10820.14245683509</v>
      </c>
      <c r="AR1144" s="3">
        <f t="shared" si="435"/>
        <v>11040.178673541706</v>
      </c>
      <c r="AS1144" s="3">
        <f t="shared" si="435"/>
        <v>11276.412418202213</v>
      </c>
      <c r="AT1144" s="3">
        <f t="shared" si="435"/>
        <v>11530.500423843936</v>
      </c>
      <c r="AU1144" s="3">
        <f t="shared" si="435"/>
        <v>11793.29185032032</v>
      </c>
      <c r="AV1144" s="3">
        <f t="shared" si="435"/>
        <v>12055.766598773243</v>
      </c>
      <c r="AW1144" s="3">
        <f t="shared" si="435"/>
        <v>12313.8190055506</v>
      </c>
      <c r="AX1144" s="3"/>
    </row>
    <row r="1145" spans="3:50">
      <c r="C1145" s="10" t="s">
        <v>1</v>
      </c>
      <c r="D1145" s="9"/>
      <c r="E1145" s="3">
        <f t="shared" si="435"/>
        <v>0</v>
      </c>
      <c r="F1145" s="3">
        <f t="shared" si="435"/>
        <v>0</v>
      </c>
      <c r="G1145" s="3">
        <f t="shared" si="435"/>
        <v>0</v>
      </c>
      <c r="H1145" s="3">
        <f t="shared" si="435"/>
        <v>0</v>
      </c>
      <c r="I1145" s="3">
        <f t="shared" si="435"/>
        <v>0</v>
      </c>
      <c r="J1145" s="3">
        <f t="shared" si="435"/>
        <v>0</v>
      </c>
      <c r="K1145" s="3">
        <f t="shared" si="435"/>
        <v>0</v>
      </c>
      <c r="L1145" s="3">
        <f t="shared" si="435"/>
        <v>0</v>
      </c>
      <c r="M1145" s="3">
        <f t="shared" si="435"/>
        <v>0</v>
      </c>
      <c r="N1145" s="3">
        <f t="shared" si="435"/>
        <v>0</v>
      </c>
      <c r="O1145" s="3">
        <f t="shared" si="435"/>
        <v>0</v>
      </c>
      <c r="P1145" s="3">
        <f t="shared" si="435"/>
        <v>0</v>
      </c>
      <c r="Q1145" s="3">
        <f t="shared" si="435"/>
        <v>0</v>
      </c>
      <c r="R1145" s="3">
        <f t="shared" si="435"/>
        <v>0</v>
      </c>
      <c r="S1145" s="3">
        <f t="shared" si="435"/>
        <v>0</v>
      </c>
      <c r="T1145" s="3">
        <f t="shared" si="435"/>
        <v>0</v>
      </c>
      <c r="U1145" s="3">
        <f t="shared" si="435"/>
        <v>0</v>
      </c>
      <c r="V1145" s="3">
        <f t="shared" si="435"/>
        <v>0</v>
      </c>
      <c r="W1145" s="3">
        <f t="shared" si="435"/>
        <v>0</v>
      </c>
      <c r="X1145" s="3">
        <f t="shared" si="435"/>
        <v>0</v>
      </c>
      <c r="Y1145" s="3">
        <f t="shared" si="435"/>
        <v>0</v>
      </c>
      <c r="Z1145" s="3">
        <f t="shared" si="435"/>
        <v>0</v>
      </c>
      <c r="AA1145" s="3">
        <f t="shared" si="435"/>
        <v>0</v>
      </c>
      <c r="AB1145" s="3">
        <f t="shared" si="435"/>
        <v>0</v>
      </c>
      <c r="AC1145" s="3">
        <f t="shared" si="435"/>
        <v>0</v>
      </c>
      <c r="AD1145" s="3">
        <f t="shared" si="435"/>
        <v>0</v>
      </c>
      <c r="AE1145" s="3">
        <f t="shared" si="435"/>
        <v>0</v>
      </c>
      <c r="AF1145" s="3">
        <f t="shared" si="435"/>
        <v>0</v>
      </c>
      <c r="AG1145" s="3">
        <f t="shared" si="435"/>
        <v>0</v>
      </c>
      <c r="AH1145" s="3">
        <f t="shared" si="435"/>
        <v>0</v>
      </c>
      <c r="AI1145" s="3">
        <f t="shared" ref="AI1145:AW1145" si="436">AI843*AI535</f>
        <v>0</v>
      </c>
      <c r="AJ1145" s="3">
        <f t="shared" si="436"/>
        <v>0</v>
      </c>
      <c r="AK1145" s="3">
        <f t="shared" si="436"/>
        <v>0</v>
      </c>
      <c r="AL1145" s="3">
        <f t="shared" si="436"/>
        <v>0</v>
      </c>
      <c r="AM1145" s="3">
        <f t="shared" si="436"/>
        <v>0</v>
      </c>
      <c r="AN1145" s="3">
        <f t="shared" si="436"/>
        <v>0</v>
      </c>
      <c r="AO1145" s="3">
        <f t="shared" si="436"/>
        <v>0</v>
      </c>
      <c r="AP1145" s="3">
        <f t="shared" si="436"/>
        <v>0</v>
      </c>
      <c r="AQ1145" s="3">
        <f t="shared" si="436"/>
        <v>0</v>
      </c>
      <c r="AR1145" s="3">
        <f t="shared" si="436"/>
        <v>0</v>
      </c>
      <c r="AS1145" s="3">
        <f t="shared" si="436"/>
        <v>0</v>
      </c>
      <c r="AT1145" s="3">
        <f t="shared" si="436"/>
        <v>0</v>
      </c>
      <c r="AU1145" s="3">
        <f t="shared" si="436"/>
        <v>0</v>
      </c>
      <c r="AV1145" s="3">
        <f t="shared" si="436"/>
        <v>0</v>
      </c>
      <c r="AW1145" s="3">
        <f t="shared" si="436"/>
        <v>0</v>
      </c>
      <c r="AX1145" s="3"/>
    </row>
    <row r="1146" spans="3:50">
      <c r="C1146" s="7" t="s">
        <v>0</v>
      </c>
      <c r="D1146" s="6"/>
      <c r="E1146" s="4">
        <f t="shared" ref="E1146:AW1151" si="437">E844*E536</f>
        <v>0</v>
      </c>
      <c r="F1146" s="4">
        <f t="shared" si="437"/>
        <v>0</v>
      </c>
      <c r="G1146" s="4">
        <f t="shared" si="437"/>
        <v>0</v>
      </c>
      <c r="H1146" s="4">
        <f t="shared" si="437"/>
        <v>0</v>
      </c>
      <c r="I1146" s="4">
        <f t="shared" si="437"/>
        <v>0</v>
      </c>
      <c r="J1146" s="4">
        <f t="shared" si="437"/>
        <v>0</v>
      </c>
      <c r="K1146" s="4">
        <f t="shared" si="437"/>
        <v>0</v>
      </c>
      <c r="L1146" s="4">
        <f t="shared" si="437"/>
        <v>0</v>
      </c>
      <c r="M1146" s="4">
        <f t="shared" si="437"/>
        <v>0</v>
      </c>
      <c r="N1146" s="4">
        <f t="shared" si="437"/>
        <v>0</v>
      </c>
      <c r="O1146" s="4">
        <f t="shared" si="437"/>
        <v>0</v>
      </c>
      <c r="P1146" s="4">
        <f t="shared" si="437"/>
        <v>0</v>
      </c>
      <c r="Q1146" s="4">
        <f t="shared" si="437"/>
        <v>0</v>
      </c>
      <c r="R1146" s="4">
        <f t="shared" si="437"/>
        <v>0</v>
      </c>
      <c r="S1146" s="4">
        <f t="shared" si="437"/>
        <v>0</v>
      </c>
      <c r="T1146" s="4">
        <f t="shared" si="437"/>
        <v>0</v>
      </c>
      <c r="U1146" s="4">
        <f t="shared" si="437"/>
        <v>0</v>
      </c>
      <c r="V1146" s="4">
        <f t="shared" si="437"/>
        <v>0</v>
      </c>
      <c r="W1146" s="4">
        <f t="shared" si="437"/>
        <v>0</v>
      </c>
      <c r="X1146" s="4">
        <f t="shared" si="437"/>
        <v>0</v>
      </c>
      <c r="Y1146" s="4">
        <f t="shared" si="437"/>
        <v>0</v>
      </c>
      <c r="Z1146" s="4">
        <f t="shared" si="437"/>
        <v>0</v>
      </c>
      <c r="AA1146" s="4">
        <f t="shared" si="437"/>
        <v>0</v>
      </c>
      <c r="AB1146" s="4">
        <f t="shared" si="437"/>
        <v>0</v>
      </c>
      <c r="AC1146" s="4">
        <f t="shared" si="437"/>
        <v>0</v>
      </c>
      <c r="AD1146" s="4">
        <f t="shared" si="437"/>
        <v>0</v>
      </c>
      <c r="AE1146" s="4">
        <f t="shared" si="437"/>
        <v>0</v>
      </c>
      <c r="AF1146" s="4">
        <f t="shared" si="437"/>
        <v>0</v>
      </c>
      <c r="AG1146" s="4">
        <f t="shared" si="437"/>
        <v>0</v>
      </c>
      <c r="AH1146" s="4">
        <f t="shared" si="437"/>
        <v>0</v>
      </c>
      <c r="AI1146" s="4">
        <f t="shared" si="437"/>
        <v>0</v>
      </c>
      <c r="AJ1146" s="4">
        <f t="shared" si="437"/>
        <v>0</v>
      </c>
      <c r="AK1146" s="4">
        <f t="shared" si="437"/>
        <v>0</v>
      </c>
      <c r="AL1146" s="4">
        <f t="shared" si="437"/>
        <v>0</v>
      </c>
      <c r="AM1146" s="4">
        <f t="shared" si="437"/>
        <v>0</v>
      </c>
      <c r="AN1146" s="4">
        <f t="shared" si="437"/>
        <v>0</v>
      </c>
      <c r="AO1146" s="4">
        <f t="shared" si="437"/>
        <v>0</v>
      </c>
      <c r="AP1146" s="4">
        <f t="shared" si="437"/>
        <v>0</v>
      </c>
      <c r="AQ1146" s="4">
        <f t="shared" si="437"/>
        <v>0</v>
      </c>
      <c r="AR1146" s="4">
        <f t="shared" si="437"/>
        <v>0</v>
      </c>
      <c r="AS1146" s="4">
        <f t="shared" si="437"/>
        <v>0</v>
      </c>
      <c r="AT1146" s="4">
        <f t="shared" si="437"/>
        <v>0</v>
      </c>
      <c r="AU1146" s="4">
        <f t="shared" si="437"/>
        <v>0</v>
      </c>
      <c r="AV1146" s="4">
        <f t="shared" si="437"/>
        <v>0</v>
      </c>
      <c r="AW1146" s="4">
        <f t="shared" si="437"/>
        <v>0</v>
      </c>
      <c r="AX1146" s="3"/>
    </row>
    <row r="1147" spans="3:50">
      <c r="C1147" s="14">
        <v>16</v>
      </c>
      <c r="D1147" s="13"/>
      <c r="E1147" s="11">
        <f t="shared" si="437"/>
        <v>0</v>
      </c>
      <c r="F1147" s="11">
        <f t="shared" si="437"/>
        <v>0</v>
      </c>
      <c r="G1147" s="11">
        <f t="shared" si="437"/>
        <v>0</v>
      </c>
      <c r="H1147" s="11">
        <f t="shared" si="437"/>
        <v>0</v>
      </c>
      <c r="I1147" s="11">
        <f t="shared" si="437"/>
        <v>0</v>
      </c>
      <c r="J1147" s="11">
        <f t="shared" si="437"/>
        <v>0</v>
      </c>
      <c r="K1147" s="11">
        <f t="shared" si="437"/>
        <v>0</v>
      </c>
      <c r="L1147" s="11">
        <f t="shared" si="437"/>
        <v>0</v>
      </c>
      <c r="M1147" s="11">
        <f t="shared" si="437"/>
        <v>0</v>
      </c>
      <c r="N1147" s="11">
        <f t="shared" si="437"/>
        <v>0</v>
      </c>
      <c r="O1147" s="11">
        <f t="shared" si="437"/>
        <v>0</v>
      </c>
      <c r="P1147" s="11">
        <f t="shared" si="437"/>
        <v>0</v>
      </c>
      <c r="Q1147" s="11">
        <f t="shared" si="437"/>
        <v>0</v>
      </c>
      <c r="R1147" s="11">
        <f t="shared" si="437"/>
        <v>0</v>
      </c>
      <c r="S1147" s="11">
        <f t="shared" si="437"/>
        <v>0</v>
      </c>
      <c r="T1147" s="11">
        <f t="shared" si="437"/>
        <v>0</v>
      </c>
      <c r="U1147" s="11">
        <f t="shared" si="437"/>
        <v>22850.006877644977</v>
      </c>
      <c r="V1147" s="11">
        <f t="shared" si="437"/>
        <v>23685.582876376011</v>
      </c>
      <c r="W1147" s="11">
        <f t="shared" si="437"/>
        <v>23047.065477814656</v>
      </c>
      <c r="X1147" s="11">
        <f t="shared" si="437"/>
        <v>23132.421962803721</v>
      </c>
      <c r="Y1147" s="11">
        <f t="shared" si="437"/>
        <v>23240.278089264448</v>
      </c>
      <c r="Z1147" s="11">
        <f t="shared" si="437"/>
        <v>23377.986560303289</v>
      </c>
      <c r="AA1147" s="11">
        <f t="shared" si="437"/>
        <v>23619.954353186749</v>
      </c>
      <c r="AB1147" s="11">
        <f t="shared" si="437"/>
        <v>24433.640658237353</v>
      </c>
      <c r="AC1147" s="11">
        <f t="shared" si="437"/>
        <v>25041.481466925314</v>
      </c>
      <c r="AD1147" s="11">
        <f t="shared" si="437"/>
        <v>25845.668945556212</v>
      </c>
      <c r="AE1147" s="11">
        <f t="shared" si="437"/>
        <v>26890.650500276235</v>
      </c>
      <c r="AF1147" s="11">
        <f t="shared" si="437"/>
        <v>28217.514939092809</v>
      </c>
      <c r="AG1147" s="11">
        <f t="shared" si="437"/>
        <v>29706.928584882564</v>
      </c>
      <c r="AH1147" s="11">
        <f t="shared" si="437"/>
        <v>31217.918449926106</v>
      </c>
      <c r="AI1147" s="11">
        <f t="shared" si="437"/>
        <v>32630.486760013999</v>
      </c>
      <c r="AJ1147" s="11">
        <f t="shared" si="437"/>
        <v>44954.473380661009</v>
      </c>
      <c r="AK1147" s="11">
        <f t="shared" si="437"/>
        <v>45013.93105738781</v>
      </c>
      <c r="AL1147" s="11">
        <f t="shared" si="437"/>
        <v>45620.488648540297</v>
      </c>
      <c r="AM1147" s="11">
        <f t="shared" si="437"/>
        <v>46226.683367935635</v>
      </c>
      <c r="AN1147" s="11">
        <f t="shared" si="437"/>
        <v>46921.546328000157</v>
      </c>
      <c r="AO1147" s="11">
        <f t="shared" si="437"/>
        <v>47682.917137564931</v>
      </c>
      <c r="AP1147" s="11">
        <f t="shared" si="437"/>
        <v>48391.502902529086</v>
      </c>
      <c r="AQ1147" s="11">
        <f t="shared" si="437"/>
        <v>49200.178222317947</v>
      </c>
      <c r="AR1147" s="11">
        <f t="shared" si="437"/>
        <v>50058.431053328837</v>
      </c>
      <c r="AS1147" s="11">
        <f t="shared" si="437"/>
        <v>50978.16076037498</v>
      </c>
      <c r="AT1147" s="11">
        <f t="shared" si="437"/>
        <v>51971.175122648478</v>
      </c>
      <c r="AU1147" s="11">
        <f t="shared" si="437"/>
        <v>53044.141075547595</v>
      </c>
      <c r="AV1147" s="11">
        <f t="shared" si="437"/>
        <v>54154.671136823919</v>
      </c>
      <c r="AW1147" s="11">
        <f t="shared" si="437"/>
        <v>55261.291744449103</v>
      </c>
      <c r="AX1147" s="11"/>
    </row>
    <row r="1148" spans="3:50">
      <c r="C1148" s="10" t="s">
        <v>4</v>
      </c>
      <c r="D1148" s="9"/>
      <c r="E1148" s="3">
        <f t="shared" si="437"/>
        <v>0</v>
      </c>
      <c r="F1148" s="3">
        <f t="shared" si="437"/>
        <v>0</v>
      </c>
      <c r="G1148" s="3">
        <f t="shared" si="437"/>
        <v>0</v>
      </c>
      <c r="H1148" s="3">
        <f t="shared" si="437"/>
        <v>0</v>
      </c>
      <c r="I1148" s="3">
        <f t="shared" si="437"/>
        <v>0</v>
      </c>
      <c r="J1148" s="3">
        <f t="shared" si="437"/>
        <v>0</v>
      </c>
      <c r="K1148" s="3">
        <f t="shared" si="437"/>
        <v>0</v>
      </c>
      <c r="L1148" s="3">
        <f t="shared" si="437"/>
        <v>0</v>
      </c>
      <c r="M1148" s="3">
        <f t="shared" si="437"/>
        <v>0</v>
      </c>
      <c r="N1148" s="3">
        <f t="shared" si="437"/>
        <v>0</v>
      </c>
      <c r="O1148" s="3">
        <f t="shared" si="437"/>
        <v>0</v>
      </c>
      <c r="P1148" s="3">
        <f t="shared" si="437"/>
        <v>0</v>
      </c>
      <c r="Q1148" s="3">
        <f t="shared" si="437"/>
        <v>0</v>
      </c>
      <c r="R1148" s="3">
        <f t="shared" si="437"/>
        <v>0</v>
      </c>
      <c r="S1148" s="3">
        <f t="shared" si="437"/>
        <v>0</v>
      </c>
      <c r="T1148" s="3">
        <f t="shared" si="437"/>
        <v>0</v>
      </c>
      <c r="U1148" s="3">
        <f t="shared" si="437"/>
        <v>22521.310986780532</v>
      </c>
      <c r="V1148" s="3">
        <f t="shared" si="437"/>
        <v>23119.347255472399</v>
      </c>
      <c r="W1148" s="3">
        <f t="shared" si="437"/>
        <v>22288.397139145411</v>
      </c>
      <c r="X1148" s="3">
        <f t="shared" si="437"/>
        <v>22172.43562198869</v>
      </c>
      <c r="Y1148" s="3">
        <f t="shared" si="437"/>
        <v>22084.896765255409</v>
      </c>
      <c r="Z1148" s="3">
        <f t="shared" si="437"/>
        <v>22039.662054322562</v>
      </c>
      <c r="AA1148" s="3">
        <f t="shared" si="437"/>
        <v>21836.11532233531</v>
      </c>
      <c r="AB1148" s="3">
        <f t="shared" si="437"/>
        <v>22166.894999709151</v>
      </c>
      <c r="AC1148" s="3">
        <f t="shared" si="437"/>
        <v>22307.995345545856</v>
      </c>
      <c r="AD1148" s="3">
        <f t="shared" si="437"/>
        <v>22619.638776810541</v>
      </c>
      <c r="AE1148" s="3">
        <f t="shared" si="437"/>
        <v>23129.528128761434</v>
      </c>
      <c r="AF1148" s="3">
        <f t="shared" si="437"/>
        <v>23860.747760648712</v>
      </c>
      <c r="AG1148" s="3">
        <f t="shared" si="437"/>
        <v>24701.390772357714</v>
      </c>
      <c r="AH1148" s="3">
        <f t="shared" si="437"/>
        <v>25529.025518151746</v>
      </c>
      <c r="AI1148" s="3">
        <f t="shared" si="437"/>
        <v>26280.555998217533</v>
      </c>
      <c r="AJ1148" s="3">
        <f t="shared" si="437"/>
        <v>35697.061146366403</v>
      </c>
      <c r="AK1148" s="3">
        <f t="shared" si="437"/>
        <v>35230.160403906106</v>
      </c>
      <c r="AL1148" s="3">
        <f t="shared" si="437"/>
        <v>35179.641795260111</v>
      </c>
      <c r="AM1148" s="3">
        <f t="shared" si="437"/>
        <v>35110.706754173334</v>
      </c>
      <c r="AN1148" s="3">
        <f t="shared" si="437"/>
        <v>35029.918245783265</v>
      </c>
      <c r="AO1148" s="3">
        <f t="shared" si="437"/>
        <v>35526.800071892525</v>
      </c>
      <c r="AP1148" s="3">
        <f t="shared" si="437"/>
        <v>35982.209111235054</v>
      </c>
      <c r="AQ1148" s="3">
        <f t="shared" si="437"/>
        <v>36509.829287820452</v>
      </c>
      <c r="AR1148" s="3">
        <f t="shared" si="437"/>
        <v>37071.806964090509</v>
      </c>
      <c r="AS1148" s="3">
        <f t="shared" si="437"/>
        <v>37676.718124298124</v>
      </c>
      <c r="AT1148" s="3">
        <f t="shared" si="437"/>
        <v>38302.80486306738</v>
      </c>
      <c r="AU1148" s="3">
        <f t="shared" si="437"/>
        <v>38983.484324164237</v>
      </c>
      <c r="AV1148" s="3">
        <f t="shared" si="437"/>
        <v>39687.196739205974</v>
      </c>
      <c r="AW1148" s="3">
        <f t="shared" si="437"/>
        <v>40383.402284063108</v>
      </c>
      <c r="AX1148" s="3"/>
    </row>
    <row r="1149" spans="3:50">
      <c r="C1149" s="10" t="s">
        <v>3</v>
      </c>
      <c r="D1149" s="9"/>
      <c r="E1149" s="3">
        <f t="shared" si="437"/>
        <v>0</v>
      </c>
      <c r="F1149" s="3">
        <f t="shared" si="437"/>
        <v>0</v>
      </c>
      <c r="G1149" s="3">
        <f t="shared" si="437"/>
        <v>0</v>
      </c>
      <c r="H1149" s="3">
        <f t="shared" si="437"/>
        <v>0</v>
      </c>
      <c r="I1149" s="3">
        <f t="shared" si="437"/>
        <v>0</v>
      </c>
      <c r="J1149" s="3">
        <f t="shared" si="437"/>
        <v>0</v>
      </c>
      <c r="K1149" s="3">
        <f t="shared" si="437"/>
        <v>0</v>
      </c>
      <c r="L1149" s="3">
        <f t="shared" si="437"/>
        <v>0</v>
      </c>
      <c r="M1149" s="3">
        <f t="shared" si="437"/>
        <v>0</v>
      </c>
      <c r="N1149" s="3">
        <f t="shared" si="437"/>
        <v>0</v>
      </c>
      <c r="O1149" s="3">
        <f t="shared" si="437"/>
        <v>0</v>
      </c>
      <c r="P1149" s="3">
        <f t="shared" si="437"/>
        <v>0</v>
      </c>
      <c r="Q1149" s="3">
        <f t="shared" si="437"/>
        <v>0</v>
      </c>
      <c r="R1149" s="3">
        <f t="shared" si="437"/>
        <v>0</v>
      </c>
      <c r="S1149" s="3">
        <f t="shared" si="437"/>
        <v>0</v>
      </c>
      <c r="T1149" s="3">
        <f t="shared" si="437"/>
        <v>0</v>
      </c>
      <c r="U1149" s="3">
        <f t="shared" si="437"/>
        <v>227.57296738534384</v>
      </c>
      <c r="V1149" s="3">
        <f t="shared" si="437"/>
        <v>364.79100619246151</v>
      </c>
      <c r="W1149" s="3">
        <f t="shared" si="437"/>
        <v>476.18574884639366</v>
      </c>
      <c r="X1149" s="3">
        <f t="shared" si="437"/>
        <v>596.11027041225009</v>
      </c>
      <c r="Y1149" s="3">
        <f t="shared" si="437"/>
        <v>714.63204694772696</v>
      </c>
      <c r="Z1149" s="3">
        <f t="shared" si="437"/>
        <v>833.09870144710032</v>
      </c>
      <c r="AA1149" s="3">
        <f t="shared" si="437"/>
        <v>845.66276506234556</v>
      </c>
      <c r="AB1149" s="3">
        <f t="shared" si="437"/>
        <v>880.27890687825095</v>
      </c>
      <c r="AC1149" s="3">
        <f t="shared" si="437"/>
        <v>909.09432665034024</v>
      </c>
      <c r="AD1149" s="3">
        <f t="shared" si="437"/>
        <v>946.64456487382495</v>
      </c>
      <c r="AE1149" s="3">
        <f t="shared" si="437"/>
        <v>994.77579177724556</v>
      </c>
      <c r="AF1149" s="3">
        <f t="shared" si="437"/>
        <v>1055.3380677686325</v>
      </c>
      <c r="AG1149" s="3">
        <f t="shared" si="437"/>
        <v>1124.2441552964283</v>
      </c>
      <c r="AH1149" s="3">
        <f t="shared" si="437"/>
        <v>1196.4123160225838</v>
      </c>
      <c r="AI1149" s="3">
        <f t="shared" si="437"/>
        <v>1214.6524961400701</v>
      </c>
      <c r="AJ1149" s="3">
        <f t="shared" si="437"/>
        <v>1711.7250796875483</v>
      </c>
      <c r="AK1149" s="3">
        <f t="shared" si="437"/>
        <v>1752.6072621713881</v>
      </c>
      <c r="AL1149" s="3">
        <f t="shared" si="437"/>
        <v>1815.6084207364606</v>
      </c>
      <c r="AM1149" s="3">
        <f t="shared" si="437"/>
        <v>1879.8859153046728</v>
      </c>
      <c r="AN1149" s="3">
        <f t="shared" si="437"/>
        <v>2026.29617242729</v>
      </c>
      <c r="AO1149" s="3">
        <f t="shared" si="437"/>
        <v>2111.1516878463408</v>
      </c>
      <c r="AP1149" s="3">
        <f t="shared" si="437"/>
        <v>2195.4849682289118</v>
      </c>
      <c r="AQ1149" s="3">
        <f t="shared" si="437"/>
        <v>2286.2315875308277</v>
      </c>
      <c r="AR1149" s="3">
        <f t="shared" si="437"/>
        <v>2381.3247574635379</v>
      </c>
      <c r="AS1149" s="3">
        <f t="shared" si="437"/>
        <v>2481.5143819996624</v>
      </c>
      <c r="AT1149" s="3">
        <f t="shared" si="437"/>
        <v>2618.114212174436</v>
      </c>
      <c r="AU1149" s="3">
        <f t="shared" si="437"/>
        <v>2762.629813701576</v>
      </c>
      <c r="AV1149" s="3">
        <f t="shared" si="437"/>
        <v>2913.2044591082476</v>
      </c>
      <c r="AW1149" s="3">
        <f t="shared" si="437"/>
        <v>3067.7434372343587</v>
      </c>
      <c r="AX1149" s="3"/>
    </row>
    <row r="1150" spans="3:50">
      <c r="C1150" s="10" t="s">
        <v>2</v>
      </c>
      <c r="D1150" s="9"/>
      <c r="E1150" s="3">
        <f t="shared" si="437"/>
        <v>0</v>
      </c>
      <c r="F1150" s="3">
        <f t="shared" si="437"/>
        <v>0</v>
      </c>
      <c r="G1150" s="3">
        <f t="shared" si="437"/>
        <v>0</v>
      </c>
      <c r="H1150" s="3">
        <f t="shared" si="437"/>
        <v>0</v>
      </c>
      <c r="I1150" s="3">
        <f t="shared" si="437"/>
        <v>0</v>
      </c>
      <c r="J1150" s="3">
        <f t="shared" si="437"/>
        <v>0</v>
      </c>
      <c r="K1150" s="3">
        <f t="shared" si="437"/>
        <v>0</v>
      </c>
      <c r="L1150" s="3">
        <f t="shared" si="437"/>
        <v>0</v>
      </c>
      <c r="M1150" s="3">
        <f t="shared" si="437"/>
        <v>0</v>
      </c>
      <c r="N1150" s="3">
        <f t="shared" si="437"/>
        <v>0</v>
      </c>
      <c r="O1150" s="3">
        <f t="shared" si="437"/>
        <v>0</v>
      </c>
      <c r="P1150" s="3">
        <f t="shared" si="437"/>
        <v>0</v>
      </c>
      <c r="Q1150" s="3">
        <f t="shared" si="437"/>
        <v>0</v>
      </c>
      <c r="R1150" s="3">
        <f t="shared" si="437"/>
        <v>0</v>
      </c>
      <c r="S1150" s="3">
        <f t="shared" si="437"/>
        <v>0</v>
      </c>
      <c r="T1150" s="3">
        <f t="shared" si="437"/>
        <v>0</v>
      </c>
      <c r="U1150" s="3">
        <f t="shared" si="437"/>
        <v>103.11787775114895</v>
      </c>
      <c r="V1150" s="3">
        <f t="shared" si="437"/>
        <v>204.13073294082508</v>
      </c>
      <c r="W1150" s="3">
        <f t="shared" si="437"/>
        <v>285.34916464524514</v>
      </c>
      <c r="X1150" s="3">
        <f t="shared" si="437"/>
        <v>366.71651619228231</v>
      </c>
      <c r="Y1150" s="3">
        <f t="shared" si="437"/>
        <v>443.32253567430206</v>
      </c>
      <c r="Z1150" s="3">
        <f t="shared" si="437"/>
        <v>516.47155401798886</v>
      </c>
      <c r="AA1150" s="3">
        <f t="shared" si="437"/>
        <v>952.07868278093747</v>
      </c>
      <c r="AB1150" s="3">
        <f t="shared" si="437"/>
        <v>1402.7366744789449</v>
      </c>
      <c r="AC1150" s="3">
        <f t="shared" si="437"/>
        <v>1842.3564047669383</v>
      </c>
      <c r="AD1150" s="3">
        <f t="shared" si="437"/>
        <v>2298.6877651784907</v>
      </c>
      <c r="AE1150" s="3">
        <f t="shared" si="437"/>
        <v>2786.7099281551018</v>
      </c>
      <c r="AF1150" s="3">
        <f t="shared" si="437"/>
        <v>3322.6297630909912</v>
      </c>
      <c r="AG1150" s="3">
        <f t="shared" si="437"/>
        <v>3903.0166462696393</v>
      </c>
      <c r="AH1150" s="3">
        <f t="shared" si="437"/>
        <v>4514.2994279104005</v>
      </c>
      <c r="AI1150" s="3">
        <f t="shared" si="437"/>
        <v>5145.4749226481999</v>
      </c>
      <c r="AJ1150" s="3">
        <f t="shared" si="437"/>
        <v>7559.5169167748481</v>
      </c>
      <c r="AK1150" s="3">
        <f t="shared" si="437"/>
        <v>8044.8770184846571</v>
      </c>
      <c r="AL1150" s="3">
        <f t="shared" si="437"/>
        <v>8639.083183131248</v>
      </c>
      <c r="AM1150" s="3">
        <f t="shared" si="437"/>
        <v>9250.146239422078</v>
      </c>
      <c r="AN1150" s="3">
        <f t="shared" si="437"/>
        <v>9880.0039687966619</v>
      </c>
      <c r="AO1150" s="3">
        <f t="shared" si="437"/>
        <v>10060.881014251587</v>
      </c>
      <c r="AP1150" s="3">
        <f t="shared" si="437"/>
        <v>10230.982072692788</v>
      </c>
      <c r="AQ1150" s="3">
        <f t="shared" si="437"/>
        <v>10422.616339385717</v>
      </c>
      <c r="AR1150" s="3">
        <f t="shared" si="437"/>
        <v>10625.178432315597</v>
      </c>
      <c r="AS1150" s="3">
        <f t="shared" si="437"/>
        <v>10841.249900265862</v>
      </c>
      <c r="AT1150" s="3">
        <f t="shared" si="437"/>
        <v>11073.227039084999</v>
      </c>
      <c r="AU1150" s="3">
        <f t="shared" si="437"/>
        <v>11322.736729759068</v>
      </c>
      <c r="AV1150" s="3">
        <f t="shared" si="437"/>
        <v>11580.793017643751</v>
      </c>
      <c r="AW1150" s="3">
        <f t="shared" si="437"/>
        <v>11838.538333605627</v>
      </c>
      <c r="AX1150" s="3"/>
    </row>
    <row r="1151" spans="3:50">
      <c r="C1151" s="10" t="s">
        <v>1</v>
      </c>
      <c r="D1151" s="9"/>
      <c r="E1151" s="3">
        <f t="shared" si="437"/>
        <v>0</v>
      </c>
      <c r="F1151" s="3">
        <f t="shared" si="437"/>
        <v>0</v>
      </c>
      <c r="G1151" s="3">
        <f t="shared" si="437"/>
        <v>0</v>
      </c>
      <c r="H1151" s="3">
        <f t="shared" si="437"/>
        <v>0</v>
      </c>
      <c r="I1151" s="3">
        <f t="shared" si="437"/>
        <v>0</v>
      </c>
      <c r="J1151" s="3">
        <f t="shared" si="437"/>
        <v>0</v>
      </c>
      <c r="K1151" s="3">
        <f t="shared" si="437"/>
        <v>0</v>
      </c>
      <c r="L1151" s="3">
        <f t="shared" si="437"/>
        <v>0</v>
      </c>
      <c r="M1151" s="3">
        <f t="shared" si="437"/>
        <v>0</v>
      </c>
      <c r="N1151" s="3">
        <f t="shared" si="437"/>
        <v>0</v>
      </c>
      <c r="O1151" s="3">
        <f t="shared" si="437"/>
        <v>0</v>
      </c>
      <c r="P1151" s="3">
        <f t="shared" si="437"/>
        <v>0</v>
      </c>
      <c r="Q1151" s="3">
        <f t="shared" si="437"/>
        <v>0</v>
      </c>
      <c r="R1151" s="3">
        <f t="shared" si="437"/>
        <v>0</v>
      </c>
      <c r="S1151" s="3">
        <f t="shared" si="437"/>
        <v>0</v>
      </c>
      <c r="T1151" s="3">
        <f t="shared" si="437"/>
        <v>0</v>
      </c>
      <c r="U1151" s="3">
        <f t="shared" si="437"/>
        <v>0</v>
      </c>
      <c r="V1151" s="3">
        <f t="shared" si="437"/>
        <v>0</v>
      </c>
      <c r="W1151" s="3">
        <f t="shared" si="437"/>
        <v>0</v>
      </c>
      <c r="X1151" s="3">
        <f t="shared" si="437"/>
        <v>0</v>
      </c>
      <c r="Y1151" s="3">
        <f t="shared" si="437"/>
        <v>0</v>
      </c>
      <c r="Z1151" s="3">
        <f t="shared" si="437"/>
        <v>0</v>
      </c>
      <c r="AA1151" s="3">
        <f t="shared" si="437"/>
        <v>0</v>
      </c>
      <c r="AB1151" s="3">
        <f t="shared" si="437"/>
        <v>0</v>
      </c>
      <c r="AC1151" s="3">
        <f t="shared" si="437"/>
        <v>0</v>
      </c>
      <c r="AD1151" s="3">
        <f t="shared" si="437"/>
        <v>0</v>
      </c>
      <c r="AE1151" s="3">
        <f t="shared" si="437"/>
        <v>0</v>
      </c>
      <c r="AF1151" s="3">
        <f t="shared" si="437"/>
        <v>0</v>
      </c>
      <c r="AG1151" s="3">
        <f t="shared" si="437"/>
        <v>0</v>
      </c>
      <c r="AH1151" s="3">
        <f t="shared" si="437"/>
        <v>0</v>
      </c>
      <c r="AI1151" s="3">
        <f t="shared" ref="AI1151:AW1151" si="438">AI849*AI541</f>
        <v>0</v>
      </c>
      <c r="AJ1151" s="3">
        <f t="shared" si="438"/>
        <v>0</v>
      </c>
      <c r="AK1151" s="3">
        <f t="shared" si="438"/>
        <v>0</v>
      </c>
      <c r="AL1151" s="3">
        <f t="shared" si="438"/>
        <v>0</v>
      </c>
      <c r="AM1151" s="3">
        <f t="shared" si="438"/>
        <v>0</v>
      </c>
      <c r="AN1151" s="3">
        <f t="shared" si="438"/>
        <v>0</v>
      </c>
      <c r="AO1151" s="3">
        <f t="shared" si="438"/>
        <v>0</v>
      </c>
      <c r="AP1151" s="3">
        <f t="shared" si="438"/>
        <v>0</v>
      </c>
      <c r="AQ1151" s="3">
        <f t="shared" si="438"/>
        <v>0</v>
      </c>
      <c r="AR1151" s="3">
        <f t="shared" si="438"/>
        <v>0</v>
      </c>
      <c r="AS1151" s="3">
        <f t="shared" si="438"/>
        <v>0</v>
      </c>
      <c r="AT1151" s="3">
        <f t="shared" si="438"/>
        <v>0</v>
      </c>
      <c r="AU1151" s="3">
        <f t="shared" si="438"/>
        <v>0</v>
      </c>
      <c r="AV1151" s="3">
        <f t="shared" si="438"/>
        <v>0</v>
      </c>
      <c r="AW1151" s="3">
        <f t="shared" si="438"/>
        <v>0</v>
      </c>
      <c r="AX1151" s="3"/>
    </row>
    <row r="1152" spans="3:50">
      <c r="C1152" s="7" t="s">
        <v>0</v>
      </c>
      <c r="D1152" s="6"/>
      <c r="E1152" s="4">
        <f t="shared" ref="E1152:AW1157" si="439">E850*E542</f>
        <v>0</v>
      </c>
      <c r="F1152" s="4">
        <f t="shared" si="439"/>
        <v>0</v>
      </c>
      <c r="G1152" s="4">
        <f t="shared" si="439"/>
        <v>0</v>
      </c>
      <c r="H1152" s="4">
        <f t="shared" si="439"/>
        <v>0</v>
      </c>
      <c r="I1152" s="4">
        <f t="shared" si="439"/>
        <v>0</v>
      </c>
      <c r="J1152" s="4">
        <f t="shared" si="439"/>
        <v>0</v>
      </c>
      <c r="K1152" s="4">
        <f t="shared" si="439"/>
        <v>0</v>
      </c>
      <c r="L1152" s="4">
        <f t="shared" si="439"/>
        <v>0</v>
      </c>
      <c r="M1152" s="4">
        <f t="shared" si="439"/>
        <v>0</v>
      </c>
      <c r="N1152" s="4">
        <f t="shared" si="439"/>
        <v>0</v>
      </c>
      <c r="O1152" s="4">
        <f t="shared" si="439"/>
        <v>0</v>
      </c>
      <c r="P1152" s="4">
        <f t="shared" si="439"/>
        <v>0</v>
      </c>
      <c r="Q1152" s="4">
        <f t="shared" si="439"/>
        <v>0</v>
      </c>
      <c r="R1152" s="4">
        <f t="shared" si="439"/>
        <v>0</v>
      </c>
      <c r="S1152" s="4">
        <f t="shared" si="439"/>
        <v>0</v>
      </c>
      <c r="T1152" s="4">
        <f t="shared" si="439"/>
        <v>0</v>
      </c>
      <c r="U1152" s="4">
        <f t="shared" si="439"/>
        <v>0</v>
      </c>
      <c r="V1152" s="4">
        <f t="shared" si="439"/>
        <v>0</v>
      </c>
      <c r="W1152" s="4">
        <f t="shared" si="439"/>
        <v>0</v>
      </c>
      <c r="X1152" s="4">
        <f t="shared" si="439"/>
        <v>0</v>
      </c>
      <c r="Y1152" s="4">
        <f t="shared" si="439"/>
        <v>0</v>
      </c>
      <c r="Z1152" s="4">
        <f t="shared" si="439"/>
        <v>0</v>
      </c>
      <c r="AA1152" s="4">
        <f t="shared" si="439"/>
        <v>0</v>
      </c>
      <c r="AB1152" s="4">
        <f t="shared" si="439"/>
        <v>0</v>
      </c>
      <c r="AC1152" s="4">
        <f t="shared" si="439"/>
        <v>0</v>
      </c>
      <c r="AD1152" s="4">
        <f t="shared" si="439"/>
        <v>0</v>
      </c>
      <c r="AE1152" s="4">
        <f t="shared" si="439"/>
        <v>0</v>
      </c>
      <c r="AF1152" s="4">
        <f t="shared" si="439"/>
        <v>0</v>
      </c>
      <c r="AG1152" s="4">
        <f t="shared" si="439"/>
        <v>0</v>
      </c>
      <c r="AH1152" s="4">
        <f t="shared" si="439"/>
        <v>0</v>
      </c>
      <c r="AI1152" s="4">
        <f t="shared" si="439"/>
        <v>0</v>
      </c>
      <c r="AJ1152" s="4">
        <f t="shared" si="439"/>
        <v>0</v>
      </c>
      <c r="AK1152" s="4">
        <f t="shared" si="439"/>
        <v>0</v>
      </c>
      <c r="AL1152" s="4">
        <f t="shared" si="439"/>
        <v>0</v>
      </c>
      <c r="AM1152" s="4">
        <f t="shared" si="439"/>
        <v>0</v>
      </c>
      <c r="AN1152" s="4">
        <f t="shared" si="439"/>
        <v>0</v>
      </c>
      <c r="AO1152" s="4">
        <f t="shared" si="439"/>
        <v>0</v>
      </c>
      <c r="AP1152" s="4">
        <f t="shared" si="439"/>
        <v>0</v>
      </c>
      <c r="AQ1152" s="4">
        <f t="shared" si="439"/>
        <v>0</v>
      </c>
      <c r="AR1152" s="4">
        <f t="shared" si="439"/>
        <v>0</v>
      </c>
      <c r="AS1152" s="4">
        <f t="shared" si="439"/>
        <v>0</v>
      </c>
      <c r="AT1152" s="4">
        <f t="shared" si="439"/>
        <v>0</v>
      </c>
      <c r="AU1152" s="4">
        <f t="shared" si="439"/>
        <v>0</v>
      </c>
      <c r="AV1152" s="4">
        <f t="shared" si="439"/>
        <v>0</v>
      </c>
      <c r="AW1152" s="4">
        <f t="shared" si="439"/>
        <v>0</v>
      </c>
      <c r="AX1152" s="3"/>
    </row>
    <row r="1153" spans="3:50">
      <c r="C1153" s="14">
        <v>17</v>
      </c>
      <c r="D1153" s="13"/>
      <c r="E1153" s="11">
        <f t="shared" si="439"/>
        <v>0</v>
      </c>
      <c r="F1153" s="11">
        <f t="shared" si="439"/>
        <v>0</v>
      </c>
      <c r="G1153" s="11">
        <f t="shared" si="439"/>
        <v>0</v>
      </c>
      <c r="H1153" s="11">
        <f t="shared" si="439"/>
        <v>0</v>
      </c>
      <c r="I1153" s="11">
        <f t="shared" si="439"/>
        <v>0</v>
      </c>
      <c r="J1153" s="11">
        <f t="shared" si="439"/>
        <v>0</v>
      </c>
      <c r="K1153" s="11">
        <f t="shared" si="439"/>
        <v>0</v>
      </c>
      <c r="L1153" s="11">
        <f t="shared" si="439"/>
        <v>0</v>
      </c>
      <c r="M1153" s="11">
        <f t="shared" si="439"/>
        <v>0</v>
      </c>
      <c r="N1153" s="11">
        <f t="shared" si="439"/>
        <v>0</v>
      </c>
      <c r="O1153" s="11">
        <f t="shared" si="439"/>
        <v>0</v>
      </c>
      <c r="P1153" s="11">
        <f t="shared" si="439"/>
        <v>0</v>
      </c>
      <c r="Q1153" s="11">
        <f t="shared" si="439"/>
        <v>0</v>
      </c>
      <c r="R1153" s="11">
        <f t="shared" si="439"/>
        <v>0</v>
      </c>
      <c r="S1153" s="11">
        <f t="shared" si="439"/>
        <v>0</v>
      </c>
      <c r="T1153" s="11">
        <f t="shared" si="439"/>
        <v>0</v>
      </c>
      <c r="U1153" s="11">
        <f t="shared" si="439"/>
        <v>0</v>
      </c>
      <c r="V1153" s="11">
        <f t="shared" si="439"/>
        <v>21970.092568686898</v>
      </c>
      <c r="W1153" s="11">
        <f t="shared" si="439"/>
        <v>22777.587014343932</v>
      </c>
      <c r="X1153" s="11">
        <f t="shared" si="439"/>
        <v>22167.354518975742</v>
      </c>
      <c r="Y1153" s="11">
        <f t="shared" si="439"/>
        <v>22253.123389806537</v>
      </c>
      <c r="Z1153" s="11">
        <f t="shared" si="439"/>
        <v>22360.43827172742</v>
      </c>
      <c r="AA1153" s="11">
        <f t="shared" si="439"/>
        <v>22495.7842367634</v>
      </c>
      <c r="AB1153" s="11">
        <f t="shared" si="439"/>
        <v>22734.751165153848</v>
      </c>
      <c r="AC1153" s="11">
        <f t="shared" si="439"/>
        <v>23523.973101111562</v>
      </c>
      <c r="AD1153" s="11">
        <f t="shared" si="439"/>
        <v>24115.096913025867</v>
      </c>
      <c r="AE1153" s="11">
        <f t="shared" si="439"/>
        <v>24895.40583900857</v>
      </c>
      <c r="AF1153" s="11">
        <f t="shared" si="439"/>
        <v>25907.873666831299</v>
      </c>
      <c r="AG1153" s="11">
        <f t="shared" si="439"/>
        <v>27192.265673227357</v>
      </c>
      <c r="AH1153" s="11">
        <f t="shared" si="439"/>
        <v>28633.745517783304</v>
      </c>
      <c r="AI1153" s="11">
        <f t="shared" si="439"/>
        <v>30096.510269393828</v>
      </c>
      <c r="AJ1153" s="11">
        <f t="shared" si="439"/>
        <v>31464.592079188576</v>
      </c>
      <c r="AK1153" s="11">
        <f t="shared" si="439"/>
        <v>43355.868366688839</v>
      </c>
      <c r="AL1153" s="11">
        <f t="shared" si="439"/>
        <v>43420.908384039387</v>
      </c>
      <c r="AM1153" s="11">
        <f t="shared" si="439"/>
        <v>44013.858440474571</v>
      </c>
      <c r="AN1153" s="11">
        <f t="shared" si="439"/>
        <v>44606.724902404501</v>
      </c>
      <c r="AO1153" s="11">
        <f t="shared" si="439"/>
        <v>45286.810002717531</v>
      </c>
      <c r="AP1153" s="11">
        <f t="shared" si="439"/>
        <v>46022.986610094202</v>
      </c>
      <c r="AQ1153" s="11">
        <f t="shared" si="439"/>
        <v>46708.25729113289</v>
      </c>
      <c r="AR1153" s="11">
        <f t="shared" si="439"/>
        <v>47490.178906281413</v>
      </c>
      <c r="AS1153" s="11">
        <f t="shared" si="439"/>
        <v>48320.001976941829</v>
      </c>
      <c r="AT1153" s="11">
        <f t="shared" si="439"/>
        <v>49209.217108099241</v>
      </c>
      <c r="AU1153" s="11">
        <f t="shared" si="439"/>
        <v>50169.864239306531</v>
      </c>
      <c r="AV1153" s="11">
        <f t="shared" si="439"/>
        <v>51207.777897844368</v>
      </c>
      <c r="AW1153" s="11">
        <f t="shared" si="439"/>
        <v>52282.046058339067</v>
      </c>
      <c r="AX1153" s="11"/>
    </row>
    <row r="1154" spans="3:50">
      <c r="C1154" s="10" t="s">
        <v>4</v>
      </c>
      <c r="D1154" s="9"/>
      <c r="E1154" s="3">
        <f t="shared" si="439"/>
        <v>0</v>
      </c>
      <c r="F1154" s="3">
        <f t="shared" si="439"/>
        <v>0</v>
      </c>
      <c r="G1154" s="3">
        <f t="shared" si="439"/>
        <v>0</v>
      </c>
      <c r="H1154" s="3">
        <f t="shared" si="439"/>
        <v>0</v>
      </c>
      <c r="I1154" s="3">
        <f t="shared" si="439"/>
        <v>0</v>
      </c>
      <c r="J1154" s="3">
        <f t="shared" si="439"/>
        <v>0</v>
      </c>
      <c r="K1154" s="3">
        <f t="shared" si="439"/>
        <v>0</v>
      </c>
      <c r="L1154" s="3">
        <f t="shared" si="439"/>
        <v>0</v>
      </c>
      <c r="M1154" s="3">
        <f t="shared" si="439"/>
        <v>0</v>
      </c>
      <c r="N1154" s="3">
        <f t="shared" si="439"/>
        <v>0</v>
      </c>
      <c r="O1154" s="3">
        <f t="shared" si="439"/>
        <v>0</v>
      </c>
      <c r="P1154" s="3">
        <f t="shared" si="439"/>
        <v>0</v>
      </c>
      <c r="Q1154" s="3">
        <f t="shared" si="439"/>
        <v>0</v>
      </c>
      <c r="R1154" s="3">
        <f t="shared" si="439"/>
        <v>0</v>
      </c>
      <c r="S1154" s="3">
        <f t="shared" si="439"/>
        <v>0</v>
      </c>
      <c r="T1154" s="3">
        <f t="shared" si="439"/>
        <v>0</v>
      </c>
      <c r="U1154" s="3">
        <f t="shared" si="439"/>
        <v>0</v>
      </c>
      <c r="V1154" s="3">
        <f t="shared" si="439"/>
        <v>21647.969800981809</v>
      </c>
      <c r="W1154" s="3">
        <f t="shared" si="439"/>
        <v>22222.815159324087</v>
      </c>
      <c r="X1154" s="3">
        <f t="shared" si="439"/>
        <v>21424.08798776078</v>
      </c>
      <c r="Y1154" s="3">
        <f t="shared" si="439"/>
        <v>21312.623276716287</v>
      </c>
      <c r="Z1154" s="3">
        <f t="shared" si="439"/>
        <v>21228.479039816069</v>
      </c>
      <c r="AA1154" s="3">
        <f t="shared" si="439"/>
        <v>21184.998460164021</v>
      </c>
      <c r="AB1154" s="3">
        <f t="shared" si="439"/>
        <v>20989.344951816489</v>
      </c>
      <c r="AC1154" s="3">
        <f t="shared" si="439"/>
        <v>21307.297511095632</v>
      </c>
      <c r="AD1154" s="3">
        <f t="shared" si="439"/>
        <v>21442.926206395554</v>
      </c>
      <c r="AE1154" s="3">
        <f t="shared" si="439"/>
        <v>21742.48459323424</v>
      </c>
      <c r="AF1154" s="3">
        <f t="shared" si="439"/>
        <v>22232.601234283866</v>
      </c>
      <c r="AG1154" s="3">
        <f t="shared" si="439"/>
        <v>22935.46531347854</v>
      </c>
      <c r="AH1154" s="3">
        <f t="shared" si="439"/>
        <v>23743.509505113958</v>
      </c>
      <c r="AI1154" s="3">
        <f t="shared" si="439"/>
        <v>24539.049871023792</v>
      </c>
      <c r="AJ1154" s="3">
        <f t="shared" si="439"/>
        <v>25261.437175498708</v>
      </c>
      <c r="AK1154" s="3">
        <f t="shared" si="439"/>
        <v>34312.784994352187</v>
      </c>
      <c r="AL1154" s="3">
        <f t="shared" si="439"/>
        <v>33863.989931810349</v>
      </c>
      <c r="AM1154" s="3">
        <f t="shared" si="439"/>
        <v>33815.43035572712</v>
      </c>
      <c r="AN1154" s="3">
        <f t="shared" si="439"/>
        <v>33749.16850762457</v>
      </c>
      <c r="AO1154" s="3">
        <f t="shared" si="439"/>
        <v>33671.512851125706</v>
      </c>
      <c r="AP1154" s="3">
        <f t="shared" si="439"/>
        <v>34149.12637782417</v>
      </c>
      <c r="AQ1154" s="3">
        <f t="shared" si="439"/>
        <v>34586.87536750632</v>
      </c>
      <c r="AR1154" s="3">
        <f t="shared" si="439"/>
        <v>35094.035259566532</v>
      </c>
      <c r="AS1154" s="3">
        <f t="shared" si="439"/>
        <v>35634.220321255954</v>
      </c>
      <c r="AT1154" s="3">
        <f t="shared" si="439"/>
        <v>36215.673973582721</v>
      </c>
      <c r="AU1154" s="3">
        <f t="shared" si="439"/>
        <v>36817.482048682243</v>
      </c>
      <c r="AV1154" s="3">
        <f t="shared" si="439"/>
        <v>37471.765825795504</v>
      </c>
      <c r="AW1154" s="3">
        <f t="shared" si="439"/>
        <v>38148.189374954884</v>
      </c>
      <c r="AX1154" s="3"/>
    </row>
    <row r="1155" spans="3:50">
      <c r="C1155" s="10" t="s">
        <v>3</v>
      </c>
      <c r="D1155" s="9"/>
      <c r="E1155" s="3">
        <f t="shared" si="439"/>
        <v>0</v>
      </c>
      <c r="F1155" s="3">
        <f t="shared" si="439"/>
        <v>0</v>
      </c>
      <c r="G1155" s="3">
        <f t="shared" si="439"/>
        <v>0</v>
      </c>
      <c r="H1155" s="3">
        <f t="shared" si="439"/>
        <v>0</v>
      </c>
      <c r="I1155" s="3">
        <f t="shared" si="439"/>
        <v>0</v>
      </c>
      <c r="J1155" s="3">
        <f t="shared" si="439"/>
        <v>0</v>
      </c>
      <c r="K1155" s="3">
        <f t="shared" si="439"/>
        <v>0</v>
      </c>
      <c r="L1155" s="3">
        <f t="shared" si="439"/>
        <v>0</v>
      </c>
      <c r="M1155" s="3">
        <f t="shared" si="439"/>
        <v>0</v>
      </c>
      <c r="N1155" s="3">
        <f t="shared" si="439"/>
        <v>0</v>
      </c>
      <c r="O1155" s="3">
        <f t="shared" si="439"/>
        <v>0</v>
      </c>
      <c r="P1155" s="3">
        <f t="shared" si="439"/>
        <v>0</v>
      </c>
      <c r="Q1155" s="3">
        <f t="shared" si="439"/>
        <v>0</v>
      </c>
      <c r="R1155" s="3">
        <f t="shared" si="439"/>
        <v>0</v>
      </c>
      <c r="S1155" s="3">
        <f t="shared" si="439"/>
        <v>0</v>
      </c>
      <c r="T1155" s="3">
        <f t="shared" si="439"/>
        <v>0</v>
      </c>
      <c r="U1155" s="3">
        <f t="shared" si="439"/>
        <v>0</v>
      </c>
      <c r="V1155" s="3">
        <f t="shared" si="439"/>
        <v>223.58870540225254</v>
      </c>
      <c r="W1155" s="3">
        <f t="shared" si="439"/>
        <v>358.40438235727981</v>
      </c>
      <c r="X1155" s="3">
        <f t="shared" si="439"/>
        <v>467.84886772287291</v>
      </c>
      <c r="Y1155" s="3">
        <f t="shared" si="439"/>
        <v>585.67379583698801</v>
      </c>
      <c r="Z1155" s="3">
        <f t="shared" si="439"/>
        <v>702.12053765351629</v>
      </c>
      <c r="AA1155" s="3">
        <f t="shared" si="439"/>
        <v>818.5131224898339</v>
      </c>
      <c r="AB1155" s="3">
        <f t="shared" si="439"/>
        <v>830.85721920131778</v>
      </c>
      <c r="AC1155" s="3">
        <f t="shared" si="439"/>
        <v>864.86731461626755</v>
      </c>
      <c r="AD1155" s="3">
        <f t="shared" si="439"/>
        <v>893.17824484883249</v>
      </c>
      <c r="AE1155" s="3">
        <f t="shared" si="439"/>
        <v>930.07106761419493</v>
      </c>
      <c r="AF1155" s="3">
        <f t="shared" si="439"/>
        <v>977.35963108639191</v>
      </c>
      <c r="AG1155" s="3">
        <f t="shared" si="439"/>
        <v>1036.8616055111445</v>
      </c>
      <c r="AH1155" s="3">
        <f t="shared" si="439"/>
        <v>1104.5613111558262</v>
      </c>
      <c r="AI1155" s="3">
        <f t="shared" si="439"/>
        <v>1175.4659788473102</v>
      </c>
      <c r="AJ1155" s="3">
        <f t="shared" si="439"/>
        <v>1193.3868167465971</v>
      </c>
      <c r="AK1155" s="3">
        <f t="shared" si="439"/>
        <v>1681.7568403186117</v>
      </c>
      <c r="AL1155" s="3">
        <f t="shared" si="439"/>
        <v>1721.9232729164764</v>
      </c>
      <c r="AM1155" s="3">
        <f t="shared" si="439"/>
        <v>1783.8214308754334</v>
      </c>
      <c r="AN1155" s="3">
        <f t="shared" si="439"/>
        <v>1846.973579226481</v>
      </c>
      <c r="AO1155" s="3">
        <f t="shared" si="439"/>
        <v>1990.8205405934993</v>
      </c>
      <c r="AP1155" s="3">
        <f t="shared" si="439"/>
        <v>2074.1904375402673</v>
      </c>
      <c r="AQ1155" s="3">
        <f t="shared" si="439"/>
        <v>2157.0472425453027</v>
      </c>
      <c r="AR1155" s="3">
        <f t="shared" si="439"/>
        <v>2246.2051041422392</v>
      </c>
      <c r="AS1155" s="3">
        <f t="shared" si="439"/>
        <v>2339.63341859511</v>
      </c>
      <c r="AT1155" s="3">
        <f t="shared" si="439"/>
        <v>2438.0689608396251</v>
      </c>
      <c r="AU1155" s="3">
        <f t="shared" si="439"/>
        <v>2572.2772525266964</v>
      </c>
      <c r="AV1155" s="3">
        <f t="shared" si="439"/>
        <v>2714.2627292163274</v>
      </c>
      <c r="AW1155" s="3">
        <f t="shared" si="439"/>
        <v>2862.2011703224416</v>
      </c>
      <c r="AX1155" s="3"/>
    </row>
    <row r="1156" spans="3:50">
      <c r="C1156" s="10" t="s">
        <v>2</v>
      </c>
      <c r="D1156" s="9"/>
      <c r="E1156" s="3">
        <f t="shared" si="439"/>
        <v>0</v>
      </c>
      <c r="F1156" s="3">
        <f t="shared" si="439"/>
        <v>0</v>
      </c>
      <c r="G1156" s="3">
        <f t="shared" si="439"/>
        <v>0</v>
      </c>
      <c r="H1156" s="3">
        <f t="shared" si="439"/>
        <v>0</v>
      </c>
      <c r="I1156" s="3">
        <f t="shared" si="439"/>
        <v>0</v>
      </c>
      <c r="J1156" s="3">
        <f t="shared" si="439"/>
        <v>0</v>
      </c>
      <c r="K1156" s="3">
        <f t="shared" si="439"/>
        <v>0</v>
      </c>
      <c r="L1156" s="3">
        <f t="shared" si="439"/>
        <v>0</v>
      </c>
      <c r="M1156" s="3">
        <f t="shared" si="439"/>
        <v>0</v>
      </c>
      <c r="N1156" s="3">
        <f t="shared" si="439"/>
        <v>0</v>
      </c>
      <c r="O1156" s="3">
        <f t="shared" si="439"/>
        <v>0</v>
      </c>
      <c r="P1156" s="3">
        <f t="shared" si="439"/>
        <v>0</v>
      </c>
      <c r="Q1156" s="3">
        <f t="shared" si="439"/>
        <v>0</v>
      </c>
      <c r="R1156" s="3">
        <f t="shared" si="439"/>
        <v>0</v>
      </c>
      <c r="S1156" s="3">
        <f t="shared" si="439"/>
        <v>0</v>
      </c>
      <c r="T1156" s="3">
        <f t="shared" si="439"/>
        <v>0</v>
      </c>
      <c r="U1156" s="3">
        <f t="shared" si="439"/>
        <v>0</v>
      </c>
      <c r="V1156" s="3">
        <f t="shared" si="439"/>
        <v>100.61064043629064</v>
      </c>
      <c r="W1156" s="3">
        <f t="shared" si="439"/>
        <v>199.16744042646857</v>
      </c>
      <c r="X1156" s="3">
        <f t="shared" si="439"/>
        <v>278.41110415597961</v>
      </c>
      <c r="Y1156" s="3">
        <f t="shared" si="439"/>
        <v>357.80006684883261</v>
      </c>
      <c r="Z1156" s="3">
        <f t="shared" si="439"/>
        <v>432.54346585439555</v>
      </c>
      <c r="AA1156" s="3">
        <f t="shared" si="439"/>
        <v>503.91391822740616</v>
      </c>
      <c r="AB1156" s="3">
        <f t="shared" si="439"/>
        <v>928.92957176150662</v>
      </c>
      <c r="AC1156" s="3">
        <f t="shared" si="439"/>
        <v>1368.6301372821529</v>
      </c>
      <c r="AD1156" s="3">
        <f t="shared" si="439"/>
        <v>1797.5608288101942</v>
      </c>
      <c r="AE1156" s="3">
        <f t="shared" si="439"/>
        <v>2242.796819149014</v>
      </c>
      <c r="AF1156" s="3">
        <f t="shared" si="439"/>
        <v>2718.9530728945824</v>
      </c>
      <c r="AG1156" s="3">
        <f t="shared" si="439"/>
        <v>3241.8424010238218</v>
      </c>
      <c r="AH1156" s="3">
        <f t="shared" si="439"/>
        <v>3808.1175929778701</v>
      </c>
      <c r="AI1156" s="3">
        <f t="shared" si="439"/>
        <v>4404.5374717594505</v>
      </c>
      <c r="AJ1156" s="3">
        <f t="shared" si="439"/>
        <v>5020.3663865719882</v>
      </c>
      <c r="AK1156" s="3">
        <f t="shared" si="439"/>
        <v>7375.7126792421486</v>
      </c>
      <c r="AL1156" s="3">
        <f t="shared" si="439"/>
        <v>7849.2715978332799</v>
      </c>
      <c r="AM1156" s="3">
        <f t="shared" si="439"/>
        <v>8429.0300653277263</v>
      </c>
      <c r="AN1156" s="3">
        <f t="shared" si="439"/>
        <v>9025.2355612238171</v>
      </c>
      <c r="AO1156" s="3">
        <f t="shared" si="439"/>
        <v>9639.7787511938077</v>
      </c>
      <c r="AP1156" s="3">
        <f t="shared" si="439"/>
        <v>9816.2579008846078</v>
      </c>
      <c r="AQ1156" s="3">
        <f t="shared" si="439"/>
        <v>9982.2230739651004</v>
      </c>
      <c r="AR1156" s="3">
        <f t="shared" si="439"/>
        <v>10169.197890766904</v>
      </c>
      <c r="AS1156" s="3">
        <f t="shared" si="439"/>
        <v>10366.834831540384</v>
      </c>
      <c r="AT1156" s="3">
        <f t="shared" si="439"/>
        <v>10577.652676559934</v>
      </c>
      <c r="AU1156" s="3">
        <f t="shared" si="439"/>
        <v>10803.989457457372</v>
      </c>
      <c r="AV1156" s="3">
        <f t="shared" si="439"/>
        <v>11047.432498773274</v>
      </c>
      <c r="AW1156" s="3">
        <f t="shared" si="439"/>
        <v>11299.214332912132</v>
      </c>
      <c r="AX1156" s="3"/>
    </row>
    <row r="1157" spans="3:50">
      <c r="C1157" s="10" t="s">
        <v>1</v>
      </c>
      <c r="D1157" s="9"/>
      <c r="E1157" s="3">
        <f t="shared" si="439"/>
        <v>0</v>
      </c>
      <c r="F1157" s="3">
        <f t="shared" si="439"/>
        <v>0</v>
      </c>
      <c r="G1157" s="3">
        <f t="shared" si="439"/>
        <v>0</v>
      </c>
      <c r="H1157" s="3">
        <f t="shared" si="439"/>
        <v>0</v>
      </c>
      <c r="I1157" s="3">
        <f t="shared" si="439"/>
        <v>0</v>
      </c>
      <c r="J1157" s="3">
        <f t="shared" si="439"/>
        <v>0</v>
      </c>
      <c r="K1157" s="3">
        <f t="shared" si="439"/>
        <v>0</v>
      </c>
      <c r="L1157" s="3">
        <f t="shared" si="439"/>
        <v>0</v>
      </c>
      <c r="M1157" s="3">
        <f t="shared" si="439"/>
        <v>0</v>
      </c>
      <c r="N1157" s="3">
        <f t="shared" si="439"/>
        <v>0</v>
      </c>
      <c r="O1157" s="3">
        <f t="shared" si="439"/>
        <v>0</v>
      </c>
      <c r="P1157" s="3">
        <f t="shared" si="439"/>
        <v>0</v>
      </c>
      <c r="Q1157" s="3">
        <f t="shared" si="439"/>
        <v>0</v>
      </c>
      <c r="R1157" s="3">
        <f t="shared" si="439"/>
        <v>0</v>
      </c>
      <c r="S1157" s="3">
        <f t="shared" si="439"/>
        <v>0</v>
      </c>
      <c r="T1157" s="3">
        <f t="shared" si="439"/>
        <v>0</v>
      </c>
      <c r="U1157" s="3">
        <f t="shared" si="439"/>
        <v>0</v>
      </c>
      <c r="V1157" s="3">
        <f t="shared" si="439"/>
        <v>0</v>
      </c>
      <c r="W1157" s="3">
        <f t="shared" si="439"/>
        <v>0</v>
      </c>
      <c r="X1157" s="3">
        <f t="shared" si="439"/>
        <v>0</v>
      </c>
      <c r="Y1157" s="3">
        <f t="shared" si="439"/>
        <v>0</v>
      </c>
      <c r="Z1157" s="3">
        <f t="shared" si="439"/>
        <v>0</v>
      </c>
      <c r="AA1157" s="3">
        <f t="shared" si="439"/>
        <v>0</v>
      </c>
      <c r="AB1157" s="3">
        <f t="shared" si="439"/>
        <v>0</v>
      </c>
      <c r="AC1157" s="3">
        <f t="shared" si="439"/>
        <v>0</v>
      </c>
      <c r="AD1157" s="3">
        <f t="shared" si="439"/>
        <v>0</v>
      </c>
      <c r="AE1157" s="3">
        <f t="shared" si="439"/>
        <v>0</v>
      </c>
      <c r="AF1157" s="3">
        <f t="shared" si="439"/>
        <v>0</v>
      </c>
      <c r="AG1157" s="3">
        <f t="shared" si="439"/>
        <v>0</v>
      </c>
      <c r="AH1157" s="3">
        <f t="shared" si="439"/>
        <v>0</v>
      </c>
      <c r="AI1157" s="3">
        <f t="shared" ref="AI1157:AW1157" si="440">AI855*AI547</f>
        <v>0</v>
      </c>
      <c r="AJ1157" s="3">
        <f t="shared" si="440"/>
        <v>0</v>
      </c>
      <c r="AK1157" s="3">
        <f t="shared" si="440"/>
        <v>0</v>
      </c>
      <c r="AL1157" s="3">
        <f t="shared" si="440"/>
        <v>0</v>
      </c>
      <c r="AM1157" s="3">
        <f t="shared" si="440"/>
        <v>0</v>
      </c>
      <c r="AN1157" s="3">
        <f t="shared" si="440"/>
        <v>0</v>
      </c>
      <c r="AO1157" s="3">
        <f t="shared" si="440"/>
        <v>0</v>
      </c>
      <c r="AP1157" s="3">
        <f t="shared" si="440"/>
        <v>0</v>
      </c>
      <c r="AQ1157" s="3">
        <f t="shared" si="440"/>
        <v>0</v>
      </c>
      <c r="AR1157" s="3">
        <f t="shared" si="440"/>
        <v>0</v>
      </c>
      <c r="AS1157" s="3">
        <f t="shared" si="440"/>
        <v>0</v>
      </c>
      <c r="AT1157" s="3">
        <f t="shared" si="440"/>
        <v>0</v>
      </c>
      <c r="AU1157" s="3">
        <f t="shared" si="440"/>
        <v>0</v>
      </c>
      <c r="AV1157" s="3">
        <f t="shared" si="440"/>
        <v>0</v>
      </c>
      <c r="AW1157" s="3">
        <f t="shared" si="440"/>
        <v>0</v>
      </c>
      <c r="AX1157" s="3"/>
    </row>
    <row r="1158" spans="3:50">
      <c r="C1158" s="7" t="s">
        <v>0</v>
      </c>
      <c r="D1158" s="6"/>
      <c r="E1158" s="4">
        <f t="shared" ref="E1158:AW1163" si="441">E856*E548</f>
        <v>0</v>
      </c>
      <c r="F1158" s="4">
        <f t="shared" si="441"/>
        <v>0</v>
      </c>
      <c r="G1158" s="4">
        <f t="shared" si="441"/>
        <v>0</v>
      </c>
      <c r="H1158" s="4">
        <f t="shared" si="441"/>
        <v>0</v>
      </c>
      <c r="I1158" s="4">
        <f t="shared" si="441"/>
        <v>0</v>
      </c>
      <c r="J1158" s="4">
        <f t="shared" si="441"/>
        <v>0</v>
      </c>
      <c r="K1158" s="4">
        <f t="shared" si="441"/>
        <v>0</v>
      </c>
      <c r="L1158" s="4">
        <f t="shared" si="441"/>
        <v>0</v>
      </c>
      <c r="M1158" s="4">
        <f t="shared" si="441"/>
        <v>0</v>
      </c>
      <c r="N1158" s="4">
        <f t="shared" si="441"/>
        <v>0</v>
      </c>
      <c r="O1158" s="4">
        <f t="shared" si="441"/>
        <v>0</v>
      </c>
      <c r="P1158" s="4">
        <f t="shared" si="441"/>
        <v>0</v>
      </c>
      <c r="Q1158" s="4">
        <f t="shared" si="441"/>
        <v>0</v>
      </c>
      <c r="R1158" s="4">
        <f t="shared" si="441"/>
        <v>0</v>
      </c>
      <c r="S1158" s="4">
        <f t="shared" si="441"/>
        <v>0</v>
      </c>
      <c r="T1158" s="4">
        <f t="shared" si="441"/>
        <v>0</v>
      </c>
      <c r="U1158" s="4">
        <f t="shared" si="441"/>
        <v>0</v>
      </c>
      <c r="V1158" s="4">
        <f t="shared" si="441"/>
        <v>0</v>
      </c>
      <c r="W1158" s="4">
        <f t="shared" si="441"/>
        <v>0</v>
      </c>
      <c r="X1158" s="4">
        <f t="shared" si="441"/>
        <v>0</v>
      </c>
      <c r="Y1158" s="4">
        <f t="shared" si="441"/>
        <v>0</v>
      </c>
      <c r="Z1158" s="4">
        <f t="shared" si="441"/>
        <v>0</v>
      </c>
      <c r="AA1158" s="4">
        <f t="shared" si="441"/>
        <v>0</v>
      </c>
      <c r="AB1158" s="4">
        <f t="shared" si="441"/>
        <v>0</v>
      </c>
      <c r="AC1158" s="4">
        <f t="shared" si="441"/>
        <v>0</v>
      </c>
      <c r="AD1158" s="4">
        <f t="shared" si="441"/>
        <v>0</v>
      </c>
      <c r="AE1158" s="4">
        <f t="shared" si="441"/>
        <v>0</v>
      </c>
      <c r="AF1158" s="4">
        <f t="shared" si="441"/>
        <v>0</v>
      </c>
      <c r="AG1158" s="4">
        <f t="shared" si="441"/>
        <v>0</v>
      </c>
      <c r="AH1158" s="4">
        <f t="shared" si="441"/>
        <v>0</v>
      </c>
      <c r="AI1158" s="4">
        <f t="shared" si="441"/>
        <v>0</v>
      </c>
      <c r="AJ1158" s="4">
        <f t="shared" si="441"/>
        <v>0</v>
      </c>
      <c r="AK1158" s="4">
        <f t="shared" si="441"/>
        <v>0</v>
      </c>
      <c r="AL1158" s="4">
        <f t="shared" si="441"/>
        <v>0</v>
      </c>
      <c r="AM1158" s="4">
        <f t="shared" si="441"/>
        <v>0</v>
      </c>
      <c r="AN1158" s="4">
        <f t="shared" si="441"/>
        <v>0</v>
      </c>
      <c r="AO1158" s="4">
        <f t="shared" si="441"/>
        <v>0</v>
      </c>
      <c r="AP1158" s="4">
        <f t="shared" si="441"/>
        <v>0</v>
      </c>
      <c r="AQ1158" s="4">
        <f t="shared" si="441"/>
        <v>0</v>
      </c>
      <c r="AR1158" s="4">
        <f t="shared" si="441"/>
        <v>0</v>
      </c>
      <c r="AS1158" s="4">
        <f t="shared" si="441"/>
        <v>0</v>
      </c>
      <c r="AT1158" s="4">
        <f t="shared" si="441"/>
        <v>0</v>
      </c>
      <c r="AU1158" s="4">
        <f t="shared" si="441"/>
        <v>0</v>
      </c>
      <c r="AV1158" s="4">
        <f t="shared" si="441"/>
        <v>0</v>
      </c>
      <c r="AW1158" s="4">
        <f t="shared" si="441"/>
        <v>0</v>
      </c>
      <c r="AX1158" s="3"/>
    </row>
    <row r="1159" spans="3:50">
      <c r="C1159" s="14">
        <v>18</v>
      </c>
      <c r="D1159" s="13"/>
      <c r="E1159" s="11">
        <f t="shared" si="441"/>
        <v>0</v>
      </c>
      <c r="F1159" s="11">
        <f t="shared" si="441"/>
        <v>0</v>
      </c>
      <c r="G1159" s="11">
        <f t="shared" si="441"/>
        <v>0</v>
      </c>
      <c r="H1159" s="11">
        <f t="shared" si="441"/>
        <v>0</v>
      </c>
      <c r="I1159" s="11">
        <f t="shared" si="441"/>
        <v>0</v>
      </c>
      <c r="J1159" s="11">
        <f t="shared" si="441"/>
        <v>0</v>
      </c>
      <c r="K1159" s="11">
        <f t="shared" si="441"/>
        <v>0</v>
      </c>
      <c r="L1159" s="11">
        <f t="shared" si="441"/>
        <v>0</v>
      </c>
      <c r="M1159" s="11">
        <f t="shared" si="441"/>
        <v>0</v>
      </c>
      <c r="N1159" s="11">
        <f t="shared" si="441"/>
        <v>0</v>
      </c>
      <c r="O1159" s="11">
        <f t="shared" si="441"/>
        <v>0</v>
      </c>
      <c r="P1159" s="11">
        <f t="shared" si="441"/>
        <v>0</v>
      </c>
      <c r="Q1159" s="11">
        <f t="shared" si="441"/>
        <v>0</v>
      </c>
      <c r="R1159" s="11">
        <f t="shared" si="441"/>
        <v>0</v>
      </c>
      <c r="S1159" s="11">
        <f t="shared" si="441"/>
        <v>0</v>
      </c>
      <c r="T1159" s="11">
        <f t="shared" si="441"/>
        <v>0</v>
      </c>
      <c r="U1159" s="11">
        <f t="shared" si="441"/>
        <v>0</v>
      </c>
      <c r="V1159" s="11">
        <f t="shared" si="441"/>
        <v>0</v>
      </c>
      <c r="W1159" s="11">
        <f t="shared" si="441"/>
        <v>20976.559238181857</v>
      </c>
      <c r="X1159" s="11">
        <f t="shared" si="441"/>
        <v>21751.743126338861</v>
      </c>
      <c r="Y1159" s="11">
        <f t="shared" si="441"/>
        <v>21172.903233783672</v>
      </c>
      <c r="Z1159" s="11">
        <f t="shared" si="441"/>
        <v>21258.592524236763</v>
      </c>
      <c r="AA1159" s="11">
        <f t="shared" si="441"/>
        <v>21364.763686255999</v>
      </c>
      <c r="AB1159" s="11">
        <f t="shared" si="441"/>
        <v>21497.030878799731</v>
      </c>
      <c r="AC1159" s="11">
        <f t="shared" si="441"/>
        <v>21731.656196747688</v>
      </c>
      <c r="AD1159" s="11">
        <f t="shared" si="441"/>
        <v>22492.219443728929</v>
      </c>
      <c r="AE1159" s="11">
        <f t="shared" si="441"/>
        <v>23063.457828981478</v>
      </c>
      <c r="AF1159" s="11">
        <f t="shared" si="441"/>
        <v>23815.734633462907</v>
      </c>
      <c r="AG1159" s="11">
        <f t="shared" si="441"/>
        <v>24790.323904972076</v>
      </c>
      <c r="AH1159" s="11">
        <f t="shared" si="441"/>
        <v>26025.457447034467</v>
      </c>
      <c r="AI1159" s="11">
        <f t="shared" si="441"/>
        <v>27411.391248640859</v>
      </c>
      <c r="AJ1159" s="11">
        <f t="shared" si="441"/>
        <v>28818.198537614033</v>
      </c>
      <c r="AK1159" s="11">
        <f t="shared" si="441"/>
        <v>30134.515731082818</v>
      </c>
      <c r="AL1159" s="11">
        <f t="shared" si="441"/>
        <v>41530.902726373948</v>
      </c>
      <c r="AM1159" s="11">
        <f t="shared" si="441"/>
        <v>41601.054046541329</v>
      </c>
      <c r="AN1159" s="11">
        <f t="shared" si="441"/>
        <v>42177.164961609116</v>
      </c>
      <c r="AO1159" s="11">
        <f t="shared" si="441"/>
        <v>42753.467629256287</v>
      </c>
      <c r="AP1159" s="11">
        <f t="shared" si="441"/>
        <v>43415.066429582374</v>
      </c>
      <c r="AQ1159" s="11">
        <f t="shared" si="441"/>
        <v>44122.182376442099</v>
      </c>
      <c r="AR1159" s="11">
        <f t="shared" si="441"/>
        <v>44780.537545460065</v>
      </c>
      <c r="AS1159" s="11">
        <f t="shared" si="441"/>
        <v>45531.598738238055</v>
      </c>
      <c r="AT1159" s="11">
        <f t="shared" si="441"/>
        <v>46328.634143203701</v>
      </c>
      <c r="AU1159" s="11">
        <f t="shared" si="441"/>
        <v>47182.665411339192</v>
      </c>
      <c r="AV1159" s="11">
        <f t="shared" si="441"/>
        <v>48105.895170940727</v>
      </c>
      <c r="AW1159" s="11">
        <f t="shared" si="441"/>
        <v>49103.301047642548</v>
      </c>
      <c r="AX1159" s="11"/>
    </row>
    <row r="1160" spans="3:50">
      <c r="C1160" s="10" t="s">
        <v>4</v>
      </c>
      <c r="D1160" s="9"/>
      <c r="E1160" s="3">
        <f t="shared" si="441"/>
        <v>0</v>
      </c>
      <c r="F1160" s="3">
        <f t="shared" si="441"/>
        <v>0</v>
      </c>
      <c r="G1160" s="3">
        <f t="shared" si="441"/>
        <v>0</v>
      </c>
      <c r="H1160" s="3">
        <f t="shared" si="441"/>
        <v>0</v>
      </c>
      <c r="I1160" s="3">
        <f t="shared" si="441"/>
        <v>0</v>
      </c>
      <c r="J1160" s="3">
        <f t="shared" si="441"/>
        <v>0</v>
      </c>
      <c r="K1160" s="3">
        <f t="shared" si="441"/>
        <v>0</v>
      </c>
      <c r="L1160" s="3">
        <f t="shared" si="441"/>
        <v>0</v>
      </c>
      <c r="M1160" s="3">
        <f t="shared" si="441"/>
        <v>0</v>
      </c>
      <c r="N1160" s="3">
        <f t="shared" si="441"/>
        <v>0</v>
      </c>
      <c r="O1160" s="3">
        <f t="shared" si="441"/>
        <v>0</v>
      </c>
      <c r="P1160" s="3">
        <f t="shared" si="441"/>
        <v>0</v>
      </c>
      <c r="Q1160" s="3">
        <f t="shared" si="441"/>
        <v>0</v>
      </c>
      <c r="R1160" s="3">
        <f t="shared" si="441"/>
        <v>0</v>
      </c>
      <c r="S1160" s="3">
        <f t="shared" si="441"/>
        <v>0</v>
      </c>
      <c r="T1160" s="3">
        <f t="shared" si="441"/>
        <v>0</v>
      </c>
      <c r="U1160" s="3">
        <f t="shared" si="441"/>
        <v>0</v>
      </c>
      <c r="V1160" s="3">
        <f t="shared" si="441"/>
        <v>0</v>
      </c>
      <c r="W1160" s="3">
        <f t="shared" si="441"/>
        <v>20662.74782126327</v>
      </c>
      <c r="X1160" s="3">
        <f t="shared" si="441"/>
        <v>21211.431359943741</v>
      </c>
      <c r="Y1160" s="3">
        <f t="shared" si="441"/>
        <v>20449.055105924042</v>
      </c>
      <c r="Z1160" s="3">
        <f t="shared" si="441"/>
        <v>20342.663271657046</v>
      </c>
      <c r="AA1160" s="3">
        <f t="shared" si="441"/>
        <v>20262.348527888229</v>
      </c>
      <c r="AB1160" s="3">
        <f t="shared" si="441"/>
        <v>20220.846795359357</v>
      </c>
      <c r="AC1160" s="3">
        <f t="shared" si="441"/>
        <v>20034.097684911721</v>
      </c>
      <c r="AD1160" s="3">
        <f t="shared" si="441"/>
        <v>20337.579887257209</v>
      </c>
      <c r="AE1160" s="3">
        <f t="shared" si="441"/>
        <v>20467.03597732355</v>
      </c>
      <c r="AF1160" s="3">
        <f t="shared" si="441"/>
        <v>20752.961145452315</v>
      </c>
      <c r="AG1160" s="3">
        <f t="shared" si="441"/>
        <v>21220.772060291696</v>
      </c>
      <c r="AH1160" s="3">
        <f t="shared" si="441"/>
        <v>21891.648052569075</v>
      </c>
      <c r="AI1160" s="3">
        <f t="shared" si="441"/>
        <v>22662.917299232649</v>
      </c>
      <c r="AJ1160" s="3">
        <f t="shared" si="441"/>
        <v>23422.251782491443</v>
      </c>
      <c r="AK1160" s="3">
        <f t="shared" si="441"/>
        <v>24111.762477437551</v>
      </c>
      <c r="AL1160" s="3">
        <f t="shared" si="441"/>
        <v>32751.173893053459</v>
      </c>
      <c r="AM1160" s="3">
        <f t="shared" si="441"/>
        <v>32322.803968021984</v>
      </c>
      <c r="AN1160" s="3">
        <f t="shared" si="441"/>
        <v>32276.454389556238</v>
      </c>
      <c r="AO1160" s="3">
        <f t="shared" si="441"/>
        <v>32213.208188175689</v>
      </c>
      <c r="AP1160" s="3">
        <f t="shared" si="441"/>
        <v>32139.086722658009</v>
      </c>
      <c r="AQ1160" s="3">
        <f t="shared" si="441"/>
        <v>32594.963553091668</v>
      </c>
      <c r="AR1160" s="3">
        <f t="shared" si="441"/>
        <v>33012.790123710991</v>
      </c>
      <c r="AS1160" s="3">
        <f t="shared" si="441"/>
        <v>33496.868633198916</v>
      </c>
      <c r="AT1160" s="3">
        <f t="shared" si="441"/>
        <v>34012.469301950514</v>
      </c>
      <c r="AU1160" s="3">
        <f t="shared" si="441"/>
        <v>34567.460384173653</v>
      </c>
      <c r="AV1160" s="3">
        <f t="shared" si="441"/>
        <v>35141.879537881898</v>
      </c>
      <c r="AW1160" s="3">
        <f t="shared" si="441"/>
        <v>35766.386168957433</v>
      </c>
      <c r="AX1160" s="3"/>
    </row>
    <row r="1161" spans="3:50">
      <c r="C1161" s="10" t="s">
        <v>3</v>
      </c>
      <c r="D1161" s="9"/>
      <c r="E1161" s="3">
        <f t="shared" si="441"/>
        <v>0</v>
      </c>
      <c r="F1161" s="3">
        <f t="shared" si="441"/>
        <v>0</v>
      </c>
      <c r="G1161" s="3">
        <f t="shared" si="441"/>
        <v>0</v>
      </c>
      <c r="H1161" s="3">
        <f t="shared" si="441"/>
        <v>0</v>
      </c>
      <c r="I1161" s="3">
        <f t="shared" si="441"/>
        <v>0</v>
      </c>
      <c r="J1161" s="3">
        <f t="shared" si="441"/>
        <v>0</v>
      </c>
      <c r="K1161" s="3">
        <f t="shared" si="441"/>
        <v>0</v>
      </c>
      <c r="L1161" s="3">
        <f t="shared" si="441"/>
        <v>0</v>
      </c>
      <c r="M1161" s="3">
        <f t="shared" si="441"/>
        <v>0</v>
      </c>
      <c r="N1161" s="3">
        <f t="shared" si="441"/>
        <v>0</v>
      </c>
      <c r="O1161" s="3">
        <f t="shared" si="441"/>
        <v>0</v>
      </c>
      <c r="P1161" s="3">
        <f t="shared" si="441"/>
        <v>0</v>
      </c>
      <c r="Q1161" s="3">
        <f t="shared" si="441"/>
        <v>0</v>
      </c>
      <c r="R1161" s="3">
        <f t="shared" si="441"/>
        <v>0</v>
      </c>
      <c r="S1161" s="3">
        <f t="shared" si="441"/>
        <v>0</v>
      </c>
      <c r="T1161" s="3">
        <f t="shared" si="441"/>
        <v>0</v>
      </c>
      <c r="U1161" s="3">
        <f t="shared" si="441"/>
        <v>0</v>
      </c>
      <c r="V1161" s="3">
        <f t="shared" si="441"/>
        <v>0</v>
      </c>
      <c r="W1161" s="3">
        <f t="shared" si="441"/>
        <v>218.39774215999691</v>
      </c>
      <c r="X1161" s="3">
        <f t="shared" si="441"/>
        <v>350.08346126543449</v>
      </c>
      <c r="Y1161" s="3">
        <f t="shared" si="441"/>
        <v>456.98702087371703</v>
      </c>
      <c r="Z1161" s="3">
        <f t="shared" si="441"/>
        <v>572.07645807937467</v>
      </c>
      <c r="AA1161" s="3">
        <f t="shared" si="441"/>
        <v>685.81970574863612</v>
      </c>
      <c r="AB1161" s="3">
        <f t="shared" si="441"/>
        <v>799.51005377710771</v>
      </c>
      <c r="AC1161" s="3">
        <f t="shared" si="441"/>
        <v>811.56756288045347</v>
      </c>
      <c r="AD1161" s="3">
        <f t="shared" si="441"/>
        <v>844.78806047181399</v>
      </c>
      <c r="AE1161" s="3">
        <f t="shared" si="441"/>
        <v>872.44170795869206</v>
      </c>
      <c r="AF1161" s="3">
        <f t="shared" si="441"/>
        <v>908.47800585383015</v>
      </c>
      <c r="AG1161" s="3">
        <f t="shared" si="441"/>
        <v>954.6686909948221</v>
      </c>
      <c r="AH1161" s="3">
        <f t="shared" si="441"/>
        <v>1012.7892335555439</v>
      </c>
      <c r="AI1161" s="3">
        <f t="shared" si="441"/>
        <v>1078.9171841203736</v>
      </c>
      <c r="AJ1161" s="3">
        <f t="shared" si="441"/>
        <v>1148.1756885003947</v>
      </c>
      <c r="AK1161" s="3">
        <f t="shared" si="441"/>
        <v>1165.6804659791078</v>
      </c>
      <c r="AL1161" s="3">
        <f t="shared" si="441"/>
        <v>1642.7122118128921</v>
      </c>
      <c r="AM1161" s="3">
        <f t="shared" si="441"/>
        <v>1681.9461175426734</v>
      </c>
      <c r="AN1161" s="3">
        <f t="shared" si="441"/>
        <v>1742.4072124704257</v>
      </c>
      <c r="AO1161" s="3">
        <f t="shared" si="441"/>
        <v>1804.0931844322415</v>
      </c>
      <c r="AP1161" s="3">
        <f t="shared" si="441"/>
        <v>1944.6005124862852</v>
      </c>
      <c r="AQ1161" s="3">
        <f t="shared" si="441"/>
        <v>2026.0348462310417</v>
      </c>
      <c r="AR1161" s="3">
        <f t="shared" si="441"/>
        <v>2106.9680002699974</v>
      </c>
      <c r="AS1161" s="3">
        <f t="shared" si="441"/>
        <v>2194.0559219677971</v>
      </c>
      <c r="AT1161" s="3">
        <f t="shared" si="441"/>
        <v>2285.3151512460054</v>
      </c>
      <c r="AU1161" s="3">
        <f t="shared" si="441"/>
        <v>2381.4653576520936</v>
      </c>
      <c r="AV1161" s="3">
        <f t="shared" si="441"/>
        <v>2512.5577928932862</v>
      </c>
      <c r="AW1161" s="3">
        <f t="shared" si="441"/>
        <v>2651.2468535626904</v>
      </c>
      <c r="AX1161" s="3"/>
    </row>
    <row r="1162" spans="3:50">
      <c r="C1162" s="10" t="s">
        <v>2</v>
      </c>
      <c r="D1162" s="9"/>
      <c r="E1162" s="3">
        <f t="shared" si="441"/>
        <v>0</v>
      </c>
      <c r="F1162" s="3">
        <f t="shared" si="441"/>
        <v>0</v>
      </c>
      <c r="G1162" s="3">
        <f t="shared" si="441"/>
        <v>0</v>
      </c>
      <c r="H1162" s="3">
        <f t="shared" si="441"/>
        <v>0</v>
      </c>
      <c r="I1162" s="3">
        <f t="shared" si="441"/>
        <v>0</v>
      </c>
      <c r="J1162" s="3">
        <f t="shared" si="441"/>
        <v>0</v>
      </c>
      <c r="K1162" s="3">
        <f t="shared" si="441"/>
        <v>0</v>
      </c>
      <c r="L1162" s="3">
        <f t="shared" si="441"/>
        <v>0</v>
      </c>
      <c r="M1162" s="3">
        <f t="shared" si="441"/>
        <v>0</v>
      </c>
      <c r="N1162" s="3">
        <f t="shared" si="441"/>
        <v>0</v>
      </c>
      <c r="O1162" s="3">
        <f t="shared" si="441"/>
        <v>0</v>
      </c>
      <c r="P1162" s="3">
        <f t="shared" si="441"/>
        <v>0</v>
      </c>
      <c r="Q1162" s="3">
        <f t="shared" si="441"/>
        <v>0</v>
      </c>
      <c r="R1162" s="3">
        <f t="shared" si="441"/>
        <v>0</v>
      </c>
      <c r="S1162" s="3">
        <f t="shared" si="441"/>
        <v>0</v>
      </c>
      <c r="T1162" s="3">
        <f t="shared" si="441"/>
        <v>0</v>
      </c>
      <c r="U1162" s="3">
        <f t="shared" si="441"/>
        <v>0</v>
      </c>
      <c r="V1162" s="3">
        <f t="shared" si="441"/>
        <v>0</v>
      </c>
      <c r="W1162" s="3">
        <f t="shared" si="441"/>
        <v>97.557026308523476</v>
      </c>
      <c r="X1162" s="3">
        <f t="shared" si="441"/>
        <v>193.12254788587674</v>
      </c>
      <c r="Y1162" s="3">
        <f t="shared" si="441"/>
        <v>269.9611024733415</v>
      </c>
      <c r="Z1162" s="3">
        <f t="shared" si="441"/>
        <v>346.9405460833583</v>
      </c>
      <c r="AA1162" s="3">
        <f t="shared" si="441"/>
        <v>419.41542261285878</v>
      </c>
      <c r="AB1162" s="3">
        <f t="shared" si="441"/>
        <v>488.61972416199688</v>
      </c>
      <c r="AC1162" s="3">
        <f t="shared" si="441"/>
        <v>900.73580963325708</v>
      </c>
      <c r="AD1162" s="3">
        <f t="shared" si="441"/>
        <v>1327.0911081618772</v>
      </c>
      <c r="AE1162" s="3">
        <f t="shared" si="441"/>
        <v>1743.0034070646154</v>
      </c>
      <c r="AF1162" s="3">
        <f t="shared" si="441"/>
        <v>2174.7261258012131</v>
      </c>
      <c r="AG1162" s="3">
        <f t="shared" si="441"/>
        <v>2636.4306529982082</v>
      </c>
      <c r="AH1162" s="3">
        <f t="shared" si="441"/>
        <v>3143.4498680587894</v>
      </c>
      <c r="AI1162" s="3">
        <f t="shared" si="441"/>
        <v>3692.5381509656786</v>
      </c>
      <c r="AJ1162" s="3">
        <f t="shared" si="441"/>
        <v>4270.8562051288009</v>
      </c>
      <c r="AK1162" s="3">
        <f t="shared" si="441"/>
        <v>4867.9942154166865</v>
      </c>
      <c r="AL1162" s="3">
        <f t="shared" si="441"/>
        <v>7151.8538473927747</v>
      </c>
      <c r="AM1162" s="3">
        <f t="shared" si="441"/>
        <v>7611.039870653266</v>
      </c>
      <c r="AN1162" s="3">
        <f t="shared" si="441"/>
        <v>8173.2022008072026</v>
      </c>
      <c r="AO1162" s="3">
        <f t="shared" si="441"/>
        <v>8751.3123787784061</v>
      </c>
      <c r="AP1162" s="3">
        <f t="shared" si="441"/>
        <v>9347.2036870102693</v>
      </c>
      <c r="AQ1162" s="3">
        <f t="shared" si="441"/>
        <v>9518.3265520932346</v>
      </c>
      <c r="AR1162" s="3">
        <f t="shared" si="441"/>
        <v>9679.2545482405712</v>
      </c>
      <c r="AS1162" s="3">
        <f t="shared" si="441"/>
        <v>9860.5545284679702</v>
      </c>
      <c r="AT1162" s="3">
        <f t="shared" si="441"/>
        <v>10052.193028600412</v>
      </c>
      <c r="AU1162" s="3">
        <f t="shared" si="441"/>
        <v>10256.612381898361</v>
      </c>
      <c r="AV1162" s="3">
        <f t="shared" si="441"/>
        <v>10476.079658846866</v>
      </c>
      <c r="AW1162" s="3">
        <f t="shared" si="441"/>
        <v>10712.134007405755</v>
      </c>
      <c r="AX1162" s="3"/>
    </row>
    <row r="1163" spans="3:50">
      <c r="C1163" s="10" t="s">
        <v>1</v>
      </c>
      <c r="D1163" s="9"/>
      <c r="E1163" s="3">
        <f t="shared" si="441"/>
        <v>0</v>
      </c>
      <c r="F1163" s="3">
        <f t="shared" si="441"/>
        <v>0</v>
      </c>
      <c r="G1163" s="3">
        <f t="shared" si="441"/>
        <v>0</v>
      </c>
      <c r="H1163" s="3">
        <f t="shared" si="441"/>
        <v>0</v>
      </c>
      <c r="I1163" s="3">
        <f t="shared" si="441"/>
        <v>0</v>
      </c>
      <c r="J1163" s="3">
        <f t="shared" si="441"/>
        <v>0</v>
      </c>
      <c r="K1163" s="3">
        <f t="shared" si="441"/>
        <v>0</v>
      </c>
      <c r="L1163" s="3">
        <f t="shared" si="441"/>
        <v>0</v>
      </c>
      <c r="M1163" s="3">
        <f t="shared" si="441"/>
        <v>0</v>
      </c>
      <c r="N1163" s="3">
        <f t="shared" si="441"/>
        <v>0</v>
      </c>
      <c r="O1163" s="3">
        <f t="shared" si="441"/>
        <v>0</v>
      </c>
      <c r="P1163" s="3">
        <f t="shared" si="441"/>
        <v>0</v>
      </c>
      <c r="Q1163" s="3">
        <f t="shared" si="441"/>
        <v>0</v>
      </c>
      <c r="R1163" s="3">
        <f t="shared" si="441"/>
        <v>0</v>
      </c>
      <c r="S1163" s="3">
        <f t="shared" si="441"/>
        <v>0</v>
      </c>
      <c r="T1163" s="3">
        <f t="shared" si="441"/>
        <v>0</v>
      </c>
      <c r="U1163" s="3">
        <f t="shared" si="441"/>
        <v>0</v>
      </c>
      <c r="V1163" s="3">
        <f t="shared" si="441"/>
        <v>0</v>
      </c>
      <c r="W1163" s="3">
        <f t="shared" si="441"/>
        <v>0</v>
      </c>
      <c r="X1163" s="3">
        <f t="shared" si="441"/>
        <v>0</v>
      </c>
      <c r="Y1163" s="3">
        <f t="shared" si="441"/>
        <v>0</v>
      </c>
      <c r="Z1163" s="3">
        <f t="shared" si="441"/>
        <v>0</v>
      </c>
      <c r="AA1163" s="3">
        <f t="shared" si="441"/>
        <v>0</v>
      </c>
      <c r="AB1163" s="3">
        <f t="shared" si="441"/>
        <v>0</v>
      </c>
      <c r="AC1163" s="3">
        <f t="shared" si="441"/>
        <v>0</v>
      </c>
      <c r="AD1163" s="3">
        <f t="shared" si="441"/>
        <v>0</v>
      </c>
      <c r="AE1163" s="3">
        <f t="shared" si="441"/>
        <v>0</v>
      </c>
      <c r="AF1163" s="3">
        <f t="shared" si="441"/>
        <v>0</v>
      </c>
      <c r="AG1163" s="3">
        <f t="shared" si="441"/>
        <v>0</v>
      </c>
      <c r="AH1163" s="3">
        <f t="shared" si="441"/>
        <v>0</v>
      </c>
      <c r="AI1163" s="3">
        <f t="shared" ref="AI1163:AW1163" si="442">AI861*AI553</f>
        <v>0</v>
      </c>
      <c r="AJ1163" s="3">
        <f t="shared" si="442"/>
        <v>0</v>
      </c>
      <c r="AK1163" s="3">
        <f t="shared" si="442"/>
        <v>0</v>
      </c>
      <c r="AL1163" s="3">
        <f t="shared" si="442"/>
        <v>0</v>
      </c>
      <c r="AM1163" s="3">
        <f t="shared" si="442"/>
        <v>0</v>
      </c>
      <c r="AN1163" s="3">
        <f t="shared" si="442"/>
        <v>0</v>
      </c>
      <c r="AO1163" s="3">
        <f t="shared" si="442"/>
        <v>0</v>
      </c>
      <c r="AP1163" s="3">
        <f t="shared" si="442"/>
        <v>0</v>
      </c>
      <c r="AQ1163" s="3">
        <f t="shared" si="442"/>
        <v>0</v>
      </c>
      <c r="AR1163" s="3">
        <f t="shared" si="442"/>
        <v>0</v>
      </c>
      <c r="AS1163" s="3">
        <f t="shared" si="442"/>
        <v>0</v>
      </c>
      <c r="AT1163" s="3">
        <f t="shared" si="442"/>
        <v>0</v>
      </c>
      <c r="AU1163" s="3">
        <f t="shared" si="442"/>
        <v>0</v>
      </c>
      <c r="AV1163" s="3">
        <f t="shared" si="442"/>
        <v>0</v>
      </c>
      <c r="AW1163" s="3">
        <f t="shared" si="442"/>
        <v>0</v>
      </c>
      <c r="AX1163" s="3"/>
    </row>
    <row r="1164" spans="3:50">
      <c r="C1164" s="7" t="s">
        <v>0</v>
      </c>
      <c r="D1164" s="6"/>
      <c r="E1164" s="4">
        <f t="shared" ref="E1164:AW1169" si="443">E862*E554</f>
        <v>0</v>
      </c>
      <c r="F1164" s="4">
        <f t="shared" si="443"/>
        <v>0</v>
      </c>
      <c r="G1164" s="4">
        <f t="shared" si="443"/>
        <v>0</v>
      </c>
      <c r="H1164" s="4">
        <f t="shared" si="443"/>
        <v>0</v>
      </c>
      <c r="I1164" s="4">
        <f t="shared" si="443"/>
        <v>0</v>
      </c>
      <c r="J1164" s="4">
        <f t="shared" si="443"/>
        <v>0</v>
      </c>
      <c r="K1164" s="4">
        <f t="shared" si="443"/>
        <v>0</v>
      </c>
      <c r="L1164" s="4">
        <f t="shared" si="443"/>
        <v>0</v>
      </c>
      <c r="M1164" s="4">
        <f t="shared" si="443"/>
        <v>0</v>
      </c>
      <c r="N1164" s="4">
        <f t="shared" si="443"/>
        <v>0</v>
      </c>
      <c r="O1164" s="4">
        <f t="shared" si="443"/>
        <v>0</v>
      </c>
      <c r="P1164" s="4">
        <f t="shared" si="443"/>
        <v>0</v>
      </c>
      <c r="Q1164" s="4">
        <f t="shared" si="443"/>
        <v>0</v>
      </c>
      <c r="R1164" s="4">
        <f t="shared" si="443"/>
        <v>0</v>
      </c>
      <c r="S1164" s="4">
        <f t="shared" si="443"/>
        <v>0</v>
      </c>
      <c r="T1164" s="4">
        <f t="shared" si="443"/>
        <v>0</v>
      </c>
      <c r="U1164" s="4">
        <f t="shared" si="443"/>
        <v>0</v>
      </c>
      <c r="V1164" s="4">
        <f t="shared" si="443"/>
        <v>0</v>
      </c>
      <c r="W1164" s="4">
        <f t="shared" si="443"/>
        <v>0</v>
      </c>
      <c r="X1164" s="4">
        <f t="shared" si="443"/>
        <v>0</v>
      </c>
      <c r="Y1164" s="4">
        <f t="shared" si="443"/>
        <v>0</v>
      </c>
      <c r="Z1164" s="4">
        <f t="shared" si="443"/>
        <v>0</v>
      </c>
      <c r="AA1164" s="4">
        <f t="shared" si="443"/>
        <v>0</v>
      </c>
      <c r="AB1164" s="4">
        <f t="shared" si="443"/>
        <v>0</v>
      </c>
      <c r="AC1164" s="4">
        <f t="shared" si="443"/>
        <v>0</v>
      </c>
      <c r="AD1164" s="4">
        <f t="shared" si="443"/>
        <v>0</v>
      </c>
      <c r="AE1164" s="4">
        <f t="shared" si="443"/>
        <v>0</v>
      </c>
      <c r="AF1164" s="4">
        <f t="shared" si="443"/>
        <v>0</v>
      </c>
      <c r="AG1164" s="4">
        <f t="shared" si="443"/>
        <v>0</v>
      </c>
      <c r="AH1164" s="4">
        <f t="shared" si="443"/>
        <v>0</v>
      </c>
      <c r="AI1164" s="4">
        <f t="shared" si="443"/>
        <v>0</v>
      </c>
      <c r="AJ1164" s="4">
        <f t="shared" si="443"/>
        <v>0</v>
      </c>
      <c r="AK1164" s="4">
        <f t="shared" si="443"/>
        <v>0</v>
      </c>
      <c r="AL1164" s="4">
        <f t="shared" si="443"/>
        <v>0</v>
      </c>
      <c r="AM1164" s="4">
        <f t="shared" si="443"/>
        <v>0</v>
      </c>
      <c r="AN1164" s="4">
        <f t="shared" si="443"/>
        <v>0</v>
      </c>
      <c r="AO1164" s="4">
        <f t="shared" si="443"/>
        <v>0</v>
      </c>
      <c r="AP1164" s="4">
        <f t="shared" si="443"/>
        <v>0</v>
      </c>
      <c r="AQ1164" s="4">
        <f t="shared" si="443"/>
        <v>0</v>
      </c>
      <c r="AR1164" s="4">
        <f t="shared" si="443"/>
        <v>0</v>
      </c>
      <c r="AS1164" s="4">
        <f t="shared" si="443"/>
        <v>0</v>
      </c>
      <c r="AT1164" s="4">
        <f t="shared" si="443"/>
        <v>0</v>
      </c>
      <c r="AU1164" s="4">
        <f t="shared" si="443"/>
        <v>0</v>
      </c>
      <c r="AV1164" s="4">
        <f t="shared" si="443"/>
        <v>0</v>
      </c>
      <c r="AW1164" s="4">
        <f t="shared" si="443"/>
        <v>0</v>
      </c>
      <c r="AX1164" s="3"/>
    </row>
    <row r="1165" spans="3:50">
      <c r="C1165" s="14">
        <v>19</v>
      </c>
      <c r="D1165" s="13"/>
      <c r="E1165" s="11">
        <f t="shared" si="443"/>
        <v>0</v>
      </c>
      <c r="F1165" s="11">
        <f t="shared" si="443"/>
        <v>0</v>
      </c>
      <c r="G1165" s="11">
        <f t="shared" si="443"/>
        <v>0</v>
      </c>
      <c r="H1165" s="11">
        <f t="shared" si="443"/>
        <v>0</v>
      </c>
      <c r="I1165" s="11">
        <f t="shared" si="443"/>
        <v>0</v>
      </c>
      <c r="J1165" s="11">
        <f t="shared" si="443"/>
        <v>0</v>
      </c>
      <c r="K1165" s="11">
        <f t="shared" si="443"/>
        <v>0</v>
      </c>
      <c r="L1165" s="11">
        <f t="shared" si="443"/>
        <v>0</v>
      </c>
      <c r="M1165" s="11">
        <f t="shared" si="443"/>
        <v>0</v>
      </c>
      <c r="N1165" s="11">
        <f t="shared" si="443"/>
        <v>0</v>
      </c>
      <c r="O1165" s="11">
        <f t="shared" si="443"/>
        <v>0</v>
      </c>
      <c r="P1165" s="11">
        <f t="shared" si="443"/>
        <v>0</v>
      </c>
      <c r="Q1165" s="11">
        <f t="shared" si="443"/>
        <v>0</v>
      </c>
      <c r="R1165" s="11">
        <f t="shared" si="443"/>
        <v>0</v>
      </c>
      <c r="S1165" s="11">
        <f t="shared" si="443"/>
        <v>0</v>
      </c>
      <c r="T1165" s="11">
        <f t="shared" si="443"/>
        <v>0</v>
      </c>
      <c r="U1165" s="11">
        <f t="shared" si="443"/>
        <v>0</v>
      </c>
      <c r="V1165" s="11">
        <f t="shared" si="443"/>
        <v>0</v>
      </c>
      <c r="W1165" s="11">
        <f t="shared" si="443"/>
        <v>0</v>
      </c>
      <c r="X1165" s="11">
        <f t="shared" si="443"/>
        <v>19891.830462766295</v>
      </c>
      <c r="Y1165" s="11">
        <f t="shared" si="443"/>
        <v>20631.213557486411</v>
      </c>
      <c r="Z1165" s="11">
        <f t="shared" si="443"/>
        <v>20086.174155971868</v>
      </c>
      <c r="AA1165" s="11">
        <f t="shared" si="443"/>
        <v>20171.30248854548</v>
      </c>
      <c r="AB1165" s="11">
        <f t="shared" si="443"/>
        <v>20275.761927468404</v>
      </c>
      <c r="AC1165" s="11">
        <f t="shared" si="443"/>
        <v>20404.308627962182</v>
      </c>
      <c r="AD1165" s="11">
        <f t="shared" si="443"/>
        <v>20633.362151501748</v>
      </c>
      <c r="AE1165" s="11">
        <f t="shared" si="443"/>
        <v>21361.733162555192</v>
      </c>
      <c r="AF1165" s="11">
        <f t="shared" si="443"/>
        <v>21910.38021211751</v>
      </c>
      <c r="AG1165" s="11">
        <f t="shared" si="443"/>
        <v>22631.118699826533</v>
      </c>
      <c r="AH1165" s="11">
        <f t="shared" si="443"/>
        <v>23563.335661842681</v>
      </c>
      <c r="AI1165" s="11">
        <f t="shared" si="443"/>
        <v>24743.554634483546</v>
      </c>
      <c r="AJ1165" s="11">
        <f t="shared" si="443"/>
        <v>26067.603786009564</v>
      </c>
      <c r="AK1165" s="11">
        <f t="shared" si="443"/>
        <v>27412.005435614665</v>
      </c>
      <c r="AL1165" s="11">
        <f t="shared" si="443"/>
        <v>28670.471657744471</v>
      </c>
      <c r="AM1165" s="11">
        <f t="shared" si="443"/>
        <v>39521.049621902421</v>
      </c>
      <c r="AN1165" s="11">
        <f t="shared" si="443"/>
        <v>39595.74259814043</v>
      </c>
      <c r="AO1165" s="11">
        <f t="shared" si="443"/>
        <v>40152.183574642782</v>
      </c>
      <c r="AP1165" s="11">
        <f t="shared" si="443"/>
        <v>40709.082050308629</v>
      </c>
      <c r="AQ1165" s="11">
        <f t="shared" si="443"/>
        <v>41348.929383458752</v>
      </c>
      <c r="AR1165" s="11">
        <f t="shared" si="443"/>
        <v>42023.783096749874</v>
      </c>
      <c r="AS1165" s="11">
        <f t="shared" si="443"/>
        <v>42652.238472694124</v>
      </c>
      <c r="AT1165" s="11">
        <f t="shared" si="443"/>
        <v>43369.038606476599</v>
      </c>
      <c r="AU1165" s="11">
        <f t="shared" si="443"/>
        <v>44129.678526373282</v>
      </c>
      <c r="AV1165" s="11">
        <f t="shared" si="443"/>
        <v>44944.661426155115</v>
      </c>
      <c r="AW1165" s="11">
        <f t="shared" si="443"/>
        <v>45826.281162984691</v>
      </c>
      <c r="AX1165" s="11"/>
    </row>
    <row r="1166" spans="3:50">
      <c r="C1166" s="10" t="s">
        <v>4</v>
      </c>
      <c r="D1166" s="9"/>
      <c r="E1166" s="3">
        <f t="shared" si="443"/>
        <v>0</v>
      </c>
      <c r="F1166" s="3">
        <f t="shared" si="443"/>
        <v>0</v>
      </c>
      <c r="G1166" s="3">
        <f t="shared" si="443"/>
        <v>0</v>
      </c>
      <c r="H1166" s="3">
        <f t="shared" si="443"/>
        <v>0</v>
      </c>
      <c r="I1166" s="3">
        <f t="shared" si="443"/>
        <v>0</v>
      </c>
      <c r="J1166" s="3">
        <f t="shared" si="443"/>
        <v>0</v>
      </c>
      <c r="K1166" s="3">
        <f t="shared" si="443"/>
        <v>0</v>
      </c>
      <c r="L1166" s="3">
        <f t="shared" si="443"/>
        <v>0</v>
      </c>
      <c r="M1166" s="3">
        <f t="shared" si="443"/>
        <v>0</v>
      </c>
      <c r="N1166" s="3">
        <f t="shared" si="443"/>
        <v>0</v>
      </c>
      <c r="O1166" s="3">
        <f t="shared" si="443"/>
        <v>0</v>
      </c>
      <c r="P1166" s="3">
        <f t="shared" si="443"/>
        <v>0</v>
      </c>
      <c r="Q1166" s="3">
        <f t="shared" si="443"/>
        <v>0</v>
      </c>
      <c r="R1166" s="3">
        <f t="shared" si="443"/>
        <v>0</v>
      </c>
      <c r="S1166" s="3">
        <f t="shared" si="443"/>
        <v>0</v>
      </c>
      <c r="T1166" s="3">
        <f t="shared" si="443"/>
        <v>0</v>
      </c>
      <c r="U1166" s="3">
        <f t="shared" si="443"/>
        <v>0</v>
      </c>
      <c r="V1166" s="3">
        <f t="shared" si="443"/>
        <v>0</v>
      </c>
      <c r="W1166" s="3">
        <f t="shared" si="443"/>
        <v>0</v>
      </c>
      <c r="X1166" s="3">
        <f t="shared" si="443"/>
        <v>19587.866848736459</v>
      </c>
      <c r="Y1166" s="3">
        <f t="shared" si="443"/>
        <v>20108.007741454807</v>
      </c>
      <c r="Z1166" s="3">
        <f t="shared" si="443"/>
        <v>19385.290478409639</v>
      </c>
      <c r="AA1166" s="3">
        <f t="shared" si="443"/>
        <v>19284.433172235185</v>
      </c>
      <c r="AB1166" s="3">
        <f t="shared" si="443"/>
        <v>19208.296420214458</v>
      </c>
      <c r="AC1166" s="3">
        <f t="shared" si="443"/>
        <v>19168.953617514686</v>
      </c>
      <c r="AD1166" s="3">
        <f t="shared" si="443"/>
        <v>18991.919239453702</v>
      </c>
      <c r="AE1166" s="3">
        <f t="shared" si="443"/>
        <v>19279.614226680304</v>
      </c>
      <c r="AF1166" s="3">
        <f t="shared" si="443"/>
        <v>19402.3359806751</v>
      </c>
      <c r="AG1166" s="3">
        <f t="shared" si="443"/>
        <v>19673.387254709683</v>
      </c>
      <c r="AH1166" s="3">
        <f t="shared" si="443"/>
        <v>20116.862536386892</v>
      </c>
      <c r="AI1166" s="3">
        <f t="shared" si="443"/>
        <v>20752.83940269794</v>
      </c>
      <c r="AJ1166" s="3">
        <f t="shared" si="443"/>
        <v>21483.987042830533</v>
      </c>
      <c r="AK1166" s="3">
        <f t="shared" si="443"/>
        <v>22203.820768740981</v>
      </c>
      <c r="AL1166" s="3">
        <f t="shared" si="443"/>
        <v>22857.462956131247</v>
      </c>
      <c r="AM1166" s="3">
        <f t="shared" si="443"/>
        <v>31047.450170048254</v>
      </c>
      <c r="AN1166" s="3">
        <f t="shared" si="443"/>
        <v>30641.364148668039</v>
      </c>
      <c r="AO1166" s="3">
        <f t="shared" si="443"/>
        <v>30597.425686110379</v>
      </c>
      <c r="AP1166" s="3">
        <f t="shared" si="443"/>
        <v>30537.46956691235</v>
      </c>
      <c r="AQ1166" s="3">
        <f t="shared" si="443"/>
        <v>30467.203917360199</v>
      </c>
      <c r="AR1166" s="3">
        <f t="shared" si="443"/>
        <v>30899.365928492582</v>
      </c>
      <c r="AS1166" s="3">
        <f t="shared" si="443"/>
        <v>31295.45706322218</v>
      </c>
      <c r="AT1166" s="3">
        <f t="shared" si="443"/>
        <v>31754.353695470996</v>
      </c>
      <c r="AU1166" s="3">
        <f t="shared" si="443"/>
        <v>32243.132696888893</v>
      </c>
      <c r="AV1166" s="3">
        <f t="shared" si="443"/>
        <v>32769.253013260146</v>
      </c>
      <c r="AW1166" s="3">
        <f t="shared" si="443"/>
        <v>33313.790748295665</v>
      </c>
      <c r="AX1166" s="3"/>
    </row>
    <row r="1167" spans="3:50">
      <c r="C1167" s="10" t="s">
        <v>3</v>
      </c>
      <c r="D1167" s="9"/>
      <c r="E1167" s="3">
        <f t="shared" si="443"/>
        <v>0</v>
      </c>
      <c r="F1167" s="3">
        <f t="shared" si="443"/>
        <v>0</v>
      </c>
      <c r="G1167" s="3">
        <f t="shared" si="443"/>
        <v>0</v>
      </c>
      <c r="H1167" s="3">
        <f t="shared" si="443"/>
        <v>0</v>
      </c>
      <c r="I1167" s="3">
        <f t="shared" si="443"/>
        <v>0</v>
      </c>
      <c r="J1167" s="3">
        <f t="shared" si="443"/>
        <v>0</v>
      </c>
      <c r="K1167" s="3">
        <f t="shared" si="443"/>
        <v>0</v>
      </c>
      <c r="L1167" s="3">
        <f t="shared" si="443"/>
        <v>0</v>
      </c>
      <c r="M1167" s="3">
        <f t="shared" si="443"/>
        <v>0</v>
      </c>
      <c r="N1167" s="3">
        <f t="shared" si="443"/>
        <v>0</v>
      </c>
      <c r="O1167" s="3">
        <f t="shared" si="443"/>
        <v>0</v>
      </c>
      <c r="P1167" s="3">
        <f t="shared" si="443"/>
        <v>0</v>
      </c>
      <c r="Q1167" s="3">
        <f t="shared" si="443"/>
        <v>0</v>
      </c>
      <c r="R1167" s="3">
        <f t="shared" si="443"/>
        <v>0</v>
      </c>
      <c r="S1167" s="3">
        <f t="shared" si="443"/>
        <v>0</v>
      </c>
      <c r="T1167" s="3">
        <f t="shared" si="443"/>
        <v>0</v>
      </c>
      <c r="U1167" s="3">
        <f t="shared" si="443"/>
        <v>0</v>
      </c>
      <c r="V1167" s="3">
        <f t="shared" si="443"/>
        <v>0</v>
      </c>
      <c r="W1167" s="3">
        <f t="shared" si="443"/>
        <v>0</v>
      </c>
      <c r="X1167" s="3">
        <f t="shared" si="443"/>
        <v>212.12927385755285</v>
      </c>
      <c r="Y1167" s="3">
        <f t="shared" si="443"/>
        <v>340.03533962073016</v>
      </c>
      <c r="Z1167" s="3">
        <f t="shared" si="443"/>
        <v>443.87054527903422</v>
      </c>
      <c r="AA1167" s="3">
        <f t="shared" si="443"/>
        <v>555.65667686470363</v>
      </c>
      <c r="AB1167" s="3">
        <f t="shared" si="443"/>
        <v>666.13525734656673</v>
      </c>
      <c r="AC1167" s="3">
        <f t="shared" si="443"/>
        <v>776.56245651707729</v>
      </c>
      <c r="AD1167" s="3">
        <f t="shared" si="443"/>
        <v>788.27389009384956</v>
      </c>
      <c r="AE1167" s="3">
        <f t="shared" si="443"/>
        <v>820.54089048289006</v>
      </c>
      <c r="AF1167" s="3">
        <f t="shared" si="443"/>
        <v>847.40082091480019</v>
      </c>
      <c r="AG1167" s="3">
        <f t="shared" si="443"/>
        <v>882.40280229705263</v>
      </c>
      <c r="AH1167" s="3">
        <f t="shared" si="443"/>
        <v>927.26771894423734</v>
      </c>
      <c r="AI1167" s="3">
        <f t="shared" si="443"/>
        <v>983.72008135273074</v>
      </c>
      <c r="AJ1167" s="3">
        <f t="shared" si="443"/>
        <v>1047.9500225429144</v>
      </c>
      <c r="AK1167" s="3">
        <f t="shared" si="443"/>
        <v>1115.2206641589387</v>
      </c>
      <c r="AL1167" s="3">
        <f t="shared" si="443"/>
        <v>1132.2230182074395</v>
      </c>
      <c r="AM1167" s="3">
        <f t="shared" si="443"/>
        <v>1595.5629632540717</v>
      </c>
      <c r="AN1167" s="3">
        <f t="shared" si="443"/>
        <v>1633.6707744921414</v>
      </c>
      <c r="AO1167" s="3">
        <f t="shared" si="443"/>
        <v>1692.3965105588684</v>
      </c>
      <c r="AP1167" s="3">
        <f t="shared" si="443"/>
        <v>1752.3119671475658</v>
      </c>
      <c r="AQ1167" s="3">
        <f t="shared" si="443"/>
        <v>1888.7864433806296</v>
      </c>
      <c r="AR1167" s="3">
        <f t="shared" si="443"/>
        <v>1967.8834427978404</v>
      </c>
      <c r="AS1167" s="3">
        <f t="shared" si="443"/>
        <v>2046.4936474065805</v>
      </c>
      <c r="AT1167" s="3">
        <f t="shared" si="443"/>
        <v>2131.0819650732747</v>
      </c>
      <c r="AU1167" s="3">
        <f t="shared" si="443"/>
        <v>2219.7218651387411</v>
      </c>
      <c r="AV1167" s="3">
        <f t="shared" si="443"/>
        <v>2313.1123611413745</v>
      </c>
      <c r="AW1167" s="3">
        <f t="shared" si="443"/>
        <v>2440.4421715180783</v>
      </c>
      <c r="AX1167" s="3"/>
    </row>
    <row r="1168" spans="3:50">
      <c r="C1168" s="10" t="s">
        <v>2</v>
      </c>
      <c r="D1168" s="9"/>
      <c r="E1168" s="3">
        <f t="shared" si="443"/>
        <v>0</v>
      </c>
      <c r="F1168" s="3">
        <f t="shared" si="443"/>
        <v>0</v>
      </c>
      <c r="G1168" s="3">
        <f t="shared" si="443"/>
        <v>0</v>
      </c>
      <c r="H1168" s="3">
        <f t="shared" si="443"/>
        <v>0</v>
      </c>
      <c r="I1168" s="3">
        <f t="shared" si="443"/>
        <v>0</v>
      </c>
      <c r="J1168" s="3">
        <f t="shared" si="443"/>
        <v>0</v>
      </c>
      <c r="K1168" s="3">
        <f t="shared" si="443"/>
        <v>0</v>
      </c>
      <c r="L1168" s="3">
        <f t="shared" si="443"/>
        <v>0</v>
      </c>
      <c r="M1168" s="3">
        <f t="shared" si="443"/>
        <v>0</v>
      </c>
      <c r="N1168" s="3">
        <f t="shared" si="443"/>
        <v>0</v>
      </c>
      <c r="O1168" s="3">
        <f t="shared" si="443"/>
        <v>0</v>
      </c>
      <c r="P1168" s="3">
        <f t="shared" si="443"/>
        <v>0</v>
      </c>
      <c r="Q1168" s="3">
        <f t="shared" si="443"/>
        <v>0</v>
      </c>
      <c r="R1168" s="3">
        <f t="shared" si="443"/>
        <v>0</v>
      </c>
      <c r="S1168" s="3">
        <f t="shared" si="443"/>
        <v>0</v>
      </c>
      <c r="T1168" s="3">
        <f t="shared" si="443"/>
        <v>0</v>
      </c>
      <c r="U1168" s="3">
        <f t="shared" si="443"/>
        <v>0</v>
      </c>
      <c r="V1168" s="3">
        <f t="shared" si="443"/>
        <v>0</v>
      </c>
      <c r="W1168" s="3">
        <f t="shared" si="443"/>
        <v>0</v>
      </c>
      <c r="X1168" s="3">
        <f t="shared" si="443"/>
        <v>94.028985170815389</v>
      </c>
      <c r="Y1168" s="3">
        <f t="shared" si="443"/>
        <v>186.13848615970628</v>
      </c>
      <c r="Z1168" s="3">
        <f t="shared" si="443"/>
        <v>260.19826005033707</v>
      </c>
      <c r="AA1168" s="3">
        <f t="shared" si="443"/>
        <v>334.39382786902837</v>
      </c>
      <c r="AB1168" s="3">
        <f t="shared" si="443"/>
        <v>404.24773125572506</v>
      </c>
      <c r="AC1168" s="3">
        <f t="shared" si="443"/>
        <v>470.94933636145652</v>
      </c>
      <c r="AD1168" s="3">
        <f t="shared" si="443"/>
        <v>868.16170286883846</v>
      </c>
      <c r="AE1168" s="3">
        <f t="shared" si="443"/>
        <v>1279.0983371617131</v>
      </c>
      <c r="AF1168" s="3">
        <f t="shared" si="443"/>
        <v>1679.9696312723715</v>
      </c>
      <c r="AG1168" s="3">
        <f t="shared" si="443"/>
        <v>2096.0795790029229</v>
      </c>
      <c r="AH1168" s="3">
        <f t="shared" si="443"/>
        <v>2541.0870765029895</v>
      </c>
      <c r="AI1168" s="3">
        <f t="shared" si="443"/>
        <v>3029.7705066793005</v>
      </c>
      <c r="AJ1168" s="3">
        <f t="shared" si="443"/>
        <v>3559.0016237455402</v>
      </c>
      <c r="AK1168" s="3">
        <f t="shared" si="443"/>
        <v>4116.4054499645481</v>
      </c>
      <c r="AL1168" s="3">
        <f t="shared" si="443"/>
        <v>4691.94862956825</v>
      </c>
      <c r="AM1168" s="3">
        <f t="shared" si="443"/>
        <v>6893.2150231149526</v>
      </c>
      <c r="AN1168" s="3">
        <f t="shared" si="443"/>
        <v>7335.7950955667147</v>
      </c>
      <c r="AO1168" s="3">
        <f t="shared" si="443"/>
        <v>7877.627451531207</v>
      </c>
      <c r="AP1168" s="3">
        <f t="shared" si="443"/>
        <v>8434.8309191691042</v>
      </c>
      <c r="AQ1168" s="3">
        <f t="shared" si="443"/>
        <v>9009.1724823073037</v>
      </c>
      <c r="AR1168" s="3">
        <f t="shared" si="443"/>
        <v>9174.1068796759537</v>
      </c>
      <c r="AS1168" s="3">
        <f t="shared" si="443"/>
        <v>9329.2150941827349</v>
      </c>
      <c r="AT1168" s="3">
        <f t="shared" si="443"/>
        <v>9503.9585626681328</v>
      </c>
      <c r="AU1168" s="3">
        <f t="shared" si="443"/>
        <v>9688.6666700075439</v>
      </c>
      <c r="AV1168" s="3">
        <f t="shared" si="443"/>
        <v>9885.6934252009087</v>
      </c>
      <c r="AW1168" s="3">
        <f t="shared" si="443"/>
        <v>10097.223912655567</v>
      </c>
      <c r="AX1168" s="3"/>
    </row>
    <row r="1169" spans="3:50">
      <c r="C1169" s="10" t="s">
        <v>1</v>
      </c>
      <c r="D1169" s="9"/>
      <c r="E1169" s="3">
        <f t="shared" si="443"/>
        <v>0</v>
      </c>
      <c r="F1169" s="3">
        <f t="shared" si="443"/>
        <v>0</v>
      </c>
      <c r="G1169" s="3">
        <f t="shared" si="443"/>
        <v>0</v>
      </c>
      <c r="H1169" s="3">
        <f t="shared" si="443"/>
        <v>0</v>
      </c>
      <c r="I1169" s="3">
        <f t="shared" si="443"/>
        <v>0</v>
      </c>
      <c r="J1169" s="3">
        <f t="shared" si="443"/>
        <v>0</v>
      </c>
      <c r="K1169" s="3">
        <f t="shared" si="443"/>
        <v>0</v>
      </c>
      <c r="L1169" s="3">
        <f t="shared" si="443"/>
        <v>0</v>
      </c>
      <c r="M1169" s="3">
        <f t="shared" si="443"/>
        <v>0</v>
      </c>
      <c r="N1169" s="3">
        <f t="shared" si="443"/>
        <v>0</v>
      </c>
      <c r="O1169" s="3">
        <f t="shared" si="443"/>
        <v>0</v>
      </c>
      <c r="P1169" s="3">
        <f t="shared" si="443"/>
        <v>0</v>
      </c>
      <c r="Q1169" s="3">
        <f t="shared" si="443"/>
        <v>0</v>
      </c>
      <c r="R1169" s="3">
        <f t="shared" si="443"/>
        <v>0</v>
      </c>
      <c r="S1169" s="3">
        <f t="shared" si="443"/>
        <v>0</v>
      </c>
      <c r="T1169" s="3">
        <f t="shared" si="443"/>
        <v>0</v>
      </c>
      <c r="U1169" s="3">
        <f t="shared" si="443"/>
        <v>0</v>
      </c>
      <c r="V1169" s="3">
        <f t="shared" si="443"/>
        <v>0</v>
      </c>
      <c r="W1169" s="3">
        <f t="shared" si="443"/>
        <v>0</v>
      </c>
      <c r="X1169" s="3">
        <f t="shared" si="443"/>
        <v>0</v>
      </c>
      <c r="Y1169" s="3">
        <f t="shared" si="443"/>
        <v>0</v>
      </c>
      <c r="Z1169" s="3">
        <f t="shared" si="443"/>
        <v>0</v>
      </c>
      <c r="AA1169" s="3">
        <f t="shared" si="443"/>
        <v>0</v>
      </c>
      <c r="AB1169" s="3">
        <f t="shared" si="443"/>
        <v>0</v>
      </c>
      <c r="AC1169" s="3">
        <f t="shared" si="443"/>
        <v>0</v>
      </c>
      <c r="AD1169" s="3">
        <f t="shared" si="443"/>
        <v>0</v>
      </c>
      <c r="AE1169" s="3">
        <f t="shared" si="443"/>
        <v>0</v>
      </c>
      <c r="AF1169" s="3">
        <f t="shared" si="443"/>
        <v>0</v>
      </c>
      <c r="AG1169" s="3">
        <f t="shared" si="443"/>
        <v>0</v>
      </c>
      <c r="AH1169" s="3">
        <f t="shared" si="443"/>
        <v>0</v>
      </c>
      <c r="AI1169" s="3">
        <f t="shared" ref="AI1169:AW1169" si="444">AI867*AI559</f>
        <v>0</v>
      </c>
      <c r="AJ1169" s="3">
        <f t="shared" si="444"/>
        <v>0</v>
      </c>
      <c r="AK1169" s="3">
        <f t="shared" si="444"/>
        <v>0</v>
      </c>
      <c r="AL1169" s="3">
        <f t="shared" si="444"/>
        <v>0</v>
      </c>
      <c r="AM1169" s="3">
        <f t="shared" si="444"/>
        <v>0</v>
      </c>
      <c r="AN1169" s="3">
        <f t="shared" si="444"/>
        <v>0</v>
      </c>
      <c r="AO1169" s="3">
        <f t="shared" si="444"/>
        <v>0</v>
      </c>
      <c r="AP1169" s="3">
        <f t="shared" si="444"/>
        <v>0</v>
      </c>
      <c r="AQ1169" s="3">
        <f t="shared" si="444"/>
        <v>0</v>
      </c>
      <c r="AR1169" s="3">
        <f t="shared" si="444"/>
        <v>0</v>
      </c>
      <c r="AS1169" s="3">
        <f t="shared" si="444"/>
        <v>0</v>
      </c>
      <c r="AT1169" s="3">
        <f t="shared" si="444"/>
        <v>0</v>
      </c>
      <c r="AU1169" s="3">
        <f t="shared" si="444"/>
        <v>0</v>
      </c>
      <c r="AV1169" s="3">
        <f t="shared" si="444"/>
        <v>0</v>
      </c>
      <c r="AW1169" s="3">
        <f t="shared" si="444"/>
        <v>0</v>
      </c>
      <c r="AX1169" s="3"/>
    </row>
    <row r="1170" spans="3:50">
      <c r="C1170" s="7" t="s">
        <v>0</v>
      </c>
      <c r="D1170" s="6"/>
      <c r="E1170" s="4">
        <f t="shared" ref="E1170:AW1175" si="445">E868*E560</f>
        <v>0</v>
      </c>
      <c r="F1170" s="4">
        <f t="shared" si="445"/>
        <v>0</v>
      </c>
      <c r="G1170" s="4">
        <f t="shared" si="445"/>
        <v>0</v>
      </c>
      <c r="H1170" s="4">
        <f t="shared" si="445"/>
        <v>0</v>
      </c>
      <c r="I1170" s="4">
        <f t="shared" si="445"/>
        <v>0</v>
      </c>
      <c r="J1170" s="4">
        <f t="shared" si="445"/>
        <v>0</v>
      </c>
      <c r="K1170" s="4">
        <f t="shared" si="445"/>
        <v>0</v>
      </c>
      <c r="L1170" s="4">
        <f t="shared" si="445"/>
        <v>0</v>
      </c>
      <c r="M1170" s="4">
        <f t="shared" si="445"/>
        <v>0</v>
      </c>
      <c r="N1170" s="4">
        <f t="shared" si="445"/>
        <v>0</v>
      </c>
      <c r="O1170" s="4">
        <f t="shared" si="445"/>
        <v>0</v>
      </c>
      <c r="P1170" s="4">
        <f t="shared" si="445"/>
        <v>0</v>
      </c>
      <c r="Q1170" s="4">
        <f t="shared" si="445"/>
        <v>0</v>
      </c>
      <c r="R1170" s="4">
        <f t="shared" si="445"/>
        <v>0</v>
      </c>
      <c r="S1170" s="4">
        <f t="shared" si="445"/>
        <v>0</v>
      </c>
      <c r="T1170" s="4">
        <f t="shared" si="445"/>
        <v>0</v>
      </c>
      <c r="U1170" s="4">
        <f t="shared" si="445"/>
        <v>0</v>
      </c>
      <c r="V1170" s="4">
        <f t="shared" si="445"/>
        <v>0</v>
      </c>
      <c r="W1170" s="4">
        <f t="shared" si="445"/>
        <v>0</v>
      </c>
      <c r="X1170" s="4">
        <f t="shared" si="445"/>
        <v>0</v>
      </c>
      <c r="Y1170" s="4">
        <f t="shared" si="445"/>
        <v>0</v>
      </c>
      <c r="Z1170" s="4">
        <f t="shared" si="445"/>
        <v>0</v>
      </c>
      <c r="AA1170" s="4">
        <f t="shared" si="445"/>
        <v>0</v>
      </c>
      <c r="AB1170" s="4">
        <f t="shared" si="445"/>
        <v>0</v>
      </c>
      <c r="AC1170" s="4">
        <f t="shared" si="445"/>
        <v>0</v>
      </c>
      <c r="AD1170" s="4">
        <f t="shared" si="445"/>
        <v>0</v>
      </c>
      <c r="AE1170" s="4">
        <f t="shared" si="445"/>
        <v>0</v>
      </c>
      <c r="AF1170" s="4">
        <f t="shared" si="445"/>
        <v>0</v>
      </c>
      <c r="AG1170" s="4">
        <f t="shared" si="445"/>
        <v>0</v>
      </c>
      <c r="AH1170" s="4">
        <f t="shared" si="445"/>
        <v>0</v>
      </c>
      <c r="AI1170" s="4">
        <f t="shared" si="445"/>
        <v>0</v>
      </c>
      <c r="AJ1170" s="4">
        <f t="shared" si="445"/>
        <v>0</v>
      </c>
      <c r="AK1170" s="4">
        <f t="shared" si="445"/>
        <v>0</v>
      </c>
      <c r="AL1170" s="4">
        <f t="shared" si="445"/>
        <v>0</v>
      </c>
      <c r="AM1170" s="4">
        <f t="shared" si="445"/>
        <v>0</v>
      </c>
      <c r="AN1170" s="4">
        <f t="shared" si="445"/>
        <v>0</v>
      </c>
      <c r="AO1170" s="4">
        <f t="shared" si="445"/>
        <v>0</v>
      </c>
      <c r="AP1170" s="4">
        <f t="shared" si="445"/>
        <v>0</v>
      </c>
      <c r="AQ1170" s="4">
        <f t="shared" si="445"/>
        <v>0</v>
      </c>
      <c r="AR1170" s="4">
        <f t="shared" si="445"/>
        <v>0</v>
      </c>
      <c r="AS1170" s="4">
        <f t="shared" si="445"/>
        <v>0</v>
      </c>
      <c r="AT1170" s="4">
        <f t="shared" si="445"/>
        <v>0</v>
      </c>
      <c r="AU1170" s="4">
        <f t="shared" si="445"/>
        <v>0</v>
      </c>
      <c r="AV1170" s="4">
        <f t="shared" si="445"/>
        <v>0</v>
      </c>
      <c r="AW1170" s="4">
        <f t="shared" si="445"/>
        <v>0</v>
      </c>
      <c r="AX1170" s="3"/>
    </row>
    <row r="1171" spans="3:50">
      <c r="C1171" s="14">
        <v>20</v>
      </c>
      <c r="D1171" s="13"/>
      <c r="E1171" s="11">
        <f t="shared" si="445"/>
        <v>0</v>
      </c>
      <c r="F1171" s="11">
        <f t="shared" si="445"/>
        <v>0</v>
      </c>
      <c r="G1171" s="11">
        <f t="shared" si="445"/>
        <v>0</v>
      </c>
      <c r="H1171" s="11">
        <f t="shared" si="445"/>
        <v>0</v>
      </c>
      <c r="I1171" s="11">
        <f t="shared" si="445"/>
        <v>0</v>
      </c>
      <c r="J1171" s="11">
        <f t="shared" si="445"/>
        <v>0</v>
      </c>
      <c r="K1171" s="11">
        <f t="shared" si="445"/>
        <v>0</v>
      </c>
      <c r="L1171" s="11">
        <f t="shared" si="445"/>
        <v>0</v>
      </c>
      <c r="M1171" s="11">
        <f t="shared" si="445"/>
        <v>0</v>
      </c>
      <c r="N1171" s="11">
        <f t="shared" si="445"/>
        <v>0</v>
      </c>
      <c r="O1171" s="11">
        <f t="shared" si="445"/>
        <v>0</v>
      </c>
      <c r="P1171" s="11">
        <f t="shared" si="445"/>
        <v>0</v>
      </c>
      <c r="Q1171" s="11">
        <f t="shared" si="445"/>
        <v>0</v>
      </c>
      <c r="R1171" s="11">
        <f t="shared" si="445"/>
        <v>0</v>
      </c>
      <c r="S1171" s="11">
        <f t="shared" si="445"/>
        <v>0</v>
      </c>
      <c r="T1171" s="11">
        <f t="shared" si="445"/>
        <v>0</v>
      </c>
      <c r="U1171" s="11">
        <f t="shared" si="445"/>
        <v>0</v>
      </c>
      <c r="V1171" s="11">
        <f t="shared" si="445"/>
        <v>0</v>
      </c>
      <c r="W1171" s="11">
        <f t="shared" si="445"/>
        <v>0</v>
      </c>
      <c r="X1171" s="11">
        <f t="shared" si="445"/>
        <v>0</v>
      </c>
      <c r="Y1171" s="11">
        <f t="shared" si="445"/>
        <v>18737.989213804667</v>
      </c>
      <c r="Z1171" s="11">
        <f t="shared" si="445"/>
        <v>19438.815861972467</v>
      </c>
      <c r="AA1171" s="11">
        <f t="shared" si="445"/>
        <v>18929.302009062791</v>
      </c>
      <c r="AB1171" s="11">
        <f t="shared" si="445"/>
        <v>19013.404789254833</v>
      </c>
      <c r="AC1171" s="11">
        <f t="shared" si="445"/>
        <v>19115.624655787196</v>
      </c>
      <c r="AD1171" s="11">
        <f t="shared" si="445"/>
        <v>19239.887036709071</v>
      </c>
      <c r="AE1171" s="11">
        <f t="shared" si="445"/>
        <v>19462.259353979643</v>
      </c>
      <c r="AF1171" s="11">
        <f t="shared" si="445"/>
        <v>20155.568172544441</v>
      </c>
      <c r="AG1171" s="11">
        <f t="shared" si="445"/>
        <v>20679.386031751248</v>
      </c>
      <c r="AH1171" s="11">
        <f t="shared" si="445"/>
        <v>21365.730842340807</v>
      </c>
      <c r="AI1171" s="11">
        <f t="shared" si="445"/>
        <v>22251.954060893513</v>
      </c>
      <c r="AJ1171" s="11">
        <f t="shared" si="445"/>
        <v>23372.731260954861</v>
      </c>
      <c r="AK1171" s="11">
        <f t="shared" si="445"/>
        <v>24629.829081389613</v>
      </c>
      <c r="AL1171" s="11">
        <f t="shared" si="445"/>
        <v>25906.660252594938</v>
      </c>
      <c r="AM1171" s="11">
        <f t="shared" si="445"/>
        <v>27102.382413190935</v>
      </c>
      <c r="AN1171" s="11">
        <f t="shared" si="445"/>
        <v>37367.397476919781</v>
      </c>
      <c r="AO1171" s="11">
        <f t="shared" si="445"/>
        <v>37445.980192349918</v>
      </c>
      <c r="AP1171" s="11">
        <f t="shared" si="445"/>
        <v>37980.333476163854</v>
      </c>
      <c r="AQ1171" s="11">
        <f t="shared" si="445"/>
        <v>38515.395317248403</v>
      </c>
      <c r="AR1171" s="11">
        <f t="shared" si="445"/>
        <v>39130.684606319723</v>
      </c>
      <c r="AS1171" s="11">
        <f t="shared" si="445"/>
        <v>39770.736656559842</v>
      </c>
      <c r="AT1171" s="11">
        <f t="shared" si="445"/>
        <v>40366.9218092831</v>
      </c>
      <c r="AU1171" s="11">
        <f t="shared" si="445"/>
        <v>41046.763425419907</v>
      </c>
      <c r="AV1171" s="11">
        <f t="shared" si="445"/>
        <v>41768.146975101452</v>
      </c>
      <c r="AW1171" s="11">
        <f t="shared" si="445"/>
        <v>42541.01831066866</v>
      </c>
      <c r="AX1171" s="11"/>
    </row>
    <row r="1172" spans="3:50">
      <c r="C1172" s="10" t="s">
        <v>4</v>
      </c>
      <c r="D1172" s="9"/>
      <c r="E1172" s="3">
        <f t="shared" si="445"/>
        <v>0</v>
      </c>
      <c r="F1172" s="3">
        <f t="shared" si="445"/>
        <v>0</v>
      </c>
      <c r="G1172" s="3">
        <f t="shared" si="445"/>
        <v>0</v>
      </c>
      <c r="H1172" s="3">
        <f t="shared" si="445"/>
        <v>0</v>
      </c>
      <c r="I1172" s="3">
        <f t="shared" si="445"/>
        <v>0</v>
      </c>
      <c r="J1172" s="3">
        <f t="shared" si="445"/>
        <v>0</v>
      </c>
      <c r="K1172" s="3">
        <f t="shared" si="445"/>
        <v>0</v>
      </c>
      <c r="L1172" s="3">
        <f t="shared" si="445"/>
        <v>0</v>
      </c>
      <c r="M1172" s="3">
        <f t="shared" si="445"/>
        <v>0</v>
      </c>
      <c r="N1172" s="3">
        <f t="shared" si="445"/>
        <v>0</v>
      </c>
      <c r="O1172" s="3">
        <f t="shared" si="445"/>
        <v>0</v>
      </c>
      <c r="P1172" s="3">
        <f t="shared" si="445"/>
        <v>0</v>
      </c>
      <c r="Q1172" s="3">
        <f t="shared" si="445"/>
        <v>0</v>
      </c>
      <c r="R1172" s="3">
        <f t="shared" si="445"/>
        <v>0</v>
      </c>
      <c r="S1172" s="3">
        <f t="shared" si="445"/>
        <v>0</v>
      </c>
      <c r="T1172" s="3">
        <f t="shared" si="445"/>
        <v>0</v>
      </c>
      <c r="U1172" s="3">
        <f t="shared" si="445"/>
        <v>0</v>
      </c>
      <c r="V1172" s="3">
        <f t="shared" si="445"/>
        <v>0</v>
      </c>
      <c r="W1172" s="3">
        <f t="shared" si="445"/>
        <v>0</v>
      </c>
      <c r="X1172" s="3">
        <f t="shared" si="445"/>
        <v>0</v>
      </c>
      <c r="Y1172" s="3">
        <f t="shared" si="445"/>
        <v>18445.200918662151</v>
      </c>
      <c r="Z1172" s="3">
        <f t="shared" si="445"/>
        <v>18934.999187472684</v>
      </c>
      <c r="AA1172" s="3">
        <f t="shared" si="445"/>
        <v>18254.441920711724</v>
      </c>
      <c r="AB1172" s="3">
        <f t="shared" si="445"/>
        <v>18159.468165229886</v>
      </c>
      <c r="AC1172" s="3">
        <f t="shared" si="445"/>
        <v>18087.772880635523</v>
      </c>
      <c r="AD1172" s="3">
        <f t="shared" si="445"/>
        <v>18050.725155831959</v>
      </c>
      <c r="AE1172" s="3">
        <f t="shared" si="445"/>
        <v>17884.018147965216</v>
      </c>
      <c r="AF1172" s="3">
        <f t="shared" si="445"/>
        <v>18154.93033476255</v>
      </c>
      <c r="AG1172" s="3">
        <f t="shared" si="445"/>
        <v>18270.493066886738</v>
      </c>
      <c r="AH1172" s="3">
        <f t="shared" si="445"/>
        <v>18525.732458058606</v>
      </c>
      <c r="AI1172" s="3">
        <f t="shared" si="445"/>
        <v>18943.337434453693</v>
      </c>
      <c r="AJ1172" s="3">
        <f t="shared" si="445"/>
        <v>19542.214339699021</v>
      </c>
      <c r="AK1172" s="3">
        <f t="shared" si="445"/>
        <v>20230.710194178519</v>
      </c>
      <c r="AL1172" s="3">
        <f t="shared" si="445"/>
        <v>20908.552136079561</v>
      </c>
      <c r="AM1172" s="3">
        <f t="shared" si="445"/>
        <v>21524.06384893896</v>
      </c>
      <c r="AN1172" s="3">
        <f t="shared" si="445"/>
        <v>29236.284931946659</v>
      </c>
      <c r="AO1172" s="3">
        <f t="shared" si="445"/>
        <v>28853.888098618132</v>
      </c>
      <c r="AP1172" s="3">
        <f t="shared" si="445"/>
        <v>28812.512803585174</v>
      </c>
      <c r="AQ1172" s="3">
        <f t="shared" si="445"/>
        <v>28756.054248222736</v>
      </c>
      <c r="AR1172" s="3">
        <f t="shared" si="445"/>
        <v>28689.887573021264</v>
      </c>
      <c r="AS1172" s="3">
        <f t="shared" si="445"/>
        <v>29096.839242966082</v>
      </c>
      <c r="AT1172" s="3">
        <f t="shared" si="445"/>
        <v>29469.824245294672</v>
      </c>
      <c r="AU1172" s="3">
        <f t="shared" si="445"/>
        <v>29901.950961699895</v>
      </c>
      <c r="AV1172" s="3">
        <f t="shared" si="445"/>
        <v>30362.216847495289</v>
      </c>
      <c r="AW1172" s="3">
        <f t="shared" si="445"/>
        <v>30857.6457279241</v>
      </c>
      <c r="AX1172" s="3"/>
    </row>
    <row r="1173" spans="3:50">
      <c r="C1173" s="10" t="s">
        <v>3</v>
      </c>
      <c r="D1173" s="9"/>
      <c r="E1173" s="3">
        <f t="shared" si="445"/>
        <v>0</v>
      </c>
      <c r="F1173" s="3">
        <f t="shared" si="445"/>
        <v>0</v>
      </c>
      <c r="G1173" s="3">
        <f t="shared" si="445"/>
        <v>0</v>
      </c>
      <c r="H1173" s="3">
        <f t="shared" si="445"/>
        <v>0</v>
      </c>
      <c r="I1173" s="3">
        <f t="shared" si="445"/>
        <v>0</v>
      </c>
      <c r="J1173" s="3">
        <f t="shared" si="445"/>
        <v>0</v>
      </c>
      <c r="K1173" s="3">
        <f t="shared" si="445"/>
        <v>0</v>
      </c>
      <c r="L1173" s="3">
        <f t="shared" si="445"/>
        <v>0</v>
      </c>
      <c r="M1173" s="3">
        <f t="shared" si="445"/>
        <v>0</v>
      </c>
      <c r="N1173" s="3">
        <f t="shared" si="445"/>
        <v>0</v>
      </c>
      <c r="O1173" s="3">
        <f t="shared" si="445"/>
        <v>0</v>
      </c>
      <c r="P1173" s="3">
        <f t="shared" si="445"/>
        <v>0</v>
      </c>
      <c r="Q1173" s="3">
        <f t="shared" si="445"/>
        <v>0</v>
      </c>
      <c r="R1173" s="3">
        <f t="shared" si="445"/>
        <v>0</v>
      </c>
      <c r="S1173" s="3">
        <f t="shared" si="445"/>
        <v>0</v>
      </c>
      <c r="T1173" s="3">
        <f t="shared" si="445"/>
        <v>0</v>
      </c>
      <c r="U1173" s="3">
        <f t="shared" si="445"/>
        <v>0</v>
      </c>
      <c r="V1173" s="3">
        <f t="shared" si="445"/>
        <v>0</v>
      </c>
      <c r="W1173" s="3">
        <f t="shared" si="445"/>
        <v>0</v>
      </c>
      <c r="X1173" s="3">
        <f t="shared" si="445"/>
        <v>0</v>
      </c>
      <c r="Y1173" s="3">
        <f t="shared" si="445"/>
        <v>204.91824454692809</v>
      </c>
      <c r="Z1173" s="3">
        <f t="shared" si="445"/>
        <v>328.47632772169425</v>
      </c>
      <c r="AA1173" s="3">
        <f t="shared" si="445"/>
        <v>428.78180503152117</v>
      </c>
      <c r="AB1173" s="3">
        <f t="shared" si="445"/>
        <v>536.76792798694976</v>
      </c>
      <c r="AC1173" s="3">
        <f t="shared" si="445"/>
        <v>643.49094815616024</v>
      </c>
      <c r="AD1173" s="3">
        <f t="shared" si="445"/>
        <v>750.164333647739</v>
      </c>
      <c r="AE1173" s="3">
        <f t="shared" si="445"/>
        <v>761.47765389834888</v>
      </c>
      <c r="AF1173" s="3">
        <f t="shared" si="445"/>
        <v>792.64778405660832</v>
      </c>
      <c r="AG1173" s="3">
        <f t="shared" si="445"/>
        <v>818.59464981760732</v>
      </c>
      <c r="AH1173" s="3">
        <f t="shared" si="445"/>
        <v>852.40678922714437</v>
      </c>
      <c r="AI1173" s="3">
        <f t="shared" si="445"/>
        <v>895.74658761470232</v>
      </c>
      <c r="AJ1173" s="3">
        <f t="shared" si="445"/>
        <v>950.2799332247165</v>
      </c>
      <c r="AK1173" s="3">
        <f t="shared" si="445"/>
        <v>1012.3264700213459</v>
      </c>
      <c r="AL1173" s="3">
        <f t="shared" si="445"/>
        <v>1077.3103430098429</v>
      </c>
      <c r="AM1173" s="3">
        <f t="shared" si="445"/>
        <v>1093.7347265068752</v>
      </c>
      <c r="AN1173" s="3">
        <f t="shared" si="445"/>
        <v>1541.324097086552</v>
      </c>
      <c r="AO1173" s="3">
        <f t="shared" si="445"/>
        <v>1578.1364881367147</v>
      </c>
      <c r="AP1173" s="3">
        <f t="shared" si="445"/>
        <v>1634.8659273399091</v>
      </c>
      <c r="AQ1173" s="3">
        <f t="shared" si="445"/>
        <v>1692.7446442285018</v>
      </c>
      <c r="AR1173" s="3">
        <f t="shared" si="445"/>
        <v>1824.5798670932161</v>
      </c>
      <c r="AS1173" s="3">
        <f t="shared" si="445"/>
        <v>1900.9880778731572</v>
      </c>
      <c r="AT1173" s="3">
        <f t="shared" si="445"/>
        <v>1976.9260417334194</v>
      </c>
      <c r="AU1173" s="3">
        <f t="shared" si="445"/>
        <v>2058.6389013035523</v>
      </c>
      <c r="AV1173" s="3">
        <f t="shared" si="445"/>
        <v>2144.2656155609548</v>
      </c>
      <c r="AW1173" s="3">
        <f t="shared" si="445"/>
        <v>2234.4814360849887</v>
      </c>
      <c r="AX1173" s="3"/>
    </row>
    <row r="1174" spans="3:50">
      <c r="C1174" s="10" t="s">
        <v>2</v>
      </c>
      <c r="D1174" s="9"/>
      <c r="E1174" s="3">
        <f t="shared" si="445"/>
        <v>0</v>
      </c>
      <c r="F1174" s="3">
        <f t="shared" si="445"/>
        <v>0</v>
      </c>
      <c r="G1174" s="3">
        <f t="shared" si="445"/>
        <v>0</v>
      </c>
      <c r="H1174" s="3">
        <f t="shared" si="445"/>
        <v>0</v>
      </c>
      <c r="I1174" s="3">
        <f t="shared" si="445"/>
        <v>0</v>
      </c>
      <c r="J1174" s="3">
        <f t="shared" si="445"/>
        <v>0</v>
      </c>
      <c r="K1174" s="3">
        <f t="shared" si="445"/>
        <v>0</v>
      </c>
      <c r="L1174" s="3">
        <f t="shared" si="445"/>
        <v>0</v>
      </c>
      <c r="M1174" s="3">
        <f t="shared" si="445"/>
        <v>0</v>
      </c>
      <c r="N1174" s="3">
        <f t="shared" si="445"/>
        <v>0</v>
      </c>
      <c r="O1174" s="3">
        <f t="shared" si="445"/>
        <v>0</v>
      </c>
      <c r="P1174" s="3">
        <f t="shared" si="445"/>
        <v>0</v>
      </c>
      <c r="Q1174" s="3">
        <f t="shared" si="445"/>
        <v>0</v>
      </c>
      <c r="R1174" s="3">
        <f t="shared" si="445"/>
        <v>0</v>
      </c>
      <c r="S1174" s="3">
        <f t="shared" si="445"/>
        <v>0</v>
      </c>
      <c r="T1174" s="3">
        <f t="shared" si="445"/>
        <v>0</v>
      </c>
      <c r="U1174" s="3">
        <f t="shared" si="445"/>
        <v>0</v>
      </c>
      <c r="V1174" s="3">
        <f t="shared" si="445"/>
        <v>0</v>
      </c>
      <c r="W1174" s="3">
        <f t="shared" si="445"/>
        <v>0</v>
      </c>
      <c r="X1174" s="3">
        <f t="shared" si="445"/>
        <v>0</v>
      </c>
      <c r="Y1174" s="3">
        <f t="shared" si="445"/>
        <v>90.100177044742011</v>
      </c>
      <c r="Z1174" s="3">
        <f t="shared" si="445"/>
        <v>178.36107161385365</v>
      </c>
      <c r="AA1174" s="3">
        <f t="shared" si="445"/>
        <v>249.32640987968142</v>
      </c>
      <c r="AB1174" s="3">
        <f t="shared" si="445"/>
        <v>320.42186820303806</v>
      </c>
      <c r="AC1174" s="3">
        <f t="shared" si="445"/>
        <v>387.35706963028008</v>
      </c>
      <c r="AD1174" s="3">
        <f t="shared" si="445"/>
        <v>451.27168508930373</v>
      </c>
      <c r="AE1174" s="3">
        <f t="shared" si="445"/>
        <v>831.88734824530934</v>
      </c>
      <c r="AF1174" s="3">
        <f t="shared" si="445"/>
        <v>1225.6538388300678</v>
      </c>
      <c r="AG1174" s="3">
        <f t="shared" si="445"/>
        <v>1609.7755488103594</v>
      </c>
      <c r="AH1174" s="3">
        <f t="shared" si="445"/>
        <v>2008.4991965503928</v>
      </c>
      <c r="AI1174" s="3">
        <f t="shared" si="445"/>
        <v>2434.9129692626666</v>
      </c>
      <c r="AJ1174" s="3">
        <f t="shared" si="445"/>
        <v>2903.1777654606753</v>
      </c>
      <c r="AK1174" s="3">
        <f t="shared" si="445"/>
        <v>3410.2960466867339</v>
      </c>
      <c r="AL1174" s="3">
        <f t="shared" si="445"/>
        <v>3944.4098982455271</v>
      </c>
      <c r="AM1174" s="3">
        <f t="shared" si="445"/>
        <v>4495.9051875436498</v>
      </c>
      <c r="AN1174" s="3">
        <f t="shared" si="445"/>
        <v>6605.1961835157763</v>
      </c>
      <c r="AO1174" s="3">
        <f t="shared" si="445"/>
        <v>7029.2839561524743</v>
      </c>
      <c r="AP1174" s="3">
        <f t="shared" si="445"/>
        <v>7548.4769593767733</v>
      </c>
      <c r="AQ1174" s="3">
        <f t="shared" si="445"/>
        <v>8082.3988239264936</v>
      </c>
      <c r="AR1174" s="3">
        <f t="shared" si="445"/>
        <v>8632.7427038364822</v>
      </c>
      <c r="AS1174" s="3">
        <f t="shared" si="445"/>
        <v>8790.7856559824395</v>
      </c>
      <c r="AT1174" s="3">
        <f t="shared" si="445"/>
        <v>8939.4129921465646</v>
      </c>
      <c r="AU1174" s="3">
        <f t="shared" si="445"/>
        <v>9106.8551635083513</v>
      </c>
      <c r="AV1174" s="3">
        <f t="shared" si="445"/>
        <v>9283.8456217446837</v>
      </c>
      <c r="AW1174" s="3">
        <f t="shared" si="445"/>
        <v>9472.6400184216618</v>
      </c>
      <c r="AX1174" s="3"/>
    </row>
    <row r="1175" spans="3:50">
      <c r="C1175" s="10" t="s">
        <v>1</v>
      </c>
      <c r="D1175" s="9"/>
      <c r="E1175" s="3">
        <f t="shared" si="445"/>
        <v>0</v>
      </c>
      <c r="F1175" s="3">
        <f t="shared" si="445"/>
        <v>0</v>
      </c>
      <c r="G1175" s="3">
        <f t="shared" si="445"/>
        <v>0</v>
      </c>
      <c r="H1175" s="3">
        <f t="shared" si="445"/>
        <v>0</v>
      </c>
      <c r="I1175" s="3">
        <f t="shared" si="445"/>
        <v>0</v>
      </c>
      <c r="J1175" s="3">
        <f t="shared" si="445"/>
        <v>0</v>
      </c>
      <c r="K1175" s="3">
        <f t="shared" si="445"/>
        <v>0</v>
      </c>
      <c r="L1175" s="3">
        <f t="shared" si="445"/>
        <v>0</v>
      </c>
      <c r="M1175" s="3">
        <f t="shared" si="445"/>
        <v>0</v>
      </c>
      <c r="N1175" s="3">
        <f t="shared" si="445"/>
        <v>0</v>
      </c>
      <c r="O1175" s="3">
        <f t="shared" si="445"/>
        <v>0</v>
      </c>
      <c r="P1175" s="3">
        <f t="shared" si="445"/>
        <v>0</v>
      </c>
      <c r="Q1175" s="3">
        <f t="shared" si="445"/>
        <v>0</v>
      </c>
      <c r="R1175" s="3">
        <f t="shared" si="445"/>
        <v>0</v>
      </c>
      <c r="S1175" s="3">
        <f t="shared" si="445"/>
        <v>0</v>
      </c>
      <c r="T1175" s="3">
        <f t="shared" si="445"/>
        <v>0</v>
      </c>
      <c r="U1175" s="3">
        <f t="shared" si="445"/>
        <v>0</v>
      </c>
      <c r="V1175" s="3">
        <f t="shared" si="445"/>
        <v>0</v>
      </c>
      <c r="W1175" s="3">
        <f t="shared" si="445"/>
        <v>0</v>
      </c>
      <c r="X1175" s="3">
        <f t="shared" si="445"/>
        <v>0</v>
      </c>
      <c r="Y1175" s="3">
        <f t="shared" si="445"/>
        <v>0</v>
      </c>
      <c r="Z1175" s="3">
        <f t="shared" si="445"/>
        <v>0</v>
      </c>
      <c r="AA1175" s="3">
        <f t="shared" si="445"/>
        <v>0</v>
      </c>
      <c r="AB1175" s="3">
        <f t="shared" si="445"/>
        <v>0</v>
      </c>
      <c r="AC1175" s="3">
        <f t="shared" si="445"/>
        <v>0</v>
      </c>
      <c r="AD1175" s="3">
        <f t="shared" si="445"/>
        <v>0</v>
      </c>
      <c r="AE1175" s="3">
        <f t="shared" si="445"/>
        <v>0</v>
      </c>
      <c r="AF1175" s="3">
        <f t="shared" si="445"/>
        <v>0</v>
      </c>
      <c r="AG1175" s="3">
        <f t="shared" si="445"/>
        <v>0</v>
      </c>
      <c r="AH1175" s="3">
        <f t="shared" si="445"/>
        <v>0</v>
      </c>
      <c r="AI1175" s="3">
        <f t="shared" ref="AI1175:AW1175" si="446">AI873*AI565</f>
        <v>0</v>
      </c>
      <c r="AJ1175" s="3">
        <f t="shared" si="446"/>
        <v>0</v>
      </c>
      <c r="AK1175" s="3">
        <f t="shared" si="446"/>
        <v>0</v>
      </c>
      <c r="AL1175" s="3">
        <f t="shared" si="446"/>
        <v>0</v>
      </c>
      <c r="AM1175" s="3">
        <f t="shared" si="446"/>
        <v>0</v>
      </c>
      <c r="AN1175" s="3">
        <f t="shared" si="446"/>
        <v>0</v>
      </c>
      <c r="AO1175" s="3">
        <f t="shared" si="446"/>
        <v>0</v>
      </c>
      <c r="AP1175" s="3">
        <f t="shared" si="446"/>
        <v>0</v>
      </c>
      <c r="AQ1175" s="3">
        <f t="shared" si="446"/>
        <v>0</v>
      </c>
      <c r="AR1175" s="3">
        <f t="shared" si="446"/>
        <v>0</v>
      </c>
      <c r="AS1175" s="3">
        <f t="shared" si="446"/>
        <v>0</v>
      </c>
      <c r="AT1175" s="3">
        <f t="shared" si="446"/>
        <v>0</v>
      </c>
      <c r="AU1175" s="3">
        <f t="shared" si="446"/>
        <v>0</v>
      </c>
      <c r="AV1175" s="3">
        <f t="shared" si="446"/>
        <v>0</v>
      </c>
      <c r="AW1175" s="3">
        <f t="shared" si="446"/>
        <v>0</v>
      </c>
      <c r="AX1175" s="3"/>
    </row>
    <row r="1176" spans="3:50">
      <c r="C1176" s="7" t="s">
        <v>0</v>
      </c>
      <c r="D1176" s="6"/>
      <c r="E1176" s="4">
        <f t="shared" ref="E1176:AW1181" si="447">E874*E566</f>
        <v>0</v>
      </c>
      <c r="F1176" s="4">
        <f t="shared" si="447"/>
        <v>0</v>
      </c>
      <c r="G1176" s="4">
        <f t="shared" si="447"/>
        <v>0</v>
      </c>
      <c r="H1176" s="4">
        <f t="shared" si="447"/>
        <v>0</v>
      </c>
      <c r="I1176" s="4">
        <f t="shared" si="447"/>
        <v>0</v>
      </c>
      <c r="J1176" s="4">
        <f t="shared" si="447"/>
        <v>0</v>
      </c>
      <c r="K1176" s="4">
        <f t="shared" si="447"/>
        <v>0</v>
      </c>
      <c r="L1176" s="4">
        <f t="shared" si="447"/>
        <v>0</v>
      </c>
      <c r="M1176" s="4">
        <f t="shared" si="447"/>
        <v>0</v>
      </c>
      <c r="N1176" s="4">
        <f t="shared" si="447"/>
        <v>0</v>
      </c>
      <c r="O1176" s="4">
        <f t="shared" si="447"/>
        <v>0</v>
      </c>
      <c r="P1176" s="4">
        <f t="shared" si="447"/>
        <v>0</v>
      </c>
      <c r="Q1176" s="4">
        <f t="shared" si="447"/>
        <v>0</v>
      </c>
      <c r="R1176" s="4">
        <f t="shared" si="447"/>
        <v>0</v>
      </c>
      <c r="S1176" s="4">
        <f t="shared" si="447"/>
        <v>0</v>
      </c>
      <c r="T1176" s="4">
        <f t="shared" si="447"/>
        <v>0</v>
      </c>
      <c r="U1176" s="4">
        <f t="shared" si="447"/>
        <v>0</v>
      </c>
      <c r="V1176" s="4">
        <f t="shared" si="447"/>
        <v>0</v>
      </c>
      <c r="W1176" s="4">
        <f t="shared" si="447"/>
        <v>0</v>
      </c>
      <c r="X1176" s="4">
        <f t="shared" si="447"/>
        <v>0</v>
      </c>
      <c r="Y1176" s="4">
        <f t="shared" si="447"/>
        <v>0</v>
      </c>
      <c r="Z1176" s="4">
        <f t="shared" si="447"/>
        <v>0</v>
      </c>
      <c r="AA1176" s="4">
        <f t="shared" si="447"/>
        <v>0</v>
      </c>
      <c r="AB1176" s="4">
        <f t="shared" si="447"/>
        <v>0</v>
      </c>
      <c r="AC1176" s="4">
        <f t="shared" si="447"/>
        <v>0</v>
      </c>
      <c r="AD1176" s="4">
        <f t="shared" si="447"/>
        <v>0</v>
      </c>
      <c r="AE1176" s="4">
        <f t="shared" si="447"/>
        <v>0</v>
      </c>
      <c r="AF1176" s="4">
        <f t="shared" si="447"/>
        <v>0</v>
      </c>
      <c r="AG1176" s="4">
        <f t="shared" si="447"/>
        <v>0</v>
      </c>
      <c r="AH1176" s="4">
        <f t="shared" si="447"/>
        <v>0</v>
      </c>
      <c r="AI1176" s="4">
        <f t="shared" si="447"/>
        <v>0</v>
      </c>
      <c r="AJ1176" s="4">
        <f t="shared" si="447"/>
        <v>0</v>
      </c>
      <c r="AK1176" s="4">
        <f t="shared" si="447"/>
        <v>0</v>
      </c>
      <c r="AL1176" s="4">
        <f t="shared" si="447"/>
        <v>0</v>
      </c>
      <c r="AM1176" s="4">
        <f t="shared" si="447"/>
        <v>0</v>
      </c>
      <c r="AN1176" s="4">
        <f t="shared" si="447"/>
        <v>0</v>
      </c>
      <c r="AO1176" s="4">
        <f t="shared" si="447"/>
        <v>0</v>
      </c>
      <c r="AP1176" s="4">
        <f t="shared" si="447"/>
        <v>0</v>
      </c>
      <c r="AQ1176" s="4">
        <f t="shared" si="447"/>
        <v>0</v>
      </c>
      <c r="AR1176" s="4">
        <f t="shared" si="447"/>
        <v>0</v>
      </c>
      <c r="AS1176" s="4">
        <f t="shared" si="447"/>
        <v>0</v>
      </c>
      <c r="AT1176" s="4">
        <f t="shared" si="447"/>
        <v>0</v>
      </c>
      <c r="AU1176" s="4">
        <f t="shared" si="447"/>
        <v>0</v>
      </c>
      <c r="AV1176" s="4">
        <f t="shared" si="447"/>
        <v>0</v>
      </c>
      <c r="AW1176" s="4">
        <f t="shared" si="447"/>
        <v>0</v>
      </c>
      <c r="AX1176" s="3"/>
    </row>
    <row r="1177" spans="3:50">
      <c r="C1177" s="14">
        <v>21</v>
      </c>
      <c r="D1177" s="13"/>
      <c r="E1177" s="11">
        <f t="shared" si="447"/>
        <v>0</v>
      </c>
      <c r="F1177" s="11">
        <f t="shared" si="447"/>
        <v>0</v>
      </c>
      <c r="G1177" s="11">
        <f t="shared" si="447"/>
        <v>0</v>
      </c>
      <c r="H1177" s="11">
        <f t="shared" si="447"/>
        <v>0</v>
      </c>
      <c r="I1177" s="11">
        <f t="shared" si="447"/>
        <v>0</v>
      </c>
      <c r="J1177" s="11">
        <f t="shared" si="447"/>
        <v>0</v>
      </c>
      <c r="K1177" s="11">
        <f t="shared" si="447"/>
        <v>0</v>
      </c>
      <c r="L1177" s="11">
        <f t="shared" si="447"/>
        <v>0</v>
      </c>
      <c r="M1177" s="11">
        <f t="shared" si="447"/>
        <v>0</v>
      </c>
      <c r="N1177" s="11">
        <f t="shared" si="447"/>
        <v>0</v>
      </c>
      <c r="O1177" s="11">
        <f t="shared" si="447"/>
        <v>0</v>
      </c>
      <c r="P1177" s="11">
        <f t="shared" si="447"/>
        <v>0</v>
      </c>
      <c r="Q1177" s="11">
        <f t="shared" si="447"/>
        <v>0</v>
      </c>
      <c r="R1177" s="11">
        <f t="shared" si="447"/>
        <v>0</v>
      </c>
      <c r="S1177" s="11">
        <f t="shared" si="447"/>
        <v>0</v>
      </c>
      <c r="T1177" s="11">
        <f t="shared" si="447"/>
        <v>0</v>
      </c>
      <c r="U1177" s="11">
        <f t="shared" si="447"/>
        <v>0</v>
      </c>
      <c r="V1177" s="11">
        <f t="shared" si="447"/>
        <v>0</v>
      </c>
      <c r="W1177" s="11">
        <f t="shared" si="447"/>
        <v>0</v>
      </c>
      <c r="X1177" s="11">
        <f t="shared" si="447"/>
        <v>0</v>
      </c>
      <c r="Y1177" s="11">
        <f t="shared" si="447"/>
        <v>0</v>
      </c>
      <c r="Z1177" s="11">
        <f t="shared" si="447"/>
        <v>17536.333177171531</v>
      </c>
      <c r="AA1177" s="11">
        <f t="shared" si="447"/>
        <v>18196.563444165084</v>
      </c>
      <c r="AB1177" s="11">
        <f t="shared" si="447"/>
        <v>17723.648196485126</v>
      </c>
      <c r="AC1177" s="11">
        <f t="shared" si="447"/>
        <v>17806.283565238096</v>
      </c>
      <c r="AD1177" s="11">
        <f t="shared" si="447"/>
        <v>17905.781128336472</v>
      </c>
      <c r="AE1177" s="11">
        <f t="shared" si="447"/>
        <v>18025.275218319377</v>
      </c>
      <c r="AF1177" s="11">
        <f t="shared" si="447"/>
        <v>18239.985648793852</v>
      </c>
      <c r="AG1177" s="11">
        <f t="shared" si="447"/>
        <v>18896.015555262478</v>
      </c>
      <c r="AH1177" s="11">
        <f t="shared" si="447"/>
        <v>19393.23071166396</v>
      </c>
      <c r="AI1177" s="11">
        <f t="shared" si="447"/>
        <v>20042.967860397199</v>
      </c>
      <c r="AJ1177" s="11">
        <f t="shared" si="447"/>
        <v>20880.432095249558</v>
      </c>
      <c r="AK1177" s="11">
        <f t="shared" si="447"/>
        <v>21938.345680345243</v>
      </c>
      <c r="AL1177" s="11">
        <f t="shared" si="447"/>
        <v>23124.670325353385</v>
      </c>
      <c r="AM1177" s="11">
        <f t="shared" si="447"/>
        <v>24330.023078927828</v>
      </c>
      <c r="AN1177" s="11">
        <f t="shared" si="447"/>
        <v>25459.278907241354</v>
      </c>
      <c r="AO1177" s="11">
        <f t="shared" si="447"/>
        <v>35109.825916716734</v>
      </c>
      <c r="AP1177" s="11">
        <f t="shared" si="447"/>
        <v>35191.582363783236</v>
      </c>
      <c r="AQ1177" s="11">
        <f t="shared" si="447"/>
        <v>35701.847391824784</v>
      </c>
      <c r="AR1177" s="11">
        <f t="shared" si="447"/>
        <v>36213.052950828467</v>
      </c>
      <c r="AS1177" s="11">
        <f t="shared" si="447"/>
        <v>36801.442589279257</v>
      </c>
      <c r="AT1177" s="11">
        <f t="shared" si="447"/>
        <v>37404.799733089581</v>
      </c>
      <c r="AU1177" s="11">
        <f t="shared" si="447"/>
        <v>37966.943540563509</v>
      </c>
      <c r="AV1177" s="11">
        <f t="shared" si="447"/>
        <v>38607.815420736639</v>
      </c>
      <c r="AW1177" s="11">
        <f t="shared" si="447"/>
        <v>39287.810588319633</v>
      </c>
      <c r="AX1177" s="11"/>
    </row>
    <row r="1178" spans="3:50">
      <c r="C1178" s="10" t="s">
        <v>4</v>
      </c>
      <c r="D1178" s="9"/>
      <c r="E1178" s="3">
        <f t="shared" si="447"/>
        <v>0</v>
      </c>
      <c r="F1178" s="3">
        <f t="shared" si="447"/>
        <v>0</v>
      </c>
      <c r="G1178" s="3">
        <f t="shared" si="447"/>
        <v>0</v>
      </c>
      <c r="H1178" s="3">
        <f t="shared" si="447"/>
        <v>0</v>
      </c>
      <c r="I1178" s="3">
        <f t="shared" si="447"/>
        <v>0</v>
      </c>
      <c r="J1178" s="3">
        <f t="shared" si="447"/>
        <v>0</v>
      </c>
      <c r="K1178" s="3">
        <f t="shared" si="447"/>
        <v>0</v>
      </c>
      <c r="L1178" s="3">
        <f t="shared" si="447"/>
        <v>0</v>
      </c>
      <c r="M1178" s="3">
        <f t="shared" si="447"/>
        <v>0</v>
      </c>
      <c r="N1178" s="3">
        <f t="shared" si="447"/>
        <v>0</v>
      </c>
      <c r="O1178" s="3">
        <f t="shared" si="447"/>
        <v>0</v>
      </c>
      <c r="P1178" s="3">
        <f t="shared" si="447"/>
        <v>0</v>
      </c>
      <c r="Q1178" s="3">
        <f t="shared" si="447"/>
        <v>0</v>
      </c>
      <c r="R1178" s="3">
        <f t="shared" si="447"/>
        <v>0</v>
      </c>
      <c r="S1178" s="3">
        <f t="shared" si="447"/>
        <v>0</v>
      </c>
      <c r="T1178" s="3">
        <f t="shared" si="447"/>
        <v>0</v>
      </c>
      <c r="U1178" s="3">
        <f t="shared" si="447"/>
        <v>0</v>
      </c>
      <c r="V1178" s="3">
        <f t="shared" si="447"/>
        <v>0</v>
      </c>
      <c r="W1178" s="3">
        <f t="shared" si="447"/>
        <v>0</v>
      </c>
      <c r="X1178" s="3">
        <f t="shared" si="447"/>
        <v>0</v>
      </c>
      <c r="Y1178" s="3">
        <f t="shared" si="447"/>
        <v>0</v>
      </c>
      <c r="Z1178" s="3">
        <f t="shared" si="447"/>
        <v>17255.83564409479</v>
      </c>
      <c r="AA1178" s="3">
        <f t="shared" si="447"/>
        <v>17714.0512234548</v>
      </c>
      <c r="AB1178" s="3">
        <f t="shared" si="447"/>
        <v>17077.376979926266</v>
      </c>
      <c r="AC1178" s="3">
        <f t="shared" si="447"/>
        <v>16988.52722858312</v>
      </c>
      <c r="AD1178" s="3">
        <f t="shared" si="447"/>
        <v>16921.454928700223</v>
      </c>
      <c r="AE1178" s="3">
        <f t="shared" si="447"/>
        <v>16886.796078790318</v>
      </c>
      <c r="AF1178" s="3">
        <f t="shared" si="447"/>
        <v>16730.838507975426</v>
      </c>
      <c r="AG1178" s="3">
        <f t="shared" si="447"/>
        <v>16984.282002029588</v>
      </c>
      <c r="AH1178" s="3">
        <f t="shared" si="447"/>
        <v>17092.393131906203</v>
      </c>
      <c r="AI1178" s="3">
        <f t="shared" si="447"/>
        <v>17331.174428102579</v>
      </c>
      <c r="AJ1178" s="3">
        <f t="shared" si="447"/>
        <v>17721.851811808308</v>
      </c>
      <c r="AK1178" s="3">
        <f t="shared" si="447"/>
        <v>18282.112526426041</v>
      </c>
      <c r="AL1178" s="3">
        <f t="shared" si="447"/>
        <v>18926.213469480474</v>
      </c>
      <c r="AM1178" s="3">
        <f t="shared" si="447"/>
        <v>19560.347475051793</v>
      </c>
      <c r="AN1178" s="3">
        <f t="shared" si="447"/>
        <v>20136.170368006606</v>
      </c>
      <c r="AO1178" s="3">
        <f t="shared" si="447"/>
        <v>27351.099608742461</v>
      </c>
      <c r="AP1178" s="3">
        <f t="shared" si="447"/>
        <v>26993.360111306949</v>
      </c>
      <c r="AQ1178" s="3">
        <f t="shared" si="447"/>
        <v>26954.652737287895</v>
      </c>
      <c r="AR1178" s="3">
        <f t="shared" si="447"/>
        <v>26901.834686872906</v>
      </c>
      <c r="AS1178" s="3">
        <f t="shared" si="447"/>
        <v>26839.934506038473</v>
      </c>
      <c r="AT1178" s="3">
        <f t="shared" si="447"/>
        <v>27220.645519305479</v>
      </c>
      <c r="AU1178" s="3">
        <f t="shared" si="447"/>
        <v>27569.580070155633</v>
      </c>
      <c r="AV1178" s="3">
        <f t="shared" si="447"/>
        <v>27973.84281733814</v>
      </c>
      <c r="AW1178" s="3">
        <f t="shared" si="447"/>
        <v>28404.430291711105</v>
      </c>
      <c r="AX1178" s="3"/>
    </row>
    <row r="1179" spans="3:50">
      <c r="C1179" s="10" t="s">
        <v>3</v>
      </c>
      <c r="D1179" s="9"/>
      <c r="E1179" s="3">
        <f t="shared" si="447"/>
        <v>0</v>
      </c>
      <c r="F1179" s="3">
        <f t="shared" si="447"/>
        <v>0</v>
      </c>
      <c r="G1179" s="3">
        <f t="shared" si="447"/>
        <v>0</v>
      </c>
      <c r="H1179" s="3">
        <f t="shared" si="447"/>
        <v>0</v>
      </c>
      <c r="I1179" s="3">
        <f t="shared" si="447"/>
        <v>0</v>
      </c>
      <c r="J1179" s="3">
        <f t="shared" si="447"/>
        <v>0</v>
      </c>
      <c r="K1179" s="3">
        <f t="shared" si="447"/>
        <v>0</v>
      </c>
      <c r="L1179" s="3">
        <f t="shared" si="447"/>
        <v>0</v>
      </c>
      <c r="M1179" s="3">
        <f t="shared" si="447"/>
        <v>0</v>
      </c>
      <c r="N1179" s="3">
        <f t="shared" si="447"/>
        <v>0</v>
      </c>
      <c r="O1179" s="3">
        <f t="shared" si="447"/>
        <v>0</v>
      </c>
      <c r="P1179" s="3">
        <f t="shared" si="447"/>
        <v>0</v>
      </c>
      <c r="Q1179" s="3">
        <f t="shared" si="447"/>
        <v>0</v>
      </c>
      <c r="R1179" s="3">
        <f t="shared" si="447"/>
        <v>0</v>
      </c>
      <c r="S1179" s="3">
        <f t="shared" si="447"/>
        <v>0</v>
      </c>
      <c r="T1179" s="3">
        <f t="shared" si="447"/>
        <v>0</v>
      </c>
      <c r="U1179" s="3">
        <f t="shared" si="447"/>
        <v>0</v>
      </c>
      <c r="V1179" s="3">
        <f t="shared" si="447"/>
        <v>0</v>
      </c>
      <c r="W1179" s="3">
        <f t="shared" si="447"/>
        <v>0</v>
      </c>
      <c r="X1179" s="3">
        <f t="shared" si="447"/>
        <v>0</v>
      </c>
      <c r="Y1179" s="3">
        <f t="shared" si="447"/>
        <v>0</v>
      </c>
      <c r="Z1179" s="3">
        <f t="shared" si="447"/>
        <v>196.90276350475736</v>
      </c>
      <c r="AA1179" s="3">
        <f t="shared" si="447"/>
        <v>315.62780960425511</v>
      </c>
      <c r="AB1179" s="3">
        <f t="shared" si="447"/>
        <v>412.00978730778553</v>
      </c>
      <c r="AC1179" s="3">
        <f t="shared" si="447"/>
        <v>515.77197830790851</v>
      </c>
      <c r="AD1179" s="3">
        <f t="shared" si="447"/>
        <v>618.32047342777184</v>
      </c>
      <c r="AE1179" s="3">
        <f t="shared" si="447"/>
        <v>720.82127535558652</v>
      </c>
      <c r="AF1179" s="3">
        <f t="shared" si="447"/>
        <v>731.69206934801377</v>
      </c>
      <c r="AG1179" s="3">
        <f t="shared" si="447"/>
        <v>761.64296405987375</v>
      </c>
      <c r="AH1179" s="3">
        <f t="shared" si="447"/>
        <v>786.57490500990218</v>
      </c>
      <c r="AI1179" s="3">
        <f t="shared" si="447"/>
        <v>819.0644654415072</v>
      </c>
      <c r="AJ1179" s="3">
        <f t="shared" si="447"/>
        <v>860.70900563907412</v>
      </c>
      <c r="AK1179" s="3">
        <f t="shared" si="447"/>
        <v>913.10925178364266</v>
      </c>
      <c r="AL1179" s="3">
        <f t="shared" si="447"/>
        <v>972.72880683189135</v>
      </c>
      <c r="AM1179" s="3">
        <f t="shared" si="447"/>
        <v>1035.1708026774434</v>
      </c>
      <c r="AN1179" s="3">
        <f t="shared" si="447"/>
        <v>1050.952738085773</v>
      </c>
      <c r="AO1179" s="3">
        <f t="shared" si="447"/>
        <v>1481.0344234786542</v>
      </c>
      <c r="AP1179" s="3">
        <f t="shared" si="447"/>
        <v>1516.4068791866414</v>
      </c>
      <c r="AQ1179" s="3">
        <f t="shared" si="447"/>
        <v>1570.9173176099307</v>
      </c>
      <c r="AR1179" s="3">
        <f t="shared" si="447"/>
        <v>1626.5320791391978</v>
      </c>
      <c r="AS1179" s="3">
        <f t="shared" si="447"/>
        <v>1753.2105004126283</v>
      </c>
      <c r="AT1179" s="3">
        <f t="shared" si="447"/>
        <v>1826.6299652840416</v>
      </c>
      <c r="AU1179" s="3">
        <f t="shared" si="447"/>
        <v>1899.5975771824801</v>
      </c>
      <c r="AV1179" s="3">
        <f t="shared" si="447"/>
        <v>1978.1141968168579</v>
      </c>
      <c r="AW1179" s="3">
        <f t="shared" si="447"/>
        <v>2060.3915787278347</v>
      </c>
      <c r="AX1179" s="3"/>
    </row>
    <row r="1180" spans="3:50">
      <c r="C1180" s="10" t="s">
        <v>2</v>
      </c>
      <c r="D1180" s="9"/>
      <c r="E1180" s="3">
        <f t="shared" si="447"/>
        <v>0</v>
      </c>
      <c r="F1180" s="3">
        <f t="shared" si="447"/>
        <v>0</v>
      </c>
      <c r="G1180" s="3">
        <f t="shared" si="447"/>
        <v>0</v>
      </c>
      <c r="H1180" s="3">
        <f t="shared" si="447"/>
        <v>0</v>
      </c>
      <c r="I1180" s="3">
        <f t="shared" si="447"/>
        <v>0</v>
      </c>
      <c r="J1180" s="3">
        <f t="shared" si="447"/>
        <v>0</v>
      </c>
      <c r="K1180" s="3">
        <f t="shared" si="447"/>
        <v>0</v>
      </c>
      <c r="L1180" s="3">
        <f t="shared" si="447"/>
        <v>0</v>
      </c>
      <c r="M1180" s="3">
        <f t="shared" si="447"/>
        <v>0</v>
      </c>
      <c r="N1180" s="3">
        <f t="shared" si="447"/>
        <v>0</v>
      </c>
      <c r="O1180" s="3">
        <f t="shared" si="447"/>
        <v>0</v>
      </c>
      <c r="P1180" s="3">
        <f t="shared" si="447"/>
        <v>0</v>
      </c>
      <c r="Q1180" s="3">
        <f t="shared" si="447"/>
        <v>0</v>
      </c>
      <c r="R1180" s="3">
        <f t="shared" si="447"/>
        <v>0</v>
      </c>
      <c r="S1180" s="3">
        <f t="shared" si="447"/>
        <v>0</v>
      </c>
      <c r="T1180" s="3">
        <f t="shared" si="447"/>
        <v>0</v>
      </c>
      <c r="U1180" s="3">
        <f t="shared" si="447"/>
        <v>0</v>
      </c>
      <c r="V1180" s="3">
        <f t="shared" si="447"/>
        <v>0</v>
      </c>
      <c r="W1180" s="3">
        <f t="shared" si="447"/>
        <v>0</v>
      </c>
      <c r="X1180" s="3">
        <f t="shared" si="447"/>
        <v>0</v>
      </c>
      <c r="Y1180" s="3">
        <f t="shared" si="447"/>
        <v>0</v>
      </c>
      <c r="Z1180" s="3">
        <f t="shared" si="447"/>
        <v>85.844523175169684</v>
      </c>
      <c r="AA1180" s="3">
        <f t="shared" si="447"/>
        <v>169.93663772825042</v>
      </c>
      <c r="AB1180" s="3">
        <f t="shared" si="447"/>
        <v>237.5501078146572</v>
      </c>
      <c r="AC1180" s="3">
        <f t="shared" si="447"/>
        <v>305.28755206693631</v>
      </c>
      <c r="AD1180" s="3">
        <f t="shared" si="447"/>
        <v>369.06123863030695</v>
      </c>
      <c r="AE1180" s="3">
        <f t="shared" si="447"/>
        <v>429.95700896025352</v>
      </c>
      <c r="AF1180" s="3">
        <f t="shared" si="447"/>
        <v>792.59525439237018</v>
      </c>
      <c r="AG1180" s="3">
        <f t="shared" si="447"/>
        <v>1167.7631811970298</v>
      </c>
      <c r="AH1180" s="3">
        <f t="shared" si="447"/>
        <v>1533.7418742035297</v>
      </c>
      <c r="AI1180" s="3">
        <f t="shared" si="447"/>
        <v>1913.6328193890245</v>
      </c>
      <c r="AJ1180" s="3">
        <f t="shared" si="447"/>
        <v>2319.9060165619098</v>
      </c>
      <c r="AK1180" s="3">
        <f t="shared" si="447"/>
        <v>2766.0535100277061</v>
      </c>
      <c r="AL1180" s="3">
        <f t="shared" si="447"/>
        <v>3249.2193424726875</v>
      </c>
      <c r="AM1180" s="3">
        <f t="shared" si="447"/>
        <v>3758.1056777964118</v>
      </c>
      <c r="AN1180" s="3">
        <f t="shared" si="447"/>
        <v>4283.5524826305473</v>
      </c>
      <c r="AO1180" s="3">
        <f t="shared" si="447"/>
        <v>6293.2164558432751</v>
      </c>
      <c r="AP1180" s="3">
        <f t="shared" si="447"/>
        <v>6697.2735156683411</v>
      </c>
      <c r="AQ1180" s="3">
        <f t="shared" si="447"/>
        <v>7191.9437511723463</v>
      </c>
      <c r="AR1180" s="3">
        <f t="shared" si="447"/>
        <v>7700.6471675075609</v>
      </c>
      <c r="AS1180" s="3">
        <f t="shared" si="447"/>
        <v>8224.9969468624276</v>
      </c>
      <c r="AT1180" s="3">
        <f t="shared" si="447"/>
        <v>8375.5751400820573</v>
      </c>
      <c r="AU1180" s="3">
        <f t="shared" si="447"/>
        <v>8517.182440115108</v>
      </c>
      <c r="AV1180" s="3">
        <f t="shared" si="447"/>
        <v>8676.7159042150688</v>
      </c>
      <c r="AW1180" s="3">
        <f t="shared" si="447"/>
        <v>8845.3466660204394</v>
      </c>
      <c r="AX1180" s="3"/>
    </row>
    <row r="1181" spans="3:50">
      <c r="C1181" s="10" t="s">
        <v>1</v>
      </c>
      <c r="D1181" s="9"/>
      <c r="E1181" s="3">
        <f t="shared" si="447"/>
        <v>0</v>
      </c>
      <c r="F1181" s="3">
        <f t="shared" si="447"/>
        <v>0</v>
      </c>
      <c r="G1181" s="3">
        <f t="shared" si="447"/>
        <v>0</v>
      </c>
      <c r="H1181" s="3">
        <f t="shared" si="447"/>
        <v>0</v>
      </c>
      <c r="I1181" s="3">
        <f t="shared" si="447"/>
        <v>0</v>
      </c>
      <c r="J1181" s="3">
        <f t="shared" si="447"/>
        <v>0</v>
      </c>
      <c r="K1181" s="3">
        <f t="shared" si="447"/>
        <v>0</v>
      </c>
      <c r="L1181" s="3">
        <f t="shared" si="447"/>
        <v>0</v>
      </c>
      <c r="M1181" s="3">
        <f t="shared" si="447"/>
        <v>0</v>
      </c>
      <c r="N1181" s="3">
        <f t="shared" si="447"/>
        <v>0</v>
      </c>
      <c r="O1181" s="3">
        <f t="shared" si="447"/>
        <v>0</v>
      </c>
      <c r="P1181" s="3">
        <f t="shared" si="447"/>
        <v>0</v>
      </c>
      <c r="Q1181" s="3">
        <f t="shared" si="447"/>
        <v>0</v>
      </c>
      <c r="R1181" s="3">
        <f t="shared" si="447"/>
        <v>0</v>
      </c>
      <c r="S1181" s="3">
        <f t="shared" si="447"/>
        <v>0</v>
      </c>
      <c r="T1181" s="3">
        <f t="shared" si="447"/>
        <v>0</v>
      </c>
      <c r="U1181" s="3">
        <f t="shared" si="447"/>
        <v>0</v>
      </c>
      <c r="V1181" s="3">
        <f t="shared" si="447"/>
        <v>0</v>
      </c>
      <c r="W1181" s="3">
        <f t="shared" si="447"/>
        <v>0</v>
      </c>
      <c r="X1181" s="3">
        <f t="shared" si="447"/>
        <v>0</v>
      </c>
      <c r="Y1181" s="3">
        <f t="shared" si="447"/>
        <v>0</v>
      </c>
      <c r="Z1181" s="3">
        <f t="shared" si="447"/>
        <v>0</v>
      </c>
      <c r="AA1181" s="3">
        <f t="shared" si="447"/>
        <v>0</v>
      </c>
      <c r="AB1181" s="3">
        <f t="shared" si="447"/>
        <v>0</v>
      </c>
      <c r="AC1181" s="3">
        <f t="shared" si="447"/>
        <v>0</v>
      </c>
      <c r="AD1181" s="3">
        <f t="shared" si="447"/>
        <v>0</v>
      </c>
      <c r="AE1181" s="3">
        <f t="shared" si="447"/>
        <v>0</v>
      </c>
      <c r="AF1181" s="3">
        <f t="shared" si="447"/>
        <v>0</v>
      </c>
      <c r="AG1181" s="3">
        <f t="shared" si="447"/>
        <v>0</v>
      </c>
      <c r="AH1181" s="3">
        <f t="shared" si="447"/>
        <v>0</v>
      </c>
      <c r="AI1181" s="3">
        <f t="shared" ref="AI1181:AW1181" si="448">AI879*AI571</f>
        <v>0</v>
      </c>
      <c r="AJ1181" s="3">
        <f t="shared" si="448"/>
        <v>0</v>
      </c>
      <c r="AK1181" s="3">
        <f t="shared" si="448"/>
        <v>0</v>
      </c>
      <c r="AL1181" s="3">
        <f t="shared" si="448"/>
        <v>0</v>
      </c>
      <c r="AM1181" s="3">
        <f t="shared" si="448"/>
        <v>0</v>
      </c>
      <c r="AN1181" s="3">
        <f t="shared" si="448"/>
        <v>0</v>
      </c>
      <c r="AO1181" s="3">
        <f t="shared" si="448"/>
        <v>0</v>
      </c>
      <c r="AP1181" s="3">
        <f t="shared" si="448"/>
        <v>0</v>
      </c>
      <c r="AQ1181" s="3">
        <f t="shared" si="448"/>
        <v>0</v>
      </c>
      <c r="AR1181" s="3">
        <f t="shared" si="448"/>
        <v>0</v>
      </c>
      <c r="AS1181" s="3">
        <f t="shared" si="448"/>
        <v>0</v>
      </c>
      <c r="AT1181" s="3">
        <f t="shared" si="448"/>
        <v>0</v>
      </c>
      <c r="AU1181" s="3">
        <f t="shared" si="448"/>
        <v>0</v>
      </c>
      <c r="AV1181" s="3">
        <f t="shared" si="448"/>
        <v>0</v>
      </c>
      <c r="AW1181" s="3">
        <f t="shared" si="448"/>
        <v>0</v>
      </c>
      <c r="AX1181" s="3"/>
    </row>
    <row r="1182" spans="3:50">
      <c r="C1182" s="7" t="s">
        <v>0</v>
      </c>
      <c r="D1182" s="6"/>
      <c r="E1182" s="4">
        <f t="shared" ref="E1182:AW1187" si="449">E880*E572</f>
        <v>0</v>
      </c>
      <c r="F1182" s="4">
        <f t="shared" si="449"/>
        <v>0</v>
      </c>
      <c r="G1182" s="4">
        <f t="shared" si="449"/>
        <v>0</v>
      </c>
      <c r="H1182" s="4">
        <f t="shared" si="449"/>
        <v>0</v>
      </c>
      <c r="I1182" s="4">
        <f t="shared" si="449"/>
        <v>0</v>
      </c>
      <c r="J1182" s="4">
        <f t="shared" si="449"/>
        <v>0</v>
      </c>
      <c r="K1182" s="4">
        <f t="shared" si="449"/>
        <v>0</v>
      </c>
      <c r="L1182" s="4">
        <f t="shared" si="449"/>
        <v>0</v>
      </c>
      <c r="M1182" s="4">
        <f t="shared" si="449"/>
        <v>0</v>
      </c>
      <c r="N1182" s="4">
        <f t="shared" si="449"/>
        <v>0</v>
      </c>
      <c r="O1182" s="4">
        <f t="shared" si="449"/>
        <v>0</v>
      </c>
      <c r="P1182" s="4">
        <f t="shared" si="449"/>
        <v>0</v>
      </c>
      <c r="Q1182" s="4">
        <f t="shared" si="449"/>
        <v>0</v>
      </c>
      <c r="R1182" s="4">
        <f t="shared" si="449"/>
        <v>0</v>
      </c>
      <c r="S1182" s="4">
        <f t="shared" si="449"/>
        <v>0</v>
      </c>
      <c r="T1182" s="4">
        <f t="shared" si="449"/>
        <v>0</v>
      </c>
      <c r="U1182" s="4">
        <f t="shared" si="449"/>
        <v>0</v>
      </c>
      <c r="V1182" s="4">
        <f t="shared" si="449"/>
        <v>0</v>
      </c>
      <c r="W1182" s="4">
        <f t="shared" si="449"/>
        <v>0</v>
      </c>
      <c r="X1182" s="4">
        <f t="shared" si="449"/>
        <v>0</v>
      </c>
      <c r="Y1182" s="4">
        <f t="shared" si="449"/>
        <v>0</v>
      </c>
      <c r="Z1182" s="4">
        <f t="shared" si="449"/>
        <v>0</v>
      </c>
      <c r="AA1182" s="4">
        <f t="shared" si="449"/>
        <v>0</v>
      </c>
      <c r="AB1182" s="4">
        <f t="shared" si="449"/>
        <v>0</v>
      </c>
      <c r="AC1182" s="4">
        <f t="shared" si="449"/>
        <v>0</v>
      </c>
      <c r="AD1182" s="4">
        <f t="shared" si="449"/>
        <v>0</v>
      </c>
      <c r="AE1182" s="4">
        <f t="shared" si="449"/>
        <v>0</v>
      </c>
      <c r="AF1182" s="4">
        <f t="shared" si="449"/>
        <v>0</v>
      </c>
      <c r="AG1182" s="4">
        <f t="shared" si="449"/>
        <v>0</v>
      </c>
      <c r="AH1182" s="4">
        <f t="shared" si="449"/>
        <v>0</v>
      </c>
      <c r="AI1182" s="4">
        <f t="shared" si="449"/>
        <v>0</v>
      </c>
      <c r="AJ1182" s="4">
        <f t="shared" si="449"/>
        <v>0</v>
      </c>
      <c r="AK1182" s="4">
        <f t="shared" si="449"/>
        <v>0</v>
      </c>
      <c r="AL1182" s="4">
        <f t="shared" si="449"/>
        <v>0</v>
      </c>
      <c r="AM1182" s="4">
        <f t="shared" si="449"/>
        <v>0</v>
      </c>
      <c r="AN1182" s="4">
        <f t="shared" si="449"/>
        <v>0</v>
      </c>
      <c r="AO1182" s="4">
        <f t="shared" si="449"/>
        <v>0</v>
      </c>
      <c r="AP1182" s="4">
        <f t="shared" si="449"/>
        <v>0</v>
      </c>
      <c r="AQ1182" s="4">
        <f t="shared" si="449"/>
        <v>0</v>
      </c>
      <c r="AR1182" s="4">
        <f t="shared" si="449"/>
        <v>0</v>
      </c>
      <c r="AS1182" s="4">
        <f t="shared" si="449"/>
        <v>0</v>
      </c>
      <c r="AT1182" s="4">
        <f t="shared" si="449"/>
        <v>0</v>
      </c>
      <c r="AU1182" s="4">
        <f t="shared" si="449"/>
        <v>0</v>
      </c>
      <c r="AV1182" s="4">
        <f t="shared" si="449"/>
        <v>0</v>
      </c>
      <c r="AW1182" s="4">
        <f t="shared" si="449"/>
        <v>0</v>
      </c>
      <c r="AX1182" s="3"/>
    </row>
    <row r="1183" spans="3:50">
      <c r="C1183" s="14">
        <v>22</v>
      </c>
      <c r="D1183" s="13"/>
      <c r="E1183" s="11">
        <f t="shared" si="449"/>
        <v>0</v>
      </c>
      <c r="F1183" s="11">
        <f t="shared" si="449"/>
        <v>0</v>
      </c>
      <c r="G1183" s="11">
        <f t="shared" si="449"/>
        <v>0</v>
      </c>
      <c r="H1183" s="11">
        <f t="shared" si="449"/>
        <v>0</v>
      </c>
      <c r="I1183" s="11">
        <f t="shared" si="449"/>
        <v>0</v>
      </c>
      <c r="J1183" s="11">
        <f t="shared" si="449"/>
        <v>0</v>
      </c>
      <c r="K1183" s="11">
        <f t="shared" si="449"/>
        <v>0</v>
      </c>
      <c r="L1183" s="11">
        <f t="shared" si="449"/>
        <v>0</v>
      </c>
      <c r="M1183" s="11">
        <f t="shared" si="449"/>
        <v>0</v>
      </c>
      <c r="N1183" s="11">
        <f t="shared" si="449"/>
        <v>0</v>
      </c>
      <c r="O1183" s="11">
        <f t="shared" si="449"/>
        <v>0</v>
      </c>
      <c r="P1183" s="11">
        <f t="shared" si="449"/>
        <v>0</v>
      </c>
      <c r="Q1183" s="11">
        <f t="shared" si="449"/>
        <v>0</v>
      </c>
      <c r="R1183" s="11">
        <f t="shared" si="449"/>
        <v>0</v>
      </c>
      <c r="S1183" s="11">
        <f t="shared" si="449"/>
        <v>0</v>
      </c>
      <c r="T1183" s="11">
        <f t="shared" si="449"/>
        <v>0</v>
      </c>
      <c r="U1183" s="11">
        <f t="shared" si="449"/>
        <v>0</v>
      </c>
      <c r="V1183" s="11">
        <f t="shared" si="449"/>
        <v>0</v>
      </c>
      <c r="W1183" s="11">
        <f t="shared" si="449"/>
        <v>0</v>
      </c>
      <c r="X1183" s="11">
        <f t="shared" si="449"/>
        <v>0</v>
      </c>
      <c r="Y1183" s="11">
        <f t="shared" si="449"/>
        <v>0</v>
      </c>
      <c r="Z1183" s="11">
        <f t="shared" si="449"/>
        <v>0</v>
      </c>
      <c r="AA1183" s="11">
        <f t="shared" si="449"/>
        <v>16306.988093274815</v>
      </c>
      <c r="AB1183" s="11">
        <f t="shared" si="449"/>
        <v>16925.26591613765</v>
      </c>
      <c r="AC1183" s="11">
        <f t="shared" si="449"/>
        <v>16489.413003723574</v>
      </c>
      <c r="AD1183" s="11">
        <f t="shared" si="449"/>
        <v>16570.167382324355</v>
      </c>
      <c r="AE1183" s="11">
        <f t="shared" si="449"/>
        <v>16666.509177400374</v>
      </c>
      <c r="AF1183" s="11">
        <f t="shared" si="449"/>
        <v>16780.831484927978</v>
      </c>
      <c r="AG1183" s="11">
        <f t="shared" si="449"/>
        <v>16987.033693512982</v>
      </c>
      <c r="AH1183" s="11">
        <f t="shared" si="449"/>
        <v>17604.198981612</v>
      </c>
      <c r="AI1183" s="11">
        <f t="shared" si="449"/>
        <v>18073.490105403325</v>
      </c>
      <c r="AJ1183" s="11">
        <f t="shared" si="449"/>
        <v>18685.025857708661</v>
      </c>
      <c r="AK1183" s="11">
        <f t="shared" si="449"/>
        <v>19471.790365690798</v>
      </c>
      <c r="AL1183" s="11">
        <f t="shared" si="449"/>
        <v>20464.480212404604</v>
      </c>
      <c r="AM1183" s="11">
        <f t="shared" si="449"/>
        <v>21577.40494514997</v>
      </c>
      <c r="AN1183" s="11">
        <f t="shared" si="449"/>
        <v>22708.578937609702</v>
      </c>
      <c r="AO1183" s="11">
        <f t="shared" si="449"/>
        <v>23768.773077356575</v>
      </c>
      <c r="AP1183" s="11">
        <f t="shared" si="449"/>
        <v>32786.281335070926</v>
      </c>
      <c r="AQ1183" s="11">
        <f t="shared" si="449"/>
        <v>32870.450714691709</v>
      </c>
      <c r="AR1183" s="11">
        <f t="shared" si="449"/>
        <v>33355.040639236599</v>
      </c>
      <c r="AS1183" s="11">
        <f t="shared" si="449"/>
        <v>33840.780359370037</v>
      </c>
      <c r="AT1183" s="11">
        <f t="shared" si="449"/>
        <v>34400.391612283223</v>
      </c>
      <c r="AU1183" s="11">
        <f t="shared" si="449"/>
        <v>34965.77910961322</v>
      </c>
      <c r="AV1183" s="11">
        <f t="shared" si="449"/>
        <v>35492.684342098102</v>
      </c>
      <c r="AW1183" s="11">
        <f t="shared" si="449"/>
        <v>36093.232118728047</v>
      </c>
      <c r="AX1183" s="11"/>
    </row>
    <row r="1184" spans="3:50">
      <c r="C1184" s="10" t="s">
        <v>4</v>
      </c>
      <c r="D1184" s="9"/>
      <c r="E1184" s="3">
        <f t="shared" si="449"/>
        <v>0</v>
      </c>
      <c r="F1184" s="3">
        <f t="shared" si="449"/>
        <v>0</v>
      </c>
      <c r="G1184" s="3">
        <f t="shared" si="449"/>
        <v>0</v>
      </c>
      <c r="H1184" s="3">
        <f t="shared" si="449"/>
        <v>0</v>
      </c>
      <c r="I1184" s="3">
        <f t="shared" si="449"/>
        <v>0</v>
      </c>
      <c r="J1184" s="3">
        <f t="shared" si="449"/>
        <v>0</v>
      </c>
      <c r="K1184" s="3">
        <f t="shared" si="449"/>
        <v>0</v>
      </c>
      <c r="L1184" s="3">
        <f t="shared" si="449"/>
        <v>0</v>
      </c>
      <c r="M1184" s="3">
        <f t="shared" si="449"/>
        <v>0</v>
      </c>
      <c r="N1184" s="3">
        <f t="shared" si="449"/>
        <v>0</v>
      </c>
      <c r="O1184" s="3">
        <f t="shared" si="449"/>
        <v>0</v>
      </c>
      <c r="P1184" s="3">
        <f t="shared" si="449"/>
        <v>0</v>
      </c>
      <c r="Q1184" s="3">
        <f t="shared" si="449"/>
        <v>0</v>
      </c>
      <c r="R1184" s="3">
        <f t="shared" si="449"/>
        <v>0</v>
      </c>
      <c r="S1184" s="3">
        <f t="shared" si="449"/>
        <v>0</v>
      </c>
      <c r="T1184" s="3">
        <f t="shared" si="449"/>
        <v>0</v>
      </c>
      <c r="U1184" s="3">
        <f t="shared" si="449"/>
        <v>0</v>
      </c>
      <c r="V1184" s="3">
        <f t="shared" si="449"/>
        <v>0</v>
      </c>
      <c r="W1184" s="3">
        <f t="shared" si="449"/>
        <v>0</v>
      </c>
      <c r="X1184" s="3">
        <f t="shared" si="449"/>
        <v>0</v>
      </c>
      <c r="Y1184" s="3">
        <f t="shared" si="449"/>
        <v>0</v>
      </c>
      <c r="Z1184" s="3">
        <f t="shared" si="449"/>
        <v>0</v>
      </c>
      <c r="AA1184" s="3">
        <f t="shared" si="449"/>
        <v>16039.685370656733</v>
      </c>
      <c r="AB1184" s="3">
        <f t="shared" si="449"/>
        <v>16465.607005311569</v>
      </c>
      <c r="AC1184" s="3">
        <f t="shared" si="449"/>
        <v>15873.804048884269</v>
      </c>
      <c r="AD1184" s="3">
        <f t="shared" si="449"/>
        <v>15791.216216790914</v>
      </c>
      <c r="AE1184" s="3">
        <f t="shared" si="449"/>
        <v>15728.871013151003</v>
      </c>
      <c r="AF1184" s="3">
        <f t="shared" si="449"/>
        <v>15696.654836587335</v>
      </c>
      <c r="AG1184" s="3">
        <f t="shared" si="449"/>
        <v>15551.6887846014</v>
      </c>
      <c r="AH1184" s="3">
        <f t="shared" si="449"/>
        <v>15787.270183712588</v>
      </c>
      <c r="AI1184" s="3">
        <f t="shared" si="449"/>
        <v>15887.761898170975</v>
      </c>
      <c r="AJ1184" s="3">
        <f t="shared" si="449"/>
        <v>16109.714456272553</v>
      </c>
      <c r="AK1184" s="3">
        <f t="shared" si="449"/>
        <v>16472.85782674246</v>
      </c>
      <c r="AL1184" s="3">
        <f t="shared" si="449"/>
        <v>16993.63269811666</v>
      </c>
      <c r="AM1184" s="3">
        <f t="shared" si="449"/>
        <v>17592.338937942928</v>
      </c>
      <c r="AN1184" s="3">
        <f t="shared" si="449"/>
        <v>18181.78068634525</v>
      </c>
      <c r="AO1184" s="3">
        <f t="shared" si="449"/>
        <v>18717.020950723705</v>
      </c>
      <c r="AP1184" s="3">
        <f t="shared" si="449"/>
        <v>25423.459130816002</v>
      </c>
      <c r="AQ1184" s="3">
        <f t="shared" si="449"/>
        <v>25090.9322626961</v>
      </c>
      <c r="AR1184" s="3">
        <f t="shared" si="449"/>
        <v>25054.952892377867</v>
      </c>
      <c r="AS1184" s="3">
        <f t="shared" si="449"/>
        <v>25005.857332590331</v>
      </c>
      <c r="AT1184" s="3">
        <f t="shared" si="449"/>
        <v>24948.319729344166</v>
      </c>
      <c r="AU1184" s="3">
        <f t="shared" si="449"/>
        <v>25302.199135470557</v>
      </c>
      <c r="AV1184" s="3">
        <f t="shared" si="449"/>
        <v>25626.541608708201</v>
      </c>
      <c r="AW1184" s="3">
        <f t="shared" si="449"/>
        <v>26002.312878533863</v>
      </c>
      <c r="AX1184" s="3"/>
    </row>
    <row r="1185" spans="3:50">
      <c r="C1185" s="10" t="s">
        <v>3</v>
      </c>
      <c r="D1185" s="9"/>
      <c r="E1185" s="3">
        <f t="shared" si="449"/>
        <v>0</v>
      </c>
      <c r="F1185" s="3">
        <f t="shared" si="449"/>
        <v>0</v>
      </c>
      <c r="G1185" s="3">
        <f t="shared" si="449"/>
        <v>0</v>
      </c>
      <c r="H1185" s="3">
        <f t="shared" si="449"/>
        <v>0</v>
      </c>
      <c r="I1185" s="3">
        <f t="shared" si="449"/>
        <v>0</v>
      </c>
      <c r="J1185" s="3">
        <f t="shared" si="449"/>
        <v>0</v>
      </c>
      <c r="K1185" s="3">
        <f t="shared" si="449"/>
        <v>0</v>
      </c>
      <c r="L1185" s="3">
        <f t="shared" si="449"/>
        <v>0</v>
      </c>
      <c r="M1185" s="3">
        <f t="shared" si="449"/>
        <v>0</v>
      </c>
      <c r="N1185" s="3">
        <f t="shared" si="449"/>
        <v>0</v>
      </c>
      <c r="O1185" s="3">
        <f t="shared" si="449"/>
        <v>0</v>
      </c>
      <c r="P1185" s="3">
        <f t="shared" si="449"/>
        <v>0</v>
      </c>
      <c r="Q1185" s="3">
        <f t="shared" si="449"/>
        <v>0</v>
      </c>
      <c r="R1185" s="3">
        <f t="shared" si="449"/>
        <v>0</v>
      </c>
      <c r="S1185" s="3">
        <f t="shared" si="449"/>
        <v>0</v>
      </c>
      <c r="T1185" s="3">
        <f t="shared" si="449"/>
        <v>0</v>
      </c>
      <c r="U1185" s="3">
        <f t="shared" si="449"/>
        <v>0</v>
      </c>
      <c r="V1185" s="3">
        <f t="shared" si="449"/>
        <v>0</v>
      </c>
      <c r="W1185" s="3">
        <f t="shared" si="449"/>
        <v>0</v>
      </c>
      <c r="X1185" s="3">
        <f t="shared" si="449"/>
        <v>0</v>
      </c>
      <c r="Y1185" s="3">
        <f t="shared" si="449"/>
        <v>0</v>
      </c>
      <c r="Z1185" s="3">
        <f t="shared" si="449"/>
        <v>0</v>
      </c>
      <c r="AA1185" s="3">
        <f t="shared" si="449"/>
        <v>188.22162772350006</v>
      </c>
      <c r="AB1185" s="3">
        <f t="shared" si="449"/>
        <v>301.7122716872405</v>
      </c>
      <c r="AC1185" s="3">
        <f t="shared" si="449"/>
        <v>393.84491829750715</v>
      </c>
      <c r="AD1185" s="3">
        <f t="shared" si="449"/>
        <v>493.03239610925419</v>
      </c>
      <c r="AE1185" s="3">
        <f t="shared" si="449"/>
        <v>591.05968799939399</v>
      </c>
      <c r="AF1185" s="3">
        <f t="shared" si="449"/>
        <v>689.04138941594704</v>
      </c>
      <c r="AG1185" s="3">
        <f t="shared" si="449"/>
        <v>699.43290705379889</v>
      </c>
      <c r="AH1185" s="3">
        <f t="shared" si="449"/>
        <v>728.0633135249883</v>
      </c>
      <c r="AI1185" s="3">
        <f t="shared" si="449"/>
        <v>751.89604407885417</v>
      </c>
      <c r="AJ1185" s="3">
        <f t="shared" si="449"/>
        <v>782.95319045714791</v>
      </c>
      <c r="AK1185" s="3">
        <f t="shared" si="449"/>
        <v>822.76168782033108</v>
      </c>
      <c r="AL1185" s="3">
        <f t="shared" si="449"/>
        <v>872.85168882838843</v>
      </c>
      <c r="AM1185" s="3">
        <f t="shared" si="449"/>
        <v>929.84271066877545</v>
      </c>
      <c r="AN1185" s="3">
        <f t="shared" si="449"/>
        <v>989.53173629319201</v>
      </c>
      <c r="AO1185" s="3">
        <f t="shared" si="449"/>
        <v>1004.6178707806394</v>
      </c>
      <c r="AP1185" s="3">
        <f t="shared" si="449"/>
        <v>1415.7379253590432</v>
      </c>
      <c r="AQ1185" s="3">
        <f t="shared" si="449"/>
        <v>1449.5508646567373</v>
      </c>
      <c r="AR1185" s="3">
        <f t="shared" si="449"/>
        <v>1501.6580228567079</v>
      </c>
      <c r="AS1185" s="3">
        <f t="shared" si="449"/>
        <v>1554.8208162790543</v>
      </c>
      <c r="AT1185" s="3">
        <f t="shared" si="449"/>
        <v>1675.9141835082669</v>
      </c>
      <c r="AU1185" s="3">
        <f t="shared" si="449"/>
        <v>1746.0966986681008</v>
      </c>
      <c r="AV1185" s="3">
        <f t="shared" si="449"/>
        <v>1815.8472823478908</v>
      </c>
      <c r="AW1185" s="3">
        <f t="shared" si="449"/>
        <v>1890.9022266659917</v>
      </c>
      <c r="AX1185" s="3"/>
    </row>
    <row r="1186" spans="3:50">
      <c r="C1186" s="10" t="s">
        <v>2</v>
      </c>
      <c r="D1186" s="9"/>
      <c r="E1186" s="3">
        <f t="shared" si="449"/>
        <v>0</v>
      </c>
      <c r="F1186" s="3">
        <f t="shared" si="449"/>
        <v>0</v>
      </c>
      <c r="G1186" s="3">
        <f t="shared" si="449"/>
        <v>0</v>
      </c>
      <c r="H1186" s="3">
        <f t="shared" si="449"/>
        <v>0</v>
      </c>
      <c r="I1186" s="3">
        <f t="shared" si="449"/>
        <v>0</v>
      </c>
      <c r="J1186" s="3">
        <f t="shared" si="449"/>
        <v>0</v>
      </c>
      <c r="K1186" s="3">
        <f t="shared" si="449"/>
        <v>0</v>
      </c>
      <c r="L1186" s="3">
        <f t="shared" si="449"/>
        <v>0</v>
      </c>
      <c r="M1186" s="3">
        <f t="shared" si="449"/>
        <v>0</v>
      </c>
      <c r="N1186" s="3">
        <f t="shared" si="449"/>
        <v>0</v>
      </c>
      <c r="O1186" s="3">
        <f t="shared" si="449"/>
        <v>0</v>
      </c>
      <c r="P1186" s="3">
        <f t="shared" si="449"/>
        <v>0</v>
      </c>
      <c r="Q1186" s="3">
        <f t="shared" si="449"/>
        <v>0</v>
      </c>
      <c r="R1186" s="3">
        <f t="shared" si="449"/>
        <v>0</v>
      </c>
      <c r="S1186" s="3">
        <f t="shared" si="449"/>
        <v>0</v>
      </c>
      <c r="T1186" s="3">
        <f t="shared" si="449"/>
        <v>0</v>
      </c>
      <c r="U1186" s="3">
        <f t="shared" si="449"/>
        <v>0</v>
      </c>
      <c r="V1186" s="3">
        <f t="shared" si="449"/>
        <v>0</v>
      </c>
      <c r="W1186" s="3">
        <f t="shared" si="449"/>
        <v>0</v>
      </c>
      <c r="X1186" s="3">
        <f t="shared" si="449"/>
        <v>0</v>
      </c>
      <c r="Y1186" s="3">
        <f t="shared" si="449"/>
        <v>0</v>
      </c>
      <c r="Z1186" s="3">
        <f t="shared" si="449"/>
        <v>0</v>
      </c>
      <c r="AA1186" s="3">
        <f t="shared" si="449"/>
        <v>81.334854657072157</v>
      </c>
      <c r="AB1186" s="3">
        <f t="shared" si="449"/>
        <v>161.00935993709018</v>
      </c>
      <c r="AC1186" s="3">
        <f t="shared" si="449"/>
        <v>225.07089303124616</v>
      </c>
      <c r="AD1186" s="3">
        <f t="shared" si="449"/>
        <v>289.24988755904411</v>
      </c>
      <c r="AE1186" s="3">
        <f t="shared" si="449"/>
        <v>349.67335239666801</v>
      </c>
      <c r="AF1186" s="3">
        <f t="shared" si="449"/>
        <v>407.37008651341426</v>
      </c>
      <c r="AG1186" s="3">
        <f t="shared" si="449"/>
        <v>750.95786467755806</v>
      </c>
      <c r="AH1186" s="3">
        <f t="shared" si="449"/>
        <v>1106.4171027280327</v>
      </c>
      <c r="AI1186" s="3">
        <f t="shared" si="449"/>
        <v>1453.1698448048708</v>
      </c>
      <c r="AJ1186" s="3">
        <f t="shared" si="449"/>
        <v>1813.1039870115942</v>
      </c>
      <c r="AK1186" s="3">
        <f t="shared" si="449"/>
        <v>2198.034442920733</v>
      </c>
      <c r="AL1186" s="3">
        <f t="shared" si="449"/>
        <v>2620.7444795600122</v>
      </c>
      <c r="AM1186" s="3">
        <f t="shared" si="449"/>
        <v>3078.5281715607962</v>
      </c>
      <c r="AN1186" s="3">
        <f t="shared" si="449"/>
        <v>3560.6811918072581</v>
      </c>
      <c r="AO1186" s="3">
        <f t="shared" si="449"/>
        <v>4058.5247107700261</v>
      </c>
      <c r="AP1186" s="3">
        <f t="shared" si="449"/>
        <v>5962.615049035081</v>
      </c>
      <c r="AQ1186" s="3">
        <f t="shared" si="449"/>
        <v>6345.4457878927678</v>
      </c>
      <c r="AR1186" s="3">
        <f t="shared" si="449"/>
        <v>6814.1295223902925</v>
      </c>
      <c r="AS1186" s="3">
        <f t="shared" si="449"/>
        <v>7296.1092329275889</v>
      </c>
      <c r="AT1186" s="3">
        <f t="shared" si="449"/>
        <v>7792.913356427367</v>
      </c>
      <c r="AU1186" s="3">
        <f t="shared" si="449"/>
        <v>7935.5812286112568</v>
      </c>
      <c r="AV1186" s="3">
        <f t="shared" si="449"/>
        <v>8069.749475350387</v>
      </c>
      <c r="AW1186" s="3">
        <f t="shared" si="449"/>
        <v>8220.9021713590992</v>
      </c>
      <c r="AX1186" s="3"/>
    </row>
    <row r="1187" spans="3:50">
      <c r="C1187" s="10" t="s">
        <v>1</v>
      </c>
      <c r="D1187" s="9"/>
      <c r="E1187" s="3">
        <f t="shared" si="449"/>
        <v>0</v>
      </c>
      <c r="F1187" s="3">
        <f t="shared" si="449"/>
        <v>0</v>
      </c>
      <c r="G1187" s="3">
        <f t="shared" si="449"/>
        <v>0</v>
      </c>
      <c r="H1187" s="3">
        <f t="shared" si="449"/>
        <v>0</v>
      </c>
      <c r="I1187" s="3">
        <f t="shared" si="449"/>
        <v>0</v>
      </c>
      <c r="J1187" s="3">
        <f t="shared" si="449"/>
        <v>0</v>
      </c>
      <c r="K1187" s="3">
        <f t="shared" si="449"/>
        <v>0</v>
      </c>
      <c r="L1187" s="3">
        <f t="shared" si="449"/>
        <v>0</v>
      </c>
      <c r="M1187" s="3">
        <f t="shared" si="449"/>
        <v>0</v>
      </c>
      <c r="N1187" s="3">
        <f t="shared" si="449"/>
        <v>0</v>
      </c>
      <c r="O1187" s="3">
        <f t="shared" si="449"/>
        <v>0</v>
      </c>
      <c r="P1187" s="3">
        <f t="shared" si="449"/>
        <v>0</v>
      </c>
      <c r="Q1187" s="3">
        <f t="shared" si="449"/>
        <v>0</v>
      </c>
      <c r="R1187" s="3">
        <f t="shared" si="449"/>
        <v>0</v>
      </c>
      <c r="S1187" s="3">
        <f t="shared" si="449"/>
        <v>0</v>
      </c>
      <c r="T1187" s="3">
        <f t="shared" si="449"/>
        <v>0</v>
      </c>
      <c r="U1187" s="3">
        <f t="shared" si="449"/>
        <v>0</v>
      </c>
      <c r="V1187" s="3">
        <f t="shared" si="449"/>
        <v>0</v>
      </c>
      <c r="W1187" s="3">
        <f t="shared" si="449"/>
        <v>0</v>
      </c>
      <c r="X1187" s="3">
        <f t="shared" si="449"/>
        <v>0</v>
      </c>
      <c r="Y1187" s="3">
        <f t="shared" si="449"/>
        <v>0</v>
      </c>
      <c r="Z1187" s="3">
        <f t="shared" si="449"/>
        <v>0</v>
      </c>
      <c r="AA1187" s="3">
        <f t="shared" si="449"/>
        <v>0</v>
      </c>
      <c r="AB1187" s="3">
        <f t="shared" si="449"/>
        <v>0</v>
      </c>
      <c r="AC1187" s="3">
        <f t="shared" si="449"/>
        <v>0</v>
      </c>
      <c r="AD1187" s="3">
        <f t="shared" si="449"/>
        <v>0</v>
      </c>
      <c r="AE1187" s="3">
        <f t="shared" si="449"/>
        <v>0</v>
      </c>
      <c r="AF1187" s="3">
        <f t="shared" si="449"/>
        <v>0</v>
      </c>
      <c r="AG1187" s="3">
        <f t="shared" si="449"/>
        <v>0</v>
      </c>
      <c r="AH1187" s="3">
        <f t="shared" si="449"/>
        <v>0</v>
      </c>
      <c r="AI1187" s="3">
        <f t="shared" ref="AI1187:AW1187" si="450">AI885*AI577</f>
        <v>0</v>
      </c>
      <c r="AJ1187" s="3">
        <f t="shared" si="450"/>
        <v>0</v>
      </c>
      <c r="AK1187" s="3">
        <f t="shared" si="450"/>
        <v>0</v>
      </c>
      <c r="AL1187" s="3">
        <f t="shared" si="450"/>
        <v>0</v>
      </c>
      <c r="AM1187" s="3">
        <f t="shared" si="450"/>
        <v>0</v>
      </c>
      <c r="AN1187" s="3">
        <f t="shared" si="450"/>
        <v>0</v>
      </c>
      <c r="AO1187" s="3">
        <f t="shared" si="450"/>
        <v>0</v>
      </c>
      <c r="AP1187" s="3">
        <f t="shared" si="450"/>
        <v>0</v>
      </c>
      <c r="AQ1187" s="3">
        <f t="shared" si="450"/>
        <v>0</v>
      </c>
      <c r="AR1187" s="3">
        <f t="shared" si="450"/>
        <v>0</v>
      </c>
      <c r="AS1187" s="3">
        <f t="shared" si="450"/>
        <v>0</v>
      </c>
      <c r="AT1187" s="3">
        <f t="shared" si="450"/>
        <v>0</v>
      </c>
      <c r="AU1187" s="3">
        <f t="shared" si="450"/>
        <v>0</v>
      </c>
      <c r="AV1187" s="3">
        <f t="shared" si="450"/>
        <v>0</v>
      </c>
      <c r="AW1187" s="3">
        <f t="shared" si="450"/>
        <v>0</v>
      </c>
      <c r="AX1187" s="3"/>
    </row>
    <row r="1188" spans="3:50">
      <c r="C1188" s="7" t="s">
        <v>0</v>
      </c>
      <c r="D1188" s="6"/>
      <c r="E1188" s="4">
        <f t="shared" ref="E1188:AW1193" si="451">E886*E578</f>
        <v>0</v>
      </c>
      <c r="F1188" s="4">
        <f t="shared" si="451"/>
        <v>0</v>
      </c>
      <c r="G1188" s="4">
        <f t="shared" si="451"/>
        <v>0</v>
      </c>
      <c r="H1188" s="4">
        <f t="shared" si="451"/>
        <v>0</v>
      </c>
      <c r="I1188" s="4">
        <f t="shared" si="451"/>
        <v>0</v>
      </c>
      <c r="J1188" s="4">
        <f t="shared" si="451"/>
        <v>0</v>
      </c>
      <c r="K1188" s="4">
        <f t="shared" si="451"/>
        <v>0</v>
      </c>
      <c r="L1188" s="4">
        <f t="shared" si="451"/>
        <v>0</v>
      </c>
      <c r="M1188" s="4">
        <f t="shared" si="451"/>
        <v>0</v>
      </c>
      <c r="N1188" s="4">
        <f t="shared" si="451"/>
        <v>0</v>
      </c>
      <c r="O1188" s="4">
        <f t="shared" si="451"/>
        <v>0</v>
      </c>
      <c r="P1188" s="4">
        <f t="shared" si="451"/>
        <v>0</v>
      </c>
      <c r="Q1188" s="4">
        <f t="shared" si="451"/>
        <v>0</v>
      </c>
      <c r="R1188" s="4">
        <f t="shared" si="451"/>
        <v>0</v>
      </c>
      <c r="S1188" s="4">
        <f t="shared" si="451"/>
        <v>0</v>
      </c>
      <c r="T1188" s="4">
        <f t="shared" si="451"/>
        <v>0</v>
      </c>
      <c r="U1188" s="4">
        <f t="shared" si="451"/>
        <v>0</v>
      </c>
      <c r="V1188" s="4">
        <f t="shared" si="451"/>
        <v>0</v>
      </c>
      <c r="W1188" s="4">
        <f t="shared" si="451"/>
        <v>0</v>
      </c>
      <c r="X1188" s="4">
        <f t="shared" si="451"/>
        <v>0</v>
      </c>
      <c r="Y1188" s="4">
        <f t="shared" si="451"/>
        <v>0</v>
      </c>
      <c r="Z1188" s="4">
        <f t="shared" si="451"/>
        <v>0</v>
      </c>
      <c r="AA1188" s="4">
        <f t="shared" si="451"/>
        <v>0</v>
      </c>
      <c r="AB1188" s="4">
        <f t="shared" si="451"/>
        <v>0</v>
      </c>
      <c r="AC1188" s="4">
        <f t="shared" si="451"/>
        <v>0</v>
      </c>
      <c r="AD1188" s="4">
        <f t="shared" si="451"/>
        <v>0</v>
      </c>
      <c r="AE1188" s="4">
        <f t="shared" si="451"/>
        <v>0</v>
      </c>
      <c r="AF1188" s="4">
        <f t="shared" si="451"/>
        <v>0</v>
      </c>
      <c r="AG1188" s="4">
        <f t="shared" si="451"/>
        <v>0</v>
      </c>
      <c r="AH1188" s="4">
        <f t="shared" si="451"/>
        <v>0</v>
      </c>
      <c r="AI1188" s="4">
        <f t="shared" si="451"/>
        <v>0</v>
      </c>
      <c r="AJ1188" s="4">
        <f t="shared" si="451"/>
        <v>0</v>
      </c>
      <c r="AK1188" s="4">
        <f t="shared" si="451"/>
        <v>0</v>
      </c>
      <c r="AL1188" s="4">
        <f t="shared" si="451"/>
        <v>0</v>
      </c>
      <c r="AM1188" s="4">
        <f t="shared" si="451"/>
        <v>0</v>
      </c>
      <c r="AN1188" s="4">
        <f t="shared" si="451"/>
        <v>0</v>
      </c>
      <c r="AO1188" s="4">
        <f t="shared" si="451"/>
        <v>0</v>
      </c>
      <c r="AP1188" s="4">
        <f t="shared" si="451"/>
        <v>0</v>
      </c>
      <c r="AQ1188" s="4">
        <f t="shared" si="451"/>
        <v>0</v>
      </c>
      <c r="AR1188" s="4">
        <f t="shared" si="451"/>
        <v>0</v>
      </c>
      <c r="AS1188" s="4">
        <f t="shared" si="451"/>
        <v>0</v>
      </c>
      <c r="AT1188" s="4">
        <f t="shared" si="451"/>
        <v>0</v>
      </c>
      <c r="AU1188" s="4">
        <f t="shared" si="451"/>
        <v>0</v>
      </c>
      <c r="AV1188" s="4">
        <f t="shared" si="451"/>
        <v>0</v>
      </c>
      <c r="AW1188" s="4">
        <f t="shared" si="451"/>
        <v>0</v>
      </c>
      <c r="AX1188" s="3"/>
    </row>
    <row r="1189" spans="3:50">
      <c r="C1189" s="14">
        <v>23</v>
      </c>
      <c r="D1189" s="13"/>
      <c r="E1189" s="11">
        <f t="shared" si="451"/>
        <v>0</v>
      </c>
      <c r="F1189" s="11">
        <f t="shared" si="451"/>
        <v>0</v>
      </c>
      <c r="G1189" s="11">
        <f t="shared" si="451"/>
        <v>0</v>
      </c>
      <c r="H1189" s="11">
        <f t="shared" si="451"/>
        <v>0</v>
      </c>
      <c r="I1189" s="11">
        <f t="shared" si="451"/>
        <v>0</v>
      </c>
      <c r="J1189" s="11">
        <f t="shared" si="451"/>
        <v>0</v>
      </c>
      <c r="K1189" s="11">
        <f t="shared" si="451"/>
        <v>0</v>
      </c>
      <c r="L1189" s="11">
        <f t="shared" si="451"/>
        <v>0</v>
      </c>
      <c r="M1189" s="11">
        <f t="shared" si="451"/>
        <v>0</v>
      </c>
      <c r="N1189" s="11">
        <f t="shared" si="451"/>
        <v>0</v>
      </c>
      <c r="O1189" s="11">
        <f t="shared" si="451"/>
        <v>0</v>
      </c>
      <c r="P1189" s="11">
        <f t="shared" si="451"/>
        <v>0</v>
      </c>
      <c r="Q1189" s="11">
        <f t="shared" si="451"/>
        <v>0</v>
      </c>
      <c r="R1189" s="11">
        <f t="shared" si="451"/>
        <v>0</v>
      </c>
      <c r="S1189" s="11">
        <f t="shared" si="451"/>
        <v>0</v>
      </c>
      <c r="T1189" s="11">
        <f t="shared" si="451"/>
        <v>0</v>
      </c>
      <c r="U1189" s="11">
        <f t="shared" si="451"/>
        <v>0</v>
      </c>
      <c r="V1189" s="11">
        <f t="shared" si="451"/>
        <v>0</v>
      </c>
      <c r="W1189" s="11">
        <f t="shared" si="451"/>
        <v>0</v>
      </c>
      <c r="X1189" s="11">
        <f t="shared" si="451"/>
        <v>0</v>
      </c>
      <c r="Y1189" s="11">
        <f t="shared" si="451"/>
        <v>0</v>
      </c>
      <c r="Z1189" s="11">
        <f t="shared" si="451"/>
        <v>0</v>
      </c>
      <c r="AA1189" s="11">
        <f t="shared" si="451"/>
        <v>0</v>
      </c>
      <c r="AB1189" s="11">
        <f t="shared" si="451"/>
        <v>15068.585799716899</v>
      </c>
      <c r="AC1189" s="11">
        <f t="shared" si="451"/>
        <v>15644.196086035292</v>
      </c>
      <c r="AD1189" s="11">
        <f t="shared" si="451"/>
        <v>15245.312229202094</v>
      </c>
      <c r="AE1189" s="11">
        <f t="shared" si="451"/>
        <v>15323.805304964319</v>
      </c>
      <c r="AF1189" s="11">
        <f t="shared" si="451"/>
        <v>15416.610388133538</v>
      </c>
      <c r="AG1189" s="11">
        <f t="shared" si="451"/>
        <v>15525.437251041158</v>
      </c>
      <c r="AH1189" s="11">
        <f t="shared" si="451"/>
        <v>15722.422478642678</v>
      </c>
      <c r="AI1189" s="11">
        <f t="shared" si="451"/>
        <v>16299.735883912997</v>
      </c>
      <c r="AJ1189" s="11">
        <f t="shared" si="451"/>
        <v>16740.214181358275</v>
      </c>
      <c r="AK1189" s="11">
        <f t="shared" si="451"/>
        <v>17312.543734560866</v>
      </c>
      <c r="AL1189" s="11">
        <f t="shared" si="451"/>
        <v>18047.447086766653</v>
      </c>
      <c r="AM1189" s="11">
        <f t="shared" si="451"/>
        <v>18973.553832060759</v>
      </c>
      <c r="AN1189" s="11">
        <f t="shared" si="451"/>
        <v>20011.577809646096</v>
      </c>
      <c r="AO1189" s="11">
        <f t="shared" si="451"/>
        <v>21067.011279478076</v>
      </c>
      <c r="AP1189" s="11">
        <f t="shared" si="451"/>
        <v>22056.612813971107</v>
      </c>
      <c r="AQ1189" s="11">
        <f t="shared" si="451"/>
        <v>30432.164918751572</v>
      </c>
      <c r="AR1189" s="11">
        <f t="shared" si="451"/>
        <v>30517.961338445097</v>
      </c>
      <c r="AS1189" s="11">
        <f t="shared" si="451"/>
        <v>30975.692545573333</v>
      </c>
      <c r="AT1189" s="11">
        <f t="shared" si="451"/>
        <v>31434.757298582652</v>
      </c>
      <c r="AU1189" s="11">
        <f t="shared" si="451"/>
        <v>31964.164357798349</v>
      </c>
      <c r="AV1189" s="11">
        <f t="shared" si="451"/>
        <v>32490.888265545225</v>
      </c>
      <c r="AW1189" s="11">
        <f t="shared" si="451"/>
        <v>32981.896866449526</v>
      </c>
      <c r="AX1189" s="11"/>
    </row>
    <row r="1190" spans="3:50">
      <c r="C1190" s="10" t="s">
        <v>4</v>
      </c>
      <c r="D1190" s="9"/>
      <c r="E1190" s="3">
        <f t="shared" si="451"/>
        <v>0</v>
      </c>
      <c r="F1190" s="3">
        <f t="shared" si="451"/>
        <v>0</v>
      </c>
      <c r="G1190" s="3">
        <f t="shared" si="451"/>
        <v>0</v>
      </c>
      <c r="H1190" s="3">
        <f t="shared" si="451"/>
        <v>0</v>
      </c>
      <c r="I1190" s="3">
        <f t="shared" si="451"/>
        <v>0</v>
      </c>
      <c r="J1190" s="3">
        <f t="shared" si="451"/>
        <v>0</v>
      </c>
      <c r="K1190" s="3">
        <f t="shared" si="451"/>
        <v>0</v>
      </c>
      <c r="L1190" s="3">
        <f t="shared" si="451"/>
        <v>0</v>
      </c>
      <c r="M1190" s="3">
        <f t="shared" si="451"/>
        <v>0</v>
      </c>
      <c r="N1190" s="3">
        <f t="shared" si="451"/>
        <v>0</v>
      </c>
      <c r="O1190" s="3">
        <f t="shared" si="451"/>
        <v>0</v>
      </c>
      <c r="P1190" s="3">
        <f t="shared" si="451"/>
        <v>0</v>
      </c>
      <c r="Q1190" s="3">
        <f t="shared" si="451"/>
        <v>0</v>
      </c>
      <c r="R1190" s="3">
        <f t="shared" si="451"/>
        <v>0</v>
      </c>
      <c r="S1190" s="3">
        <f t="shared" si="451"/>
        <v>0</v>
      </c>
      <c r="T1190" s="3">
        <f t="shared" si="451"/>
        <v>0</v>
      </c>
      <c r="U1190" s="3">
        <f t="shared" si="451"/>
        <v>0</v>
      </c>
      <c r="V1190" s="3">
        <f t="shared" si="451"/>
        <v>0</v>
      </c>
      <c r="W1190" s="3">
        <f t="shared" si="451"/>
        <v>0</v>
      </c>
      <c r="X1190" s="3">
        <f t="shared" si="451"/>
        <v>0</v>
      </c>
      <c r="Y1190" s="3">
        <f t="shared" si="451"/>
        <v>0</v>
      </c>
      <c r="Z1190" s="3">
        <f t="shared" si="451"/>
        <v>0</v>
      </c>
      <c r="AA1190" s="3">
        <f t="shared" si="451"/>
        <v>0</v>
      </c>
      <c r="AB1190" s="3">
        <f t="shared" si="451"/>
        <v>14815.174748420222</v>
      </c>
      <c r="AC1190" s="3">
        <f t="shared" si="451"/>
        <v>15208.580435671904</v>
      </c>
      <c r="AD1190" s="3">
        <f t="shared" si="451"/>
        <v>14661.957231195483</v>
      </c>
      <c r="AE1190" s="3">
        <f t="shared" si="451"/>
        <v>14585.674365523155</v>
      </c>
      <c r="AF1190" s="3">
        <f t="shared" si="451"/>
        <v>14528.088754252924</v>
      </c>
      <c r="AG1190" s="3">
        <f t="shared" si="451"/>
        <v>14498.332043040285</v>
      </c>
      <c r="AH1190" s="3">
        <f t="shared" si="451"/>
        <v>14364.433070390256</v>
      </c>
      <c r="AI1190" s="3">
        <f t="shared" si="451"/>
        <v>14582.029582706822</v>
      </c>
      <c r="AJ1190" s="3">
        <f t="shared" si="451"/>
        <v>14674.849502553436</v>
      </c>
      <c r="AK1190" s="3">
        <f t="shared" si="451"/>
        <v>14879.857634455409</v>
      </c>
      <c r="AL1190" s="3">
        <f t="shared" si="451"/>
        <v>15215.277710841947</v>
      </c>
      <c r="AM1190" s="3">
        <f t="shared" si="451"/>
        <v>15696.295296019118</v>
      </c>
      <c r="AN1190" s="3">
        <f t="shared" si="451"/>
        <v>16249.294769576303</v>
      </c>
      <c r="AO1190" s="3">
        <f t="shared" si="451"/>
        <v>16793.737026690036</v>
      </c>
      <c r="AP1190" s="3">
        <f t="shared" si="451"/>
        <v>17288.115679756658</v>
      </c>
      <c r="AQ1190" s="3">
        <f t="shared" si="451"/>
        <v>23482.567209292902</v>
      </c>
      <c r="AR1190" s="3">
        <f t="shared" si="451"/>
        <v>23175.426293127923</v>
      </c>
      <c r="AS1190" s="3">
        <f t="shared" si="451"/>
        <v>23142.193680000833</v>
      </c>
      <c r="AT1190" s="3">
        <f t="shared" si="451"/>
        <v>23096.846200869233</v>
      </c>
      <c r="AU1190" s="3">
        <f t="shared" si="451"/>
        <v>23043.701165477385</v>
      </c>
      <c r="AV1190" s="3">
        <f t="shared" si="451"/>
        <v>23370.564512262295</v>
      </c>
      <c r="AW1190" s="3">
        <f t="shared" si="451"/>
        <v>23670.145851191894</v>
      </c>
      <c r="AX1190" s="3"/>
    </row>
    <row r="1191" spans="3:50">
      <c r="C1191" s="10" t="s">
        <v>3</v>
      </c>
      <c r="D1191" s="9"/>
      <c r="E1191" s="3">
        <f t="shared" si="451"/>
        <v>0</v>
      </c>
      <c r="F1191" s="3">
        <f t="shared" si="451"/>
        <v>0</v>
      </c>
      <c r="G1191" s="3">
        <f t="shared" si="451"/>
        <v>0</v>
      </c>
      <c r="H1191" s="3">
        <f t="shared" si="451"/>
        <v>0</v>
      </c>
      <c r="I1191" s="3">
        <f t="shared" si="451"/>
        <v>0</v>
      </c>
      <c r="J1191" s="3">
        <f t="shared" si="451"/>
        <v>0</v>
      </c>
      <c r="K1191" s="3">
        <f t="shared" si="451"/>
        <v>0</v>
      </c>
      <c r="L1191" s="3">
        <f t="shared" si="451"/>
        <v>0</v>
      </c>
      <c r="M1191" s="3">
        <f t="shared" si="451"/>
        <v>0</v>
      </c>
      <c r="N1191" s="3">
        <f t="shared" si="451"/>
        <v>0</v>
      </c>
      <c r="O1191" s="3">
        <f t="shared" si="451"/>
        <v>0</v>
      </c>
      <c r="P1191" s="3">
        <f t="shared" si="451"/>
        <v>0</v>
      </c>
      <c r="Q1191" s="3">
        <f t="shared" si="451"/>
        <v>0</v>
      </c>
      <c r="R1191" s="3">
        <f t="shared" si="451"/>
        <v>0</v>
      </c>
      <c r="S1191" s="3">
        <f t="shared" si="451"/>
        <v>0</v>
      </c>
      <c r="T1191" s="3">
        <f t="shared" si="451"/>
        <v>0</v>
      </c>
      <c r="U1191" s="3">
        <f t="shared" si="451"/>
        <v>0</v>
      </c>
      <c r="V1191" s="3">
        <f t="shared" si="451"/>
        <v>0</v>
      </c>
      <c r="W1191" s="3">
        <f t="shared" si="451"/>
        <v>0</v>
      </c>
      <c r="X1191" s="3">
        <f t="shared" si="451"/>
        <v>0</v>
      </c>
      <c r="Y1191" s="3">
        <f t="shared" si="451"/>
        <v>0</v>
      </c>
      <c r="Z1191" s="3">
        <f t="shared" si="451"/>
        <v>0</v>
      </c>
      <c r="AA1191" s="3">
        <f t="shared" si="451"/>
        <v>0</v>
      </c>
      <c r="AB1191" s="3">
        <f t="shared" si="451"/>
        <v>179.01199952146925</v>
      </c>
      <c r="AC1191" s="3">
        <f t="shared" si="451"/>
        <v>286.94958006759612</v>
      </c>
      <c r="AD1191" s="3">
        <f t="shared" si="451"/>
        <v>374.57420371146827</v>
      </c>
      <c r="AE1191" s="3">
        <f t="shared" si="451"/>
        <v>468.90846776668991</v>
      </c>
      <c r="AF1191" s="3">
        <f t="shared" si="451"/>
        <v>562.13931345200592</v>
      </c>
      <c r="AG1191" s="3">
        <f t="shared" si="451"/>
        <v>655.32679939203342</v>
      </c>
      <c r="AH1191" s="3">
        <f t="shared" si="451"/>
        <v>665.20986316591166</v>
      </c>
      <c r="AI1191" s="3">
        <f t="shared" si="451"/>
        <v>692.43939237309166</v>
      </c>
      <c r="AJ1191" s="3">
        <f t="shared" si="451"/>
        <v>715.10599451708799</v>
      </c>
      <c r="AK1191" s="3">
        <f t="shared" si="451"/>
        <v>744.64352397027346</v>
      </c>
      <c r="AL1191" s="3">
        <f t="shared" si="451"/>
        <v>782.50420341034737</v>
      </c>
      <c r="AM1191" s="3">
        <f t="shared" si="451"/>
        <v>830.14331558324375</v>
      </c>
      <c r="AN1191" s="3">
        <f t="shared" si="451"/>
        <v>884.34578369390283</v>
      </c>
      <c r="AO1191" s="3">
        <f t="shared" si="451"/>
        <v>941.11424306676122</v>
      </c>
      <c r="AP1191" s="3">
        <f t="shared" si="451"/>
        <v>955.4622174855956</v>
      </c>
      <c r="AQ1191" s="3">
        <f t="shared" si="451"/>
        <v>1346.4662902033615</v>
      </c>
      <c r="AR1191" s="3">
        <f t="shared" si="451"/>
        <v>1378.624772448931</v>
      </c>
      <c r="AS1191" s="3">
        <f t="shared" si="451"/>
        <v>1428.1823429129411</v>
      </c>
      <c r="AT1191" s="3">
        <f t="shared" si="451"/>
        <v>1478.7438966822103</v>
      </c>
      <c r="AU1191" s="3">
        <f t="shared" si="451"/>
        <v>1593.9122015081186</v>
      </c>
      <c r="AV1191" s="3">
        <f t="shared" si="451"/>
        <v>1660.6607070978355</v>
      </c>
      <c r="AW1191" s="3">
        <f t="shared" si="451"/>
        <v>1726.998415486222</v>
      </c>
      <c r="AX1191" s="3"/>
    </row>
    <row r="1192" spans="3:50">
      <c r="C1192" s="10" t="s">
        <v>2</v>
      </c>
      <c r="D1192" s="9"/>
      <c r="E1192" s="3">
        <f t="shared" si="451"/>
        <v>0</v>
      </c>
      <c r="F1192" s="3">
        <f t="shared" si="451"/>
        <v>0</v>
      </c>
      <c r="G1192" s="3">
        <f t="shared" si="451"/>
        <v>0</v>
      </c>
      <c r="H1192" s="3">
        <f t="shared" si="451"/>
        <v>0</v>
      </c>
      <c r="I1192" s="3">
        <f t="shared" si="451"/>
        <v>0</v>
      </c>
      <c r="J1192" s="3">
        <f t="shared" si="451"/>
        <v>0</v>
      </c>
      <c r="K1192" s="3">
        <f t="shared" si="451"/>
        <v>0</v>
      </c>
      <c r="L1192" s="3">
        <f t="shared" si="451"/>
        <v>0</v>
      </c>
      <c r="M1192" s="3">
        <f t="shared" si="451"/>
        <v>0</v>
      </c>
      <c r="N1192" s="3">
        <f t="shared" si="451"/>
        <v>0</v>
      </c>
      <c r="O1192" s="3">
        <f t="shared" si="451"/>
        <v>0</v>
      </c>
      <c r="P1192" s="3">
        <f t="shared" si="451"/>
        <v>0</v>
      </c>
      <c r="Q1192" s="3">
        <f t="shared" si="451"/>
        <v>0</v>
      </c>
      <c r="R1192" s="3">
        <f t="shared" si="451"/>
        <v>0</v>
      </c>
      <c r="S1192" s="3">
        <f t="shared" si="451"/>
        <v>0</v>
      </c>
      <c r="T1192" s="3">
        <f t="shared" si="451"/>
        <v>0</v>
      </c>
      <c r="U1192" s="3">
        <f t="shared" si="451"/>
        <v>0</v>
      </c>
      <c r="V1192" s="3">
        <f t="shared" si="451"/>
        <v>0</v>
      </c>
      <c r="W1192" s="3">
        <f t="shared" si="451"/>
        <v>0</v>
      </c>
      <c r="X1192" s="3">
        <f t="shared" si="451"/>
        <v>0</v>
      </c>
      <c r="Y1192" s="3">
        <f t="shared" si="451"/>
        <v>0</v>
      </c>
      <c r="Z1192" s="3">
        <f t="shared" si="451"/>
        <v>0</v>
      </c>
      <c r="AA1192" s="3">
        <f t="shared" si="451"/>
        <v>0</v>
      </c>
      <c r="AB1192" s="3">
        <f t="shared" si="451"/>
        <v>76.641685813091144</v>
      </c>
      <c r="AC1192" s="3">
        <f t="shared" si="451"/>
        <v>151.71882742391298</v>
      </c>
      <c r="AD1192" s="3">
        <f t="shared" si="451"/>
        <v>212.08389370217861</v>
      </c>
      <c r="AE1192" s="3">
        <f t="shared" si="451"/>
        <v>272.55964367601706</v>
      </c>
      <c r="AF1192" s="3">
        <f t="shared" si="451"/>
        <v>329.49656484405472</v>
      </c>
      <c r="AG1192" s="3">
        <f t="shared" si="451"/>
        <v>383.86409260643035</v>
      </c>
      <c r="AH1192" s="3">
        <f t="shared" si="451"/>
        <v>707.62623190453803</v>
      </c>
      <c r="AI1192" s="3">
        <f t="shared" si="451"/>
        <v>1042.5748262911454</v>
      </c>
      <c r="AJ1192" s="3">
        <f t="shared" si="451"/>
        <v>1369.3193053355935</v>
      </c>
      <c r="AK1192" s="3">
        <f t="shared" si="451"/>
        <v>1708.4845937807686</v>
      </c>
      <c r="AL1192" s="3">
        <f t="shared" si="451"/>
        <v>2071.203863226378</v>
      </c>
      <c r="AM1192" s="3">
        <f t="shared" si="451"/>
        <v>2469.5227629741239</v>
      </c>
      <c r="AN1192" s="3">
        <f t="shared" si="451"/>
        <v>2900.8915044639707</v>
      </c>
      <c r="AO1192" s="3">
        <f t="shared" si="451"/>
        <v>3355.2234196971849</v>
      </c>
      <c r="AP1192" s="3">
        <f t="shared" si="451"/>
        <v>3824.3404633717701</v>
      </c>
      <c r="AQ1192" s="3">
        <f t="shared" si="451"/>
        <v>5618.5613306781852</v>
      </c>
      <c r="AR1192" s="3">
        <f t="shared" si="451"/>
        <v>5979.3020405599718</v>
      </c>
      <c r="AS1192" s="3">
        <f t="shared" si="451"/>
        <v>6420.9418722965138</v>
      </c>
      <c r="AT1192" s="3">
        <f t="shared" si="451"/>
        <v>6875.1104781055683</v>
      </c>
      <c r="AU1192" s="3">
        <f t="shared" si="451"/>
        <v>7343.24810132325</v>
      </c>
      <c r="AV1192" s="3">
        <f t="shared" si="451"/>
        <v>7477.6837781513796</v>
      </c>
      <c r="AW1192" s="3">
        <f t="shared" si="451"/>
        <v>7604.1102733609423</v>
      </c>
      <c r="AX1192" s="3"/>
    </row>
    <row r="1193" spans="3:50">
      <c r="C1193" s="10" t="s">
        <v>1</v>
      </c>
      <c r="D1193" s="9"/>
      <c r="E1193" s="3">
        <f t="shared" si="451"/>
        <v>0</v>
      </c>
      <c r="F1193" s="3">
        <f t="shared" si="451"/>
        <v>0</v>
      </c>
      <c r="G1193" s="3">
        <f t="shared" si="451"/>
        <v>0</v>
      </c>
      <c r="H1193" s="3">
        <f t="shared" si="451"/>
        <v>0</v>
      </c>
      <c r="I1193" s="3">
        <f t="shared" si="451"/>
        <v>0</v>
      </c>
      <c r="J1193" s="3">
        <f t="shared" si="451"/>
        <v>0</v>
      </c>
      <c r="K1193" s="3">
        <f t="shared" si="451"/>
        <v>0</v>
      </c>
      <c r="L1193" s="3">
        <f t="shared" si="451"/>
        <v>0</v>
      </c>
      <c r="M1193" s="3">
        <f t="shared" si="451"/>
        <v>0</v>
      </c>
      <c r="N1193" s="3">
        <f t="shared" si="451"/>
        <v>0</v>
      </c>
      <c r="O1193" s="3">
        <f t="shared" si="451"/>
        <v>0</v>
      </c>
      <c r="P1193" s="3">
        <f t="shared" si="451"/>
        <v>0</v>
      </c>
      <c r="Q1193" s="3">
        <f t="shared" si="451"/>
        <v>0</v>
      </c>
      <c r="R1193" s="3">
        <f t="shared" si="451"/>
        <v>0</v>
      </c>
      <c r="S1193" s="3">
        <f t="shared" si="451"/>
        <v>0</v>
      </c>
      <c r="T1193" s="3">
        <f t="shared" si="451"/>
        <v>0</v>
      </c>
      <c r="U1193" s="3">
        <f t="shared" si="451"/>
        <v>0</v>
      </c>
      <c r="V1193" s="3">
        <f t="shared" si="451"/>
        <v>0</v>
      </c>
      <c r="W1193" s="3">
        <f t="shared" si="451"/>
        <v>0</v>
      </c>
      <c r="X1193" s="3">
        <f t="shared" si="451"/>
        <v>0</v>
      </c>
      <c r="Y1193" s="3">
        <f t="shared" si="451"/>
        <v>0</v>
      </c>
      <c r="Z1193" s="3">
        <f t="shared" si="451"/>
        <v>0</v>
      </c>
      <c r="AA1193" s="3">
        <f t="shared" si="451"/>
        <v>0</v>
      </c>
      <c r="AB1193" s="3">
        <f t="shared" si="451"/>
        <v>0</v>
      </c>
      <c r="AC1193" s="3">
        <f t="shared" si="451"/>
        <v>0</v>
      </c>
      <c r="AD1193" s="3">
        <f t="shared" si="451"/>
        <v>0</v>
      </c>
      <c r="AE1193" s="3">
        <f t="shared" si="451"/>
        <v>0</v>
      </c>
      <c r="AF1193" s="3">
        <f t="shared" si="451"/>
        <v>0</v>
      </c>
      <c r="AG1193" s="3">
        <f t="shared" si="451"/>
        <v>0</v>
      </c>
      <c r="AH1193" s="3">
        <f t="shared" si="451"/>
        <v>0</v>
      </c>
      <c r="AI1193" s="3">
        <f t="shared" ref="AI1193:AW1193" si="452">AI891*AI583</f>
        <v>0</v>
      </c>
      <c r="AJ1193" s="3">
        <f t="shared" si="452"/>
        <v>0</v>
      </c>
      <c r="AK1193" s="3">
        <f t="shared" si="452"/>
        <v>0</v>
      </c>
      <c r="AL1193" s="3">
        <f t="shared" si="452"/>
        <v>0</v>
      </c>
      <c r="AM1193" s="3">
        <f t="shared" si="452"/>
        <v>0</v>
      </c>
      <c r="AN1193" s="3">
        <f t="shared" si="452"/>
        <v>0</v>
      </c>
      <c r="AO1193" s="3">
        <f t="shared" si="452"/>
        <v>0</v>
      </c>
      <c r="AP1193" s="3">
        <f t="shared" si="452"/>
        <v>0</v>
      </c>
      <c r="AQ1193" s="3">
        <f t="shared" si="452"/>
        <v>0</v>
      </c>
      <c r="AR1193" s="3">
        <f t="shared" si="452"/>
        <v>0</v>
      </c>
      <c r="AS1193" s="3">
        <f t="shared" si="452"/>
        <v>0</v>
      </c>
      <c r="AT1193" s="3">
        <f t="shared" si="452"/>
        <v>0</v>
      </c>
      <c r="AU1193" s="3">
        <f t="shared" si="452"/>
        <v>0</v>
      </c>
      <c r="AV1193" s="3">
        <f t="shared" si="452"/>
        <v>0</v>
      </c>
      <c r="AW1193" s="3">
        <f t="shared" si="452"/>
        <v>0</v>
      </c>
      <c r="AX1193" s="3"/>
    </row>
    <row r="1194" spans="3:50">
      <c r="C1194" s="7" t="s">
        <v>0</v>
      </c>
      <c r="D1194" s="6"/>
      <c r="E1194" s="4">
        <f t="shared" ref="E1194:AW1199" si="453">E892*E584</f>
        <v>0</v>
      </c>
      <c r="F1194" s="4">
        <f t="shared" si="453"/>
        <v>0</v>
      </c>
      <c r="G1194" s="4">
        <f t="shared" si="453"/>
        <v>0</v>
      </c>
      <c r="H1194" s="4">
        <f t="shared" si="453"/>
        <v>0</v>
      </c>
      <c r="I1194" s="4">
        <f t="shared" si="453"/>
        <v>0</v>
      </c>
      <c r="J1194" s="4">
        <f t="shared" si="453"/>
        <v>0</v>
      </c>
      <c r="K1194" s="4">
        <f t="shared" si="453"/>
        <v>0</v>
      </c>
      <c r="L1194" s="4">
        <f t="shared" si="453"/>
        <v>0</v>
      </c>
      <c r="M1194" s="4">
        <f t="shared" si="453"/>
        <v>0</v>
      </c>
      <c r="N1194" s="4">
        <f t="shared" si="453"/>
        <v>0</v>
      </c>
      <c r="O1194" s="4">
        <f t="shared" si="453"/>
        <v>0</v>
      </c>
      <c r="P1194" s="4">
        <f t="shared" si="453"/>
        <v>0</v>
      </c>
      <c r="Q1194" s="4">
        <f t="shared" si="453"/>
        <v>0</v>
      </c>
      <c r="R1194" s="4">
        <f t="shared" si="453"/>
        <v>0</v>
      </c>
      <c r="S1194" s="4">
        <f t="shared" si="453"/>
        <v>0</v>
      </c>
      <c r="T1194" s="4">
        <f t="shared" si="453"/>
        <v>0</v>
      </c>
      <c r="U1194" s="4">
        <f t="shared" si="453"/>
        <v>0</v>
      </c>
      <c r="V1194" s="4">
        <f t="shared" si="453"/>
        <v>0</v>
      </c>
      <c r="W1194" s="4">
        <f t="shared" si="453"/>
        <v>0</v>
      </c>
      <c r="X1194" s="4">
        <f t="shared" si="453"/>
        <v>0</v>
      </c>
      <c r="Y1194" s="4">
        <f t="shared" si="453"/>
        <v>0</v>
      </c>
      <c r="Z1194" s="4">
        <f t="shared" si="453"/>
        <v>0</v>
      </c>
      <c r="AA1194" s="4">
        <f t="shared" si="453"/>
        <v>0</v>
      </c>
      <c r="AB1194" s="4">
        <f t="shared" si="453"/>
        <v>0</v>
      </c>
      <c r="AC1194" s="4">
        <f t="shared" si="453"/>
        <v>0</v>
      </c>
      <c r="AD1194" s="4">
        <f t="shared" si="453"/>
        <v>0</v>
      </c>
      <c r="AE1194" s="4">
        <f t="shared" si="453"/>
        <v>0</v>
      </c>
      <c r="AF1194" s="4">
        <f t="shared" si="453"/>
        <v>0</v>
      </c>
      <c r="AG1194" s="4">
        <f t="shared" si="453"/>
        <v>0</v>
      </c>
      <c r="AH1194" s="4">
        <f t="shared" si="453"/>
        <v>0</v>
      </c>
      <c r="AI1194" s="4">
        <f t="shared" si="453"/>
        <v>0</v>
      </c>
      <c r="AJ1194" s="4">
        <f t="shared" si="453"/>
        <v>0</v>
      </c>
      <c r="AK1194" s="4">
        <f t="shared" si="453"/>
        <v>0</v>
      </c>
      <c r="AL1194" s="4">
        <f t="shared" si="453"/>
        <v>0</v>
      </c>
      <c r="AM1194" s="4">
        <f t="shared" si="453"/>
        <v>0</v>
      </c>
      <c r="AN1194" s="4">
        <f t="shared" si="453"/>
        <v>0</v>
      </c>
      <c r="AO1194" s="4">
        <f t="shared" si="453"/>
        <v>0</v>
      </c>
      <c r="AP1194" s="4">
        <f t="shared" si="453"/>
        <v>0</v>
      </c>
      <c r="AQ1194" s="4">
        <f t="shared" si="453"/>
        <v>0</v>
      </c>
      <c r="AR1194" s="4">
        <f t="shared" si="453"/>
        <v>0</v>
      </c>
      <c r="AS1194" s="4">
        <f t="shared" si="453"/>
        <v>0</v>
      </c>
      <c r="AT1194" s="4">
        <f t="shared" si="453"/>
        <v>0</v>
      </c>
      <c r="AU1194" s="4">
        <f t="shared" si="453"/>
        <v>0</v>
      </c>
      <c r="AV1194" s="4">
        <f t="shared" si="453"/>
        <v>0</v>
      </c>
      <c r="AW1194" s="4">
        <f t="shared" si="453"/>
        <v>0</v>
      </c>
      <c r="AX1194" s="3"/>
    </row>
    <row r="1195" spans="3:50">
      <c r="C1195" s="14">
        <v>24</v>
      </c>
      <c r="D1195" s="13"/>
      <c r="E1195" s="11">
        <f t="shared" si="453"/>
        <v>0</v>
      </c>
      <c r="F1195" s="11">
        <f t="shared" si="453"/>
        <v>0</v>
      </c>
      <c r="G1195" s="11">
        <f t="shared" si="453"/>
        <v>0</v>
      </c>
      <c r="H1195" s="11">
        <f t="shared" si="453"/>
        <v>0</v>
      </c>
      <c r="I1195" s="11">
        <f t="shared" si="453"/>
        <v>0</v>
      </c>
      <c r="J1195" s="11">
        <f t="shared" si="453"/>
        <v>0</v>
      </c>
      <c r="K1195" s="11">
        <f t="shared" si="453"/>
        <v>0</v>
      </c>
      <c r="L1195" s="11">
        <f t="shared" si="453"/>
        <v>0</v>
      </c>
      <c r="M1195" s="11">
        <f t="shared" si="453"/>
        <v>0</v>
      </c>
      <c r="N1195" s="11">
        <f t="shared" si="453"/>
        <v>0</v>
      </c>
      <c r="O1195" s="11">
        <f t="shared" si="453"/>
        <v>0</v>
      </c>
      <c r="P1195" s="11">
        <f t="shared" si="453"/>
        <v>0</v>
      </c>
      <c r="Q1195" s="11">
        <f t="shared" si="453"/>
        <v>0</v>
      </c>
      <c r="R1195" s="11">
        <f t="shared" si="453"/>
        <v>0</v>
      </c>
      <c r="S1195" s="11">
        <f t="shared" si="453"/>
        <v>0</v>
      </c>
      <c r="T1195" s="11">
        <f t="shared" si="453"/>
        <v>0</v>
      </c>
      <c r="U1195" s="11">
        <f t="shared" si="453"/>
        <v>0</v>
      </c>
      <c r="V1195" s="11">
        <f t="shared" si="453"/>
        <v>0</v>
      </c>
      <c r="W1195" s="11">
        <f t="shared" si="453"/>
        <v>0</v>
      </c>
      <c r="X1195" s="11">
        <f t="shared" si="453"/>
        <v>0</v>
      </c>
      <c r="Y1195" s="11">
        <f t="shared" si="453"/>
        <v>0</v>
      </c>
      <c r="Z1195" s="11">
        <f t="shared" si="453"/>
        <v>0</v>
      </c>
      <c r="AA1195" s="11">
        <f t="shared" si="453"/>
        <v>0</v>
      </c>
      <c r="AB1195" s="11">
        <f t="shared" si="453"/>
        <v>0</v>
      </c>
      <c r="AC1195" s="11">
        <f t="shared" si="453"/>
        <v>13837.019241690596</v>
      </c>
      <c r="AD1195" s="11">
        <f t="shared" si="453"/>
        <v>14369.4784242033</v>
      </c>
      <c r="AE1195" s="11">
        <f t="shared" si="453"/>
        <v>14006.863378866885</v>
      </c>
      <c r="AF1195" s="11">
        <f t="shared" si="453"/>
        <v>14082.73903720192</v>
      </c>
      <c r="AG1195" s="11">
        <f t="shared" si="453"/>
        <v>14171.782259453676</v>
      </c>
      <c r="AH1195" s="11">
        <f t="shared" si="453"/>
        <v>14270.866519933357</v>
      </c>
      <c r="AI1195" s="11">
        <f t="shared" si="453"/>
        <v>14456.829979397826</v>
      </c>
      <c r="AJ1195" s="11">
        <f t="shared" si="453"/>
        <v>14992.759524552932</v>
      </c>
      <c r="AK1195" s="11">
        <f t="shared" si="453"/>
        <v>15403.155661757244</v>
      </c>
      <c r="AL1195" s="11">
        <f t="shared" si="453"/>
        <v>15935.201312143026</v>
      </c>
      <c r="AM1195" s="11">
        <f t="shared" si="453"/>
        <v>16617.309784738842</v>
      </c>
      <c r="AN1195" s="11">
        <f t="shared" si="453"/>
        <v>17476.005924856814</v>
      </c>
      <c r="AO1195" s="11">
        <f t="shared" si="453"/>
        <v>18438.419218701885</v>
      </c>
      <c r="AP1195" s="11">
        <f t="shared" si="453"/>
        <v>19417.549838261173</v>
      </c>
      <c r="AQ1195" s="11">
        <f t="shared" si="453"/>
        <v>20341.286629741731</v>
      </c>
      <c r="AR1195" s="11">
        <f t="shared" si="453"/>
        <v>28072.965525079664</v>
      </c>
      <c r="AS1195" s="11">
        <f t="shared" si="453"/>
        <v>28159.614930916228</v>
      </c>
      <c r="AT1195" s="11">
        <f t="shared" si="453"/>
        <v>28589.586507519849</v>
      </c>
      <c r="AU1195" s="11">
        <f t="shared" si="453"/>
        <v>29021.010017660705</v>
      </c>
      <c r="AV1195" s="11">
        <f t="shared" si="453"/>
        <v>29518.885558040671</v>
      </c>
      <c r="AW1195" s="11">
        <f t="shared" si="453"/>
        <v>30006.193373227736</v>
      </c>
      <c r="AX1195" s="11"/>
    </row>
    <row r="1196" spans="3:50">
      <c r="C1196" s="10" t="s">
        <v>4</v>
      </c>
      <c r="D1196" s="9"/>
      <c r="E1196" s="3">
        <f t="shared" si="453"/>
        <v>0</v>
      </c>
      <c r="F1196" s="3">
        <f t="shared" si="453"/>
        <v>0</v>
      </c>
      <c r="G1196" s="3">
        <f t="shared" si="453"/>
        <v>0</v>
      </c>
      <c r="H1196" s="3">
        <f t="shared" si="453"/>
        <v>0</v>
      </c>
      <c r="I1196" s="3">
        <f t="shared" si="453"/>
        <v>0</v>
      </c>
      <c r="J1196" s="3">
        <f t="shared" si="453"/>
        <v>0</v>
      </c>
      <c r="K1196" s="3">
        <f t="shared" si="453"/>
        <v>0</v>
      </c>
      <c r="L1196" s="3">
        <f t="shared" si="453"/>
        <v>0</v>
      </c>
      <c r="M1196" s="3">
        <f t="shared" si="453"/>
        <v>0</v>
      </c>
      <c r="N1196" s="3">
        <f t="shared" si="453"/>
        <v>0</v>
      </c>
      <c r="O1196" s="3">
        <f t="shared" si="453"/>
        <v>0</v>
      </c>
      <c r="P1196" s="3">
        <f t="shared" si="453"/>
        <v>0</v>
      </c>
      <c r="Q1196" s="3">
        <f t="shared" si="453"/>
        <v>0</v>
      </c>
      <c r="R1196" s="3">
        <f t="shared" si="453"/>
        <v>0</v>
      </c>
      <c r="S1196" s="3">
        <f t="shared" si="453"/>
        <v>0</v>
      </c>
      <c r="T1196" s="3">
        <f t="shared" si="453"/>
        <v>0</v>
      </c>
      <c r="U1196" s="3">
        <f t="shared" si="453"/>
        <v>0</v>
      </c>
      <c r="V1196" s="3">
        <f t="shared" si="453"/>
        <v>0</v>
      </c>
      <c r="W1196" s="3">
        <f t="shared" si="453"/>
        <v>0</v>
      </c>
      <c r="X1196" s="3">
        <f t="shared" si="453"/>
        <v>0</v>
      </c>
      <c r="Y1196" s="3">
        <f t="shared" si="453"/>
        <v>0</v>
      </c>
      <c r="Z1196" s="3">
        <f t="shared" si="453"/>
        <v>0</v>
      </c>
      <c r="AA1196" s="3">
        <f t="shared" si="453"/>
        <v>0</v>
      </c>
      <c r="AB1196" s="3">
        <f t="shared" si="453"/>
        <v>0</v>
      </c>
      <c r="AC1196" s="3">
        <f t="shared" si="453"/>
        <v>13598.988549461488</v>
      </c>
      <c r="AD1196" s="3">
        <f t="shared" si="453"/>
        <v>13960.099338033133</v>
      </c>
      <c r="AE1196" s="3">
        <f t="shared" si="453"/>
        <v>13458.348746172062</v>
      </c>
      <c r="AF1196" s="3">
        <f t="shared" si="453"/>
        <v>13388.327984728901</v>
      </c>
      <c r="AG1196" s="3">
        <f t="shared" si="453"/>
        <v>13335.469609341799</v>
      </c>
      <c r="AH1196" s="3">
        <f t="shared" si="453"/>
        <v>13308.155643632843</v>
      </c>
      <c r="AI1196" s="3">
        <f t="shared" si="453"/>
        <v>13185.248514505221</v>
      </c>
      <c r="AJ1196" s="3">
        <f t="shared" si="453"/>
        <v>13384.982404226041</v>
      </c>
      <c r="AK1196" s="3">
        <f t="shared" si="453"/>
        <v>13470.182683574125</v>
      </c>
      <c r="AL1196" s="3">
        <f t="shared" si="453"/>
        <v>13658.361580254288</v>
      </c>
      <c r="AM1196" s="3">
        <f t="shared" si="453"/>
        <v>13966.246830040243</v>
      </c>
      <c r="AN1196" s="3">
        <f t="shared" si="453"/>
        <v>14407.77740554774</v>
      </c>
      <c r="AO1196" s="3">
        <f t="shared" si="453"/>
        <v>14915.38083490075</v>
      </c>
      <c r="AP1196" s="3">
        <f t="shared" si="453"/>
        <v>15415.129514619979</v>
      </c>
      <c r="AQ1196" s="3">
        <f t="shared" si="453"/>
        <v>15868.924340284671</v>
      </c>
      <c r="AR1196" s="3">
        <f t="shared" si="453"/>
        <v>21554.869788166725</v>
      </c>
      <c r="AS1196" s="3">
        <f t="shared" si="453"/>
        <v>21272.942246107603</v>
      </c>
      <c r="AT1196" s="3">
        <f t="shared" si="453"/>
        <v>21242.437717267567</v>
      </c>
      <c r="AU1196" s="3">
        <f t="shared" si="453"/>
        <v>21200.812838727164</v>
      </c>
      <c r="AV1196" s="3">
        <f t="shared" si="453"/>
        <v>21152.030509795717</v>
      </c>
      <c r="AW1196" s="3">
        <f t="shared" si="453"/>
        <v>21452.061456824562</v>
      </c>
      <c r="AX1196" s="3"/>
    </row>
    <row r="1197" spans="3:50">
      <c r="C1197" s="10" t="s">
        <v>3</v>
      </c>
      <c r="D1197" s="9"/>
      <c r="E1197" s="3">
        <f t="shared" si="453"/>
        <v>0</v>
      </c>
      <c r="F1197" s="3">
        <f t="shared" si="453"/>
        <v>0</v>
      </c>
      <c r="G1197" s="3">
        <f t="shared" si="453"/>
        <v>0</v>
      </c>
      <c r="H1197" s="3">
        <f t="shared" si="453"/>
        <v>0</v>
      </c>
      <c r="I1197" s="3">
        <f t="shared" si="453"/>
        <v>0</v>
      </c>
      <c r="J1197" s="3">
        <f t="shared" si="453"/>
        <v>0</v>
      </c>
      <c r="K1197" s="3">
        <f t="shared" si="453"/>
        <v>0</v>
      </c>
      <c r="L1197" s="3">
        <f t="shared" si="453"/>
        <v>0</v>
      </c>
      <c r="M1197" s="3">
        <f t="shared" si="453"/>
        <v>0</v>
      </c>
      <c r="N1197" s="3">
        <f t="shared" si="453"/>
        <v>0</v>
      </c>
      <c r="O1197" s="3">
        <f t="shared" si="453"/>
        <v>0</v>
      </c>
      <c r="P1197" s="3">
        <f t="shared" si="453"/>
        <v>0</v>
      </c>
      <c r="Q1197" s="3">
        <f t="shared" si="453"/>
        <v>0</v>
      </c>
      <c r="R1197" s="3">
        <f t="shared" si="453"/>
        <v>0</v>
      </c>
      <c r="S1197" s="3">
        <f t="shared" si="453"/>
        <v>0</v>
      </c>
      <c r="T1197" s="3">
        <f t="shared" si="453"/>
        <v>0</v>
      </c>
      <c r="U1197" s="3">
        <f t="shared" si="453"/>
        <v>0</v>
      </c>
      <c r="V1197" s="3">
        <f t="shared" si="453"/>
        <v>0</v>
      </c>
      <c r="W1197" s="3">
        <f t="shared" si="453"/>
        <v>0</v>
      </c>
      <c r="X1197" s="3">
        <f t="shared" si="453"/>
        <v>0</v>
      </c>
      <c r="Y1197" s="3">
        <f t="shared" si="453"/>
        <v>0</v>
      </c>
      <c r="Z1197" s="3">
        <f t="shared" si="453"/>
        <v>0</v>
      </c>
      <c r="AA1197" s="3">
        <f t="shared" si="453"/>
        <v>0</v>
      </c>
      <c r="AB1197" s="3">
        <f t="shared" si="453"/>
        <v>0</v>
      </c>
      <c r="AC1197" s="3">
        <f t="shared" si="453"/>
        <v>169.40728196641285</v>
      </c>
      <c r="AD1197" s="3">
        <f t="shared" si="453"/>
        <v>271.5535749033682</v>
      </c>
      <c r="AE1197" s="3">
        <f t="shared" si="453"/>
        <v>354.47678320515541</v>
      </c>
      <c r="AF1197" s="3">
        <f t="shared" si="453"/>
        <v>443.74963258182754</v>
      </c>
      <c r="AG1197" s="3">
        <f t="shared" si="453"/>
        <v>531.97826644547672</v>
      </c>
      <c r="AH1197" s="3">
        <f t="shared" si="453"/>
        <v>620.16586698948413</v>
      </c>
      <c r="AI1197" s="3">
        <f t="shared" si="453"/>
        <v>629.51866443272218</v>
      </c>
      <c r="AJ1197" s="3">
        <f t="shared" si="453"/>
        <v>655.2872193035937</v>
      </c>
      <c r="AK1197" s="3">
        <f t="shared" si="453"/>
        <v>676.73766659703301</v>
      </c>
      <c r="AL1197" s="3">
        <f t="shared" si="453"/>
        <v>704.69038816901252</v>
      </c>
      <c r="AM1197" s="3">
        <f t="shared" si="453"/>
        <v>740.51968907895252</v>
      </c>
      <c r="AN1197" s="3">
        <f t="shared" si="453"/>
        <v>785.60277026947006</v>
      </c>
      <c r="AO1197" s="3">
        <f t="shared" si="453"/>
        <v>836.89705681475164</v>
      </c>
      <c r="AP1197" s="3">
        <f t="shared" si="453"/>
        <v>890.61965881620813</v>
      </c>
      <c r="AQ1197" s="3">
        <f t="shared" si="453"/>
        <v>904.19780639578789</v>
      </c>
      <c r="AR1197" s="3">
        <f t="shared" si="453"/>
        <v>1274.2229297058589</v>
      </c>
      <c r="AS1197" s="3">
        <f t="shared" si="453"/>
        <v>1304.6559793558852</v>
      </c>
      <c r="AT1197" s="3">
        <f t="shared" si="453"/>
        <v>1351.5545857934942</v>
      </c>
      <c r="AU1197" s="3">
        <f t="shared" si="453"/>
        <v>1399.4033077727324</v>
      </c>
      <c r="AV1197" s="3">
        <f t="shared" si="453"/>
        <v>1508.3923673966196</v>
      </c>
      <c r="AW1197" s="3">
        <f t="shared" si="453"/>
        <v>1571.5595457841107</v>
      </c>
      <c r="AX1197" s="3"/>
    </row>
    <row r="1198" spans="3:50">
      <c r="C1198" s="10" t="s">
        <v>2</v>
      </c>
      <c r="D1198" s="9"/>
      <c r="E1198" s="3">
        <f t="shared" si="453"/>
        <v>0</v>
      </c>
      <c r="F1198" s="3">
        <f t="shared" si="453"/>
        <v>0</v>
      </c>
      <c r="G1198" s="3">
        <f t="shared" si="453"/>
        <v>0</v>
      </c>
      <c r="H1198" s="3">
        <f t="shared" si="453"/>
        <v>0</v>
      </c>
      <c r="I1198" s="3">
        <f t="shared" si="453"/>
        <v>0</v>
      </c>
      <c r="J1198" s="3">
        <f t="shared" si="453"/>
        <v>0</v>
      </c>
      <c r="K1198" s="3">
        <f t="shared" si="453"/>
        <v>0</v>
      </c>
      <c r="L1198" s="3">
        <f t="shared" si="453"/>
        <v>0</v>
      </c>
      <c r="M1198" s="3">
        <f t="shared" si="453"/>
        <v>0</v>
      </c>
      <c r="N1198" s="3">
        <f t="shared" si="453"/>
        <v>0</v>
      </c>
      <c r="O1198" s="3">
        <f t="shared" si="453"/>
        <v>0</v>
      </c>
      <c r="P1198" s="3">
        <f t="shared" si="453"/>
        <v>0</v>
      </c>
      <c r="Q1198" s="3">
        <f t="shared" si="453"/>
        <v>0</v>
      </c>
      <c r="R1198" s="3">
        <f t="shared" si="453"/>
        <v>0</v>
      </c>
      <c r="S1198" s="3">
        <f t="shared" si="453"/>
        <v>0</v>
      </c>
      <c r="T1198" s="3">
        <f t="shared" si="453"/>
        <v>0</v>
      </c>
      <c r="U1198" s="3">
        <f t="shared" si="453"/>
        <v>0</v>
      </c>
      <c r="V1198" s="3">
        <f t="shared" si="453"/>
        <v>0</v>
      </c>
      <c r="W1198" s="3">
        <f t="shared" si="453"/>
        <v>0</v>
      </c>
      <c r="X1198" s="3">
        <f t="shared" si="453"/>
        <v>0</v>
      </c>
      <c r="Y1198" s="3">
        <f t="shared" si="453"/>
        <v>0</v>
      </c>
      <c r="Z1198" s="3">
        <f t="shared" si="453"/>
        <v>0</v>
      </c>
      <c r="AA1198" s="3">
        <f t="shared" si="453"/>
        <v>0</v>
      </c>
      <c r="AB1198" s="3">
        <f t="shared" si="453"/>
        <v>0</v>
      </c>
      <c r="AC1198" s="3">
        <f t="shared" si="453"/>
        <v>71.832133920867221</v>
      </c>
      <c r="AD1198" s="3">
        <f t="shared" si="453"/>
        <v>142.19790462868357</v>
      </c>
      <c r="AE1198" s="3">
        <f t="shared" si="453"/>
        <v>198.77483765201407</v>
      </c>
      <c r="AF1198" s="3">
        <f t="shared" si="453"/>
        <v>255.45550855583238</v>
      </c>
      <c r="AG1198" s="3">
        <f t="shared" si="453"/>
        <v>308.81942537204799</v>
      </c>
      <c r="AH1198" s="3">
        <f t="shared" si="453"/>
        <v>359.77518781048786</v>
      </c>
      <c r="AI1198" s="3">
        <f t="shared" si="453"/>
        <v>663.22004424650959</v>
      </c>
      <c r="AJ1198" s="3">
        <f t="shared" si="453"/>
        <v>977.14936395460165</v>
      </c>
      <c r="AK1198" s="3">
        <f t="shared" si="453"/>
        <v>1283.3894071846503</v>
      </c>
      <c r="AL1198" s="3">
        <f t="shared" si="453"/>
        <v>1601.2708076579929</v>
      </c>
      <c r="AM1198" s="3">
        <f t="shared" si="453"/>
        <v>1941.2280888957425</v>
      </c>
      <c r="AN1198" s="3">
        <f t="shared" si="453"/>
        <v>2314.550990738871</v>
      </c>
      <c r="AO1198" s="3">
        <f t="shared" si="453"/>
        <v>2718.8497333779837</v>
      </c>
      <c r="AP1198" s="3">
        <f t="shared" si="453"/>
        <v>3144.670624885322</v>
      </c>
      <c r="AQ1198" s="3">
        <f t="shared" si="453"/>
        <v>3584.3488228306874</v>
      </c>
      <c r="AR1198" s="3">
        <f t="shared" si="453"/>
        <v>5265.9756327925588</v>
      </c>
      <c r="AS1198" s="3">
        <f t="shared" si="453"/>
        <v>5604.0785164651843</v>
      </c>
      <c r="AT1198" s="3">
        <f t="shared" si="453"/>
        <v>6018.0038000954892</v>
      </c>
      <c r="AU1198" s="3">
        <f t="shared" si="453"/>
        <v>6443.671630454679</v>
      </c>
      <c r="AV1198" s="3">
        <f t="shared" si="453"/>
        <v>6882.4318702330429</v>
      </c>
      <c r="AW1198" s="3">
        <f t="shared" si="453"/>
        <v>7008.43120648474</v>
      </c>
      <c r="AX1198" s="3"/>
    </row>
    <row r="1199" spans="3:50">
      <c r="C1199" s="10" t="s">
        <v>1</v>
      </c>
      <c r="D1199" s="9"/>
      <c r="E1199" s="3">
        <f t="shared" si="453"/>
        <v>0</v>
      </c>
      <c r="F1199" s="3">
        <f t="shared" si="453"/>
        <v>0</v>
      </c>
      <c r="G1199" s="3">
        <f t="shared" si="453"/>
        <v>0</v>
      </c>
      <c r="H1199" s="3">
        <f t="shared" si="453"/>
        <v>0</v>
      </c>
      <c r="I1199" s="3">
        <f t="shared" si="453"/>
        <v>0</v>
      </c>
      <c r="J1199" s="3">
        <f t="shared" si="453"/>
        <v>0</v>
      </c>
      <c r="K1199" s="3">
        <f t="shared" si="453"/>
        <v>0</v>
      </c>
      <c r="L1199" s="3">
        <f t="shared" si="453"/>
        <v>0</v>
      </c>
      <c r="M1199" s="3">
        <f t="shared" si="453"/>
        <v>0</v>
      </c>
      <c r="N1199" s="3">
        <f t="shared" si="453"/>
        <v>0</v>
      </c>
      <c r="O1199" s="3">
        <f t="shared" si="453"/>
        <v>0</v>
      </c>
      <c r="P1199" s="3">
        <f t="shared" si="453"/>
        <v>0</v>
      </c>
      <c r="Q1199" s="3">
        <f t="shared" si="453"/>
        <v>0</v>
      </c>
      <c r="R1199" s="3">
        <f t="shared" si="453"/>
        <v>0</v>
      </c>
      <c r="S1199" s="3">
        <f t="shared" si="453"/>
        <v>0</v>
      </c>
      <c r="T1199" s="3">
        <f t="shared" si="453"/>
        <v>0</v>
      </c>
      <c r="U1199" s="3">
        <f t="shared" si="453"/>
        <v>0</v>
      </c>
      <c r="V1199" s="3">
        <f t="shared" si="453"/>
        <v>0</v>
      </c>
      <c r="W1199" s="3">
        <f t="shared" si="453"/>
        <v>0</v>
      </c>
      <c r="X1199" s="3">
        <f t="shared" si="453"/>
        <v>0</v>
      </c>
      <c r="Y1199" s="3">
        <f t="shared" si="453"/>
        <v>0</v>
      </c>
      <c r="Z1199" s="3">
        <f t="shared" si="453"/>
        <v>0</v>
      </c>
      <c r="AA1199" s="3">
        <f t="shared" si="453"/>
        <v>0</v>
      </c>
      <c r="AB1199" s="3">
        <f t="shared" si="453"/>
        <v>0</v>
      </c>
      <c r="AC1199" s="3">
        <f t="shared" si="453"/>
        <v>0</v>
      </c>
      <c r="AD1199" s="3">
        <f t="shared" si="453"/>
        <v>0</v>
      </c>
      <c r="AE1199" s="3">
        <f t="shared" si="453"/>
        <v>0</v>
      </c>
      <c r="AF1199" s="3">
        <f t="shared" si="453"/>
        <v>0</v>
      </c>
      <c r="AG1199" s="3">
        <f t="shared" si="453"/>
        <v>0</v>
      </c>
      <c r="AH1199" s="3">
        <f t="shared" si="453"/>
        <v>0</v>
      </c>
      <c r="AI1199" s="3">
        <f t="shared" ref="AI1199:AW1199" si="454">AI897*AI589</f>
        <v>0</v>
      </c>
      <c r="AJ1199" s="3">
        <f t="shared" si="454"/>
        <v>0</v>
      </c>
      <c r="AK1199" s="3">
        <f t="shared" si="454"/>
        <v>0</v>
      </c>
      <c r="AL1199" s="3">
        <f t="shared" si="454"/>
        <v>0</v>
      </c>
      <c r="AM1199" s="3">
        <f t="shared" si="454"/>
        <v>0</v>
      </c>
      <c r="AN1199" s="3">
        <f t="shared" si="454"/>
        <v>0</v>
      </c>
      <c r="AO1199" s="3">
        <f t="shared" si="454"/>
        <v>0</v>
      </c>
      <c r="AP1199" s="3">
        <f t="shared" si="454"/>
        <v>0</v>
      </c>
      <c r="AQ1199" s="3">
        <f t="shared" si="454"/>
        <v>0</v>
      </c>
      <c r="AR1199" s="3">
        <f t="shared" si="454"/>
        <v>0</v>
      </c>
      <c r="AS1199" s="3">
        <f t="shared" si="454"/>
        <v>0</v>
      </c>
      <c r="AT1199" s="3">
        <f t="shared" si="454"/>
        <v>0</v>
      </c>
      <c r="AU1199" s="3">
        <f t="shared" si="454"/>
        <v>0</v>
      </c>
      <c r="AV1199" s="3">
        <f t="shared" si="454"/>
        <v>0</v>
      </c>
      <c r="AW1199" s="3">
        <f t="shared" si="454"/>
        <v>0</v>
      </c>
      <c r="AX1199" s="3"/>
    </row>
    <row r="1200" spans="3:50">
      <c r="C1200" s="7" t="s">
        <v>0</v>
      </c>
      <c r="D1200" s="6"/>
      <c r="E1200" s="4">
        <f t="shared" ref="E1200:AW1205" si="455">E898*E590</f>
        <v>0</v>
      </c>
      <c r="F1200" s="4">
        <f t="shared" si="455"/>
        <v>0</v>
      </c>
      <c r="G1200" s="4">
        <f t="shared" si="455"/>
        <v>0</v>
      </c>
      <c r="H1200" s="4">
        <f t="shared" si="455"/>
        <v>0</v>
      </c>
      <c r="I1200" s="4">
        <f t="shared" si="455"/>
        <v>0</v>
      </c>
      <c r="J1200" s="4">
        <f t="shared" si="455"/>
        <v>0</v>
      </c>
      <c r="K1200" s="4">
        <f t="shared" si="455"/>
        <v>0</v>
      </c>
      <c r="L1200" s="4">
        <f t="shared" si="455"/>
        <v>0</v>
      </c>
      <c r="M1200" s="4">
        <f t="shared" si="455"/>
        <v>0</v>
      </c>
      <c r="N1200" s="4">
        <f t="shared" si="455"/>
        <v>0</v>
      </c>
      <c r="O1200" s="4">
        <f t="shared" si="455"/>
        <v>0</v>
      </c>
      <c r="P1200" s="4">
        <f t="shared" si="455"/>
        <v>0</v>
      </c>
      <c r="Q1200" s="4">
        <f t="shared" si="455"/>
        <v>0</v>
      </c>
      <c r="R1200" s="4">
        <f t="shared" si="455"/>
        <v>0</v>
      </c>
      <c r="S1200" s="4">
        <f t="shared" si="455"/>
        <v>0</v>
      </c>
      <c r="T1200" s="4">
        <f t="shared" si="455"/>
        <v>0</v>
      </c>
      <c r="U1200" s="4">
        <f t="shared" si="455"/>
        <v>0</v>
      </c>
      <c r="V1200" s="4">
        <f t="shared" si="455"/>
        <v>0</v>
      </c>
      <c r="W1200" s="4">
        <f t="shared" si="455"/>
        <v>0</v>
      </c>
      <c r="X1200" s="4">
        <f t="shared" si="455"/>
        <v>0</v>
      </c>
      <c r="Y1200" s="4">
        <f t="shared" si="455"/>
        <v>0</v>
      </c>
      <c r="Z1200" s="4">
        <f t="shared" si="455"/>
        <v>0</v>
      </c>
      <c r="AA1200" s="4">
        <f t="shared" si="455"/>
        <v>0</v>
      </c>
      <c r="AB1200" s="4">
        <f t="shared" si="455"/>
        <v>0</v>
      </c>
      <c r="AC1200" s="4">
        <f t="shared" si="455"/>
        <v>0</v>
      </c>
      <c r="AD1200" s="4">
        <f t="shared" si="455"/>
        <v>0</v>
      </c>
      <c r="AE1200" s="4">
        <f t="shared" si="455"/>
        <v>0</v>
      </c>
      <c r="AF1200" s="4">
        <f t="shared" si="455"/>
        <v>0</v>
      </c>
      <c r="AG1200" s="4">
        <f t="shared" si="455"/>
        <v>0</v>
      </c>
      <c r="AH1200" s="4">
        <f t="shared" si="455"/>
        <v>0</v>
      </c>
      <c r="AI1200" s="4">
        <f t="shared" si="455"/>
        <v>0</v>
      </c>
      <c r="AJ1200" s="4">
        <f t="shared" si="455"/>
        <v>0</v>
      </c>
      <c r="AK1200" s="4">
        <f t="shared" si="455"/>
        <v>0</v>
      </c>
      <c r="AL1200" s="4">
        <f t="shared" si="455"/>
        <v>0</v>
      </c>
      <c r="AM1200" s="4">
        <f t="shared" si="455"/>
        <v>0</v>
      </c>
      <c r="AN1200" s="4">
        <f t="shared" si="455"/>
        <v>0</v>
      </c>
      <c r="AO1200" s="4">
        <f t="shared" si="455"/>
        <v>0</v>
      </c>
      <c r="AP1200" s="4">
        <f t="shared" si="455"/>
        <v>0</v>
      </c>
      <c r="AQ1200" s="4">
        <f t="shared" si="455"/>
        <v>0</v>
      </c>
      <c r="AR1200" s="4">
        <f t="shared" si="455"/>
        <v>0</v>
      </c>
      <c r="AS1200" s="4">
        <f t="shared" si="455"/>
        <v>0</v>
      </c>
      <c r="AT1200" s="4">
        <f t="shared" si="455"/>
        <v>0</v>
      </c>
      <c r="AU1200" s="4">
        <f t="shared" si="455"/>
        <v>0</v>
      </c>
      <c r="AV1200" s="4">
        <f t="shared" si="455"/>
        <v>0</v>
      </c>
      <c r="AW1200" s="4">
        <f t="shared" si="455"/>
        <v>0</v>
      </c>
      <c r="AX1200" s="3"/>
    </row>
    <row r="1201" spans="3:50">
      <c r="C1201" s="14">
        <v>25</v>
      </c>
      <c r="D1201" s="13"/>
      <c r="E1201" s="11">
        <f t="shared" si="455"/>
        <v>0</v>
      </c>
      <c r="F1201" s="11">
        <f t="shared" si="455"/>
        <v>0</v>
      </c>
      <c r="G1201" s="11">
        <f t="shared" si="455"/>
        <v>0</v>
      </c>
      <c r="H1201" s="11">
        <f t="shared" si="455"/>
        <v>0</v>
      </c>
      <c r="I1201" s="11">
        <f t="shared" si="455"/>
        <v>0</v>
      </c>
      <c r="J1201" s="11">
        <f t="shared" si="455"/>
        <v>0</v>
      </c>
      <c r="K1201" s="11">
        <f t="shared" si="455"/>
        <v>0</v>
      </c>
      <c r="L1201" s="11">
        <f t="shared" si="455"/>
        <v>0</v>
      </c>
      <c r="M1201" s="11">
        <f t="shared" si="455"/>
        <v>0</v>
      </c>
      <c r="N1201" s="11">
        <f t="shared" si="455"/>
        <v>0</v>
      </c>
      <c r="O1201" s="11">
        <f t="shared" si="455"/>
        <v>0</v>
      </c>
      <c r="P1201" s="11">
        <f t="shared" si="455"/>
        <v>0</v>
      </c>
      <c r="Q1201" s="11">
        <f t="shared" si="455"/>
        <v>0</v>
      </c>
      <c r="R1201" s="11">
        <f t="shared" si="455"/>
        <v>0</v>
      </c>
      <c r="S1201" s="11">
        <f t="shared" si="455"/>
        <v>0</v>
      </c>
      <c r="T1201" s="11">
        <f t="shared" si="455"/>
        <v>0</v>
      </c>
      <c r="U1201" s="11">
        <f t="shared" si="455"/>
        <v>0</v>
      </c>
      <c r="V1201" s="11">
        <f t="shared" si="455"/>
        <v>0</v>
      </c>
      <c r="W1201" s="11">
        <f t="shared" si="455"/>
        <v>0</v>
      </c>
      <c r="X1201" s="11">
        <f t="shared" si="455"/>
        <v>0</v>
      </c>
      <c r="Y1201" s="11">
        <f t="shared" si="455"/>
        <v>0</v>
      </c>
      <c r="Z1201" s="11">
        <f t="shared" si="455"/>
        <v>0</v>
      </c>
      <c r="AA1201" s="11">
        <f t="shared" si="455"/>
        <v>0</v>
      </c>
      <c r="AB1201" s="11">
        <f t="shared" si="455"/>
        <v>0</v>
      </c>
      <c r="AC1201" s="11">
        <f t="shared" si="455"/>
        <v>0</v>
      </c>
      <c r="AD1201" s="11">
        <f t="shared" si="455"/>
        <v>12629.242578504196</v>
      </c>
      <c r="AE1201" s="11">
        <f t="shared" si="455"/>
        <v>13119.316493143062</v>
      </c>
      <c r="AF1201" s="11">
        <f t="shared" si="455"/>
        <v>12792.055145032318</v>
      </c>
      <c r="AG1201" s="11">
        <f t="shared" si="455"/>
        <v>12865.020871766195</v>
      </c>
      <c r="AH1201" s="11">
        <f t="shared" si="455"/>
        <v>12949.924170331575</v>
      </c>
      <c r="AI1201" s="11">
        <f t="shared" si="455"/>
        <v>13043.220133327653</v>
      </c>
      <c r="AJ1201" s="11">
        <f t="shared" si="455"/>
        <v>13219.000077337345</v>
      </c>
      <c r="AK1201" s="11">
        <f t="shared" si="455"/>
        <v>13714.759651148188</v>
      </c>
      <c r="AL1201" s="11">
        <f t="shared" si="455"/>
        <v>14095.777696647672</v>
      </c>
      <c r="AM1201" s="11">
        <f t="shared" si="455"/>
        <v>14588.22715441306</v>
      </c>
      <c r="AN1201" s="11">
        <f t="shared" si="455"/>
        <v>15218.270376894681</v>
      </c>
      <c r="AO1201" s="11">
        <f t="shared" si="455"/>
        <v>16010.366624335114</v>
      </c>
      <c r="AP1201" s="11">
        <f t="shared" si="455"/>
        <v>16897.90866470111</v>
      </c>
      <c r="AQ1201" s="11">
        <f t="shared" si="455"/>
        <v>17801.237910465283</v>
      </c>
      <c r="AR1201" s="11">
        <f t="shared" si="455"/>
        <v>18654.008426074994</v>
      </c>
      <c r="AS1201" s="11">
        <f t="shared" si="455"/>
        <v>25751.521591376382</v>
      </c>
      <c r="AT1201" s="11">
        <f t="shared" si="455"/>
        <v>25838.220985584168</v>
      </c>
      <c r="AU1201" s="11">
        <f t="shared" si="455"/>
        <v>26240.099782804667</v>
      </c>
      <c r="AV1201" s="11">
        <f t="shared" si="455"/>
        <v>26643.559170874989</v>
      </c>
      <c r="AW1201" s="11">
        <f t="shared" si="455"/>
        <v>27109.665064451539</v>
      </c>
      <c r="AX1201" s="11"/>
    </row>
    <row r="1202" spans="3:50">
      <c r="C1202" s="10" t="s">
        <v>4</v>
      </c>
      <c r="D1202" s="9"/>
      <c r="E1202" s="3">
        <f t="shared" si="455"/>
        <v>0</v>
      </c>
      <c r="F1202" s="3">
        <f t="shared" si="455"/>
        <v>0</v>
      </c>
      <c r="G1202" s="3">
        <f t="shared" si="455"/>
        <v>0</v>
      </c>
      <c r="H1202" s="3">
        <f t="shared" si="455"/>
        <v>0</v>
      </c>
      <c r="I1202" s="3">
        <f t="shared" si="455"/>
        <v>0</v>
      </c>
      <c r="J1202" s="3">
        <f t="shared" si="455"/>
        <v>0</v>
      </c>
      <c r="K1202" s="3">
        <f t="shared" si="455"/>
        <v>0</v>
      </c>
      <c r="L1202" s="3">
        <f t="shared" si="455"/>
        <v>0</v>
      </c>
      <c r="M1202" s="3">
        <f t="shared" si="455"/>
        <v>0</v>
      </c>
      <c r="N1202" s="3">
        <f t="shared" si="455"/>
        <v>0</v>
      </c>
      <c r="O1202" s="3">
        <f t="shared" si="455"/>
        <v>0</v>
      </c>
      <c r="P1202" s="3">
        <f t="shared" si="455"/>
        <v>0</v>
      </c>
      <c r="Q1202" s="3">
        <f t="shared" si="455"/>
        <v>0</v>
      </c>
      <c r="R1202" s="3">
        <f t="shared" si="455"/>
        <v>0</v>
      </c>
      <c r="S1202" s="3">
        <f t="shared" si="455"/>
        <v>0</v>
      </c>
      <c r="T1202" s="3">
        <f t="shared" si="455"/>
        <v>0</v>
      </c>
      <c r="U1202" s="3">
        <f t="shared" si="455"/>
        <v>0</v>
      </c>
      <c r="V1202" s="3">
        <f t="shared" si="455"/>
        <v>0</v>
      </c>
      <c r="W1202" s="3">
        <f t="shared" si="455"/>
        <v>0</v>
      </c>
      <c r="X1202" s="3">
        <f t="shared" si="455"/>
        <v>0</v>
      </c>
      <c r="Y1202" s="3">
        <f t="shared" si="455"/>
        <v>0</v>
      </c>
      <c r="Z1202" s="3">
        <f t="shared" si="455"/>
        <v>0</v>
      </c>
      <c r="AA1202" s="3">
        <f t="shared" si="455"/>
        <v>0</v>
      </c>
      <c r="AB1202" s="3">
        <f t="shared" si="455"/>
        <v>0</v>
      </c>
      <c r="AC1202" s="3">
        <f t="shared" si="455"/>
        <v>0</v>
      </c>
      <c r="AD1202" s="3">
        <f t="shared" si="455"/>
        <v>12405.890870274741</v>
      </c>
      <c r="AE1202" s="3">
        <f t="shared" si="455"/>
        <v>12735.319858232535</v>
      </c>
      <c r="AF1202" s="3">
        <f t="shared" si="455"/>
        <v>12277.590001038794</v>
      </c>
      <c r="AG1202" s="3">
        <f t="shared" si="455"/>
        <v>12213.712461767549</v>
      </c>
      <c r="AH1202" s="3">
        <f t="shared" si="455"/>
        <v>12165.491578703537</v>
      </c>
      <c r="AI1202" s="3">
        <f t="shared" si="455"/>
        <v>12140.573984531931</v>
      </c>
      <c r="AJ1202" s="3">
        <f t="shared" si="455"/>
        <v>12028.450025783814</v>
      </c>
      <c r="AK1202" s="3">
        <f t="shared" si="455"/>
        <v>12210.660403412983</v>
      </c>
      <c r="AL1202" s="3">
        <f t="shared" si="455"/>
        <v>12288.385696280511</v>
      </c>
      <c r="AM1202" s="3">
        <f t="shared" si="455"/>
        <v>12460.054850042339</v>
      </c>
      <c r="AN1202" s="3">
        <f t="shared" si="455"/>
        <v>12740.928004359626</v>
      </c>
      <c r="AO1202" s="3">
        <f t="shared" si="455"/>
        <v>13143.721205906406</v>
      </c>
      <c r="AP1202" s="3">
        <f t="shared" si="455"/>
        <v>13606.790406018352</v>
      </c>
      <c r="AQ1202" s="3">
        <f t="shared" si="455"/>
        <v>14062.693987421557</v>
      </c>
      <c r="AR1202" s="3">
        <f t="shared" si="455"/>
        <v>14476.675443778779</v>
      </c>
      <c r="AS1202" s="3">
        <f t="shared" si="455"/>
        <v>19663.768473837532</v>
      </c>
      <c r="AT1202" s="3">
        <f t="shared" si="455"/>
        <v>19406.575646048237</v>
      </c>
      <c r="AU1202" s="3">
        <f t="shared" si="455"/>
        <v>19378.747410553926</v>
      </c>
      <c r="AV1202" s="3">
        <f t="shared" si="455"/>
        <v>19340.774461405344</v>
      </c>
      <c r="AW1202" s="3">
        <f t="shared" si="455"/>
        <v>19296.272015733004</v>
      </c>
      <c r="AX1202" s="3"/>
    </row>
    <row r="1203" spans="3:50">
      <c r="C1203" s="10" t="s">
        <v>3</v>
      </c>
      <c r="D1203" s="9"/>
      <c r="E1203" s="3">
        <f t="shared" si="455"/>
        <v>0</v>
      </c>
      <c r="F1203" s="3">
        <f t="shared" si="455"/>
        <v>0</v>
      </c>
      <c r="G1203" s="3">
        <f t="shared" si="455"/>
        <v>0</v>
      </c>
      <c r="H1203" s="3">
        <f t="shared" si="455"/>
        <v>0</v>
      </c>
      <c r="I1203" s="3">
        <f t="shared" si="455"/>
        <v>0</v>
      </c>
      <c r="J1203" s="3">
        <f t="shared" si="455"/>
        <v>0</v>
      </c>
      <c r="K1203" s="3">
        <f t="shared" si="455"/>
        <v>0</v>
      </c>
      <c r="L1203" s="3">
        <f t="shared" si="455"/>
        <v>0</v>
      </c>
      <c r="M1203" s="3">
        <f t="shared" si="455"/>
        <v>0</v>
      </c>
      <c r="N1203" s="3">
        <f t="shared" si="455"/>
        <v>0</v>
      </c>
      <c r="O1203" s="3">
        <f t="shared" si="455"/>
        <v>0</v>
      </c>
      <c r="P1203" s="3">
        <f t="shared" si="455"/>
        <v>0</v>
      </c>
      <c r="Q1203" s="3">
        <f t="shared" si="455"/>
        <v>0</v>
      </c>
      <c r="R1203" s="3">
        <f t="shared" si="455"/>
        <v>0</v>
      </c>
      <c r="S1203" s="3">
        <f t="shared" si="455"/>
        <v>0</v>
      </c>
      <c r="T1203" s="3">
        <f t="shared" si="455"/>
        <v>0</v>
      </c>
      <c r="U1203" s="3">
        <f t="shared" si="455"/>
        <v>0</v>
      </c>
      <c r="V1203" s="3">
        <f t="shared" si="455"/>
        <v>0</v>
      </c>
      <c r="W1203" s="3">
        <f t="shared" si="455"/>
        <v>0</v>
      </c>
      <c r="X1203" s="3">
        <f t="shared" si="455"/>
        <v>0</v>
      </c>
      <c r="Y1203" s="3">
        <f t="shared" si="455"/>
        <v>0</v>
      </c>
      <c r="Z1203" s="3">
        <f t="shared" si="455"/>
        <v>0</v>
      </c>
      <c r="AA1203" s="3">
        <f t="shared" si="455"/>
        <v>0</v>
      </c>
      <c r="AB1203" s="3">
        <f t="shared" si="455"/>
        <v>0</v>
      </c>
      <c r="AC1203" s="3">
        <f t="shared" si="455"/>
        <v>0</v>
      </c>
      <c r="AD1203" s="3">
        <f t="shared" si="455"/>
        <v>159.53522671732964</v>
      </c>
      <c r="AE1203" s="3">
        <f t="shared" si="455"/>
        <v>255.72903735448244</v>
      </c>
      <c r="AF1203" s="3">
        <f t="shared" si="455"/>
        <v>333.8199711266027</v>
      </c>
      <c r="AG1203" s="3">
        <f t="shared" si="455"/>
        <v>417.89052641615081</v>
      </c>
      <c r="AH1203" s="3">
        <f t="shared" si="455"/>
        <v>500.97771690178865</v>
      </c>
      <c r="AI1203" s="3">
        <f t="shared" si="455"/>
        <v>584.02626524715902</v>
      </c>
      <c r="AJ1203" s="3">
        <f t="shared" si="455"/>
        <v>592.83403692750608</v>
      </c>
      <c r="AK1203" s="3">
        <f t="shared" si="455"/>
        <v>617.10095270458328</v>
      </c>
      <c r="AL1203" s="3">
        <f t="shared" si="455"/>
        <v>637.30139469517871</v>
      </c>
      <c r="AM1203" s="3">
        <f t="shared" si="455"/>
        <v>663.62519684576284</v>
      </c>
      <c r="AN1203" s="3">
        <f t="shared" si="455"/>
        <v>697.36657783860608</v>
      </c>
      <c r="AO1203" s="3">
        <f t="shared" si="455"/>
        <v>739.82248348421444</v>
      </c>
      <c r="AP1203" s="3">
        <f t="shared" si="455"/>
        <v>788.1276421427865</v>
      </c>
      <c r="AQ1203" s="3">
        <f t="shared" si="455"/>
        <v>838.71960838333121</v>
      </c>
      <c r="AR1203" s="3">
        <f t="shared" si="455"/>
        <v>851.50650176456793</v>
      </c>
      <c r="AS1203" s="3">
        <f t="shared" si="455"/>
        <v>1199.9687476205877</v>
      </c>
      <c r="AT1203" s="3">
        <f t="shared" si="455"/>
        <v>1228.6283389867892</v>
      </c>
      <c r="AU1203" s="3">
        <f t="shared" si="455"/>
        <v>1272.7939717972758</v>
      </c>
      <c r="AV1203" s="3">
        <f t="shared" si="455"/>
        <v>1317.8543530305087</v>
      </c>
      <c r="AW1203" s="3">
        <f t="shared" si="455"/>
        <v>1420.4921743506848</v>
      </c>
      <c r="AX1203" s="3"/>
    </row>
    <row r="1204" spans="3:50">
      <c r="C1204" s="10" t="s">
        <v>2</v>
      </c>
      <c r="D1204" s="9"/>
      <c r="E1204" s="3">
        <f t="shared" si="455"/>
        <v>0</v>
      </c>
      <c r="F1204" s="3">
        <f t="shared" si="455"/>
        <v>0</v>
      </c>
      <c r="G1204" s="3">
        <f t="shared" si="455"/>
        <v>0</v>
      </c>
      <c r="H1204" s="3">
        <f t="shared" si="455"/>
        <v>0</v>
      </c>
      <c r="I1204" s="3">
        <f t="shared" si="455"/>
        <v>0</v>
      </c>
      <c r="J1204" s="3">
        <f t="shared" si="455"/>
        <v>0</v>
      </c>
      <c r="K1204" s="3">
        <f t="shared" si="455"/>
        <v>0</v>
      </c>
      <c r="L1204" s="3">
        <f t="shared" si="455"/>
        <v>0</v>
      </c>
      <c r="M1204" s="3">
        <f t="shared" si="455"/>
        <v>0</v>
      </c>
      <c r="N1204" s="3">
        <f t="shared" si="455"/>
        <v>0</v>
      </c>
      <c r="O1204" s="3">
        <f t="shared" si="455"/>
        <v>0</v>
      </c>
      <c r="P1204" s="3">
        <f t="shared" si="455"/>
        <v>0</v>
      </c>
      <c r="Q1204" s="3">
        <f t="shared" si="455"/>
        <v>0</v>
      </c>
      <c r="R1204" s="3">
        <f t="shared" si="455"/>
        <v>0</v>
      </c>
      <c r="S1204" s="3">
        <f t="shared" si="455"/>
        <v>0</v>
      </c>
      <c r="T1204" s="3">
        <f t="shared" si="455"/>
        <v>0</v>
      </c>
      <c r="U1204" s="3">
        <f t="shared" si="455"/>
        <v>0</v>
      </c>
      <c r="V1204" s="3">
        <f t="shared" si="455"/>
        <v>0</v>
      </c>
      <c r="W1204" s="3">
        <f t="shared" si="455"/>
        <v>0</v>
      </c>
      <c r="X1204" s="3">
        <f t="shared" si="455"/>
        <v>0</v>
      </c>
      <c r="Y1204" s="3">
        <f t="shared" si="455"/>
        <v>0</v>
      </c>
      <c r="Z1204" s="3">
        <f t="shared" si="455"/>
        <v>0</v>
      </c>
      <c r="AA1204" s="3">
        <f t="shared" si="455"/>
        <v>0</v>
      </c>
      <c r="AB1204" s="3">
        <f t="shared" si="455"/>
        <v>0</v>
      </c>
      <c r="AC1204" s="3">
        <f t="shared" si="455"/>
        <v>0</v>
      </c>
      <c r="AD1204" s="3">
        <f t="shared" si="455"/>
        <v>66.969001053180023</v>
      </c>
      <c r="AE1204" s="3">
        <f t="shared" si="455"/>
        <v>132.57091367115723</v>
      </c>
      <c r="AF1204" s="3">
        <f t="shared" si="455"/>
        <v>185.31751161295162</v>
      </c>
      <c r="AG1204" s="3">
        <f t="shared" si="455"/>
        <v>238.16082424006049</v>
      </c>
      <c r="AH1204" s="3">
        <f t="shared" si="455"/>
        <v>287.9119315286718</v>
      </c>
      <c r="AI1204" s="3">
        <f t="shared" si="455"/>
        <v>335.41791975623562</v>
      </c>
      <c r="AJ1204" s="3">
        <f t="shared" si="455"/>
        <v>618.31914795353123</v>
      </c>
      <c r="AK1204" s="3">
        <f t="shared" si="455"/>
        <v>910.99502704290273</v>
      </c>
      <c r="AL1204" s="3">
        <f t="shared" si="455"/>
        <v>1196.5022040981187</v>
      </c>
      <c r="AM1204" s="3">
        <f t="shared" si="455"/>
        <v>1492.8626027260832</v>
      </c>
      <c r="AN1204" s="3">
        <f t="shared" si="455"/>
        <v>1809.8043150567719</v>
      </c>
      <c r="AO1204" s="3">
        <f t="shared" si="455"/>
        <v>2157.8527502355282</v>
      </c>
      <c r="AP1204" s="3">
        <f t="shared" si="455"/>
        <v>2534.779919786492</v>
      </c>
      <c r="AQ1204" s="3">
        <f t="shared" si="455"/>
        <v>2931.7721595442049</v>
      </c>
      <c r="AR1204" s="3">
        <f t="shared" si="455"/>
        <v>3341.6835473041829</v>
      </c>
      <c r="AS1204" s="3">
        <f t="shared" si="455"/>
        <v>4909.4619420189374</v>
      </c>
      <c r="AT1204" s="3">
        <f t="shared" si="455"/>
        <v>5224.6748020141367</v>
      </c>
      <c r="AU1204" s="3">
        <f t="shared" si="455"/>
        <v>5610.5767826780248</v>
      </c>
      <c r="AV1204" s="3">
        <f t="shared" si="455"/>
        <v>6007.4263237348596</v>
      </c>
      <c r="AW1204" s="3">
        <f t="shared" si="455"/>
        <v>6416.4819003404482</v>
      </c>
      <c r="AX1204" s="3"/>
    </row>
    <row r="1205" spans="3:50">
      <c r="C1205" s="10" t="s">
        <v>1</v>
      </c>
      <c r="D1205" s="9"/>
      <c r="E1205" s="3">
        <f t="shared" si="455"/>
        <v>0</v>
      </c>
      <c r="F1205" s="3">
        <f t="shared" si="455"/>
        <v>0</v>
      </c>
      <c r="G1205" s="3">
        <f t="shared" si="455"/>
        <v>0</v>
      </c>
      <c r="H1205" s="3">
        <f t="shared" si="455"/>
        <v>0</v>
      </c>
      <c r="I1205" s="3">
        <f t="shared" si="455"/>
        <v>0</v>
      </c>
      <c r="J1205" s="3">
        <f t="shared" si="455"/>
        <v>0</v>
      </c>
      <c r="K1205" s="3">
        <f t="shared" si="455"/>
        <v>0</v>
      </c>
      <c r="L1205" s="3">
        <f t="shared" si="455"/>
        <v>0</v>
      </c>
      <c r="M1205" s="3">
        <f t="shared" si="455"/>
        <v>0</v>
      </c>
      <c r="N1205" s="3">
        <f t="shared" si="455"/>
        <v>0</v>
      </c>
      <c r="O1205" s="3">
        <f t="shared" si="455"/>
        <v>0</v>
      </c>
      <c r="P1205" s="3">
        <f t="shared" si="455"/>
        <v>0</v>
      </c>
      <c r="Q1205" s="3">
        <f t="shared" si="455"/>
        <v>0</v>
      </c>
      <c r="R1205" s="3">
        <f t="shared" si="455"/>
        <v>0</v>
      </c>
      <c r="S1205" s="3">
        <f t="shared" si="455"/>
        <v>0</v>
      </c>
      <c r="T1205" s="3">
        <f t="shared" si="455"/>
        <v>0</v>
      </c>
      <c r="U1205" s="3">
        <f t="shared" si="455"/>
        <v>0</v>
      </c>
      <c r="V1205" s="3">
        <f t="shared" si="455"/>
        <v>0</v>
      </c>
      <c r="W1205" s="3">
        <f t="shared" si="455"/>
        <v>0</v>
      </c>
      <c r="X1205" s="3">
        <f t="shared" si="455"/>
        <v>0</v>
      </c>
      <c r="Y1205" s="3">
        <f t="shared" si="455"/>
        <v>0</v>
      </c>
      <c r="Z1205" s="3">
        <f t="shared" si="455"/>
        <v>0</v>
      </c>
      <c r="AA1205" s="3">
        <f t="shared" si="455"/>
        <v>0</v>
      </c>
      <c r="AB1205" s="3">
        <f t="shared" si="455"/>
        <v>0</v>
      </c>
      <c r="AC1205" s="3">
        <f t="shared" si="455"/>
        <v>0</v>
      </c>
      <c r="AD1205" s="3">
        <f t="shared" si="455"/>
        <v>0</v>
      </c>
      <c r="AE1205" s="3">
        <f t="shared" si="455"/>
        <v>0</v>
      </c>
      <c r="AF1205" s="3">
        <f t="shared" si="455"/>
        <v>0</v>
      </c>
      <c r="AG1205" s="3">
        <f t="shared" si="455"/>
        <v>0</v>
      </c>
      <c r="AH1205" s="3">
        <f t="shared" si="455"/>
        <v>0</v>
      </c>
      <c r="AI1205" s="3">
        <f t="shared" ref="AI1205:AW1205" si="456">AI903*AI595</f>
        <v>0</v>
      </c>
      <c r="AJ1205" s="3">
        <f t="shared" si="456"/>
        <v>0</v>
      </c>
      <c r="AK1205" s="3">
        <f t="shared" si="456"/>
        <v>0</v>
      </c>
      <c r="AL1205" s="3">
        <f t="shared" si="456"/>
        <v>0</v>
      </c>
      <c r="AM1205" s="3">
        <f t="shared" si="456"/>
        <v>0</v>
      </c>
      <c r="AN1205" s="3">
        <f t="shared" si="456"/>
        <v>0</v>
      </c>
      <c r="AO1205" s="3">
        <f t="shared" si="456"/>
        <v>0</v>
      </c>
      <c r="AP1205" s="3">
        <f t="shared" si="456"/>
        <v>0</v>
      </c>
      <c r="AQ1205" s="3">
        <f t="shared" si="456"/>
        <v>0</v>
      </c>
      <c r="AR1205" s="3">
        <f t="shared" si="456"/>
        <v>0</v>
      </c>
      <c r="AS1205" s="3">
        <f t="shared" si="456"/>
        <v>0</v>
      </c>
      <c r="AT1205" s="3">
        <f t="shared" si="456"/>
        <v>0</v>
      </c>
      <c r="AU1205" s="3">
        <f t="shared" si="456"/>
        <v>0</v>
      </c>
      <c r="AV1205" s="3">
        <f t="shared" si="456"/>
        <v>0</v>
      </c>
      <c r="AW1205" s="3">
        <f t="shared" si="456"/>
        <v>0</v>
      </c>
      <c r="AX1205" s="3"/>
    </row>
    <row r="1206" spans="3:50">
      <c r="C1206" s="7" t="s">
        <v>0</v>
      </c>
      <c r="D1206" s="6"/>
      <c r="E1206" s="4">
        <f t="shared" ref="E1206:AW1211" si="457">E904*E596</f>
        <v>0</v>
      </c>
      <c r="F1206" s="4">
        <f t="shared" si="457"/>
        <v>0</v>
      </c>
      <c r="G1206" s="4">
        <f t="shared" si="457"/>
        <v>0</v>
      </c>
      <c r="H1206" s="4">
        <f t="shared" si="457"/>
        <v>0</v>
      </c>
      <c r="I1206" s="4">
        <f t="shared" si="457"/>
        <v>0</v>
      </c>
      <c r="J1206" s="4">
        <f t="shared" si="457"/>
        <v>0</v>
      </c>
      <c r="K1206" s="4">
        <f t="shared" si="457"/>
        <v>0</v>
      </c>
      <c r="L1206" s="4">
        <f t="shared" si="457"/>
        <v>0</v>
      </c>
      <c r="M1206" s="4">
        <f t="shared" si="457"/>
        <v>0</v>
      </c>
      <c r="N1206" s="4">
        <f t="shared" si="457"/>
        <v>0</v>
      </c>
      <c r="O1206" s="4">
        <f t="shared" si="457"/>
        <v>0</v>
      </c>
      <c r="P1206" s="4">
        <f t="shared" si="457"/>
        <v>0</v>
      </c>
      <c r="Q1206" s="4">
        <f t="shared" si="457"/>
        <v>0</v>
      </c>
      <c r="R1206" s="4">
        <f t="shared" si="457"/>
        <v>0</v>
      </c>
      <c r="S1206" s="4">
        <f t="shared" si="457"/>
        <v>0</v>
      </c>
      <c r="T1206" s="4">
        <f t="shared" si="457"/>
        <v>0</v>
      </c>
      <c r="U1206" s="4">
        <f t="shared" si="457"/>
        <v>0</v>
      </c>
      <c r="V1206" s="4">
        <f t="shared" si="457"/>
        <v>0</v>
      </c>
      <c r="W1206" s="4">
        <f t="shared" si="457"/>
        <v>0</v>
      </c>
      <c r="X1206" s="4">
        <f t="shared" si="457"/>
        <v>0</v>
      </c>
      <c r="Y1206" s="4">
        <f t="shared" si="457"/>
        <v>0</v>
      </c>
      <c r="Z1206" s="4">
        <f t="shared" si="457"/>
        <v>0</v>
      </c>
      <c r="AA1206" s="4">
        <f t="shared" si="457"/>
        <v>0</v>
      </c>
      <c r="AB1206" s="4">
        <f t="shared" si="457"/>
        <v>0</v>
      </c>
      <c r="AC1206" s="4">
        <f t="shared" si="457"/>
        <v>0</v>
      </c>
      <c r="AD1206" s="4">
        <f t="shared" si="457"/>
        <v>0</v>
      </c>
      <c r="AE1206" s="4">
        <f t="shared" si="457"/>
        <v>0</v>
      </c>
      <c r="AF1206" s="4">
        <f t="shared" si="457"/>
        <v>0</v>
      </c>
      <c r="AG1206" s="4">
        <f t="shared" si="457"/>
        <v>0</v>
      </c>
      <c r="AH1206" s="4">
        <f t="shared" si="457"/>
        <v>0</v>
      </c>
      <c r="AI1206" s="4">
        <f t="shared" si="457"/>
        <v>0</v>
      </c>
      <c r="AJ1206" s="4">
        <f t="shared" si="457"/>
        <v>0</v>
      </c>
      <c r="AK1206" s="4">
        <f t="shared" si="457"/>
        <v>0</v>
      </c>
      <c r="AL1206" s="4">
        <f t="shared" si="457"/>
        <v>0</v>
      </c>
      <c r="AM1206" s="4">
        <f t="shared" si="457"/>
        <v>0</v>
      </c>
      <c r="AN1206" s="4">
        <f t="shared" si="457"/>
        <v>0</v>
      </c>
      <c r="AO1206" s="4">
        <f t="shared" si="457"/>
        <v>0</v>
      </c>
      <c r="AP1206" s="4">
        <f t="shared" si="457"/>
        <v>0</v>
      </c>
      <c r="AQ1206" s="4">
        <f t="shared" si="457"/>
        <v>0</v>
      </c>
      <c r="AR1206" s="4">
        <f t="shared" si="457"/>
        <v>0</v>
      </c>
      <c r="AS1206" s="4">
        <f t="shared" si="457"/>
        <v>0</v>
      </c>
      <c r="AT1206" s="4">
        <f t="shared" si="457"/>
        <v>0</v>
      </c>
      <c r="AU1206" s="4">
        <f t="shared" si="457"/>
        <v>0</v>
      </c>
      <c r="AV1206" s="4">
        <f t="shared" si="457"/>
        <v>0</v>
      </c>
      <c r="AW1206" s="4">
        <f t="shared" si="457"/>
        <v>0</v>
      </c>
      <c r="AX1206" s="3"/>
    </row>
    <row r="1207" spans="3:50">
      <c r="C1207" s="14">
        <v>26</v>
      </c>
      <c r="D1207" s="13"/>
      <c r="E1207" s="11">
        <f t="shared" si="457"/>
        <v>0</v>
      </c>
      <c r="F1207" s="11">
        <f t="shared" si="457"/>
        <v>0</v>
      </c>
      <c r="G1207" s="11">
        <f t="shared" si="457"/>
        <v>0</v>
      </c>
      <c r="H1207" s="11">
        <f t="shared" si="457"/>
        <v>0</v>
      </c>
      <c r="I1207" s="11">
        <f t="shared" si="457"/>
        <v>0</v>
      </c>
      <c r="J1207" s="11">
        <f t="shared" si="457"/>
        <v>0</v>
      </c>
      <c r="K1207" s="11">
        <f t="shared" si="457"/>
        <v>0</v>
      </c>
      <c r="L1207" s="11">
        <f t="shared" si="457"/>
        <v>0</v>
      </c>
      <c r="M1207" s="11">
        <f t="shared" si="457"/>
        <v>0</v>
      </c>
      <c r="N1207" s="11">
        <f t="shared" si="457"/>
        <v>0</v>
      </c>
      <c r="O1207" s="11">
        <f t="shared" si="457"/>
        <v>0</v>
      </c>
      <c r="P1207" s="11">
        <f t="shared" si="457"/>
        <v>0</v>
      </c>
      <c r="Q1207" s="11">
        <f t="shared" si="457"/>
        <v>0</v>
      </c>
      <c r="R1207" s="11">
        <f t="shared" si="457"/>
        <v>0</v>
      </c>
      <c r="S1207" s="11">
        <f t="shared" si="457"/>
        <v>0</v>
      </c>
      <c r="T1207" s="11">
        <f t="shared" si="457"/>
        <v>0</v>
      </c>
      <c r="U1207" s="11">
        <f t="shared" si="457"/>
        <v>0</v>
      </c>
      <c r="V1207" s="11">
        <f t="shared" si="457"/>
        <v>0</v>
      </c>
      <c r="W1207" s="11">
        <f t="shared" si="457"/>
        <v>0</v>
      </c>
      <c r="X1207" s="11">
        <f t="shared" si="457"/>
        <v>0</v>
      </c>
      <c r="Y1207" s="11">
        <f t="shared" si="457"/>
        <v>0</v>
      </c>
      <c r="Z1207" s="11">
        <f t="shared" si="457"/>
        <v>0</v>
      </c>
      <c r="AA1207" s="11">
        <f t="shared" si="457"/>
        <v>0</v>
      </c>
      <c r="AB1207" s="11">
        <f t="shared" si="457"/>
        <v>0</v>
      </c>
      <c r="AC1207" s="11">
        <f t="shared" si="457"/>
        <v>0</v>
      </c>
      <c r="AD1207" s="11">
        <f t="shared" si="457"/>
        <v>0</v>
      </c>
      <c r="AE1207" s="11">
        <f t="shared" si="457"/>
        <v>11457.160487127059</v>
      </c>
      <c r="AF1207" s="11">
        <f t="shared" si="457"/>
        <v>11905.722596455505</v>
      </c>
      <c r="AG1207" s="11">
        <f t="shared" si="457"/>
        <v>11612.427106268022</v>
      </c>
      <c r="AH1207" s="11">
        <f t="shared" si="457"/>
        <v>11682.225073446942</v>
      </c>
      <c r="AI1207" s="11">
        <f t="shared" si="457"/>
        <v>11762.774541833291</v>
      </c>
      <c r="AJ1207" s="11">
        <f t="shared" si="457"/>
        <v>11850.204881016642</v>
      </c>
      <c r="AK1207" s="11">
        <f t="shared" si="457"/>
        <v>12015.508325395151</v>
      </c>
      <c r="AL1207" s="11">
        <f t="shared" si="457"/>
        <v>12471.638874533584</v>
      </c>
      <c r="AM1207" s="11">
        <f t="shared" si="457"/>
        <v>12823.515928067454</v>
      </c>
      <c r="AN1207" s="11">
        <f t="shared" si="457"/>
        <v>13276.86973649279</v>
      </c>
      <c r="AO1207" s="11">
        <f t="shared" si="457"/>
        <v>13855.65584667937</v>
      </c>
      <c r="AP1207" s="11">
        <f t="shared" si="457"/>
        <v>14582.304559613538</v>
      </c>
      <c r="AQ1207" s="11">
        <f t="shared" si="457"/>
        <v>15396.295717844432</v>
      </c>
      <c r="AR1207" s="11">
        <f t="shared" si="457"/>
        <v>16225.119097798733</v>
      </c>
      <c r="AS1207" s="11">
        <f t="shared" si="457"/>
        <v>17008.044784232308</v>
      </c>
      <c r="AT1207" s="11">
        <f t="shared" si="457"/>
        <v>23486.180071318526</v>
      </c>
      <c r="AU1207" s="11">
        <f t="shared" si="457"/>
        <v>23572.180577366933</v>
      </c>
      <c r="AV1207" s="11">
        <f t="shared" si="457"/>
        <v>23945.872294720906</v>
      </c>
      <c r="AW1207" s="11">
        <f t="shared" si="457"/>
        <v>24321.244497478725</v>
      </c>
      <c r="AX1207" s="11"/>
    </row>
    <row r="1208" spans="3:50">
      <c r="C1208" s="10" t="s">
        <v>4</v>
      </c>
      <c r="D1208" s="9"/>
      <c r="E1208" s="3">
        <f t="shared" si="457"/>
        <v>0</v>
      </c>
      <c r="F1208" s="3">
        <f t="shared" si="457"/>
        <v>0</v>
      </c>
      <c r="G1208" s="3">
        <f t="shared" si="457"/>
        <v>0</v>
      </c>
      <c r="H1208" s="3">
        <f t="shared" si="457"/>
        <v>0</v>
      </c>
      <c r="I1208" s="3">
        <f t="shared" si="457"/>
        <v>0</v>
      </c>
      <c r="J1208" s="3">
        <f t="shared" si="457"/>
        <v>0</v>
      </c>
      <c r="K1208" s="3">
        <f t="shared" si="457"/>
        <v>0</v>
      </c>
      <c r="L1208" s="3">
        <f t="shared" si="457"/>
        <v>0</v>
      </c>
      <c r="M1208" s="3">
        <f t="shared" si="457"/>
        <v>0</v>
      </c>
      <c r="N1208" s="3">
        <f t="shared" si="457"/>
        <v>0</v>
      </c>
      <c r="O1208" s="3">
        <f t="shared" si="457"/>
        <v>0</v>
      </c>
      <c r="P1208" s="3">
        <f t="shared" si="457"/>
        <v>0</v>
      </c>
      <c r="Q1208" s="3">
        <f t="shared" si="457"/>
        <v>0</v>
      </c>
      <c r="R1208" s="3">
        <f t="shared" si="457"/>
        <v>0</v>
      </c>
      <c r="S1208" s="3">
        <f t="shared" si="457"/>
        <v>0</v>
      </c>
      <c r="T1208" s="3">
        <f t="shared" si="457"/>
        <v>0</v>
      </c>
      <c r="U1208" s="3">
        <f t="shared" si="457"/>
        <v>0</v>
      </c>
      <c r="V1208" s="3">
        <f t="shared" si="457"/>
        <v>0</v>
      </c>
      <c r="W1208" s="3">
        <f t="shared" si="457"/>
        <v>0</v>
      </c>
      <c r="X1208" s="3">
        <f t="shared" si="457"/>
        <v>0</v>
      </c>
      <c r="Y1208" s="3">
        <f t="shared" si="457"/>
        <v>0</v>
      </c>
      <c r="Z1208" s="3">
        <f t="shared" si="457"/>
        <v>0</v>
      </c>
      <c r="AA1208" s="3">
        <f t="shared" si="457"/>
        <v>0</v>
      </c>
      <c r="AB1208" s="3">
        <f t="shared" si="457"/>
        <v>0</v>
      </c>
      <c r="AC1208" s="3">
        <f t="shared" si="457"/>
        <v>0</v>
      </c>
      <c r="AD1208" s="3">
        <f t="shared" si="457"/>
        <v>0</v>
      </c>
      <c r="AE1208" s="3">
        <f t="shared" si="457"/>
        <v>11248.612365040517</v>
      </c>
      <c r="AF1208" s="3">
        <f t="shared" si="457"/>
        <v>11547.310703281079</v>
      </c>
      <c r="AG1208" s="3">
        <f t="shared" si="457"/>
        <v>11132.279990427192</v>
      </c>
      <c r="AH1208" s="3">
        <f t="shared" si="457"/>
        <v>11074.36124153536</v>
      </c>
      <c r="AI1208" s="3">
        <f t="shared" si="457"/>
        <v>11030.638624017685</v>
      </c>
      <c r="AJ1208" s="3">
        <f t="shared" si="457"/>
        <v>11008.045457526328</v>
      </c>
      <c r="AK1208" s="3">
        <f t="shared" si="457"/>
        <v>10906.380936857899</v>
      </c>
      <c r="AL1208" s="3">
        <f t="shared" si="457"/>
        <v>11071.593893208257</v>
      </c>
      <c r="AM1208" s="3">
        <f t="shared" si="457"/>
        <v>11142.068613610729</v>
      </c>
      <c r="AN1208" s="3">
        <f t="shared" si="457"/>
        <v>11297.723679892846</v>
      </c>
      <c r="AO1208" s="3">
        <f t="shared" si="457"/>
        <v>11552.395695768102</v>
      </c>
      <c r="AP1208" s="3">
        <f t="shared" si="457"/>
        <v>11917.614496646784</v>
      </c>
      <c r="AQ1208" s="3">
        <f t="shared" si="457"/>
        <v>12337.486473977278</v>
      </c>
      <c r="AR1208" s="3">
        <f t="shared" si="457"/>
        <v>12750.861274438084</v>
      </c>
      <c r="AS1208" s="3">
        <f t="shared" si="457"/>
        <v>13126.22463830864</v>
      </c>
      <c r="AT1208" s="3">
        <f t="shared" si="457"/>
        <v>17829.441795920338</v>
      </c>
      <c r="AU1208" s="3">
        <f t="shared" si="457"/>
        <v>17596.241096903828</v>
      </c>
      <c r="AV1208" s="3">
        <f t="shared" si="457"/>
        <v>17571.008807086702</v>
      </c>
      <c r="AW1208" s="3">
        <f t="shared" si="457"/>
        <v>17536.578149119752</v>
      </c>
      <c r="AX1208" s="3"/>
    </row>
    <row r="1209" spans="3:50">
      <c r="C1209" s="10" t="s">
        <v>3</v>
      </c>
      <c r="D1209" s="9"/>
      <c r="E1209" s="3">
        <f t="shared" si="457"/>
        <v>0</v>
      </c>
      <c r="F1209" s="3">
        <f t="shared" si="457"/>
        <v>0</v>
      </c>
      <c r="G1209" s="3">
        <f t="shared" si="457"/>
        <v>0</v>
      </c>
      <c r="H1209" s="3">
        <f t="shared" si="457"/>
        <v>0</v>
      </c>
      <c r="I1209" s="3">
        <f t="shared" si="457"/>
        <v>0</v>
      </c>
      <c r="J1209" s="3">
        <f t="shared" si="457"/>
        <v>0</v>
      </c>
      <c r="K1209" s="3">
        <f t="shared" si="457"/>
        <v>0</v>
      </c>
      <c r="L1209" s="3">
        <f t="shared" si="457"/>
        <v>0</v>
      </c>
      <c r="M1209" s="3">
        <f t="shared" si="457"/>
        <v>0</v>
      </c>
      <c r="N1209" s="3">
        <f t="shared" si="457"/>
        <v>0</v>
      </c>
      <c r="O1209" s="3">
        <f t="shared" si="457"/>
        <v>0</v>
      </c>
      <c r="P1209" s="3">
        <f t="shared" si="457"/>
        <v>0</v>
      </c>
      <c r="Q1209" s="3">
        <f t="shared" si="457"/>
        <v>0</v>
      </c>
      <c r="R1209" s="3">
        <f t="shared" si="457"/>
        <v>0</v>
      </c>
      <c r="S1209" s="3">
        <f t="shared" si="457"/>
        <v>0</v>
      </c>
      <c r="T1209" s="3">
        <f t="shared" si="457"/>
        <v>0</v>
      </c>
      <c r="U1209" s="3">
        <f t="shared" si="457"/>
        <v>0</v>
      </c>
      <c r="V1209" s="3">
        <f t="shared" si="457"/>
        <v>0</v>
      </c>
      <c r="W1209" s="3">
        <f t="shared" si="457"/>
        <v>0</v>
      </c>
      <c r="X1209" s="3">
        <f t="shared" si="457"/>
        <v>0</v>
      </c>
      <c r="Y1209" s="3">
        <f t="shared" si="457"/>
        <v>0</v>
      </c>
      <c r="Z1209" s="3">
        <f t="shared" si="457"/>
        <v>0</v>
      </c>
      <c r="AA1209" s="3">
        <f t="shared" si="457"/>
        <v>0</v>
      </c>
      <c r="AB1209" s="3">
        <f t="shared" si="457"/>
        <v>0</v>
      </c>
      <c r="AC1209" s="3">
        <f t="shared" si="457"/>
        <v>0</v>
      </c>
      <c r="AD1209" s="3">
        <f t="shared" si="457"/>
        <v>0</v>
      </c>
      <c r="AE1209" s="3">
        <f t="shared" si="457"/>
        <v>149.51630032968845</v>
      </c>
      <c r="AF1209" s="3">
        <f t="shared" si="457"/>
        <v>239.66907083074705</v>
      </c>
      <c r="AG1209" s="3">
        <f t="shared" si="457"/>
        <v>312.85583808677006</v>
      </c>
      <c r="AH1209" s="3">
        <f t="shared" si="457"/>
        <v>391.64670235041984</v>
      </c>
      <c r="AI1209" s="3">
        <f t="shared" si="457"/>
        <v>469.51595782345748</v>
      </c>
      <c r="AJ1209" s="3">
        <f t="shared" si="457"/>
        <v>547.34899791028522</v>
      </c>
      <c r="AK1209" s="3">
        <f t="shared" si="457"/>
        <v>555.60363522701687</v>
      </c>
      <c r="AL1209" s="3">
        <f t="shared" si="457"/>
        <v>578.34657132995926</v>
      </c>
      <c r="AM1209" s="3">
        <f t="shared" si="457"/>
        <v>597.27841110983286</v>
      </c>
      <c r="AN1209" s="3">
        <f t="shared" si="457"/>
        <v>621.94905965029454</v>
      </c>
      <c r="AO1209" s="3">
        <f t="shared" si="457"/>
        <v>653.57145777433379</v>
      </c>
      <c r="AP1209" s="3">
        <f t="shared" si="457"/>
        <v>693.36110216757572</v>
      </c>
      <c r="AQ1209" s="3">
        <f t="shared" si="457"/>
        <v>738.63266229934072</v>
      </c>
      <c r="AR1209" s="3">
        <f t="shared" si="457"/>
        <v>786.04741686068587</v>
      </c>
      <c r="AS1209" s="3">
        <f t="shared" si="457"/>
        <v>798.03128418837105</v>
      </c>
      <c r="AT1209" s="3">
        <f t="shared" si="457"/>
        <v>1124.60985167479</v>
      </c>
      <c r="AU1209" s="3">
        <f t="shared" si="457"/>
        <v>1151.4696001968375</v>
      </c>
      <c r="AV1209" s="3">
        <f t="shared" si="457"/>
        <v>1192.8615996656647</v>
      </c>
      <c r="AW1209" s="3">
        <f t="shared" si="457"/>
        <v>1235.0921567160876</v>
      </c>
      <c r="AX1209" s="3"/>
    </row>
    <row r="1210" spans="3:50">
      <c r="C1210" s="10" t="s">
        <v>2</v>
      </c>
      <c r="D1210" s="9"/>
      <c r="E1210" s="3">
        <f t="shared" si="457"/>
        <v>0</v>
      </c>
      <c r="F1210" s="3">
        <f t="shared" si="457"/>
        <v>0</v>
      </c>
      <c r="G1210" s="3">
        <f t="shared" si="457"/>
        <v>0</v>
      </c>
      <c r="H1210" s="3">
        <f t="shared" si="457"/>
        <v>0</v>
      </c>
      <c r="I1210" s="3">
        <f t="shared" si="457"/>
        <v>0</v>
      </c>
      <c r="J1210" s="3">
        <f t="shared" si="457"/>
        <v>0</v>
      </c>
      <c r="K1210" s="3">
        <f t="shared" si="457"/>
        <v>0</v>
      </c>
      <c r="L1210" s="3">
        <f t="shared" si="457"/>
        <v>0</v>
      </c>
      <c r="M1210" s="3">
        <f t="shared" si="457"/>
        <v>0</v>
      </c>
      <c r="N1210" s="3">
        <f t="shared" si="457"/>
        <v>0</v>
      </c>
      <c r="O1210" s="3">
        <f t="shared" si="457"/>
        <v>0</v>
      </c>
      <c r="P1210" s="3">
        <f t="shared" si="457"/>
        <v>0</v>
      </c>
      <c r="Q1210" s="3">
        <f t="shared" si="457"/>
        <v>0</v>
      </c>
      <c r="R1210" s="3">
        <f t="shared" si="457"/>
        <v>0</v>
      </c>
      <c r="S1210" s="3">
        <f t="shared" si="457"/>
        <v>0</v>
      </c>
      <c r="T1210" s="3">
        <f t="shared" si="457"/>
        <v>0</v>
      </c>
      <c r="U1210" s="3">
        <f t="shared" si="457"/>
        <v>0</v>
      </c>
      <c r="V1210" s="3">
        <f t="shared" si="457"/>
        <v>0</v>
      </c>
      <c r="W1210" s="3">
        <f t="shared" si="457"/>
        <v>0</v>
      </c>
      <c r="X1210" s="3">
        <f t="shared" si="457"/>
        <v>0</v>
      </c>
      <c r="Y1210" s="3">
        <f t="shared" si="457"/>
        <v>0</v>
      </c>
      <c r="Z1210" s="3">
        <f t="shared" si="457"/>
        <v>0</v>
      </c>
      <c r="AA1210" s="3">
        <f t="shared" si="457"/>
        <v>0</v>
      </c>
      <c r="AB1210" s="3">
        <f t="shared" si="457"/>
        <v>0</v>
      </c>
      <c r="AC1210" s="3">
        <f t="shared" si="457"/>
        <v>0</v>
      </c>
      <c r="AD1210" s="3">
        <f t="shared" si="457"/>
        <v>0</v>
      </c>
      <c r="AE1210" s="3">
        <f t="shared" si="457"/>
        <v>62.110027883752579</v>
      </c>
      <c r="AF1210" s="3">
        <f t="shared" si="457"/>
        <v>122.95215719511086</v>
      </c>
      <c r="AG1210" s="3">
        <f t="shared" si="457"/>
        <v>171.87169634631294</v>
      </c>
      <c r="AH1210" s="3">
        <f t="shared" si="457"/>
        <v>220.88093299497226</v>
      </c>
      <c r="AI1210" s="3">
        <f t="shared" si="457"/>
        <v>267.0223209856548</v>
      </c>
      <c r="AJ1210" s="3">
        <f t="shared" si="457"/>
        <v>311.08148577917075</v>
      </c>
      <c r="AK1210" s="3">
        <f t="shared" si="457"/>
        <v>573.45665780434126</v>
      </c>
      <c r="AL1210" s="3">
        <f t="shared" si="457"/>
        <v>844.89727548217388</v>
      </c>
      <c r="AM1210" s="3">
        <f t="shared" si="457"/>
        <v>1109.6893202945098</v>
      </c>
      <c r="AN1210" s="3">
        <f t="shared" si="457"/>
        <v>1384.5471251437418</v>
      </c>
      <c r="AO1210" s="3">
        <f t="shared" si="457"/>
        <v>1678.4929550173467</v>
      </c>
      <c r="AP1210" s="3">
        <f t="shared" si="457"/>
        <v>2001.2885421380638</v>
      </c>
      <c r="AQ1210" s="3">
        <f t="shared" si="457"/>
        <v>2350.8675509747559</v>
      </c>
      <c r="AR1210" s="3">
        <f t="shared" si="457"/>
        <v>2719.0557976742225</v>
      </c>
      <c r="AS1210" s="3">
        <f t="shared" si="457"/>
        <v>3099.2258363973979</v>
      </c>
      <c r="AT1210" s="3">
        <f t="shared" si="457"/>
        <v>4553.2531965181388</v>
      </c>
      <c r="AU1210" s="3">
        <f t="shared" si="457"/>
        <v>4845.5956119003349</v>
      </c>
      <c r="AV1210" s="3">
        <f t="shared" si="457"/>
        <v>5203.4982594311759</v>
      </c>
      <c r="AW1210" s="3">
        <f t="shared" si="457"/>
        <v>5571.5541610134887</v>
      </c>
      <c r="AX1210" s="3"/>
    </row>
    <row r="1211" spans="3:50">
      <c r="C1211" s="10" t="s">
        <v>1</v>
      </c>
      <c r="D1211" s="9"/>
      <c r="E1211" s="3">
        <f t="shared" si="457"/>
        <v>0</v>
      </c>
      <c r="F1211" s="3">
        <f t="shared" si="457"/>
        <v>0</v>
      </c>
      <c r="G1211" s="3">
        <f t="shared" si="457"/>
        <v>0</v>
      </c>
      <c r="H1211" s="3">
        <f t="shared" si="457"/>
        <v>0</v>
      </c>
      <c r="I1211" s="3">
        <f t="shared" si="457"/>
        <v>0</v>
      </c>
      <c r="J1211" s="3">
        <f t="shared" si="457"/>
        <v>0</v>
      </c>
      <c r="K1211" s="3">
        <f t="shared" si="457"/>
        <v>0</v>
      </c>
      <c r="L1211" s="3">
        <f t="shared" si="457"/>
        <v>0</v>
      </c>
      <c r="M1211" s="3">
        <f t="shared" si="457"/>
        <v>0</v>
      </c>
      <c r="N1211" s="3">
        <f t="shared" si="457"/>
        <v>0</v>
      </c>
      <c r="O1211" s="3">
        <f t="shared" si="457"/>
        <v>0</v>
      </c>
      <c r="P1211" s="3">
        <f t="shared" si="457"/>
        <v>0</v>
      </c>
      <c r="Q1211" s="3">
        <f t="shared" si="457"/>
        <v>0</v>
      </c>
      <c r="R1211" s="3">
        <f t="shared" si="457"/>
        <v>0</v>
      </c>
      <c r="S1211" s="3">
        <f t="shared" si="457"/>
        <v>0</v>
      </c>
      <c r="T1211" s="3">
        <f t="shared" si="457"/>
        <v>0</v>
      </c>
      <c r="U1211" s="3">
        <f t="shared" si="457"/>
        <v>0</v>
      </c>
      <c r="V1211" s="3">
        <f t="shared" si="457"/>
        <v>0</v>
      </c>
      <c r="W1211" s="3">
        <f t="shared" si="457"/>
        <v>0</v>
      </c>
      <c r="X1211" s="3">
        <f t="shared" si="457"/>
        <v>0</v>
      </c>
      <c r="Y1211" s="3">
        <f t="shared" si="457"/>
        <v>0</v>
      </c>
      <c r="Z1211" s="3">
        <f t="shared" si="457"/>
        <v>0</v>
      </c>
      <c r="AA1211" s="3">
        <f t="shared" si="457"/>
        <v>0</v>
      </c>
      <c r="AB1211" s="3">
        <f t="shared" si="457"/>
        <v>0</v>
      </c>
      <c r="AC1211" s="3">
        <f t="shared" si="457"/>
        <v>0</v>
      </c>
      <c r="AD1211" s="3">
        <f t="shared" si="457"/>
        <v>0</v>
      </c>
      <c r="AE1211" s="3">
        <f t="shared" si="457"/>
        <v>0</v>
      </c>
      <c r="AF1211" s="3">
        <f t="shared" si="457"/>
        <v>0</v>
      </c>
      <c r="AG1211" s="3">
        <f t="shared" si="457"/>
        <v>0</v>
      </c>
      <c r="AH1211" s="3">
        <f t="shared" si="457"/>
        <v>0</v>
      </c>
      <c r="AI1211" s="3">
        <f t="shared" ref="AI1211:AW1211" si="458">AI909*AI601</f>
        <v>0</v>
      </c>
      <c r="AJ1211" s="3">
        <f t="shared" si="458"/>
        <v>0</v>
      </c>
      <c r="AK1211" s="3">
        <f t="shared" si="458"/>
        <v>0</v>
      </c>
      <c r="AL1211" s="3">
        <f t="shared" si="458"/>
        <v>0</v>
      </c>
      <c r="AM1211" s="3">
        <f t="shared" si="458"/>
        <v>0</v>
      </c>
      <c r="AN1211" s="3">
        <f t="shared" si="458"/>
        <v>0</v>
      </c>
      <c r="AO1211" s="3">
        <f t="shared" si="458"/>
        <v>0</v>
      </c>
      <c r="AP1211" s="3">
        <f t="shared" si="458"/>
        <v>0</v>
      </c>
      <c r="AQ1211" s="3">
        <f t="shared" si="458"/>
        <v>0</v>
      </c>
      <c r="AR1211" s="3">
        <f t="shared" si="458"/>
        <v>0</v>
      </c>
      <c r="AS1211" s="3">
        <f t="shared" si="458"/>
        <v>0</v>
      </c>
      <c r="AT1211" s="3">
        <f t="shared" si="458"/>
        <v>0</v>
      </c>
      <c r="AU1211" s="3">
        <f t="shared" si="458"/>
        <v>0</v>
      </c>
      <c r="AV1211" s="3">
        <f t="shared" si="458"/>
        <v>0</v>
      </c>
      <c r="AW1211" s="3">
        <f t="shared" si="458"/>
        <v>0</v>
      </c>
      <c r="AX1211" s="3"/>
    </row>
    <row r="1212" spans="3:50">
      <c r="C1212" s="7" t="s">
        <v>0</v>
      </c>
      <c r="D1212" s="6"/>
      <c r="E1212" s="4">
        <f t="shared" ref="E1212:AW1217" si="459">E910*E602</f>
        <v>0</v>
      </c>
      <c r="F1212" s="4">
        <f t="shared" si="459"/>
        <v>0</v>
      </c>
      <c r="G1212" s="4">
        <f t="shared" si="459"/>
        <v>0</v>
      </c>
      <c r="H1212" s="4">
        <f t="shared" si="459"/>
        <v>0</v>
      </c>
      <c r="I1212" s="4">
        <f t="shared" si="459"/>
        <v>0</v>
      </c>
      <c r="J1212" s="4">
        <f t="shared" si="459"/>
        <v>0</v>
      </c>
      <c r="K1212" s="4">
        <f t="shared" si="459"/>
        <v>0</v>
      </c>
      <c r="L1212" s="4">
        <f t="shared" si="459"/>
        <v>0</v>
      </c>
      <c r="M1212" s="4">
        <f t="shared" si="459"/>
        <v>0</v>
      </c>
      <c r="N1212" s="4">
        <f t="shared" si="459"/>
        <v>0</v>
      </c>
      <c r="O1212" s="4">
        <f t="shared" si="459"/>
        <v>0</v>
      </c>
      <c r="P1212" s="4">
        <f t="shared" si="459"/>
        <v>0</v>
      </c>
      <c r="Q1212" s="4">
        <f t="shared" si="459"/>
        <v>0</v>
      </c>
      <c r="R1212" s="4">
        <f t="shared" si="459"/>
        <v>0</v>
      </c>
      <c r="S1212" s="4">
        <f t="shared" si="459"/>
        <v>0</v>
      </c>
      <c r="T1212" s="4">
        <f t="shared" si="459"/>
        <v>0</v>
      </c>
      <c r="U1212" s="4">
        <f t="shared" si="459"/>
        <v>0</v>
      </c>
      <c r="V1212" s="4">
        <f t="shared" si="459"/>
        <v>0</v>
      </c>
      <c r="W1212" s="4">
        <f t="shared" si="459"/>
        <v>0</v>
      </c>
      <c r="X1212" s="4">
        <f t="shared" si="459"/>
        <v>0</v>
      </c>
      <c r="Y1212" s="4">
        <f t="shared" si="459"/>
        <v>0</v>
      </c>
      <c r="Z1212" s="4">
        <f t="shared" si="459"/>
        <v>0</v>
      </c>
      <c r="AA1212" s="4">
        <f t="shared" si="459"/>
        <v>0</v>
      </c>
      <c r="AB1212" s="4">
        <f t="shared" si="459"/>
        <v>0</v>
      </c>
      <c r="AC1212" s="4">
        <f t="shared" si="459"/>
        <v>0</v>
      </c>
      <c r="AD1212" s="4">
        <f t="shared" si="459"/>
        <v>0</v>
      </c>
      <c r="AE1212" s="4">
        <f t="shared" si="459"/>
        <v>0</v>
      </c>
      <c r="AF1212" s="4">
        <f t="shared" si="459"/>
        <v>0</v>
      </c>
      <c r="AG1212" s="4">
        <f t="shared" si="459"/>
        <v>0</v>
      </c>
      <c r="AH1212" s="4">
        <f t="shared" si="459"/>
        <v>0</v>
      </c>
      <c r="AI1212" s="4">
        <f t="shared" si="459"/>
        <v>0</v>
      </c>
      <c r="AJ1212" s="4">
        <f t="shared" si="459"/>
        <v>0</v>
      </c>
      <c r="AK1212" s="4">
        <f t="shared" si="459"/>
        <v>0</v>
      </c>
      <c r="AL1212" s="4">
        <f t="shared" si="459"/>
        <v>0</v>
      </c>
      <c r="AM1212" s="4">
        <f t="shared" si="459"/>
        <v>0</v>
      </c>
      <c r="AN1212" s="4">
        <f t="shared" si="459"/>
        <v>0</v>
      </c>
      <c r="AO1212" s="4">
        <f t="shared" si="459"/>
        <v>0</v>
      </c>
      <c r="AP1212" s="4">
        <f t="shared" si="459"/>
        <v>0</v>
      </c>
      <c r="AQ1212" s="4">
        <f t="shared" si="459"/>
        <v>0</v>
      </c>
      <c r="AR1212" s="4">
        <f t="shared" si="459"/>
        <v>0</v>
      </c>
      <c r="AS1212" s="4">
        <f t="shared" si="459"/>
        <v>0</v>
      </c>
      <c r="AT1212" s="4">
        <f t="shared" si="459"/>
        <v>0</v>
      </c>
      <c r="AU1212" s="4">
        <f t="shared" si="459"/>
        <v>0</v>
      </c>
      <c r="AV1212" s="4">
        <f t="shared" si="459"/>
        <v>0</v>
      </c>
      <c r="AW1212" s="4">
        <f t="shared" si="459"/>
        <v>0</v>
      </c>
      <c r="AX1212" s="3"/>
    </row>
    <row r="1213" spans="3:50">
      <c r="C1213" s="14">
        <v>27</v>
      </c>
      <c r="D1213" s="13"/>
      <c r="E1213" s="11">
        <f t="shared" si="459"/>
        <v>0</v>
      </c>
      <c r="F1213" s="11">
        <f t="shared" si="459"/>
        <v>0</v>
      </c>
      <c r="G1213" s="11">
        <f t="shared" si="459"/>
        <v>0</v>
      </c>
      <c r="H1213" s="11">
        <f t="shared" si="459"/>
        <v>0</v>
      </c>
      <c r="I1213" s="11">
        <f t="shared" si="459"/>
        <v>0</v>
      </c>
      <c r="J1213" s="11">
        <f t="shared" si="459"/>
        <v>0</v>
      </c>
      <c r="K1213" s="11">
        <f t="shared" si="459"/>
        <v>0</v>
      </c>
      <c r="L1213" s="11">
        <f t="shared" si="459"/>
        <v>0</v>
      </c>
      <c r="M1213" s="11">
        <f t="shared" si="459"/>
        <v>0</v>
      </c>
      <c r="N1213" s="11">
        <f t="shared" si="459"/>
        <v>0</v>
      </c>
      <c r="O1213" s="11">
        <f t="shared" si="459"/>
        <v>0</v>
      </c>
      <c r="P1213" s="11">
        <f t="shared" si="459"/>
        <v>0</v>
      </c>
      <c r="Q1213" s="11">
        <f t="shared" si="459"/>
        <v>0</v>
      </c>
      <c r="R1213" s="11">
        <f t="shared" si="459"/>
        <v>0</v>
      </c>
      <c r="S1213" s="11">
        <f t="shared" si="459"/>
        <v>0</v>
      </c>
      <c r="T1213" s="11">
        <f t="shared" si="459"/>
        <v>0</v>
      </c>
      <c r="U1213" s="11">
        <f t="shared" si="459"/>
        <v>0</v>
      </c>
      <c r="V1213" s="11">
        <f t="shared" si="459"/>
        <v>0</v>
      </c>
      <c r="W1213" s="11">
        <f t="shared" si="459"/>
        <v>0</v>
      </c>
      <c r="X1213" s="11">
        <f t="shared" si="459"/>
        <v>0</v>
      </c>
      <c r="Y1213" s="11">
        <f t="shared" si="459"/>
        <v>0</v>
      </c>
      <c r="Z1213" s="11">
        <f t="shared" si="459"/>
        <v>0</v>
      </c>
      <c r="AA1213" s="11">
        <f t="shared" si="459"/>
        <v>0</v>
      </c>
      <c r="AB1213" s="11">
        <f t="shared" si="459"/>
        <v>0</v>
      </c>
      <c r="AC1213" s="11">
        <f t="shared" si="459"/>
        <v>0</v>
      </c>
      <c r="AD1213" s="11">
        <f t="shared" si="459"/>
        <v>0</v>
      </c>
      <c r="AE1213" s="11">
        <f t="shared" si="459"/>
        <v>0</v>
      </c>
      <c r="AF1213" s="11">
        <f t="shared" si="459"/>
        <v>10331.584005786264</v>
      </c>
      <c r="AG1213" s="11">
        <f t="shared" si="459"/>
        <v>10739.908505612328</v>
      </c>
      <c r="AH1213" s="11">
        <f t="shared" si="459"/>
        <v>10478.893911466232</v>
      </c>
      <c r="AI1213" s="11">
        <f t="shared" si="459"/>
        <v>10545.311752269447</v>
      </c>
      <c r="AJ1213" s="11">
        <f t="shared" si="459"/>
        <v>10621.349557452999</v>
      </c>
      <c r="AK1213" s="11">
        <f t="shared" si="459"/>
        <v>10702.900109941556</v>
      </c>
      <c r="AL1213" s="11">
        <f t="shared" si="459"/>
        <v>10857.560903829404</v>
      </c>
      <c r="AM1213" s="11">
        <f t="shared" si="459"/>
        <v>11275.001650380033</v>
      </c>
      <c r="AN1213" s="11">
        <f t="shared" si="459"/>
        <v>11598.275751338688</v>
      </c>
      <c r="AO1213" s="11">
        <f t="shared" si="459"/>
        <v>12013.429200272716</v>
      </c>
      <c r="AP1213" s="11">
        <f t="shared" si="459"/>
        <v>12542.276376757633</v>
      </c>
      <c r="AQ1213" s="11">
        <f t="shared" si="459"/>
        <v>13205.275207295086</v>
      </c>
      <c r="AR1213" s="11">
        <f t="shared" si="459"/>
        <v>13947.759857801015</v>
      </c>
      <c r="AS1213" s="11">
        <f t="shared" si="459"/>
        <v>14704.108484249731</v>
      </c>
      <c r="AT1213" s="11">
        <f t="shared" si="459"/>
        <v>15419.009237711682</v>
      </c>
      <c r="AU1213" s="11">
        <f t="shared" si="459"/>
        <v>21298.467906471673</v>
      </c>
      <c r="AV1213" s="11">
        <f t="shared" si="459"/>
        <v>21383.065654445349</v>
      </c>
      <c r="AW1213" s="11">
        <f t="shared" si="459"/>
        <v>21728.783501562015</v>
      </c>
      <c r="AX1213" s="11"/>
    </row>
    <row r="1214" spans="3:50">
      <c r="C1214" s="10" t="s">
        <v>4</v>
      </c>
      <c r="D1214" s="9"/>
      <c r="E1214" s="3">
        <f t="shared" si="459"/>
        <v>0</v>
      </c>
      <c r="F1214" s="3">
        <f t="shared" si="459"/>
        <v>0</v>
      </c>
      <c r="G1214" s="3">
        <f t="shared" si="459"/>
        <v>0</v>
      </c>
      <c r="H1214" s="3">
        <f t="shared" si="459"/>
        <v>0</v>
      </c>
      <c r="I1214" s="3">
        <f t="shared" si="459"/>
        <v>0</v>
      </c>
      <c r="J1214" s="3">
        <f t="shared" si="459"/>
        <v>0</v>
      </c>
      <c r="K1214" s="3">
        <f t="shared" si="459"/>
        <v>0</v>
      </c>
      <c r="L1214" s="3">
        <f t="shared" si="459"/>
        <v>0</v>
      </c>
      <c r="M1214" s="3">
        <f t="shared" si="459"/>
        <v>0</v>
      </c>
      <c r="N1214" s="3">
        <f t="shared" si="459"/>
        <v>0</v>
      </c>
      <c r="O1214" s="3">
        <f t="shared" si="459"/>
        <v>0</v>
      </c>
      <c r="P1214" s="3">
        <f t="shared" si="459"/>
        <v>0</v>
      </c>
      <c r="Q1214" s="3">
        <f t="shared" si="459"/>
        <v>0</v>
      </c>
      <c r="R1214" s="3">
        <f t="shared" si="459"/>
        <v>0</v>
      </c>
      <c r="S1214" s="3">
        <f t="shared" si="459"/>
        <v>0</v>
      </c>
      <c r="T1214" s="3">
        <f t="shared" si="459"/>
        <v>0</v>
      </c>
      <c r="U1214" s="3">
        <f t="shared" si="459"/>
        <v>0</v>
      </c>
      <c r="V1214" s="3">
        <f t="shared" si="459"/>
        <v>0</v>
      </c>
      <c r="W1214" s="3">
        <f t="shared" si="459"/>
        <v>0</v>
      </c>
      <c r="X1214" s="3">
        <f t="shared" si="459"/>
        <v>0</v>
      </c>
      <c r="Y1214" s="3">
        <f t="shared" si="459"/>
        <v>0</v>
      </c>
      <c r="Z1214" s="3">
        <f t="shared" si="459"/>
        <v>0</v>
      </c>
      <c r="AA1214" s="3">
        <f t="shared" si="459"/>
        <v>0</v>
      </c>
      <c r="AB1214" s="3">
        <f t="shared" si="459"/>
        <v>0</v>
      </c>
      <c r="AC1214" s="3">
        <f t="shared" si="459"/>
        <v>0</v>
      </c>
      <c r="AD1214" s="3">
        <f t="shared" si="459"/>
        <v>0</v>
      </c>
      <c r="AE1214" s="3">
        <f t="shared" si="459"/>
        <v>0</v>
      </c>
      <c r="AF1214" s="3">
        <f t="shared" si="459"/>
        <v>10137.801948397169</v>
      </c>
      <c r="AG1214" s="3">
        <f t="shared" si="459"/>
        <v>10407.00356163875</v>
      </c>
      <c r="AH1214" s="3">
        <f t="shared" si="459"/>
        <v>10032.957498633577</v>
      </c>
      <c r="AI1214" s="3">
        <f t="shared" si="459"/>
        <v>9980.758277404364</v>
      </c>
      <c r="AJ1214" s="3">
        <f t="shared" si="459"/>
        <v>9941.3533070244393</v>
      </c>
      <c r="AK1214" s="3">
        <f t="shared" si="459"/>
        <v>9920.9912357001267</v>
      </c>
      <c r="AL1214" s="3">
        <f t="shared" si="459"/>
        <v>9829.3661763356085</v>
      </c>
      <c r="AM1214" s="3">
        <f t="shared" si="459"/>
        <v>9978.264207171349</v>
      </c>
      <c r="AN1214" s="3">
        <f t="shared" si="459"/>
        <v>10041.779486623014</v>
      </c>
      <c r="AO1214" s="3">
        <f t="shared" si="459"/>
        <v>10182.063477485461</v>
      </c>
      <c r="AP1214" s="3">
        <f t="shared" si="459"/>
        <v>10411.586406621724</v>
      </c>
      <c r="AQ1214" s="3">
        <f t="shared" si="459"/>
        <v>10740.73952800105</v>
      </c>
      <c r="AR1214" s="3">
        <f t="shared" si="459"/>
        <v>11119.148776335322</v>
      </c>
      <c r="AS1214" s="3">
        <f t="shared" si="459"/>
        <v>11491.702449760323</v>
      </c>
      <c r="AT1214" s="3">
        <f t="shared" si="459"/>
        <v>11829.998349566647</v>
      </c>
      <c r="AU1214" s="3">
        <f t="shared" si="459"/>
        <v>16068.768654458294</v>
      </c>
      <c r="AV1214" s="3">
        <f t="shared" si="459"/>
        <v>15858.596730656873</v>
      </c>
      <c r="AW1214" s="3">
        <f t="shared" si="459"/>
        <v>15835.856151768603</v>
      </c>
      <c r="AX1214" s="3"/>
    </row>
    <row r="1215" spans="3:50">
      <c r="C1215" s="10" t="s">
        <v>3</v>
      </c>
      <c r="D1215" s="9"/>
      <c r="E1215" s="3">
        <f t="shared" si="459"/>
        <v>0</v>
      </c>
      <c r="F1215" s="3">
        <f t="shared" si="459"/>
        <v>0</v>
      </c>
      <c r="G1215" s="3">
        <f t="shared" si="459"/>
        <v>0</v>
      </c>
      <c r="H1215" s="3">
        <f t="shared" si="459"/>
        <v>0</v>
      </c>
      <c r="I1215" s="3">
        <f t="shared" si="459"/>
        <v>0</v>
      </c>
      <c r="J1215" s="3">
        <f t="shared" si="459"/>
        <v>0</v>
      </c>
      <c r="K1215" s="3">
        <f t="shared" si="459"/>
        <v>0</v>
      </c>
      <c r="L1215" s="3">
        <f t="shared" si="459"/>
        <v>0</v>
      </c>
      <c r="M1215" s="3">
        <f t="shared" si="459"/>
        <v>0</v>
      </c>
      <c r="N1215" s="3">
        <f t="shared" si="459"/>
        <v>0</v>
      </c>
      <c r="O1215" s="3">
        <f t="shared" si="459"/>
        <v>0</v>
      </c>
      <c r="P1215" s="3">
        <f t="shared" si="459"/>
        <v>0</v>
      </c>
      <c r="Q1215" s="3">
        <f t="shared" si="459"/>
        <v>0</v>
      </c>
      <c r="R1215" s="3">
        <f t="shared" si="459"/>
        <v>0</v>
      </c>
      <c r="S1215" s="3">
        <f t="shared" si="459"/>
        <v>0</v>
      </c>
      <c r="T1215" s="3">
        <f t="shared" si="459"/>
        <v>0</v>
      </c>
      <c r="U1215" s="3">
        <f t="shared" si="459"/>
        <v>0</v>
      </c>
      <c r="V1215" s="3">
        <f t="shared" si="459"/>
        <v>0</v>
      </c>
      <c r="W1215" s="3">
        <f t="shared" si="459"/>
        <v>0</v>
      </c>
      <c r="X1215" s="3">
        <f t="shared" si="459"/>
        <v>0</v>
      </c>
      <c r="Y1215" s="3">
        <f t="shared" si="459"/>
        <v>0</v>
      </c>
      <c r="Z1215" s="3">
        <f t="shared" si="459"/>
        <v>0</v>
      </c>
      <c r="AA1215" s="3">
        <f t="shared" si="459"/>
        <v>0</v>
      </c>
      <c r="AB1215" s="3">
        <f t="shared" si="459"/>
        <v>0</v>
      </c>
      <c r="AC1215" s="3">
        <f t="shared" si="459"/>
        <v>0</v>
      </c>
      <c r="AD1215" s="3">
        <f t="shared" si="459"/>
        <v>0</v>
      </c>
      <c r="AE1215" s="3">
        <f t="shared" si="459"/>
        <v>0</v>
      </c>
      <c r="AF1215" s="3">
        <f t="shared" si="459"/>
        <v>139.46232635244772</v>
      </c>
      <c r="AG1215" s="3">
        <f t="shared" si="459"/>
        <v>223.55292432385448</v>
      </c>
      <c r="AH1215" s="3">
        <f t="shared" si="459"/>
        <v>291.81836961131705</v>
      </c>
      <c r="AI1215" s="3">
        <f t="shared" si="459"/>
        <v>365.31107375995379</v>
      </c>
      <c r="AJ1215" s="3">
        <f t="shared" si="459"/>
        <v>437.94414116234793</v>
      </c>
      <c r="AK1215" s="3">
        <f t="shared" si="459"/>
        <v>510.54342842171138</v>
      </c>
      <c r="AL1215" s="3">
        <f t="shared" si="459"/>
        <v>518.24299643435438</v>
      </c>
      <c r="AM1215" s="3">
        <f t="shared" si="459"/>
        <v>539.45662177157487</v>
      </c>
      <c r="AN1215" s="3">
        <f t="shared" si="459"/>
        <v>557.11542159481201</v>
      </c>
      <c r="AO1215" s="3">
        <f t="shared" si="459"/>
        <v>580.12713356527786</v>
      </c>
      <c r="AP1215" s="3">
        <f t="shared" si="459"/>
        <v>609.62313632549478</v>
      </c>
      <c r="AQ1215" s="3">
        <f t="shared" si="459"/>
        <v>646.73719251590364</v>
      </c>
      <c r="AR1215" s="3">
        <f t="shared" si="459"/>
        <v>688.96454217382598</v>
      </c>
      <c r="AS1215" s="3">
        <f t="shared" si="459"/>
        <v>733.1909707302741</v>
      </c>
      <c r="AT1215" s="3">
        <f t="shared" si="459"/>
        <v>744.36900290825633</v>
      </c>
      <c r="AU1215" s="3">
        <f t="shared" si="459"/>
        <v>1048.9873398927625</v>
      </c>
      <c r="AV1215" s="3">
        <f t="shared" si="459"/>
        <v>1074.040949471562</v>
      </c>
      <c r="AW1215" s="3">
        <f t="shared" si="459"/>
        <v>1112.6496130458565</v>
      </c>
      <c r="AX1215" s="3"/>
    </row>
    <row r="1216" spans="3:50">
      <c r="C1216" s="10" t="s">
        <v>2</v>
      </c>
      <c r="D1216" s="9"/>
      <c r="E1216" s="3">
        <f t="shared" si="459"/>
        <v>0</v>
      </c>
      <c r="F1216" s="3">
        <f t="shared" si="459"/>
        <v>0</v>
      </c>
      <c r="G1216" s="3">
        <f t="shared" si="459"/>
        <v>0</v>
      </c>
      <c r="H1216" s="3">
        <f t="shared" si="459"/>
        <v>0</v>
      </c>
      <c r="I1216" s="3">
        <f t="shared" si="459"/>
        <v>0</v>
      </c>
      <c r="J1216" s="3">
        <f t="shared" si="459"/>
        <v>0</v>
      </c>
      <c r="K1216" s="3">
        <f t="shared" si="459"/>
        <v>0</v>
      </c>
      <c r="L1216" s="3">
        <f t="shared" si="459"/>
        <v>0</v>
      </c>
      <c r="M1216" s="3">
        <f t="shared" si="459"/>
        <v>0</v>
      </c>
      <c r="N1216" s="3">
        <f t="shared" si="459"/>
        <v>0</v>
      </c>
      <c r="O1216" s="3">
        <f t="shared" si="459"/>
        <v>0</v>
      </c>
      <c r="P1216" s="3">
        <f t="shared" si="459"/>
        <v>0</v>
      </c>
      <c r="Q1216" s="3">
        <f t="shared" si="459"/>
        <v>0</v>
      </c>
      <c r="R1216" s="3">
        <f t="shared" si="459"/>
        <v>0</v>
      </c>
      <c r="S1216" s="3">
        <f t="shared" si="459"/>
        <v>0</v>
      </c>
      <c r="T1216" s="3">
        <f t="shared" si="459"/>
        <v>0</v>
      </c>
      <c r="U1216" s="3">
        <f t="shared" si="459"/>
        <v>0</v>
      </c>
      <c r="V1216" s="3">
        <f t="shared" si="459"/>
        <v>0</v>
      </c>
      <c r="W1216" s="3">
        <f t="shared" si="459"/>
        <v>0</v>
      </c>
      <c r="X1216" s="3">
        <f t="shared" si="459"/>
        <v>0</v>
      </c>
      <c r="Y1216" s="3">
        <f t="shared" si="459"/>
        <v>0</v>
      </c>
      <c r="Z1216" s="3">
        <f t="shared" si="459"/>
        <v>0</v>
      </c>
      <c r="AA1216" s="3">
        <f t="shared" si="459"/>
        <v>0</v>
      </c>
      <c r="AB1216" s="3">
        <f t="shared" si="459"/>
        <v>0</v>
      </c>
      <c r="AC1216" s="3">
        <f t="shared" si="459"/>
        <v>0</v>
      </c>
      <c r="AD1216" s="3">
        <f t="shared" si="459"/>
        <v>0</v>
      </c>
      <c r="AE1216" s="3">
        <f t="shared" si="459"/>
        <v>0</v>
      </c>
      <c r="AF1216" s="3">
        <f t="shared" si="459"/>
        <v>57.307323545644948</v>
      </c>
      <c r="AG1216" s="3">
        <f t="shared" si="459"/>
        <v>113.44478972385717</v>
      </c>
      <c r="AH1216" s="3">
        <f t="shared" si="459"/>
        <v>158.58158893909533</v>
      </c>
      <c r="AI1216" s="3">
        <f t="shared" si="459"/>
        <v>203.80114972574381</v>
      </c>
      <c r="AJ1216" s="3">
        <f t="shared" si="459"/>
        <v>246.37462039583002</v>
      </c>
      <c r="AK1216" s="3">
        <f t="shared" si="459"/>
        <v>287.02687733409192</v>
      </c>
      <c r="AL1216" s="3">
        <f t="shared" si="459"/>
        <v>529.11369303690651</v>
      </c>
      <c r="AM1216" s="3">
        <f t="shared" si="459"/>
        <v>779.56496203017707</v>
      </c>
      <c r="AN1216" s="3">
        <f t="shared" si="459"/>
        <v>1023.8817640250913</v>
      </c>
      <c r="AO1216" s="3">
        <f t="shared" si="459"/>
        <v>1277.4859836371243</v>
      </c>
      <c r="AP1216" s="3">
        <f t="shared" si="459"/>
        <v>1548.7022324687634</v>
      </c>
      <c r="AQ1216" s="3">
        <f t="shared" si="459"/>
        <v>1846.5374095009772</v>
      </c>
      <c r="AR1216" s="3">
        <f t="shared" si="459"/>
        <v>2169.0849601423256</v>
      </c>
      <c r="AS1216" s="3">
        <f t="shared" si="459"/>
        <v>2508.8027754168811</v>
      </c>
      <c r="AT1216" s="3">
        <f t="shared" si="459"/>
        <v>2859.5758816896018</v>
      </c>
      <c r="AU1216" s="3">
        <f t="shared" si="459"/>
        <v>4201.1694891923416</v>
      </c>
      <c r="AV1216" s="3">
        <f t="shared" si="459"/>
        <v>4470.9063087567902</v>
      </c>
      <c r="AW1216" s="3">
        <f t="shared" si="459"/>
        <v>4801.1338665077083</v>
      </c>
      <c r="AX1216" s="3"/>
    </row>
    <row r="1217" spans="3:50">
      <c r="C1217" s="10" t="s">
        <v>1</v>
      </c>
      <c r="D1217" s="9"/>
      <c r="E1217" s="3">
        <f t="shared" si="459"/>
        <v>0</v>
      </c>
      <c r="F1217" s="3">
        <f t="shared" si="459"/>
        <v>0</v>
      </c>
      <c r="G1217" s="3">
        <f t="shared" si="459"/>
        <v>0</v>
      </c>
      <c r="H1217" s="3">
        <f t="shared" si="459"/>
        <v>0</v>
      </c>
      <c r="I1217" s="3">
        <f t="shared" si="459"/>
        <v>0</v>
      </c>
      <c r="J1217" s="3">
        <f t="shared" si="459"/>
        <v>0</v>
      </c>
      <c r="K1217" s="3">
        <f t="shared" si="459"/>
        <v>0</v>
      </c>
      <c r="L1217" s="3">
        <f t="shared" si="459"/>
        <v>0</v>
      </c>
      <c r="M1217" s="3">
        <f t="shared" si="459"/>
        <v>0</v>
      </c>
      <c r="N1217" s="3">
        <f t="shared" si="459"/>
        <v>0</v>
      </c>
      <c r="O1217" s="3">
        <f t="shared" si="459"/>
        <v>0</v>
      </c>
      <c r="P1217" s="3">
        <f t="shared" si="459"/>
        <v>0</v>
      </c>
      <c r="Q1217" s="3">
        <f t="shared" si="459"/>
        <v>0</v>
      </c>
      <c r="R1217" s="3">
        <f t="shared" si="459"/>
        <v>0</v>
      </c>
      <c r="S1217" s="3">
        <f t="shared" si="459"/>
        <v>0</v>
      </c>
      <c r="T1217" s="3">
        <f t="shared" si="459"/>
        <v>0</v>
      </c>
      <c r="U1217" s="3">
        <f t="shared" si="459"/>
        <v>0</v>
      </c>
      <c r="V1217" s="3">
        <f t="shared" si="459"/>
        <v>0</v>
      </c>
      <c r="W1217" s="3">
        <f t="shared" si="459"/>
        <v>0</v>
      </c>
      <c r="X1217" s="3">
        <f t="shared" si="459"/>
        <v>0</v>
      </c>
      <c r="Y1217" s="3">
        <f t="shared" si="459"/>
        <v>0</v>
      </c>
      <c r="Z1217" s="3">
        <f t="shared" si="459"/>
        <v>0</v>
      </c>
      <c r="AA1217" s="3">
        <f t="shared" si="459"/>
        <v>0</v>
      </c>
      <c r="AB1217" s="3">
        <f t="shared" si="459"/>
        <v>0</v>
      </c>
      <c r="AC1217" s="3">
        <f t="shared" si="459"/>
        <v>0</v>
      </c>
      <c r="AD1217" s="3">
        <f t="shared" si="459"/>
        <v>0</v>
      </c>
      <c r="AE1217" s="3">
        <f t="shared" si="459"/>
        <v>0</v>
      </c>
      <c r="AF1217" s="3">
        <f t="shared" si="459"/>
        <v>0</v>
      </c>
      <c r="AG1217" s="3">
        <f t="shared" si="459"/>
        <v>0</v>
      </c>
      <c r="AH1217" s="3">
        <f t="shared" si="459"/>
        <v>0</v>
      </c>
      <c r="AI1217" s="3">
        <f t="shared" ref="AI1217:AW1217" si="460">AI915*AI607</f>
        <v>0</v>
      </c>
      <c r="AJ1217" s="3">
        <f t="shared" si="460"/>
        <v>0</v>
      </c>
      <c r="AK1217" s="3">
        <f t="shared" si="460"/>
        <v>0</v>
      </c>
      <c r="AL1217" s="3">
        <f t="shared" si="460"/>
        <v>0</v>
      </c>
      <c r="AM1217" s="3">
        <f t="shared" si="460"/>
        <v>0</v>
      </c>
      <c r="AN1217" s="3">
        <f t="shared" si="460"/>
        <v>0</v>
      </c>
      <c r="AO1217" s="3">
        <f t="shared" si="460"/>
        <v>0</v>
      </c>
      <c r="AP1217" s="3">
        <f t="shared" si="460"/>
        <v>0</v>
      </c>
      <c r="AQ1217" s="3">
        <f t="shared" si="460"/>
        <v>0</v>
      </c>
      <c r="AR1217" s="3">
        <f t="shared" si="460"/>
        <v>0</v>
      </c>
      <c r="AS1217" s="3">
        <f t="shared" si="460"/>
        <v>0</v>
      </c>
      <c r="AT1217" s="3">
        <f t="shared" si="460"/>
        <v>0</v>
      </c>
      <c r="AU1217" s="3">
        <f t="shared" si="460"/>
        <v>0</v>
      </c>
      <c r="AV1217" s="3">
        <f t="shared" si="460"/>
        <v>0</v>
      </c>
      <c r="AW1217" s="3">
        <f t="shared" si="460"/>
        <v>0</v>
      </c>
      <c r="AX1217" s="3"/>
    </row>
    <row r="1218" spans="3:50">
      <c r="C1218" s="7" t="s">
        <v>0</v>
      </c>
      <c r="D1218" s="6"/>
      <c r="E1218" s="4">
        <f t="shared" ref="E1218:AW1223" si="461">E916*E608</f>
        <v>0</v>
      </c>
      <c r="F1218" s="4">
        <f t="shared" si="461"/>
        <v>0</v>
      </c>
      <c r="G1218" s="4">
        <f t="shared" si="461"/>
        <v>0</v>
      </c>
      <c r="H1218" s="4">
        <f t="shared" si="461"/>
        <v>0</v>
      </c>
      <c r="I1218" s="4">
        <f t="shared" si="461"/>
        <v>0</v>
      </c>
      <c r="J1218" s="4">
        <f t="shared" si="461"/>
        <v>0</v>
      </c>
      <c r="K1218" s="4">
        <f t="shared" si="461"/>
        <v>0</v>
      </c>
      <c r="L1218" s="4">
        <f t="shared" si="461"/>
        <v>0</v>
      </c>
      <c r="M1218" s="4">
        <f t="shared" si="461"/>
        <v>0</v>
      </c>
      <c r="N1218" s="4">
        <f t="shared" si="461"/>
        <v>0</v>
      </c>
      <c r="O1218" s="4">
        <f t="shared" si="461"/>
        <v>0</v>
      </c>
      <c r="P1218" s="4">
        <f t="shared" si="461"/>
        <v>0</v>
      </c>
      <c r="Q1218" s="4">
        <f t="shared" si="461"/>
        <v>0</v>
      </c>
      <c r="R1218" s="4">
        <f t="shared" si="461"/>
        <v>0</v>
      </c>
      <c r="S1218" s="4">
        <f t="shared" si="461"/>
        <v>0</v>
      </c>
      <c r="T1218" s="4">
        <f t="shared" si="461"/>
        <v>0</v>
      </c>
      <c r="U1218" s="4">
        <f t="shared" si="461"/>
        <v>0</v>
      </c>
      <c r="V1218" s="4">
        <f t="shared" si="461"/>
        <v>0</v>
      </c>
      <c r="W1218" s="4">
        <f t="shared" si="461"/>
        <v>0</v>
      </c>
      <c r="X1218" s="4">
        <f t="shared" si="461"/>
        <v>0</v>
      </c>
      <c r="Y1218" s="4">
        <f t="shared" si="461"/>
        <v>0</v>
      </c>
      <c r="Z1218" s="4">
        <f t="shared" si="461"/>
        <v>0</v>
      </c>
      <c r="AA1218" s="4">
        <f t="shared" si="461"/>
        <v>0</v>
      </c>
      <c r="AB1218" s="4">
        <f t="shared" si="461"/>
        <v>0</v>
      </c>
      <c r="AC1218" s="4">
        <f t="shared" si="461"/>
        <v>0</v>
      </c>
      <c r="AD1218" s="4">
        <f t="shared" si="461"/>
        <v>0</v>
      </c>
      <c r="AE1218" s="4">
        <f t="shared" si="461"/>
        <v>0</v>
      </c>
      <c r="AF1218" s="4">
        <f t="shared" si="461"/>
        <v>0</v>
      </c>
      <c r="AG1218" s="4">
        <f t="shared" si="461"/>
        <v>0</v>
      </c>
      <c r="AH1218" s="4">
        <f t="shared" si="461"/>
        <v>0</v>
      </c>
      <c r="AI1218" s="4">
        <f t="shared" si="461"/>
        <v>0</v>
      </c>
      <c r="AJ1218" s="4">
        <f t="shared" si="461"/>
        <v>0</v>
      </c>
      <c r="AK1218" s="4">
        <f t="shared" si="461"/>
        <v>0</v>
      </c>
      <c r="AL1218" s="4">
        <f t="shared" si="461"/>
        <v>0</v>
      </c>
      <c r="AM1218" s="4">
        <f t="shared" si="461"/>
        <v>0</v>
      </c>
      <c r="AN1218" s="4">
        <f t="shared" si="461"/>
        <v>0</v>
      </c>
      <c r="AO1218" s="4">
        <f t="shared" si="461"/>
        <v>0</v>
      </c>
      <c r="AP1218" s="4">
        <f t="shared" si="461"/>
        <v>0</v>
      </c>
      <c r="AQ1218" s="4">
        <f t="shared" si="461"/>
        <v>0</v>
      </c>
      <c r="AR1218" s="4">
        <f t="shared" si="461"/>
        <v>0</v>
      </c>
      <c r="AS1218" s="4">
        <f t="shared" si="461"/>
        <v>0</v>
      </c>
      <c r="AT1218" s="4">
        <f t="shared" si="461"/>
        <v>0</v>
      </c>
      <c r="AU1218" s="4">
        <f t="shared" si="461"/>
        <v>0</v>
      </c>
      <c r="AV1218" s="4">
        <f t="shared" si="461"/>
        <v>0</v>
      </c>
      <c r="AW1218" s="4">
        <f t="shared" si="461"/>
        <v>0</v>
      </c>
      <c r="AX1218" s="3"/>
    </row>
    <row r="1219" spans="3:50">
      <c r="C1219" s="14">
        <v>28</v>
      </c>
      <c r="D1219" s="13"/>
      <c r="E1219" s="11">
        <f t="shared" si="461"/>
        <v>0</v>
      </c>
      <c r="F1219" s="11">
        <f t="shared" si="461"/>
        <v>0</v>
      </c>
      <c r="G1219" s="11">
        <f t="shared" si="461"/>
        <v>0</v>
      </c>
      <c r="H1219" s="11">
        <f t="shared" si="461"/>
        <v>0</v>
      </c>
      <c r="I1219" s="11">
        <f t="shared" si="461"/>
        <v>0</v>
      </c>
      <c r="J1219" s="11">
        <f t="shared" si="461"/>
        <v>0</v>
      </c>
      <c r="K1219" s="11">
        <f t="shared" si="461"/>
        <v>0</v>
      </c>
      <c r="L1219" s="11">
        <f t="shared" si="461"/>
        <v>0</v>
      </c>
      <c r="M1219" s="11">
        <f t="shared" si="461"/>
        <v>0</v>
      </c>
      <c r="N1219" s="11">
        <f t="shared" si="461"/>
        <v>0</v>
      </c>
      <c r="O1219" s="11">
        <f t="shared" si="461"/>
        <v>0</v>
      </c>
      <c r="P1219" s="11">
        <f t="shared" si="461"/>
        <v>0</v>
      </c>
      <c r="Q1219" s="11">
        <f t="shared" si="461"/>
        <v>0</v>
      </c>
      <c r="R1219" s="11">
        <f t="shared" si="461"/>
        <v>0</v>
      </c>
      <c r="S1219" s="11">
        <f t="shared" si="461"/>
        <v>0</v>
      </c>
      <c r="T1219" s="11">
        <f t="shared" si="461"/>
        <v>0</v>
      </c>
      <c r="U1219" s="11">
        <f t="shared" si="461"/>
        <v>0</v>
      </c>
      <c r="V1219" s="11">
        <f t="shared" si="461"/>
        <v>0</v>
      </c>
      <c r="W1219" s="11">
        <f t="shared" si="461"/>
        <v>0</v>
      </c>
      <c r="X1219" s="11">
        <f t="shared" si="461"/>
        <v>0</v>
      </c>
      <c r="Y1219" s="11">
        <f t="shared" si="461"/>
        <v>0</v>
      </c>
      <c r="Z1219" s="11">
        <f t="shared" si="461"/>
        <v>0</v>
      </c>
      <c r="AA1219" s="11">
        <f t="shared" si="461"/>
        <v>0</v>
      </c>
      <c r="AB1219" s="11">
        <f t="shared" si="461"/>
        <v>0</v>
      </c>
      <c r="AC1219" s="11">
        <f t="shared" si="461"/>
        <v>0</v>
      </c>
      <c r="AD1219" s="11">
        <f t="shared" si="461"/>
        <v>0</v>
      </c>
      <c r="AE1219" s="11">
        <f t="shared" si="461"/>
        <v>0</v>
      </c>
      <c r="AF1219" s="11">
        <f t="shared" si="461"/>
        <v>0</v>
      </c>
      <c r="AG1219" s="11">
        <f t="shared" si="461"/>
        <v>9261.2372963011694</v>
      </c>
      <c r="AH1219" s="11">
        <f t="shared" si="461"/>
        <v>9630.9322879071897</v>
      </c>
      <c r="AI1219" s="11">
        <f t="shared" si="461"/>
        <v>9400.2833725256878</v>
      </c>
      <c r="AJ1219" s="11">
        <f t="shared" si="461"/>
        <v>9463.1549347189266</v>
      </c>
      <c r="AK1219" s="11">
        <f t="shared" si="461"/>
        <v>9534.5778060860393</v>
      </c>
      <c r="AL1219" s="11">
        <f t="shared" si="461"/>
        <v>9610.2921460114449</v>
      </c>
      <c r="AM1219" s="11">
        <f t="shared" si="461"/>
        <v>9754.2636002368999</v>
      </c>
      <c r="AN1219" s="11">
        <f t="shared" si="461"/>
        <v>10134.293722443368</v>
      </c>
      <c r="AO1219" s="11">
        <f t="shared" si="461"/>
        <v>10429.763892294253</v>
      </c>
      <c r="AP1219" s="11">
        <f t="shared" si="461"/>
        <v>10807.950039884954</v>
      </c>
      <c r="AQ1219" s="11">
        <f t="shared" si="461"/>
        <v>11288.608997278221</v>
      </c>
      <c r="AR1219" s="11">
        <f t="shared" si="461"/>
        <v>11890.299708204524</v>
      </c>
      <c r="AS1219" s="11">
        <f t="shared" si="461"/>
        <v>12563.93203520801</v>
      </c>
      <c r="AT1219" s="11">
        <f t="shared" si="461"/>
        <v>13250.457693674225</v>
      </c>
      <c r="AU1219" s="11">
        <f t="shared" si="461"/>
        <v>13899.745276183105</v>
      </c>
      <c r="AV1219" s="11">
        <f t="shared" si="461"/>
        <v>19206.113429754751</v>
      </c>
      <c r="AW1219" s="11">
        <f t="shared" si="461"/>
        <v>19288.662327156435</v>
      </c>
      <c r="AX1219" s="11"/>
    </row>
    <row r="1220" spans="3:50">
      <c r="C1220" s="10" t="s">
        <v>4</v>
      </c>
      <c r="D1220" s="9"/>
      <c r="E1220" s="3">
        <f t="shared" si="461"/>
        <v>0</v>
      </c>
      <c r="F1220" s="3">
        <f t="shared" si="461"/>
        <v>0</v>
      </c>
      <c r="G1220" s="3">
        <f t="shared" si="461"/>
        <v>0</v>
      </c>
      <c r="H1220" s="3">
        <f t="shared" si="461"/>
        <v>0</v>
      </c>
      <c r="I1220" s="3">
        <f t="shared" si="461"/>
        <v>0</v>
      </c>
      <c r="J1220" s="3">
        <f t="shared" si="461"/>
        <v>0</v>
      </c>
      <c r="K1220" s="3">
        <f t="shared" si="461"/>
        <v>0</v>
      </c>
      <c r="L1220" s="3">
        <f t="shared" si="461"/>
        <v>0</v>
      </c>
      <c r="M1220" s="3">
        <f t="shared" si="461"/>
        <v>0</v>
      </c>
      <c r="N1220" s="3">
        <f t="shared" si="461"/>
        <v>0</v>
      </c>
      <c r="O1220" s="3">
        <f t="shared" si="461"/>
        <v>0</v>
      </c>
      <c r="P1220" s="3">
        <f t="shared" si="461"/>
        <v>0</v>
      </c>
      <c r="Q1220" s="3">
        <f t="shared" si="461"/>
        <v>0</v>
      </c>
      <c r="R1220" s="3">
        <f t="shared" si="461"/>
        <v>0</v>
      </c>
      <c r="S1220" s="3">
        <f t="shared" si="461"/>
        <v>0</v>
      </c>
      <c r="T1220" s="3">
        <f t="shared" si="461"/>
        <v>0</v>
      </c>
      <c r="U1220" s="3">
        <f t="shared" si="461"/>
        <v>0</v>
      </c>
      <c r="V1220" s="3">
        <f t="shared" si="461"/>
        <v>0</v>
      </c>
      <c r="W1220" s="3">
        <f t="shared" si="461"/>
        <v>0</v>
      </c>
      <c r="X1220" s="3">
        <f t="shared" si="461"/>
        <v>0</v>
      </c>
      <c r="Y1220" s="3">
        <f t="shared" si="461"/>
        <v>0</v>
      </c>
      <c r="Z1220" s="3">
        <f t="shared" si="461"/>
        <v>0</v>
      </c>
      <c r="AA1220" s="3">
        <f t="shared" si="461"/>
        <v>0</v>
      </c>
      <c r="AB1220" s="3">
        <f t="shared" si="461"/>
        <v>0</v>
      </c>
      <c r="AC1220" s="3">
        <f t="shared" si="461"/>
        <v>0</v>
      </c>
      <c r="AD1220" s="3">
        <f t="shared" si="461"/>
        <v>0</v>
      </c>
      <c r="AE1220" s="3">
        <f t="shared" si="461"/>
        <v>0</v>
      </c>
      <c r="AF1220" s="3">
        <f t="shared" si="461"/>
        <v>0</v>
      </c>
      <c r="AG1220" s="3">
        <f t="shared" si="461"/>
        <v>9082.0375530030378</v>
      </c>
      <c r="AH1220" s="3">
        <f t="shared" si="461"/>
        <v>9323.2041464356116</v>
      </c>
      <c r="AI1220" s="3">
        <f t="shared" si="461"/>
        <v>8988.1117459273319</v>
      </c>
      <c r="AJ1220" s="3">
        <f t="shared" si="461"/>
        <v>8941.3486221403127</v>
      </c>
      <c r="AK1220" s="3">
        <f t="shared" si="461"/>
        <v>8906.0473386286467</v>
      </c>
      <c r="AL1220" s="3">
        <f t="shared" si="461"/>
        <v>8887.8058009298766</v>
      </c>
      <c r="AM1220" s="3">
        <f t="shared" si="461"/>
        <v>8805.7226990720501</v>
      </c>
      <c r="AN1220" s="3">
        <f t="shared" si="461"/>
        <v>8939.1142877519105</v>
      </c>
      <c r="AO1220" s="3">
        <f t="shared" si="461"/>
        <v>8996.0150001652801</v>
      </c>
      <c r="AP1220" s="3">
        <f t="shared" si="461"/>
        <v>9121.6896266358981</v>
      </c>
      <c r="AQ1220" s="3">
        <f t="shared" si="461"/>
        <v>9327.3097277486868</v>
      </c>
      <c r="AR1220" s="3">
        <f t="shared" si="461"/>
        <v>9622.1843982415066</v>
      </c>
      <c r="AS1220" s="3">
        <f t="shared" si="461"/>
        <v>9961.1855960621924</v>
      </c>
      <c r="AT1220" s="3">
        <f t="shared" si="461"/>
        <v>10294.941026458035</v>
      </c>
      <c r="AU1220" s="3">
        <f t="shared" si="461"/>
        <v>10598.006334076694</v>
      </c>
      <c r="AV1220" s="3">
        <f t="shared" si="461"/>
        <v>14395.345371032985</v>
      </c>
      <c r="AW1220" s="3">
        <f t="shared" si="461"/>
        <v>14207.061035408009</v>
      </c>
      <c r="AX1220" s="3"/>
    </row>
    <row r="1221" spans="3:50">
      <c r="C1221" s="10" t="s">
        <v>3</v>
      </c>
      <c r="D1221" s="9"/>
      <c r="E1221" s="3">
        <f t="shared" si="461"/>
        <v>0</v>
      </c>
      <c r="F1221" s="3">
        <f t="shared" si="461"/>
        <v>0</v>
      </c>
      <c r="G1221" s="3">
        <f t="shared" si="461"/>
        <v>0</v>
      </c>
      <c r="H1221" s="3">
        <f t="shared" si="461"/>
        <v>0</v>
      </c>
      <c r="I1221" s="3">
        <f t="shared" si="461"/>
        <v>0</v>
      </c>
      <c r="J1221" s="3">
        <f t="shared" si="461"/>
        <v>0</v>
      </c>
      <c r="K1221" s="3">
        <f t="shared" si="461"/>
        <v>0</v>
      </c>
      <c r="L1221" s="3">
        <f t="shared" si="461"/>
        <v>0</v>
      </c>
      <c r="M1221" s="3">
        <f t="shared" si="461"/>
        <v>0</v>
      </c>
      <c r="N1221" s="3">
        <f t="shared" si="461"/>
        <v>0</v>
      </c>
      <c r="O1221" s="3">
        <f t="shared" si="461"/>
        <v>0</v>
      </c>
      <c r="P1221" s="3">
        <f t="shared" si="461"/>
        <v>0</v>
      </c>
      <c r="Q1221" s="3">
        <f t="shared" si="461"/>
        <v>0</v>
      </c>
      <c r="R1221" s="3">
        <f t="shared" si="461"/>
        <v>0</v>
      </c>
      <c r="S1221" s="3">
        <f t="shared" si="461"/>
        <v>0</v>
      </c>
      <c r="T1221" s="3">
        <f t="shared" si="461"/>
        <v>0</v>
      </c>
      <c r="U1221" s="3">
        <f t="shared" si="461"/>
        <v>0</v>
      </c>
      <c r="V1221" s="3">
        <f t="shared" si="461"/>
        <v>0</v>
      </c>
      <c r="W1221" s="3">
        <f t="shared" si="461"/>
        <v>0</v>
      </c>
      <c r="X1221" s="3">
        <f t="shared" si="461"/>
        <v>0</v>
      </c>
      <c r="Y1221" s="3">
        <f t="shared" si="461"/>
        <v>0</v>
      </c>
      <c r="Z1221" s="3">
        <f t="shared" si="461"/>
        <v>0</v>
      </c>
      <c r="AA1221" s="3">
        <f t="shared" si="461"/>
        <v>0</v>
      </c>
      <c r="AB1221" s="3">
        <f t="shared" si="461"/>
        <v>0</v>
      </c>
      <c r="AC1221" s="3">
        <f t="shared" si="461"/>
        <v>0</v>
      </c>
      <c r="AD1221" s="3">
        <f t="shared" si="461"/>
        <v>0</v>
      </c>
      <c r="AE1221" s="3">
        <f t="shared" si="461"/>
        <v>0</v>
      </c>
      <c r="AF1221" s="3">
        <f t="shared" si="461"/>
        <v>0</v>
      </c>
      <c r="AG1221" s="3">
        <f t="shared" si="461"/>
        <v>129.47541196809786</v>
      </c>
      <c r="AH1221" s="3">
        <f t="shared" si="461"/>
        <v>207.54427185127798</v>
      </c>
      <c r="AI1221" s="3">
        <f t="shared" si="461"/>
        <v>270.92122018528732</v>
      </c>
      <c r="AJ1221" s="3">
        <f t="shared" si="461"/>
        <v>339.15110272895618</v>
      </c>
      <c r="AK1221" s="3">
        <f t="shared" si="461"/>
        <v>406.58290721976493</v>
      </c>
      <c r="AL1221" s="3">
        <f t="shared" si="461"/>
        <v>473.98335056774988</v>
      </c>
      <c r="AM1221" s="3">
        <f t="shared" si="461"/>
        <v>481.1315515657306</v>
      </c>
      <c r="AN1221" s="3">
        <f t="shared" si="461"/>
        <v>500.82606657713501</v>
      </c>
      <c r="AO1221" s="3">
        <f t="shared" si="461"/>
        <v>517.22031756788374</v>
      </c>
      <c r="AP1221" s="3">
        <f t="shared" si="461"/>
        <v>538.58415800704051</v>
      </c>
      <c r="AQ1221" s="3">
        <f t="shared" si="461"/>
        <v>565.96794837304765</v>
      </c>
      <c r="AR1221" s="3">
        <f t="shared" si="461"/>
        <v>600.4242624238849</v>
      </c>
      <c r="AS1221" s="3">
        <f t="shared" si="461"/>
        <v>639.62770636661207</v>
      </c>
      <c r="AT1221" s="3">
        <f t="shared" si="461"/>
        <v>680.68707492147564</v>
      </c>
      <c r="AU1221" s="3">
        <f t="shared" si="461"/>
        <v>691.06464683705781</v>
      </c>
      <c r="AV1221" s="3">
        <f t="shared" si="461"/>
        <v>973.86922715383753</v>
      </c>
      <c r="AW1221" s="3">
        <f t="shared" si="461"/>
        <v>997.12874466185031</v>
      </c>
      <c r="AX1221" s="3"/>
    </row>
    <row r="1222" spans="3:50">
      <c r="C1222" s="10" t="s">
        <v>2</v>
      </c>
      <c r="D1222" s="9"/>
      <c r="E1222" s="3">
        <f t="shared" si="461"/>
        <v>0</v>
      </c>
      <c r="F1222" s="3">
        <f t="shared" si="461"/>
        <v>0</v>
      </c>
      <c r="G1222" s="3">
        <f t="shared" si="461"/>
        <v>0</v>
      </c>
      <c r="H1222" s="3">
        <f t="shared" si="461"/>
        <v>0</v>
      </c>
      <c r="I1222" s="3">
        <f t="shared" si="461"/>
        <v>0</v>
      </c>
      <c r="J1222" s="3">
        <f t="shared" si="461"/>
        <v>0</v>
      </c>
      <c r="K1222" s="3">
        <f t="shared" si="461"/>
        <v>0</v>
      </c>
      <c r="L1222" s="3">
        <f t="shared" si="461"/>
        <v>0</v>
      </c>
      <c r="M1222" s="3">
        <f t="shared" si="461"/>
        <v>0</v>
      </c>
      <c r="N1222" s="3">
        <f t="shared" si="461"/>
        <v>0</v>
      </c>
      <c r="O1222" s="3">
        <f t="shared" si="461"/>
        <v>0</v>
      </c>
      <c r="P1222" s="3">
        <f t="shared" si="461"/>
        <v>0</v>
      </c>
      <c r="Q1222" s="3">
        <f t="shared" si="461"/>
        <v>0</v>
      </c>
      <c r="R1222" s="3">
        <f t="shared" si="461"/>
        <v>0</v>
      </c>
      <c r="S1222" s="3">
        <f t="shared" si="461"/>
        <v>0</v>
      </c>
      <c r="T1222" s="3">
        <f t="shared" si="461"/>
        <v>0</v>
      </c>
      <c r="U1222" s="3">
        <f t="shared" si="461"/>
        <v>0</v>
      </c>
      <c r="V1222" s="3">
        <f t="shared" si="461"/>
        <v>0</v>
      </c>
      <c r="W1222" s="3">
        <f t="shared" si="461"/>
        <v>0</v>
      </c>
      <c r="X1222" s="3">
        <f t="shared" si="461"/>
        <v>0</v>
      </c>
      <c r="Y1222" s="3">
        <f t="shared" si="461"/>
        <v>0</v>
      </c>
      <c r="Z1222" s="3">
        <f t="shared" si="461"/>
        <v>0</v>
      </c>
      <c r="AA1222" s="3">
        <f t="shared" si="461"/>
        <v>0</v>
      </c>
      <c r="AB1222" s="3">
        <f t="shared" si="461"/>
        <v>0</v>
      </c>
      <c r="AC1222" s="3">
        <f t="shared" si="461"/>
        <v>0</v>
      </c>
      <c r="AD1222" s="3">
        <f t="shared" si="461"/>
        <v>0</v>
      </c>
      <c r="AE1222" s="3">
        <f t="shared" si="461"/>
        <v>0</v>
      </c>
      <c r="AF1222" s="3">
        <f t="shared" si="461"/>
        <v>0</v>
      </c>
      <c r="AG1222" s="3">
        <f t="shared" si="461"/>
        <v>52.606970203979294</v>
      </c>
      <c r="AH1222" s="3">
        <f t="shared" si="461"/>
        <v>104.14003487784896</v>
      </c>
      <c r="AI1222" s="3">
        <f t="shared" si="461"/>
        <v>145.57470857235054</v>
      </c>
      <c r="AJ1222" s="3">
        <f t="shared" si="461"/>
        <v>187.08535572455085</v>
      </c>
      <c r="AK1222" s="3">
        <f t="shared" si="461"/>
        <v>226.16694537927174</v>
      </c>
      <c r="AL1222" s="3">
        <f t="shared" si="461"/>
        <v>263.48489947587638</v>
      </c>
      <c r="AM1222" s="3">
        <f t="shared" si="461"/>
        <v>485.71572640169609</v>
      </c>
      <c r="AN1222" s="3">
        <f t="shared" si="461"/>
        <v>715.62495318636002</v>
      </c>
      <c r="AO1222" s="3">
        <f t="shared" si="461"/>
        <v>939.90286266926944</v>
      </c>
      <c r="AP1222" s="3">
        <f t="shared" si="461"/>
        <v>1172.7064346962768</v>
      </c>
      <c r="AQ1222" s="3">
        <f t="shared" si="461"/>
        <v>1421.6774952581402</v>
      </c>
      <c r="AR1222" s="3">
        <f t="shared" si="461"/>
        <v>1695.0841964339672</v>
      </c>
      <c r="AS1222" s="3">
        <f t="shared" si="461"/>
        <v>1991.1763594616259</v>
      </c>
      <c r="AT1222" s="3">
        <f t="shared" si="461"/>
        <v>2303.0304800204913</v>
      </c>
      <c r="AU1222" s="3">
        <f t="shared" si="461"/>
        <v>2625.0331353241991</v>
      </c>
      <c r="AV1222" s="3">
        <f t="shared" si="461"/>
        <v>3856.5890791213487</v>
      </c>
      <c r="AW1222" s="3">
        <f t="shared" si="461"/>
        <v>4104.2020533765717</v>
      </c>
      <c r="AX1222" s="3"/>
    </row>
    <row r="1223" spans="3:50">
      <c r="C1223" s="10" t="s">
        <v>1</v>
      </c>
      <c r="D1223" s="9"/>
      <c r="E1223" s="3">
        <f t="shared" si="461"/>
        <v>0</v>
      </c>
      <c r="F1223" s="3">
        <f t="shared" si="461"/>
        <v>0</v>
      </c>
      <c r="G1223" s="3">
        <f t="shared" si="461"/>
        <v>0</v>
      </c>
      <c r="H1223" s="3">
        <f t="shared" si="461"/>
        <v>0</v>
      </c>
      <c r="I1223" s="3">
        <f t="shared" si="461"/>
        <v>0</v>
      </c>
      <c r="J1223" s="3">
        <f t="shared" si="461"/>
        <v>0</v>
      </c>
      <c r="K1223" s="3">
        <f t="shared" si="461"/>
        <v>0</v>
      </c>
      <c r="L1223" s="3">
        <f t="shared" si="461"/>
        <v>0</v>
      </c>
      <c r="M1223" s="3">
        <f t="shared" si="461"/>
        <v>0</v>
      </c>
      <c r="N1223" s="3">
        <f t="shared" si="461"/>
        <v>0</v>
      </c>
      <c r="O1223" s="3">
        <f t="shared" si="461"/>
        <v>0</v>
      </c>
      <c r="P1223" s="3">
        <f t="shared" si="461"/>
        <v>0</v>
      </c>
      <c r="Q1223" s="3">
        <f t="shared" si="461"/>
        <v>0</v>
      </c>
      <c r="R1223" s="3">
        <f t="shared" si="461"/>
        <v>0</v>
      </c>
      <c r="S1223" s="3">
        <f t="shared" si="461"/>
        <v>0</v>
      </c>
      <c r="T1223" s="3">
        <f t="shared" si="461"/>
        <v>0</v>
      </c>
      <c r="U1223" s="3">
        <f t="shared" si="461"/>
        <v>0</v>
      </c>
      <c r="V1223" s="3">
        <f t="shared" si="461"/>
        <v>0</v>
      </c>
      <c r="W1223" s="3">
        <f t="shared" si="461"/>
        <v>0</v>
      </c>
      <c r="X1223" s="3">
        <f t="shared" si="461"/>
        <v>0</v>
      </c>
      <c r="Y1223" s="3">
        <f t="shared" si="461"/>
        <v>0</v>
      </c>
      <c r="Z1223" s="3">
        <f t="shared" si="461"/>
        <v>0</v>
      </c>
      <c r="AA1223" s="3">
        <f t="shared" si="461"/>
        <v>0</v>
      </c>
      <c r="AB1223" s="3">
        <f t="shared" si="461"/>
        <v>0</v>
      </c>
      <c r="AC1223" s="3">
        <f t="shared" si="461"/>
        <v>0</v>
      </c>
      <c r="AD1223" s="3">
        <f t="shared" si="461"/>
        <v>0</v>
      </c>
      <c r="AE1223" s="3">
        <f t="shared" si="461"/>
        <v>0</v>
      </c>
      <c r="AF1223" s="3">
        <f t="shared" si="461"/>
        <v>0</v>
      </c>
      <c r="AG1223" s="3">
        <f t="shared" si="461"/>
        <v>0</v>
      </c>
      <c r="AH1223" s="3">
        <f t="shared" si="461"/>
        <v>0</v>
      </c>
      <c r="AI1223" s="3">
        <f t="shared" ref="AI1223:AW1223" si="462">AI921*AI613</f>
        <v>0</v>
      </c>
      <c r="AJ1223" s="3">
        <f t="shared" si="462"/>
        <v>0</v>
      </c>
      <c r="AK1223" s="3">
        <f t="shared" si="462"/>
        <v>0</v>
      </c>
      <c r="AL1223" s="3">
        <f t="shared" si="462"/>
        <v>0</v>
      </c>
      <c r="AM1223" s="3">
        <f t="shared" si="462"/>
        <v>0</v>
      </c>
      <c r="AN1223" s="3">
        <f t="shared" si="462"/>
        <v>0</v>
      </c>
      <c r="AO1223" s="3">
        <f t="shared" si="462"/>
        <v>0</v>
      </c>
      <c r="AP1223" s="3">
        <f t="shared" si="462"/>
        <v>0</v>
      </c>
      <c r="AQ1223" s="3">
        <f t="shared" si="462"/>
        <v>0</v>
      </c>
      <c r="AR1223" s="3">
        <f t="shared" si="462"/>
        <v>0</v>
      </c>
      <c r="AS1223" s="3">
        <f t="shared" si="462"/>
        <v>0</v>
      </c>
      <c r="AT1223" s="3">
        <f t="shared" si="462"/>
        <v>0</v>
      </c>
      <c r="AU1223" s="3">
        <f t="shared" si="462"/>
        <v>0</v>
      </c>
      <c r="AV1223" s="3">
        <f t="shared" si="462"/>
        <v>0</v>
      </c>
      <c r="AW1223" s="3">
        <f t="shared" si="462"/>
        <v>0</v>
      </c>
      <c r="AX1223" s="3"/>
    </row>
    <row r="1224" spans="3:50">
      <c r="C1224" s="7" t="s">
        <v>0</v>
      </c>
      <c r="D1224" s="6"/>
      <c r="E1224" s="4">
        <f t="shared" ref="E1224:AW1229" si="463">E922*E614</f>
        <v>0</v>
      </c>
      <c r="F1224" s="4">
        <f t="shared" si="463"/>
        <v>0</v>
      </c>
      <c r="G1224" s="4">
        <f t="shared" si="463"/>
        <v>0</v>
      </c>
      <c r="H1224" s="4">
        <f t="shared" si="463"/>
        <v>0</v>
      </c>
      <c r="I1224" s="4">
        <f t="shared" si="463"/>
        <v>0</v>
      </c>
      <c r="J1224" s="4">
        <f t="shared" si="463"/>
        <v>0</v>
      </c>
      <c r="K1224" s="4">
        <f t="shared" si="463"/>
        <v>0</v>
      </c>
      <c r="L1224" s="4">
        <f t="shared" si="463"/>
        <v>0</v>
      </c>
      <c r="M1224" s="4">
        <f t="shared" si="463"/>
        <v>0</v>
      </c>
      <c r="N1224" s="4">
        <f t="shared" si="463"/>
        <v>0</v>
      </c>
      <c r="O1224" s="4">
        <f t="shared" si="463"/>
        <v>0</v>
      </c>
      <c r="P1224" s="4">
        <f t="shared" si="463"/>
        <v>0</v>
      </c>
      <c r="Q1224" s="4">
        <f t="shared" si="463"/>
        <v>0</v>
      </c>
      <c r="R1224" s="4">
        <f t="shared" si="463"/>
        <v>0</v>
      </c>
      <c r="S1224" s="4">
        <f t="shared" si="463"/>
        <v>0</v>
      </c>
      <c r="T1224" s="4">
        <f t="shared" si="463"/>
        <v>0</v>
      </c>
      <c r="U1224" s="4">
        <f t="shared" si="463"/>
        <v>0</v>
      </c>
      <c r="V1224" s="4">
        <f t="shared" si="463"/>
        <v>0</v>
      </c>
      <c r="W1224" s="4">
        <f t="shared" si="463"/>
        <v>0</v>
      </c>
      <c r="X1224" s="4">
        <f t="shared" si="463"/>
        <v>0</v>
      </c>
      <c r="Y1224" s="4">
        <f t="shared" si="463"/>
        <v>0</v>
      </c>
      <c r="Z1224" s="4">
        <f t="shared" si="463"/>
        <v>0</v>
      </c>
      <c r="AA1224" s="4">
        <f t="shared" si="463"/>
        <v>0</v>
      </c>
      <c r="AB1224" s="4">
        <f t="shared" si="463"/>
        <v>0</v>
      </c>
      <c r="AC1224" s="4">
        <f t="shared" si="463"/>
        <v>0</v>
      </c>
      <c r="AD1224" s="4">
        <f t="shared" si="463"/>
        <v>0</v>
      </c>
      <c r="AE1224" s="4">
        <f t="shared" si="463"/>
        <v>0</v>
      </c>
      <c r="AF1224" s="4">
        <f t="shared" si="463"/>
        <v>0</v>
      </c>
      <c r="AG1224" s="4">
        <f t="shared" si="463"/>
        <v>0</v>
      </c>
      <c r="AH1224" s="4">
        <f t="shared" si="463"/>
        <v>0</v>
      </c>
      <c r="AI1224" s="4">
        <f t="shared" si="463"/>
        <v>0</v>
      </c>
      <c r="AJ1224" s="4">
        <f t="shared" si="463"/>
        <v>0</v>
      </c>
      <c r="AK1224" s="4">
        <f t="shared" si="463"/>
        <v>0</v>
      </c>
      <c r="AL1224" s="4">
        <f t="shared" si="463"/>
        <v>0</v>
      </c>
      <c r="AM1224" s="4">
        <f t="shared" si="463"/>
        <v>0</v>
      </c>
      <c r="AN1224" s="4">
        <f t="shared" si="463"/>
        <v>0</v>
      </c>
      <c r="AO1224" s="4">
        <f t="shared" si="463"/>
        <v>0</v>
      </c>
      <c r="AP1224" s="4">
        <f t="shared" si="463"/>
        <v>0</v>
      </c>
      <c r="AQ1224" s="4">
        <f t="shared" si="463"/>
        <v>0</v>
      </c>
      <c r="AR1224" s="4">
        <f t="shared" si="463"/>
        <v>0</v>
      </c>
      <c r="AS1224" s="4">
        <f t="shared" si="463"/>
        <v>0</v>
      </c>
      <c r="AT1224" s="4">
        <f t="shared" si="463"/>
        <v>0</v>
      </c>
      <c r="AU1224" s="4">
        <f t="shared" si="463"/>
        <v>0</v>
      </c>
      <c r="AV1224" s="4">
        <f t="shared" si="463"/>
        <v>0</v>
      </c>
      <c r="AW1224" s="4">
        <f t="shared" si="463"/>
        <v>0</v>
      </c>
      <c r="AX1224" s="3"/>
    </row>
    <row r="1225" spans="3:50">
      <c r="C1225" s="14">
        <v>29</v>
      </c>
      <c r="D1225" s="13"/>
      <c r="E1225" s="11">
        <f t="shared" si="463"/>
        <v>0</v>
      </c>
      <c r="F1225" s="11">
        <f t="shared" si="463"/>
        <v>0</v>
      </c>
      <c r="G1225" s="11">
        <f t="shared" si="463"/>
        <v>0</v>
      </c>
      <c r="H1225" s="11">
        <f t="shared" si="463"/>
        <v>0</v>
      </c>
      <c r="I1225" s="11">
        <f t="shared" si="463"/>
        <v>0</v>
      </c>
      <c r="J1225" s="11">
        <f t="shared" si="463"/>
        <v>0</v>
      </c>
      <c r="K1225" s="11">
        <f t="shared" si="463"/>
        <v>0</v>
      </c>
      <c r="L1225" s="11">
        <f t="shared" si="463"/>
        <v>0</v>
      </c>
      <c r="M1225" s="11">
        <f t="shared" si="463"/>
        <v>0</v>
      </c>
      <c r="N1225" s="11">
        <f t="shared" si="463"/>
        <v>0</v>
      </c>
      <c r="O1225" s="11">
        <f t="shared" si="463"/>
        <v>0</v>
      </c>
      <c r="P1225" s="11">
        <f t="shared" si="463"/>
        <v>0</v>
      </c>
      <c r="Q1225" s="11">
        <f t="shared" si="463"/>
        <v>0</v>
      </c>
      <c r="R1225" s="11">
        <f t="shared" si="463"/>
        <v>0</v>
      </c>
      <c r="S1225" s="11">
        <f t="shared" si="463"/>
        <v>0</v>
      </c>
      <c r="T1225" s="11">
        <f t="shared" si="463"/>
        <v>0</v>
      </c>
      <c r="U1225" s="11">
        <f t="shared" si="463"/>
        <v>0</v>
      </c>
      <c r="V1225" s="11">
        <f t="shared" si="463"/>
        <v>0</v>
      </c>
      <c r="W1225" s="11">
        <f t="shared" si="463"/>
        <v>0</v>
      </c>
      <c r="X1225" s="11">
        <f t="shared" si="463"/>
        <v>0</v>
      </c>
      <c r="Y1225" s="11">
        <f t="shared" si="463"/>
        <v>0</v>
      </c>
      <c r="Z1225" s="11">
        <f t="shared" si="463"/>
        <v>0</v>
      </c>
      <c r="AA1225" s="11">
        <f t="shared" si="463"/>
        <v>0</v>
      </c>
      <c r="AB1225" s="11">
        <f t="shared" si="463"/>
        <v>0</v>
      </c>
      <c r="AC1225" s="11">
        <f t="shared" si="463"/>
        <v>0</v>
      </c>
      <c r="AD1225" s="11">
        <f t="shared" si="463"/>
        <v>0</v>
      </c>
      <c r="AE1225" s="11">
        <f t="shared" si="463"/>
        <v>0</v>
      </c>
      <c r="AF1225" s="11">
        <f t="shared" si="463"/>
        <v>0</v>
      </c>
      <c r="AG1225" s="11">
        <f t="shared" si="463"/>
        <v>0</v>
      </c>
      <c r="AH1225" s="11">
        <f t="shared" si="463"/>
        <v>8252.8196224655821</v>
      </c>
      <c r="AI1225" s="11">
        <f t="shared" si="463"/>
        <v>8585.7612740345812</v>
      </c>
      <c r="AJ1225" s="11">
        <f t="shared" si="463"/>
        <v>8383.3965465471047</v>
      </c>
      <c r="AK1225" s="11">
        <f t="shared" si="463"/>
        <v>8442.6017226964395</v>
      </c>
      <c r="AL1225" s="11">
        <f t="shared" si="463"/>
        <v>8509.3586055081232</v>
      </c>
      <c r="AM1225" s="11">
        <f t="shared" si="463"/>
        <v>8579.3321899498496</v>
      </c>
      <c r="AN1225" s="11">
        <f t="shared" si="463"/>
        <v>8712.678217022687</v>
      </c>
      <c r="AO1225" s="11">
        <f t="shared" si="463"/>
        <v>9056.8584165979828</v>
      </c>
      <c r="AP1225" s="11">
        <f t="shared" si="463"/>
        <v>9325.5440819991782</v>
      </c>
      <c r="AQ1225" s="11">
        <f t="shared" si="463"/>
        <v>9668.2765557249786</v>
      </c>
      <c r="AR1225" s="11">
        <f t="shared" si="463"/>
        <v>10102.853258190209</v>
      </c>
      <c r="AS1225" s="11">
        <f t="shared" si="463"/>
        <v>10646.021220902298</v>
      </c>
      <c r="AT1225" s="11">
        <f t="shared" si="463"/>
        <v>11253.95187536979</v>
      </c>
      <c r="AU1225" s="11">
        <f t="shared" si="463"/>
        <v>11873.812814441148</v>
      </c>
      <c r="AV1225" s="11">
        <f t="shared" si="463"/>
        <v>12460.384538433576</v>
      </c>
      <c r="AW1225" s="11">
        <f t="shared" si="463"/>
        <v>17223.123933906994</v>
      </c>
      <c r="AX1225" s="11"/>
    </row>
    <row r="1226" spans="3:50">
      <c r="C1226" s="10" t="s">
        <v>4</v>
      </c>
      <c r="D1226" s="9"/>
      <c r="E1226" s="3">
        <f t="shared" si="463"/>
        <v>0</v>
      </c>
      <c r="F1226" s="3">
        <f t="shared" si="463"/>
        <v>0</v>
      </c>
      <c r="G1226" s="3">
        <f t="shared" si="463"/>
        <v>0</v>
      </c>
      <c r="H1226" s="3">
        <f t="shared" si="463"/>
        <v>0</v>
      </c>
      <c r="I1226" s="3">
        <f t="shared" si="463"/>
        <v>0</v>
      </c>
      <c r="J1226" s="3">
        <f t="shared" si="463"/>
        <v>0</v>
      </c>
      <c r="K1226" s="3">
        <f t="shared" si="463"/>
        <v>0</v>
      </c>
      <c r="L1226" s="3">
        <f t="shared" si="463"/>
        <v>0</v>
      </c>
      <c r="M1226" s="3">
        <f t="shared" si="463"/>
        <v>0</v>
      </c>
      <c r="N1226" s="3">
        <f t="shared" si="463"/>
        <v>0</v>
      </c>
      <c r="O1226" s="3">
        <f t="shared" si="463"/>
        <v>0</v>
      </c>
      <c r="P1226" s="3">
        <f t="shared" si="463"/>
        <v>0</v>
      </c>
      <c r="Q1226" s="3">
        <f t="shared" si="463"/>
        <v>0</v>
      </c>
      <c r="R1226" s="3">
        <f t="shared" si="463"/>
        <v>0</v>
      </c>
      <c r="S1226" s="3">
        <f t="shared" si="463"/>
        <v>0</v>
      </c>
      <c r="T1226" s="3">
        <f t="shared" si="463"/>
        <v>0</v>
      </c>
      <c r="U1226" s="3">
        <f t="shared" si="463"/>
        <v>0</v>
      </c>
      <c r="V1226" s="3">
        <f t="shared" si="463"/>
        <v>0</v>
      </c>
      <c r="W1226" s="3">
        <f t="shared" si="463"/>
        <v>0</v>
      </c>
      <c r="X1226" s="3">
        <f t="shared" si="463"/>
        <v>0</v>
      </c>
      <c r="Y1226" s="3">
        <f t="shared" si="463"/>
        <v>0</v>
      </c>
      <c r="Z1226" s="3">
        <f t="shared" si="463"/>
        <v>0</v>
      </c>
      <c r="AA1226" s="3">
        <f t="shared" si="463"/>
        <v>0</v>
      </c>
      <c r="AB1226" s="3">
        <f t="shared" si="463"/>
        <v>0</v>
      </c>
      <c r="AC1226" s="3">
        <f t="shared" si="463"/>
        <v>0</v>
      </c>
      <c r="AD1226" s="3">
        <f t="shared" si="463"/>
        <v>0</v>
      </c>
      <c r="AE1226" s="3">
        <f t="shared" si="463"/>
        <v>0</v>
      </c>
      <c r="AF1226" s="3">
        <f t="shared" si="463"/>
        <v>0</v>
      </c>
      <c r="AG1226" s="3">
        <f t="shared" si="463"/>
        <v>0</v>
      </c>
      <c r="AH1226" s="3">
        <f t="shared" si="463"/>
        <v>8087.889072816407</v>
      </c>
      <c r="AI1226" s="3">
        <f t="shared" si="463"/>
        <v>8302.656810162609</v>
      </c>
      <c r="AJ1226" s="3">
        <f t="shared" si="463"/>
        <v>8004.2446808757541</v>
      </c>
      <c r="AK1226" s="3">
        <f t="shared" si="463"/>
        <v>7962.6003961345268</v>
      </c>
      <c r="AL1226" s="3">
        <f t="shared" si="463"/>
        <v>7931.1633024753028</v>
      </c>
      <c r="AM1226" s="3">
        <f t="shared" si="463"/>
        <v>7914.9185410366654</v>
      </c>
      <c r="AN1226" s="3">
        <f t="shared" si="463"/>
        <v>7841.8205144424865</v>
      </c>
      <c r="AO1226" s="3">
        <f t="shared" si="463"/>
        <v>7960.6106390365785</v>
      </c>
      <c r="AP1226" s="3">
        <f t="shared" si="463"/>
        <v>8011.282819973705</v>
      </c>
      <c r="AQ1226" s="3">
        <f t="shared" si="463"/>
        <v>8123.200705385434</v>
      </c>
      <c r="AR1226" s="3">
        <f t="shared" si="463"/>
        <v>8306.3129815939428</v>
      </c>
      <c r="AS1226" s="3">
        <f t="shared" si="463"/>
        <v>8568.9097404611894</v>
      </c>
      <c r="AT1226" s="3">
        <f t="shared" si="463"/>
        <v>8870.802797776174</v>
      </c>
      <c r="AU1226" s="3">
        <f t="shared" si="463"/>
        <v>9168.0243059166187</v>
      </c>
      <c r="AV1226" s="3">
        <f t="shared" si="463"/>
        <v>9437.9151289322253</v>
      </c>
      <c r="AW1226" s="3">
        <f t="shared" si="463"/>
        <v>12819.585456052009</v>
      </c>
      <c r="AX1226" s="3"/>
    </row>
    <row r="1227" spans="3:50">
      <c r="C1227" s="10" t="s">
        <v>3</v>
      </c>
      <c r="D1227" s="9"/>
      <c r="E1227" s="3">
        <f t="shared" si="463"/>
        <v>0</v>
      </c>
      <c r="F1227" s="3">
        <f t="shared" si="463"/>
        <v>0</v>
      </c>
      <c r="G1227" s="3">
        <f t="shared" si="463"/>
        <v>0</v>
      </c>
      <c r="H1227" s="3">
        <f t="shared" si="463"/>
        <v>0</v>
      </c>
      <c r="I1227" s="3">
        <f t="shared" si="463"/>
        <v>0</v>
      </c>
      <c r="J1227" s="3">
        <f t="shared" si="463"/>
        <v>0</v>
      </c>
      <c r="K1227" s="3">
        <f t="shared" si="463"/>
        <v>0</v>
      </c>
      <c r="L1227" s="3">
        <f t="shared" si="463"/>
        <v>0</v>
      </c>
      <c r="M1227" s="3">
        <f t="shared" si="463"/>
        <v>0</v>
      </c>
      <c r="N1227" s="3">
        <f t="shared" si="463"/>
        <v>0</v>
      </c>
      <c r="O1227" s="3">
        <f t="shared" si="463"/>
        <v>0</v>
      </c>
      <c r="P1227" s="3">
        <f t="shared" si="463"/>
        <v>0</v>
      </c>
      <c r="Q1227" s="3">
        <f t="shared" si="463"/>
        <v>0</v>
      </c>
      <c r="R1227" s="3">
        <f t="shared" si="463"/>
        <v>0</v>
      </c>
      <c r="S1227" s="3">
        <f t="shared" si="463"/>
        <v>0</v>
      </c>
      <c r="T1227" s="3">
        <f t="shared" si="463"/>
        <v>0</v>
      </c>
      <c r="U1227" s="3">
        <f t="shared" si="463"/>
        <v>0</v>
      </c>
      <c r="V1227" s="3">
        <f t="shared" si="463"/>
        <v>0</v>
      </c>
      <c r="W1227" s="3">
        <f t="shared" si="463"/>
        <v>0</v>
      </c>
      <c r="X1227" s="3">
        <f t="shared" si="463"/>
        <v>0</v>
      </c>
      <c r="Y1227" s="3">
        <f t="shared" si="463"/>
        <v>0</v>
      </c>
      <c r="Z1227" s="3">
        <f t="shared" si="463"/>
        <v>0</v>
      </c>
      <c r="AA1227" s="3">
        <f t="shared" si="463"/>
        <v>0</v>
      </c>
      <c r="AB1227" s="3">
        <f t="shared" si="463"/>
        <v>0</v>
      </c>
      <c r="AC1227" s="3">
        <f t="shared" si="463"/>
        <v>0</v>
      </c>
      <c r="AD1227" s="3">
        <f t="shared" si="463"/>
        <v>0</v>
      </c>
      <c r="AE1227" s="3">
        <f t="shared" si="463"/>
        <v>0</v>
      </c>
      <c r="AF1227" s="3">
        <f t="shared" si="463"/>
        <v>0</v>
      </c>
      <c r="AG1227" s="3">
        <f t="shared" si="463"/>
        <v>0</v>
      </c>
      <c r="AH1227" s="3">
        <f t="shared" si="463"/>
        <v>119.64715975983513</v>
      </c>
      <c r="AI1227" s="3">
        <f t="shared" si="463"/>
        <v>191.78994894835327</v>
      </c>
      <c r="AJ1227" s="3">
        <f t="shared" si="463"/>
        <v>250.35606391293365</v>
      </c>
      <c r="AK1227" s="3">
        <f t="shared" si="463"/>
        <v>313.40673533391816</v>
      </c>
      <c r="AL1227" s="3">
        <f t="shared" si="463"/>
        <v>375.71990941204882</v>
      </c>
      <c r="AM1227" s="3">
        <f t="shared" si="463"/>
        <v>438.00410291689042</v>
      </c>
      <c r="AN1227" s="3">
        <f t="shared" si="463"/>
        <v>444.60969647168486</v>
      </c>
      <c r="AO1227" s="3">
        <f t="shared" si="463"/>
        <v>462.8092352732487</v>
      </c>
      <c r="AP1227" s="3">
        <f t="shared" si="463"/>
        <v>477.95902732732884</v>
      </c>
      <c r="AQ1227" s="3">
        <f t="shared" si="463"/>
        <v>497.70117598129252</v>
      </c>
      <c r="AR1227" s="3">
        <f t="shared" si="463"/>
        <v>523.00631068562359</v>
      </c>
      <c r="AS1227" s="3">
        <f t="shared" si="463"/>
        <v>554.84710616416169</v>
      </c>
      <c r="AT1227" s="3">
        <f t="shared" si="463"/>
        <v>591.07468520215559</v>
      </c>
      <c r="AU1227" s="3">
        <f t="shared" si="463"/>
        <v>629.01730885901009</v>
      </c>
      <c r="AV1227" s="3">
        <f t="shared" si="463"/>
        <v>638.60713742977282</v>
      </c>
      <c r="AW1227" s="3">
        <f t="shared" si="463"/>
        <v>899.94451637792406</v>
      </c>
      <c r="AX1227" s="3"/>
    </row>
    <row r="1228" spans="3:50">
      <c r="C1228" s="10" t="s">
        <v>2</v>
      </c>
      <c r="D1228" s="9"/>
      <c r="E1228" s="3">
        <f t="shared" si="463"/>
        <v>0</v>
      </c>
      <c r="F1228" s="3">
        <f t="shared" si="463"/>
        <v>0</v>
      </c>
      <c r="G1228" s="3">
        <f t="shared" si="463"/>
        <v>0</v>
      </c>
      <c r="H1228" s="3">
        <f t="shared" si="463"/>
        <v>0</v>
      </c>
      <c r="I1228" s="3">
        <f t="shared" si="463"/>
        <v>0</v>
      </c>
      <c r="J1228" s="3">
        <f t="shared" si="463"/>
        <v>0</v>
      </c>
      <c r="K1228" s="3">
        <f t="shared" si="463"/>
        <v>0</v>
      </c>
      <c r="L1228" s="3">
        <f t="shared" si="463"/>
        <v>0</v>
      </c>
      <c r="M1228" s="3">
        <f t="shared" si="463"/>
        <v>0</v>
      </c>
      <c r="N1228" s="3">
        <f t="shared" si="463"/>
        <v>0</v>
      </c>
      <c r="O1228" s="3">
        <f t="shared" si="463"/>
        <v>0</v>
      </c>
      <c r="P1228" s="3">
        <f t="shared" si="463"/>
        <v>0</v>
      </c>
      <c r="Q1228" s="3">
        <f t="shared" si="463"/>
        <v>0</v>
      </c>
      <c r="R1228" s="3">
        <f t="shared" si="463"/>
        <v>0</v>
      </c>
      <c r="S1228" s="3">
        <f t="shared" si="463"/>
        <v>0</v>
      </c>
      <c r="T1228" s="3">
        <f t="shared" si="463"/>
        <v>0</v>
      </c>
      <c r="U1228" s="3">
        <f t="shared" si="463"/>
        <v>0</v>
      </c>
      <c r="V1228" s="3">
        <f t="shared" si="463"/>
        <v>0</v>
      </c>
      <c r="W1228" s="3">
        <f t="shared" si="463"/>
        <v>0</v>
      </c>
      <c r="X1228" s="3">
        <f t="shared" si="463"/>
        <v>0</v>
      </c>
      <c r="Y1228" s="3">
        <f t="shared" si="463"/>
        <v>0</v>
      </c>
      <c r="Z1228" s="3">
        <f t="shared" si="463"/>
        <v>0</v>
      </c>
      <c r="AA1228" s="3">
        <f t="shared" si="463"/>
        <v>0</v>
      </c>
      <c r="AB1228" s="3">
        <f t="shared" si="463"/>
        <v>0</v>
      </c>
      <c r="AC1228" s="3">
        <f t="shared" si="463"/>
        <v>0</v>
      </c>
      <c r="AD1228" s="3">
        <f t="shared" si="463"/>
        <v>0</v>
      </c>
      <c r="AE1228" s="3">
        <f t="shared" si="463"/>
        <v>0</v>
      </c>
      <c r="AF1228" s="3">
        <f t="shared" si="463"/>
        <v>0</v>
      </c>
      <c r="AG1228" s="3">
        <f t="shared" si="463"/>
        <v>0</v>
      </c>
      <c r="AH1228" s="3">
        <f t="shared" si="463"/>
        <v>48.048796087783195</v>
      </c>
      <c r="AI1228" s="3">
        <f t="shared" si="463"/>
        <v>95.116736071637561</v>
      </c>
      <c r="AJ1228" s="3">
        <f t="shared" si="463"/>
        <v>132.96126845187993</v>
      </c>
      <c r="AK1228" s="3">
        <f t="shared" si="463"/>
        <v>170.87519150721533</v>
      </c>
      <c r="AL1228" s="3">
        <f t="shared" si="463"/>
        <v>206.57052474585262</v>
      </c>
      <c r="AM1228" s="3">
        <f t="shared" si="463"/>
        <v>240.65503407700163</v>
      </c>
      <c r="AN1228" s="3">
        <f t="shared" si="463"/>
        <v>443.63048858379705</v>
      </c>
      <c r="AO1228" s="3">
        <f t="shared" si="463"/>
        <v>653.61904169078878</v>
      </c>
      <c r="AP1228" s="3">
        <f t="shared" si="463"/>
        <v>858.46420760615104</v>
      </c>
      <c r="AQ1228" s="3">
        <f t="shared" si="463"/>
        <v>1071.0963230361151</v>
      </c>
      <c r="AR1228" s="3">
        <f t="shared" si="463"/>
        <v>1298.4950816856144</v>
      </c>
      <c r="AS1228" s="3">
        <f t="shared" si="463"/>
        <v>1548.2122348098815</v>
      </c>
      <c r="AT1228" s="3">
        <f t="shared" si="463"/>
        <v>1818.6492493222763</v>
      </c>
      <c r="AU1228" s="3">
        <f t="shared" si="463"/>
        <v>2103.4825136172499</v>
      </c>
      <c r="AV1228" s="3">
        <f t="shared" si="463"/>
        <v>2397.5849845335902</v>
      </c>
      <c r="AW1228" s="3">
        <f t="shared" si="463"/>
        <v>3522.431752647421</v>
      </c>
      <c r="AX1228" s="3"/>
    </row>
    <row r="1229" spans="3:50">
      <c r="C1229" s="10" t="s">
        <v>1</v>
      </c>
      <c r="D1229" s="9"/>
      <c r="E1229" s="3">
        <f t="shared" si="463"/>
        <v>0</v>
      </c>
      <c r="F1229" s="3">
        <f t="shared" si="463"/>
        <v>0</v>
      </c>
      <c r="G1229" s="3">
        <f t="shared" si="463"/>
        <v>0</v>
      </c>
      <c r="H1229" s="3">
        <f t="shared" si="463"/>
        <v>0</v>
      </c>
      <c r="I1229" s="3">
        <f t="shared" si="463"/>
        <v>0</v>
      </c>
      <c r="J1229" s="3">
        <f t="shared" si="463"/>
        <v>0</v>
      </c>
      <c r="K1229" s="3">
        <f t="shared" si="463"/>
        <v>0</v>
      </c>
      <c r="L1229" s="3">
        <f t="shared" si="463"/>
        <v>0</v>
      </c>
      <c r="M1229" s="3">
        <f t="shared" si="463"/>
        <v>0</v>
      </c>
      <c r="N1229" s="3">
        <f t="shared" si="463"/>
        <v>0</v>
      </c>
      <c r="O1229" s="3">
        <f t="shared" si="463"/>
        <v>0</v>
      </c>
      <c r="P1229" s="3">
        <f t="shared" si="463"/>
        <v>0</v>
      </c>
      <c r="Q1229" s="3">
        <f t="shared" si="463"/>
        <v>0</v>
      </c>
      <c r="R1229" s="3">
        <f t="shared" si="463"/>
        <v>0</v>
      </c>
      <c r="S1229" s="3">
        <f t="shared" si="463"/>
        <v>0</v>
      </c>
      <c r="T1229" s="3">
        <f t="shared" si="463"/>
        <v>0</v>
      </c>
      <c r="U1229" s="3">
        <f t="shared" si="463"/>
        <v>0</v>
      </c>
      <c r="V1229" s="3">
        <f t="shared" si="463"/>
        <v>0</v>
      </c>
      <c r="W1229" s="3">
        <f t="shared" si="463"/>
        <v>0</v>
      </c>
      <c r="X1229" s="3">
        <f t="shared" si="463"/>
        <v>0</v>
      </c>
      <c r="Y1229" s="3">
        <f t="shared" si="463"/>
        <v>0</v>
      </c>
      <c r="Z1229" s="3">
        <f t="shared" si="463"/>
        <v>0</v>
      </c>
      <c r="AA1229" s="3">
        <f t="shared" si="463"/>
        <v>0</v>
      </c>
      <c r="AB1229" s="3">
        <f t="shared" si="463"/>
        <v>0</v>
      </c>
      <c r="AC1229" s="3">
        <f t="shared" si="463"/>
        <v>0</v>
      </c>
      <c r="AD1229" s="3">
        <f t="shared" si="463"/>
        <v>0</v>
      </c>
      <c r="AE1229" s="3">
        <f t="shared" si="463"/>
        <v>0</v>
      </c>
      <c r="AF1229" s="3">
        <f t="shared" si="463"/>
        <v>0</v>
      </c>
      <c r="AG1229" s="3">
        <f t="shared" si="463"/>
        <v>0</v>
      </c>
      <c r="AH1229" s="3">
        <f t="shared" si="463"/>
        <v>0</v>
      </c>
      <c r="AI1229" s="3">
        <f t="shared" ref="AI1229:AW1229" si="464">AI927*AI619</f>
        <v>0</v>
      </c>
      <c r="AJ1229" s="3">
        <f t="shared" si="464"/>
        <v>0</v>
      </c>
      <c r="AK1229" s="3">
        <f t="shared" si="464"/>
        <v>0</v>
      </c>
      <c r="AL1229" s="3">
        <f t="shared" si="464"/>
        <v>0</v>
      </c>
      <c r="AM1229" s="3">
        <f t="shared" si="464"/>
        <v>0</v>
      </c>
      <c r="AN1229" s="3">
        <f t="shared" si="464"/>
        <v>0</v>
      </c>
      <c r="AO1229" s="3">
        <f t="shared" si="464"/>
        <v>0</v>
      </c>
      <c r="AP1229" s="3">
        <f t="shared" si="464"/>
        <v>0</v>
      </c>
      <c r="AQ1229" s="3">
        <f t="shared" si="464"/>
        <v>0</v>
      </c>
      <c r="AR1229" s="3">
        <f t="shared" si="464"/>
        <v>0</v>
      </c>
      <c r="AS1229" s="3">
        <f t="shared" si="464"/>
        <v>0</v>
      </c>
      <c r="AT1229" s="3">
        <f t="shared" si="464"/>
        <v>0</v>
      </c>
      <c r="AU1229" s="3">
        <f t="shared" si="464"/>
        <v>0</v>
      </c>
      <c r="AV1229" s="3">
        <f t="shared" si="464"/>
        <v>0</v>
      </c>
      <c r="AW1229" s="3">
        <f t="shared" si="464"/>
        <v>0</v>
      </c>
      <c r="AX1229" s="3"/>
    </row>
    <row r="1230" spans="3:50">
      <c r="C1230" s="7" t="s">
        <v>0</v>
      </c>
      <c r="D1230" s="6"/>
      <c r="E1230" s="4">
        <f t="shared" ref="E1230:AW1235" si="465">E928*E620</f>
        <v>0</v>
      </c>
      <c r="F1230" s="4">
        <f t="shared" si="465"/>
        <v>0</v>
      </c>
      <c r="G1230" s="4">
        <f t="shared" si="465"/>
        <v>0</v>
      </c>
      <c r="H1230" s="4">
        <f t="shared" si="465"/>
        <v>0</v>
      </c>
      <c r="I1230" s="4">
        <f t="shared" si="465"/>
        <v>0</v>
      </c>
      <c r="J1230" s="4">
        <f t="shared" si="465"/>
        <v>0</v>
      </c>
      <c r="K1230" s="4">
        <f t="shared" si="465"/>
        <v>0</v>
      </c>
      <c r="L1230" s="4">
        <f t="shared" si="465"/>
        <v>0</v>
      </c>
      <c r="M1230" s="4">
        <f t="shared" si="465"/>
        <v>0</v>
      </c>
      <c r="N1230" s="4">
        <f t="shared" si="465"/>
        <v>0</v>
      </c>
      <c r="O1230" s="4">
        <f t="shared" si="465"/>
        <v>0</v>
      </c>
      <c r="P1230" s="4">
        <f t="shared" si="465"/>
        <v>0</v>
      </c>
      <c r="Q1230" s="4">
        <f t="shared" si="465"/>
        <v>0</v>
      </c>
      <c r="R1230" s="4">
        <f t="shared" si="465"/>
        <v>0</v>
      </c>
      <c r="S1230" s="4">
        <f t="shared" si="465"/>
        <v>0</v>
      </c>
      <c r="T1230" s="4">
        <f t="shared" si="465"/>
        <v>0</v>
      </c>
      <c r="U1230" s="4">
        <f t="shared" si="465"/>
        <v>0</v>
      </c>
      <c r="V1230" s="4">
        <f t="shared" si="465"/>
        <v>0</v>
      </c>
      <c r="W1230" s="4">
        <f t="shared" si="465"/>
        <v>0</v>
      </c>
      <c r="X1230" s="4">
        <f t="shared" si="465"/>
        <v>0</v>
      </c>
      <c r="Y1230" s="4">
        <f t="shared" si="465"/>
        <v>0</v>
      </c>
      <c r="Z1230" s="4">
        <f t="shared" si="465"/>
        <v>0</v>
      </c>
      <c r="AA1230" s="4">
        <f t="shared" si="465"/>
        <v>0</v>
      </c>
      <c r="AB1230" s="4">
        <f t="shared" si="465"/>
        <v>0</v>
      </c>
      <c r="AC1230" s="4">
        <f t="shared" si="465"/>
        <v>0</v>
      </c>
      <c r="AD1230" s="4">
        <f t="shared" si="465"/>
        <v>0</v>
      </c>
      <c r="AE1230" s="4">
        <f t="shared" si="465"/>
        <v>0</v>
      </c>
      <c r="AF1230" s="4">
        <f t="shared" si="465"/>
        <v>0</v>
      </c>
      <c r="AG1230" s="4">
        <f t="shared" si="465"/>
        <v>0</v>
      </c>
      <c r="AH1230" s="4">
        <f t="shared" si="465"/>
        <v>0</v>
      </c>
      <c r="AI1230" s="4">
        <f t="shared" si="465"/>
        <v>0</v>
      </c>
      <c r="AJ1230" s="4">
        <f t="shared" si="465"/>
        <v>0</v>
      </c>
      <c r="AK1230" s="4">
        <f t="shared" si="465"/>
        <v>0</v>
      </c>
      <c r="AL1230" s="4">
        <f t="shared" si="465"/>
        <v>0</v>
      </c>
      <c r="AM1230" s="4">
        <f t="shared" si="465"/>
        <v>0</v>
      </c>
      <c r="AN1230" s="4">
        <f t="shared" si="465"/>
        <v>0</v>
      </c>
      <c r="AO1230" s="4">
        <f t="shared" si="465"/>
        <v>0</v>
      </c>
      <c r="AP1230" s="4">
        <f t="shared" si="465"/>
        <v>0</v>
      </c>
      <c r="AQ1230" s="4">
        <f t="shared" si="465"/>
        <v>0</v>
      </c>
      <c r="AR1230" s="4">
        <f t="shared" si="465"/>
        <v>0</v>
      </c>
      <c r="AS1230" s="4">
        <f t="shared" si="465"/>
        <v>0</v>
      </c>
      <c r="AT1230" s="4">
        <f t="shared" si="465"/>
        <v>0</v>
      </c>
      <c r="AU1230" s="4">
        <f t="shared" si="465"/>
        <v>0</v>
      </c>
      <c r="AV1230" s="4">
        <f t="shared" si="465"/>
        <v>0</v>
      </c>
      <c r="AW1230" s="4">
        <f t="shared" si="465"/>
        <v>0</v>
      </c>
      <c r="AX1230" s="3"/>
    </row>
    <row r="1231" spans="3:50">
      <c r="C1231" s="14">
        <v>30</v>
      </c>
      <c r="D1231" s="13"/>
      <c r="E1231" s="11">
        <f t="shared" si="465"/>
        <v>0</v>
      </c>
      <c r="F1231" s="11">
        <f t="shared" si="465"/>
        <v>0</v>
      </c>
      <c r="G1231" s="11">
        <f t="shared" si="465"/>
        <v>0</v>
      </c>
      <c r="H1231" s="11">
        <f t="shared" si="465"/>
        <v>0</v>
      </c>
      <c r="I1231" s="11">
        <f t="shared" si="465"/>
        <v>0</v>
      </c>
      <c r="J1231" s="11">
        <f t="shared" si="465"/>
        <v>0</v>
      </c>
      <c r="K1231" s="11">
        <f t="shared" si="465"/>
        <v>0</v>
      </c>
      <c r="L1231" s="11">
        <f t="shared" si="465"/>
        <v>0</v>
      </c>
      <c r="M1231" s="11">
        <f t="shared" si="465"/>
        <v>0</v>
      </c>
      <c r="N1231" s="11">
        <f t="shared" si="465"/>
        <v>0</v>
      </c>
      <c r="O1231" s="11">
        <f t="shared" si="465"/>
        <v>0</v>
      </c>
      <c r="P1231" s="11">
        <f t="shared" si="465"/>
        <v>0</v>
      </c>
      <c r="Q1231" s="11">
        <f t="shared" si="465"/>
        <v>0</v>
      </c>
      <c r="R1231" s="11">
        <f t="shared" si="465"/>
        <v>0</v>
      </c>
      <c r="S1231" s="11">
        <f t="shared" si="465"/>
        <v>0</v>
      </c>
      <c r="T1231" s="11">
        <f t="shared" si="465"/>
        <v>0</v>
      </c>
      <c r="U1231" s="11">
        <f t="shared" si="465"/>
        <v>0</v>
      </c>
      <c r="V1231" s="11">
        <f t="shared" si="465"/>
        <v>0</v>
      </c>
      <c r="W1231" s="11">
        <f t="shared" si="465"/>
        <v>0</v>
      </c>
      <c r="X1231" s="11">
        <f t="shared" si="465"/>
        <v>0</v>
      </c>
      <c r="Y1231" s="11">
        <f t="shared" si="465"/>
        <v>0</v>
      </c>
      <c r="Z1231" s="11">
        <f t="shared" si="465"/>
        <v>0</v>
      </c>
      <c r="AA1231" s="11">
        <f t="shared" si="465"/>
        <v>0</v>
      </c>
      <c r="AB1231" s="11">
        <f t="shared" si="465"/>
        <v>0</v>
      </c>
      <c r="AC1231" s="11">
        <f t="shared" si="465"/>
        <v>0</v>
      </c>
      <c r="AD1231" s="11">
        <f t="shared" si="465"/>
        <v>0</v>
      </c>
      <c r="AE1231" s="11">
        <f t="shared" si="465"/>
        <v>0</v>
      </c>
      <c r="AF1231" s="11">
        <f t="shared" si="465"/>
        <v>0</v>
      </c>
      <c r="AG1231" s="11">
        <f t="shared" si="465"/>
        <v>0</v>
      </c>
      <c r="AH1231" s="11">
        <f t="shared" si="465"/>
        <v>0</v>
      </c>
      <c r="AI1231" s="11">
        <f t="shared" si="465"/>
        <v>7311.1120460544662</v>
      </c>
      <c r="AJ1231" s="11">
        <f t="shared" si="465"/>
        <v>7609.3812419749847</v>
      </c>
      <c r="AK1231" s="11">
        <f t="shared" si="465"/>
        <v>7433.11266209941</v>
      </c>
      <c r="AL1231" s="11">
        <f t="shared" si="465"/>
        <v>7488.5763413730028</v>
      </c>
      <c r="AM1231" s="11">
        <f t="shared" si="465"/>
        <v>7550.6653069720869</v>
      </c>
      <c r="AN1231" s="11">
        <f t="shared" si="465"/>
        <v>7615.0393372896606</v>
      </c>
      <c r="AO1231" s="11">
        <f t="shared" si="465"/>
        <v>7737.9243782940393</v>
      </c>
      <c r="AP1231" s="11">
        <f t="shared" si="465"/>
        <v>8048.0397110329095</v>
      </c>
      <c r="AQ1231" s="11">
        <f t="shared" si="465"/>
        <v>8291.1404890313606</v>
      </c>
      <c r="AR1231" s="11">
        <f t="shared" si="465"/>
        <v>8600.1574200080177</v>
      </c>
      <c r="AS1231" s="11">
        <f t="shared" si="465"/>
        <v>8991.0378191612781</v>
      </c>
      <c r="AT1231" s="11">
        <f t="shared" si="465"/>
        <v>9478.814523346533</v>
      </c>
      <c r="AU1231" s="11">
        <f t="shared" si="465"/>
        <v>10024.580755094104</v>
      </c>
      <c r="AV1231" s="11">
        <f t="shared" si="465"/>
        <v>10581.330849224523</v>
      </c>
      <c r="AW1231" s="11">
        <f t="shared" si="465"/>
        <v>11108.466037027465</v>
      </c>
      <c r="AX1231" s="11"/>
    </row>
    <row r="1232" spans="3:50">
      <c r="C1232" s="10" t="s">
        <v>4</v>
      </c>
      <c r="D1232" s="9"/>
      <c r="E1232" s="3">
        <f t="shared" si="465"/>
        <v>0</v>
      </c>
      <c r="F1232" s="3">
        <f t="shared" si="465"/>
        <v>0</v>
      </c>
      <c r="G1232" s="3">
        <f t="shared" si="465"/>
        <v>0</v>
      </c>
      <c r="H1232" s="3">
        <f t="shared" si="465"/>
        <v>0</v>
      </c>
      <c r="I1232" s="3">
        <f t="shared" si="465"/>
        <v>0</v>
      </c>
      <c r="J1232" s="3">
        <f t="shared" si="465"/>
        <v>0</v>
      </c>
      <c r="K1232" s="3">
        <f t="shared" si="465"/>
        <v>0</v>
      </c>
      <c r="L1232" s="3">
        <f t="shared" si="465"/>
        <v>0</v>
      </c>
      <c r="M1232" s="3">
        <f t="shared" si="465"/>
        <v>0</v>
      </c>
      <c r="N1232" s="3">
        <f t="shared" si="465"/>
        <v>0</v>
      </c>
      <c r="O1232" s="3">
        <f t="shared" si="465"/>
        <v>0</v>
      </c>
      <c r="P1232" s="3">
        <f t="shared" si="465"/>
        <v>0</v>
      </c>
      <c r="Q1232" s="3">
        <f t="shared" si="465"/>
        <v>0</v>
      </c>
      <c r="R1232" s="3">
        <f t="shared" si="465"/>
        <v>0</v>
      </c>
      <c r="S1232" s="3">
        <f t="shared" si="465"/>
        <v>0</v>
      </c>
      <c r="T1232" s="3">
        <f t="shared" si="465"/>
        <v>0</v>
      </c>
      <c r="U1232" s="3">
        <f t="shared" si="465"/>
        <v>0</v>
      </c>
      <c r="V1232" s="3">
        <f t="shared" si="465"/>
        <v>0</v>
      </c>
      <c r="W1232" s="3">
        <f t="shared" si="465"/>
        <v>0</v>
      </c>
      <c r="X1232" s="3">
        <f t="shared" si="465"/>
        <v>0</v>
      </c>
      <c r="Y1232" s="3">
        <f t="shared" si="465"/>
        <v>0</v>
      </c>
      <c r="Z1232" s="3">
        <f t="shared" si="465"/>
        <v>0</v>
      </c>
      <c r="AA1232" s="3">
        <f t="shared" si="465"/>
        <v>0</v>
      </c>
      <c r="AB1232" s="3">
        <f t="shared" si="465"/>
        <v>0</v>
      </c>
      <c r="AC1232" s="3">
        <f t="shared" si="465"/>
        <v>0</v>
      </c>
      <c r="AD1232" s="3">
        <f t="shared" si="465"/>
        <v>0</v>
      </c>
      <c r="AE1232" s="3">
        <f t="shared" si="465"/>
        <v>0</v>
      </c>
      <c r="AF1232" s="3">
        <f t="shared" si="465"/>
        <v>0</v>
      </c>
      <c r="AG1232" s="3">
        <f t="shared" si="465"/>
        <v>0</v>
      </c>
      <c r="AH1232" s="3">
        <f t="shared" si="465"/>
        <v>0</v>
      </c>
      <c r="AI1232" s="3">
        <f t="shared" si="465"/>
        <v>7160.0255894021029</v>
      </c>
      <c r="AJ1232" s="3">
        <f t="shared" si="465"/>
        <v>7350.1546182911316</v>
      </c>
      <c r="AK1232" s="3">
        <f t="shared" si="465"/>
        <v>7085.9770977236039</v>
      </c>
      <c r="AL1232" s="3">
        <f t="shared" si="465"/>
        <v>7049.110352678631</v>
      </c>
      <c r="AM1232" s="3">
        <f t="shared" si="465"/>
        <v>7021.2798034426114</v>
      </c>
      <c r="AN1232" s="3">
        <f t="shared" si="465"/>
        <v>7006.8986829120049</v>
      </c>
      <c r="AO1232" s="3">
        <f t="shared" si="465"/>
        <v>6942.1866503609808</v>
      </c>
      <c r="AP1232" s="3">
        <f t="shared" si="465"/>
        <v>7047.3488656441623</v>
      </c>
      <c r="AQ1232" s="3">
        <f t="shared" si="465"/>
        <v>7092.2078033613061</v>
      </c>
      <c r="AR1232" s="3">
        <f t="shared" si="465"/>
        <v>7191.2861804563936</v>
      </c>
      <c r="AS1232" s="3">
        <f t="shared" si="465"/>
        <v>7353.3913443109686</v>
      </c>
      <c r="AT1232" s="3">
        <f t="shared" si="465"/>
        <v>7585.8623260783861</v>
      </c>
      <c r="AU1232" s="3">
        <f t="shared" si="465"/>
        <v>7853.1214336375097</v>
      </c>
      <c r="AV1232" s="3">
        <f t="shared" si="465"/>
        <v>8116.2449241857275</v>
      </c>
      <c r="AW1232" s="3">
        <f t="shared" si="465"/>
        <v>8355.1731762597447</v>
      </c>
      <c r="AX1232" s="3"/>
    </row>
    <row r="1233" spans="3:50">
      <c r="C1233" s="10" t="s">
        <v>3</v>
      </c>
      <c r="D1233" s="9"/>
      <c r="E1233" s="3">
        <f t="shared" si="465"/>
        <v>0</v>
      </c>
      <c r="F1233" s="3">
        <f t="shared" si="465"/>
        <v>0</v>
      </c>
      <c r="G1233" s="3">
        <f t="shared" si="465"/>
        <v>0</v>
      </c>
      <c r="H1233" s="3">
        <f t="shared" si="465"/>
        <v>0</v>
      </c>
      <c r="I1233" s="3">
        <f t="shared" si="465"/>
        <v>0</v>
      </c>
      <c r="J1233" s="3">
        <f t="shared" si="465"/>
        <v>0</v>
      </c>
      <c r="K1233" s="3">
        <f t="shared" si="465"/>
        <v>0</v>
      </c>
      <c r="L1233" s="3">
        <f t="shared" si="465"/>
        <v>0</v>
      </c>
      <c r="M1233" s="3">
        <f t="shared" si="465"/>
        <v>0</v>
      </c>
      <c r="N1233" s="3">
        <f t="shared" si="465"/>
        <v>0</v>
      </c>
      <c r="O1233" s="3">
        <f t="shared" si="465"/>
        <v>0</v>
      </c>
      <c r="P1233" s="3">
        <f t="shared" si="465"/>
        <v>0</v>
      </c>
      <c r="Q1233" s="3">
        <f t="shared" si="465"/>
        <v>0</v>
      </c>
      <c r="R1233" s="3">
        <f t="shared" si="465"/>
        <v>0</v>
      </c>
      <c r="S1233" s="3">
        <f t="shared" si="465"/>
        <v>0</v>
      </c>
      <c r="T1233" s="3">
        <f t="shared" si="465"/>
        <v>0</v>
      </c>
      <c r="U1233" s="3">
        <f t="shared" si="465"/>
        <v>0</v>
      </c>
      <c r="V1233" s="3">
        <f t="shared" si="465"/>
        <v>0</v>
      </c>
      <c r="W1233" s="3">
        <f t="shared" si="465"/>
        <v>0</v>
      </c>
      <c r="X1233" s="3">
        <f t="shared" si="465"/>
        <v>0</v>
      </c>
      <c r="Y1233" s="3">
        <f t="shared" si="465"/>
        <v>0</v>
      </c>
      <c r="Z1233" s="3">
        <f t="shared" si="465"/>
        <v>0</v>
      </c>
      <c r="AA1233" s="3">
        <f t="shared" si="465"/>
        <v>0</v>
      </c>
      <c r="AB1233" s="3">
        <f t="shared" si="465"/>
        <v>0</v>
      </c>
      <c r="AC1233" s="3">
        <f t="shared" si="465"/>
        <v>0</v>
      </c>
      <c r="AD1233" s="3">
        <f t="shared" si="465"/>
        <v>0</v>
      </c>
      <c r="AE1233" s="3">
        <f t="shared" si="465"/>
        <v>0</v>
      </c>
      <c r="AF1233" s="3">
        <f t="shared" si="465"/>
        <v>0</v>
      </c>
      <c r="AG1233" s="3">
        <f t="shared" si="465"/>
        <v>0</v>
      </c>
      <c r="AH1233" s="3">
        <f t="shared" si="465"/>
        <v>0</v>
      </c>
      <c r="AI1233" s="3">
        <f t="shared" si="465"/>
        <v>110.05815766863333</v>
      </c>
      <c r="AJ1233" s="3">
        <f t="shared" si="465"/>
        <v>176.41913508842757</v>
      </c>
      <c r="AK1233" s="3">
        <f t="shared" si="465"/>
        <v>230.29152727683692</v>
      </c>
      <c r="AL1233" s="3">
        <f t="shared" si="465"/>
        <v>288.2890656245325</v>
      </c>
      <c r="AM1233" s="3">
        <f t="shared" si="465"/>
        <v>345.60821261715597</v>
      </c>
      <c r="AN1233" s="3">
        <f t="shared" si="465"/>
        <v>402.90070165558529</v>
      </c>
      <c r="AO1233" s="3">
        <f t="shared" si="465"/>
        <v>408.97689651393142</v>
      </c>
      <c r="AP1233" s="3">
        <f t="shared" si="465"/>
        <v>425.71785145962002</v>
      </c>
      <c r="AQ1233" s="3">
        <f t="shared" si="465"/>
        <v>439.65347856419817</v>
      </c>
      <c r="AR1233" s="3">
        <f t="shared" si="465"/>
        <v>457.8134124367354</v>
      </c>
      <c r="AS1233" s="3">
        <f t="shared" si="465"/>
        <v>481.09049240006789</v>
      </c>
      <c r="AT1233" s="3">
        <f t="shared" si="465"/>
        <v>510.3794391339963</v>
      </c>
      <c r="AU1233" s="3">
        <f t="shared" si="465"/>
        <v>543.70359504141356</v>
      </c>
      <c r="AV1233" s="3">
        <f t="shared" si="465"/>
        <v>578.60534503004624</v>
      </c>
      <c r="AW1233" s="3">
        <f t="shared" si="465"/>
        <v>587.42660637026233</v>
      </c>
      <c r="AX1233" s="3"/>
    </row>
    <row r="1234" spans="3:50">
      <c r="C1234" s="10" t="s">
        <v>2</v>
      </c>
      <c r="D1234" s="9"/>
      <c r="E1234" s="3">
        <f t="shared" si="465"/>
        <v>0</v>
      </c>
      <c r="F1234" s="3">
        <f t="shared" si="465"/>
        <v>0</v>
      </c>
      <c r="G1234" s="3">
        <f t="shared" si="465"/>
        <v>0</v>
      </c>
      <c r="H1234" s="3">
        <f t="shared" si="465"/>
        <v>0</v>
      </c>
      <c r="I1234" s="3">
        <f t="shared" si="465"/>
        <v>0</v>
      </c>
      <c r="J1234" s="3">
        <f t="shared" si="465"/>
        <v>0</v>
      </c>
      <c r="K1234" s="3">
        <f t="shared" si="465"/>
        <v>0</v>
      </c>
      <c r="L1234" s="3">
        <f t="shared" si="465"/>
        <v>0</v>
      </c>
      <c r="M1234" s="3">
        <f t="shared" si="465"/>
        <v>0</v>
      </c>
      <c r="N1234" s="3">
        <f t="shared" si="465"/>
        <v>0</v>
      </c>
      <c r="O1234" s="3">
        <f t="shared" si="465"/>
        <v>0</v>
      </c>
      <c r="P1234" s="3">
        <f t="shared" si="465"/>
        <v>0</v>
      </c>
      <c r="Q1234" s="3">
        <f t="shared" si="465"/>
        <v>0</v>
      </c>
      <c r="R1234" s="3">
        <f t="shared" si="465"/>
        <v>0</v>
      </c>
      <c r="S1234" s="3">
        <f t="shared" si="465"/>
        <v>0</v>
      </c>
      <c r="T1234" s="3">
        <f t="shared" si="465"/>
        <v>0</v>
      </c>
      <c r="U1234" s="3">
        <f t="shared" si="465"/>
        <v>0</v>
      </c>
      <c r="V1234" s="3">
        <f t="shared" si="465"/>
        <v>0</v>
      </c>
      <c r="W1234" s="3">
        <f t="shared" si="465"/>
        <v>0</v>
      </c>
      <c r="X1234" s="3">
        <f t="shared" si="465"/>
        <v>0</v>
      </c>
      <c r="Y1234" s="3">
        <f t="shared" si="465"/>
        <v>0</v>
      </c>
      <c r="Z1234" s="3">
        <f t="shared" si="465"/>
        <v>0</v>
      </c>
      <c r="AA1234" s="3">
        <f t="shared" si="465"/>
        <v>0</v>
      </c>
      <c r="AB1234" s="3">
        <f t="shared" si="465"/>
        <v>0</v>
      </c>
      <c r="AC1234" s="3">
        <f t="shared" si="465"/>
        <v>0</v>
      </c>
      <c r="AD1234" s="3">
        <f t="shared" si="465"/>
        <v>0</v>
      </c>
      <c r="AE1234" s="3">
        <f t="shared" si="465"/>
        <v>0</v>
      </c>
      <c r="AF1234" s="3">
        <f t="shared" si="465"/>
        <v>0</v>
      </c>
      <c r="AG1234" s="3">
        <f t="shared" si="465"/>
        <v>0</v>
      </c>
      <c r="AH1234" s="3">
        <f t="shared" si="465"/>
        <v>0</v>
      </c>
      <c r="AI1234" s="3">
        <f t="shared" si="465"/>
        <v>43.666306450687294</v>
      </c>
      <c r="AJ1234" s="3">
        <f t="shared" si="465"/>
        <v>86.441219844617635</v>
      </c>
      <c r="AK1234" s="3">
        <f t="shared" si="465"/>
        <v>120.8339847617556</v>
      </c>
      <c r="AL1234" s="3">
        <f t="shared" si="465"/>
        <v>155.2898112898003</v>
      </c>
      <c r="AM1234" s="3">
        <f t="shared" si="465"/>
        <v>187.72940368271017</v>
      </c>
      <c r="AN1234" s="3">
        <f t="shared" si="465"/>
        <v>218.70509404040635</v>
      </c>
      <c r="AO1234" s="3">
        <f t="shared" si="465"/>
        <v>403.16733076884793</v>
      </c>
      <c r="AP1234" s="3">
        <f t="shared" si="465"/>
        <v>594.00300736632516</v>
      </c>
      <c r="AQ1234" s="3">
        <f t="shared" si="465"/>
        <v>780.16442072328505</v>
      </c>
      <c r="AR1234" s="3">
        <f t="shared" si="465"/>
        <v>973.40254258298194</v>
      </c>
      <c r="AS1234" s="3">
        <f t="shared" si="465"/>
        <v>1180.0604547511414</v>
      </c>
      <c r="AT1234" s="3">
        <f t="shared" si="465"/>
        <v>1407.001119703408</v>
      </c>
      <c r="AU1234" s="3">
        <f t="shared" si="465"/>
        <v>1652.7718051901506</v>
      </c>
      <c r="AV1234" s="3">
        <f t="shared" si="465"/>
        <v>1911.6256708173114</v>
      </c>
      <c r="AW1234" s="3">
        <f t="shared" si="465"/>
        <v>2178.9033066497445</v>
      </c>
      <c r="AX1234" s="3"/>
    </row>
    <row r="1235" spans="3:50">
      <c r="C1235" s="10" t="s">
        <v>1</v>
      </c>
      <c r="D1235" s="9"/>
      <c r="E1235" s="3">
        <f t="shared" si="465"/>
        <v>0</v>
      </c>
      <c r="F1235" s="3">
        <f t="shared" si="465"/>
        <v>0</v>
      </c>
      <c r="G1235" s="3">
        <f t="shared" si="465"/>
        <v>0</v>
      </c>
      <c r="H1235" s="3">
        <f t="shared" si="465"/>
        <v>0</v>
      </c>
      <c r="I1235" s="3">
        <f t="shared" si="465"/>
        <v>0</v>
      </c>
      <c r="J1235" s="3">
        <f t="shared" si="465"/>
        <v>0</v>
      </c>
      <c r="K1235" s="3">
        <f t="shared" si="465"/>
        <v>0</v>
      </c>
      <c r="L1235" s="3">
        <f t="shared" si="465"/>
        <v>0</v>
      </c>
      <c r="M1235" s="3">
        <f t="shared" si="465"/>
        <v>0</v>
      </c>
      <c r="N1235" s="3">
        <f t="shared" si="465"/>
        <v>0</v>
      </c>
      <c r="O1235" s="3">
        <f t="shared" si="465"/>
        <v>0</v>
      </c>
      <c r="P1235" s="3">
        <f t="shared" si="465"/>
        <v>0</v>
      </c>
      <c r="Q1235" s="3">
        <f t="shared" si="465"/>
        <v>0</v>
      </c>
      <c r="R1235" s="3">
        <f t="shared" si="465"/>
        <v>0</v>
      </c>
      <c r="S1235" s="3">
        <f t="shared" si="465"/>
        <v>0</v>
      </c>
      <c r="T1235" s="3">
        <f t="shared" si="465"/>
        <v>0</v>
      </c>
      <c r="U1235" s="3">
        <f t="shared" si="465"/>
        <v>0</v>
      </c>
      <c r="V1235" s="3">
        <f t="shared" si="465"/>
        <v>0</v>
      </c>
      <c r="W1235" s="3">
        <f t="shared" si="465"/>
        <v>0</v>
      </c>
      <c r="X1235" s="3">
        <f t="shared" si="465"/>
        <v>0</v>
      </c>
      <c r="Y1235" s="3">
        <f t="shared" si="465"/>
        <v>0</v>
      </c>
      <c r="Z1235" s="3">
        <f t="shared" si="465"/>
        <v>0</v>
      </c>
      <c r="AA1235" s="3">
        <f t="shared" si="465"/>
        <v>0</v>
      </c>
      <c r="AB1235" s="3">
        <f t="shared" si="465"/>
        <v>0</v>
      </c>
      <c r="AC1235" s="3">
        <f t="shared" si="465"/>
        <v>0</v>
      </c>
      <c r="AD1235" s="3">
        <f t="shared" si="465"/>
        <v>0</v>
      </c>
      <c r="AE1235" s="3">
        <f t="shared" si="465"/>
        <v>0</v>
      </c>
      <c r="AF1235" s="3">
        <f t="shared" si="465"/>
        <v>0</v>
      </c>
      <c r="AG1235" s="3">
        <f t="shared" si="465"/>
        <v>0</v>
      </c>
      <c r="AH1235" s="3">
        <f t="shared" si="465"/>
        <v>0</v>
      </c>
      <c r="AI1235" s="3">
        <f t="shared" ref="AI1235:AW1235" si="466">AI933*AI625</f>
        <v>0</v>
      </c>
      <c r="AJ1235" s="3">
        <f t="shared" si="466"/>
        <v>0</v>
      </c>
      <c r="AK1235" s="3">
        <f t="shared" si="466"/>
        <v>0</v>
      </c>
      <c r="AL1235" s="3">
        <f t="shared" si="466"/>
        <v>0</v>
      </c>
      <c r="AM1235" s="3">
        <f t="shared" si="466"/>
        <v>0</v>
      </c>
      <c r="AN1235" s="3">
        <f t="shared" si="466"/>
        <v>0</v>
      </c>
      <c r="AO1235" s="3">
        <f t="shared" si="466"/>
        <v>0</v>
      </c>
      <c r="AP1235" s="3">
        <f t="shared" si="466"/>
        <v>0</v>
      </c>
      <c r="AQ1235" s="3">
        <f t="shared" si="466"/>
        <v>0</v>
      </c>
      <c r="AR1235" s="3">
        <f t="shared" si="466"/>
        <v>0</v>
      </c>
      <c r="AS1235" s="3">
        <f t="shared" si="466"/>
        <v>0</v>
      </c>
      <c r="AT1235" s="3">
        <f t="shared" si="466"/>
        <v>0</v>
      </c>
      <c r="AU1235" s="3">
        <f t="shared" si="466"/>
        <v>0</v>
      </c>
      <c r="AV1235" s="3">
        <f t="shared" si="466"/>
        <v>0</v>
      </c>
      <c r="AW1235" s="3">
        <f t="shared" si="466"/>
        <v>0</v>
      </c>
      <c r="AX1235" s="3"/>
    </row>
    <row r="1236" spans="3:50">
      <c r="C1236" s="7" t="s">
        <v>0</v>
      </c>
      <c r="D1236" s="6"/>
      <c r="E1236" s="4">
        <f t="shared" ref="E1236:AW1241" si="467">E934*E626</f>
        <v>0</v>
      </c>
      <c r="F1236" s="4">
        <f t="shared" si="467"/>
        <v>0</v>
      </c>
      <c r="G1236" s="4">
        <f t="shared" si="467"/>
        <v>0</v>
      </c>
      <c r="H1236" s="4">
        <f t="shared" si="467"/>
        <v>0</v>
      </c>
      <c r="I1236" s="4">
        <f t="shared" si="467"/>
        <v>0</v>
      </c>
      <c r="J1236" s="4">
        <f t="shared" si="467"/>
        <v>0</v>
      </c>
      <c r="K1236" s="4">
        <f t="shared" si="467"/>
        <v>0</v>
      </c>
      <c r="L1236" s="4">
        <f t="shared" si="467"/>
        <v>0</v>
      </c>
      <c r="M1236" s="4">
        <f t="shared" si="467"/>
        <v>0</v>
      </c>
      <c r="N1236" s="4">
        <f t="shared" si="467"/>
        <v>0</v>
      </c>
      <c r="O1236" s="4">
        <f t="shared" si="467"/>
        <v>0</v>
      </c>
      <c r="P1236" s="4">
        <f t="shared" si="467"/>
        <v>0</v>
      </c>
      <c r="Q1236" s="4">
        <f t="shared" si="467"/>
        <v>0</v>
      </c>
      <c r="R1236" s="4">
        <f t="shared" si="467"/>
        <v>0</v>
      </c>
      <c r="S1236" s="4">
        <f t="shared" si="467"/>
        <v>0</v>
      </c>
      <c r="T1236" s="4">
        <f t="shared" si="467"/>
        <v>0</v>
      </c>
      <c r="U1236" s="4">
        <f t="shared" si="467"/>
        <v>0</v>
      </c>
      <c r="V1236" s="4">
        <f t="shared" si="467"/>
        <v>0</v>
      </c>
      <c r="W1236" s="4">
        <f t="shared" si="467"/>
        <v>0</v>
      </c>
      <c r="X1236" s="4">
        <f t="shared" si="467"/>
        <v>0</v>
      </c>
      <c r="Y1236" s="4">
        <f t="shared" si="467"/>
        <v>0</v>
      </c>
      <c r="Z1236" s="4">
        <f t="shared" si="467"/>
        <v>0</v>
      </c>
      <c r="AA1236" s="4">
        <f t="shared" si="467"/>
        <v>0</v>
      </c>
      <c r="AB1236" s="4">
        <f t="shared" si="467"/>
        <v>0</v>
      </c>
      <c r="AC1236" s="4">
        <f t="shared" si="467"/>
        <v>0</v>
      </c>
      <c r="AD1236" s="4">
        <f t="shared" si="467"/>
        <v>0</v>
      </c>
      <c r="AE1236" s="4">
        <f t="shared" si="467"/>
        <v>0</v>
      </c>
      <c r="AF1236" s="4">
        <f t="shared" si="467"/>
        <v>0</v>
      </c>
      <c r="AG1236" s="4">
        <f t="shared" si="467"/>
        <v>0</v>
      </c>
      <c r="AH1236" s="4">
        <f t="shared" si="467"/>
        <v>0</v>
      </c>
      <c r="AI1236" s="4">
        <f t="shared" si="467"/>
        <v>0</v>
      </c>
      <c r="AJ1236" s="4">
        <f t="shared" si="467"/>
        <v>0</v>
      </c>
      <c r="AK1236" s="4">
        <f t="shared" si="467"/>
        <v>0</v>
      </c>
      <c r="AL1236" s="4">
        <f t="shared" si="467"/>
        <v>0</v>
      </c>
      <c r="AM1236" s="4">
        <f t="shared" si="467"/>
        <v>0</v>
      </c>
      <c r="AN1236" s="4">
        <f t="shared" si="467"/>
        <v>0</v>
      </c>
      <c r="AO1236" s="4">
        <f t="shared" si="467"/>
        <v>0</v>
      </c>
      <c r="AP1236" s="4">
        <f t="shared" si="467"/>
        <v>0</v>
      </c>
      <c r="AQ1236" s="4">
        <f t="shared" si="467"/>
        <v>0</v>
      </c>
      <c r="AR1236" s="4">
        <f t="shared" si="467"/>
        <v>0</v>
      </c>
      <c r="AS1236" s="4">
        <f t="shared" si="467"/>
        <v>0</v>
      </c>
      <c r="AT1236" s="4">
        <f t="shared" si="467"/>
        <v>0</v>
      </c>
      <c r="AU1236" s="4">
        <f t="shared" si="467"/>
        <v>0</v>
      </c>
      <c r="AV1236" s="4">
        <f t="shared" si="467"/>
        <v>0</v>
      </c>
      <c r="AW1236" s="4">
        <f t="shared" si="467"/>
        <v>0</v>
      </c>
      <c r="AX1236" s="3"/>
    </row>
    <row r="1237" spans="3:50">
      <c r="C1237" s="14">
        <v>31</v>
      </c>
      <c r="D1237" s="13"/>
      <c r="E1237" s="11">
        <f t="shared" si="467"/>
        <v>0</v>
      </c>
      <c r="F1237" s="11">
        <f t="shared" si="467"/>
        <v>0</v>
      </c>
      <c r="G1237" s="11">
        <f t="shared" si="467"/>
        <v>0</v>
      </c>
      <c r="H1237" s="11">
        <f t="shared" si="467"/>
        <v>0</v>
      </c>
      <c r="I1237" s="11">
        <f t="shared" si="467"/>
        <v>0</v>
      </c>
      <c r="J1237" s="11">
        <f t="shared" si="467"/>
        <v>0</v>
      </c>
      <c r="K1237" s="11">
        <f t="shared" si="467"/>
        <v>0</v>
      </c>
      <c r="L1237" s="11">
        <f t="shared" si="467"/>
        <v>0</v>
      </c>
      <c r="M1237" s="11">
        <f t="shared" si="467"/>
        <v>0</v>
      </c>
      <c r="N1237" s="11">
        <f t="shared" si="467"/>
        <v>0</v>
      </c>
      <c r="O1237" s="11">
        <f t="shared" si="467"/>
        <v>0</v>
      </c>
      <c r="P1237" s="11">
        <f t="shared" si="467"/>
        <v>0</v>
      </c>
      <c r="Q1237" s="11">
        <f t="shared" si="467"/>
        <v>0</v>
      </c>
      <c r="R1237" s="11">
        <f t="shared" si="467"/>
        <v>0</v>
      </c>
      <c r="S1237" s="11">
        <f t="shared" si="467"/>
        <v>0</v>
      </c>
      <c r="T1237" s="11">
        <f t="shared" si="467"/>
        <v>0</v>
      </c>
      <c r="U1237" s="11">
        <f t="shared" si="467"/>
        <v>0</v>
      </c>
      <c r="V1237" s="11">
        <f t="shared" si="467"/>
        <v>0</v>
      </c>
      <c r="W1237" s="11">
        <f t="shared" si="467"/>
        <v>0</v>
      </c>
      <c r="X1237" s="11">
        <f t="shared" si="467"/>
        <v>0</v>
      </c>
      <c r="Y1237" s="11">
        <f t="shared" si="467"/>
        <v>0</v>
      </c>
      <c r="Z1237" s="11">
        <f t="shared" si="467"/>
        <v>0</v>
      </c>
      <c r="AA1237" s="11">
        <f t="shared" si="467"/>
        <v>0</v>
      </c>
      <c r="AB1237" s="11">
        <f t="shared" si="467"/>
        <v>0</v>
      </c>
      <c r="AC1237" s="11">
        <f t="shared" si="467"/>
        <v>0</v>
      </c>
      <c r="AD1237" s="11">
        <f t="shared" si="467"/>
        <v>0</v>
      </c>
      <c r="AE1237" s="11">
        <f t="shared" si="467"/>
        <v>0</v>
      </c>
      <c r="AF1237" s="11">
        <f t="shared" si="467"/>
        <v>0</v>
      </c>
      <c r="AG1237" s="11">
        <f t="shared" si="467"/>
        <v>0</v>
      </c>
      <c r="AH1237" s="11">
        <f t="shared" si="467"/>
        <v>0</v>
      </c>
      <c r="AI1237" s="11">
        <f t="shared" si="467"/>
        <v>0</v>
      </c>
      <c r="AJ1237" s="11">
        <f t="shared" si="467"/>
        <v>6439.1202956448824</v>
      </c>
      <c r="AK1237" s="11">
        <f t="shared" si="467"/>
        <v>6704.9430238363193</v>
      </c>
      <c r="AL1237" s="11">
        <f t="shared" si="467"/>
        <v>6552.5303925500039</v>
      </c>
      <c r="AM1237" s="11">
        <f t="shared" si="467"/>
        <v>6604.2206045075764</v>
      </c>
      <c r="AN1237" s="11">
        <f t="shared" si="467"/>
        <v>6661.6851251915668</v>
      </c>
      <c r="AO1237" s="11">
        <f t="shared" si="467"/>
        <v>6720.6402617100566</v>
      </c>
      <c r="AP1237" s="11">
        <f t="shared" si="467"/>
        <v>6833.3182905286249</v>
      </c>
      <c r="AQ1237" s="11">
        <f t="shared" si="467"/>
        <v>7111.323446870204</v>
      </c>
      <c r="AR1237" s="11">
        <f t="shared" si="467"/>
        <v>7330.1801574628771</v>
      </c>
      <c r="AS1237" s="11">
        <f t="shared" si="467"/>
        <v>7607.3904188038614</v>
      </c>
      <c r="AT1237" s="11">
        <f t="shared" si="467"/>
        <v>7957.1687590863858</v>
      </c>
      <c r="AU1237" s="11">
        <f t="shared" si="467"/>
        <v>8392.9393109007451</v>
      </c>
      <c r="AV1237" s="11">
        <f t="shared" si="467"/>
        <v>8880.3607993158148</v>
      </c>
      <c r="AW1237" s="11">
        <f t="shared" si="467"/>
        <v>9377.8443358080167</v>
      </c>
      <c r="AX1237" s="11"/>
    </row>
    <row r="1238" spans="3:50">
      <c r="C1238" s="10" t="s">
        <v>4</v>
      </c>
      <c r="D1238" s="9"/>
      <c r="E1238" s="3">
        <f t="shared" si="467"/>
        <v>0</v>
      </c>
      <c r="F1238" s="3">
        <f t="shared" si="467"/>
        <v>0</v>
      </c>
      <c r="G1238" s="3">
        <f t="shared" si="467"/>
        <v>0</v>
      </c>
      <c r="H1238" s="3">
        <f t="shared" si="467"/>
        <v>0</v>
      </c>
      <c r="I1238" s="3">
        <f t="shared" si="467"/>
        <v>0</v>
      </c>
      <c r="J1238" s="3">
        <f t="shared" si="467"/>
        <v>0</v>
      </c>
      <c r="K1238" s="3">
        <f t="shared" si="467"/>
        <v>0</v>
      </c>
      <c r="L1238" s="3">
        <f t="shared" si="467"/>
        <v>0</v>
      </c>
      <c r="M1238" s="3">
        <f t="shared" si="467"/>
        <v>0</v>
      </c>
      <c r="N1238" s="3">
        <f t="shared" si="467"/>
        <v>0</v>
      </c>
      <c r="O1238" s="3">
        <f t="shared" si="467"/>
        <v>0</v>
      </c>
      <c r="P1238" s="3">
        <f t="shared" si="467"/>
        <v>0</v>
      </c>
      <c r="Q1238" s="3">
        <f t="shared" si="467"/>
        <v>0</v>
      </c>
      <c r="R1238" s="3">
        <f t="shared" si="467"/>
        <v>0</v>
      </c>
      <c r="S1238" s="3">
        <f t="shared" si="467"/>
        <v>0</v>
      </c>
      <c r="T1238" s="3">
        <f t="shared" si="467"/>
        <v>0</v>
      </c>
      <c r="U1238" s="3">
        <f t="shared" si="467"/>
        <v>0</v>
      </c>
      <c r="V1238" s="3">
        <f t="shared" si="467"/>
        <v>0</v>
      </c>
      <c r="W1238" s="3">
        <f t="shared" si="467"/>
        <v>0</v>
      </c>
      <c r="X1238" s="3">
        <f t="shared" si="467"/>
        <v>0</v>
      </c>
      <c r="Y1238" s="3">
        <f t="shared" si="467"/>
        <v>0</v>
      </c>
      <c r="Z1238" s="3">
        <f t="shared" si="467"/>
        <v>0</v>
      </c>
      <c r="AA1238" s="3">
        <f t="shared" si="467"/>
        <v>0</v>
      </c>
      <c r="AB1238" s="3">
        <f t="shared" si="467"/>
        <v>0</v>
      </c>
      <c r="AC1238" s="3">
        <f t="shared" si="467"/>
        <v>0</v>
      </c>
      <c r="AD1238" s="3">
        <f t="shared" si="467"/>
        <v>0</v>
      </c>
      <c r="AE1238" s="3">
        <f t="shared" si="467"/>
        <v>0</v>
      </c>
      <c r="AF1238" s="3">
        <f t="shared" si="467"/>
        <v>0</v>
      </c>
      <c r="AG1238" s="3">
        <f t="shared" si="467"/>
        <v>0</v>
      </c>
      <c r="AH1238" s="3">
        <f t="shared" si="467"/>
        <v>0</v>
      </c>
      <c r="AI1238" s="3">
        <f t="shared" si="467"/>
        <v>0</v>
      </c>
      <c r="AJ1238" s="3">
        <f t="shared" si="467"/>
        <v>6301.3583653039332</v>
      </c>
      <c r="AK1238" s="3">
        <f t="shared" si="467"/>
        <v>6468.6861397256225</v>
      </c>
      <c r="AL1238" s="3">
        <f t="shared" si="467"/>
        <v>6236.1901509378995</v>
      </c>
      <c r="AM1238" s="3">
        <f t="shared" si="467"/>
        <v>6203.744656240995</v>
      </c>
      <c r="AN1238" s="3">
        <f t="shared" si="467"/>
        <v>6179.2516901126364</v>
      </c>
      <c r="AO1238" s="3">
        <f t="shared" si="467"/>
        <v>6166.5952277820907</v>
      </c>
      <c r="AP1238" s="3">
        <f t="shared" si="467"/>
        <v>6109.643796176214</v>
      </c>
      <c r="AQ1238" s="3">
        <f t="shared" si="467"/>
        <v>6202.1944158233537</v>
      </c>
      <c r="AR1238" s="3">
        <f t="shared" si="467"/>
        <v>6241.6736381966575</v>
      </c>
      <c r="AS1238" s="3">
        <f t="shared" si="467"/>
        <v>6328.8700249320636</v>
      </c>
      <c r="AT1238" s="3">
        <f t="shared" si="467"/>
        <v>6471.5347008552817</v>
      </c>
      <c r="AU1238" s="3">
        <f t="shared" si="467"/>
        <v>6676.1265626244231</v>
      </c>
      <c r="AV1238" s="3">
        <f t="shared" si="467"/>
        <v>6911.3345785865531</v>
      </c>
      <c r="AW1238" s="3">
        <f t="shared" si="467"/>
        <v>7142.9029420751094</v>
      </c>
      <c r="AX1238" s="3"/>
    </row>
    <row r="1239" spans="3:50">
      <c r="C1239" s="10" t="s">
        <v>3</v>
      </c>
      <c r="D1239" s="9"/>
      <c r="E1239" s="3">
        <f t="shared" si="467"/>
        <v>0</v>
      </c>
      <c r="F1239" s="3">
        <f t="shared" si="467"/>
        <v>0</v>
      </c>
      <c r="G1239" s="3">
        <f t="shared" si="467"/>
        <v>0</v>
      </c>
      <c r="H1239" s="3">
        <f t="shared" si="467"/>
        <v>0</v>
      </c>
      <c r="I1239" s="3">
        <f t="shared" si="467"/>
        <v>0</v>
      </c>
      <c r="J1239" s="3">
        <f t="shared" si="467"/>
        <v>0</v>
      </c>
      <c r="K1239" s="3">
        <f t="shared" si="467"/>
        <v>0</v>
      </c>
      <c r="L1239" s="3">
        <f t="shared" si="467"/>
        <v>0</v>
      </c>
      <c r="M1239" s="3">
        <f t="shared" si="467"/>
        <v>0</v>
      </c>
      <c r="N1239" s="3">
        <f t="shared" si="467"/>
        <v>0</v>
      </c>
      <c r="O1239" s="3">
        <f t="shared" si="467"/>
        <v>0</v>
      </c>
      <c r="P1239" s="3">
        <f t="shared" si="467"/>
        <v>0</v>
      </c>
      <c r="Q1239" s="3">
        <f t="shared" si="467"/>
        <v>0</v>
      </c>
      <c r="R1239" s="3">
        <f t="shared" si="467"/>
        <v>0</v>
      </c>
      <c r="S1239" s="3">
        <f t="shared" si="467"/>
        <v>0</v>
      </c>
      <c r="T1239" s="3">
        <f t="shared" si="467"/>
        <v>0</v>
      </c>
      <c r="U1239" s="3">
        <f t="shared" si="467"/>
        <v>0</v>
      </c>
      <c r="V1239" s="3">
        <f t="shared" si="467"/>
        <v>0</v>
      </c>
      <c r="W1239" s="3">
        <f t="shared" si="467"/>
        <v>0</v>
      </c>
      <c r="X1239" s="3">
        <f t="shared" si="467"/>
        <v>0</v>
      </c>
      <c r="Y1239" s="3">
        <f t="shared" si="467"/>
        <v>0</v>
      </c>
      <c r="Z1239" s="3">
        <f t="shared" si="467"/>
        <v>0</v>
      </c>
      <c r="AA1239" s="3">
        <f t="shared" si="467"/>
        <v>0</v>
      </c>
      <c r="AB1239" s="3">
        <f t="shared" si="467"/>
        <v>0</v>
      </c>
      <c r="AC1239" s="3">
        <f t="shared" si="467"/>
        <v>0</v>
      </c>
      <c r="AD1239" s="3">
        <f t="shared" si="467"/>
        <v>0</v>
      </c>
      <c r="AE1239" s="3">
        <f t="shared" si="467"/>
        <v>0</v>
      </c>
      <c r="AF1239" s="3">
        <f t="shared" si="467"/>
        <v>0</v>
      </c>
      <c r="AG1239" s="3">
        <f t="shared" si="467"/>
        <v>0</v>
      </c>
      <c r="AH1239" s="3">
        <f t="shared" si="467"/>
        <v>0</v>
      </c>
      <c r="AI1239" s="3">
        <f t="shared" si="467"/>
        <v>0</v>
      </c>
      <c r="AJ1239" s="3">
        <f t="shared" si="467"/>
        <v>100.7777335212168</v>
      </c>
      <c r="AK1239" s="3">
        <f t="shared" si="467"/>
        <v>161.54296020032479</v>
      </c>
      <c r="AL1239" s="3">
        <f t="shared" si="467"/>
        <v>210.87267549921461</v>
      </c>
      <c r="AM1239" s="3">
        <f t="shared" si="467"/>
        <v>263.97969262818111</v>
      </c>
      <c r="AN1239" s="3">
        <f t="shared" si="467"/>
        <v>316.46552233539961</v>
      </c>
      <c r="AO1239" s="3">
        <f t="shared" si="467"/>
        <v>368.92694196470154</v>
      </c>
      <c r="AP1239" s="3">
        <f t="shared" si="467"/>
        <v>374.49077438956425</v>
      </c>
      <c r="AQ1239" s="3">
        <f t="shared" si="467"/>
        <v>389.82008329446961</v>
      </c>
      <c r="AR1239" s="3">
        <f t="shared" si="467"/>
        <v>402.58061776593178</v>
      </c>
      <c r="AS1239" s="3">
        <f t="shared" si="467"/>
        <v>419.20925316504236</v>
      </c>
      <c r="AT1239" s="3">
        <f t="shared" si="467"/>
        <v>440.52354200458126</v>
      </c>
      <c r="AU1239" s="3">
        <f t="shared" si="467"/>
        <v>467.3427595128</v>
      </c>
      <c r="AV1239" s="3">
        <f t="shared" si="467"/>
        <v>497.85692561367733</v>
      </c>
      <c r="AW1239" s="3">
        <f t="shared" si="467"/>
        <v>529.81565847170543</v>
      </c>
      <c r="AX1239" s="3"/>
    </row>
    <row r="1240" spans="3:50">
      <c r="C1240" s="10" t="s">
        <v>2</v>
      </c>
      <c r="D1240" s="9"/>
      <c r="E1240" s="3">
        <f t="shared" si="467"/>
        <v>0</v>
      </c>
      <c r="F1240" s="3">
        <f t="shared" si="467"/>
        <v>0</v>
      </c>
      <c r="G1240" s="3">
        <f t="shared" si="467"/>
        <v>0</v>
      </c>
      <c r="H1240" s="3">
        <f t="shared" si="467"/>
        <v>0</v>
      </c>
      <c r="I1240" s="3">
        <f t="shared" si="467"/>
        <v>0</v>
      </c>
      <c r="J1240" s="3">
        <f t="shared" si="467"/>
        <v>0</v>
      </c>
      <c r="K1240" s="3">
        <f t="shared" si="467"/>
        <v>0</v>
      </c>
      <c r="L1240" s="3">
        <f t="shared" si="467"/>
        <v>0</v>
      </c>
      <c r="M1240" s="3">
        <f t="shared" si="467"/>
        <v>0</v>
      </c>
      <c r="N1240" s="3">
        <f t="shared" si="467"/>
        <v>0</v>
      </c>
      <c r="O1240" s="3">
        <f t="shared" si="467"/>
        <v>0</v>
      </c>
      <c r="P1240" s="3">
        <f t="shared" si="467"/>
        <v>0</v>
      </c>
      <c r="Q1240" s="3">
        <f t="shared" si="467"/>
        <v>0</v>
      </c>
      <c r="R1240" s="3">
        <f t="shared" si="467"/>
        <v>0</v>
      </c>
      <c r="S1240" s="3">
        <f t="shared" si="467"/>
        <v>0</v>
      </c>
      <c r="T1240" s="3">
        <f t="shared" si="467"/>
        <v>0</v>
      </c>
      <c r="U1240" s="3">
        <f t="shared" si="467"/>
        <v>0</v>
      </c>
      <c r="V1240" s="3">
        <f t="shared" si="467"/>
        <v>0</v>
      </c>
      <c r="W1240" s="3">
        <f t="shared" si="467"/>
        <v>0</v>
      </c>
      <c r="X1240" s="3">
        <f t="shared" si="467"/>
        <v>0</v>
      </c>
      <c r="Y1240" s="3">
        <f t="shared" si="467"/>
        <v>0</v>
      </c>
      <c r="Z1240" s="3">
        <f t="shared" si="467"/>
        <v>0</v>
      </c>
      <c r="AA1240" s="3">
        <f t="shared" si="467"/>
        <v>0</v>
      </c>
      <c r="AB1240" s="3">
        <f t="shared" si="467"/>
        <v>0</v>
      </c>
      <c r="AC1240" s="3">
        <f t="shared" si="467"/>
        <v>0</v>
      </c>
      <c r="AD1240" s="3">
        <f t="shared" si="467"/>
        <v>0</v>
      </c>
      <c r="AE1240" s="3">
        <f t="shared" si="467"/>
        <v>0</v>
      </c>
      <c r="AF1240" s="3">
        <f t="shared" si="467"/>
        <v>0</v>
      </c>
      <c r="AG1240" s="3">
        <f t="shared" si="467"/>
        <v>0</v>
      </c>
      <c r="AH1240" s="3">
        <f t="shared" si="467"/>
        <v>0</v>
      </c>
      <c r="AI1240" s="3">
        <f t="shared" si="467"/>
        <v>0</v>
      </c>
      <c r="AJ1240" s="3">
        <f t="shared" si="467"/>
        <v>39.486758393729794</v>
      </c>
      <c r="AK1240" s="3">
        <f t="shared" si="467"/>
        <v>78.167443979223364</v>
      </c>
      <c r="AL1240" s="3">
        <f t="shared" si="467"/>
        <v>109.26828371498243</v>
      </c>
      <c r="AM1240" s="3">
        <f t="shared" si="467"/>
        <v>140.42614907979518</v>
      </c>
      <c r="AN1240" s="3">
        <f t="shared" si="467"/>
        <v>169.76076543111131</v>
      </c>
      <c r="AO1240" s="3">
        <f t="shared" si="467"/>
        <v>197.77159805361919</v>
      </c>
      <c r="AP1240" s="3">
        <f t="shared" si="467"/>
        <v>364.57791547569468</v>
      </c>
      <c r="AQ1240" s="3">
        <f t="shared" si="467"/>
        <v>537.14763495078751</v>
      </c>
      <c r="AR1240" s="3">
        <f t="shared" si="467"/>
        <v>705.49049123891814</v>
      </c>
      <c r="AS1240" s="3">
        <f t="shared" si="467"/>
        <v>880.23270441302645</v>
      </c>
      <c r="AT1240" s="3">
        <f t="shared" si="467"/>
        <v>1067.1102242039931</v>
      </c>
      <c r="AU1240" s="3">
        <f t="shared" si="467"/>
        <v>1272.3291203064719</v>
      </c>
      <c r="AV1240" s="3">
        <f t="shared" si="467"/>
        <v>1494.5757096541636</v>
      </c>
      <c r="AW1240" s="3">
        <f t="shared" si="467"/>
        <v>1728.6532143051631</v>
      </c>
      <c r="AX1240" s="3"/>
    </row>
    <row r="1241" spans="3:50">
      <c r="C1241" s="10" t="s">
        <v>1</v>
      </c>
      <c r="D1241" s="9"/>
      <c r="E1241" s="3">
        <f t="shared" si="467"/>
        <v>0</v>
      </c>
      <c r="F1241" s="3">
        <f t="shared" si="467"/>
        <v>0</v>
      </c>
      <c r="G1241" s="3">
        <f t="shared" si="467"/>
        <v>0</v>
      </c>
      <c r="H1241" s="3">
        <f t="shared" si="467"/>
        <v>0</v>
      </c>
      <c r="I1241" s="3">
        <f t="shared" si="467"/>
        <v>0</v>
      </c>
      <c r="J1241" s="3">
        <f t="shared" si="467"/>
        <v>0</v>
      </c>
      <c r="K1241" s="3">
        <f t="shared" si="467"/>
        <v>0</v>
      </c>
      <c r="L1241" s="3">
        <f t="shared" si="467"/>
        <v>0</v>
      </c>
      <c r="M1241" s="3">
        <f t="shared" si="467"/>
        <v>0</v>
      </c>
      <c r="N1241" s="3">
        <f t="shared" si="467"/>
        <v>0</v>
      </c>
      <c r="O1241" s="3">
        <f t="shared" si="467"/>
        <v>0</v>
      </c>
      <c r="P1241" s="3">
        <f t="shared" si="467"/>
        <v>0</v>
      </c>
      <c r="Q1241" s="3">
        <f t="shared" si="467"/>
        <v>0</v>
      </c>
      <c r="R1241" s="3">
        <f t="shared" si="467"/>
        <v>0</v>
      </c>
      <c r="S1241" s="3">
        <f t="shared" si="467"/>
        <v>0</v>
      </c>
      <c r="T1241" s="3">
        <f t="shared" si="467"/>
        <v>0</v>
      </c>
      <c r="U1241" s="3">
        <f t="shared" si="467"/>
        <v>0</v>
      </c>
      <c r="V1241" s="3">
        <f t="shared" si="467"/>
        <v>0</v>
      </c>
      <c r="W1241" s="3">
        <f t="shared" si="467"/>
        <v>0</v>
      </c>
      <c r="X1241" s="3">
        <f t="shared" si="467"/>
        <v>0</v>
      </c>
      <c r="Y1241" s="3">
        <f t="shared" si="467"/>
        <v>0</v>
      </c>
      <c r="Z1241" s="3">
        <f t="shared" si="467"/>
        <v>0</v>
      </c>
      <c r="AA1241" s="3">
        <f t="shared" si="467"/>
        <v>0</v>
      </c>
      <c r="AB1241" s="3">
        <f t="shared" si="467"/>
        <v>0</v>
      </c>
      <c r="AC1241" s="3">
        <f t="shared" si="467"/>
        <v>0</v>
      </c>
      <c r="AD1241" s="3">
        <f t="shared" si="467"/>
        <v>0</v>
      </c>
      <c r="AE1241" s="3">
        <f t="shared" si="467"/>
        <v>0</v>
      </c>
      <c r="AF1241" s="3">
        <f t="shared" si="467"/>
        <v>0</v>
      </c>
      <c r="AG1241" s="3">
        <f t="shared" si="467"/>
        <v>0</v>
      </c>
      <c r="AH1241" s="3">
        <f t="shared" si="467"/>
        <v>0</v>
      </c>
      <c r="AI1241" s="3">
        <f t="shared" ref="AI1241:AW1241" si="468">AI939*AI631</f>
        <v>0</v>
      </c>
      <c r="AJ1241" s="3">
        <f t="shared" si="468"/>
        <v>0</v>
      </c>
      <c r="AK1241" s="3">
        <f t="shared" si="468"/>
        <v>0</v>
      </c>
      <c r="AL1241" s="3">
        <f t="shared" si="468"/>
        <v>0</v>
      </c>
      <c r="AM1241" s="3">
        <f t="shared" si="468"/>
        <v>0</v>
      </c>
      <c r="AN1241" s="3">
        <f t="shared" si="468"/>
        <v>0</v>
      </c>
      <c r="AO1241" s="3">
        <f t="shared" si="468"/>
        <v>0</v>
      </c>
      <c r="AP1241" s="3">
        <f t="shared" si="468"/>
        <v>0</v>
      </c>
      <c r="AQ1241" s="3">
        <f t="shared" si="468"/>
        <v>0</v>
      </c>
      <c r="AR1241" s="3">
        <f t="shared" si="468"/>
        <v>0</v>
      </c>
      <c r="AS1241" s="3">
        <f t="shared" si="468"/>
        <v>0</v>
      </c>
      <c r="AT1241" s="3">
        <f t="shared" si="468"/>
        <v>0</v>
      </c>
      <c r="AU1241" s="3">
        <f t="shared" si="468"/>
        <v>0</v>
      </c>
      <c r="AV1241" s="3">
        <f t="shared" si="468"/>
        <v>0</v>
      </c>
      <c r="AW1241" s="3">
        <f t="shared" si="468"/>
        <v>0</v>
      </c>
      <c r="AX1241" s="3"/>
    </row>
    <row r="1242" spans="3:50">
      <c r="C1242" s="7" t="s">
        <v>0</v>
      </c>
      <c r="D1242" s="6"/>
      <c r="E1242" s="4">
        <f t="shared" ref="E1242:AW1247" si="469">E940*E632</f>
        <v>0</v>
      </c>
      <c r="F1242" s="4">
        <f t="shared" si="469"/>
        <v>0</v>
      </c>
      <c r="G1242" s="4">
        <f t="shared" si="469"/>
        <v>0</v>
      </c>
      <c r="H1242" s="4">
        <f t="shared" si="469"/>
        <v>0</v>
      </c>
      <c r="I1242" s="4">
        <f t="shared" si="469"/>
        <v>0</v>
      </c>
      <c r="J1242" s="4">
        <f t="shared" si="469"/>
        <v>0</v>
      </c>
      <c r="K1242" s="4">
        <f t="shared" si="469"/>
        <v>0</v>
      </c>
      <c r="L1242" s="4">
        <f t="shared" si="469"/>
        <v>0</v>
      </c>
      <c r="M1242" s="4">
        <f t="shared" si="469"/>
        <v>0</v>
      </c>
      <c r="N1242" s="4">
        <f t="shared" si="469"/>
        <v>0</v>
      </c>
      <c r="O1242" s="4">
        <f t="shared" si="469"/>
        <v>0</v>
      </c>
      <c r="P1242" s="4">
        <f t="shared" si="469"/>
        <v>0</v>
      </c>
      <c r="Q1242" s="4">
        <f t="shared" si="469"/>
        <v>0</v>
      </c>
      <c r="R1242" s="4">
        <f t="shared" si="469"/>
        <v>0</v>
      </c>
      <c r="S1242" s="4">
        <f t="shared" si="469"/>
        <v>0</v>
      </c>
      <c r="T1242" s="4">
        <f t="shared" si="469"/>
        <v>0</v>
      </c>
      <c r="U1242" s="4">
        <f t="shared" si="469"/>
        <v>0</v>
      </c>
      <c r="V1242" s="4">
        <f t="shared" si="469"/>
        <v>0</v>
      </c>
      <c r="W1242" s="4">
        <f t="shared" si="469"/>
        <v>0</v>
      </c>
      <c r="X1242" s="4">
        <f t="shared" si="469"/>
        <v>0</v>
      </c>
      <c r="Y1242" s="4">
        <f t="shared" si="469"/>
        <v>0</v>
      </c>
      <c r="Z1242" s="4">
        <f t="shared" si="469"/>
        <v>0</v>
      </c>
      <c r="AA1242" s="4">
        <f t="shared" si="469"/>
        <v>0</v>
      </c>
      <c r="AB1242" s="4">
        <f t="shared" si="469"/>
        <v>0</v>
      </c>
      <c r="AC1242" s="4">
        <f t="shared" si="469"/>
        <v>0</v>
      </c>
      <c r="AD1242" s="4">
        <f t="shared" si="469"/>
        <v>0</v>
      </c>
      <c r="AE1242" s="4">
        <f t="shared" si="469"/>
        <v>0</v>
      </c>
      <c r="AF1242" s="4">
        <f t="shared" si="469"/>
        <v>0</v>
      </c>
      <c r="AG1242" s="4">
        <f t="shared" si="469"/>
        <v>0</v>
      </c>
      <c r="AH1242" s="4">
        <f t="shared" si="469"/>
        <v>0</v>
      </c>
      <c r="AI1242" s="4">
        <f t="shared" si="469"/>
        <v>0</v>
      </c>
      <c r="AJ1242" s="4">
        <f t="shared" si="469"/>
        <v>0</v>
      </c>
      <c r="AK1242" s="4">
        <f t="shared" si="469"/>
        <v>0</v>
      </c>
      <c r="AL1242" s="4">
        <f t="shared" si="469"/>
        <v>0</v>
      </c>
      <c r="AM1242" s="4">
        <f t="shared" si="469"/>
        <v>0</v>
      </c>
      <c r="AN1242" s="4">
        <f t="shared" si="469"/>
        <v>0</v>
      </c>
      <c r="AO1242" s="4">
        <f t="shared" si="469"/>
        <v>0</v>
      </c>
      <c r="AP1242" s="4">
        <f t="shared" si="469"/>
        <v>0</v>
      </c>
      <c r="AQ1242" s="4">
        <f t="shared" si="469"/>
        <v>0</v>
      </c>
      <c r="AR1242" s="4">
        <f t="shared" si="469"/>
        <v>0</v>
      </c>
      <c r="AS1242" s="4">
        <f t="shared" si="469"/>
        <v>0</v>
      </c>
      <c r="AT1242" s="4">
        <f t="shared" si="469"/>
        <v>0</v>
      </c>
      <c r="AU1242" s="4">
        <f t="shared" si="469"/>
        <v>0</v>
      </c>
      <c r="AV1242" s="4">
        <f t="shared" si="469"/>
        <v>0</v>
      </c>
      <c r="AW1242" s="4">
        <f t="shared" si="469"/>
        <v>0</v>
      </c>
      <c r="AX1242" s="3"/>
    </row>
    <row r="1243" spans="3:50">
      <c r="C1243" s="14">
        <v>32</v>
      </c>
      <c r="D1243" s="13"/>
      <c r="E1243" s="11">
        <f t="shared" si="469"/>
        <v>0</v>
      </c>
      <c r="F1243" s="11">
        <f t="shared" si="469"/>
        <v>0</v>
      </c>
      <c r="G1243" s="11">
        <f t="shared" si="469"/>
        <v>0</v>
      </c>
      <c r="H1243" s="11">
        <f t="shared" si="469"/>
        <v>0</v>
      </c>
      <c r="I1243" s="11">
        <f t="shared" si="469"/>
        <v>0</v>
      </c>
      <c r="J1243" s="11">
        <f t="shared" si="469"/>
        <v>0</v>
      </c>
      <c r="K1243" s="11">
        <f t="shared" si="469"/>
        <v>0</v>
      </c>
      <c r="L1243" s="11">
        <f t="shared" si="469"/>
        <v>0</v>
      </c>
      <c r="M1243" s="11">
        <f t="shared" si="469"/>
        <v>0</v>
      </c>
      <c r="N1243" s="11">
        <f t="shared" si="469"/>
        <v>0</v>
      </c>
      <c r="O1243" s="11">
        <f t="shared" si="469"/>
        <v>0</v>
      </c>
      <c r="P1243" s="11">
        <f t="shared" si="469"/>
        <v>0</v>
      </c>
      <c r="Q1243" s="11">
        <f t="shared" si="469"/>
        <v>0</v>
      </c>
      <c r="R1243" s="11">
        <f t="shared" si="469"/>
        <v>0</v>
      </c>
      <c r="S1243" s="11">
        <f t="shared" si="469"/>
        <v>0</v>
      </c>
      <c r="T1243" s="11">
        <f t="shared" si="469"/>
        <v>0</v>
      </c>
      <c r="U1243" s="11">
        <f t="shared" si="469"/>
        <v>0</v>
      </c>
      <c r="V1243" s="11">
        <f t="shared" si="469"/>
        <v>0</v>
      </c>
      <c r="W1243" s="11">
        <f t="shared" si="469"/>
        <v>0</v>
      </c>
      <c r="X1243" s="11">
        <f t="shared" si="469"/>
        <v>0</v>
      </c>
      <c r="Y1243" s="11">
        <f t="shared" si="469"/>
        <v>0</v>
      </c>
      <c r="Z1243" s="11">
        <f t="shared" si="469"/>
        <v>0</v>
      </c>
      <c r="AA1243" s="11">
        <f t="shared" si="469"/>
        <v>0</v>
      </c>
      <c r="AB1243" s="11">
        <f t="shared" si="469"/>
        <v>0</v>
      </c>
      <c r="AC1243" s="11">
        <f t="shared" si="469"/>
        <v>0</v>
      </c>
      <c r="AD1243" s="11">
        <f t="shared" si="469"/>
        <v>0</v>
      </c>
      <c r="AE1243" s="11">
        <f t="shared" si="469"/>
        <v>0</v>
      </c>
      <c r="AF1243" s="11">
        <f t="shared" si="469"/>
        <v>0</v>
      </c>
      <c r="AG1243" s="11">
        <f t="shared" si="469"/>
        <v>0</v>
      </c>
      <c r="AH1243" s="11">
        <f t="shared" si="469"/>
        <v>0</v>
      </c>
      <c r="AI1243" s="11">
        <f t="shared" si="469"/>
        <v>0</v>
      </c>
      <c r="AJ1243" s="11">
        <f t="shared" si="469"/>
        <v>0</v>
      </c>
      <c r="AK1243" s="11">
        <f t="shared" si="469"/>
        <v>5638.2450420446694</v>
      </c>
      <c r="AL1243" s="11">
        <f t="shared" si="469"/>
        <v>5873.9375091507327</v>
      </c>
      <c r="AM1243" s="11">
        <f t="shared" si="469"/>
        <v>5743.1367491864557</v>
      </c>
      <c r="AN1243" s="11">
        <f t="shared" si="469"/>
        <v>5791.0620914010269</v>
      </c>
      <c r="AO1243" s="11">
        <f t="shared" si="469"/>
        <v>5843.9867993121679</v>
      </c>
      <c r="AP1243" s="11">
        <f t="shared" si="469"/>
        <v>5897.7368592571729</v>
      </c>
      <c r="AQ1243" s="11">
        <f t="shared" si="469"/>
        <v>6000.5397601976747</v>
      </c>
      <c r="AR1243" s="11">
        <f t="shared" si="469"/>
        <v>6248.5077767127214</v>
      </c>
      <c r="AS1243" s="11">
        <f t="shared" si="469"/>
        <v>6444.5654184824925</v>
      </c>
      <c r="AT1243" s="11">
        <f t="shared" si="469"/>
        <v>6691.9981395084342</v>
      </c>
      <c r="AU1243" s="11">
        <f t="shared" si="469"/>
        <v>7003.4100923757278</v>
      </c>
      <c r="AV1243" s="11">
        <f t="shared" si="469"/>
        <v>7390.7273015455075</v>
      </c>
      <c r="AW1243" s="11">
        <f t="shared" si="469"/>
        <v>7823.8094817983274</v>
      </c>
      <c r="AX1243" s="11"/>
    </row>
    <row r="1244" spans="3:50">
      <c r="C1244" s="10" t="s">
        <v>4</v>
      </c>
      <c r="D1244" s="9"/>
      <c r="E1244" s="3">
        <f t="shared" si="469"/>
        <v>0</v>
      </c>
      <c r="F1244" s="3">
        <f t="shared" si="469"/>
        <v>0</v>
      </c>
      <c r="G1244" s="3">
        <f t="shared" si="469"/>
        <v>0</v>
      </c>
      <c r="H1244" s="3">
        <f t="shared" si="469"/>
        <v>0</v>
      </c>
      <c r="I1244" s="3">
        <f t="shared" si="469"/>
        <v>0</v>
      </c>
      <c r="J1244" s="3">
        <f t="shared" si="469"/>
        <v>0</v>
      </c>
      <c r="K1244" s="3">
        <f t="shared" si="469"/>
        <v>0</v>
      </c>
      <c r="L1244" s="3">
        <f t="shared" si="469"/>
        <v>0</v>
      </c>
      <c r="M1244" s="3">
        <f t="shared" si="469"/>
        <v>0</v>
      </c>
      <c r="N1244" s="3">
        <f t="shared" si="469"/>
        <v>0</v>
      </c>
      <c r="O1244" s="3">
        <f t="shared" si="469"/>
        <v>0</v>
      </c>
      <c r="P1244" s="3">
        <f t="shared" si="469"/>
        <v>0</v>
      </c>
      <c r="Q1244" s="3">
        <f t="shared" si="469"/>
        <v>0</v>
      </c>
      <c r="R1244" s="3">
        <f t="shared" si="469"/>
        <v>0</v>
      </c>
      <c r="S1244" s="3">
        <f t="shared" si="469"/>
        <v>0</v>
      </c>
      <c r="T1244" s="3">
        <f t="shared" si="469"/>
        <v>0</v>
      </c>
      <c r="U1244" s="3">
        <f t="shared" si="469"/>
        <v>0</v>
      </c>
      <c r="V1244" s="3">
        <f t="shared" si="469"/>
        <v>0</v>
      </c>
      <c r="W1244" s="3">
        <f t="shared" si="469"/>
        <v>0</v>
      </c>
      <c r="X1244" s="3">
        <f t="shared" si="469"/>
        <v>0</v>
      </c>
      <c r="Y1244" s="3">
        <f t="shared" si="469"/>
        <v>0</v>
      </c>
      <c r="Z1244" s="3">
        <f t="shared" si="469"/>
        <v>0</v>
      </c>
      <c r="AA1244" s="3">
        <f t="shared" si="469"/>
        <v>0</v>
      </c>
      <c r="AB1244" s="3">
        <f t="shared" si="469"/>
        <v>0</v>
      </c>
      <c r="AC1244" s="3">
        <f t="shared" si="469"/>
        <v>0</v>
      </c>
      <c r="AD1244" s="3">
        <f t="shared" si="469"/>
        <v>0</v>
      </c>
      <c r="AE1244" s="3">
        <f t="shared" si="469"/>
        <v>0</v>
      </c>
      <c r="AF1244" s="3">
        <f t="shared" si="469"/>
        <v>0</v>
      </c>
      <c r="AG1244" s="3">
        <f t="shared" si="469"/>
        <v>0</v>
      </c>
      <c r="AH1244" s="3">
        <f t="shared" si="469"/>
        <v>0</v>
      </c>
      <c r="AI1244" s="3">
        <f t="shared" si="469"/>
        <v>0</v>
      </c>
      <c r="AJ1244" s="3">
        <f t="shared" si="469"/>
        <v>0</v>
      </c>
      <c r="AK1244" s="3">
        <f t="shared" si="469"/>
        <v>5513.2108753900266</v>
      </c>
      <c r="AL1244" s="3">
        <f t="shared" si="469"/>
        <v>5659.6099932018224</v>
      </c>
      <c r="AM1244" s="3">
        <f t="shared" si="469"/>
        <v>5456.1936281008029</v>
      </c>
      <c r="AN1244" s="3">
        <f t="shared" si="469"/>
        <v>5427.8062798735791</v>
      </c>
      <c r="AO1244" s="3">
        <f t="shared" si="469"/>
        <v>5406.3767912774501</v>
      </c>
      <c r="AP1244" s="3">
        <f t="shared" si="469"/>
        <v>5395.3033462010762</v>
      </c>
      <c r="AQ1244" s="3">
        <f t="shared" si="469"/>
        <v>5345.4751609279792</v>
      </c>
      <c r="AR1244" s="3">
        <f t="shared" si="469"/>
        <v>5426.4499370289823</v>
      </c>
      <c r="AS1244" s="3">
        <f t="shared" si="469"/>
        <v>5460.9912637592461</v>
      </c>
      <c r="AT1244" s="3">
        <f t="shared" si="469"/>
        <v>5537.28149195692</v>
      </c>
      <c r="AU1244" s="3">
        <f t="shared" si="469"/>
        <v>5662.1022682461517</v>
      </c>
      <c r="AV1244" s="3">
        <f t="shared" si="469"/>
        <v>5841.1046375658589</v>
      </c>
      <c r="AW1244" s="3">
        <f t="shared" si="469"/>
        <v>6046.8938208507507</v>
      </c>
      <c r="AX1244" s="3"/>
    </row>
    <row r="1245" spans="3:50">
      <c r="C1245" s="10" t="s">
        <v>3</v>
      </c>
      <c r="D1245" s="9"/>
      <c r="E1245" s="3">
        <f t="shared" si="469"/>
        <v>0</v>
      </c>
      <c r="F1245" s="3">
        <f t="shared" si="469"/>
        <v>0</v>
      </c>
      <c r="G1245" s="3">
        <f t="shared" si="469"/>
        <v>0</v>
      </c>
      <c r="H1245" s="3">
        <f t="shared" si="469"/>
        <v>0</v>
      </c>
      <c r="I1245" s="3">
        <f t="shared" si="469"/>
        <v>0</v>
      </c>
      <c r="J1245" s="3">
        <f t="shared" si="469"/>
        <v>0</v>
      </c>
      <c r="K1245" s="3">
        <f t="shared" si="469"/>
        <v>0</v>
      </c>
      <c r="L1245" s="3">
        <f t="shared" si="469"/>
        <v>0</v>
      </c>
      <c r="M1245" s="3">
        <f t="shared" si="469"/>
        <v>0</v>
      </c>
      <c r="N1245" s="3">
        <f t="shared" si="469"/>
        <v>0</v>
      </c>
      <c r="O1245" s="3">
        <f t="shared" si="469"/>
        <v>0</v>
      </c>
      <c r="P1245" s="3">
        <f t="shared" si="469"/>
        <v>0</v>
      </c>
      <c r="Q1245" s="3">
        <f t="shared" si="469"/>
        <v>0</v>
      </c>
      <c r="R1245" s="3">
        <f t="shared" si="469"/>
        <v>0</v>
      </c>
      <c r="S1245" s="3">
        <f t="shared" si="469"/>
        <v>0</v>
      </c>
      <c r="T1245" s="3">
        <f t="shared" si="469"/>
        <v>0</v>
      </c>
      <c r="U1245" s="3">
        <f t="shared" si="469"/>
        <v>0</v>
      </c>
      <c r="V1245" s="3">
        <f t="shared" si="469"/>
        <v>0</v>
      </c>
      <c r="W1245" s="3">
        <f t="shared" si="469"/>
        <v>0</v>
      </c>
      <c r="X1245" s="3">
        <f t="shared" si="469"/>
        <v>0</v>
      </c>
      <c r="Y1245" s="3">
        <f t="shared" si="469"/>
        <v>0</v>
      </c>
      <c r="Z1245" s="3">
        <f t="shared" si="469"/>
        <v>0</v>
      </c>
      <c r="AA1245" s="3">
        <f t="shared" si="469"/>
        <v>0</v>
      </c>
      <c r="AB1245" s="3">
        <f t="shared" si="469"/>
        <v>0</v>
      </c>
      <c r="AC1245" s="3">
        <f t="shared" si="469"/>
        <v>0</v>
      </c>
      <c r="AD1245" s="3">
        <f t="shared" si="469"/>
        <v>0</v>
      </c>
      <c r="AE1245" s="3">
        <f t="shared" si="469"/>
        <v>0</v>
      </c>
      <c r="AF1245" s="3">
        <f t="shared" si="469"/>
        <v>0</v>
      </c>
      <c r="AG1245" s="3">
        <f t="shared" si="469"/>
        <v>0</v>
      </c>
      <c r="AH1245" s="3">
        <f t="shared" si="469"/>
        <v>0</v>
      </c>
      <c r="AI1245" s="3">
        <f t="shared" si="469"/>
        <v>0</v>
      </c>
      <c r="AJ1245" s="3">
        <f t="shared" si="469"/>
        <v>0</v>
      </c>
      <c r="AK1245" s="3">
        <f t="shared" si="469"/>
        <v>91.863954815887567</v>
      </c>
      <c r="AL1245" s="3">
        <f t="shared" si="469"/>
        <v>147.25450432503615</v>
      </c>
      <c r="AM1245" s="3">
        <f t="shared" si="469"/>
        <v>192.22101209377607</v>
      </c>
      <c r="AN1245" s="3">
        <f t="shared" si="469"/>
        <v>240.63071978892728</v>
      </c>
      <c r="AO1245" s="3">
        <f t="shared" si="469"/>
        <v>288.47418401689771</v>
      </c>
      <c r="AP1245" s="3">
        <f t="shared" si="469"/>
        <v>336.29539723547941</v>
      </c>
      <c r="AQ1245" s="3">
        <f t="shared" si="469"/>
        <v>341.36710933518805</v>
      </c>
      <c r="AR1245" s="3">
        <f t="shared" si="469"/>
        <v>355.34054266609866</v>
      </c>
      <c r="AS1245" s="3">
        <f t="shared" si="469"/>
        <v>366.97240936080033</v>
      </c>
      <c r="AT1245" s="3">
        <f t="shared" si="469"/>
        <v>382.13024390995895</v>
      </c>
      <c r="AU1245" s="3">
        <f t="shared" si="469"/>
        <v>401.55928640252444</v>
      </c>
      <c r="AV1245" s="3">
        <f t="shared" si="469"/>
        <v>426.00634726893884</v>
      </c>
      <c r="AW1245" s="3">
        <f t="shared" si="469"/>
        <v>453.8215389585327</v>
      </c>
      <c r="AX1245" s="3"/>
    </row>
    <row r="1246" spans="3:50">
      <c r="C1246" s="10" t="s">
        <v>2</v>
      </c>
      <c r="D1246" s="9"/>
      <c r="E1246" s="3">
        <f t="shared" si="469"/>
        <v>0</v>
      </c>
      <c r="F1246" s="3">
        <f t="shared" si="469"/>
        <v>0</v>
      </c>
      <c r="G1246" s="3">
        <f t="shared" si="469"/>
        <v>0</v>
      </c>
      <c r="H1246" s="3">
        <f t="shared" si="469"/>
        <v>0</v>
      </c>
      <c r="I1246" s="3">
        <f t="shared" si="469"/>
        <v>0</v>
      </c>
      <c r="J1246" s="3">
        <f t="shared" si="469"/>
        <v>0</v>
      </c>
      <c r="K1246" s="3">
        <f t="shared" si="469"/>
        <v>0</v>
      </c>
      <c r="L1246" s="3">
        <f t="shared" si="469"/>
        <v>0</v>
      </c>
      <c r="M1246" s="3">
        <f t="shared" si="469"/>
        <v>0</v>
      </c>
      <c r="N1246" s="3">
        <f t="shared" si="469"/>
        <v>0</v>
      </c>
      <c r="O1246" s="3">
        <f t="shared" si="469"/>
        <v>0</v>
      </c>
      <c r="P1246" s="3">
        <f t="shared" si="469"/>
        <v>0</v>
      </c>
      <c r="Q1246" s="3">
        <f t="shared" si="469"/>
        <v>0</v>
      </c>
      <c r="R1246" s="3">
        <f t="shared" si="469"/>
        <v>0</v>
      </c>
      <c r="S1246" s="3">
        <f t="shared" si="469"/>
        <v>0</v>
      </c>
      <c r="T1246" s="3">
        <f t="shared" si="469"/>
        <v>0</v>
      </c>
      <c r="U1246" s="3">
        <f t="shared" si="469"/>
        <v>0</v>
      </c>
      <c r="V1246" s="3">
        <f t="shared" si="469"/>
        <v>0</v>
      </c>
      <c r="W1246" s="3">
        <f t="shared" si="469"/>
        <v>0</v>
      </c>
      <c r="X1246" s="3">
        <f t="shared" si="469"/>
        <v>0</v>
      </c>
      <c r="Y1246" s="3">
        <f t="shared" si="469"/>
        <v>0</v>
      </c>
      <c r="Z1246" s="3">
        <f t="shared" si="469"/>
        <v>0</v>
      </c>
      <c r="AA1246" s="3">
        <f t="shared" si="469"/>
        <v>0</v>
      </c>
      <c r="AB1246" s="3">
        <f t="shared" si="469"/>
        <v>0</v>
      </c>
      <c r="AC1246" s="3">
        <f t="shared" si="469"/>
        <v>0</v>
      </c>
      <c r="AD1246" s="3">
        <f t="shared" si="469"/>
        <v>0</v>
      </c>
      <c r="AE1246" s="3">
        <f t="shared" si="469"/>
        <v>0</v>
      </c>
      <c r="AF1246" s="3">
        <f t="shared" si="469"/>
        <v>0</v>
      </c>
      <c r="AG1246" s="3">
        <f t="shared" si="469"/>
        <v>0</v>
      </c>
      <c r="AH1246" s="3">
        <f t="shared" si="469"/>
        <v>0</v>
      </c>
      <c r="AI1246" s="3">
        <f t="shared" si="469"/>
        <v>0</v>
      </c>
      <c r="AJ1246" s="3">
        <f t="shared" si="469"/>
        <v>0</v>
      </c>
      <c r="AK1246" s="3">
        <f t="shared" si="469"/>
        <v>35.531362744503234</v>
      </c>
      <c r="AL1246" s="3">
        <f t="shared" si="469"/>
        <v>70.337397138111228</v>
      </c>
      <c r="AM1246" s="3">
        <f t="shared" si="469"/>
        <v>98.322860196162495</v>
      </c>
      <c r="AN1246" s="3">
        <f t="shared" si="469"/>
        <v>126.35963661580777</v>
      </c>
      <c r="AO1246" s="3">
        <f t="shared" si="469"/>
        <v>152.75579920166746</v>
      </c>
      <c r="AP1246" s="3">
        <f t="shared" si="469"/>
        <v>177.96078171154929</v>
      </c>
      <c r="AQ1246" s="3">
        <f t="shared" si="469"/>
        <v>328.05808048955311</v>
      </c>
      <c r="AR1246" s="3">
        <f t="shared" si="469"/>
        <v>483.34146030632627</v>
      </c>
      <c r="AS1246" s="3">
        <f t="shared" si="469"/>
        <v>634.82138257741201</v>
      </c>
      <c r="AT1246" s="3">
        <f t="shared" si="469"/>
        <v>792.05963701089104</v>
      </c>
      <c r="AU1246" s="3">
        <f t="shared" si="469"/>
        <v>960.21760222741045</v>
      </c>
      <c r="AV1246" s="3">
        <f t="shared" si="469"/>
        <v>1144.8796848105569</v>
      </c>
      <c r="AW1246" s="3">
        <f t="shared" si="469"/>
        <v>1344.8637935616916</v>
      </c>
      <c r="AX1246" s="3"/>
    </row>
    <row r="1247" spans="3:50">
      <c r="C1247" s="10" t="s">
        <v>1</v>
      </c>
      <c r="D1247" s="9"/>
      <c r="E1247" s="3">
        <f t="shared" si="469"/>
        <v>0</v>
      </c>
      <c r="F1247" s="3">
        <f t="shared" si="469"/>
        <v>0</v>
      </c>
      <c r="G1247" s="3">
        <f t="shared" si="469"/>
        <v>0</v>
      </c>
      <c r="H1247" s="3">
        <f t="shared" si="469"/>
        <v>0</v>
      </c>
      <c r="I1247" s="3">
        <f t="shared" si="469"/>
        <v>0</v>
      </c>
      <c r="J1247" s="3">
        <f t="shared" si="469"/>
        <v>0</v>
      </c>
      <c r="K1247" s="3">
        <f t="shared" si="469"/>
        <v>0</v>
      </c>
      <c r="L1247" s="3">
        <f t="shared" si="469"/>
        <v>0</v>
      </c>
      <c r="M1247" s="3">
        <f t="shared" si="469"/>
        <v>0</v>
      </c>
      <c r="N1247" s="3">
        <f t="shared" si="469"/>
        <v>0</v>
      </c>
      <c r="O1247" s="3">
        <f t="shared" si="469"/>
        <v>0</v>
      </c>
      <c r="P1247" s="3">
        <f t="shared" si="469"/>
        <v>0</v>
      </c>
      <c r="Q1247" s="3">
        <f t="shared" si="469"/>
        <v>0</v>
      </c>
      <c r="R1247" s="3">
        <f t="shared" si="469"/>
        <v>0</v>
      </c>
      <c r="S1247" s="3">
        <f t="shared" si="469"/>
        <v>0</v>
      </c>
      <c r="T1247" s="3">
        <f t="shared" si="469"/>
        <v>0</v>
      </c>
      <c r="U1247" s="3">
        <f t="shared" si="469"/>
        <v>0</v>
      </c>
      <c r="V1247" s="3">
        <f t="shared" si="469"/>
        <v>0</v>
      </c>
      <c r="W1247" s="3">
        <f t="shared" si="469"/>
        <v>0</v>
      </c>
      <c r="X1247" s="3">
        <f t="shared" si="469"/>
        <v>0</v>
      </c>
      <c r="Y1247" s="3">
        <f t="shared" si="469"/>
        <v>0</v>
      </c>
      <c r="Z1247" s="3">
        <f t="shared" si="469"/>
        <v>0</v>
      </c>
      <c r="AA1247" s="3">
        <f t="shared" si="469"/>
        <v>0</v>
      </c>
      <c r="AB1247" s="3">
        <f t="shared" si="469"/>
        <v>0</v>
      </c>
      <c r="AC1247" s="3">
        <f t="shared" si="469"/>
        <v>0</v>
      </c>
      <c r="AD1247" s="3">
        <f t="shared" si="469"/>
        <v>0</v>
      </c>
      <c r="AE1247" s="3">
        <f t="shared" si="469"/>
        <v>0</v>
      </c>
      <c r="AF1247" s="3">
        <f t="shared" si="469"/>
        <v>0</v>
      </c>
      <c r="AG1247" s="3">
        <f t="shared" si="469"/>
        <v>0</v>
      </c>
      <c r="AH1247" s="3">
        <f t="shared" si="469"/>
        <v>0</v>
      </c>
      <c r="AI1247" s="3">
        <f t="shared" ref="AI1247:AW1247" si="470">AI945*AI637</f>
        <v>0</v>
      </c>
      <c r="AJ1247" s="3">
        <f t="shared" si="470"/>
        <v>0</v>
      </c>
      <c r="AK1247" s="3">
        <f t="shared" si="470"/>
        <v>0</v>
      </c>
      <c r="AL1247" s="3">
        <f t="shared" si="470"/>
        <v>0</v>
      </c>
      <c r="AM1247" s="3">
        <f t="shared" si="470"/>
        <v>0</v>
      </c>
      <c r="AN1247" s="3">
        <f t="shared" si="470"/>
        <v>0</v>
      </c>
      <c r="AO1247" s="3">
        <f t="shared" si="470"/>
        <v>0</v>
      </c>
      <c r="AP1247" s="3">
        <f t="shared" si="470"/>
        <v>0</v>
      </c>
      <c r="AQ1247" s="3">
        <f t="shared" si="470"/>
        <v>0</v>
      </c>
      <c r="AR1247" s="3">
        <f t="shared" si="470"/>
        <v>0</v>
      </c>
      <c r="AS1247" s="3">
        <f t="shared" si="470"/>
        <v>0</v>
      </c>
      <c r="AT1247" s="3">
        <f t="shared" si="470"/>
        <v>0</v>
      </c>
      <c r="AU1247" s="3">
        <f t="shared" si="470"/>
        <v>0</v>
      </c>
      <c r="AV1247" s="3">
        <f t="shared" si="470"/>
        <v>0</v>
      </c>
      <c r="AW1247" s="3">
        <f t="shared" si="470"/>
        <v>0</v>
      </c>
      <c r="AX1247" s="3"/>
    </row>
    <row r="1248" spans="3:50">
      <c r="C1248" s="7" t="s">
        <v>0</v>
      </c>
      <c r="D1248" s="6"/>
      <c r="E1248" s="4">
        <f t="shared" ref="E1248:AW1253" si="471">E946*E638</f>
        <v>0</v>
      </c>
      <c r="F1248" s="4">
        <f t="shared" si="471"/>
        <v>0</v>
      </c>
      <c r="G1248" s="4">
        <f t="shared" si="471"/>
        <v>0</v>
      </c>
      <c r="H1248" s="4">
        <f t="shared" si="471"/>
        <v>0</v>
      </c>
      <c r="I1248" s="4">
        <f t="shared" si="471"/>
        <v>0</v>
      </c>
      <c r="J1248" s="4">
        <f t="shared" si="471"/>
        <v>0</v>
      </c>
      <c r="K1248" s="4">
        <f t="shared" si="471"/>
        <v>0</v>
      </c>
      <c r="L1248" s="4">
        <f t="shared" si="471"/>
        <v>0</v>
      </c>
      <c r="M1248" s="4">
        <f t="shared" si="471"/>
        <v>0</v>
      </c>
      <c r="N1248" s="4">
        <f t="shared" si="471"/>
        <v>0</v>
      </c>
      <c r="O1248" s="4">
        <f t="shared" si="471"/>
        <v>0</v>
      </c>
      <c r="P1248" s="4">
        <f t="shared" si="471"/>
        <v>0</v>
      </c>
      <c r="Q1248" s="4">
        <f t="shared" si="471"/>
        <v>0</v>
      </c>
      <c r="R1248" s="4">
        <f t="shared" si="471"/>
        <v>0</v>
      </c>
      <c r="S1248" s="4">
        <f t="shared" si="471"/>
        <v>0</v>
      </c>
      <c r="T1248" s="4">
        <f t="shared" si="471"/>
        <v>0</v>
      </c>
      <c r="U1248" s="4">
        <f t="shared" si="471"/>
        <v>0</v>
      </c>
      <c r="V1248" s="4">
        <f t="shared" si="471"/>
        <v>0</v>
      </c>
      <c r="W1248" s="4">
        <f t="shared" si="471"/>
        <v>0</v>
      </c>
      <c r="X1248" s="4">
        <f t="shared" si="471"/>
        <v>0</v>
      </c>
      <c r="Y1248" s="4">
        <f t="shared" si="471"/>
        <v>0</v>
      </c>
      <c r="Z1248" s="4">
        <f t="shared" si="471"/>
        <v>0</v>
      </c>
      <c r="AA1248" s="4">
        <f t="shared" si="471"/>
        <v>0</v>
      </c>
      <c r="AB1248" s="4">
        <f t="shared" si="471"/>
        <v>0</v>
      </c>
      <c r="AC1248" s="4">
        <f t="shared" si="471"/>
        <v>0</v>
      </c>
      <c r="AD1248" s="4">
        <f t="shared" si="471"/>
        <v>0</v>
      </c>
      <c r="AE1248" s="4">
        <f t="shared" si="471"/>
        <v>0</v>
      </c>
      <c r="AF1248" s="4">
        <f t="shared" si="471"/>
        <v>0</v>
      </c>
      <c r="AG1248" s="4">
        <f t="shared" si="471"/>
        <v>0</v>
      </c>
      <c r="AH1248" s="4">
        <f t="shared" si="471"/>
        <v>0</v>
      </c>
      <c r="AI1248" s="4">
        <f t="shared" si="471"/>
        <v>0</v>
      </c>
      <c r="AJ1248" s="4">
        <f t="shared" si="471"/>
        <v>0</v>
      </c>
      <c r="AK1248" s="4">
        <f t="shared" si="471"/>
        <v>0</v>
      </c>
      <c r="AL1248" s="4">
        <f t="shared" si="471"/>
        <v>0</v>
      </c>
      <c r="AM1248" s="4">
        <f t="shared" si="471"/>
        <v>0</v>
      </c>
      <c r="AN1248" s="4">
        <f t="shared" si="471"/>
        <v>0</v>
      </c>
      <c r="AO1248" s="4">
        <f t="shared" si="471"/>
        <v>0</v>
      </c>
      <c r="AP1248" s="4">
        <f t="shared" si="471"/>
        <v>0</v>
      </c>
      <c r="AQ1248" s="4">
        <f t="shared" si="471"/>
        <v>0</v>
      </c>
      <c r="AR1248" s="4">
        <f t="shared" si="471"/>
        <v>0</v>
      </c>
      <c r="AS1248" s="4">
        <f t="shared" si="471"/>
        <v>0</v>
      </c>
      <c r="AT1248" s="4">
        <f t="shared" si="471"/>
        <v>0</v>
      </c>
      <c r="AU1248" s="4">
        <f t="shared" si="471"/>
        <v>0</v>
      </c>
      <c r="AV1248" s="4">
        <f t="shared" si="471"/>
        <v>0</v>
      </c>
      <c r="AW1248" s="4">
        <f t="shared" si="471"/>
        <v>0</v>
      </c>
      <c r="AX1248" s="3"/>
    </row>
    <row r="1249" spans="3:50">
      <c r="C1249" s="14">
        <v>33</v>
      </c>
      <c r="D1249" s="13"/>
      <c r="E1249" s="11">
        <f t="shared" si="471"/>
        <v>0</v>
      </c>
      <c r="F1249" s="11">
        <f t="shared" si="471"/>
        <v>0</v>
      </c>
      <c r="G1249" s="11">
        <f t="shared" si="471"/>
        <v>0</v>
      </c>
      <c r="H1249" s="11">
        <f t="shared" si="471"/>
        <v>0</v>
      </c>
      <c r="I1249" s="11">
        <f t="shared" si="471"/>
        <v>0</v>
      </c>
      <c r="J1249" s="11">
        <f t="shared" si="471"/>
        <v>0</v>
      </c>
      <c r="K1249" s="11">
        <f t="shared" si="471"/>
        <v>0</v>
      </c>
      <c r="L1249" s="11">
        <f t="shared" si="471"/>
        <v>0</v>
      </c>
      <c r="M1249" s="11">
        <f t="shared" si="471"/>
        <v>0</v>
      </c>
      <c r="N1249" s="11">
        <f t="shared" si="471"/>
        <v>0</v>
      </c>
      <c r="O1249" s="11">
        <f t="shared" si="471"/>
        <v>0</v>
      </c>
      <c r="P1249" s="11">
        <f t="shared" si="471"/>
        <v>0</v>
      </c>
      <c r="Q1249" s="11">
        <f t="shared" si="471"/>
        <v>0</v>
      </c>
      <c r="R1249" s="11">
        <f t="shared" si="471"/>
        <v>0</v>
      </c>
      <c r="S1249" s="11">
        <f t="shared" si="471"/>
        <v>0</v>
      </c>
      <c r="T1249" s="11">
        <f t="shared" si="471"/>
        <v>0</v>
      </c>
      <c r="U1249" s="11">
        <f t="shared" si="471"/>
        <v>0</v>
      </c>
      <c r="V1249" s="11">
        <f t="shared" si="471"/>
        <v>0</v>
      </c>
      <c r="W1249" s="11">
        <f t="shared" si="471"/>
        <v>0</v>
      </c>
      <c r="X1249" s="11">
        <f t="shared" si="471"/>
        <v>0</v>
      </c>
      <c r="Y1249" s="11">
        <f t="shared" si="471"/>
        <v>0</v>
      </c>
      <c r="Z1249" s="11">
        <f t="shared" si="471"/>
        <v>0</v>
      </c>
      <c r="AA1249" s="11">
        <f t="shared" si="471"/>
        <v>0</v>
      </c>
      <c r="AB1249" s="11">
        <f t="shared" si="471"/>
        <v>0</v>
      </c>
      <c r="AC1249" s="11">
        <f t="shared" si="471"/>
        <v>0</v>
      </c>
      <c r="AD1249" s="11">
        <f t="shared" si="471"/>
        <v>0</v>
      </c>
      <c r="AE1249" s="11">
        <f t="shared" si="471"/>
        <v>0</v>
      </c>
      <c r="AF1249" s="11">
        <f t="shared" si="471"/>
        <v>0</v>
      </c>
      <c r="AG1249" s="11">
        <f t="shared" si="471"/>
        <v>0</v>
      </c>
      <c r="AH1249" s="11">
        <f t="shared" si="471"/>
        <v>0</v>
      </c>
      <c r="AI1249" s="11">
        <f t="shared" si="471"/>
        <v>0</v>
      </c>
      <c r="AJ1249" s="11">
        <f t="shared" si="471"/>
        <v>0</v>
      </c>
      <c r="AK1249" s="11">
        <f t="shared" si="471"/>
        <v>0</v>
      </c>
      <c r="AL1249" s="11">
        <f t="shared" si="471"/>
        <v>4908.4709578776947</v>
      </c>
      <c r="AM1249" s="11">
        <f t="shared" si="471"/>
        <v>5116.3901612453392</v>
      </c>
      <c r="AN1249" s="11">
        <f t="shared" si="471"/>
        <v>5004.9950006455574</v>
      </c>
      <c r="AO1249" s="11">
        <f t="shared" si="471"/>
        <v>5049.2014586686519</v>
      </c>
      <c r="AP1249" s="11">
        <f t="shared" si="471"/>
        <v>5097.7075149786706</v>
      </c>
      <c r="AQ1249" s="11">
        <f t="shared" si="471"/>
        <v>5146.4932729302791</v>
      </c>
      <c r="AR1249" s="11">
        <f t="shared" si="471"/>
        <v>5239.8188841793881</v>
      </c>
      <c r="AS1249" s="11">
        <f t="shared" si="471"/>
        <v>5459.8940547919183</v>
      </c>
      <c r="AT1249" s="11">
        <f t="shared" si="471"/>
        <v>5634.6673422212471</v>
      </c>
      <c r="AU1249" s="11">
        <f t="shared" si="471"/>
        <v>5854.425464379392</v>
      </c>
      <c r="AV1249" s="11">
        <f t="shared" si="471"/>
        <v>6130.2870643956594</v>
      </c>
      <c r="AW1249" s="11">
        <f t="shared" si="471"/>
        <v>6472.793338146671</v>
      </c>
      <c r="AX1249" s="11"/>
    </row>
    <row r="1250" spans="3:50">
      <c r="C1250" s="10" t="s">
        <v>4</v>
      </c>
      <c r="D1250" s="9"/>
      <c r="E1250" s="3">
        <f t="shared" si="471"/>
        <v>0</v>
      </c>
      <c r="F1250" s="3">
        <f t="shared" si="471"/>
        <v>0</v>
      </c>
      <c r="G1250" s="3">
        <f t="shared" si="471"/>
        <v>0</v>
      </c>
      <c r="H1250" s="3">
        <f t="shared" si="471"/>
        <v>0</v>
      </c>
      <c r="I1250" s="3">
        <f t="shared" si="471"/>
        <v>0</v>
      </c>
      <c r="J1250" s="3">
        <f t="shared" si="471"/>
        <v>0</v>
      </c>
      <c r="K1250" s="3">
        <f t="shared" si="471"/>
        <v>0</v>
      </c>
      <c r="L1250" s="3">
        <f t="shared" si="471"/>
        <v>0</v>
      </c>
      <c r="M1250" s="3">
        <f t="shared" si="471"/>
        <v>0</v>
      </c>
      <c r="N1250" s="3">
        <f t="shared" si="471"/>
        <v>0</v>
      </c>
      <c r="O1250" s="3">
        <f t="shared" si="471"/>
        <v>0</v>
      </c>
      <c r="P1250" s="3">
        <f t="shared" si="471"/>
        <v>0</v>
      </c>
      <c r="Q1250" s="3">
        <f t="shared" si="471"/>
        <v>0</v>
      </c>
      <c r="R1250" s="3">
        <f t="shared" si="471"/>
        <v>0</v>
      </c>
      <c r="S1250" s="3">
        <f t="shared" si="471"/>
        <v>0</v>
      </c>
      <c r="T1250" s="3">
        <f t="shared" si="471"/>
        <v>0</v>
      </c>
      <c r="U1250" s="3">
        <f t="shared" si="471"/>
        <v>0</v>
      </c>
      <c r="V1250" s="3">
        <f t="shared" si="471"/>
        <v>0</v>
      </c>
      <c r="W1250" s="3">
        <f t="shared" si="471"/>
        <v>0</v>
      </c>
      <c r="X1250" s="3">
        <f t="shared" si="471"/>
        <v>0</v>
      </c>
      <c r="Y1250" s="3">
        <f t="shared" si="471"/>
        <v>0</v>
      </c>
      <c r="Z1250" s="3">
        <f t="shared" si="471"/>
        <v>0</v>
      </c>
      <c r="AA1250" s="3">
        <f t="shared" si="471"/>
        <v>0</v>
      </c>
      <c r="AB1250" s="3">
        <f t="shared" si="471"/>
        <v>0</v>
      </c>
      <c r="AC1250" s="3">
        <f t="shared" si="471"/>
        <v>0</v>
      </c>
      <c r="AD1250" s="3">
        <f t="shared" si="471"/>
        <v>0</v>
      </c>
      <c r="AE1250" s="3">
        <f t="shared" si="471"/>
        <v>0</v>
      </c>
      <c r="AF1250" s="3">
        <f t="shared" si="471"/>
        <v>0</v>
      </c>
      <c r="AG1250" s="3">
        <f t="shared" si="471"/>
        <v>0</v>
      </c>
      <c r="AH1250" s="3">
        <f t="shared" si="471"/>
        <v>0</v>
      </c>
      <c r="AI1250" s="3">
        <f t="shared" si="471"/>
        <v>0</v>
      </c>
      <c r="AJ1250" s="3">
        <f t="shared" si="471"/>
        <v>0</v>
      </c>
      <c r="AK1250" s="3">
        <f t="shared" si="471"/>
        <v>0</v>
      </c>
      <c r="AL1250" s="3">
        <f t="shared" si="471"/>
        <v>4795.507297169509</v>
      </c>
      <c r="AM1250" s="3">
        <f t="shared" si="471"/>
        <v>4922.8483428203308</v>
      </c>
      <c r="AN1250" s="3">
        <f t="shared" si="471"/>
        <v>4745.912490872417</v>
      </c>
      <c r="AO1250" s="3">
        <f t="shared" si="471"/>
        <v>4721.2205756441072</v>
      </c>
      <c r="AP1250" s="3">
        <f t="shared" si="471"/>
        <v>4702.580753721807</v>
      </c>
      <c r="AQ1250" s="3">
        <f t="shared" si="471"/>
        <v>4692.9488372454061</v>
      </c>
      <c r="AR1250" s="3">
        <f t="shared" si="471"/>
        <v>4649.6072289734429</v>
      </c>
      <c r="AS1250" s="3">
        <f t="shared" si="471"/>
        <v>4720.0407999823856</v>
      </c>
      <c r="AT1250" s="3">
        <f t="shared" si="471"/>
        <v>4750.0855757279141</v>
      </c>
      <c r="AU1250" s="3">
        <f t="shared" si="471"/>
        <v>4816.4444279999607</v>
      </c>
      <c r="AV1250" s="3">
        <f t="shared" si="471"/>
        <v>4925.0161763082524</v>
      </c>
      <c r="AW1250" s="3">
        <f t="shared" si="471"/>
        <v>5080.7162189304299</v>
      </c>
      <c r="AX1250" s="3"/>
    </row>
    <row r="1251" spans="3:50">
      <c r="C1251" s="10" t="s">
        <v>3</v>
      </c>
      <c r="D1251" s="9"/>
      <c r="E1251" s="3">
        <f t="shared" si="471"/>
        <v>0</v>
      </c>
      <c r="F1251" s="3">
        <f t="shared" si="471"/>
        <v>0</v>
      </c>
      <c r="G1251" s="3">
        <f t="shared" si="471"/>
        <v>0</v>
      </c>
      <c r="H1251" s="3">
        <f t="shared" si="471"/>
        <v>0</v>
      </c>
      <c r="I1251" s="3">
        <f t="shared" si="471"/>
        <v>0</v>
      </c>
      <c r="J1251" s="3">
        <f t="shared" si="471"/>
        <v>0</v>
      </c>
      <c r="K1251" s="3">
        <f t="shared" si="471"/>
        <v>0</v>
      </c>
      <c r="L1251" s="3">
        <f t="shared" si="471"/>
        <v>0</v>
      </c>
      <c r="M1251" s="3">
        <f t="shared" si="471"/>
        <v>0</v>
      </c>
      <c r="N1251" s="3">
        <f t="shared" si="471"/>
        <v>0</v>
      </c>
      <c r="O1251" s="3">
        <f t="shared" si="471"/>
        <v>0</v>
      </c>
      <c r="P1251" s="3">
        <f t="shared" si="471"/>
        <v>0</v>
      </c>
      <c r="Q1251" s="3">
        <f t="shared" si="471"/>
        <v>0</v>
      </c>
      <c r="R1251" s="3">
        <f t="shared" si="471"/>
        <v>0</v>
      </c>
      <c r="S1251" s="3">
        <f t="shared" si="471"/>
        <v>0</v>
      </c>
      <c r="T1251" s="3">
        <f t="shared" si="471"/>
        <v>0</v>
      </c>
      <c r="U1251" s="3">
        <f t="shared" si="471"/>
        <v>0</v>
      </c>
      <c r="V1251" s="3">
        <f t="shared" si="471"/>
        <v>0</v>
      </c>
      <c r="W1251" s="3">
        <f t="shared" si="471"/>
        <v>0</v>
      </c>
      <c r="X1251" s="3">
        <f t="shared" si="471"/>
        <v>0</v>
      </c>
      <c r="Y1251" s="3">
        <f t="shared" si="471"/>
        <v>0</v>
      </c>
      <c r="Z1251" s="3">
        <f t="shared" si="471"/>
        <v>0</v>
      </c>
      <c r="AA1251" s="3">
        <f t="shared" si="471"/>
        <v>0</v>
      </c>
      <c r="AB1251" s="3">
        <f t="shared" si="471"/>
        <v>0</v>
      </c>
      <c r="AC1251" s="3">
        <f t="shared" si="471"/>
        <v>0</v>
      </c>
      <c r="AD1251" s="3">
        <f t="shared" si="471"/>
        <v>0</v>
      </c>
      <c r="AE1251" s="3">
        <f t="shared" si="471"/>
        <v>0</v>
      </c>
      <c r="AF1251" s="3">
        <f t="shared" si="471"/>
        <v>0</v>
      </c>
      <c r="AG1251" s="3">
        <f t="shared" si="471"/>
        <v>0</v>
      </c>
      <c r="AH1251" s="3">
        <f t="shared" si="471"/>
        <v>0</v>
      </c>
      <c r="AI1251" s="3">
        <f t="shared" si="471"/>
        <v>0</v>
      </c>
      <c r="AJ1251" s="3">
        <f t="shared" si="471"/>
        <v>0</v>
      </c>
      <c r="AK1251" s="3">
        <f t="shared" si="471"/>
        <v>0</v>
      </c>
      <c r="AL1251" s="3">
        <f t="shared" si="471"/>
        <v>83.363849846603443</v>
      </c>
      <c r="AM1251" s="3">
        <f t="shared" si="471"/>
        <v>133.62915206939559</v>
      </c>
      <c r="AN1251" s="3">
        <f t="shared" si="471"/>
        <v>174.43494155747314</v>
      </c>
      <c r="AO1251" s="3">
        <f t="shared" si="471"/>
        <v>218.36533418540503</v>
      </c>
      <c r="AP1251" s="3">
        <f t="shared" si="471"/>
        <v>261.78187744260975</v>
      </c>
      <c r="AQ1251" s="3">
        <f t="shared" si="471"/>
        <v>305.17822856015158</v>
      </c>
      <c r="AR1251" s="3">
        <f t="shared" si="471"/>
        <v>309.78065882556587</v>
      </c>
      <c r="AS1251" s="3">
        <f t="shared" si="471"/>
        <v>322.4611405267317</v>
      </c>
      <c r="AT1251" s="3">
        <f t="shared" si="471"/>
        <v>333.01671905060698</v>
      </c>
      <c r="AU1251" s="3">
        <f t="shared" si="471"/>
        <v>346.77201018615841</v>
      </c>
      <c r="AV1251" s="3">
        <f t="shared" si="471"/>
        <v>364.40329749857256</v>
      </c>
      <c r="AW1251" s="3">
        <f t="shared" si="471"/>
        <v>386.58828959196853</v>
      </c>
      <c r="AX1251" s="3"/>
    </row>
    <row r="1252" spans="3:50">
      <c r="C1252" s="10" t="s">
        <v>2</v>
      </c>
      <c r="D1252" s="9"/>
      <c r="E1252" s="3">
        <f t="shared" si="471"/>
        <v>0</v>
      </c>
      <c r="F1252" s="3">
        <f t="shared" si="471"/>
        <v>0</v>
      </c>
      <c r="G1252" s="3">
        <f t="shared" si="471"/>
        <v>0</v>
      </c>
      <c r="H1252" s="3">
        <f t="shared" si="471"/>
        <v>0</v>
      </c>
      <c r="I1252" s="3">
        <f t="shared" si="471"/>
        <v>0</v>
      </c>
      <c r="J1252" s="3">
        <f t="shared" si="471"/>
        <v>0</v>
      </c>
      <c r="K1252" s="3">
        <f t="shared" si="471"/>
        <v>0</v>
      </c>
      <c r="L1252" s="3">
        <f t="shared" si="471"/>
        <v>0</v>
      </c>
      <c r="M1252" s="3">
        <f t="shared" si="471"/>
        <v>0</v>
      </c>
      <c r="N1252" s="3">
        <f t="shared" si="471"/>
        <v>0</v>
      </c>
      <c r="O1252" s="3">
        <f t="shared" si="471"/>
        <v>0</v>
      </c>
      <c r="P1252" s="3">
        <f t="shared" si="471"/>
        <v>0</v>
      </c>
      <c r="Q1252" s="3">
        <f t="shared" si="471"/>
        <v>0</v>
      </c>
      <c r="R1252" s="3">
        <f t="shared" si="471"/>
        <v>0</v>
      </c>
      <c r="S1252" s="3">
        <f t="shared" si="471"/>
        <v>0</v>
      </c>
      <c r="T1252" s="3">
        <f t="shared" si="471"/>
        <v>0</v>
      </c>
      <c r="U1252" s="3">
        <f t="shared" si="471"/>
        <v>0</v>
      </c>
      <c r="V1252" s="3">
        <f t="shared" si="471"/>
        <v>0</v>
      </c>
      <c r="W1252" s="3">
        <f t="shared" si="471"/>
        <v>0</v>
      </c>
      <c r="X1252" s="3">
        <f t="shared" si="471"/>
        <v>0</v>
      </c>
      <c r="Y1252" s="3">
        <f t="shared" si="471"/>
        <v>0</v>
      </c>
      <c r="Z1252" s="3">
        <f t="shared" si="471"/>
        <v>0</v>
      </c>
      <c r="AA1252" s="3">
        <f t="shared" si="471"/>
        <v>0</v>
      </c>
      <c r="AB1252" s="3">
        <f t="shared" si="471"/>
        <v>0</v>
      </c>
      <c r="AC1252" s="3">
        <f t="shared" si="471"/>
        <v>0</v>
      </c>
      <c r="AD1252" s="3">
        <f t="shared" si="471"/>
        <v>0</v>
      </c>
      <c r="AE1252" s="3">
        <f t="shared" si="471"/>
        <v>0</v>
      </c>
      <c r="AF1252" s="3">
        <f t="shared" si="471"/>
        <v>0</v>
      </c>
      <c r="AG1252" s="3">
        <f t="shared" si="471"/>
        <v>0</v>
      </c>
      <c r="AH1252" s="3">
        <f t="shared" si="471"/>
        <v>0</v>
      </c>
      <c r="AI1252" s="3">
        <f t="shared" si="471"/>
        <v>0</v>
      </c>
      <c r="AJ1252" s="3">
        <f t="shared" si="471"/>
        <v>0</v>
      </c>
      <c r="AK1252" s="3">
        <f t="shared" si="471"/>
        <v>0</v>
      </c>
      <c r="AL1252" s="3">
        <f t="shared" si="471"/>
        <v>31.815594267016273</v>
      </c>
      <c r="AM1252" s="3">
        <f t="shared" si="471"/>
        <v>62.981712951337187</v>
      </c>
      <c r="AN1252" s="3">
        <f t="shared" si="471"/>
        <v>88.040536178354387</v>
      </c>
      <c r="AO1252" s="3">
        <f t="shared" si="471"/>
        <v>113.14530656210448</v>
      </c>
      <c r="AP1252" s="3">
        <f t="shared" si="471"/>
        <v>136.78103382302481</v>
      </c>
      <c r="AQ1252" s="3">
        <f t="shared" si="471"/>
        <v>159.35015121961848</v>
      </c>
      <c r="AR1252" s="3">
        <f t="shared" si="471"/>
        <v>293.75070300354497</v>
      </c>
      <c r="AS1252" s="3">
        <f t="shared" si="471"/>
        <v>432.79499027692674</v>
      </c>
      <c r="AT1252" s="3">
        <f t="shared" si="471"/>
        <v>568.4335747362752</v>
      </c>
      <c r="AU1252" s="3">
        <f t="shared" si="471"/>
        <v>709.22830141990994</v>
      </c>
      <c r="AV1252" s="3">
        <f t="shared" si="471"/>
        <v>859.80078670753073</v>
      </c>
      <c r="AW1252" s="3">
        <f t="shared" si="471"/>
        <v>1025.1514358851093</v>
      </c>
      <c r="AX1252" s="3"/>
    </row>
    <row r="1253" spans="3:50">
      <c r="C1253" s="10" t="s">
        <v>1</v>
      </c>
      <c r="D1253" s="9"/>
      <c r="E1253" s="3">
        <f t="shared" si="471"/>
        <v>0</v>
      </c>
      <c r="F1253" s="3">
        <f t="shared" si="471"/>
        <v>0</v>
      </c>
      <c r="G1253" s="3">
        <f t="shared" si="471"/>
        <v>0</v>
      </c>
      <c r="H1253" s="3">
        <f t="shared" si="471"/>
        <v>0</v>
      </c>
      <c r="I1253" s="3">
        <f t="shared" si="471"/>
        <v>0</v>
      </c>
      <c r="J1253" s="3">
        <f t="shared" si="471"/>
        <v>0</v>
      </c>
      <c r="K1253" s="3">
        <f t="shared" si="471"/>
        <v>0</v>
      </c>
      <c r="L1253" s="3">
        <f t="shared" si="471"/>
        <v>0</v>
      </c>
      <c r="M1253" s="3">
        <f t="shared" si="471"/>
        <v>0</v>
      </c>
      <c r="N1253" s="3">
        <f t="shared" si="471"/>
        <v>0</v>
      </c>
      <c r="O1253" s="3">
        <f t="shared" si="471"/>
        <v>0</v>
      </c>
      <c r="P1253" s="3">
        <f t="shared" si="471"/>
        <v>0</v>
      </c>
      <c r="Q1253" s="3">
        <f t="shared" si="471"/>
        <v>0</v>
      </c>
      <c r="R1253" s="3">
        <f t="shared" si="471"/>
        <v>0</v>
      </c>
      <c r="S1253" s="3">
        <f t="shared" si="471"/>
        <v>0</v>
      </c>
      <c r="T1253" s="3">
        <f t="shared" si="471"/>
        <v>0</v>
      </c>
      <c r="U1253" s="3">
        <f t="shared" si="471"/>
        <v>0</v>
      </c>
      <c r="V1253" s="3">
        <f t="shared" si="471"/>
        <v>0</v>
      </c>
      <c r="W1253" s="3">
        <f t="shared" si="471"/>
        <v>0</v>
      </c>
      <c r="X1253" s="3">
        <f t="shared" si="471"/>
        <v>0</v>
      </c>
      <c r="Y1253" s="3">
        <f t="shared" si="471"/>
        <v>0</v>
      </c>
      <c r="Z1253" s="3">
        <f t="shared" si="471"/>
        <v>0</v>
      </c>
      <c r="AA1253" s="3">
        <f t="shared" si="471"/>
        <v>0</v>
      </c>
      <c r="AB1253" s="3">
        <f t="shared" si="471"/>
        <v>0</v>
      </c>
      <c r="AC1253" s="3">
        <f t="shared" si="471"/>
        <v>0</v>
      </c>
      <c r="AD1253" s="3">
        <f t="shared" si="471"/>
        <v>0</v>
      </c>
      <c r="AE1253" s="3">
        <f t="shared" si="471"/>
        <v>0</v>
      </c>
      <c r="AF1253" s="3">
        <f t="shared" si="471"/>
        <v>0</v>
      </c>
      <c r="AG1253" s="3">
        <f t="shared" si="471"/>
        <v>0</v>
      </c>
      <c r="AH1253" s="3">
        <f t="shared" si="471"/>
        <v>0</v>
      </c>
      <c r="AI1253" s="3">
        <f t="shared" ref="AI1253:AW1253" si="472">AI951*AI643</f>
        <v>0</v>
      </c>
      <c r="AJ1253" s="3">
        <f t="shared" si="472"/>
        <v>0</v>
      </c>
      <c r="AK1253" s="3">
        <f t="shared" si="472"/>
        <v>0</v>
      </c>
      <c r="AL1253" s="3">
        <f t="shared" si="472"/>
        <v>0</v>
      </c>
      <c r="AM1253" s="3">
        <f t="shared" si="472"/>
        <v>0</v>
      </c>
      <c r="AN1253" s="3">
        <f t="shared" si="472"/>
        <v>0</v>
      </c>
      <c r="AO1253" s="3">
        <f t="shared" si="472"/>
        <v>0</v>
      </c>
      <c r="AP1253" s="3">
        <f t="shared" si="472"/>
        <v>0</v>
      </c>
      <c r="AQ1253" s="3">
        <f t="shared" si="472"/>
        <v>0</v>
      </c>
      <c r="AR1253" s="3">
        <f t="shared" si="472"/>
        <v>0</v>
      </c>
      <c r="AS1253" s="3">
        <f t="shared" si="472"/>
        <v>0</v>
      </c>
      <c r="AT1253" s="3">
        <f t="shared" si="472"/>
        <v>0</v>
      </c>
      <c r="AU1253" s="3">
        <f t="shared" si="472"/>
        <v>0</v>
      </c>
      <c r="AV1253" s="3">
        <f t="shared" si="472"/>
        <v>0</v>
      </c>
      <c r="AW1253" s="3">
        <f t="shared" si="472"/>
        <v>0</v>
      </c>
      <c r="AX1253" s="3"/>
    </row>
    <row r="1254" spans="3:50">
      <c r="C1254" s="7" t="s">
        <v>0</v>
      </c>
      <c r="D1254" s="6"/>
      <c r="E1254" s="4">
        <f t="shared" ref="E1254:AW1259" si="473">E952*E644</f>
        <v>0</v>
      </c>
      <c r="F1254" s="4">
        <f t="shared" si="473"/>
        <v>0</v>
      </c>
      <c r="G1254" s="4">
        <f t="shared" si="473"/>
        <v>0</v>
      </c>
      <c r="H1254" s="4">
        <f t="shared" si="473"/>
        <v>0</v>
      </c>
      <c r="I1254" s="4">
        <f t="shared" si="473"/>
        <v>0</v>
      </c>
      <c r="J1254" s="4">
        <f t="shared" si="473"/>
        <v>0</v>
      </c>
      <c r="K1254" s="4">
        <f t="shared" si="473"/>
        <v>0</v>
      </c>
      <c r="L1254" s="4">
        <f t="shared" si="473"/>
        <v>0</v>
      </c>
      <c r="M1254" s="4">
        <f t="shared" si="473"/>
        <v>0</v>
      </c>
      <c r="N1254" s="4">
        <f t="shared" si="473"/>
        <v>0</v>
      </c>
      <c r="O1254" s="4">
        <f t="shared" si="473"/>
        <v>0</v>
      </c>
      <c r="P1254" s="4">
        <f t="shared" si="473"/>
        <v>0</v>
      </c>
      <c r="Q1254" s="4">
        <f t="shared" si="473"/>
        <v>0</v>
      </c>
      <c r="R1254" s="4">
        <f t="shared" si="473"/>
        <v>0</v>
      </c>
      <c r="S1254" s="4">
        <f t="shared" si="473"/>
        <v>0</v>
      </c>
      <c r="T1254" s="4">
        <f t="shared" si="473"/>
        <v>0</v>
      </c>
      <c r="U1254" s="4">
        <f t="shared" si="473"/>
        <v>0</v>
      </c>
      <c r="V1254" s="4">
        <f t="shared" si="473"/>
        <v>0</v>
      </c>
      <c r="W1254" s="4">
        <f t="shared" si="473"/>
        <v>0</v>
      </c>
      <c r="X1254" s="4">
        <f t="shared" si="473"/>
        <v>0</v>
      </c>
      <c r="Y1254" s="4">
        <f t="shared" si="473"/>
        <v>0</v>
      </c>
      <c r="Z1254" s="4">
        <f t="shared" si="473"/>
        <v>0</v>
      </c>
      <c r="AA1254" s="4">
        <f t="shared" si="473"/>
        <v>0</v>
      </c>
      <c r="AB1254" s="4">
        <f t="shared" si="473"/>
        <v>0</v>
      </c>
      <c r="AC1254" s="4">
        <f t="shared" si="473"/>
        <v>0</v>
      </c>
      <c r="AD1254" s="4">
        <f t="shared" si="473"/>
        <v>0</v>
      </c>
      <c r="AE1254" s="4">
        <f t="shared" si="473"/>
        <v>0</v>
      </c>
      <c r="AF1254" s="4">
        <f t="shared" si="473"/>
        <v>0</v>
      </c>
      <c r="AG1254" s="4">
        <f t="shared" si="473"/>
        <v>0</v>
      </c>
      <c r="AH1254" s="4">
        <f t="shared" si="473"/>
        <v>0</v>
      </c>
      <c r="AI1254" s="4">
        <f t="shared" si="473"/>
        <v>0</v>
      </c>
      <c r="AJ1254" s="4">
        <f t="shared" si="473"/>
        <v>0</v>
      </c>
      <c r="AK1254" s="4">
        <f t="shared" si="473"/>
        <v>0</v>
      </c>
      <c r="AL1254" s="4">
        <f t="shared" si="473"/>
        <v>0</v>
      </c>
      <c r="AM1254" s="4">
        <f t="shared" si="473"/>
        <v>0</v>
      </c>
      <c r="AN1254" s="4">
        <f t="shared" si="473"/>
        <v>0</v>
      </c>
      <c r="AO1254" s="4">
        <f t="shared" si="473"/>
        <v>0</v>
      </c>
      <c r="AP1254" s="4">
        <f t="shared" si="473"/>
        <v>0</v>
      </c>
      <c r="AQ1254" s="4">
        <f t="shared" si="473"/>
        <v>0</v>
      </c>
      <c r="AR1254" s="4">
        <f t="shared" si="473"/>
        <v>0</v>
      </c>
      <c r="AS1254" s="4">
        <f t="shared" si="473"/>
        <v>0</v>
      </c>
      <c r="AT1254" s="4">
        <f t="shared" si="473"/>
        <v>0</v>
      </c>
      <c r="AU1254" s="4">
        <f t="shared" si="473"/>
        <v>0</v>
      </c>
      <c r="AV1254" s="4">
        <f t="shared" si="473"/>
        <v>0</v>
      </c>
      <c r="AW1254" s="4">
        <f t="shared" si="473"/>
        <v>0</v>
      </c>
      <c r="AX1254" s="3"/>
    </row>
    <row r="1255" spans="3:50">
      <c r="C1255" s="14">
        <v>34</v>
      </c>
      <c r="D1255" s="13"/>
      <c r="E1255" s="11">
        <f t="shared" si="473"/>
        <v>0</v>
      </c>
      <c r="F1255" s="11">
        <f t="shared" si="473"/>
        <v>0</v>
      </c>
      <c r="G1255" s="11">
        <f t="shared" si="473"/>
        <v>0</v>
      </c>
      <c r="H1255" s="11">
        <f t="shared" si="473"/>
        <v>0</v>
      </c>
      <c r="I1255" s="11">
        <f t="shared" si="473"/>
        <v>0</v>
      </c>
      <c r="J1255" s="11">
        <f t="shared" si="473"/>
        <v>0</v>
      </c>
      <c r="K1255" s="11">
        <f t="shared" si="473"/>
        <v>0</v>
      </c>
      <c r="L1255" s="11">
        <f t="shared" si="473"/>
        <v>0</v>
      </c>
      <c r="M1255" s="11">
        <f t="shared" si="473"/>
        <v>0</v>
      </c>
      <c r="N1255" s="11">
        <f t="shared" si="473"/>
        <v>0</v>
      </c>
      <c r="O1255" s="11">
        <f t="shared" si="473"/>
        <v>0</v>
      </c>
      <c r="P1255" s="11">
        <f t="shared" si="473"/>
        <v>0</v>
      </c>
      <c r="Q1255" s="11">
        <f t="shared" si="473"/>
        <v>0</v>
      </c>
      <c r="R1255" s="11">
        <f t="shared" si="473"/>
        <v>0</v>
      </c>
      <c r="S1255" s="11">
        <f t="shared" si="473"/>
        <v>0</v>
      </c>
      <c r="T1255" s="11">
        <f t="shared" si="473"/>
        <v>0</v>
      </c>
      <c r="U1255" s="11">
        <f t="shared" si="473"/>
        <v>0</v>
      </c>
      <c r="V1255" s="11">
        <f t="shared" si="473"/>
        <v>0</v>
      </c>
      <c r="W1255" s="11">
        <f t="shared" si="473"/>
        <v>0</v>
      </c>
      <c r="X1255" s="11">
        <f t="shared" si="473"/>
        <v>0</v>
      </c>
      <c r="Y1255" s="11">
        <f t="shared" si="473"/>
        <v>0</v>
      </c>
      <c r="Z1255" s="11">
        <f t="shared" si="473"/>
        <v>0</v>
      </c>
      <c r="AA1255" s="11">
        <f t="shared" si="473"/>
        <v>0</v>
      </c>
      <c r="AB1255" s="11">
        <f t="shared" si="473"/>
        <v>0</v>
      </c>
      <c r="AC1255" s="11">
        <f t="shared" si="473"/>
        <v>0</v>
      </c>
      <c r="AD1255" s="11">
        <f t="shared" si="473"/>
        <v>0</v>
      </c>
      <c r="AE1255" s="11">
        <f t="shared" si="473"/>
        <v>0</v>
      </c>
      <c r="AF1255" s="11">
        <f t="shared" si="473"/>
        <v>0</v>
      </c>
      <c r="AG1255" s="11">
        <f t="shared" si="473"/>
        <v>0</v>
      </c>
      <c r="AH1255" s="11">
        <f t="shared" si="473"/>
        <v>0</v>
      </c>
      <c r="AI1255" s="11">
        <f t="shared" si="473"/>
        <v>0</v>
      </c>
      <c r="AJ1255" s="11">
        <f t="shared" si="473"/>
        <v>0</v>
      </c>
      <c r="AK1255" s="11">
        <f t="shared" si="473"/>
        <v>0</v>
      </c>
      <c r="AL1255" s="11">
        <f t="shared" si="473"/>
        <v>0</v>
      </c>
      <c r="AM1255" s="11">
        <f t="shared" si="473"/>
        <v>4248.5663979779483</v>
      </c>
      <c r="AN1255" s="11">
        <f t="shared" si="473"/>
        <v>4431.0666315794606</v>
      </c>
      <c r="AO1255" s="11">
        <f t="shared" si="473"/>
        <v>4336.9434737479687</v>
      </c>
      <c r="AP1255" s="11">
        <f t="shared" si="473"/>
        <v>4377.5107534562594</v>
      </c>
      <c r="AQ1255" s="11">
        <f t="shared" si="473"/>
        <v>4421.7509565309483</v>
      </c>
      <c r="AR1255" s="11">
        <f t="shared" si="473"/>
        <v>4465.8341539339735</v>
      </c>
      <c r="AS1255" s="11">
        <f t="shared" si="473"/>
        <v>4550.134256964162</v>
      </c>
      <c r="AT1255" s="11">
        <f t="shared" si="473"/>
        <v>4744.4898023423111</v>
      </c>
      <c r="AU1255" s="11">
        <f t="shared" si="473"/>
        <v>4899.5317242972051</v>
      </c>
      <c r="AV1255" s="11">
        <f t="shared" si="473"/>
        <v>5093.7501598544022</v>
      </c>
      <c r="AW1255" s="11">
        <f t="shared" si="473"/>
        <v>5336.903232194717</v>
      </c>
      <c r="AX1255" s="11"/>
    </row>
    <row r="1256" spans="3:50">
      <c r="C1256" s="10" t="s">
        <v>4</v>
      </c>
      <c r="D1256" s="9"/>
      <c r="E1256" s="3">
        <f t="shared" si="473"/>
        <v>0</v>
      </c>
      <c r="F1256" s="3">
        <f t="shared" si="473"/>
        <v>0</v>
      </c>
      <c r="G1256" s="3">
        <f t="shared" si="473"/>
        <v>0</v>
      </c>
      <c r="H1256" s="3">
        <f t="shared" si="473"/>
        <v>0</v>
      </c>
      <c r="I1256" s="3">
        <f t="shared" si="473"/>
        <v>0</v>
      </c>
      <c r="J1256" s="3">
        <f t="shared" si="473"/>
        <v>0</v>
      </c>
      <c r="K1256" s="3">
        <f t="shared" si="473"/>
        <v>0</v>
      </c>
      <c r="L1256" s="3">
        <f t="shared" si="473"/>
        <v>0</v>
      </c>
      <c r="M1256" s="3">
        <f t="shared" si="473"/>
        <v>0</v>
      </c>
      <c r="N1256" s="3">
        <f t="shared" si="473"/>
        <v>0</v>
      </c>
      <c r="O1256" s="3">
        <f t="shared" si="473"/>
        <v>0</v>
      </c>
      <c r="P1256" s="3">
        <f t="shared" si="473"/>
        <v>0</v>
      </c>
      <c r="Q1256" s="3">
        <f t="shared" si="473"/>
        <v>0</v>
      </c>
      <c r="R1256" s="3">
        <f t="shared" si="473"/>
        <v>0</v>
      </c>
      <c r="S1256" s="3">
        <f t="shared" si="473"/>
        <v>0</v>
      </c>
      <c r="T1256" s="3">
        <f t="shared" si="473"/>
        <v>0</v>
      </c>
      <c r="U1256" s="3">
        <f t="shared" si="473"/>
        <v>0</v>
      </c>
      <c r="V1256" s="3">
        <f t="shared" si="473"/>
        <v>0</v>
      </c>
      <c r="W1256" s="3">
        <f t="shared" si="473"/>
        <v>0</v>
      </c>
      <c r="X1256" s="3">
        <f t="shared" si="473"/>
        <v>0</v>
      </c>
      <c r="Y1256" s="3">
        <f t="shared" si="473"/>
        <v>0</v>
      </c>
      <c r="Z1256" s="3">
        <f t="shared" si="473"/>
        <v>0</v>
      </c>
      <c r="AA1256" s="3">
        <f t="shared" si="473"/>
        <v>0</v>
      </c>
      <c r="AB1256" s="3">
        <f t="shared" si="473"/>
        <v>0</v>
      </c>
      <c r="AC1256" s="3">
        <f t="shared" si="473"/>
        <v>0</v>
      </c>
      <c r="AD1256" s="3">
        <f t="shared" si="473"/>
        <v>0</v>
      </c>
      <c r="AE1256" s="3">
        <f t="shared" si="473"/>
        <v>0</v>
      </c>
      <c r="AF1256" s="3">
        <f t="shared" si="473"/>
        <v>0</v>
      </c>
      <c r="AG1256" s="3">
        <f t="shared" si="473"/>
        <v>0</v>
      </c>
      <c r="AH1256" s="3">
        <f t="shared" si="473"/>
        <v>0</v>
      </c>
      <c r="AI1256" s="3">
        <f t="shared" si="473"/>
        <v>0</v>
      </c>
      <c r="AJ1256" s="3">
        <f t="shared" si="473"/>
        <v>0</v>
      </c>
      <c r="AK1256" s="3">
        <f t="shared" si="473"/>
        <v>0</v>
      </c>
      <c r="AL1256" s="3">
        <f t="shared" si="473"/>
        <v>0</v>
      </c>
      <c r="AM1256" s="3">
        <f t="shared" si="473"/>
        <v>4146.971344563869</v>
      </c>
      <c r="AN1256" s="3">
        <f t="shared" si="473"/>
        <v>4257.0910116974064</v>
      </c>
      <c r="AO1256" s="3">
        <f t="shared" si="473"/>
        <v>4104.0836524369861</v>
      </c>
      <c r="AP1256" s="3">
        <f t="shared" si="473"/>
        <v>4082.7310282934145</v>
      </c>
      <c r="AQ1256" s="3">
        <f t="shared" si="473"/>
        <v>4066.6120230267206</v>
      </c>
      <c r="AR1256" s="3">
        <f t="shared" si="473"/>
        <v>4058.2827099539509</v>
      </c>
      <c r="AS1256" s="3">
        <f t="shared" si="473"/>
        <v>4020.8025443753868</v>
      </c>
      <c r="AT1256" s="3">
        <f t="shared" si="473"/>
        <v>4081.7108034122939</v>
      </c>
      <c r="AU1256" s="3">
        <f t="shared" si="473"/>
        <v>4107.6923766535847</v>
      </c>
      <c r="AV1256" s="3">
        <f t="shared" si="473"/>
        <v>4165.0769747320319</v>
      </c>
      <c r="AW1256" s="3">
        <f t="shared" si="473"/>
        <v>4258.9656712062169</v>
      </c>
      <c r="AX1256" s="3"/>
    </row>
    <row r="1257" spans="3:50">
      <c r="C1257" s="10" t="s">
        <v>3</v>
      </c>
      <c r="D1257" s="9"/>
      <c r="E1257" s="3">
        <f t="shared" si="473"/>
        <v>0</v>
      </c>
      <c r="F1257" s="3">
        <f t="shared" si="473"/>
        <v>0</v>
      </c>
      <c r="G1257" s="3">
        <f t="shared" si="473"/>
        <v>0</v>
      </c>
      <c r="H1257" s="3">
        <f t="shared" si="473"/>
        <v>0</v>
      </c>
      <c r="I1257" s="3">
        <f t="shared" si="473"/>
        <v>0</v>
      </c>
      <c r="J1257" s="3">
        <f t="shared" si="473"/>
        <v>0</v>
      </c>
      <c r="K1257" s="3">
        <f t="shared" si="473"/>
        <v>0</v>
      </c>
      <c r="L1257" s="3">
        <f t="shared" si="473"/>
        <v>0</v>
      </c>
      <c r="M1257" s="3">
        <f t="shared" si="473"/>
        <v>0</v>
      </c>
      <c r="N1257" s="3">
        <f t="shared" si="473"/>
        <v>0</v>
      </c>
      <c r="O1257" s="3">
        <f t="shared" si="473"/>
        <v>0</v>
      </c>
      <c r="P1257" s="3">
        <f t="shared" si="473"/>
        <v>0</v>
      </c>
      <c r="Q1257" s="3">
        <f t="shared" si="473"/>
        <v>0</v>
      </c>
      <c r="R1257" s="3">
        <f t="shared" si="473"/>
        <v>0</v>
      </c>
      <c r="S1257" s="3">
        <f t="shared" si="473"/>
        <v>0</v>
      </c>
      <c r="T1257" s="3">
        <f t="shared" si="473"/>
        <v>0</v>
      </c>
      <c r="U1257" s="3">
        <f t="shared" si="473"/>
        <v>0</v>
      </c>
      <c r="V1257" s="3">
        <f t="shared" si="473"/>
        <v>0</v>
      </c>
      <c r="W1257" s="3">
        <f t="shared" si="473"/>
        <v>0</v>
      </c>
      <c r="X1257" s="3">
        <f t="shared" si="473"/>
        <v>0</v>
      </c>
      <c r="Y1257" s="3">
        <f t="shared" si="473"/>
        <v>0</v>
      </c>
      <c r="Z1257" s="3">
        <f t="shared" si="473"/>
        <v>0</v>
      </c>
      <c r="AA1257" s="3">
        <f t="shared" si="473"/>
        <v>0</v>
      </c>
      <c r="AB1257" s="3">
        <f t="shared" si="473"/>
        <v>0</v>
      </c>
      <c r="AC1257" s="3">
        <f t="shared" si="473"/>
        <v>0</v>
      </c>
      <c r="AD1257" s="3">
        <f t="shared" si="473"/>
        <v>0</v>
      </c>
      <c r="AE1257" s="3">
        <f t="shared" si="473"/>
        <v>0</v>
      </c>
      <c r="AF1257" s="3">
        <f t="shared" si="473"/>
        <v>0</v>
      </c>
      <c r="AG1257" s="3">
        <f t="shared" si="473"/>
        <v>0</v>
      </c>
      <c r="AH1257" s="3">
        <f t="shared" si="473"/>
        <v>0</v>
      </c>
      <c r="AI1257" s="3">
        <f t="shared" si="473"/>
        <v>0</v>
      </c>
      <c r="AJ1257" s="3">
        <f t="shared" si="473"/>
        <v>0</v>
      </c>
      <c r="AK1257" s="3">
        <f t="shared" si="473"/>
        <v>0</v>
      </c>
      <c r="AL1257" s="3">
        <f t="shared" si="473"/>
        <v>0</v>
      </c>
      <c r="AM1257" s="3">
        <f t="shared" si="473"/>
        <v>75.313822778621244</v>
      </c>
      <c r="AN1257" s="3">
        <f t="shared" si="473"/>
        <v>120.72525795690497</v>
      </c>
      <c r="AO1257" s="3">
        <f t="shared" si="473"/>
        <v>157.59063789679271</v>
      </c>
      <c r="AP1257" s="3">
        <f t="shared" si="473"/>
        <v>197.27889379024504</v>
      </c>
      <c r="AQ1257" s="3">
        <f t="shared" si="473"/>
        <v>236.5029201583923</v>
      </c>
      <c r="AR1257" s="3">
        <f t="shared" si="473"/>
        <v>275.70870424009445</v>
      </c>
      <c r="AS1257" s="3">
        <f t="shared" si="473"/>
        <v>279.86670099766036</v>
      </c>
      <c r="AT1257" s="3">
        <f t="shared" si="473"/>
        <v>291.32269245374658</v>
      </c>
      <c r="AU1257" s="3">
        <f t="shared" si="473"/>
        <v>300.85897192903212</v>
      </c>
      <c r="AV1257" s="3">
        <f t="shared" si="473"/>
        <v>313.28598388634373</v>
      </c>
      <c r="AW1257" s="3">
        <f t="shared" si="473"/>
        <v>329.21470659348228</v>
      </c>
      <c r="AX1257" s="3"/>
    </row>
    <row r="1258" spans="3:50">
      <c r="C1258" s="10" t="s">
        <v>2</v>
      </c>
      <c r="D1258" s="9"/>
      <c r="E1258" s="3">
        <f t="shared" si="473"/>
        <v>0</v>
      </c>
      <c r="F1258" s="3">
        <f t="shared" si="473"/>
        <v>0</v>
      </c>
      <c r="G1258" s="3">
        <f t="shared" si="473"/>
        <v>0</v>
      </c>
      <c r="H1258" s="3">
        <f t="shared" si="473"/>
        <v>0</v>
      </c>
      <c r="I1258" s="3">
        <f t="shared" si="473"/>
        <v>0</v>
      </c>
      <c r="J1258" s="3">
        <f t="shared" si="473"/>
        <v>0</v>
      </c>
      <c r="K1258" s="3">
        <f t="shared" si="473"/>
        <v>0</v>
      </c>
      <c r="L1258" s="3">
        <f t="shared" si="473"/>
        <v>0</v>
      </c>
      <c r="M1258" s="3">
        <f t="shared" si="473"/>
        <v>0</v>
      </c>
      <c r="N1258" s="3">
        <f t="shared" si="473"/>
        <v>0</v>
      </c>
      <c r="O1258" s="3">
        <f t="shared" si="473"/>
        <v>0</v>
      </c>
      <c r="P1258" s="3">
        <f t="shared" si="473"/>
        <v>0</v>
      </c>
      <c r="Q1258" s="3">
        <f t="shared" si="473"/>
        <v>0</v>
      </c>
      <c r="R1258" s="3">
        <f t="shared" si="473"/>
        <v>0</v>
      </c>
      <c r="S1258" s="3">
        <f t="shared" si="473"/>
        <v>0</v>
      </c>
      <c r="T1258" s="3">
        <f t="shared" si="473"/>
        <v>0</v>
      </c>
      <c r="U1258" s="3">
        <f t="shared" si="473"/>
        <v>0</v>
      </c>
      <c r="V1258" s="3">
        <f t="shared" si="473"/>
        <v>0</v>
      </c>
      <c r="W1258" s="3">
        <f t="shared" si="473"/>
        <v>0</v>
      </c>
      <c r="X1258" s="3">
        <f t="shared" si="473"/>
        <v>0</v>
      </c>
      <c r="Y1258" s="3">
        <f t="shared" si="473"/>
        <v>0</v>
      </c>
      <c r="Z1258" s="3">
        <f t="shared" si="473"/>
        <v>0</v>
      </c>
      <c r="AA1258" s="3">
        <f t="shared" si="473"/>
        <v>0</v>
      </c>
      <c r="AB1258" s="3">
        <f t="shared" si="473"/>
        <v>0</v>
      </c>
      <c r="AC1258" s="3">
        <f t="shared" si="473"/>
        <v>0</v>
      </c>
      <c r="AD1258" s="3">
        <f t="shared" si="473"/>
        <v>0</v>
      </c>
      <c r="AE1258" s="3">
        <f t="shared" si="473"/>
        <v>0</v>
      </c>
      <c r="AF1258" s="3">
        <f t="shared" si="473"/>
        <v>0</v>
      </c>
      <c r="AG1258" s="3">
        <f t="shared" si="473"/>
        <v>0</v>
      </c>
      <c r="AH1258" s="3">
        <f t="shared" si="473"/>
        <v>0</v>
      </c>
      <c r="AI1258" s="3">
        <f t="shared" si="473"/>
        <v>0</v>
      </c>
      <c r="AJ1258" s="3">
        <f t="shared" si="473"/>
        <v>0</v>
      </c>
      <c r="AK1258" s="3">
        <f t="shared" si="473"/>
        <v>0</v>
      </c>
      <c r="AL1258" s="3">
        <f t="shared" si="473"/>
        <v>0</v>
      </c>
      <c r="AM1258" s="3">
        <f t="shared" si="473"/>
        <v>28.349590363155407</v>
      </c>
      <c r="AN1258" s="3">
        <f t="shared" si="473"/>
        <v>56.120459280287946</v>
      </c>
      <c r="AO1258" s="3">
        <f t="shared" si="473"/>
        <v>78.44936401506925</v>
      </c>
      <c r="AP1258" s="3">
        <f t="shared" si="473"/>
        <v>100.81921040446173</v>
      </c>
      <c r="AQ1258" s="3">
        <f t="shared" si="473"/>
        <v>121.8800518320575</v>
      </c>
      <c r="AR1258" s="3">
        <f t="shared" si="473"/>
        <v>141.99048031192748</v>
      </c>
      <c r="AS1258" s="3">
        <f t="shared" si="473"/>
        <v>261.74938079572155</v>
      </c>
      <c r="AT1258" s="3">
        <f t="shared" si="473"/>
        <v>385.64612631789618</v>
      </c>
      <c r="AU1258" s="3">
        <f t="shared" si="473"/>
        <v>506.50818768907914</v>
      </c>
      <c r="AV1258" s="3">
        <f t="shared" si="473"/>
        <v>631.96467903337202</v>
      </c>
      <c r="AW1258" s="3">
        <f t="shared" si="473"/>
        <v>766.13373594430038</v>
      </c>
      <c r="AX1258" s="3"/>
    </row>
    <row r="1259" spans="3:50">
      <c r="C1259" s="10" t="s">
        <v>1</v>
      </c>
      <c r="D1259" s="9"/>
      <c r="E1259" s="3">
        <f t="shared" si="473"/>
        <v>0</v>
      </c>
      <c r="F1259" s="3">
        <f t="shared" si="473"/>
        <v>0</v>
      </c>
      <c r="G1259" s="3">
        <f t="shared" si="473"/>
        <v>0</v>
      </c>
      <c r="H1259" s="3">
        <f t="shared" si="473"/>
        <v>0</v>
      </c>
      <c r="I1259" s="3">
        <f t="shared" si="473"/>
        <v>0</v>
      </c>
      <c r="J1259" s="3">
        <f t="shared" si="473"/>
        <v>0</v>
      </c>
      <c r="K1259" s="3">
        <f t="shared" si="473"/>
        <v>0</v>
      </c>
      <c r="L1259" s="3">
        <f t="shared" si="473"/>
        <v>0</v>
      </c>
      <c r="M1259" s="3">
        <f t="shared" si="473"/>
        <v>0</v>
      </c>
      <c r="N1259" s="3">
        <f t="shared" si="473"/>
        <v>0</v>
      </c>
      <c r="O1259" s="3">
        <f t="shared" si="473"/>
        <v>0</v>
      </c>
      <c r="P1259" s="3">
        <f t="shared" si="473"/>
        <v>0</v>
      </c>
      <c r="Q1259" s="3">
        <f t="shared" si="473"/>
        <v>0</v>
      </c>
      <c r="R1259" s="3">
        <f t="shared" si="473"/>
        <v>0</v>
      </c>
      <c r="S1259" s="3">
        <f t="shared" si="473"/>
        <v>0</v>
      </c>
      <c r="T1259" s="3">
        <f t="shared" si="473"/>
        <v>0</v>
      </c>
      <c r="U1259" s="3">
        <f t="shared" si="473"/>
        <v>0</v>
      </c>
      <c r="V1259" s="3">
        <f t="shared" si="473"/>
        <v>0</v>
      </c>
      <c r="W1259" s="3">
        <f t="shared" si="473"/>
        <v>0</v>
      </c>
      <c r="X1259" s="3">
        <f t="shared" si="473"/>
        <v>0</v>
      </c>
      <c r="Y1259" s="3">
        <f t="shared" si="473"/>
        <v>0</v>
      </c>
      <c r="Z1259" s="3">
        <f t="shared" si="473"/>
        <v>0</v>
      </c>
      <c r="AA1259" s="3">
        <f t="shared" si="473"/>
        <v>0</v>
      </c>
      <c r="AB1259" s="3">
        <f t="shared" si="473"/>
        <v>0</v>
      </c>
      <c r="AC1259" s="3">
        <f t="shared" si="473"/>
        <v>0</v>
      </c>
      <c r="AD1259" s="3">
        <f t="shared" si="473"/>
        <v>0</v>
      </c>
      <c r="AE1259" s="3">
        <f t="shared" si="473"/>
        <v>0</v>
      </c>
      <c r="AF1259" s="3">
        <f t="shared" si="473"/>
        <v>0</v>
      </c>
      <c r="AG1259" s="3">
        <f t="shared" si="473"/>
        <v>0</v>
      </c>
      <c r="AH1259" s="3">
        <f t="shared" si="473"/>
        <v>0</v>
      </c>
      <c r="AI1259" s="3">
        <f t="shared" ref="AI1259:AW1259" si="474">AI957*AI649</f>
        <v>0</v>
      </c>
      <c r="AJ1259" s="3">
        <f t="shared" si="474"/>
        <v>0</v>
      </c>
      <c r="AK1259" s="3">
        <f t="shared" si="474"/>
        <v>0</v>
      </c>
      <c r="AL1259" s="3">
        <f t="shared" si="474"/>
        <v>0</v>
      </c>
      <c r="AM1259" s="3">
        <f t="shared" si="474"/>
        <v>0</v>
      </c>
      <c r="AN1259" s="3">
        <f t="shared" si="474"/>
        <v>0</v>
      </c>
      <c r="AO1259" s="3">
        <f t="shared" si="474"/>
        <v>0</v>
      </c>
      <c r="AP1259" s="3">
        <f t="shared" si="474"/>
        <v>0</v>
      </c>
      <c r="AQ1259" s="3">
        <f t="shared" si="474"/>
        <v>0</v>
      </c>
      <c r="AR1259" s="3">
        <f t="shared" si="474"/>
        <v>0</v>
      </c>
      <c r="AS1259" s="3">
        <f t="shared" si="474"/>
        <v>0</v>
      </c>
      <c r="AT1259" s="3">
        <f t="shared" si="474"/>
        <v>0</v>
      </c>
      <c r="AU1259" s="3">
        <f t="shared" si="474"/>
        <v>0</v>
      </c>
      <c r="AV1259" s="3">
        <f t="shared" si="474"/>
        <v>0</v>
      </c>
      <c r="AW1259" s="3">
        <f t="shared" si="474"/>
        <v>0</v>
      </c>
      <c r="AX1259" s="3"/>
    </row>
    <row r="1260" spans="3:50">
      <c r="C1260" s="7" t="s">
        <v>0</v>
      </c>
      <c r="D1260" s="6"/>
      <c r="E1260" s="4">
        <f t="shared" ref="E1260:AW1265" si="475">E958*E650</f>
        <v>0</v>
      </c>
      <c r="F1260" s="4">
        <f t="shared" si="475"/>
        <v>0</v>
      </c>
      <c r="G1260" s="4">
        <f t="shared" si="475"/>
        <v>0</v>
      </c>
      <c r="H1260" s="4">
        <f t="shared" si="475"/>
        <v>0</v>
      </c>
      <c r="I1260" s="4">
        <f t="shared" si="475"/>
        <v>0</v>
      </c>
      <c r="J1260" s="4">
        <f t="shared" si="475"/>
        <v>0</v>
      </c>
      <c r="K1260" s="4">
        <f t="shared" si="475"/>
        <v>0</v>
      </c>
      <c r="L1260" s="4">
        <f t="shared" si="475"/>
        <v>0</v>
      </c>
      <c r="M1260" s="4">
        <f t="shared" si="475"/>
        <v>0</v>
      </c>
      <c r="N1260" s="4">
        <f t="shared" si="475"/>
        <v>0</v>
      </c>
      <c r="O1260" s="4">
        <f t="shared" si="475"/>
        <v>0</v>
      </c>
      <c r="P1260" s="4">
        <f t="shared" si="475"/>
        <v>0</v>
      </c>
      <c r="Q1260" s="4">
        <f t="shared" si="475"/>
        <v>0</v>
      </c>
      <c r="R1260" s="4">
        <f t="shared" si="475"/>
        <v>0</v>
      </c>
      <c r="S1260" s="4">
        <f t="shared" si="475"/>
        <v>0</v>
      </c>
      <c r="T1260" s="4">
        <f t="shared" si="475"/>
        <v>0</v>
      </c>
      <c r="U1260" s="4">
        <f t="shared" si="475"/>
        <v>0</v>
      </c>
      <c r="V1260" s="4">
        <f t="shared" si="475"/>
        <v>0</v>
      </c>
      <c r="W1260" s="4">
        <f t="shared" si="475"/>
        <v>0</v>
      </c>
      <c r="X1260" s="4">
        <f t="shared" si="475"/>
        <v>0</v>
      </c>
      <c r="Y1260" s="4">
        <f t="shared" si="475"/>
        <v>0</v>
      </c>
      <c r="Z1260" s="4">
        <f t="shared" si="475"/>
        <v>0</v>
      </c>
      <c r="AA1260" s="4">
        <f t="shared" si="475"/>
        <v>0</v>
      </c>
      <c r="AB1260" s="4">
        <f t="shared" si="475"/>
        <v>0</v>
      </c>
      <c r="AC1260" s="4">
        <f t="shared" si="475"/>
        <v>0</v>
      </c>
      <c r="AD1260" s="4">
        <f t="shared" si="475"/>
        <v>0</v>
      </c>
      <c r="AE1260" s="4">
        <f t="shared" si="475"/>
        <v>0</v>
      </c>
      <c r="AF1260" s="4">
        <f t="shared" si="475"/>
        <v>0</v>
      </c>
      <c r="AG1260" s="4">
        <f t="shared" si="475"/>
        <v>0</v>
      </c>
      <c r="AH1260" s="4">
        <f t="shared" si="475"/>
        <v>0</v>
      </c>
      <c r="AI1260" s="4">
        <f t="shared" si="475"/>
        <v>0</v>
      </c>
      <c r="AJ1260" s="4">
        <f t="shared" si="475"/>
        <v>0</v>
      </c>
      <c r="AK1260" s="4">
        <f t="shared" si="475"/>
        <v>0</v>
      </c>
      <c r="AL1260" s="4">
        <f t="shared" si="475"/>
        <v>0</v>
      </c>
      <c r="AM1260" s="4">
        <f t="shared" si="475"/>
        <v>0</v>
      </c>
      <c r="AN1260" s="4">
        <f t="shared" si="475"/>
        <v>0</v>
      </c>
      <c r="AO1260" s="4">
        <f t="shared" si="475"/>
        <v>0</v>
      </c>
      <c r="AP1260" s="4">
        <f t="shared" si="475"/>
        <v>0</v>
      </c>
      <c r="AQ1260" s="4">
        <f t="shared" si="475"/>
        <v>0</v>
      </c>
      <c r="AR1260" s="4">
        <f t="shared" si="475"/>
        <v>0</v>
      </c>
      <c r="AS1260" s="4">
        <f t="shared" si="475"/>
        <v>0</v>
      </c>
      <c r="AT1260" s="4">
        <f t="shared" si="475"/>
        <v>0</v>
      </c>
      <c r="AU1260" s="4">
        <f t="shared" si="475"/>
        <v>0</v>
      </c>
      <c r="AV1260" s="4">
        <f t="shared" si="475"/>
        <v>0</v>
      </c>
      <c r="AW1260" s="4">
        <f t="shared" si="475"/>
        <v>0</v>
      </c>
      <c r="AX1260" s="3"/>
    </row>
    <row r="1261" spans="3:50">
      <c r="C1261" s="14">
        <v>35</v>
      </c>
      <c r="D1261" s="13"/>
      <c r="E1261" s="11">
        <f t="shared" si="475"/>
        <v>0</v>
      </c>
      <c r="F1261" s="11">
        <f t="shared" si="475"/>
        <v>0</v>
      </c>
      <c r="G1261" s="11">
        <f t="shared" si="475"/>
        <v>0</v>
      </c>
      <c r="H1261" s="11">
        <f t="shared" si="475"/>
        <v>0</v>
      </c>
      <c r="I1261" s="11">
        <f t="shared" si="475"/>
        <v>0</v>
      </c>
      <c r="J1261" s="11">
        <f t="shared" si="475"/>
        <v>0</v>
      </c>
      <c r="K1261" s="11">
        <f t="shared" si="475"/>
        <v>0</v>
      </c>
      <c r="L1261" s="11">
        <f t="shared" si="475"/>
        <v>0</v>
      </c>
      <c r="M1261" s="11">
        <f t="shared" si="475"/>
        <v>0</v>
      </c>
      <c r="N1261" s="11">
        <f t="shared" si="475"/>
        <v>0</v>
      </c>
      <c r="O1261" s="11">
        <f t="shared" si="475"/>
        <v>0</v>
      </c>
      <c r="P1261" s="11">
        <f t="shared" si="475"/>
        <v>0</v>
      </c>
      <c r="Q1261" s="11">
        <f t="shared" si="475"/>
        <v>0</v>
      </c>
      <c r="R1261" s="11">
        <f t="shared" si="475"/>
        <v>0</v>
      </c>
      <c r="S1261" s="11">
        <f t="shared" si="475"/>
        <v>0</v>
      </c>
      <c r="T1261" s="11">
        <f t="shared" si="475"/>
        <v>0</v>
      </c>
      <c r="U1261" s="11">
        <f t="shared" si="475"/>
        <v>0</v>
      </c>
      <c r="V1261" s="11">
        <f t="shared" si="475"/>
        <v>0</v>
      </c>
      <c r="W1261" s="11">
        <f t="shared" si="475"/>
        <v>0</v>
      </c>
      <c r="X1261" s="11">
        <f t="shared" si="475"/>
        <v>0</v>
      </c>
      <c r="Y1261" s="11">
        <f t="shared" si="475"/>
        <v>0</v>
      </c>
      <c r="Z1261" s="11">
        <f t="shared" si="475"/>
        <v>0</v>
      </c>
      <c r="AA1261" s="11">
        <f t="shared" si="475"/>
        <v>0</v>
      </c>
      <c r="AB1261" s="11">
        <f t="shared" si="475"/>
        <v>0</v>
      </c>
      <c r="AC1261" s="11">
        <f t="shared" si="475"/>
        <v>0</v>
      </c>
      <c r="AD1261" s="11">
        <f t="shared" si="475"/>
        <v>0</v>
      </c>
      <c r="AE1261" s="11">
        <f t="shared" si="475"/>
        <v>0</v>
      </c>
      <c r="AF1261" s="11">
        <f t="shared" si="475"/>
        <v>0</v>
      </c>
      <c r="AG1261" s="11">
        <f t="shared" si="475"/>
        <v>0</v>
      </c>
      <c r="AH1261" s="11">
        <f t="shared" si="475"/>
        <v>0</v>
      </c>
      <c r="AI1261" s="11">
        <f t="shared" si="475"/>
        <v>0</v>
      </c>
      <c r="AJ1261" s="11">
        <f t="shared" si="475"/>
        <v>0</v>
      </c>
      <c r="AK1261" s="11">
        <f t="shared" si="475"/>
        <v>0</v>
      </c>
      <c r="AL1261" s="11">
        <f t="shared" si="475"/>
        <v>0</v>
      </c>
      <c r="AM1261" s="11">
        <f t="shared" si="475"/>
        <v>0</v>
      </c>
      <c r="AN1261" s="11">
        <f t="shared" si="475"/>
        <v>3656.2862529479753</v>
      </c>
      <c r="AO1261" s="11">
        <f t="shared" si="475"/>
        <v>3815.6817900235919</v>
      </c>
      <c r="AP1261" s="11">
        <f t="shared" si="475"/>
        <v>3736.7977960014518</v>
      </c>
      <c r="AQ1261" s="11">
        <f t="shared" si="475"/>
        <v>3773.8352946542891</v>
      </c>
      <c r="AR1261" s="11">
        <f t="shared" si="475"/>
        <v>3813.9890539603657</v>
      </c>
      <c r="AS1261" s="11">
        <f t="shared" si="475"/>
        <v>3853.6467099024248</v>
      </c>
      <c r="AT1261" s="11">
        <f t="shared" si="475"/>
        <v>3929.4152249511385</v>
      </c>
      <c r="AU1261" s="11">
        <f t="shared" si="475"/>
        <v>4100.216077147159</v>
      </c>
      <c r="AV1261" s="11">
        <f t="shared" si="475"/>
        <v>4237.0897998819928</v>
      </c>
      <c r="AW1261" s="11">
        <f t="shared" si="475"/>
        <v>4407.8985578659267</v>
      </c>
      <c r="AX1261" s="11"/>
    </row>
    <row r="1262" spans="3:50">
      <c r="C1262" s="10" t="s">
        <v>4</v>
      </c>
      <c r="D1262" s="9"/>
      <c r="E1262" s="3">
        <f t="shared" si="475"/>
        <v>0</v>
      </c>
      <c r="F1262" s="3">
        <f t="shared" si="475"/>
        <v>0</v>
      </c>
      <c r="G1262" s="3">
        <f t="shared" si="475"/>
        <v>0</v>
      </c>
      <c r="H1262" s="3">
        <f t="shared" si="475"/>
        <v>0</v>
      </c>
      <c r="I1262" s="3">
        <f t="shared" si="475"/>
        <v>0</v>
      </c>
      <c r="J1262" s="3">
        <f t="shared" si="475"/>
        <v>0</v>
      </c>
      <c r="K1262" s="3">
        <f t="shared" si="475"/>
        <v>0</v>
      </c>
      <c r="L1262" s="3">
        <f t="shared" si="475"/>
        <v>0</v>
      </c>
      <c r="M1262" s="3">
        <f t="shared" si="475"/>
        <v>0</v>
      </c>
      <c r="N1262" s="3">
        <f t="shared" si="475"/>
        <v>0</v>
      </c>
      <c r="O1262" s="3">
        <f t="shared" si="475"/>
        <v>0</v>
      </c>
      <c r="P1262" s="3">
        <f t="shared" si="475"/>
        <v>0</v>
      </c>
      <c r="Q1262" s="3">
        <f t="shared" si="475"/>
        <v>0</v>
      </c>
      <c r="R1262" s="3">
        <f t="shared" si="475"/>
        <v>0</v>
      </c>
      <c r="S1262" s="3">
        <f t="shared" si="475"/>
        <v>0</v>
      </c>
      <c r="T1262" s="3">
        <f t="shared" si="475"/>
        <v>0</v>
      </c>
      <c r="U1262" s="3">
        <f t="shared" si="475"/>
        <v>0</v>
      </c>
      <c r="V1262" s="3">
        <f t="shared" si="475"/>
        <v>0</v>
      </c>
      <c r="W1262" s="3">
        <f t="shared" si="475"/>
        <v>0</v>
      </c>
      <c r="X1262" s="3">
        <f t="shared" si="475"/>
        <v>0</v>
      </c>
      <c r="Y1262" s="3">
        <f t="shared" si="475"/>
        <v>0</v>
      </c>
      <c r="Z1262" s="3">
        <f t="shared" si="475"/>
        <v>0</v>
      </c>
      <c r="AA1262" s="3">
        <f t="shared" si="475"/>
        <v>0</v>
      </c>
      <c r="AB1262" s="3">
        <f t="shared" si="475"/>
        <v>0</v>
      </c>
      <c r="AC1262" s="3">
        <f t="shared" si="475"/>
        <v>0</v>
      </c>
      <c r="AD1262" s="3">
        <f t="shared" si="475"/>
        <v>0</v>
      </c>
      <c r="AE1262" s="3">
        <f t="shared" si="475"/>
        <v>0</v>
      </c>
      <c r="AF1262" s="3">
        <f t="shared" si="475"/>
        <v>0</v>
      </c>
      <c r="AG1262" s="3">
        <f t="shared" si="475"/>
        <v>0</v>
      </c>
      <c r="AH1262" s="3">
        <f t="shared" si="475"/>
        <v>0</v>
      </c>
      <c r="AI1262" s="3">
        <f t="shared" si="475"/>
        <v>0</v>
      </c>
      <c r="AJ1262" s="3">
        <f t="shared" si="475"/>
        <v>0</v>
      </c>
      <c r="AK1262" s="3">
        <f t="shared" si="475"/>
        <v>0</v>
      </c>
      <c r="AL1262" s="3">
        <f t="shared" si="475"/>
        <v>0</v>
      </c>
      <c r="AM1262" s="3">
        <f t="shared" si="475"/>
        <v>0</v>
      </c>
      <c r="AN1262" s="3">
        <f t="shared" si="475"/>
        <v>3565.3280477879994</v>
      </c>
      <c r="AO1262" s="3">
        <f t="shared" si="475"/>
        <v>3660.0026199571407</v>
      </c>
      <c r="AP1262" s="3">
        <f t="shared" si="475"/>
        <v>3528.4556705902819</v>
      </c>
      <c r="AQ1262" s="3">
        <f t="shared" si="475"/>
        <v>3510.0979093646743</v>
      </c>
      <c r="AR1262" s="3">
        <f t="shared" si="475"/>
        <v>3496.2397133935046</v>
      </c>
      <c r="AS1262" s="3">
        <f t="shared" si="475"/>
        <v>3489.0786478712948</v>
      </c>
      <c r="AT1262" s="3">
        <f t="shared" si="475"/>
        <v>3456.8553517667369</v>
      </c>
      <c r="AU1262" s="3">
        <f t="shared" si="475"/>
        <v>3509.2207785428068</v>
      </c>
      <c r="AV1262" s="3">
        <f t="shared" si="475"/>
        <v>3531.5582446370122</v>
      </c>
      <c r="AW1262" s="3">
        <f t="shared" si="475"/>
        <v>3580.894229875571</v>
      </c>
      <c r="AX1262" s="3"/>
    </row>
    <row r="1263" spans="3:50">
      <c r="C1263" s="10" t="s">
        <v>3</v>
      </c>
      <c r="D1263" s="9"/>
      <c r="E1263" s="3">
        <f t="shared" si="475"/>
        <v>0</v>
      </c>
      <c r="F1263" s="3">
        <f t="shared" si="475"/>
        <v>0</v>
      </c>
      <c r="G1263" s="3">
        <f t="shared" si="475"/>
        <v>0</v>
      </c>
      <c r="H1263" s="3">
        <f t="shared" si="475"/>
        <v>0</v>
      </c>
      <c r="I1263" s="3">
        <f t="shared" si="475"/>
        <v>0</v>
      </c>
      <c r="J1263" s="3">
        <f t="shared" si="475"/>
        <v>0</v>
      </c>
      <c r="K1263" s="3">
        <f t="shared" si="475"/>
        <v>0</v>
      </c>
      <c r="L1263" s="3">
        <f t="shared" si="475"/>
        <v>0</v>
      </c>
      <c r="M1263" s="3">
        <f t="shared" si="475"/>
        <v>0</v>
      </c>
      <c r="N1263" s="3">
        <f t="shared" si="475"/>
        <v>0</v>
      </c>
      <c r="O1263" s="3">
        <f t="shared" si="475"/>
        <v>0</v>
      </c>
      <c r="P1263" s="3">
        <f t="shared" si="475"/>
        <v>0</v>
      </c>
      <c r="Q1263" s="3">
        <f t="shared" si="475"/>
        <v>0</v>
      </c>
      <c r="R1263" s="3">
        <f t="shared" si="475"/>
        <v>0</v>
      </c>
      <c r="S1263" s="3">
        <f t="shared" si="475"/>
        <v>0</v>
      </c>
      <c r="T1263" s="3">
        <f t="shared" si="475"/>
        <v>0</v>
      </c>
      <c r="U1263" s="3">
        <f t="shared" si="475"/>
        <v>0</v>
      </c>
      <c r="V1263" s="3">
        <f t="shared" si="475"/>
        <v>0</v>
      </c>
      <c r="W1263" s="3">
        <f t="shared" si="475"/>
        <v>0</v>
      </c>
      <c r="X1263" s="3">
        <f t="shared" si="475"/>
        <v>0</v>
      </c>
      <c r="Y1263" s="3">
        <f t="shared" si="475"/>
        <v>0</v>
      </c>
      <c r="Z1263" s="3">
        <f t="shared" si="475"/>
        <v>0</v>
      </c>
      <c r="AA1263" s="3">
        <f t="shared" si="475"/>
        <v>0</v>
      </c>
      <c r="AB1263" s="3">
        <f t="shared" si="475"/>
        <v>0</v>
      </c>
      <c r="AC1263" s="3">
        <f t="shared" si="475"/>
        <v>0</v>
      </c>
      <c r="AD1263" s="3">
        <f t="shared" si="475"/>
        <v>0</v>
      </c>
      <c r="AE1263" s="3">
        <f t="shared" si="475"/>
        <v>0</v>
      </c>
      <c r="AF1263" s="3">
        <f t="shared" si="475"/>
        <v>0</v>
      </c>
      <c r="AG1263" s="3">
        <f t="shared" si="475"/>
        <v>0</v>
      </c>
      <c r="AH1263" s="3">
        <f t="shared" si="475"/>
        <v>0</v>
      </c>
      <c r="AI1263" s="3">
        <f t="shared" si="475"/>
        <v>0</v>
      </c>
      <c r="AJ1263" s="3">
        <f t="shared" si="475"/>
        <v>0</v>
      </c>
      <c r="AK1263" s="3">
        <f t="shared" si="475"/>
        <v>0</v>
      </c>
      <c r="AL1263" s="3">
        <f t="shared" si="475"/>
        <v>0</v>
      </c>
      <c r="AM1263" s="3">
        <f t="shared" si="475"/>
        <v>0</v>
      </c>
      <c r="AN1263" s="3">
        <f t="shared" si="475"/>
        <v>67.74023296753964</v>
      </c>
      <c r="AO1263" s="3">
        <f t="shared" si="475"/>
        <v>108.58507505462171</v>
      </c>
      <c r="AP1263" s="3">
        <f t="shared" si="475"/>
        <v>141.74325682565436</v>
      </c>
      <c r="AQ1263" s="3">
        <f t="shared" si="475"/>
        <v>177.4404449527313</v>
      </c>
      <c r="AR1263" s="3">
        <f t="shared" si="475"/>
        <v>212.72008667153472</v>
      </c>
      <c r="AS1263" s="3">
        <f t="shared" si="475"/>
        <v>247.98332055591871</v>
      </c>
      <c r="AT1263" s="3">
        <f t="shared" si="475"/>
        <v>251.72318740431541</v>
      </c>
      <c r="AU1263" s="3">
        <f t="shared" si="475"/>
        <v>262.02715952362348</v>
      </c>
      <c r="AV1263" s="3">
        <f t="shared" si="475"/>
        <v>270.60446670929457</v>
      </c>
      <c r="AW1263" s="3">
        <f t="shared" si="475"/>
        <v>281.78181309832468</v>
      </c>
      <c r="AX1263" s="3"/>
    </row>
    <row r="1264" spans="3:50">
      <c r="C1264" s="10" t="s">
        <v>2</v>
      </c>
      <c r="D1264" s="9"/>
      <c r="E1264" s="3">
        <f t="shared" si="475"/>
        <v>0</v>
      </c>
      <c r="F1264" s="3">
        <f t="shared" si="475"/>
        <v>0</v>
      </c>
      <c r="G1264" s="3">
        <f t="shared" si="475"/>
        <v>0</v>
      </c>
      <c r="H1264" s="3">
        <f t="shared" si="475"/>
        <v>0</v>
      </c>
      <c r="I1264" s="3">
        <f t="shared" si="475"/>
        <v>0</v>
      </c>
      <c r="J1264" s="3">
        <f t="shared" si="475"/>
        <v>0</v>
      </c>
      <c r="K1264" s="3">
        <f t="shared" si="475"/>
        <v>0</v>
      </c>
      <c r="L1264" s="3">
        <f t="shared" si="475"/>
        <v>0</v>
      </c>
      <c r="M1264" s="3">
        <f t="shared" si="475"/>
        <v>0</v>
      </c>
      <c r="N1264" s="3">
        <f t="shared" si="475"/>
        <v>0</v>
      </c>
      <c r="O1264" s="3">
        <f t="shared" si="475"/>
        <v>0</v>
      </c>
      <c r="P1264" s="3">
        <f t="shared" si="475"/>
        <v>0</v>
      </c>
      <c r="Q1264" s="3">
        <f t="shared" si="475"/>
        <v>0</v>
      </c>
      <c r="R1264" s="3">
        <f t="shared" si="475"/>
        <v>0</v>
      </c>
      <c r="S1264" s="3">
        <f t="shared" si="475"/>
        <v>0</v>
      </c>
      <c r="T1264" s="3">
        <f t="shared" si="475"/>
        <v>0</v>
      </c>
      <c r="U1264" s="3">
        <f t="shared" si="475"/>
        <v>0</v>
      </c>
      <c r="V1264" s="3">
        <f t="shared" si="475"/>
        <v>0</v>
      </c>
      <c r="W1264" s="3">
        <f t="shared" si="475"/>
        <v>0</v>
      </c>
      <c r="X1264" s="3">
        <f t="shared" si="475"/>
        <v>0</v>
      </c>
      <c r="Y1264" s="3">
        <f t="shared" si="475"/>
        <v>0</v>
      </c>
      <c r="Z1264" s="3">
        <f t="shared" si="475"/>
        <v>0</v>
      </c>
      <c r="AA1264" s="3">
        <f t="shared" si="475"/>
        <v>0</v>
      </c>
      <c r="AB1264" s="3">
        <f t="shared" si="475"/>
        <v>0</v>
      </c>
      <c r="AC1264" s="3">
        <f t="shared" si="475"/>
        <v>0</v>
      </c>
      <c r="AD1264" s="3">
        <f t="shared" si="475"/>
        <v>0</v>
      </c>
      <c r="AE1264" s="3">
        <f t="shared" si="475"/>
        <v>0</v>
      </c>
      <c r="AF1264" s="3">
        <f t="shared" si="475"/>
        <v>0</v>
      </c>
      <c r="AG1264" s="3">
        <f t="shared" si="475"/>
        <v>0</v>
      </c>
      <c r="AH1264" s="3">
        <f t="shared" si="475"/>
        <v>0</v>
      </c>
      <c r="AI1264" s="3">
        <f t="shared" si="475"/>
        <v>0</v>
      </c>
      <c r="AJ1264" s="3">
        <f t="shared" si="475"/>
        <v>0</v>
      </c>
      <c r="AK1264" s="3">
        <f t="shared" si="475"/>
        <v>0</v>
      </c>
      <c r="AL1264" s="3">
        <f t="shared" si="475"/>
        <v>0</v>
      </c>
      <c r="AM1264" s="3">
        <f t="shared" si="475"/>
        <v>0</v>
      </c>
      <c r="AN1264" s="3">
        <f t="shared" si="475"/>
        <v>25.138618075995318</v>
      </c>
      <c r="AO1264" s="3">
        <f t="shared" si="475"/>
        <v>49.764062691013038</v>
      </c>
      <c r="AP1264" s="3">
        <f t="shared" si="475"/>
        <v>69.563918738050234</v>
      </c>
      <c r="AQ1264" s="3">
        <f t="shared" si="475"/>
        <v>89.400079246826962</v>
      </c>
      <c r="AR1264" s="3">
        <f t="shared" si="475"/>
        <v>108.07549720614674</v>
      </c>
      <c r="AS1264" s="3">
        <f t="shared" si="475"/>
        <v>125.90814926298594</v>
      </c>
      <c r="AT1264" s="3">
        <f t="shared" si="475"/>
        <v>232.10274403130845</v>
      </c>
      <c r="AU1264" s="3">
        <f t="shared" si="475"/>
        <v>341.96651725141868</v>
      </c>
      <c r="AV1264" s="3">
        <f t="shared" si="475"/>
        <v>449.13932510392323</v>
      </c>
      <c r="AW1264" s="3">
        <f t="shared" si="475"/>
        <v>560.3861819600088</v>
      </c>
      <c r="AX1264" s="3"/>
    </row>
    <row r="1265" spans="3:50">
      <c r="C1265" s="10" t="s">
        <v>1</v>
      </c>
      <c r="D1265" s="9"/>
      <c r="E1265" s="3">
        <f t="shared" si="475"/>
        <v>0</v>
      </c>
      <c r="F1265" s="3">
        <f t="shared" si="475"/>
        <v>0</v>
      </c>
      <c r="G1265" s="3">
        <f t="shared" si="475"/>
        <v>0</v>
      </c>
      <c r="H1265" s="3">
        <f t="shared" si="475"/>
        <v>0</v>
      </c>
      <c r="I1265" s="3">
        <f t="shared" si="475"/>
        <v>0</v>
      </c>
      <c r="J1265" s="3">
        <f t="shared" si="475"/>
        <v>0</v>
      </c>
      <c r="K1265" s="3">
        <f t="shared" si="475"/>
        <v>0</v>
      </c>
      <c r="L1265" s="3">
        <f t="shared" si="475"/>
        <v>0</v>
      </c>
      <c r="M1265" s="3">
        <f t="shared" si="475"/>
        <v>0</v>
      </c>
      <c r="N1265" s="3">
        <f t="shared" si="475"/>
        <v>0</v>
      </c>
      <c r="O1265" s="3">
        <f t="shared" si="475"/>
        <v>0</v>
      </c>
      <c r="P1265" s="3">
        <f t="shared" si="475"/>
        <v>0</v>
      </c>
      <c r="Q1265" s="3">
        <f t="shared" si="475"/>
        <v>0</v>
      </c>
      <c r="R1265" s="3">
        <f t="shared" si="475"/>
        <v>0</v>
      </c>
      <c r="S1265" s="3">
        <f t="shared" si="475"/>
        <v>0</v>
      </c>
      <c r="T1265" s="3">
        <f t="shared" si="475"/>
        <v>0</v>
      </c>
      <c r="U1265" s="3">
        <f t="shared" si="475"/>
        <v>0</v>
      </c>
      <c r="V1265" s="3">
        <f t="shared" si="475"/>
        <v>0</v>
      </c>
      <c r="W1265" s="3">
        <f t="shared" si="475"/>
        <v>0</v>
      </c>
      <c r="X1265" s="3">
        <f t="shared" si="475"/>
        <v>0</v>
      </c>
      <c r="Y1265" s="3">
        <f t="shared" si="475"/>
        <v>0</v>
      </c>
      <c r="Z1265" s="3">
        <f t="shared" si="475"/>
        <v>0</v>
      </c>
      <c r="AA1265" s="3">
        <f t="shared" si="475"/>
        <v>0</v>
      </c>
      <c r="AB1265" s="3">
        <f t="shared" si="475"/>
        <v>0</v>
      </c>
      <c r="AC1265" s="3">
        <f t="shared" si="475"/>
        <v>0</v>
      </c>
      <c r="AD1265" s="3">
        <f t="shared" si="475"/>
        <v>0</v>
      </c>
      <c r="AE1265" s="3">
        <f t="shared" si="475"/>
        <v>0</v>
      </c>
      <c r="AF1265" s="3">
        <f t="shared" si="475"/>
        <v>0</v>
      </c>
      <c r="AG1265" s="3">
        <f t="shared" si="475"/>
        <v>0</v>
      </c>
      <c r="AH1265" s="3">
        <f t="shared" si="475"/>
        <v>0</v>
      </c>
      <c r="AI1265" s="3">
        <f t="shared" ref="AI1265:AW1265" si="476">AI963*AI655</f>
        <v>0</v>
      </c>
      <c r="AJ1265" s="3">
        <f t="shared" si="476"/>
        <v>0</v>
      </c>
      <c r="AK1265" s="3">
        <f t="shared" si="476"/>
        <v>0</v>
      </c>
      <c r="AL1265" s="3">
        <f t="shared" si="476"/>
        <v>0</v>
      </c>
      <c r="AM1265" s="3">
        <f t="shared" si="476"/>
        <v>0</v>
      </c>
      <c r="AN1265" s="3">
        <f t="shared" si="476"/>
        <v>0</v>
      </c>
      <c r="AO1265" s="3">
        <f t="shared" si="476"/>
        <v>0</v>
      </c>
      <c r="AP1265" s="3">
        <f t="shared" si="476"/>
        <v>0</v>
      </c>
      <c r="AQ1265" s="3">
        <f t="shared" si="476"/>
        <v>0</v>
      </c>
      <c r="AR1265" s="3">
        <f t="shared" si="476"/>
        <v>0</v>
      </c>
      <c r="AS1265" s="3">
        <f t="shared" si="476"/>
        <v>0</v>
      </c>
      <c r="AT1265" s="3">
        <f t="shared" si="476"/>
        <v>0</v>
      </c>
      <c r="AU1265" s="3">
        <f t="shared" si="476"/>
        <v>0</v>
      </c>
      <c r="AV1265" s="3">
        <f t="shared" si="476"/>
        <v>0</v>
      </c>
      <c r="AW1265" s="3">
        <f t="shared" si="476"/>
        <v>0</v>
      </c>
      <c r="AX1265" s="3"/>
    </row>
    <row r="1266" spans="3:50">
      <c r="C1266" s="7" t="s">
        <v>0</v>
      </c>
      <c r="D1266" s="6"/>
      <c r="E1266" s="4">
        <f t="shared" ref="E1266:AW1271" si="477">E964*E656</f>
        <v>0</v>
      </c>
      <c r="F1266" s="4">
        <f t="shared" si="477"/>
        <v>0</v>
      </c>
      <c r="G1266" s="4">
        <f t="shared" si="477"/>
        <v>0</v>
      </c>
      <c r="H1266" s="4">
        <f t="shared" si="477"/>
        <v>0</v>
      </c>
      <c r="I1266" s="4">
        <f t="shared" si="477"/>
        <v>0</v>
      </c>
      <c r="J1266" s="4">
        <f t="shared" si="477"/>
        <v>0</v>
      </c>
      <c r="K1266" s="4">
        <f t="shared" si="477"/>
        <v>0</v>
      </c>
      <c r="L1266" s="4">
        <f t="shared" si="477"/>
        <v>0</v>
      </c>
      <c r="M1266" s="4">
        <f t="shared" si="477"/>
        <v>0</v>
      </c>
      <c r="N1266" s="4">
        <f t="shared" si="477"/>
        <v>0</v>
      </c>
      <c r="O1266" s="4">
        <f t="shared" si="477"/>
        <v>0</v>
      </c>
      <c r="P1266" s="4">
        <f t="shared" si="477"/>
        <v>0</v>
      </c>
      <c r="Q1266" s="4">
        <f t="shared" si="477"/>
        <v>0</v>
      </c>
      <c r="R1266" s="4">
        <f t="shared" si="477"/>
        <v>0</v>
      </c>
      <c r="S1266" s="4">
        <f t="shared" si="477"/>
        <v>0</v>
      </c>
      <c r="T1266" s="4">
        <f t="shared" si="477"/>
        <v>0</v>
      </c>
      <c r="U1266" s="4">
        <f t="shared" si="477"/>
        <v>0</v>
      </c>
      <c r="V1266" s="4">
        <f t="shared" si="477"/>
        <v>0</v>
      </c>
      <c r="W1266" s="4">
        <f t="shared" si="477"/>
        <v>0</v>
      </c>
      <c r="X1266" s="4">
        <f t="shared" si="477"/>
        <v>0</v>
      </c>
      <c r="Y1266" s="4">
        <f t="shared" si="477"/>
        <v>0</v>
      </c>
      <c r="Z1266" s="4">
        <f t="shared" si="477"/>
        <v>0</v>
      </c>
      <c r="AA1266" s="4">
        <f t="shared" si="477"/>
        <v>0</v>
      </c>
      <c r="AB1266" s="4">
        <f t="shared" si="477"/>
        <v>0</v>
      </c>
      <c r="AC1266" s="4">
        <f t="shared" si="477"/>
        <v>0</v>
      </c>
      <c r="AD1266" s="4">
        <f t="shared" si="477"/>
        <v>0</v>
      </c>
      <c r="AE1266" s="4">
        <f t="shared" si="477"/>
        <v>0</v>
      </c>
      <c r="AF1266" s="4">
        <f t="shared" si="477"/>
        <v>0</v>
      </c>
      <c r="AG1266" s="4">
        <f t="shared" si="477"/>
        <v>0</v>
      </c>
      <c r="AH1266" s="4">
        <f t="shared" si="477"/>
        <v>0</v>
      </c>
      <c r="AI1266" s="4">
        <f t="shared" si="477"/>
        <v>0</v>
      </c>
      <c r="AJ1266" s="4">
        <f t="shared" si="477"/>
        <v>0</v>
      </c>
      <c r="AK1266" s="4">
        <f t="shared" si="477"/>
        <v>0</v>
      </c>
      <c r="AL1266" s="4">
        <f t="shared" si="477"/>
        <v>0</v>
      </c>
      <c r="AM1266" s="4">
        <f t="shared" si="477"/>
        <v>0</v>
      </c>
      <c r="AN1266" s="4">
        <f t="shared" si="477"/>
        <v>0</v>
      </c>
      <c r="AO1266" s="4">
        <f t="shared" si="477"/>
        <v>0</v>
      </c>
      <c r="AP1266" s="4">
        <f t="shared" si="477"/>
        <v>0</v>
      </c>
      <c r="AQ1266" s="4">
        <f t="shared" si="477"/>
        <v>0</v>
      </c>
      <c r="AR1266" s="4">
        <f t="shared" si="477"/>
        <v>0</v>
      </c>
      <c r="AS1266" s="4">
        <f t="shared" si="477"/>
        <v>0</v>
      </c>
      <c r="AT1266" s="4">
        <f t="shared" si="477"/>
        <v>0</v>
      </c>
      <c r="AU1266" s="4">
        <f t="shared" si="477"/>
        <v>0</v>
      </c>
      <c r="AV1266" s="4">
        <f t="shared" si="477"/>
        <v>0</v>
      </c>
      <c r="AW1266" s="4">
        <f t="shared" si="477"/>
        <v>0</v>
      </c>
      <c r="AX1266" s="3"/>
    </row>
    <row r="1267" spans="3:50">
      <c r="C1267" s="14">
        <v>36</v>
      </c>
      <c r="D1267" s="13"/>
      <c r="E1267" s="11">
        <f t="shared" si="477"/>
        <v>0</v>
      </c>
      <c r="F1267" s="11">
        <f t="shared" si="477"/>
        <v>0</v>
      </c>
      <c r="G1267" s="11">
        <f t="shared" si="477"/>
        <v>0</v>
      </c>
      <c r="H1267" s="11">
        <f t="shared" si="477"/>
        <v>0</v>
      </c>
      <c r="I1267" s="11">
        <f t="shared" si="477"/>
        <v>0</v>
      </c>
      <c r="J1267" s="11">
        <f t="shared" si="477"/>
        <v>0</v>
      </c>
      <c r="K1267" s="11">
        <f t="shared" si="477"/>
        <v>0</v>
      </c>
      <c r="L1267" s="11">
        <f t="shared" si="477"/>
        <v>0</v>
      </c>
      <c r="M1267" s="11">
        <f t="shared" si="477"/>
        <v>0</v>
      </c>
      <c r="N1267" s="11">
        <f t="shared" si="477"/>
        <v>0</v>
      </c>
      <c r="O1267" s="11">
        <f t="shared" si="477"/>
        <v>0</v>
      </c>
      <c r="P1267" s="11">
        <f t="shared" si="477"/>
        <v>0</v>
      </c>
      <c r="Q1267" s="11">
        <f t="shared" si="477"/>
        <v>0</v>
      </c>
      <c r="R1267" s="11">
        <f t="shared" si="477"/>
        <v>0</v>
      </c>
      <c r="S1267" s="11">
        <f t="shared" si="477"/>
        <v>0</v>
      </c>
      <c r="T1267" s="11">
        <f t="shared" si="477"/>
        <v>0</v>
      </c>
      <c r="U1267" s="11">
        <f t="shared" si="477"/>
        <v>0</v>
      </c>
      <c r="V1267" s="11">
        <f t="shared" si="477"/>
        <v>0</v>
      </c>
      <c r="W1267" s="11">
        <f t="shared" si="477"/>
        <v>0</v>
      </c>
      <c r="X1267" s="11">
        <f t="shared" si="477"/>
        <v>0</v>
      </c>
      <c r="Y1267" s="11">
        <f t="shared" si="477"/>
        <v>0</v>
      </c>
      <c r="Z1267" s="11">
        <f t="shared" si="477"/>
        <v>0</v>
      </c>
      <c r="AA1267" s="11">
        <f t="shared" si="477"/>
        <v>0</v>
      </c>
      <c r="AB1267" s="11">
        <f t="shared" si="477"/>
        <v>0</v>
      </c>
      <c r="AC1267" s="11">
        <f t="shared" si="477"/>
        <v>0</v>
      </c>
      <c r="AD1267" s="11">
        <f t="shared" si="477"/>
        <v>0</v>
      </c>
      <c r="AE1267" s="11">
        <f t="shared" si="477"/>
        <v>0</v>
      </c>
      <c r="AF1267" s="11">
        <f t="shared" si="477"/>
        <v>0</v>
      </c>
      <c r="AG1267" s="11">
        <f t="shared" si="477"/>
        <v>0</v>
      </c>
      <c r="AH1267" s="11">
        <f t="shared" si="477"/>
        <v>0</v>
      </c>
      <c r="AI1267" s="11">
        <f t="shared" si="477"/>
        <v>0</v>
      </c>
      <c r="AJ1267" s="11">
        <f t="shared" si="477"/>
        <v>0</v>
      </c>
      <c r="AK1267" s="11">
        <f t="shared" si="477"/>
        <v>0</v>
      </c>
      <c r="AL1267" s="11">
        <f t="shared" si="477"/>
        <v>0</v>
      </c>
      <c r="AM1267" s="11">
        <f t="shared" si="477"/>
        <v>0</v>
      </c>
      <c r="AN1267" s="11">
        <f t="shared" si="477"/>
        <v>0</v>
      </c>
      <c r="AO1267" s="11">
        <f t="shared" si="477"/>
        <v>3128.5714369419679</v>
      </c>
      <c r="AP1267" s="11">
        <f t="shared" si="477"/>
        <v>3267.105421572036</v>
      </c>
      <c r="AQ1267" s="11">
        <f t="shared" si="477"/>
        <v>3201.5500386795616</v>
      </c>
      <c r="AR1267" s="11">
        <f t="shared" si="477"/>
        <v>3235.1925822332478</v>
      </c>
      <c r="AS1267" s="11">
        <f t="shared" si="477"/>
        <v>3271.4608788625242</v>
      </c>
      <c r="AT1267" s="11">
        <f t="shared" si="477"/>
        <v>3306.9799789332224</v>
      </c>
      <c r="AU1267" s="11">
        <f t="shared" si="477"/>
        <v>3374.74160018664</v>
      </c>
      <c r="AV1267" s="11">
        <f t="shared" si="477"/>
        <v>3524.1124732352982</v>
      </c>
      <c r="AW1267" s="11">
        <f t="shared" si="477"/>
        <v>3644.3667823673691</v>
      </c>
      <c r="AX1267" s="11"/>
    </row>
    <row r="1268" spans="3:50">
      <c r="C1268" s="10" t="s">
        <v>4</v>
      </c>
      <c r="D1268" s="9"/>
      <c r="E1268" s="3">
        <f t="shared" si="477"/>
        <v>0</v>
      </c>
      <c r="F1268" s="3">
        <f t="shared" si="477"/>
        <v>0</v>
      </c>
      <c r="G1268" s="3">
        <f t="shared" si="477"/>
        <v>0</v>
      </c>
      <c r="H1268" s="3">
        <f t="shared" si="477"/>
        <v>0</v>
      </c>
      <c r="I1268" s="3">
        <f t="shared" si="477"/>
        <v>0</v>
      </c>
      <c r="J1268" s="3">
        <f t="shared" si="477"/>
        <v>0</v>
      </c>
      <c r="K1268" s="3">
        <f t="shared" si="477"/>
        <v>0</v>
      </c>
      <c r="L1268" s="3">
        <f t="shared" si="477"/>
        <v>0</v>
      </c>
      <c r="M1268" s="3">
        <f t="shared" si="477"/>
        <v>0</v>
      </c>
      <c r="N1268" s="3">
        <f t="shared" si="477"/>
        <v>0</v>
      </c>
      <c r="O1268" s="3">
        <f t="shared" si="477"/>
        <v>0</v>
      </c>
      <c r="P1268" s="3">
        <f t="shared" si="477"/>
        <v>0</v>
      </c>
      <c r="Q1268" s="3">
        <f t="shared" si="477"/>
        <v>0</v>
      </c>
      <c r="R1268" s="3">
        <f t="shared" si="477"/>
        <v>0</v>
      </c>
      <c r="S1268" s="3">
        <f t="shared" si="477"/>
        <v>0</v>
      </c>
      <c r="T1268" s="3">
        <f t="shared" si="477"/>
        <v>0</v>
      </c>
      <c r="U1268" s="3">
        <f t="shared" si="477"/>
        <v>0</v>
      </c>
      <c r="V1268" s="3">
        <f t="shared" si="477"/>
        <v>0</v>
      </c>
      <c r="W1268" s="3">
        <f t="shared" si="477"/>
        <v>0</v>
      </c>
      <c r="X1268" s="3">
        <f t="shared" si="477"/>
        <v>0</v>
      </c>
      <c r="Y1268" s="3">
        <f t="shared" si="477"/>
        <v>0</v>
      </c>
      <c r="Z1268" s="3">
        <f t="shared" si="477"/>
        <v>0</v>
      </c>
      <c r="AA1268" s="3">
        <f t="shared" si="477"/>
        <v>0</v>
      </c>
      <c r="AB1268" s="3">
        <f t="shared" si="477"/>
        <v>0</v>
      </c>
      <c r="AC1268" s="3">
        <f t="shared" si="477"/>
        <v>0</v>
      </c>
      <c r="AD1268" s="3">
        <f t="shared" si="477"/>
        <v>0</v>
      </c>
      <c r="AE1268" s="3">
        <f t="shared" si="477"/>
        <v>0</v>
      </c>
      <c r="AF1268" s="3">
        <f t="shared" si="477"/>
        <v>0</v>
      </c>
      <c r="AG1268" s="3">
        <f t="shared" si="477"/>
        <v>0</v>
      </c>
      <c r="AH1268" s="3">
        <f t="shared" si="477"/>
        <v>0</v>
      </c>
      <c r="AI1268" s="3">
        <f t="shared" si="477"/>
        <v>0</v>
      </c>
      <c r="AJ1268" s="3">
        <f t="shared" si="477"/>
        <v>0</v>
      </c>
      <c r="AK1268" s="3">
        <f t="shared" si="477"/>
        <v>0</v>
      </c>
      <c r="AL1268" s="3">
        <f t="shared" si="477"/>
        <v>0</v>
      </c>
      <c r="AM1268" s="3">
        <f t="shared" si="477"/>
        <v>0</v>
      </c>
      <c r="AN1268" s="3">
        <f t="shared" si="477"/>
        <v>0</v>
      </c>
      <c r="AO1268" s="3">
        <f t="shared" si="477"/>
        <v>3047.5019913722649</v>
      </c>
      <c r="AP1268" s="3">
        <f t="shared" si="477"/>
        <v>3128.4260868132938</v>
      </c>
      <c r="AQ1268" s="3">
        <f t="shared" si="477"/>
        <v>3015.9849355977221</v>
      </c>
      <c r="AR1268" s="3">
        <f t="shared" si="477"/>
        <v>3000.29344434017</v>
      </c>
      <c r="AS1268" s="3">
        <f t="shared" si="477"/>
        <v>2988.4480042424007</v>
      </c>
      <c r="AT1268" s="3">
        <f t="shared" si="477"/>
        <v>2982.3270074794723</v>
      </c>
      <c r="AU1268" s="3">
        <f t="shared" si="477"/>
        <v>2954.783803114829</v>
      </c>
      <c r="AV1268" s="3">
        <f t="shared" si="477"/>
        <v>2999.5437074602778</v>
      </c>
      <c r="AW1268" s="3">
        <f t="shared" si="477"/>
        <v>3018.6368936950012</v>
      </c>
      <c r="AX1268" s="3"/>
    </row>
    <row r="1269" spans="3:50">
      <c r="C1269" s="10" t="s">
        <v>3</v>
      </c>
      <c r="D1269" s="9"/>
      <c r="E1269" s="3">
        <f t="shared" si="477"/>
        <v>0</v>
      </c>
      <c r="F1269" s="3">
        <f t="shared" si="477"/>
        <v>0</v>
      </c>
      <c r="G1269" s="3">
        <f t="shared" si="477"/>
        <v>0</v>
      </c>
      <c r="H1269" s="3">
        <f t="shared" si="477"/>
        <v>0</v>
      </c>
      <c r="I1269" s="3">
        <f t="shared" si="477"/>
        <v>0</v>
      </c>
      <c r="J1269" s="3">
        <f t="shared" si="477"/>
        <v>0</v>
      </c>
      <c r="K1269" s="3">
        <f t="shared" si="477"/>
        <v>0</v>
      </c>
      <c r="L1269" s="3">
        <f t="shared" si="477"/>
        <v>0</v>
      </c>
      <c r="M1269" s="3">
        <f t="shared" si="477"/>
        <v>0</v>
      </c>
      <c r="N1269" s="3">
        <f t="shared" si="477"/>
        <v>0</v>
      </c>
      <c r="O1269" s="3">
        <f t="shared" si="477"/>
        <v>0</v>
      </c>
      <c r="P1269" s="3">
        <f t="shared" si="477"/>
        <v>0</v>
      </c>
      <c r="Q1269" s="3">
        <f t="shared" si="477"/>
        <v>0</v>
      </c>
      <c r="R1269" s="3">
        <f t="shared" si="477"/>
        <v>0</v>
      </c>
      <c r="S1269" s="3">
        <f t="shared" si="477"/>
        <v>0</v>
      </c>
      <c r="T1269" s="3">
        <f t="shared" si="477"/>
        <v>0</v>
      </c>
      <c r="U1269" s="3">
        <f t="shared" si="477"/>
        <v>0</v>
      </c>
      <c r="V1269" s="3">
        <f t="shared" si="477"/>
        <v>0</v>
      </c>
      <c r="W1269" s="3">
        <f t="shared" si="477"/>
        <v>0</v>
      </c>
      <c r="X1269" s="3">
        <f t="shared" si="477"/>
        <v>0</v>
      </c>
      <c r="Y1269" s="3">
        <f t="shared" si="477"/>
        <v>0</v>
      </c>
      <c r="Z1269" s="3">
        <f t="shared" si="477"/>
        <v>0</v>
      </c>
      <c r="AA1269" s="3">
        <f t="shared" si="477"/>
        <v>0</v>
      </c>
      <c r="AB1269" s="3">
        <f t="shared" si="477"/>
        <v>0</v>
      </c>
      <c r="AC1269" s="3">
        <f t="shared" si="477"/>
        <v>0</v>
      </c>
      <c r="AD1269" s="3">
        <f t="shared" si="477"/>
        <v>0</v>
      </c>
      <c r="AE1269" s="3">
        <f t="shared" si="477"/>
        <v>0</v>
      </c>
      <c r="AF1269" s="3">
        <f t="shared" si="477"/>
        <v>0</v>
      </c>
      <c r="AG1269" s="3">
        <f t="shared" si="477"/>
        <v>0</v>
      </c>
      <c r="AH1269" s="3">
        <f t="shared" si="477"/>
        <v>0</v>
      </c>
      <c r="AI1269" s="3">
        <f t="shared" si="477"/>
        <v>0</v>
      </c>
      <c r="AJ1269" s="3">
        <f t="shared" si="477"/>
        <v>0</v>
      </c>
      <c r="AK1269" s="3">
        <f t="shared" si="477"/>
        <v>0</v>
      </c>
      <c r="AL1269" s="3">
        <f t="shared" si="477"/>
        <v>0</v>
      </c>
      <c r="AM1269" s="3">
        <f t="shared" si="477"/>
        <v>0</v>
      </c>
      <c r="AN1269" s="3">
        <f t="shared" si="477"/>
        <v>0</v>
      </c>
      <c r="AO1269" s="3">
        <f t="shared" si="477"/>
        <v>60.66010760204454</v>
      </c>
      <c r="AP1269" s="3">
        <f t="shared" si="477"/>
        <v>97.235897312985898</v>
      </c>
      <c r="AQ1269" s="3">
        <f t="shared" si="477"/>
        <v>126.92842693689224</v>
      </c>
      <c r="AR1269" s="3">
        <f t="shared" si="477"/>
        <v>158.89458911287036</v>
      </c>
      <c r="AS1269" s="3">
        <f t="shared" si="477"/>
        <v>190.48684631472702</v>
      </c>
      <c r="AT1269" s="3">
        <f t="shared" si="477"/>
        <v>222.06441060872353</v>
      </c>
      <c r="AU1269" s="3">
        <f t="shared" si="477"/>
        <v>225.41339119976732</v>
      </c>
      <c r="AV1269" s="3">
        <f t="shared" si="477"/>
        <v>234.64040489759725</v>
      </c>
      <c r="AW1269" s="3">
        <f t="shared" si="477"/>
        <v>242.32122254503466</v>
      </c>
      <c r="AX1269" s="3"/>
    </row>
    <row r="1270" spans="3:50">
      <c r="C1270" s="10" t="s">
        <v>2</v>
      </c>
      <c r="D1270" s="9"/>
      <c r="E1270" s="3">
        <f t="shared" si="477"/>
        <v>0</v>
      </c>
      <c r="F1270" s="3">
        <f t="shared" si="477"/>
        <v>0</v>
      </c>
      <c r="G1270" s="3">
        <f t="shared" si="477"/>
        <v>0</v>
      </c>
      <c r="H1270" s="3">
        <f t="shared" si="477"/>
        <v>0</v>
      </c>
      <c r="I1270" s="3">
        <f t="shared" si="477"/>
        <v>0</v>
      </c>
      <c r="J1270" s="3">
        <f t="shared" si="477"/>
        <v>0</v>
      </c>
      <c r="K1270" s="3">
        <f t="shared" si="477"/>
        <v>0</v>
      </c>
      <c r="L1270" s="3">
        <f t="shared" si="477"/>
        <v>0</v>
      </c>
      <c r="M1270" s="3">
        <f t="shared" si="477"/>
        <v>0</v>
      </c>
      <c r="N1270" s="3">
        <f t="shared" si="477"/>
        <v>0</v>
      </c>
      <c r="O1270" s="3">
        <f t="shared" si="477"/>
        <v>0</v>
      </c>
      <c r="P1270" s="3">
        <f t="shared" si="477"/>
        <v>0</v>
      </c>
      <c r="Q1270" s="3">
        <f t="shared" si="477"/>
        <v>0</v>
      </c>
      <c r="R1270" s="3">
        <f t="shared" si="477"/>
        <v>0</v>
      </c>
      <c r="S1270" s="3">
        <f t="shared" si="477"/>
        <v>0</v>
      </c>
      <c r="T1270" s="3">
        <f t="shared" si="477"/>
        <v>0</v>
      </c>
      <c r="U1270" s="3">
        <f t="shared" si="477"/>
        <v>0</v>
      </c>
      <c r="V1270" s="3">
        <f t="shared" si="477"/>
        <v>0</v>
      </c>
      <c r="W1270" s="3">
        <f t="shared" si="477"/>
        <v>0</v>
      </c>
      <c r="X1270" s="3">
        <f t="shared" si="477"/>
        <v>0</v>
      </c>
      <c r="Y1270" s="3">
        <f t="shared" si="477"/>
        <v>0</v>
      </c>
      <c r="Z1270" s="3">
        <f t="shared" si="477"/>
        <v>0</v>
      </c>
      <c r="AA1270" s="3">
        <f t="shared" si="477"/>
        <v>0</v>
      </c>
      <c r="AB1270" s="3">
        <f t="shared" si="477"/>
        <v>0</v>
      </c>
      <c r="AC1270" s="3">
        <f t="shared" si="477"/>
        <v>0</v>
      </c>
      <c r="AD1270" s="3">
        <f t="shared" si="477"/>
        <v>0</v>
      </c>
      <c r="AE1270" s="3">
        <f t="shared" si="477"/>
        <v>0</v>
      </c>
      <c r="AF1270" s="3">
        <f t="shared" si="477"/>
        <v>0</v>
      </c>
      <c r="AG1270" s="3">
        <f t="shared" si="477"/>
        <v>0</v>
      </c>
      <c r="AH1270" s="3">
        <f t="shared" si="477"/>
        <v>0</v>
      </c>
      <c r="AI1270" s="3">
        <f t="shared" si="477"/>
        <v>0</v>
      </c>
      <c r="AJ1270" s="3">
        <f t="shared" si="477"/>
        <v>0</v>
      </c>
      <c r="AK1270" s="3">
        <f t="shared" si="477"/>
        <v>0</v>
      </c>
      <c r="AL1270" s="3">
        <f t="shared" si="477"/>
        <v>0</v>
      </c>
      <c r="AM1270" s="3">
        <f t="shared" si="477"/>
        <v>0</v>
      </c>
      <c r="AN1270" s="3">
        <f t="shared" si="477"/>
        <v>0</v>
      </c>
      <c r="AO1270" s="3">
        <f t="shared" si="477"/>
        <v>22.183589548228415</v>
      </c>
      <c r="AP1270" s="3">
        <f t="shared" si="477"/>
        <v>43.914328848644672</v>
      </c>
      <c r="AQ1270" s="3">
        <f t="shared" si="477"/>
        <v>61.386724440703929</v>
      </c>
      <c r="AR1270" s="3">
        <f t="shared" si="477"/>
        <v>78.891156928171057</v>
      </c>
      <c r="AS1270" s="3">
        <f t="shared" si="477"/>
        <v>95.371291412841202</v>
      </c>
      <c r="AT1270" s="3">
        <f t="shared" si="477"/>
        <v>111.107726589564</v>
      </c>
      <c r="AU1270" s="3">
        <f t="shared" si="477"/>
        <v>204.81921444698244</v>
      </c>
      <c r="AV1270" s="3">
        <f t="shared" si="477"/>
        <v>301.76857116845667</v>
      </c>
      <c r="AW1270" s="3">
        <f t="shared" si="477"/>
        <v>396.34328378566903</v>
      </c>
      <c r="AX1270" s="3"/>
    </row>
    <row r="1271" spans="3:50">
      <c r="C1271" s="10" t="s">
        <v>1</v>
      </c>
      <c r="D1271" s="9"/>
      <c r="E1271" s="3">
        <f t="shared" si="477"/>
        <v>0</v>
      </c>
      <c r="F1271" s="3">
        <f t="shared" si="477"/>
        <v>0</v>
      </c>
      <c r="G1271" s="3">
        <f t="shared" si="477"/>
        <v>0</v>
      </c>
      <c r="H1271" s="3">
        <f t="shared" si="477"/>
        <v>0</v>
      </c>
      <c r="I1271" s="3">
        <f t="shared" si="477"/>
        <v>0</v>
      </c>
      <c r="J1271" s="3">
        <f t="shared" si="477"/>
        <v>0</v>
      </c>
      <c r="K1271" s="3">
        <f t="shared" si="477"/>
        <v>0</v>
      </c>
      <c r="L1271" s="3">
        <f t="shared" si="477"/>
        <v>0</v>
      </c>
      <c r="M1271" s="3">
        <f t="shared" si="477"/>
        <v>0</v>
      </c>
      <c r="N1271" s="3">
        <f t="shared" si="477"/>
        <v>0</v>
      </c>
      <c r="O1271" s="3">
        <f t="shared" si="477"/>
        <v>0</v>
      </c>
      <c r="P1271" s="3">
        <f t="shared" si="477"/>
        <v>0</v>
      </c>
      <c r="Q1271" s="3">
        <f t="shared" si="477"/>
        <v>0</v>
      </c>
      <c r="R1271" s="3">
        <f t="shared" si="477"/>
        <v>0</v>
      </c>
      <c r="S1271" s="3">
        <f t="shared" si="477"/>
        <v>0</v>
      </c>
      <c r="T1271" s="3">
        <f t="shared" si="477"/>
        <v>0</v>
      </c>
      <c r="U1271" s="3">
        <f t="shared" si="477"/>
        <v>0</v>
      </c>
      <c r="V1271" s="3">
        <f t="shared" si="477"/>
        <v>0</v>
      </c>
      <c r="W1271" s="3">
        <f t="shared" si="477"/>
        <v>0</v>
      </c>
      <c r="X1271" s="3">
        <f t="shared" si="477"/>
        <v>0</v>
      </c>
      <c r="Y1271" s="3">
        <f t="shared" si="477"/>
        <v>0</v>
      </c>
      <c r="Z1271" s="3">
        <f t="shared" si="477"/>
        <v>0</v>
      </c>
      <c r="AA1271" s="3">
        <f t="shared" si="477"/>
        <v>0</v>
      </c>
      <c r="AB1271" s="3">
        <f t="shared" si="477"/>
        <v>0</v>
      </c>
      <c r="AC1271" s="3">
        <f t="shared" si="477"/>
        <v>0</v>
      </c>
      <c r="AD1271" s="3">
        <f t="shared" si="477"/>
        <v>0</v>
      </c>
      <c r="AE1271" s="3">
        <f t="shared" si="477"/>
        <v>0</v>
      </c>
      <c r="AF1271" s="3">
        <f t="shared" si="477"/>
        <v>0</v>
      </c>
      <c r="AG1271" s="3">
        <f t="shared" si="477"/>
        <v>0</v>
      </c>
      <c r="AH1271" s="3">
        <f t="shared" si="477"/>
        <v>0</v>
      </c>
      <c r="AI1271" s="3">
        <f t="shared" ref="AI1271:AW1271" si="478">AI969*AI661</f>
        <v>0</v>
      </c>
      <c r="AJ1271" s="3">
        <f t="shared" si="478"/>
        <v>0</v>
      </c>
      <c r="AK1271" s="3">
        <f t="shared" si="478"/>
        <v>0</v>
      </c>
      <c r="AL1271" s="3">
        <f t="shared" si="478"/>
        <v>0</v>
      </c>
      <c r="AM1271" s="3">
        <f t="shared" si="478"/>
        <v>0</v>
      </c>
      <c r="AN1271" s="3">
        <f t="shared" si="478"/>
        <v>0</v>
      </c>
      <c r="AO1271" s="3">
        <f t="shared" si="478"/>
        <v>0</v>
      </c>
      <c r="AP1271" s="3">
        <f t="shared" si="478"/>
        <v>0</v>
      </c>
      <c r="AQ1271" s="3">
        <f t="shared" si="478"/>
        <v>0</v>
      </c>
      <c r="AR1271" s="3">
        <f t="shared" si="478"/>
        <v>0</v>
      </c>
      <c r="AS1271" s="3">
        <f t="shared" si="478"/>
        <v>0</v>
      </c>
      <c r="AT1271" s="3">
        <f t="shared" si="478"/>
        <v>0</v>
      </c>
      <c r="AU1271" s="3">
        <f t="shared" si="478"/>
        <v>0</v>
      </c>
      <c r="AV1271" s="3">
        <f t="shared" si="478"/>
        <v>0</v>
      </c>
      <c r="AW1271" s="3">
        <f t="shared" si="478"/>
        <v>0</v>
      </c>
      <c r="AX1271" s="3"/>
    </row>
    <row r="1272" spans="3:50">
      <c r="C1272" s="7" t="s">
        <v>0</v>
      </c>
      <c r="D1272" s="6"/>
      <c r="E1272" s="4">
        <f t="shared" ref="E1272:AW1277" si="479">E970*E662</f>
        <v>0</v>
      </c>
      <c r="F1272" s="4">
        <f t="shared" si="479"/>
        <v>0</v>
      </c>
      <c r="G1272" s="4">
        <f t="shared" si="479"/>
        <v>0</v>
      </c>
      <c r="H1272" s="4">
        <f t="shared" si="479"/>
        <v>0</v>
      </c>
      <c r="I1272" s="4">
        <f t="shared" si="479"/>
        <v>0</v>
      </c>
      <c r="J1272" s="4">
        <f t="shared" si="479"/>
        <v>0</v>
      </c>
      <c r="K1272" s="4">
        <f t="shared" si="479"/>
        <v>0</v>
      </c>
      <c r="L1272" s="4">
        <f t="shared" si="479"/>
        <v>0</v>
      </c>
      <c r="M1272" s="4">
        <f t="shared" si="479"/>
        <v>0</v>
      </c>
      <c r="N1272" s="4">
        <f t="shared" si="479"/>
        <v>0</v>
      </c>
      <c r="O1272" s="4">
        <f t="shared" si="479"/>
        <v>0</v>
      </c>
      <c r="P1272" s="4">
        <f t="shared" si="479"/>
        <v>0</v>
      </c>
      <c r="Q1272" s="4">
        <f t="shared" si="479"/>
        <v>0</v>
      </c>
      <c r="R1272" s="4">
        <f t="shared" si="479"/>
        <v>0</v>
      </c>
      <c r="S1272" s="4">
        <f t="shared" si="479"/>
        <v>0</v>
      </c>
      <c r="T1272" s="4">
        <f t="shared" si="479"/>
        <v>0</v>
      </c>
      <c r="U1272" s="4">
        <f t="shared" si="479"/>
        <v>0</v>
      </c>
      <c r="V1272" s="4">
        <f t="shared" si="479"/>
        <v>0</v>
      </c>
      <c r="W1272" s="4">
        <f t="shared" si="479"/>
        <v>0</v>
      </c>
      <c r="X1272" s="4">
        <f t="shared" si="479"/>
        <v>0</v>
      </c>
      <c r="Y1272" s="4">
        <f t="shared" si="479"/>
        <v>0</v>
      </c>
      <c r="Z1272" s="4">
        <f t="shared" si="479"/>
        <v>0</v>
      </c>
      <c r="AA1272" s="4">
        <f t="shared" si="479"/>
        <v>0</v>
      </c>
      <c r="AB1272" s="4">
        <f t="shared" si="479"/>
        <v>0</v>
      </c>
      <c r="AC1272" s="4">
        <f t="shared" si="479"/>
        <v>0</v>
      </c>
      <c r="AD1272" s="4">
        <f t="shared" si="479"/>
        <v>0</v>
      </c>
      <c r="AE1272" s="4">
        <f t="shared" si="479"/>
        <v>0</v>
      </c>
      <c r="AF1272" s="4">
        <f t="shared" si="479"/>
        <v>0</v>
      </c>
      <c r="AG1272" s="4">
        <f t="shared" si="479"/>
        <v>0</v>
      </c>
      <c r="AH1272" s="4">
        <f t="shared" si="479"/>
        <v>0</v>
      </c>
      <c r="AI1272" s="4">
        <f t="shared" si="479"/>
        <v>0</v>
      </c>
      <c r="AJ1272" s="4">
        <f t="shared" si="479"/>
        <v>0</v>
      </c>
      <c r="AK1272" s="4">
        <f t="shared" si="479"/>
        <v>0</v>
      </c>
      <c r="AL1272" s="4">
        <f t="shared" si="479"/>
        <v>0</v>
      </c>
      <c r="AM1272" s="4">
        <f t="shared" si="479"/>
        <v>0</v>
      </c>
      <c r="AN1272" s="4">
        <f t="shared" si="479"/>
        <v>0</v>
      </c>
      <c r="AO1272" s="4">
        <f t="shared" si="479"/>
        <v>0</v>
      </c>
      <c r="AP1272" s="4">
        <f t="shared" si="479"/>
        <v>0</v>
      </c>
      <c r="AQ1272" s="4">
        <f t="shared" si="479"/>
        <v>0</v>
      </c>
      <c r="AR1272" s="4">
        <f t="shared" si="479"/>
        <v>0</v>
      </c>
      <c r="AS1272" s="4">
        <f t="shared" si="479"/>
        <v>0</v>
      </c>
      <c r="AT1272" s="4">
        <f t="shared" si="479"/>
        <v>0</v>
      </c>
      <c r="AU1272" s="4">
        <f t="shared" si="479"/>
        <v>0</v>
      </c>
      <c r="AV1272" s="4">
        <f t="shared" si="479"/>
        <v>0</v>
      </c>
      <c r="AW1272" s="4">
        <f t="shared" si="479"/>
        <v>0</v>
      </c>
      <c r="AX1272" s="3"/>
    </row>
    <row r="1273" spans="3:50">
      <c r="C1273" s="14">
        <v>37</v>
      </c>
      <c r="D1273" s="13"/>
      <c r="E1273" s="11">
        <f t="shared" si="479"/>
        <v>0</v>
      </c>
      <c r="F1273" s="11">
        <f t="shared" si="479"/>
        <v>0</v>
      </c>
      <c r="G1273" s="11">
        <f t="shared" si="479"/>
        <v>0</v>
      </c>
      <c r="H1273" s="11">
        <f t="shared" si="479"/>
        <v>0</v>
      </c>
      <c r="I1273" s="11">
        <f t="shared" si="479"/>
        <v>0</v>
      </c>
      <c r="J1273" s="11">
        <f t="shared" si="479"/>
        <v>0</v>
      </c>
      <c r="K1273" s="11">
        <f t="shared" si="479"/>
        <v>0</v>
      </c>
      <c r="L1273" s="11">
        <f t="shared" si="479"/>
        <v>0</v>
      </c>
      <c r="M1273" s="11">
        <f t="shared" si="479"/>
        <v>0</v>
      </c>
      <c r="N1273" s="11">
        <f t="shared" si="479"/>
        <v>0</v>
      </c>
      <c r="O1273" s="11">
        <f t="shared" si="479"/>
        <v>0</v>
      </c>
      <c r="P1273" s="11">
        <f t="shared" si="479"/>
        <v>0</v>
      </c>
      <c r="Q1273" s="11">
        <f t="shared" si="479"/>
        <v>0</v>
      </c>
      <c r="R1273" s="11">
        <f t="shared" si="479"/>
        <v>0</v>
      </c>
      <c r="S1273" s="11">
        <f t="shared" si="479"/>
        <v>0</v>
      </c>
      <c r="T1273" s="11">
        <f t="shared" si="479"/>
        <v>0</v>
      </c>
      <c r="U1273" s="11">
        <f t="shared" si="479"/>
        <v>0</v>
      </c>
      <c r="V1273" s="11">
        <f t="shared" si="479"/>
        <v>0</v>
      </c>
      <c r="W1273" s="11">
        <f t="shared" si="479"/>
        <v>0</v>
      </c>
      <c r="X1273" s="11">
        <f t="shared" si="479"/>
        <v>0</v>
      </c>
      <c r="Y1273" s="11">
        <f t="shared" si="479"/>
        <v>0</v>
      </c>
      <c r="Z1273" s="11">
        <f t="shared" si="479"/>
        <v>0</v>
      </c>
      <c r="AA1273" s="11">
        <f t="shared" si="479"/>
        <v>0</v>
      </c>
      <c r="AB1273" s="11">
        <f t="shared" si="479"/>
        <v>0</v>
      </c>
      <c r="AC1273" s="11">
        <f t="shared" si="479"/>
        <v>0</v>
      </c>
      <c r="AD1273" s="11">
        <f t="shared" si="479"/>
        <v>0</v>
      </c>
      <c r="AE1273" s="11">
        <f t="shared" si="479"/>
        <v>0</v>
      </c>
      <c r="AF1273" s="11">
        <f t="shared" si="479"/>
        <v>0</v>
      </c>
      <c r="AG1273" s="11">
        <f t="shared" si="479"/>
        <v>0</v>
      </c>
      <c r="AH1273" s="11">
        <f t="shared" si="479"/>
        <v>0</v>
      </c>
      <c r="AI1273" s="11">
        <f t="shared" si="479"/>
        <v>0</v>
      </c>
      <c r="AJ1273" s="11">
        <f t="shared" si="479"/>
        <v>0</v>
      </c>
      <c r="AK1273" s="11">
        <f t="shared" si="479"/>
        <v>0</v>
      </c>
      <c r="AL1273" s="11">
        <f t="shared" si="479"/>
        <v>0</v>
      </c>
      <c r="AM1273" s="11">
        <f t="shared" si="479"/>
        <v>0</v>
      </c>
      <c r="AN1273" s="11">
        <f t="shared" si="479"/>
        <v>0</v>
      </c>
      <c r="AO1273" s="11">
        <f t="shared" si="479"/>
        <v>0</v>
      </c>
      <c r="AP1273" s="11">
        <f t="shared" si="479"/>
        <v>2661.7395078714517</v>
      </c>
      <c r="AQ1273" s="11">
        <f t="shared" si="479"/>
        <v>2781.5589055163582</v>
      </c>
      <c r="AR1273" s="11">
        <f t="shared" si="479"/>
        <v>2727.5592473570687</v>
      </c>
      <c r="AS1273" s="11">
        <f t="shared" si="479"/>
        <v>2757.962718107764</v>
      </c>
      <c r="AT1273" s="11">
        <f t="shared" si="479"/>
        <v>2790.563163455452</v>
      </c>
      <c r="AU1273" s="11">
        <f t="shared" si="479"/>
        <v>2822.2357875551033</v>
      </c>
      <c r="AV1273" s="11">
        <f t="shared" si="479"/>
        <v>2882.5352601085888</v>
      </c>
      <c r="AW1273" s="11">
        <f t="shared" si="479"/>
        <v>3012.5340105277514</v>
      </c>
      <c r="AX1273" s="11"/>
    </row>
    <row r="1274" spans="3:50">
      <c r="C1274" s="10" t="s">
        <v>4</v>
      </c>
      <c r="D1274" s="9"/>
      <c r="E1274" s="3">
        <f t="shared" si="479"/>
        <v>0</v>
      </c>
      <c r="F1274" s="3">
        <f t="shared" si="479"/>
        <v>0</v>
      </c>
      <c r="G1274" s="3">
        <f t="shared" si="479"/>
        <v>0</v>
      </c>
      <c r="H1274" s="3">
        <f t="shared" si="479"/>
        <v>0</v>
      </c>
      <c r="I1274" s="3">
        <f t="shared" si="479"/>
        <v>0</v>
      </c>
      <c r="J1274" s="3">
        <f t="shared" si="479"/>
        <v>0</v>
      </c>
      <c r="K1274" s="3">
        <f t="shared" si="479"/>
        <v>0</v>
      </c>
      <c r="L1274" s="3">
        <f t="shared" si="479"/>
        <v>0</v>
      </c>
      <c r="M1274" s="3">
        <f t="shared" si="479"/>
        <v>0</v>
      </c>
      <c r="N1274" s="3">
        <f t="shared" si="479"/>
        <v>0</v>
      </c>
      <c r="O1274" s="3">
        <f t="shared" si="479"/>
        <v>0</v>
      </c>
      <c r="P1274" s="3">
        <f t="shared" si="479"/>
        <v>0</v>
      </c>
      <c r="Q1274" s="3">
        <f t="shared" si="479"/>
        <v>0</v>
      </c>
      <c r="R1274" s="3">
        <f t="shared" si="479"/>
        <v>0</v>
      </c>
      <c r="S1274" s="3">
        <f t="shared" si="479"/>
        <v>0</v>
      </c>
      <c r="T1274" s="3">
        <f t="shared" si="479"/>
        <v>0</v>
      </c>
      <c r="U1274" s="3">
        <f t="shared" si="479"/>
        <v>0</v>
      </c>
      <c r="V1274" s="3">
        <f t="shared" si="479"/>
        <v>0</v>
      </c>
      <c r="W1274" s="3">
        <f t="shared" si="479"/>
        <v>0</v>
      </c>
      <c r="X1274" s="3">
        <f t="shared" si="479"/>
        <v>0</v>
      </c>
      <c r="Y1274" s="3">
        <f t="shared" si="479"/>
        <v>0</v>
      </c>
      <c r="Z1274" s="3">
        <f t="shared" si="479"/>
        <v>0</v>
      </c>
      <c r="AA1274" s="3">
        <f t="shared" si="479"/>
        <v>0</v>
      </c>
      <c r="AB1274" s="3">
        <f t="shared" si="479"/>
        <v>0</v>
      </c>
      <c r="AC1274" s="3">
        <f t="shared" si="479"/>
        <v>0</v>
      </c>
      <c r="AD1274" s="3">
        <f t="shared" si="479"/>
        <v>0</v>
      </c>
      <c r="AE1274" s="3">
        <f t="shared" si="479"/>
        <v>0</v>
      </c>
      <c r="AF1274" s="3">
        <f t="shared" si="479"/>
        <v>0</v>
      </c>
      <c r="AG1274" s="3">
        <f t="shared" si="479"/>
        <v>0</v>
      </c>
      <c r="AH1274" s="3">
        <f t="shared" si="479"/>
        <v>0</v>
      </c>
      <c r="AI1274" s="3">
        <f t="shared" si="479"/>
        <v>0</v>
      </c>
      <c r="AJ1274" s="3">
        <f t="shared" si="479"/>
        <v>0</v>
      </c>
      <c r="AK1274" s="3">
        <f t="shared" si="479"/>
        <v>0</v>
      </c>
      <c r="AL1274" s="3">
        <f t="shared" si="479"/>
        <v>0</v>
      </c>
      <c r="AM1274" s="3">
        <f t="shared" si="479"/>
        <v>0</v>
      </c>
      <c r="AN1274" s="3">
        <f t="shared" si="479"/>
        <v>0</v>
      </c>
      <c r="AO1274" s="3">
        <f t="shared" si="479"/>
        <v>0</v>
      </c>
      <c r="AP1274" s="3">
        <f t="shared" si="479"/>
        <v>2589.8065585327709</v>
      </c>
      <c r="AQ1274" s="3">
        <f t="shared" si="479"/>
        <v>2658.5769001797453</v>
      </c>
      <c r="AR1274" s="3">
        <f t="shared" si="479"/>
        <v>2563.0229574123659</v>
      </c>
      <c r="AS1274" s="3">
        <f t="shared" si="479"/>
        <v>2549.6881254460473</v>
      </c>
      <c r="AT1274" s="3">
        <f t="shared" si="479"/>
        <v>2539.6217174368771</v>
      </c>
      <c r="AU1274" s="3">
        <f t="shared" si="479"/>
        <v>2534.4200153194506</v>
      </c>
      <c r="AV1274" s="3">
        <f t="shared" si="479"/>
        <v>2511.0134444596101</v>
      </c>
      <c r="AW1274" s="3">
        <f t="shared" si="479"/>
        <v>2549.0509893607509</v>
      </c>
      <c r="AX1274" s="3"/>
    </row>
    <row r="1275" spans="3:50">
      <c r="C1275" s="10" t="s">
        <v>3</v>
      </c>
      <c r="D1275" s="9"/>
      <c r="E1275" s="3">
        <f t="shared" si="479"/>
        <v>0</v>
      </c>
      <c r="F1275" s="3">
        <f t="shared" si="479"/>
        <v>0</v>
      </c>
      <c r="G1275" s="3">
        <f t="shared" si="479"/>
        <v>0</v>
      </c>
      <c r="H1275" s="3">
        <f t="shared" si="479"/>
        <v>0</v>
      </c>
      <c r="I1275" s="3">
        <f t="shared" si="479"/>
        <v>0</v>
      </c>
      <c r="J1275" s="3">
        <f t="shared" si="479"/>
        <v>0</v>
      </c>
      <c r="K1275" s="3">
        <f t="shared" si="479"/>
        <v>0</v>
      </c>
      <c r="L1275" s="3">
        <f t="shared" si="479"/>
        <v>0</v>
      </c>
      <c r="M1275" s="3">
        <f t="shared" si="479"/>
        <v>0</v>
      </c>
      <c r="N1275" s="3">
        <f t="shared" si="479"/>
        <v>0</v>
      </c>
      <c r="O1275" s="3">
        <f t="shared" si="479"/>
        <v>0</v>
      </c>
      <c r="P1275" s="3">
        <f t="shared" si="479"/>
        <v>0</v>
      </c>
      <c r="Q1275" s="3">
        <f t="shared" si="479"/>
        <v>0</v>
      </c>
      <c r="R1275" s="3">
        <f t="shared" si="479"/>
        <v>0</v>
      </c>
      <c r="S1275" s="3">
        <f t="shared" si="479"/>
        <v>0</v>
      </c>
      <c r="T1275" s="3">
        <f t="shared" si="479"/>
        <v>0</v>
      </c>
      <c r="U1275" s="3">
        <f t="shared" si="479"/>
        <v>0</v>
      </c>
      <c r="V1275" s="3">
        <f t="shared" si="479"/>
        <v>0</v>
      </c>
      <c r="W1275" s="3">
        <f t="shared" si="479"/>
        <v>0</v>
      </c>
      <c r="X1275" s="3">
        <f t="shared" si="479"/>
        <v>0</v>
      </c>
      <c r="Y1275" s="3">
        <f t="shared" si="479"/>
        <v>0</v>
      </c>
      <c r="Z1275" s="3">
        <f t="shared" si="479"/>
        <v>0</v>
      </c>
      <c r="AA1275" s="3">
        <f t="shared" si="479"/>
        <v>0</v>
      </c>
      <c r="AB1275" s="3">
        <f t="shared" si="479"/>
        <v>0</v>
      </c>
      <c r="AC1275" s="3">
        <f t="shared" si="479"/>
        <v>0</v>
      </c>
      <c r="AD1275" s="3">
        <f t="shared" si="479"/>
        <v>0</v>
      </c>
      <c r="AE1275" s="3">
        <f t="shared" si="479"/>
        <v>0</v>
      </c>
      <c r="AF1275" s="3">
        <f t="shared" si="479"/>
        <v>0</v>
      </c>
      <c r="AG1275" s="3">
        <f t="shared" si="479"/>
        <v>0</v>
      </c>
      <c r="AH1275" s="3">
        <f t="shared" si="479"/>
        <v>0</v>
      </c>
      <c r="AI1275" s="3">
        <f t="shared" si="479"/>
        <v>0</v>
      </c>
      <c r="AJ1275" s="3">
        <f t="shared" si="479"/>
        <v>0</v>
      </c>
      <c r="AK1275" s="3">
        <f t="shared" si="479"/>
        <v>0</v>
      </c>
      <c r="AL1275" s="3">
        <f t="shared" si="479"/>
        <v>0</v>
      </c>
      <c r="AM1275" s="3">
        <f t="shared" si="479"/>
        <v>0</v>
      </c>
      <c r="AN1275" s="3">
        <f t="shared" si="479"/>
        <v>0</v>
      </c>
      <c r="AO1275" s="3">
        <f t="shared" si="479"/>
        <v>0</v>
      </c>
      <c r="AP1275" s="3">
        <f t="shared" si="479"/>
        <v>54.081956576770956</v>
      </c>
      <c r="AQ1275" s="3">
        <f t="shared" si="479"/>
        <v>86.691365776723842</v>
      </c>
      <c r="AR1275" s="3">
        <f t="shared" si="479"/>
        <v>113.16395478545918</v>
      </c>
      <c r="AS1275" s="3">
        <f t="shared" si="479"/>
        <v>141.66361729955932</v>
      </c>
      <c r="AT1275" s="3">
        <f t="shared" si="479"/>
        <v>169.82992213637104</v>
      </c>
      <c r="AU1275" s="3">
        <f t="shared" si="479"/>
        <v>197.98312740517531</v>
      </c>
      <c r="AV1275" s="3">
        <f t="shared" si="479"/>
        <v>200.9689352129935</v>
      </c>
      <c r="AW1275" s="3">
        <f t="shared" si="479"/>
        <v>209.19534584538235</v>
      </c>
      <c r="AX1275" s="3"/>
    </row>
    <row r="1276" spans="3:50">
      <c r="C1276" s="10" t="s">
        <v>2</v>
      </c>
      <c r="D1276" s="9"/>
      <c r="E1276" s="3">
        <f t="shared" si="479"/>
        <v>0</v>
      </c>
      <c r="F1276" s="3">
        <f t="shared" si="479"/>
        <v>0</v>
      </c>
      <c r="G1276" s="3">
        <f t="shared" si="479"/>
        <v>0</v>
      </c>
      <c r="H1276" s="3">
        <f t="shared" si="479"/>
        <v>0</v>
      </c>
      <c r="I1276" s="3">
        <f t="shared" si="479"/>
        <v>0</v>
      </c>
      <c r="J1276" s="3">
        <f t="shared" si="479"/>
        <v>0</v>
      </c>
      <c r="K1276" s="3">
        <f t="shared" si="479"/>
        <v>0</v>
      </c>
      <c r="L1276" s="3">
        <f t="shared" si="479"/>
        <v>0</v>
      </c>
      <c r="M1276" s="3">
        <f t="shared" si="479"/>
        <v>0</v>
      </c>
      <c r="N1276" s="3">
        <f t="shared" si="479"/>
        <v>0</v>
      </c>
      <c r="O1276" s="3">
        <f t="shared" si="479"/>
        <v>0</v>
      </c>
      <c r="P1276" s="3">
        <f t="shared" si="479"/>
        <v>0</v>
      </c>
      <c r="Q1276" s="3">
        <f t="shared" si="479"/>
        <v>0</v>
      </c>
      <c r="R1276" s="3">
        <f t="shared" si="479"/>
        <v>0</v>
      </c>
      <c r="S1276" s="3">
        <f t="shared" si="479"/>
        <v>0</v>
      </c>
      <c r="T1276" s="3">
        <f t="shared" si="479"/>
        <v>0</v>
      </c>
      <c r="U1276" s="3">
        <f t="shared" si="479"/>
        <v>0</v>
      </c>
      <c r="V1276" s="3">
        <f t="shared" si="479"/>
        <v>0</v>
      </c>
      <c r="W1276" s="3">
        <f t="shared" si="479"/>
        <v>0</v>
      </c>
      <c r="X1276" s="3">
        <f t="shared" si="479"/>
        <v>0</v>
      </c>
      <c r="Y1276" s="3">
        <f t="shared" si="479"/>
        <v>0</v>
      </c>
      <c r="Z1276" s="3">
        <f t="shared" si="479"/>
        <v>0</v>
      </c>
      <c r="AA1276" s="3">
        <f t="shared" si="479"/>
        <v>0</v>
      </c>
      <c r="AB1276" s="3">
        <f t="shared" si="479"/>
        <v>0</v>
      </c>
      <c r="AC1276" s="3">
        <f t="shared" si="479"/>
        <v>0</v>
      </c>
      <c r="AD1276" s="3">
        <f t="shared" si="479"/>
        <v>0</v>
      </c>
      <c r="AE1276" s="3">
        <f t="shared" si="479"/>
        <v>0</v>
      </c>
      <c r="AF1276" s="3">
        <f t="shared" si="479"/>
        <v>0</v>
      </c>
      <c r="AG1276" s="3">
        <f t="shared" si="479"/>
        <v>0</v>
      </c>
      <c r="AH1276" s="3">
        <f t="shared" si="479"/>
        <v>0</v>
      </c>
      <c r="AI1276" s="3">
        <f t="shared" si="479"/>
        <v>0</v>
      </c>
      <c r="AJ1276" s="3">
        <f t="shared" si="479"/>
        <v>0</v>
      </c>
      <c r="AK1276" s="3">
        <f t="shared" si="479"/>
        <v>0</v>
      </c>
      <c r="AL1276" s="3">
        <f t="shared" si="479"/>
        <v>0</v>
      </c>
      <c r="AM1276" s="3">
        <f t="shared" si="479"/>
        <v>0</v>
      </c>
      <c r="AN1276" s="3">
        <f t="shared" si="479"/>
        <v>0</v>
      </c>
      <c r="AO1276" s="3">
        <f t="shared" si="479"/>
        <v>0</v>
      </c>
      <c r="AP1276" s="3">
        <f t="shared" si="479"/>
        <v>19.48160703633614</v>
      </c>
      <c r="AQ1276" s="3">
        <f t="shared" si="479"/>
        <v>38.565521419956916</v>
      </c>
      <c r="AR1276" s="3">
        <f t="shared" si="479"/>
        <v>53.909762448573204</v>
      </c>
      <c r="AS1276" s="3">
        <f t="shared" si="479"/>
        <v>69.282138247968788</v>
      </c>
      <c r="AT1276" s="3">
        <f t="shared" si="479"/>
        <v>83.754976525034536</v>
      </c>
      <c r="AU1276" s="3">
        <f t="shared" si="479"/>
        <v>97.574698784102949</v>
      </c>
      <c r="AV1276" s="3">
        <f t="shared" si="479"/>
        <v>179.87203742082548</v>
      </c>
      <c r="AW1276" s="3">
        <f t="shared" si="479"/>
        <v>265.01286938434197</v>
      </c>
      <c r="AX1276" s="3"/>
    </row>
    <row r="1277" spans="3:50">
      <c r="C1277" s="10" t="s">
        <v>1</v>
      </c>
      <c r="D1277" s="9"/>
      <c r="E1277" s="3">
        <f t="shared" si="479"/>
        <v>0</v>
      </c>
      <c r="F1277" s="3">
        <f t="shared" si="479"/>
        <v>0</v>
      </c>
      <c r="G1277" s="3">
        <f t="shared" si="479"/>
        <v>0</v>
      </c>
      <c r="H1277" s="3">
        <f t="shared" si="479"/>
        <v>0</v>
      </c>
      <c r="I1277" s="3">
        <f t="shared" si="479"/>
        <v>0</v>
      </c>
      <c r="J1277" s="3">
        <f t="shared" si="479"/>
        <v>0</v>
      </c>
      <c r="K1277" s="3">
        <f t="shared" si="479"/>
        <v>0</v>
      </c>
      <c r="L1277" s="3">
        <f t="shared" si="479"/>
        <v>0</v>
      </c>
      <c r="M1277" s="3">
        <f t="shared" si="479"/>
        <v>0</v>
      </c>
      <c r="N1277" s="3">
        <f t="shared" si="479"/>
        <v>0</v>
      </c>
      <c r="O1277" s="3">
        <f t="shared" si="479"/>
        <v>0</v>
      </c>
      <c r="P1277" s="3">
        <f t="shared" si="479"/>
        <v>0</v>
      </c>
      <c r="Q1277" s="3">
        <f t="shared" si="479"/>
        <v>0</v>
      </c>
      <c r="R1277" s="3">
        <f t="shared" si="479"/>
        <v>0</v>
      </c>
      <c r="S1277" s="3">
        <f t="shared" si="479"/>
        <v>0</v>
      </c>
      <c r="T1277" s="3">
        <f t="shared" si="479"/>
        <v>0</v>
      </c>
      <c r="U1277" s="3">
        <f t="shared" si="479"/>
        <v>0</v>
      </c>
      <c r="V1277" s="3">
        <f t="shared" si="479"/>
        <v>0</v>
      </c>
      <c r="W1277" s="3">
        <f t="shared" si="479"/>
        <v>0</v>
      </c>
      <c r="X1277" s="3">
        <f t="shared" si="479"/>
        <v>0</v>
      </c>
      <c r="Y1277" s="3">
        <f t="shared" si="479"/>
        <v>0</v>
      </c>
      <c r="Z1277" s="3">
        <f t="shared" si="479"/>
        <v>0</v>
      </c>
      <c r="AA1277" s="3">
        <f t="shared" si="479"/>
        <v>0</v>
      </c>
      <c r="AB1277" s="3">
        <f t="shared" si="479"/>
        <v>0</v>
      </c>
      <c r="AC1277" s="3">
        <f t="shared" si="479"/>
        <v>0</v>
      </c>
      <c r="AD1277" s="3">
        <f t="shared" si="479"/>
        <v>0</v>
      </c>
      <c r="AE1277" s="3">
        <f t="shared" si="479"/>
        <v>0</v>
      </c>
      <c r="AF1277" s="3">
        <f t="shared" si="479"/>
        <v>0</v>
      </c>
      <c r="AG1277" s="3">
        <f t="shared" si="479"/>
        <v>0</v>
      </c>
      <c r="AH1277" s="3">
        <f t="shared" si="479"/>
        <v>0</v>
      </c>
      <c r="AI1277" s="3">
        <f t="shared" ref="AI1277:AW1277" si="480">AI975*AI667</f>
        <v>0</v>
      </c>
      <c r="AJ1277" s="3">
        <f t="shared" si="480"/>
        <v>0</v>
      </c>
      <c r="AK1277" s="3">
        <f t="shared" si="480"/>
        <v>0</v>
      </c>
      <c r="AL1277" s="3">
        <f t="shared" si="480"/>
        <v>0</v>
      </c>
      <c r="AM1277" s="3">
        <f t="shared" si="480"/>
        <v>0</v>
      </c>
      <c r="AN1277" s="3">
        <f t="shared" si="480"/>
        <v>0</v>
      </c>
      <c r="AO1277" s="3">
        <f t="shared" si="480"/>
        <v>0</v>
      </c>
      <c r="AP1277" s="3">
        <f t="shared" si="480"/>
        <v>0</v>
      </c>
      <c r="AQ1277" s="3">
        <f t="shared" si="480"/>
        <v>0</v>
      </c>
      <c r="AR1277" s="3">
        <f t="shared" si="480"/>
        <v>0</v>
      </c>
      <c r="AS1277" s="3">
        <f t="shared" si="480"/>
        <v>0</v>
      </c>
      <c r="AT1277" s="3">
        <f t="shared" si="480"/>
        <v>0</v>
      </c>
      <c r="AU1277" s="3">
        <f t="shared" si="480"/>
        <v>0</v>
      </c>
      <c r="AV1277" s="3">
        <f t="shared" si="480"/>
        <v>0</v>
      </c>
      <c r="AW1277" s="3">
        <f t="shared" si="480"/>
        <v>0</v>
      </c>
      <c r="AX1277" s="3"/>
    </row>
    <row r="1278" spans="3:50">
      <c r="C1278" s="7" t="s">
        <v>0</v>
      </c>
      <c r="D1278" s="6"/>
      <c r="E1278" s="4">
        <f t="shared" ref="E1278:AW1283" si="481">E976*E668</f>
        <v>0</v>
      </c>
      <c r="F1278" s="4">
        <f t="shared" si="481"/>
        <v>0</v>
      </c>
      <c r="G1278" s="4">
        <f t="shared" si="481"/>
        <v>0</v>
      </c>
      <c r="H1278" s="4">
        <f t="shared" si="481"/>
        <v>0</v>
      </c>
      <c r="I1278" s="4">
        <f t="shared" si="481"/>
        <v>0</v>
      </c>
      <c r="J1278" s="4">
        <f t="shared" si="481"/>
        <v>0</v>
      </c>
      <c r="K1278" s="4">
        <f t="shared" si="481"/>
        <v>0</v>
      </c>
      <c r="L1278" s="4">
        <f t="shared" si="481"/>
        <v>0</v>
      </c>
      <c r="M1278" s="4">
        <f t="shared" si="481"/>
        <v>0</v>
      </c>
      <c r="N1278" s="4">
        <f t="shared" si="481"/>
        <v>0</v>
      </c>
      <c r="O1278" s="4">
        <f t="shared" si="481"/>
        <v>0</v>
      </c>
      <c r="P1278" s="4">
        <f t="shared" si="481"/>
        <v>0</v>
      </c>
      <c r="Q1278" s="4">
        <f t="shared" si="481"/>
        <v>0</v>
      </c>
      <c r="R1278" s="4">
        <f t="shared" si="481"/>
        <v>0</v>
      </c>
      <c r="S1278" s="4">
        <f t="shared" si="481"/>
        <v>0</v>
      </c>
      <c r="T1278" s="4">
        <f t="shared" si="481"/>
        <v>0</v>
      </c>
      <c r="U1278" s="4">
        <f t="shared" si="481"/>
        <v>0</v>
      </c>
      <c r="V1278" s="4">
        <f t="shared" si="481"/>
        <v>0</v>
      </c>
      <c r="W1278" s="4">
        <f t="shared" si="481"/>
        <v>0</v>
      </c>
      <c r="X1278" s="4">
        <f t="shared" si="481"/>
        <v>0</v>
      </c>
      <c r="Y1278" s="4">
        <f t="shared" si="481"/>
        <v>0</v>
      </c>
      <c r="Z1278" s="4">
        <f t="shared" si="481"/>
        <v>0</v>
      </c>
      <c r="AA1278" s="4">
        <f t="shared" si="481"/>
        <v>0</v>
      </c>
      <c r="AB1278" s="4">
        <f t="shared" si="481"/>
        <v>0</v>
      </c>
      <c r="AC1278" s="4">
        <f t="shared" si="481"/>
        <v>0</v>
      </c>
      <c r="AD1278" s="4">
        <f t="shared" si="481"/>
        <v>0</v>
      </c>
      <c r="AE1278" s="4">
        <f t="shared" si="481"/>
        <v>0</v>
      </c>
      <c r="AF1278" s="4">
        <f t="shared" si="481"/>
        <v>0</v>
      </c>
      <c r="AG1278" s="4">
        <f t="shared" si="481"/>
        <v>0</v>
      </c>
      <c r="AH1278" s="4">
        <f t="shared" si="481"/>
        <v>0</v>
      </c>
      <c r="AI1278" s="4">
        <f t="shared" si="481"/>
        <v>0</v>
      </c>
      <c r="AJ1278" s="4">
        <f t="shared" si="481"/>
        <v>0</v>
      </c>
      <c r="AK1278" s="4">
        <f t="shared" si="481"/>
        <v>0</v>
      </c>
      <c r="AL1278" s="4">
        <f t="shared" si="481"/>
        <v>0</v>
      </c>
      <c r="AM1278" s="4">
        <f t="shared" si="481"/>
        <v>0</v>
      </c>
      <c r="AN1278" s="4">
        <f t="shared" si="481"/>
        <v>0</v>
      </c>
      <c r="AO1278" s="4">
        <f t="shared" si="481"/>
        <v>0</v>
      </c>
      <c r="AP1278" s="4">
        <f t="shared" si="481"/>
        <v>0</v>
      </c>
      <c r="AQ1278" s="4">
        <f t="shared" si="481"/>
        <v>0</v>
      </c>
      <c r="AR1278" s="4">
        <f t="shared" si="481"/>
        <v>0</v>
      </c>
      <c r="AS1278" s="4">
        <f t="shared" si="481"/>
        <v>0</v>
      </c>
      <c r="AT1278" s="4">
        <f t="shared" si="481"/>
        <v>0</v>
      </c>
      <c r="AU1278" s="4">
        <f t="shared" si="481"/>
        <v>0</v>
      </c>
      <c r="AV1278" s="4">
        <f t="shared" si="481"/>
        <v>0</v>
      </c>
      <c r="AW1278" s="4">
        <f t="shared" si="481"/>
        <v>0</v>
      </c>
      <c r="AX1278" s="3"/>
    </row>
    <row r="1279" spans="3:50">
      <c r="C1279" s="14">
        <v>38</v>
      </c>
      <c r="D1279" s="13"/>
      <c r="E1279" s="11">
        <f t="shared" si="481"/>
        <v>0</v>
      </c>
      <c r="F1279" s="11">
        <f t="shared" si="481"/>
        <v>0</v>
      </c>
      <c r="G1279" s="11">
        <f t="shared" si="481"/>
        <v>0</v>
      </c>
      <c r="H1279" s="11">
        <f t="shared" si="481"/>
        <v>0</v>
      </c>
      <c r="I1279" s="11">
        <f t="shared" si="481"/>
        <v>0</v>
      </c>
      <c r="J1279" s="11">
        <f t="shared" si="481"/>
        <v>0</v>
      </c>
      <c r="K1279" s="11">
        <f t="shared" si="481"/>
        <v>0</v>
      </c>
      <c r="L1279" s="11">
        <f t="shared" si="481"/>
        <v>0</v>
      </c>
      <c r="M1279" s="11">
        <f t="shared" si="481"/>
        <v>0</v>
      </c>
      <c r="N1279" s="11">
        <f t="shared" si="481"/>
        <v>0</v>
      </c>
      <c r="O1279" s="11">
        <f t="shared" si="481"/>
        <v>0</v>
      </c>
      <c r="P1279" s="11">
        <f t="shared" si="481"/>
        <v>0</v>
      </c>
      <c r="Q1279" s="11">
        <f t="shared" si="481"/>
        <v>0</v>
      </c>
      <c r="R1279" s="11">
        <f t="shared" si="481"/>
        <v>0</v>
      </c>
      <c r="S1279" s="11">
        <f t="shared" si="481"/>
        <v>0</v>
      </c>
      <c r="T1279" s="11">
        <f t="shared" si="481"/>
        <v>0</v>
      </c>
      <c r="U1279" s="11">
        <f t="shared" si="481"/>
        <v>0</v>
      </c>
      <c r="V1279" s="11">
        <f t="shared" si="481"/>
        <v>0</v>
      </c>
      <c r="W1279" s="11">
        <f t="shared" si="481"/>
        <v>0</v>
      </c>
      <c r="X1279" s="11">
        <f t="shared" si="481"/>
        <v>0</v>
      </c>
      <c r="Y1279" s="11">
        <f t="shared" si="481"/>
        <v>0</v>
      </c>
      <c r="Z1279" s="11">
        <f t="shared" si="481"/>
        <v>0</v>
      </c>
      <c r="AA1279" s="11">
        <f t="shared" si="481"/>
        <v>0</v>
      </c>
      <c r="AB1279" s="11">
        <f t="shared" si="481"/>
        <v>0</v>
      </c>
      <c r="AC1279" s="11">
        <f t="shared" si="481"/>
        <v>0</v>
      </c>
      <c r="AD1279" s="11">
        <f t="shared" si="481"/>
        <v>0</v>
      </c>
      <c r="AE1279" s="11">
        <f t="shared" si="481"/>
        <v>0</v>
      </c>
      <c r="AF1279" s="11">
        <f t="shared" si="481"/>
        <v>0</v>
      </c>
      <c r="AG1279" s="11">
        <f t="shared" si="481"/>
        <v>0</v>
      </c>
      <c r="AH1279" s="11">
        <f t="shared" si="481"/>
        <v>0</v>
      </c>
      <c r="AI1279" s="11">
        <f t="shared" si="481"/>
        <v>0</v>
      </c>
      <c r="AJ1279" s="11">
        <f t="shared" si="481"/>
        <v>0</v>
      </c>
      <c r="AK1279" s="11">
        <f t="shared" si="481"/>
        <v>0</v>
      </c>
      <c r="AL1279" s="11">
        <f t="shared" si="481"/>
        <v>0</v>
      </c>
      <c r="AM1279" s="11">
        <f t="shared" si="481"/>
        <v>0</v>
      </c>
      <c r="AN1279" s="11">
        <f t="shared" si="481"/>
        <v>0</v>
      </c>
      <c r="AO1279" s="11">
        <f t="shared" si="481"/>
        <v>0</v>
      </c>
      <c r="AP1279" s="11">
        <f t="shared" si="481"/>
        <v>0</v>
      </c>
      <c r="AQ1279" s="11">
        <f t="shared" si="481"/>
        <v>2251.6620217148288</v>
      </c>
      <c r="AR1279" s="11">
        <f t="shared" si="481"/>
        <v>2354.7983277695357</v>
      </c>
      <c r="AS1279" s="11">
        <f t="shared" si="481"/>
        <v>2310.7289423527041</v>
      </c>
      <c r="AT1279" s="11">
        <f t="shared" si="481"/>
        <v>2338.06591338011</v>
      </c>
      <c r="AU1279" s="11">
        <f t="shared" si="481"/>
        <v>2367.2280053475779</v>
      </c>
      <c r="AV1279" s="11">
        <f t="shared" si="481"/>
        <v>2395.3469393249375</v>
      </c>
      <c r="AW1279" s="11">
        <f t="shared" si="481"/>
        <v>2448.7391448829053</v>
      </c>
      <c r="AX1279" s="11"/>
    </row>
    <row r="1280" spans="3:50">
      <c r="C1280" s="10" t="s">
        <v>4</v>
      </c>
      <c r="D1280" s="9"/>
      <c r="E1280" s="3">
        <f t="shared" si="481"/>
        <v>0</v>
      </c>
      <c r="F1280" s="3">
        <f t="shared" si="481"/>
        <v>0</v>
      </c>
      <c r="G1280" s="3">
        <f t="shared" si="481"/>
        <v>0</v>
      </c>
      <c r="H1280" s="3">
        <f t="shared" si="481"/>
        <v>0</v>
      </c>
      <c r="I1280" s="3">
        <f t="shared" si="481"/>
        <v>0</v>
      </c>
      <c r="J1280" s="3">
        <f t="shared" si="481"/>
        <v>0</v>
      </c>
      <c r="K1280" s="3">
        <f t="shared" si="481"/>
        <v>0</v>
      </c>
      <c r="L1280" s="3">
        <f t="shared" si="481"/>
        <v>0</v>
      </c>
      <c r="M1280" s="3">
        <f t="shared" si="481"/>
        <v>0</v>
      </c>
      <c r="N1280" s="3">
        <f t="shared" si="481"/>
        <v>0</v>
      </c>
      <c r="O1280" s="3">
        <f t="shared" si="481"/>
        <v>0</v>
      </c>
      <c r="P1280" s="3">
        <f t="shared" si="481"/>
        <v>0</v>
      </c>
      <c r="Q1280" s="3">
        <f t="shared" si="481"/>
        <v>0</v>
      </c>
      <c r="R1280" s="3">
        <f t="shared" si="481"/>
        <v>0</v>
      </c>
      <c r="S1280" s="3">
        <f t="shared" si="481"/>
        <v>0</v>
      </c>
      <c r="T1280" s="3">
        <f t="shared" si="481"/>
        <v>0</v>
      </c>
      <c r="U1280" s="3">
        <f t="shared" si="481"/>
        <v>0</v>
      </c>
      <c r="V1280" s="3">
        <f t="shared" si="481"/>
        <v>0</v>
      </c>
      <c r="W1280" s="3">
        <f t="shared" si="481"/>
        <v>0</v>
      </c>
      <c r="X1280" s="3">
        <f t="shared" si="481"/>
        <v>0</v>
      </c>
      <c r="Y1280" s="3">
        <f t="shared" si="481"/>
        <v>0</v>
      </c>
      <c r="Z1280" s="3">
        <f t="shared" si="481"/>
        <v>0</v>
      </c>
      <c r="AA1280" s="3">
        <f t="shared" si="481"/>
        <v>0</v>
      </c>
      <c r="AB1280" s="3">
        <f t="shared" si="481"/>
        <v>0</v>
      </c>
      <c r="AC1280" s="3">
        <f t="shared" si="481"/>
        <v>0</v>
      </c>
      <c r="AD1280" s="3">
        <f t="shared" si="481"/>
        <v>0</v>
      </c>
      <c r="AE1280" s="3">
        <f t="shared" si="481"/>
        <v>0</v>
      </c>
      <c r="AF1280" s="3">
        <f t="shared" si="481"/>
        <v>0</v>
      </c>
      <c r="AG1280" s="3">
        <f t="shared" si="481"/>
        <v>0</v>
      </c>
      <c r="AH1280" s="3">
        <f t="shared" si="481"/>
        <v>0</v>
      </c>
      <c r="AI1280" s="3">
        <f t="shared" si="481"/>
        <v>0</v>
      </c>
      <c r="AJ1280" s="3">
        <f t="shared" si="481"/>
        <v>0</v>
      </c>
      <c r="AK1280" s="3">
        <f t="shared" si="481"/>
        <v>0</v>
      </c>
      <c r="AL1280" s="3">
        <f t="shared" si="481"/>
        <v>0</v>
      </c>
      <c r="AM1280" s="3">
        <f t="shared" si="481"/>
        <v>0</v>
      </c>
      <c r="AN1280" s="3">
        <f t="shared" si="481"/>
        <v>0</v>
      </c>
      <c r="AO1280" s="3">
        <f t="shared" si="481"/>
        <v>0</v>
      </c>
      <c r="AP1280" s="3">
        <f t="shared" si="481"/>
        <v>0</v>
      </c>
      <c r="AQ1280" s="3">
        <f t="shared" si="481"/>
        <v>2188.119831202443</v>
      </c>
      <c r="AR1280" s="3">
        <f t="shared" si="481"/>
        <v>2246.2236875930025</v>
      </c>
      <c r="AS1280" s="3">
        <f t="shared" si="481"/>
        <v>2165.4904465599961</v>
      </c>
      <c r="AT1280" s="3">
        <f t="shared" si="481"/>
        <v>2154.2238868337022</v>
      </c>
      <c r="AU1280" s="3">
        <f t="shared" si="481"/>
        <v>2145.7188087531531</v>
      </c>
      <c r="AV1280" s="3">
        <f t="shared" si="481"/>
        <v>2141.3239061602753</v>
      </c>
      <c r="AW1280" s="3">
        <f t="shared" si="481"/>
        <v>2121.5477643051554</v>
      </c>
      <c r="AX1280" s="3"/>
    </row>
    <row r="1281" spans="3:50">
      <c r="C1281" s="10" t="s">
        <v>3</v>
      </c>
      <c r="D1281" s="9"/>
      <c r="E1281" s="3">
        <f t="shared" si="481"/>
        <v>0</v>
      </c>
      <c r="F1281" s="3">
        <f t="shared" si="481"/>
        <v>0</v>
      </c>
      <c r="G1281" s="3">
        <f t="shared" si="481"/>
        <v>0</v>
      </c>
      <c r="H1281" s="3">
        <f t="shared" si="481"/>
        <v>0</v>
      </c>
      <c r="I1281" s="3">
        <f t="shared" si="481"/>
        <v>0</v>
      </c>
      <c r="J1281" s="3">
        <f t="shared" si="481"/>
        <v>0</v>
      </c>
      <c r="K1281" s="3">
        <f t="shared" si="481"/>
        <v>0</v>
      </c>
      <c r="L1281" s="3">
        <f t="shared" si="481"/>
        <v>0</v>
      </c>
      <c r="M1281" s="3">
        <f t="shared" si="481"/>
        <v>0</v>
      </c>
      <c r="N1281" s="3">
        <f t="shared" si="481"/>
        <v>0</v>
      </c>
      <c r="O1281" s="3">
        <f t="shared" si="481"/>
        <v>0</v>
      </c>
      <c r="P1281" s="3">
        <f t="shared" si="481"/>
        <v>0</v>
      </c>
      <c r="Q1281" s="3">
        <f t="shared" si="481"/>
        <v>0</v>
      </c>
      <c r="R1281" s="3">
        <f t="shared" si="481"/>
        <v>0</v>
      </c>
      <c r="S1281" s="3">
        <f t="shared" si="481"/>
        <v>0</v>
      </c>
      <c r="T1281" s="3">
        <f t="shared" si="481"/>
        <v>0</v>
      </c>
      <c r="U1281" s="3">
        <f t="shared" si="481"/>
        <v>0</v>
      </c>
      <c r="V1281" s="3">
        <f t="shared" si="481"/>
        <v>0</v>
      </c>
      <c r="W1281" s="3">
        <f t="shared" si="481"/>
        <v>0</v>
      </c>
      <c r="X1281" s="3">
        <f t="shared" si="481"/>
        <v>0</v>
      </c>
      <c r="Y1281" s="3">
        <f t="shared" si="481"/>
        <v>0</v>
      </c>
      <c r="Z1281" s="3">
        <f t="shared" si="481"/>
        <v>0</v>
      </c>
      <c r="AA1281" s="3">
        <f t="shared" si="481"/>
        <v>0</v>
      </c>
      <c r="AB1281" s="3">
        <f t="shared" si="481"/>
        <v>0</v>
      </c>
      <c r="AC1281" s="3">
        <f t="shared" si="481"/>
        <v>0</v>
      </c>
      <c r="AD1281" s="3">
        <f t="shared" si="481"/>
        <v>0</v>
      </c>
      <c r="AE1281" s="3">
        <f t="shared" si="481"/>
        <v>0</v>
      </c>
      <c r="AF1281" s="3">
        <f t="shared" si="481"/>
        <v>0</v>
      </c>
      <c r="AG1281" s="3">
        <f t="shared" si="481"/>
        <v>0</v>
      </c>
      <c r="AH1281" s="3">
        <f t="shared" si="481"/>
        <v>0</v>
      </c>
      <c r="AI1281" s="3">
        <f t="shared" si="481"/>
        <v>0</v>
      </c>
      <c r="AJ1281" s="3">
        <f t="shared" si="481"/>
        <v>0</v>
      </c>
      <c r="AK1281" s="3">
        <f t="shared" si="481"/>
        <v>0</v>
      </c>
      <c r="AL1281" s="3">
        <f t="shared" si="481"/>
        <v>0</v>
      </c>
      <c r="AM1281" s="3">
        <f t="shared" si="481"/>
        <v>0</v>
      </c>
      <c r="AN1281" s="3">
        <f t="shared" si="481"/>
        <v>0</v>
      </c>
      <c r="AO1281" s="3">
        <f t="shared" si="481"/>
        <v>0</v>
      </c>
      <c r="AP1281" s="3">
        <f t="shared" si="481"/>
        <v>0</v>
      </c>
      <c r="AQ1281" s="3">
        <f t="shared" si="481"/>
        <v>48.006659263211738</v>
      </c>
      <c r="AR1281" s="3">
        <f t="shared" si="481"/>
        <v>76.952890045645589</v>
      </c>
      <c r="AS1281" s="3">
        <f t="shared" si="481"/>
        <v>100.45168041491375</v>
      </c>
      <c r="AT1281" s="3">
        <f t="shared" si="481"/>
        <v>125.7498329602783</v>
      </c>
      <c r="AU1281" s="3">
        <f t="shared" si="481"/>
        <v>150.75207556748009</v>
      </c>
      <c r="AV1281" s="3">
        <f t="shared" si="481"/>
        <v>175.74269014682125</v>
      </c>
      <c r="AW1281" s="3">
        <f t="shared" si="481"/>
        <v>178.39308719471441</v>
      </c>
      <c r="AX1281" s="3"/>
    </row>
    <row r="1282" spans="3:50">
      <c r="C1282" s="10" t="s">
        <v>2</v>
      </c>
      <c r="D1282" s="9"/>
      <c r="E1282" s="3">
        <f t="shared" si="481"/>
        <v>0</v>
      </c>
      <c r="F1282" s="3">
        <f t="shared" si="481"/>
        <v>0</v>
      </c>
      <c r="G1282" s="3">
        <f t="shared" si="481"/>
        <v>0</v>
      </c>
      <c r="H1282" s="3">
        <f t="shared" si="481"/>
        <v>0</v>
      </c>
      <c r="I1282" s="3">
        <f t="shared" si="481"/>
        <v>0</v>
      </c>
      <c r="J1282" s="3">
        <f t="shared" si="481"/>
        <v>0</v>
      </c>
      <c r="K1282" s="3">
        <f t="shared" si="481"/>
        <v>0</v>
      </c>
      <c r="L1282" s="3">
        <f t="shared" si="481"/>
        <v>0</v>
      </c>
      <c r="M1282" s="3">
        <f t="shared" si="481"/>
        <v>0</v>
      </c>
      <c r="N1282" s="3">
        <f t="shared" si="481"/>
        <v>0</v>
      </c>
      <c r="O1282" s="3">
        <f t="shared" si="481"/>
        <v>0</v>
      </c>
      <c r="P1282" s="3">
        <f t="shared" si="481"/>
        <v>0</v>
      </c>
      <c r="Q1282" s="3">
        <f t="shared" si="481"/>
        <v>0</v>
      </c>
      <c r="R1282" s="3">
        <f t="shared" si="481"/>
        <v>0</v>
      </c>
      <c r="S1282" s="3">
        <f t="shared" si="481"/>
        <v>0</v>
      </c>
      <c r="T1282" s="3">
        <f t="shared" si="481"/>
        <v>0</v>
      </c>
      <c r="U1282" s="3">
        <f t="shared" si="481"/>
        <v>0</v>
      </c>
      <c r="V1282" s="3">
        <f t="shared" si="481"/>
        <v>0</v>
      </c>
      <c r="W1282" s="3">
        <f t="shared" si="481"/>
        <v>0</v>
      </c>
      <c r="X1282" s="3">
        <f t="shared" si="481"/>
        <v>0</v>
      </c>
      <c r="Y1282" s="3">
        <f t="shared" si="481"/>
        <v>0</v>
      </c>
      <c r="Z1282" s="3">
        <f t="shared" si="481"/>
        <v>0</v>
      </c>
      <c r="AA1282" s="3">
        <f t="shared" si="481"/>
        <v>0</v>
      </c>
      <c r="AB1282" s="3">
        <f t="shared" si="481"/>
        <v>0</v>
      </c>
      <c r="AC1282" s="3">
        <f t="shared" si="481"/>
        <v>0</v>
      </c>
      <c r="AD1282" s="3">
        <f t="shared" si="481"/>
        <v>0</v>
      </c>
      <c r="AE1282" s="3">
        <f t="shared" si="481"/>
        <v>0</v>
      </c>
      <c r="AF1282" s="3">
        <f t="shared" si="481"/>
        <v>0</v>
      </c>
      <c r="AG1282" s="3">
        <f t="shared" si="481"/>
        <v>0</v>
      </c>
      <c r="AH1282" s="3">
        <f t="shared" si="481"/>
        <v>0</v>
      </c>
      <c r="AI1282" s="3">
        <f t="shared" si="481"/>
        <v>0</v>
      </c>
      <c r="AJ1282" s="3">
        <f t="shared" si="481"/>
        <v>0</v>
      </c>
      <c r="AK1282" s="3">
        <f t="shared" si="481"/>
        <v>0</v>
      </c>
      <c r="AL1282" s="3">
        <f t="shared" si="481"/>
        <v>0</v>
      </c>
      <c r="AM1282" s="3">
        <f t="shared" si="481"/>
        <v>0</v>
      </c>
      <c r="AN1282" s="3">
        <f t="shared" si="481"/>
        <v>0</v>
      </c>
      <c r="AO1282" s="3">
        <f t="shared" si="481"/>
        <v>0</v>
      </c>
      <c r="AP1282" s="3">
        <f t="shared" si="481"/>
        <v>0</v>
      </c>
      <c r="AQ1282" s="3">
        <f t="shared" si="481"/>
        <v>17.026520029505601</v>
      </c>
      <c r="AR1282" s="3">
        <f t="shared" si="481"/>
        <v>33.705464938313185</v>
      </c>
      <c r="AS1282" s="3">
        <f t="shared" si="481"/>
        <v>47.116012986223701</v>
      </c>
      <c r="AT1282" s="3">
        <f t="shared" si="481"/>
        <v>60.551150239598847</v>
      </c>
      <c r="AU1282" s="3">
        <f t="shared" si="481"/>
        <v>73.200110376647146</v>
      </c>
      <c r="AV1282" s="3">
        <f t="shared" si="481"/>
        <v>85.278260675406301</v>
      </c>
      <c r="AW1282" s="3">
        <f t="shared" si="481"/>
        <v>157.20442580437339</v>
      </c>
      <c r="AX1282" s="3"/>
    </row>
    <row r="1283" spans="3:50">
      <c r="C1283" s="10" t="s">
        <v>1</v>
      </c>
      <c r="D1283" s="9"/>
      <c r="E1283" s="3">
        <f t="shared" si="481"/>
        <v>0</v>
      </c>
      <c r="F1283" s="3">
        <f t="shared" si="481"/>
        <v>0</v>
      </c>
      <c r="G1283" s="3">
        <f t="shared" si="481"/>
        <v>0</v>
      </c>
      <c r="H1283" s="3">
        <f t="shared" si="481"/>
        <v>0</v>
      </c>
      <c r="I1283" s="3">
        <f t="shared" si="481"/>
        <v>0</v>
      </c>
      <c r="J1283" s="3">
        <f t="shared" si="481"/>
        <v>0</v>
      </c>
      <c r="K1283" s="3">
        <f t="shared" si="481"/>
        <v>0</v>
      </c>
      <c r="L1283" s="3">
        <f t="shared" si="481"/>
        <v>0</v>
      </c>
      <c r="M1283" s="3">
        <f t="shared" si="481"/>
        <v>0</v>
      </c>
      <c r="N1283" s="3">
        <f t="shared" si="481"/>
        <v>0</v>
      </c>
      <c r="O1283" s="3">
        <f t="shared" si="481"/>
        <v>0</v>
      </c>
      <c r="P1283" s="3">
        <f t="shared" si="481"/>
        <v>0</v>
      </c>
      <c r="Q1283" s="3">
        <f t="shared" si="481"/>
        <v>0</v>
      </c>
      <c r="R1283" s="3">
        <f t="shared" si="481"/>
        <v>0</v>
      </c>
      <c r="S1283" s="3">
        <f t="shared" si="481"/>
        <v>0</v>
      </c>
      <c r="T1283" s="3">
        <f t="shared" si="481"/>
        <v>0</v>
      </c>
      <c r="U1283" s="3">
        <f t="shared" si="481"/>
        <v>0</v>
      </c>
      <c r="V1283" s="3">
        <f t="shared" si="481"/>
        <v>0</v>
      </c>
      <c r="W1283" s="3">
        <f t="shared" si="481"/>
        <v>0</v>
      </c>
      <c r="X1283" s="3">
        <f t="shared" si="481"/>
        <v>0</v>
      </c>
      <c r="Y1283" s="3">
        <f t="shared" si="481"/>
        <v>0</v>
      </c>
      <c r="Z1283" s="3">
        <f t="shared" si="481"/>
        <v>0</v>
      </c>
      <c r="AA1283" s="3">
        <f t="shared" si="481"/>
        <v>0</v>
      </c>
      <c r="AB1283" s="3">
        <f t="shared" si="481"/>
        <v>0</v>
      </c>
      <c r="AC1283" s="3">
        <f t="shared" si="481"/>
        <v>0</v>
      </c>
      <c r="AD1283" s="3">
        <f t="shared" si="481"/>
        <v>0</v>
      </c>
      <c r="AE1283" s="3">
        <f t="shared" si="481"/>
        <v>0</v>
      </c>
      <c r="AF1283" s="3">
        <f t="shared" si="481"/>
        <v>0</v>
      </c>
      <c r="AG1283" s="3">
        <f t="shared" si="481"/>
        <v>0</v>
      </c>
      <c r="AH1283" s="3">
        <f t="shared" si="481"/>
        <v>0</v>
      </c>
      <c r="AI1283" s="3">
        <f t="shared" ref="AI1283:AW1283" si="482">AI981*AI673</f>
        <v>0</v>
      </c>
      <c r="AJ1283" s="3">
        <f t="shared" si="482"/>
        <v>0</v>
      </c>
      <c r="AK1283" s="3">
        <f t="shared" si="482"/>
        <v>0</v>
      </c>
      <c r="AL1283" s="3">
        <f t="shared" si="482"/>
        <v>0</v>
      </c>
      <c r="AM1283" s="3">
        <f t="shared" si="482"/>
        <v>0</v>
      </c>
      <c r="AN1283" s="3">
        <f t="shared" si="482"/>
        <v>0</v>
      </c>
      <c r="AO1283" s="3">
        <f t="shared" si="482"/>
        <v>0</v>
      </c>
      <c r="AP1283" s="3">
        <f t="shared" si="482"/>
        <v>0</v>
      </c>
      <c r="AQ1283" s="3">
        <f t="shared" si="482"/>
        <v>0</v>
      </c>
      <c r="AR1283" s="3">
        <f t="shared" si="482"/>
        <v>0</v>
      </c>
      <c r="AS1283" s="3">
        <f t="shared" si="482"/>
        <v>0</v>
      </c>
      <c r="AT1283" s="3">
        <f t="shared" si="482"/>
        <v>0</v>
      </c>
      <c r="AU1283" s="3">
        <f t="shared" si="482"/>
        <v>0</v>
      </c>
      <c r="AV1283" s="3">
        <f t="shared" si="482"/>
        <v>0</v>
      </c>
      <c r="AW1283" s="3">
        <f t="shared" si="482"/>
        <v>0</v>
      </c>
      <c r="AX1283" s="3"/>
    </row>
    <row r="1284" spans="3:50">
      <c r="C1284" s="7" t="s">
        <v>0</v>
      </c>
      <c r="D1284" s="6"/>
      <c r="E1284" s="4">
        <f t="shared" ref="E1284:AW1289" si="483">E982*E674</f>
        <v>0</v>
      </c>
      <c r="F1284" s="4">
        <f t="shared" si="483"/>
        <v>0</v>
      </c>
      <c r="G1284" s="4">
        <f t="shared" si="483"/>
        <v>0</v>
      </c>
      <c r="H1284" s="4">
        <f t="shared" si="483"/>
        <v>0</v>
      </c>
      <c r="I1284" s="4">
        <f t="shared" si="483"/>
        <v>0</v>
      </c>
      <c r="J1284" s="4">
        <f t="shared" si="483"/>
        <v>0</v>
      </c>
      <c r="K1284" s="4">
        <f t="shared" si="483"/>
        <v>0</v>
      </c>
      <c r="L1284" s="4">
        <f t="shared" si="483"/>
        <v>0</v>
      </c>
      <c r="M1284" s="4">
        <f t="shared" si="483"/>
        <v>0</v>
      </c>
      <c r="N1284" s="4">
        <f t="shared" si="483"/>
        <v>0</v>
      </c>
      <c r="O1284" s="4">
        <f t="shared" si="483"/>
        <v>0</v>
      </c>
      <c r="P1284" s="4">
        <f t="shared" si="483"/>
        <v>0</v>
      </c>
      <c r="Q1284" s="4">
        <f t="shared" si="483"/>
        <v>0</v>
      </c>
      <c r="R1284" s="4">
        <f t="shared" si="483"/>
        <v>0</v>
      </c>
      <c r="S1284" s="4">
        <f t="shared" si="483"/>
        <v>0</v>
      </c>
      <c r="T1284" s="4">
        <f t="shared" si="483"/>
        <v>0</v>
      </c>
      <c r="U1284" s="4">
        <f t="shared" si="483"/>
        <v>0</v>
      </c>
      <c r="V1284" s="4">
        <f t="shared" si="483"/>
        <v>0</v>
      </c>
      <c r="W1284" s="4">
        <f t="shared" si="483"/>
        <v>0</v>
      </c>
      <c r="X1284" s="4">
        <f t="shared" si="483"/>
        <v>0</v>
      </c>
      <c r="Y1284" s="4">
        <f t="shared" si="483"/>
        <v>0</v>
      </c>
      <c r="Z1284" s="4">
        <f t="shared" si="483"/>
        <v>0</v>
      </c>
      <c r="AA1284" s="4">
        <f t="shared" si="483"/>
        <v>0</v>
      </c>
      <c r="AB1284" s="4">
        <f t="shared" si="483"/>
        <v>0</v>
      </c>
      <c r="AC1284" s="4">
        <f t="shared" si="483"/>
        <v>0</v>
      </c>
      <c r="AD1284" s="4">
        <f t="shared" si="483"/>
        <v>0</v>
      </c>
      <c r="AE1284" s="4">
        <f t="shared" si="483"/>
        <v>0</v>
      </c>
      <c r="AF1284" s="4">
        <f t="shared" si="483"/>
        <v>0</v>
      </c>
      <c r="AG1284" s="4">
        <f t="shared" si="483"/>
        <v>0</v>
      </c>
      <c r="AH1284" s="4">
        <f t="shared" si="483"/>
        <v>0</v>
      </c>
      <c r="AI1284" s="4">
        <f t="shared" si="483"/>
        <v>0</v>
      </c>
      <c r="AJ1284" s="4">
        <f t="shared" si="483"/>
        <v>0</v>
      </c>
      <c r="AK1284" s="4">
        <f t="shared" si="483"/>
        <v>0</v>
      </c>
      <c r="AL1284" s="4">
        <f t="shared" si="483"/>
        <v>0</v>
      </c>
      <c r="AM1284" s="4">
        <f t="shared" si="483"/>
        <v>0</v>
      </c>
      <c r="AN1284" s="4">
        <f t="shared" si="483"/>
        <v>0</v>
      </c>
      <c r="AO1284" s="4">
        <f t="shared" si="483"/>
        <v>0</v>
      </c>
      <c r="AP1284" s="4">
        <f t="shared" si="483"/>
        <v>0</v>
      </c>
      <c r="AQ1284" s="4">
        <f t="shared" si="483"/>
        <v>0</v>
      </c>
      <c r="AR1284" s="4">
        <f t="shared" si="483"/>
        <v>0</v>
      </c>
      <c r="AS1284" s="4">
        <f t="shared" si="483"/>
        <v>0</v>
      </c>
      <c r="AT1284" s="4">
        <f t="shared" si="483"/>
        <v>0</v>
      </c>
      <c r="AU1284" s="4">
        <f t="shared" si="483"/>
        <v>0</v>
      </c>
      <c r="AV1284" s="4">
        <f t="shared" si="483"/>
        <v>0</v>
      </c>
      <c r="AW1284" s="4">
        <f t="shared" si="483"/>
        <v>0</v>
      </c>
      <c r="AX1284" s="3"/>
    </row>
    <row r="1285" spans="3:50">
      <c r="C1285" s="14">
        <v>39</v>
      </c>
      <c r="D1285" s="13"/>
      <c r="E1285" s="11">
        <f t="shared" si="483"/>
        <v>0</v>
      </c>
      <c r="F1285" s="11">
        <f t="shared" si="483"/>
        <v>0</v>
      </c>
      <c r="G1285" s="11">
        <f t="shared" si="483"/>
        <v>0</v>
      </c>
      <c r="H1285" s="11">
        <f t="shared" si="483"/>
        <v>0</v>
      </c>
      <c r="I1285" s="11">
        <f t="shared" si="483"/>
        <v>0</v>
      </c>
      <c r="J1285" s="11">
        <f t="shared" si="483"/>
        <v>0</v>
      </c>
      <c r="K1285" s="11">
        <f t="shared" si="483"/>
        <v>0</v>
      </c>
      <c r="L1285" s="11">
        <f t="shared" si="483"/>
        <v>0</v>
      </c>
      <c r="M1285" s="11">
        <f t="shared" si="483"/>
        <v>0</v>
      </c>
      <c r="N1285" s="11">
        <f t="shared" si="483"/>
        <v>0</v>
      </c>
      <c r="O1285" s="11">
        <f t="shared" si="483"/>
        <v>0</v>
      </c>
      <c r="P1285" s="11">
        <f t="shared" si="483"/>
        <v>0</v>
      </c>
      <c r="Q1285" s="11">
        <f t="shared" si="483"/>
        <v>0</v>
      </c>
      <c r="R1285" s="11">
        <f t="shared" si="483"/>
        <v>0</v>
      </c>
      <c r="S1285" s="11">
        <f t="shared" si="483"/>
        <v>0</v>
      </c>
      <c r="T1285" s="11">
        <f t="shared" si="483"/>
        <v>0</v>
      </c>
      <c r="U1285" s="11">
        <f t="shared" si="483"/>
        <v>0</v>
      </c>
      <c r="V1285" s="11">
        <f t="shared" si="483"/>
        <v>0</v>
      </c>
      <c r="W1285" s="11">
        <f t="shared" si="483"/>
        <v>0</v>
      </c>
      <c r="X1285" s="11">
        <f t="shared" si="483"/>
        <v>0</v>
      </c>
      <c r="Y1285" s="11">
        <f t="shared" si="483"/>
        <v>0</v>
      </c>
      <c r="Z1285" s="11">
        <f t="shared" si="483"/>
        <v>0</v>
      </c>
      <c r="AA1285" s="11">
        <f t="shared" si="483"/>
        <v>0</v>
      </c>
      <c r="AB1285" s="11">
        <f t="shared" si="483"/>
        <v>0</v>
      </c>
      <c r="AC1285" s="11">
        <f t="shared" si="483"/>
        <v>0</v>
      </c>
      <c r="AD1285" s="11">
        <f t="shared" si="483"/>
        <v>0</v>
      </c>
      <c r="AE1285" s="11">
        <f t="shared" si="483"/>
        <v>0</v>
      </c>
      <c r="AF1285" s="11">
        <f t="shared" si="483"/>
        <v>0</v>
      </c>
      <c r="AG1285" s="11">
        <f t="shared" si="483"/>
        <v>0</v>
      </c>
      <c r="AH1285" s="11">
        <f t="shared" si="483"/>
        <v>0</v>
      </c>
      <c r="AI1285" s="11">
        <f t="shared" si="483"/>
        <v>0</v>
      </c>
      <c r="AJ1285" s="11">
        <f t="shared" si="483"/>
        <v>0</v>
      </c>
      <c r="AK1285" s="11">
        <f t="shared" si="483"/>
        <v>0</v>
      </c>
      <c r="AL1285" s="11">
        <f t="shared" si="483"/>
        <v>0</v>
      </c>
      <c r="AM1285" s="11">
        <f t="shared" si="483"/>
        <v>0</v>
      </c>
      <c r="AN1285" s="11">
        <f t="shared" si="483"/>
        <v>0</v>
      </c>
      <c r="AO1285" s="11">
        <f t="shared" si="483"/>
        <v>0</v>
      </c>
      <c r="AP1285" s="11">
        <f t="shared" si="483"/>
        <v>0</v>
      </c>
      <c r="AQ1285" s="11">
        <f t="shared" si="483"/>
        <v>0</v>
      </c>
      <c r="AR1285" s="11">
        <f t="shared" si="483"/>
        <v>1893.9253357119899</v>
      </c>
      <c r="AS1285" s="11">
        <f t="shared" si="483"/>
        <v>1982.280622400026</v>
      </c>
      <c r="AT1285" s="11">
        <f t="shared" si="483"/>
        <v>1946.6682782003475</v>
      </c>
      <c r="AU1285" s="11">
        <f t="shared" si="483"/>
        <v>1971.123760061839</v>
      </c>
      <c r="AV1285" s="11">
        <f t="shared" si="483"/>
        <v>1997.0844218547873</v>
      </c>
      <c r="AW1285" s="11">
        <f t="shared" si="483"/>
        <v>2021.9392822864415</v>
      </c>
      <c r="AX1285" s="11"/>
    </row>
    <row r="1286" spans="3:50">
      <c r="C1286" s="10" t="s">
        <v>4</v>
      </c>
      <c r="D1286" s="9"/>
      <c r="E1286" s="3">
        <f t="shared" si="483"/>
        <v>0</v>
      </c>
      <c r="F1286" s="3">
        <f t="shared" si="483"/>
        <v>0</v>
      </c>
      <c r="G1286" s="3">
        <f t="shared" si="483"/>
        <v>0</v>
      </c>
      <c r="H1286" s="3">
        <f t="shared" si="483"/>
        <v>0</v>
      </c>
      <c r="I1286" s="3">
        <f t="shared" si="483"/>
        <v>0</v>
      </c>
      <c r="J1286" s="3">
        <f t="shared" si="483"/>
        <v>0</v>
      </c>
      <c r="K1286" s="3">
        <f t="shared" si="483"/>
        <v>0</v>
      </c>
      <c r="L1286" s="3">
        <f t="shared" si="483"/>
        <v>0</v>
      </c>
      <c r="M1286" s="3">
        <f t="shared" si="483"/>
        <v>0</v>
      </c>
      <c r="N1286" s="3">
        <f t="shared" si="483"/>
        <v>0</v>
      </c>
      <c r="O1286" s="3">
        <f t="shared" si="483"/>
        <v>0</v>
      </c>
      <c r="P1286" s="3">
        <f t="shared" si="483"/>
        <v>0</v>
      </c>
      <c r="Q1286" s="3">
        <f t="shared" si="483"/>
        <v>0</v>
      </c>
      <c r="R1286" s="3">
        <f t="shared" si="483"/>
        <v>0</v>
      </c>
      <c r="S1286" s="3">
        <f t="shared" si="483"/>
        <v>0</v>
      </c>
      <c r="T1286" s="3">
        <f t="shared" si="483"/>
        <v>0</v>
      </c>
      <c r="U1286" s="3">
        <f t="shared" si="483"/>
        <v>0</v>
      </c>
      <c r="V1286" s="3">
        <f t="shared" si="483"/>
        <v>0</v>
      </c>
      <c r="W1286" s="3">
        <f t="shared" si="483"/>
        <v>0</v>
      </c>
      <c r="X1286" s="3">
        <f t="shared" si="483"/>
        <v>0</v>
      </c>
      <c r="Y1286" s="3">
        <f t="shared" si="483"/>
        <v>0</v>
      </c>
      <c r="Z1286" s="3">
        <f t="shared" si="483"/>
        <v>0</v>
      </c>
      <c r="AA1286" s="3">
        <f t="shared" si="483"/>
        <v>0</v>
      </c>
      <c r="AB1286" s="3">
        <f t="shared" si="483"/>
        <v>0</v>
      </c>
      <c r="AC1286" s="3">
        <f t="shared" si="483"/>
        <v>0</v>
      </c>
      <c r="AD1286" s="3">
        <f t="shared" si="483"/>
        <v>0</v>
      </c>
      <c r="AE1286" s="3">
        <f t="shared" si="483"/>
        <v>0</v>
      </c>
      <c r="AF1286" s="3">
        <f t="shared" si="483"/>
        <v>0</v>
      </c>
      <c r="AG1286" s="3">
        <f t="shared" si="483"/>
        <v>0</v>
      </c>
      <c r="AH1286" s="3">
        <f t="shared" si="483"/>
        <v>0</v>
      </c>
      <c r="AI1286" s="3">
        <f t="shared" si="483"/>
        <v>0</v>
      </c>
      <c r="AJ1286" s="3">
        <f t="shared" si="483"/>
        <v>0</v>
      </c>
      <c r="AK1286" s="3">
        <f t="shared" si="483"/>
        <v>0</v>
      </c>
      <c r="AL1286" s="3">
        <f t="shared" si="483"/>
        <v>0</v>
      </c>
      <c r="AM1286" s="3">
        <f t="shared" si="483"/>
        <v>0</v>
      </c>
      <c r="AN1286" s="3">
        <f t="shared" si="483"/>
        <v>0</v>
      </c>
      <c r="AO1286" s="3">
        <f t="shared" si="483"/>
        <v>0</v>
      </c>
      <c r="AP1286" s="3">
        <f t="shared" si="483"/>
        <v>0</v>
      </c>
      <c r="AQ1286" s="3">
        <f t="shared" si="483"/>
        <v>0</v>
      </c>
      <c r="AR1286" s="3">
        <f t="shared" si="483"/>
        <v>1838.0439045760877</v>
      </c>
      <c r="AS1286" s="3">
        <f t="shared" si="483"/>
        <v>1886.8517612337102</v>
      </c>
      <c r="AT1286" s="3">
        <f t="shared" si="483"/>
        <v>1819.0349810641144</v>
      </c>
      <c r="AU1286" s="3">
        <f t="shared" si="483"/>
        <v>1809.5709511992245</v>
      </c>
      <c r="AV1286" s="3">
        <f t="shared" si="483"/>
        <v>1802.4265952544654</v>
      </c>
      <c r="AW1286" s="3">
        <f t="shared" si="483"/>
        <v>1798.7348303854426</v>
      </c>
      <c r="AX1286" s="3"/>
    </row>
    <row r="1287" spans="3:50">
      <c r="C1287" s="10" t="s">
        <v>3</v>
      </c>
      <c r="D1287" s="9"/>
      <c r="E1287" s="3">
        <f t="shared" si="483"/>
        <v>0</v>
      </c>
      <c r="F1287" s="3">
        <f t="shared" si="483"/>
        <v>0</v>
      </c>
      <c r="G1287" s="3">
        <f t="shared" si="483"/>
        <v>0</v>
      </c>
      <c r="H1287" s="3">
        <f t="shared" si="483"/>
        <v>0</v>
      </c>
      <c r="I1287" s="3">
        <f t="shared" si="483"/>
        <v>0</v>
      </c>
      <c r="J1287" s="3">
        <f t="shared" si="483"/>
        <v>0</v>
      </c>
      <c r="K1287" s="3">
        <f t="shared" si="483"/>
        <v>0</v>
      </c>
      <c r="L1287" s="3">
        <f t="shared" si="483"/>
        <v>0</v>
      </c>
      <c r="M1287" s="3">
        <f t="shared" si="483"/>
        <v>0</v>
      </c>
      <c r="N1287" s="3">
        <f t="shared" si="483"/>
        <v>0</v>
      </c>
      <c r="O1287" s="3">
        <f t="shared" si="483"/>
        <v>0</v>
      </c>
      <c r="P1287" s="3">
        <f t="shared" si="483"/>
        <v>0</v>
      </c>
      <c r="Q1287" s="3">
        <f t="shared" si="483"/>
        <v>0</v>
      </c>
      <c r="R1287" s="3">
        <f t="shared" si="483"/>
        <v>0</v>
      </c>
      <c r="S1287" s="3">
        <f t="shared" si="483"/>
        <v>0</v>
      </c>
      <c r="T1287" s="3">
        <f t="shared" si="483"/>
        <v>0</v>
      </c>
      <c r="U1287" s="3">
        <f t="shared" si="483"/>
        <v>0</v>
      </c>
      <c r="V1287" s="3">
        <f t="shared" si="483"/>
        <v>0</v>
      </c>
      <c r="W1287" s="3">
        <f t="shared" si="483"/>
        <v>0</v>
      </c>
      <c r="X1287" s="3">
        <f t="shared" si="483"/>
        <v>0</v>
      </c>
      <c r="Y1287" s="3">
        <f t="shared" si="483"/>
        <v>0</v>
      </c>
      <c r="Z1287" s="3">
        <f t="shared" si="483"/>
        <v>0</v>
      </c>
      <c r="AA1287" s="3">
        <f t="shared" si="483"/>
        <v>0</v>
      </c>
      <c r="AB1287" s="3">
        <f t="shared" si="483"/>
        <v>0</v>
      </c>
      <c r="AC1287" s="3">
        <f t="shared" si="483"/>
        <v>0</v>
      </c>
      <c r="AD1287" s="3">
        <f t="shared" si="483"/>
        <v>0</v>
      </c>
      <c r="AE1287" s="3">
        <f t="shared" si="483"/>
        <v>0</v>
      </c>
      <c r="AF1287" s="3">
        <f t="shared" si="483"/>
        <v>0</v>
      </c>
      <c r="AG1287" s="3">
        <f t="shared" si="483"/>
        <v>0</v>
      </c>
      <c r="AH1287" s="3">
        <f t="shared" si="483"/>
        <v>0</v>
      </c>
      <c r="AI1287" s="3">
        <f t="shared" si="483"/>
        <v>0</v>
      </c>
      <c r="AJ1287" s="3">
        <f t="shared" si="483"/>
        <v>0</v>
      </c>
      <c r="AK1287" s="3">
        <f t="shared" si="483"/>
        <v>0</v>
      </c>
      <c r="AL1287" s="3">
        <f t="shared" si="483"/>
        <v>0</v>
      </c>
      <c r="AM1287" s="3">
        <f t="shared" si="483"/>
        <v>0</v>
      </c>
      <c r="AN1287" s="3">
        <f t="shared" si="483"/>
        <v>0</v>
      </c>
      <c r="AO1287" s="3">
        <f t="shared" si="483"/>
        <v>0</v>
      </c>
      <c r="AP1287" s="3">
        <f t="shared" si="483"/>
        <v>0</v>
      </c>
      <c r="AQ1287" s="3">
        <f t="shared" si="483"/>
        <v>0</v>
      </c>
      <c r="AR1287" s="3">
        <f t="shared" si="483"/>
        <v>42.428394418080444</v>
      </c>
      <c r="AS1287" s="3">
        <f t="shared" si="483"/>
        <v>68.011138883180735</v>
      </c>
      <c r="AT1287" s="3">
        <f t="shared" si="483"/>
        <v>88.779423147008416</v>
      </c>
      <c r="AU1287" s="3">
        <f t="shared" si="483"/>
        <v>111.13798778610273</v>
      </c>
      <c r="AV1287" s="3">
        <f t="shared" si="483"/>
        <v>133.23502655021855</v>
      </c>
      <c r="AW1287" s="3">
        <f t="shared" si="483"/>
        <v>155.32178843691889</v>
      </c>
      <c r="AX1287" s="3"/>
    </row>
    <row r="1288" spans="3:50">
      <c r="C1288" s="10" t="s">
        <v>2</v>
      </c>
      <c r="D1288" s="9"/>
      <c r="E1288" s="3">
        <f t="shared" si="483"/>
        <v>0</v>
      </c>
      <c r="F1288" s="3">
        <f t="shared" si="483"/>
        <v>0</v>
      </c>
      <c r="G1288" s="3">
        <f t="shared" si="483"/>
        <v>0</v>
      </c>
      <c r="H1288" s="3">
        <f t="shared" si="483"/>
        <v>0</v>
      </c>
      <c r="I1288" s="3">
        <f t="shared" si="483"/>
        <v>0</v>
      </c>
      <c r="J1288" s="3">
        <f t="shared" si="483"/>
        <v>0</v>
      </c>
      <c r="K1288" s="3">
        <f t="shared" si="483"/>
        <v>0</v>
      </c>
      <c r="L1288" s="3">
        <f t="shared" si="483"/>
        <v>0</v>
      </c>
      <c r="M1288" s="3">
        <f t="shared" si="483"/>
        <v>0</v>
      </c>
      <c r="N1288" s="3">
        <f t="shared" si="483"/>
        <v>0</v>
      </c>
      <c r="O1288" s="3">
        <f t="shared" si="483"/>
        <v>0</v>
      </c>
      <c r="P1288" s="3">
        <f t="shared" si="483"/>
        <v>0</v>
      </c>
      <c r="Q1288" s="3">
        <f t="shared" si="483"/>
        <v>0</v>
      </c>
      <c r="R1288" s="3">
        <f t="shared" si="483"/>
        <v>0</v>
      </c>
      <c r="S1288" s="3">
        <f t="shared" si="483"/>
        <v>0</v>
      </c>
      <c r="T1288" s="3">
        <f t="shared" si="483"/>
        <v>0</v>
      </c>
      <c r="U1288" s="3">
        <f t="shared" si="483"/>
        <v>0</v>
      </c>
      <c r="V1288" s="3">
        <f t="shared" si="483"/>
        <v>0</v>
      </c>
      <c r="W1288" s="3">
        <f t="shared" si="483"/>
        <v>0</v>
      </c>
      <c r="X1288" s="3">
        <f t="shared" si="483"/>
        <v>0</v>
      </c>
      <c r="Y1288" s="3">
        <f t="shared" si="483"/>
        <v>0</v>
      </c>
      <c r="Z1288" s="3">
        <f t="shared" si="483"/>
        <v>0</v>
      </c>
      <c r="AA1288" s="3">
        <f t="shared" si="483"/>
        <v>0</v>
      </c>
      <c r="AB1288" s="3">
        <f t="shared" si="483"/>
        <v>0</v>
      </c>
      <c r="AC1288" s="3">
        <f t="shared" si="483"/>
        <v>0</v>
      </c>
      <c r="AD1288" s="3">
        <f t="shared" si="483"/>
        <v>0</v>
      </c>
      <c r="AE1288" s="3">
        <f t="shared" si="483"/>
        <v>0</v>
      </c>
      <c r="AF1288" s="3">
        <f t="shared" si="483"/>
        <v>0</v>
      </c>
      <c r="AG1288" s="3">
        <f t="shared" si="483"/>
        <v>0</v>
      </c>
      <c r="AH1288" s="3">
        <f t="shared" si="483"/>
        <v>0</v>
      </c>
      <c r="AI1288" s="3">
        <f t="shared" si="483"/>
        <v>0</v>
      </c>
      <c r="AJ1288" s="3">
        <f t="shared" si="483"/>
        <v>0</v>
      </c>
      <c r="AK1288" s="3">
        <f t="shared" si="483"/>
        <v>0</v>
      </c>
      <c r="AL1288" s="3">
        <f t="shared" si="483"/>
        <v>0</v>
      </c>
      <c r="AM1288" s="3">
        <f t="shared" si="483"/>
        <v>0</v>
      </c>
      <c r="AN1288" s="3">
        <f t="shared" si="483"/>
        <v>0</v>
      </c>
      <c r="AO1288" s="3">
        <f t="shared" si="483"/>
        <v>0</v>
      </c>
      <c r="AP1288" s="3">
        <f t="shared" si="483"/>
        <v>0</v>
      </c>
      <c r="AQ1288" s="3">
        <f t="shared" si="483"/>
        <v>0</v>
      </c>
      <c r="AR1288" s="3">
        <f t="shared" si="483"/>
        <v>14.809478860310644</v>
      </c>
      <c r="AS1288" s="3">
        <f t="shared" si="483"/>
        <v>29.316640723758319</v>
      </c>
      <c r="AT1288" s="3">
        <f t="shared" si="483"/>
        <v>40.980987136093169</v>
      </c>
      <c r="AU1288" s="3">
        <f t="shared" si="483"/>
        <v>52.66672096745959</v>
      </c>
      <c r="AV1288" s="3">
        <f t="shared" si="483"/>
        <v>63.668646635764702</v>
      </c>
      <c r="AW1288" s="3">
        <f t="shared" si="483"/>
        <v>74.174088218140838</v>
      </c>
      <c r="AX1288" s="3"/>
    </row>
    <row r="1289" spans="3:50">
      <c r="C1289" s="10" t="s">
        <v>1</v>
      </c>
      <c r="D1289" s="9"/>
      <c r="E1289" s="3">
        <f t="shared" si="483"/>
        <v>0</v>
      </c>
      <c r="F1289" s="3">
        <f t="shared" si="483"/>
        <v>0</v>
      </c>
      <c r="G1289" s="3">
        <f t="shared" si="483"/>
        <v>0</v>
      </c>
      <c r="H1289" s="3">
        <f t="shared" si="483"/>
        <v>0</v>
      </c>
      <c r="I1289" s="3">
        <f t="shared" si="483"/>
        <v>0</v>
      </c>
      <c r="J1289" s="3">
        <f t="shared" si="483"/>
        <v>0</v>
      </c>
      <c r="K1289" s="3">
        <f t="shared" si="483"/>
        <v>0</v>
      </c>
      <c r="L1289" s="3">
        <f t="shared" si="483"/>
        <v>0</v>
      </c>
      <c r="M1289" s="3">
        <f t="shared" si="483"/>
        <v>0</v>
      </c>
      <c r="N1289" s="3">
        <f t="shared" si="483"/>
        <v>0</v>
      </c>
      <c r="O1289" s="3">
        <f t="shared" si="483"/>
        <v>0</v>
      </c>
      <c r="P1289" s="3">
        <f t="shared" si="483"/>
        <v>0</v>
      </c>
      <c r="Q1289" s="3">
        <f t="shared" si="483"/>
        <v>0</v>
      </c>
      <c r="R1289" s="3">
        <f t="shared" si="483"/>
        <v>0</v>
      </c>
      <c r="S1289" s="3">
        <f t="shared" si="483"/>
        <v>0</v>
      </c>
      <c r="T1289" s="3">
        <f t="shared" si="483"/>
        <v>0</v>
      </c>
      <c r="U1289" s="3">
        <f t="shared" si="483"/>
        <v>0</v>
      </c>
      <c r="V1289" s="3">
        <f t="shared" si="483"/>
        <v>0</v>
      </c>
      <c r="W1289" s="3">
        <f t="shared" si="483"/>
        <v>0</v>
      </c>
      <c r="X1289" s="3">
        <f t="shared" si="483"/>
        <v>0</v>
      </c>
      <c r="Y1289" s="3">
        <f t="shared" si="483"/>
        <v>0</v>
      </c>
      <c r="Z1289" s="3">
        <f t="shared" si="483"/>
        <v>0</v>
      </c>
      <c r="AA1289" s="3">
        <f t="shared" si="483"/>
        <v>0</v>
      </c>
      <c r="AB1289" s="3">
        <f t="shared" si="483"/>
        <v>0</v>
      </c>
      <c r="AC1289" s="3">
        <f t="shared" si="483"/>
        <v>0</v>
      </c>
      <c r="AD1289" s="3">
        <f t="shared" si="483"/>
        <v>0</v>
      </c>
      <c r="AE1289" s="3">
        <f t="shared" si="483"/>
        <v>0</v>
      </c>
      <c r="AF1289" s="3">
        <f t="shared" si="483"/>
        <v>0</v>
      </c>
      <c r="AG1289" s="3">
        <f t="shared" si="483"/>
        <v>0</v>
      </c>
      <c r="AH1289" s="3">
        <f t="shared" si="483"/>
        <v>0</v>
      </c>
      <c r="AI1289" s="3">
        <f t="shared" ref="AI1289:AW1289" si="484">AI987*AI679</f>
        <v>0</v>
      </c>
      <c r="AJ1289" s="3">
        <f t="shared" si="484"/>
        <v>0</v>
      </c>
      <c r="AK1289" s="3">
        <f t="shared" si="484"/>
        <v>0</v>
      </c>
      <c r="AL1289" s="3">
        <f t="shared" si="484"/>
        <v>0</v>
      </c>
      <c r="AM1289" s="3">
        <f t="shared" si="484"/>
        <v>0</v>
      </c>
      <c r="AN1289" s="3">
        <f t="shared" si="484"/>
        <v>0</v>
      </c>
      <c r="AO1289" s="3">
        <f t="shared" si="484"/>
        <v>0</v>
      </c>
      <c r="AP1289" s="3">
        <f t="shared" si="484"/>
        <v>0</v>
      </c>
      <c r="AQ1289" s="3">
        <f t="shared" si="484"/>
        <v>0</v>
      </c>
      <c r="AR1289" s="3">
        <f t="shared" si="484"/>
        <v>0</v>
      </c>
      <c r="AS1289" s="3">
        <f t="shared" si="484"/>
        <v>0</v>
      </c>
      <c r="AT1289" s="3">
        <f t="shared" si="484"/>
        <v>0</v>
      </c>
      <c r="AU1289" s="3">
        <f t="shared" si="484"/>
        <v>0</v>
      </c>
      <c r="AV1289" s="3">
        <f t="shared" si="484"/>
        <v>0</v>
      </c>
      <c r="AW1289" s="3">
        <f t="shared" si="484"/>
        <v>0</v>
      </c>
      <c r="AX1289" s="3"/>
    </row>
    <row r="1290" spans="3:50">
      <c r="C1290" s="7" t="s">
        <v>0</v>
      </c>
      <c r="D1290" s="6"/>
      <c r="E1290" s="4">
        <f t="shared" ref="E1290:AW1295" si="485">E988*E680</f>
        <v>0</v>
      </c>
      <c r="F1290" s="4">
        <f t="shared" si="485"/>
        <v>0</v>
      </c>
      <c r="G1290" s="4">
        <f t="shared" si="485"/>
        <v>0</v>
      </c>
      <c r="H1290" s="4">
        <f t="shared" si="485"/>
        <v>0</v>
      </c>
      <c r="I1290" s="4">
        <f t="shared" si="485"/>
        <v>0</v>
      </c>
      <c r="J1290" s="4">
        <f t="shared" si="485"/>
        <v>0</v>
      </c>
      <c r="K1290" s="4">
        <f t="shared" si="485"/>
        <v>0</v>
      </c>
      <c r="L1290" s="4">
        <f t="shared" si="485"/>
        <v>0</v>
      </c>
      <c r="M1290" s="4">
        <f t="shared" si="485"/>
        <v>0</v>
      </c>
      <c r="N1290" s="4">
        <f t="shared" si="485"/>
        <v>0</v>
      </c>
      <c r="O1290" s="4">
        <f t="shared" si="485"/>
        <v>0</v>
      </c>
      <c r="P1290" s="4">
        <f t="shared" si="485"/>
        <v>0</v>
      </c>
      <c r="Q1290" s="4">
        <f t="shared" si="485"/>
        <v>0</v>
      </c>
      <c r="R1290" s="4">
        <f t="shared" si="485"/>
        <v>0</v>
      </c>
      <c r="S1290" s="4">
        <f t="shared" si="485"/>
        <v>0</v>
      </c>
      <c r="T1290" s="4">
        <f t="shared" si="485"/>
        <v>0</v>
      </c>
      <c r="U1290" s="4">
        <f t="shared" si="485"/>
        <v>0</v>
      </c>
      <c r="V1290" s="4">
        <f t="shared" si="485"/>
        <v>0</v>
      </c>
      <c r="W1290" s="4">
        <f t="shared" si="485"/>
        <v>0</v>
      </c>
      <c r="X1290" s="4">
        <f t="shared" si="485"/>
        <v>0</v>
      </c>
      <c r="Y1290" s="4">
        <f t="shared" si="485"/>
        <v>0</v>
      </c>
      <c r="Z1290" s="4">
        <f t="shared" si="485"/>
        <v>0</v>
      </c>
      <c r="AA1290" s="4">
        <f t="shared" si="485"/>
        <v>0</v>
      </c>
      <c r="AB1290" s="4">
        <f t="shared" si="485"/>
        <v>0</v>
      </c>
      <c r="AC1290" s="4">
        <f t="shared" si="485"/>
        <v>0</v>
      </c>
      <c r="AD1290" s="4">
        <f t="shared" si="485"/>
        <v>0</v>
      </c>
      <c r="AE1290" s="4">
        <f t="shared" si="485"/>
        <v>0</v>
      </c>
      <c r="AF1290" s="4">
        <f t="shared" si="485"/>
        <v>0</v>
      </c>
      <c r="AG1290" s="4">
        <f t="shared" si="485"/>
        <v>0</v>
      </c>
      <c r="AH1290" s="4">
        <f t="shared" si="485"/>
        <v>0</v>
      </c>
      <c r="AI1290" s="4">
        <f t="shared" si="485"/>
        <v>0</v>
      </c>
      <c r="AJ1290" s="4">
        <f t="shared" si="485"/>
        <v>0</v>
      </c>
      <c r="AK1290" s="4">
        <f t="shared" si="485"/>
        <v>0</v>
      </c>
      <c r="AL1290" s="4">
        <f t="shared" si="485"/>
        <v>0</v>
      </c>
      <c r="AM1290" s="4">
        <f t="shared" si="485"/>
        <v>0</v>
      </c>
      <c r="AN1290" s="4">
        <f t="shared" si="485"/>
        <v>0</v>
      </c>
      <c r="AO1290" s="4">
        <f t="shared" si="485"/>
        <v>0</v>
      </c>
      <c r="AP1290" s="4">
        <f t="shared" si="485"/>
        <v>0</v>
      </c>
      <c r="AQ1290" s="4">
        <f t="shared" si="485"/>
        <v>0</v>
      </c>
      <c r="AR1290" s="4">
        <f t="shared" si="485"/>
        <v>0</v>
      </c>
      <c r="AS1290" s="4">
        <f t="shared" si="485"/>
        <v>0</v>
      </c>
      <c r="AT1290" s="4">
        <f t="shared" si="485"/>
        <v>0</v>
      </c>
      <c r="AU1290" s="4">
        <f t="shared" si="485"/>
        <v>0</v>
      </c>
      <c r="AV1290" s="4">
        <f t="shared" si="485"/>
        <v>0</v>
      </c>
      <c r="AW1290" s="4">
        <f t="shared" si="485"/>
        <v>0</v>
      </c>
      <c r="AX1290" s="3"/>
    </row>
    <row r="1291" spans="3:50">
      <c r="C1291" s="14">
        <v>40</v>
      </c>
      <c r="D1291" s="13"/>
      <c r="E1291" s="11">
        <f t="shared" si="485"/>
        <v>0</v>
      </c>
      <c r="F1291" s="11">
        <f t="shared" si="485"/>
        <v>0</v>
      </c>
      <c r="G1291" s="11">
        <f t="shared" si="485"/>
        <v>0</v>
      </c>
      <c r="H1291" s="11">
        <f t="shared" si="485"/>
        <v>0</v>
      </c>
      <c r="I1291" s="11">
        <f t="shared" si="485"/>
        <v>0</v>
      </c>
      <c r="J1291" s="11">
        <f t="shared" si="485"/>
        <v>0</v>
      </c>
      <c r="K1291" s="11">
        <f t="shared" si="485"/>
        <v>0</v>
      </c>
      <c r="L1291" s="11">
        <f t="shared" si="485"/>
        <v>0</v>
      </c>
      <c r="M1291" s="11">
        <f t="shared" si="485"/>
        <v>0</v>
      </c>
      <c r="N1291" s="11">
        <f t="shared" si="485"/>
        <v>0</v>
      </c>
      <c r="O1291" s="11">
        <f t="shared" si="485"/>
        <v>0</v>
      </c>
      <c r="P1291" s="11">
        <f t="shared" si="485"/>
        <v>0</v>
      </c>
      <c r="Q1291" s="11">
        <f t="shared" si="485"/>
        <v>0</v>
      </c>
      <c r="R1291" s="11">
        <f t="shared" si="485"/>
        <v>0</v>
      </c>
      <c r="S1291" s="11">
        <f t="shared" si="485"/>
        <v>0</v>
      </c>
      <c r="T1291" s="11">
        <f t="shared" si="485"/>
        <v>0</v>
      </c>
      <c r="U1291" s="11">
        <f t="shared" si="485"/>
        <v>0</v>
      </c>
      <c r="V1291" s="11">
        <f t="shared" si="485"/>
        <v>0</v>
      </c>
      <c r="W1291" s="11">
        <f t="shared" si="485"/>
        <v>0</v>
      </c>
      <c r="X1291" s="11">
        <f t="shared" si="485"/>
        <v>0</v>
      </c>
      <c r="Y1291" s="11">
        <f t="shared" si="485"/>
        <v>0</v>
      </c>
      <c r="Z1291" s="11">
        <f t="shared" si="485"/>
        <v>0</v>
      </c>
      <c r="AA1291" s="11">
        <f t="shared" si="485"/>
        <v>0</v>
      </c>
      <c r="AB1291" s="11">
        <f t="shared" si="485"/>
        <v>0</v>
      </c>
      <c r="AC1291" s="11">
        <f t="shared" si="485"/>
        <v>0</v>
      </c>
      <c r="AD1291" s="11">
        <f t="shared" si="485"/>
        <v>0</v>
      </c>
      <c r="AE1291" s="11">
        <f t="shared" si="485"/>
        <v>0</v>
      </c>
      <c r="AF1291" s="11">
        <f t="shared" si="485"/>
        <v>0</v>
      </c>
      <c r="AG1291" s="11">
        <f t="shared" si="485"/>
        <v>0</v>
      </c>
      <c r="AH1291" s="11">
        <f t="shared" si="485"/>
        <v>0</v>
      </c>
      <c r="AI1291" s="11">
        <f t="shared" si="485"/>
        <v>0</v>
      </c>
      <c r="AJ1291" s="11">
        <f t="shared" si="485"/>
        <v>0</v>
      </c>
      <c r="AK1291" s="11">
        <f t="shared" si="485"/>
        <v>0</v>
      </c>
      <c r="AL1291" s="11">
        <f t="shared" si="485"/>
        <v>0</v>
      </c>
      <c r="AM1291" s="11">
        <f t="shared" si="485"/>
        <v>0</v>
      </c>
      <c r="AN1291" s="11">
        <f t="shared" si="485"/>
        <v>0</v>
      </c>
      <c r="AO1291" s="11">
        <f t="shared" si="485"/>
        <v>0</v>
      </c>
      <c r="AP1291" s="11">
        <f t="shared" si="485"/>
        <v>0</v>
      </c>
      <c r="AQ1291" s="11">
        <f t="shared" si="485"/>
        <v>0</v>
      </c>
      <c r="AR1291" s="11">
        <f t="shared" si="485"/>
        <v>0</v>
      </c>
      <c r="AS1291" s="11">
        <f t="shared" si="485"/>
        <v>1583.972648748864</v>
      </c>
      <c r="AT1291" s="11">
        <f t="shared" si="485"/>
        <v>1659.3104438244852</v>
      </c>
      <c r="AU1291" s="11">
        <f t="shared" si="485"/>
        <v>1630.8346200072792</v>
      </c>
      <c r="AV1291" s="11">
        <f t="shared" si="485"/>
        <v>1652.6020114741486</v>
      </c>
      <c r="AW1291" s="11">
        <f t="shared" si="485"/>
        <v>1675.6014823584937</v>
      </c>
      <c r="AX1291" s="11"/>
    </row>
    <row r="1292" spans="3:50">
      <c r="C1292" s="10" t="s">
        <v>4</v>
      </c>
      <c r="D1292" s="9"/>
      <c r="E1292" s="3">
        <f t="shared" si="485"/>
        <v>0</v>
      </c>
      <c r="F1292" s="3">
        <f t="shared" si="485"/>
        <v>0</v>
      </c>
      <c r="G1292" s="3">
        <f t="shared" si="485"/>
        <v>0</v>
      </c>
      <c r="H1292" s="3">
        <f t="shared" si="485"/>
        <v>0</v>
      </c>
      <c r="I1292" s="3">
        <f t="shared" si="485"/>
        <v>0</v>
      </c>
      <c r="J1292" s="3">
        <f t="shared" si="485"/>
        <v>0</v>
      </c>
      <c r="K1292" s="3">
        <f t="shared" si="485"/>
        <v>0</v>
      </c>
      <c r="L1292" s="3">
        <f t="shared" si="485"/>
        <v>0</v>
      </c>
      <c r="M1292" s="3">
        <f t="shared" si="485"/>
        <v>0</v>
      </c>
      <c r="N1292" s="3">
        <f t="shared" si="485"/>
        <v>0</v>
      </c>
      <c r="O1292" s="3">
        <f t="shared" si="485"/>
        <v>0</v>
      </c>
      <c r="P1292" s="3">
        <f t="shared" si="485"/>
        <v>0</v>
      </c>
      <c r="Q1292" s="3">
        <f t="shared" si="485"/>
        <v>0</v>
      </c>
      <c r="R1292" s="3">
        <f t="shared" si="485"/>
        <v>0</v>
      </c>
      <c r="S1292" s="3">
        <f t="shared" si="485"/>
        <v>0</v>
      </c>
      <c r="T1292" s="3">
        <f t="shared" si="485"/>
        <v>0</v>
      </c>
      <c r="U1292" s="3">
        <f t="shared" si="485"/>
        <v>0</v>
      </c>
      <c r="V1292" s="3">
        <f t="shared" si="485"/>
        <v>0</v>
      </c>
      <c r="W1292" s="3">
        <f t="shared" si="485"/>
        <v>0</v>
      </c>
      <c r="X1292" s="3">
        <f t="shared" si="485"/>
        <v>0</v>
      </c>
      <c r="Y1292" s="3">
        <f t="shared" si="485"/>
        <v>0</v>
      </c>
      <c r="Z1292" s="3">
        <f t="shared" si="485"/>
        <v>0</v>
      </c>
      <c r="AA1292" s="3">
        <f t="shared" si="485"/>
        <v>0</v>
      </c>
      <c r="AB1292" s="3">
        <f t="shared" si="485"/>
        <v>0</v>
      </c>
      <c r="AC1292" s="3">
        <f t="shared" si="485"/>
        <v>0</v>
      </c>
      <c r="AD1292" s="3">
        <f t="shared" si="485"/>
        <v>0</v>
      </c>
      <c r="AE1292" s="3">
        <f t="shared" si="485"/>
        <v>0</v>
      </c>
      <c r="AF1292" s="3">
        <f t="shared" si="485"/>
        <v>0</v>
      </c>
      <c r="AG1292" s="3">
        <f t="shared" si="485"/>
        <v>0</v>
      </c>
      <c r="AH1292" s="3">
        <f t="shared" si="485"/>
        <v>0</v>
      </c>
      <c r="AI1292" s="3">
        <f t="shared" si="485"/>
        <v>0</v>
      </c>
      <c r="AJ1292" s="3">
        <f t="shared" si="485"/>
        <v>0</v>
      </c>
      <c r="AK1292" s="3">
        <f t="shared" si="485"/>
        <v>0</v>
      </c>
      <c r="AL1292" s="3">
        <f t="shared" si="485"/>
        <v>0</v>
      </c>
      <c r="AM1292" s="3">
        <f t="shared" si="485"/>
        <v>0</v>
      </c>
      <c r="AN1292" s="3">
        <f t="shared" si="485"/>
        <v>0</v>
      </c>
      <c r="AO1292" s="3">
        <f t="shared" si="485"/>
        <v>0</v>
      </c>
      <c r="AP1292" s="3">
        <f t="shared" si="485"/>
        <v>0</v>
      </c>
      <c r="AQ1292" s="3">
        <f t="shared" si="485"/>
        <v>0</v>
      </c>
      <c r="AR1292" s="3">
        <f t="shared" si="485"/>
        <v>0</v>
      </c>
      <c r="AS1292" s="3">
        <f t="shared" si="485"/>
        <v>1535.0454440695769</v>
      </c>
      <c r="AT1292" s="3">
        <f t="shared" si="485"/>
        <v>1575.807407268908</v>
      </c>
      <c r="AU1292" s="3">
        <f t="shared" si="485"/>
        <v>1519.1701097747466</v>
      </c>
      <c r="AV1292" s="3">
        <f t="shared" si="485"/>
        <v>1511.26620938887</v>
      </c>
      <c r="AW1292" s="3">
        <f t="shared" si="485"/>
        <v>1505.2995885608736</v>
      </c>
      <c r="AX1292" s="3"/>
    </row>
    <row r="1293" spans="3:50">
      <c r="C1293" s="10" t="s">
        <v>3</v>
      </c>
      <c r="D1293" s="9"/>
      <c r="E1293" s="3">
        <f t="shared" si="485"/>
        <v>0</v>
      </c>
      <c r="F1293" s="3">
        <f t="shared" si="485"/>
        <v>0</v>
      </c>
      <c r="G1293" s="3">
        <f t="shared" si="485"/>
        <v>0</v>
      </c>
      <c r="H1293" s="3">
        <f t="shared" si="485"/>
        <v>0</v>
      </c>
      <c r="I1293" s="3">
        <f t="shared" si="485"/>
        <v>0</v>
      </c>
      <c r="J1293" s="3">
        <f t="shared" si="485"/>
        <v>0</v>
      </c>
      <c r="K1293" s="3">
        <f t="shared" si="485"/>
        <v>0</v>
      </c>
      <c r="L1293" s="3">
        <f t="shared" si="485"/>
        <v>0</v>
      </c>
      <c r="M1293" s="3">
        <f t="shared" si="485"/>
        <v>0</v>
      </c>
      <c r="N1293" s="3">
        <f t="shared" si="485"/>
        <v>0</v>
      </c>
      <c r="O1293" s="3">
        <f t="shared" si="485"/>
        <v>0</v>
      </c>
      <c r="P1293" s="3">
        <f t="shared" si="485"/>
        <v>0</v>
      </c>
      <c r="Q1293" s="3">
        <f t="shared" si="485"/>
        <v>0</v>
      </c>
      <c r="R1293" s="3">
        <f t="shared" si="485"/>
        <v>0</v>
      </c>
      <c r="S1293" s="3">
        <f t="shared" si="485"/>
        <v>0</v>
      </c>
      <c r="T1293" s="3">
        <f t="shared" si="485"/>
        <v>0</v>
      </c>
      <c r="U1293" s="3">
        <f t="shared" si="485"/>
        <v>0</v>
      </c>
      <c r="V1293" s="3">
        <f t="shared" si="485"/>
        <v>0</v>
      </c>
      <c r="W1293" s="3">
        <f t="shared" si="485"/>
        <v>0</v>
      </c>
      <c r="X1293" s="3">
        <f t="shared" si="485"/>
        <v>0</v>
      </c>
      <c r="Y1293" s="3">
        <f t="shared" si="485"/>
        <v>0</v>
      </c>
      <c r="Z1293" s="3">
        <f t="shared" si="485"/>
        <v>0</v>
      </c>
      <c r="AA1293" s="3">
        <f t="shared" si="485"/>
        <v>0</v>
      </c>
      <c r="AB1293" s="3">
        <f t="shared" si="485"/>
        <v>0</v>
      </c>
      <c r="AC1293" s="3">
        <f t="shared" si="485"/>
        <v>0</v>
      </c>
      <c r="AD1293" s="3">
        <f t="shared" si="485"/>
        <v>0</v>
      </c>
      <c r="AE1293" s="3">
        <f t="shared" si="485"/>
        <v>0</v>
      </c>
      <c r="AF1293" s="3">
        <f t="shared" si="485"/>
        <v>0</v>
      </c>
      <c r="AG1293" s="3">
        <f t="shared" si="485"/>
        <v>0</v>
      </c>
      <c r="AH1293" s="3">
        <f t="shared" si="485"/>
        <v>0</v>
      </c>
      <c r="AI1293" s="3">
        <f t="shared" si="485"/>
        <v>0</v>
      </c>
      <c r="AJ1293" s="3">
        <f t="shared" si="485"/>
        <v>0</v>
      </c>
      <c r="AK1293" s="3">
        <f t="shared" si="485"/>
        <v>0</v>
      </c>
      <c r="AL1293" s="3">
        <f t="shared" si="485"/>
        <v>0</v>
      </c>
      <c r="AM1293" s="3">
        <f t="shared" si="485"/>
        <v>0</v>
      </c>
      <c r="AN1293" s="3">
        <f t="shared" si="485"/>
        <v>0</v>
      </c>
      <c r="AO1293" s="3">
        <f t="shared" si="485"/>
        <v>0</v>
      </c>
      <c r="AP1293" s="3">
        <f t="shared" si="485"/>
        <v>0</v>
      </c>
      <c r="AQ1293" s="3">
        <f t="shared" si="485"/>
        <v>0</v>
      </c>
      <c r="AR1293" s="3">
        <f t="shared" si="485"/>
        <v>0</v>
      </c>
      <c r="AS1293" s="3">
        <f t="shared" si="485"/>
        <v>37.335586708897793</v>
      </c>
      <c r="AT1293" s="3">
        <f t="shared" si="485"/>
        <v>59.847557461703325</v>
      </c>
      <c r="AU1293" s="3">
        <f t="shared" si="485"/>
        <v>78.122962142035803</v>
      </c>
      <c r="AV1293" s="3">
        <f t="shared" si="485"/>
        <v>97.797761064279968</v>
      </c>
      <c r="AW1293" s="3">
        <f t="shared" si="485"/>
        <v>117.24242584838862</v>
      </c>
      <c r="AX1293" s="3"/>
    </row>
    <row r="1294" spans="3:50">
      <c r="C1294" s="10" t="s">
        <v>2</v>
      </c>
      <c r="D1294" s="9"/>
      <c r="E1294" s="3">
        <f t="shared" si="485"/>
        <v>0</v>
      </c>
      <c r="F1294" s="3">
        <f t="shared" si="485"/>
        <v>0</v>
      </c>
      <c r="G1294" s="3">
        <f t="shared" si="485"/>
        <v>0</v>
      </c>
      <c r="H1294" s="3">
        <f t="shared" si="485"/>
        <v>0</v>
      </c>
      <c r="I1294" s="3">
        <f t="shared" si="485"/>
        <v>0</v>
      </c>
      <c r="J1294" s="3">
        <f t="shared" si="485"/>
        <v>0</v>
      </c>
      <c r="K1294" s="3">
        <f t="shared" si="485"/>
        <v>0</v>
      </c>
      <c r="L1294" s="3">
        <f t="shared" si="485"/>
        <v>0</v>
      </c>
      <c r="M1294" s="3">
        <f t="shared" si="485"/>
        <v>0</v>
      </c>
      <c r="N1294" s="3">
        <f t="shared" si="485"/>
        <v>0</v>
      </c>
      <c r="O1294" s="3">
        <f t="shared" si="485"/>
        <v>0</v>
      </c>
      <c r="P1294" s="3">
        <f t="shared" si="485"/>
        <v>0</v>
      </c>
      <c r="Q1294" s="3">
        <f t="shared" si="485"/>
        <v>0</v>
      </c>
      <c r="R1294" s="3">
        <f t="shared" si="485"/>
        <v>0</v>
      </c>
      <c r="S1294" s="3">
        <f t="shared" si="485"/>
        <v>0</v>
      </c>
      <c r="T1294" s="3">
        <f t="shared" si="485"/>
        <v>0</v>
      </c>
      <c r="U1294" s="3">
        <f t="shared" si="485"/>
        <v>0</v>
      </c>
      <c r="V1294" s="3">
        <f t="shared" si="485"/>
        <v>0</v>
      </c>
      <c r="W1294" s="3">
        <f t="shared" si="485"/>
        <v>0</v>
      </c>
      <c r="X1294" s="3">
        <f t="shared" si="485"/>
        <v>0</v>
      </c>
      <c r="Y1294" s="3">
        <f t="shared" si="485"/>
        <v>0</v>
      </c>
      <c r="Z1294" s="3">
        <f t="shared" si="485"/>
        <v>0</v>
      </c>
      <c r="AA1294" s="3">
        <f t="shared" si="485"/>
        <v>0</v>
      </c>
      <c r="AB1294" s="3">
        <f t="shared" si="485"/>
        <v>0</v>
      </c>
      <c r="AC1294" s="3">
        <f t="shared" si="485"/>
        <v>0</v>
      </c>
      <c r="AD1294" s="3">
        <f t="shared" si="485"/>
        <v>0</v>
      </c>
      <c r="AE1294" s="3">
        <f t="shared" si="485"/>
        <v>0</v>
      </c>
      <c r="AF1294" s="3">
        <f t="shared" si="485"/>
        <v>0</v>
      </c>
      <c r="AG1294" s="3">
        <f t="shared" si="485"/>
        <v>0</v>
      </c>
      <c r="AH1294" s="3">
        <f t="shared" si="485"/>
        <v>0</v>
      </c>
      <c r="AI1294" s="3">
        <f t="shared" si="485"/>
        <v>0</v>
      </c>
      <c r="AJ1294" s="3">
        <f t="shared" si="485"/>
        <v>0</v>
      </c>
      <c r="AK1294" s="3">
        <f t="shared" si="485"/>
        <v>0</v>
      </c>
      <c r="AL1294" s="3">
        <f t="shared" si="485"/>
        <v>0</v>
      </c>
      <c r="AM1294" s="3">
        <f t="shared" si="485"/>
        <v>0</v>
      </c>
      <c r="AN1294" s="3">
        <f t="shared" si="485"/>
        <v>0</v>
      </c>
      <c r="AO1294" s="3">
        <f t="shared" si="485"/>
        <v>0</v>
      </c>
      <c r="AP1294" s="3">
        <f t="shared" si="485"/>
        <v>0</v>
      </c>
      <c r="AQ1294" s="3">
        <f t="shared" si="485"/>
        <v>0</v>
      </c>
      <c r="AR1294" s="3">
        <f t="shared" si="485"/>
        <v>0</v>
      </c>
      <c r="AS1294" s="3">
        <f t="shared" si="485"/>
        <v>12.81947130818291</v>
      </c>
      <c r="AT1294" s="3">
        <f t="shared" si="485"/>
        <v>25.377249135871569</v>
      </c>
      <c r="AU1294" s="3">
        <f t="shared" si="485"/>
        <v>35.474211734763188</v>
      </c>
      <c r="AV1294" s="3">
        <f t="shared" si="485"/>
        <v>45.589687841605851</v>
      </c>
      <c r="AW1294" s="3">
        <f t="shared" si="485"/>
        <v>55.113241760682818</v>
      </c>
      <c r="AX1294" s="3"/>
    </row>
    <row r="1295" spans="3:50">
      <c r="C1295" s="10" t="s">
        <v>1</v>
      </c>
      <c r="D1295" s="9"/>
      <c r="E1295" s="3">
        <f t="shared" si="485"/>
        <v>0</v>
      </c>
      <c r="F1295" s="3">
        <f t="shared" si="485"/>
        <v>0</v>
      </c>
      <c r="G1295" s="3">
        <f t="shared" si="485"/>
        <v>0</v>
      </c>
      <c r="H1295" s="3">
        <f t="shared" si="485"/>
        <v>0</v>
      </c>
      <c r="I1295" s="3">
        <f t="shared" si="485"/>
        <v>0</v>
      </c>
      <c r="J1295" s="3">
        <f t="shared" si="485"/>
        <v>0</v>
      </c>
      <c r="K1295" s="3">
        <f t="shared" si="485"/>
        <v>0</v>
      </c>
      <c r="L1295" s="3">
        <f t="shared" si="485"/>
        <v>0</v>
      </c>
      <c r="M1295" s="3">
        <f t="shared" si="485"/>
        <v>0</v>
      </c>
      <c r="N1295" s="3">
        <f t="shared" si="485"/>
        <v>0</v>
      </c>
      <c r="O1295" s="3">
        <f t="shared" si="485"/>
        <v>0</v>
      </c>
      <c r="P1295" s="3">
        <f t="shared" si="485"/>
        <v>0</v>
      </c>
      <c r="Q1295" s="3">
        <f t="shared" si="485"/>
        <v>0</v>
      </c>
      <c r="R1295" s="3">
        <f t="shared" si="485"/>
        <v>0</v>
      </c>
      <c r="S1295" s="3">
        <f t="shared" si="485"/>
        <v>0</v>
      </c>
      <c r="T1295" s="3">
        <f t="shared" si="485"/>
        <v>0</v>
      </c>
      <c r="U1295" s="3">
        <f t="shared" si="485"/>
        <v>0</v>
      </c>
      <c r="V1295" s="3">
        <f t="shared" si="485"/>
        <v>0</v>
      </c>
      <c r="W1295" s="3">
        <f t="shared" si="485"/>
        <v>0</v>
      </c>
      <c r="X1295" s="3">
        <f t="shared" si="485"/>
        <v>0</v>
      </c>
      <c r="Y1295" s="3">
        <f t="shared" si="485"/>
        <v>0</v>
      </c>
      <c r="Z1295" s="3">
        <f t="shared" si="485"/>
        <v>0</v>
      </c>
      <c r="AA1295" s="3">
        <f t="shared" si="485"/>
        <v>0</v>
      </c>
      <c r="AB1295" s="3">
        <f t="shared" si="485"/>
        <v>0</v>
      </c>
      <c r="AC1295" s="3">
        <f t="shared" si="485"/>
        <v>0</v>
      </c>
      <c r="AD1295" s="3">
        <f t="shared" si="485"/>
        <v>0</v>
      </c>
      <c r="AE1295" s="3">
        <f t="shared" si="485"/>
        <v>0</v>
      </c>
      <c r="AF1295" s="3">
        <f t="shared" si="485"/>
        <v>0</v>
      </c>
      <c r="AG1295" s="3">
        <f t="shared" si="485"/>
        <v>0</v>
      </c>
      <c r="AH1295" s="3">
        <f t="shared" si="485"/>
        <v>0</v>
      </c>
      <c r="AI1295" s="3">
        <f t="shared" ref="AI1295:AW1295" si="486">AI993*AI685</f>
        <v>0</v>
      </c>
      <c r="AJ1295" s="3">
        <f t="shared" si="486"/>
        <v>0</v>
      </c>
      <c r="AK1295" s="3">
        <f t="shared" si="486"/>
        <v>0</v>
      </c>
      <c r="AL1295" s="3">
        <f t="shared" si="486"/>
        <v>0</v>
      </c>
      <c r="AM1295" s="3">
        <f t="shared" si="486"/>
        <v>0</v>
      </c>
      <c r="AN1295" s="3">
        <f t="shared" si="486"/>
        <v>0</v>
      </c>
      <c r="AO1295" s="3">
        <f t="shared" si="486"/>
        <v>0</v>
      </c>
      <c r="AP1295" s="3">
        <f t="shared" si="486"/>
        <v>0</v>
      </c>
      <c r="AQ1295" s="3">
        <f t="shared" si="486"/>
        <v>0</v>
      </c>
      <c r="AR1295" s="3">
        <f t="shared" si="486"/>
        <v>0</v>
      </c>
      <c r="AS1295" s="3">
        <f t="shared" si="486"/>
        <v>0</v>
      </c>
      <c r="AT1295" s="3">
        <f t="shared" si="486"/>
        <v>0</v>
      </c>
      <c r="AU1295" s="3">
        <f t="shared" si="486"/>
        <v>0</v>
      </c>
      <c r="AV1295" s="3">
        <f t="shared" si="486"/>
        <v>0</v>
      </c>
      <c r="AW1295" s="3">
        <f t="shared" si="486"/>
        <v>0</v>
      </c>
      <c r="AX1295" s="3"/>
    </row>
    <row r="1296" spans="3:50">
      <c r="C1296" s="7" t="s">
        <v>0</v>
      </c>
      <c r="D1296" s="6"/>
      <c r="E1296" s="4">
        <f t="shared" ref="E1296:AW1301" si="487">E994*E686</f>
        <v>0</v>
      </c>
      <c r="F1296" s="4">
        <f t="shared" si="487"/>
        <v>0</v>
      </c>
      <c r="G1296" s="4">
        <f t="shared" si="487"/>
        <v>0</v>
      </c>
      <c r="H1296" s="4">
        <f t="shared" si="487"/>
        <v>0</v>
      </c>
      <c r="I1296" s="4">
        <f t="shared" si="487"/>
        <v>0</v>
      </c>
      <c r="J1296" s="4">
        <f t="shared" si="487"/>
        <v>0</v>
      </c>
      <c r="K1296" s="4">
        <f t="shared" si="487"/>
        <v>0</v>
      </c>
      <c r="L1296" s="4">
        <f t="shared" si="487"/>
        <v>0</v>
      </c>
      <c r="M1296" s="4">
        <f t="shared" si="487"/>
        <v>0</v>
      </c>
      <c r="N1296" s="4">
        <f t="shared" si="487"/>
        <v>0</v>
      </c>
      <c r="O1296" s="4">
        <f t="shared" si="487"/>
        <v>0</v>
      </c>
      <c r="P1296" s="4">
        <f t="shared" si="487"/>
        <v>0</v>
      </c>
      <c r="Q1296" s="4">
        <f t="shared" si="487"/>
        <v>0</v>
      </c>
      <c r="R1296" s="4">
        <f t="shared" si="487"/>
        <v>0</v>
      </c>
      <c r="S1296" s="4">
        <f t="shared" si="487"/>
        <v>0</v>
      </c>
      <c r="T1296" s="4">
        <f t="shared" si="487"/>
        <v>0</v>
      </c>
      <c r="U1296" s="4">
        <f t="shared" si="487"/>
        <v>0</v>
      </c>
      <c r="V1296" s="4">
        <f t="shared" si="487"/>
        <v>0</v>
      </c>
      <c r="W1296" s="4">
        <f t="shared" si="487"/>
        <v>0</v>
      </c>
      <c r="X1296" s="4">
        <f t="shared" si="487"/>
        <v>0</v>
      </c>
      <c r="Y1296" s="4">
        <f t="shared" si="487"/>
        <v>0</v>
      </c>
      <c r="Z1296" s="4">
        <f t="shared" si="487"/>
        <v>0</v>
      </c>
      <c r="AA1296" s="4">
        <f t="shared" si="487"/>
        <v>0</v>
      </c>
      <c r="AB1296" s="4">
        <f t="shared" si="487"/>
        <v>0</v>
      </c>
      <c r="AC1296" s="4">
        <f t="shared" si="487"/>
        <v>0</v>
      </c>
      <c r="AD1296" s="4">
        <f t="shared" si="487"/>
        <v>0</v>
      </c>
      <c r="AE1296" s="4">
        <f t="shared" si="487"/>
        <v>0</v>
      </c>
      <c r="AF1296" s="4">
        <f t="shared" si="487"/>
        <v>0</v>
      </c>
      <c r="AG1296" s="4">
        <f t="shared" si="487"/>
        <v>0</v>
      </c>
      <c r="AH1296" s="4">
        <f t="shared" si="487"/>
        <v>0</v>
      </c>
      <c r="AI1296" s="4">
        <f t="shared" si="487"/>
        <v>0</v>
      </c>
      <c r="AJ1296" s="4">
        <f t="shared" si="487"/>
        <v>0</v>
      </c>
      <c r="AK1296" s="4">
        <f t="shared" si="487"/>
        <v>0</v>
      </c>
      <c r="AL1296" s="4">
        <f t="shared" si="487"/>
        <v>0</v>
      </c>
      <c r="AM1296" s="4">
        <f t="shared" si="487"/>
        <v>0</v>
      </c>
      <c r="AN1296" s="4">
        <f t="shared" si="487"/>
        <v>0</v>
      </c>
      <c r="AO1296" s="4">
        <f t="shared" si="487"/>
        <v>0</v>
      </c>
      <c r="AP1296" s="4">
        <f t="shared" si="487"/>
        <v>0</v>
      </c>
      <c r="AQ1296" s="4">
        <f t="shared" si="487"/>
        <v>0</v>
      </c>
      <c r="AR1296" s="4">
        <f t="shared" si="487"/>
        <v>0</v>
      </c>
      <c r="AS1296" s="4">
        <f t="shared" si="487"/>
        <v>0</v>
      </c>
      <c r="AT1296" s="4">
        <f t="shared" si="487"/>
        <v>0</v>
      </c>
      <c r="AU1296" s="4">
        <f t="shared" si="487"/>
        <v>0</v>
      </c>
      <c r="AV1296" s="4">
        <f t="shared" si="487"/>
        <v>0</v>
      </c>
      <c r="AW1296" s="4">
        <f t="shared" si="487"/>
        <v>0</v>
      </c>
      <c r="AX1296" s="3"/>
    </row>
    <row r="1297" spans="3:50">
      <c r="C1297" s="14">
        <v>41</v>
      </c>
      <c r="D1297" s="13"/>
      <c r="E1297" s="11">
        <f t="shared" si="487"/>
        <v>0</v>
      </c>
      <c r="F1297" s="11">
        <f t="shared" si="487"/>
        <v>0</v>
      </c>
      <c r="G1297" s="11">
        <f t="shared" si="487"/>
        <v>0</v>
      </c>
      <c r="H1297" s="11">
        <f t="shared" si="487"/>
        <v>0</v>
      </c>
      <c r="I1297" s="11">
        <f t="shared" si="487"/>
        <v>0</v>
      </c>
      <c r="J1297" s="11">
        <f t="shared" si="487"/>
        <v>0</v>
      </c>
      <c r="K1297" s="11">
        <f t="shared" si="487"/>
        <v>0</v>
      </c>
      <c r="L1297" s="11">
        <f t="shared" si="487"/>
        <v>0</v>
      </c>
      <c r="M1297" s="11">
        <f t="shared" si="487"/>
        <v>0</v>
      </c>
      <c r="N1297" s="11">
        <f t="shared" si="487"/>
        <v>0</v>
      </c>
      <c r="O1297" s="11">
        <f t="shared" si="487"/>
        <v>0</v>
      </c>
      <c r="P1297" s="11">
        <f t="shared" si="487"/>
        <v>0</v>
      </c>
      <c r="Q1297" s="11">
        <f t="shared" si="487"/>
        <v>0</v>
      </c>
      <c r="R1297" s="11">
        <f t="shared" si="487"/>
        <v>0</v>
      </c>
      <c r="S1297" s="11">
        <f t="shared" si="487"/>
        <v>0</v>
      </c>
      <c r="T1297" s="11">
        <f t="shared" si="487"/>
        <v>0</v>
      </c>
      <c r="U1297" s="11">
        <f t="shared" si="487"/>
        <v>0</v>
      </c>
      <c r="V1297" s="11">
        <f t="shared" si="487"/>
        <v>0</v>
      </c>
      <c r="W1297" s="11">
        <f t="shared" si="487"/>
        <v>0</v>
      </c>
      <c r="X1297" s="11">
        <f t="shared" si="487"/>
        <v>0</v>
      </c>
      <c r="Y1297" s="11">
        <f t="shared" si="487"/>
        <v>0</v>
      </c>
      <c r="Z1297" s="11">
        <f t="shared" si="487"/>
        <v>0</v>
      </c>
      <c r="AA1297" s="11">
        <f t="shared" si="487"/>
        <v>0</v>
      </c>
      <c r="AB1297" s="11">
        <f t="shared" si="487"/>
        <v>0</v>
      </c>
      <c r="AC1297" s="11">
        <f t="shared" si="487"/>
        <v>0</v>
      </c>
      <c r="AD1297" s="11">
        <f t="shared" si="487"/>
        <v>0</v>
      </c>
      <c r="AE1297" s="11">
        <f t="shared" si="487"/>
        <v>0</v>
      </c>
      <c r="AF1297" s="11">
        <f t="shared" si="487"/>
        <v>0</v>
      </c>
      <c r="AG1297" s="11">
        <f t="shared" si="487"/>
        <v>0</v>
      </c>
      <c r="AH1297" s="11">
        <f t="shared" si="487"/>
        <v>0</v>
      </c>
      <c r="AI1297" s="11">
        <f t="shared" si="487"/>
        <v>0</v>
      </c>
      <c r="AJ1297" s="11">
        <f t="shared" si="487"/>
        <v>0</v>
      </c>
      <c r="AK1297" s="11">
        <f t="shared" si="487"/>
        <v>0</v>
      </c>
      <c r="AL1297" s="11">
        <f t="shared" si="487"/>
        <v>0</v>
      </c>
      <c r="AM1297" s="11">
        <f t="shared" si="487"/>
        <v>0</v>
      </c>
      <c r="AN1297" s="11">
        <f t="shared" si="487"/>
        <v>0</v>
      </c>
      <c r="AO1297" s="11">
        <f t="shared" si="487"/>
        <v>0</v>
      </c>
      <c r="AP1297" s="11">
        <f t="shared" si="487"/>
        <v>0</v>
      </c>
      <c r="AQ1297" s="11">
        <f t="shared" si="487"/>
        <v>0</v>
      </c>
      <c r="AR1297" s="11">
        <f t="shared" si="487"/>
        <v>0</v>
      </c>
      <c r="AS1297" s="11">
        <f t="shared" si="487"/>
        <v>0</v>
      </c>
      <c r="AT1297" s="11">
        <f t="shared" si="487"/>
        <v>1317.2260610203364</v>
      </c>
      <c r="AU1297" s="11">
        <f t="shared" si="487"/>
        <v>1381.1664950902077</v>
      </c>
      <c r="AV1297" s="11">
        <f t="shared" si="487"/>
        <v>1358.6562852391253</v>
      </c>
      <c r="AW1297" s="11">
        <f t="shared" si="487"/>
        <v>1377.9336043984388</v>
      </c>
      <c r="AX1297" s="11"/>
    </row>
    <row r="1298" spans="3:50">
      <c r="C1298" s="10" t="s">
        <v>4</v>
      </c>
      <c r="D1298" s="9"/>
      <c r="E1298" s="3">
        <f t="shared" si="487"/>
        <v>0</v>
      </c>
      <c r="F1298" s="3">
        <f t="shared" si="487"/>
        <v>0</v>
      </c>
      <c r="G1298" s="3">
        <f t="shared" si="487"/>
        <v>0</v>
      </c>
      <c r="H1298" s="3">
        <f t="shared" si="487"/>
        <v>0</v>
      </c>
      <c r="I1298" s="3">
        <f t="shared" si="487"/>
        <v>0</v>
      </c>
      <c r="J1298" s="3">
        <f t="shared" si="487"/>
        <v>0</v>
      </c>
      <c r="K1298" s="3">
        <f t="shared" si="487"/>
        <v>0</v>
      </c>
      <c r="L1298" s="3">
        <f t="shared" si="487"/>
        <v>0</v>
      </c>
      <c r="M1298" s="3">
        <f t="shared" si="487"/>
        <v>0</v>
      </c>
      <c r="N1298" s="3">
        <f t="shared" si="487"/>
        <v>0</v>
      </c>
      <c r="O1298" s="3">
        <f t="shared" si="487"/>
        <v>0</v>
      </c>
      <c r="P1298" s="3">
        <f t="shared" si="487"/>
        <v>0</v>
      </c>
      <c r="Q1298" s="3">
        <f t="shared" si="487"/>
        <v>0</v>
      </c>
      <c r="R1298" s="3">
        <f t="shared" si="487"/>
        <v>0</v>
      </c>
      <c r="S1298" s="3">
        <f t="shared" si="487"/>
        <v>0</v>
      </c>
      <c r="T1298" s="3">
        <f t="shared" si="487"/>
        <v>0</v>
      </c>
      <c r="U1298" s="3">
        <f t="shared" si="487"/>
        <v>0</v>
      </c>
      <c r="V1298" s="3">
        <f t="shared" si="487"/>
        <v>0</v>
      </c>
      <c r="W1298" s="3">
        <f t="shared" si="487"/>
        <v>0</v>
      </c>
      <c r="X1298" s="3">
        <f t="shared" si="487"/>
        <v>0</v>
      </c>
      <c r="Y1298" s="3">
        <f t="shared" si="487"/>
        <v>0</v>
      </c>
      <c r="Z1298" s="3">
        <f t="shared" si="487"/>
        <v>0</v>
      </c>
      <c r="AA1298" s="3">
        <f t="shared" si="487"/>
        <v>0</v>
      </c>
      <c r="AB1298" s="3">
        <f t="shared" si="487"/>
        <v>0</v>
      </c>
      <c r="AC1298" s="3">
        <f t="shared" si="487"/>
        <v>0</v>
      </c>
      <c r="AD1298" s="3">
        <f t="shared" si="487"/>
        <v>0</v>
      </c>
      <c r="AE1298" s="3">
        <f t="shared" si="487"/>
        <v>0</v>
      </c>
      <c r="AF1298" s="3">
        <f t="shared" si="487"/>
        <v>0</v>
      </c>
      <c r="AG1298" s="3">
        <f t="shared" si="487"/>
        <v>0</v>
      </c>
      <c r="AH1298" s="3">
        <f t="shared" si="487"/>
        <v>0</v>
      </c>
      <c r="AI1298" s="3">
        <f t="shared" si="487"/>
        <v>0</v>
      </c>
      <c r="AJ1298" s="3">
        <f t="shared" si="487"/>
        <v>0</v>
      </c>
      <c r="AK1298" s="3">
        <f t="shared" si="487"/>
        <v>0</v>
      </c>
      <c r="AL1298" s="3">
        <f t="shared" si="487"/>
        <v>0</v>
      </c>
      <c r="AM1298" s="3">
        <f t="shared" si="487"/>
        <v>0</v>
      </c>
      <c r="AN1298" s="3">
        <f t="shared" si="487"/>
        <v>0</v>
      </c>
      <c r="AO1298" s="3">
        <f t="shared" si="487"/>
        <v>0</v>
      </c>
      <c r="AP1298" s="3">
        <f t="shared" si="487"/>
        <v>0</v>
      </c>
      <c r="AQ1298" s="3">
        <f t="shared" si="487"/>
        <v>0</v>
      </c>
      <c r="AR1298" s="3">
        <f t="shared" si="487"/>
        <v>0</v>
      </c>
      <c r="AS1298" s="3">
        <f t="shared" si="487"/>
        <v>0</v>
      </c>
      <c r="AT1298" s="3">
        <f t="shared" si="487"/>
        <v>1274.5763012401835</v>
      </c>
      <c r="AU1298" s="3">
        <f t="shared" si="487"/>
        <v>1308.421704636291</v>
      </c>
      <c r="AV1298" s="3">
        <f t="shared" si="487"/>
        <v>1261.394720887218</v>
      </c>
      <c r="AW1298" s="3">
        <f t="shared" si="487"/>
        <v>1254.8319678702824</v>
      </c>
      <c r="AX1298" s="3"/>
    </row>
    <row r="1299" spans="3:50">
      <c r="C1299" s="10" t="s">
        <v>3</v>
      </c>
      <c r="D1299" s="9"/>
      <c r="E1299" s="3">
        <f t="shared" si="487"/>
        <v>0</v>
      </c>
      <c r="F1299" s="3">
        <f t="shared" si="487"/>
        <v>0</v>
      </c>
      <c r="G1299" s="3">
        <f t="shared" si="487"/>
        <v>0</v>
      </c>
      <c r="H1299" s="3">
        <f t="shared" si="487"/>
        <v>0</v>
      </c>
      <c r="I1299" s="3">
        <f t="shared" si="487"/>
        <v>0</v>
      </c>
      <c r="J1299" s="3">
        <f t="shared" si="487"/>
        <v>0</v>
      </c>
      <c r="K1299" s="3">
        <f t="shared" si="487"/>
        <v>0</v>
      </c>
      <c r="L1299" s="3">
        <f t="shared" si="487"/>
        <v>0</v>
      </c>
      <c r="M1299" s="3">
        <f t="shared" si="487"/>
        <v>0</v>
      </c>
      <c r="N1299" s="3">
        <f t="shared" si="487"/>
        <v>0</v>
      </c>
      <c r="O1299" s="3">
        <f t="shared" si="487"/>
        <v>0</v>
      </c>
      <c r="P1299" s="3">
        <f t="shared" si="487"/>
        <v>0</v>
      </c>
      <c r="Q1299" s="3">
        <f t="shared" si="487"/>
        <v>0</v>
      </c>
      <c r="R1299" s="3">
        <f t="shared" si="487"/>
        <v>0</v>
      </c>
      <c r="S1299" s="3">
        <f t="shared" si="487"/>
        <v>0</v>
      </c>
      <c r="T1299" s="3">
        <f t="shared" si="487"/>
        <v>0</v>
      </c>
      <c r="U1299" s="3">
        <f t="shared" si="487"/>
        <v>0</v>
      </c>
      <c r="V1299" s="3">
        <f t="shared" si="487"/>
        <v>0</v>
      </c>
      <c r="W1299" s="3">
        <f t="shared" si="487"/>
        <v>0</v>
      </c>
      <c r="X1299" s="3">
        <f t="shared" si="487"/>
        <v>0</v>
      </c>
      <c r="Y1299" s="3">
        <f t="shared" si="487"/>
        <v>0</v>
      </c>
      <c r="Z1299" s="3">
        <f t="shared" si="487"/>
        <v>0</v>
      </c>
      <c r="AA1299" s="3">
        <f t="shared" si="487"/>
        <v>0</v>
      </c>
      <c r="AB1299" s="3">
        <f t="shared" si="487"/>
        <v>0</v>
      </c>
      <c r="AC1299" s="3">
        <f t="shared" si="487"/>
        <v>0</v>
      </c>
      <c r="AD1299" s="3">
        <f t="shared" si="487"/>
        <v>0</v>
      </c>
      <c r="AE1299" s="3">
        <f t="shared" si="487"/>
        <v>0</v>
      </c>
      <c r="AF1299" s="3">
        <f t="shared" si="487"/>
        <v>0</v>
      </c>
      <c r="AG1299" s="3">
        <f t="shared" si="487"/>
        <v>0</v>
      </c>
      <c r="AH1299" s="3">
        <f t="shared" si="487"/>
        <v>0</v>
      </c>
      <c r="AI1299" s="3">
        <f t="shared" si="487"/>
        <v>0</v>
      </c>
      <c r="AJ1299" s="3">
        <f t="shared" si="487"/>
        <v>0</v>
      </c>
      <c r="AK1299" s="3">
        <f t="shared" si="487"/>
        <v>0</v>
      </c>
      <c r="AL1299" s="3">
        <f t="shared" si="487"/>
        <v>0</v>
      </c>
      <c r="AM1299" s="3">
        <f t="shared" si="487"/>
        <v>0</v>
      </c>
      <c r="AN1299" s="3">
        <f t="shared" si="487"/>
        <v>0</v>
      </c>
      <c r="AO1299" s="3">
        <f t="shared" si="487"/>
        <v>0</v>
      </c>
      <c r="AP1299" s="3">
        <f t="shared" si="487"/>
        <v>0</v>
      </c>
      <c r="AQ1299" s="3">
        <f t="shared" si="487"/>
        <v>0</v>
      </c>
      <c r="AR1299" s="3">
        <f t="shared" si="487"/>
        <v>0</v>
      </c>
      <c r="AS1299" s="3">
        <f t="shared" si="487"/>
        <v>0</v>
      </c>
      <c r="AT1299" s="3">
        <f t="shared" si="487"/>
        <v>32.711846096231554</v>
      </c>
      <c r="AU1299" s="3">
        <f t="shared" si="487"/>
        <v>52.435873157339437</v>
      </c>
      <c r="AV1299" s="3">
        <f t="shared" si="487"/>
        <v>68.448002012057856</v>
      </c>
      <c r="AW1299" s="3">
        <f t="shared" si="487"/>
        <v>85.686220319348379</v>
      </c>
      <c r="AX1299" s="3"/>
    </row>
    <row r="1300" spans="3:50">
      <c r="C1300" s="10" t="s">
        <v>2</v>
      </c>
      <c r="D1300" s="9"/>
      <c r="E1300" s="3">
        <f t="shared" si="487"/>
        <v>0</v>
      </c>
      <c r="F1300" s="3">
        <f t="shared" si="487"/>
        <v>0</v>
      </c>
      <c r="G1300" s="3">
        <f t="shared" si="487"/>
        <v>0</v>
      </c>
      <c r="H1300" s="3">
        <f t="shared" si="487"/>
        <v>0</v>
      </c>
      <c r="I1300" s="3">
        <f t="shared" si="487"/>
        <v>0</v>
      </c>
      <c r="J1300" s="3">
        <f t="shared" si="487"/>
        <v>0</v>
      </c>
      <c r="K1300" s="3">
        <f t="shared" si="487"/>
        <v>0</v>
      </c>
      <c r="L1300" s="3">
        <f t="shared" si="487"/>
        <v>0</v>
      </c>
      <c r="M1300" s="3">
        <f t="shared" si="487"/>
        <v>0</v>
      </c>
      <c r="N1300" s="3">
        <f t="shared" si="487"/>
        <v>0</v>
      </c>
      <c r="O1300" s="3">
        <f t="shared" si="487"/>
        <v>0</v>
      </c>
      <c r="P1300" s="3">
        <f t="shared" si="487"/>
        <v>0</v>
      </c>
      <c r="Q1300" s="3">
        <f t="shared" si="487"/>
        <v>0</v>
      </c>
      <c r="R1300" s="3">
        <f t="shared" si="487"/>
        <v>0</v>
      </c>
      <c r="S1300" s="3">
        <f t="shared" si="487"/>
        <v>0</v>
      </c>
      <c r="T1300" s="3">
        <f t="shared" si="487"/>
        <v>0</v>
      </c>
      <c r="U1300" s="3">
        <f t="shared" si="487"/>
        <v>0</v>
      </c>
      <c r="V1300" s="3">
        <f t="shared" si="487"/>
        <v>0</v>
      </c>
      <c r="W1300" s="3">
        <f t="shared" si="487"/>
        <v>0</v>
      </c>
      <c r="X1300" s="3">
        <f t="shared" si="487"/>
        <v>0</v>
      </c>
      <c r="Y1300" s="3">
        <f t="shared" si="487"/>
        <v>0</v>
      </c>
      <c r="Z1300" s="3">
        <f t="shared" si="487"/>
        <v>0</v>
      </c>
      <c r="AA1300" s="3">
        <f t="shared" si="487"/>
        <v>0</v>
      </c>
      <c r="AB1300" s="3">
        <f t="shared" si="487"/>
        <v>0</v>
      </c>
      <c r="AC1300" s="3">
        <f t="shared" si="487"/>
        <v>0</v>
      </c>
      <c r="AD1300" s="3">
        <f t="shared" si="487"/>
        <v>0</v>
      </c>
      <c r="AE1300" s="3">
        <f t="shared" si="487"/>
        <v>0</v>
      </c>
      <c r="AF1300" s="3">
        <f t="shared" si="487"/>
        <v>0</v>
      </c>
      <c r="AG1300" s="3">
        <f t="shared" si="487"/>
        <v>0</v>
      </c>
      <c r="AH1300" s="3">
        <f t="shared" si="487"/>
        <v>0</v>
      </c>
      <c r="AI1300" s="3">
        <f t="shared" si="487"/>
        <v>0</v>
      </c>
      <c r="AJ1300" s="3">
        <f t="shared" si="487"/>
        <v>0</v>
      </c>
      <c r="AK1300" s="3">
        <f t="shared" si="487"/>
        <v>0</v>
      </c>
      <c r="AL1300" s="3">
        <f t="shared" si="487"/>
        <v>0</v>
      </c>
      <c r="AM1300" s="3">
        <f t="shared" si="487"/>
        <v>0</v>
      </c>
      <c r="AN1300" s="3">
        <f t="shared" si="487"/>
        <v>0</v>
      </c>
      <c r="AO1300" s="3">
        <f t="shared" si="487"/>
        <v>0</v>
      </c>
      <c r="AP1300" s="3">
        <f t="shared" si="487"/>
        <v>0</v>
      </c>
      <c r="AQ1300" s="3">
        <f t="shared" si="487"/>
        <v>0</v>
      </c>
      <c r="AR1300" s="3">
        <f t="shared" si="487"/>
        <v>0</v>
      </c>
      <c r="AS1300" s="3">
        <f t="shared" si="487"/>
        <v>0</v>
      </c>
      <c r="AT1300" s="3">
        <f t="shared" si="487"/>
        <v>11.043830975935199</v>
      </c>
      <c r="AU1300" s="3">
        <f t="shared" si="487"/>
        <v>21.86221594894219</v>
      </c>
      <c r="AV1300" s="3">
        <f t="shared" si="487"/>
        <v>30.560636159245252</v>
      </c>
      <c r="AW1300" s="3">
        <f t="shared" si="487"/>
        <v>39.275005549328661</v>
      </c>
      <c r="AX1300" s="3"/>
    </row>
    <row r="1301" spans="3:50">
      <c r="C1301" s="10" t="s">
        <v>1</v>
      </c>
      <c r="D1301" s="9"/>
      <c r="E1301" s="3">
        <f t="shared" si="487"/>
        <v>0</v>
      </c>
      <c r="F1301" s="3">
        <f t="shared" si="487"/>
        <v>0</v>
      </c>
      <c r="G1301" s="3">
        <f t="shared" si="487"/>
        <v>0</v>
      </c>
      <c r="H1301" s="3">
        <f t="shared" si="487"/>
        <v>0</v>
      </c>
      <c r="I1301" s="3">
        <f t="shared" si="487"/>
        <v>0</v>
      </c>
      <c r="J1301" s="3">
        <f t="shared" si="487"/>
        <v>0</v>
      </c>
      <c r="K1301" s="3">
        <f t="shared" si="487"/>
        <v>0</v>
      </c>
      <c r="L1301" s="3">
        <f t="shared" si="487"/>
        <v>0</v>
      </c>
      <c r="M1301" s="3">
        <f t="shared" si="487"/>
        <v>0</v>
      </c>
      <c r="N1301" s="3">
        <f t="shared" si="487"/>
        <v>0</v>
      </c>
      <c r="O1301" s="3">
        <f t="shared" si="487"/>
        <v>0</v>
      </c>
      <c r="P1301" s="3">
        <f t="shared" si="487"/>
        <v>0</v>
      </c>
      <c r="Q1301" s="3">
        <f t="shared" si="487"/>
        <v>0</v>
      </c>
      <c r="R1301" s="3">
        <f t="shared" si="487"/>
        <v>0</v>
      </c>
      <c r="S1301" s="3">
        <f t="shared" si="487"/>
        <v>0</v>
      </c>
      <c r="T1301" s="3">
        <f t="shared" si="487"/>
        <v>0</v>
      </c>
      <c r="U1301" s="3">
        <f t="shared" si="487"/>
        <v>0</v>
      </c>
      <c r="V1301" s="3">
        <f t="shared" si="487"/>
        <v>0</v>
      </c>
      <c r="W1301" s="3">
        <f t="shared" si="487"/>
        <v>0</v>
      </c>
      <c r="X1301" s="3">
        <f t="shared" si="487"/>
        <v>0</v>
      </c>
      <c r="Y1301" s="3">
        <f t="shared" si="487"/>
        <v>0</v>
      </c>
      <c r="Z1301" s="3">
        <f t="shared" si="487"/>
        <v>0</v>
      </c>
      <c r="AA1301" s="3">
        <f t="shared" si="487"/>
        <v>0</v>
      </c>
      <c r="AB1301" s="3">
        <f t="shared" si="487"/>
        <v>0</v>
      </c>
      <c r="AC1301" s="3">
        <f t="shared" si="487"/>
        <v>0</v>
      </c>
      <c r="AD1301" s="3">
        <f t="shared" si="487"/>
        <v>0</v>
      </c>
      <c r="AE1301" s="3">
        <f t="shared" si="487"/>
        <v>0</v>
      </c>
      <c r="AF1301" s="3">
        <f t="shared" si="487"/>
        <v>0</v>
      </c>
      <c r="AG1301" s="3">
        <f t="shared" si="487"/>
        <v>0</v>
      </c>
      <c r="AH1301" s="3">
        <f t="shared" si="487"/>
        <v>0</v>
      </c>
      <c r="AI1301" s="3">
        <f t="shared" ref="AI1301:AW1301" si="488">AI999*AI691</f>
        <v>0</v>
      </c>
      <c r="AJ1301" s="3">
        <f t="shared" si="488"/>
        <v>0</v>
      </c>
      <c r="AK1301" s="3">
        <f t="shared" si="488"/>
        <v>0</v>
      </c>
      <c r="AL1301" s="3">
        <f t="shared" si="488"/>
        <v>0</v>
      </c>
      <c r="AM1301" s="3">
        <f t="shared" si="488"/>
        <v>0</v>
      </c>
      <c r="AN1301" s="3">
        <f t="shared" si="488"/>
        <v>0</v>
      </c>
      <c r="AO1301" s="3">
        <f t="shared" si="488"/>
        <v>0</v>
      </c>
      <c r="AP1301" s="3">
        <f t="shared" si="488"/>
        <v>0</v>
      </c>
      <c r="AQ1301" s="3">
        <f t="shared" si="488"/>
        <v>0</v>
      </c>
      <c r="AR1301" s="3">
        <f t="shared" si="488"/>
        <v>0</v>
      </c>
      <c r="AS1301" s="3">
        <f t="shared" si="488"/>
        <v>0</v>
      </c>
      <c r="AT1301" s="3">
        <f t="shared" si="488"/>
        <v>0</v>
      </c>
      <c r="AU1301" s="3">
        <f t="shared" si="488"/>
        <v>0</v>
      </c>
      <c r="AV1301" s="3">
        <f t="shared" si="488"/>
        <v>0</v>
      </c>
      <c r="AW1301" s="3">
        <f t="shared" si="488"/>
        <v>0</v>
      </c>
      <c r="AX1301" s="3"/>
    </row>
    <row r="1302" spans="3:50">
      <c r="C1302" s="7" t="s">
        <v>0</v>
      </c>
      <c r="D1302" s="6"/>
      <c r="E1302" s="4">
        <f t="shared" ref="E1302:AW1307" si="489">E1000*E692</f>
        <v>0</v>
      </c>
      <c r="F1302" s="4">
        <f t="shared" si="489"/>
        <v>0</v>
      </c>
      <c r="G1302" s="4">
        <f t="shared" si="489"/>
        <v>0</v>
      </c>
      <c r="H1302" s="4">
        <f t="shared" si="489"/>
        <v>0</v>
      </c>
      <c r="I1302" s="4">
        <f t="shared" si="489"/>
        <v>0</v>
      </c>
      <c r="J1302" s="4">
        <f t="shared" si="489"/>
        <v>0</v>
      </c>
      <c r="K1302" s="4">
        <f t="shared" si="489"/>
        <v>0</v>
      </c>
      <c r="L1302" s="4">
        <f t="shared" si="489"/>
        <v>0</v>
      </c>
      <c r="M1302" s="4">
        <f t="shared" si="489"/>
        <v>0</v>
      </c>
      <c r="N1302" s="4">
        <f t="shared" si="489"/>
        <v>0</v>
      </c>
      <c r="O1302" s="4">
        <f t="shared" si="489"/>
        <v>0</v>
      </c>
      <c r="P1302" s="4">
        <f t="shared" si="489"/>
        <v>0</v>
      </c>
      <c r="Q1302" s="4">
        <f t="shared" si="489"/>
        <v>0</v>
      </c>
      <c r="R1302" s="4">
        <f t="shared" si="489"/>
        <v>0</v>
      </c>
      <c r="S1302" s="4">
        <f t="shared" si="489"/>
        <v>0</v>
      </c>
      <c r="T1302" s="4">
        <f t="shared" si="489"/>
        <v>0</v>
      </c>
      <c r="U1302" s="4">
        <f t="shared" si="489"/>
        <v>0</v>
      </c>
      <c r="V1302" s="4">
        <f t="shared" si="489"/>
        <v>0</v>
      </c>
      <c r="W1302" s="4">
        <f t="shared" si="489"/>
        <v>0</v>
      </c>
      <c r="X1302" s="4">
        <f t="shared" si="489"/>
        <v>0</v>
      </c>
      <c r="Y1302" s="4">
        <f t="shared" si="489"/>
        <v>0</v>
      </c>
      <c r="Z1302" s="4">
        <f t="shared" si="489"/>
        <v>0</v>
      </c>
      <c r="AA1302" s="4">
        <f t="shared" si="489"/>
        <v>0</v>
      </c>
      <c r="AB1302" s="4">
        <f t="shared" si="489"/>
        <v>0</v>
      </c>
      <c r="AC1302" s="4">
        <f t="shared" si="489"/>
        <v>0</v>
      </c>
      <c r="AD1302" s="4">
        <f t="shared" si="489"/>
        <v>0</v>
      </c>
      <c r="AE1302" s="4">
        <f t="shared" si="489"/>
        <v>0</v>
      </c>
      <c r="AF1302" s="4">
        <f t="shared" si="489"/>
        <v>0</v>
      </c>
      <c r="AG1302" s="4">
        <f t="shared" si="489"/>
        <v>0</v>
      </c>
      <c r="AH1302" s="4">
        <f t="shared" si="489"/>
        <v>0</v>
      </c>
      <c r="AI1302" s="4">
        <f t="shared" si="489"/>
        <v>0</v>
      </c>
      <c r="AJ1302" s="4">
        <f t="shared" si="489"/>
        <v>0</v>
      </c>
      <c r="AK1302" s="4">
        <f t="shared" si="489"/>
        <v>0</v>
      </c>
      <c r="AL1302" s="4">
        <f t="shared" si="489"/>
        <v>0</v>
      </c>
      <c r="AM1302" s="4">
        <f t="shared" si="489"/>
        <v>0</v>
      </c>
      <c r="AN1302" s="4">
        <f t="shared" si="489"/>
        <v>0</v>
      </c>
      <c r="AO1302" s="4">
        <f t="shared" si="489"/>
        <v>0</v>
      </c>
      <c r="AP1302" s="4">
        <f t="shared" si="489"/>
        <v>0</v>
      </c>
      <c r="AQ1302" s="4">
        <f t="shared" si="489"/>
        <v>0</v>
      </c>
      <c r="AR1302" s="4">
        <f t="shared" si="489"/>
        <v>0</v>
      </c>
      <c r="AS1302" s="4">
        <f t="shared" si="489"/>
        <v>0</v>
      </c>
      <c r="AT1302" s="4">
        <f t="shared" si="489"/>
        <v>0</v>
      </c>
      <c r="AU1302" s="4">
        <f t="shared" si="489"/>
        <v>0</v>
      </c>
      <c r="AV1302" s="4">
        <f t="shared" si="489"/>
        <v>0</v>
      </c>
      <c r="AW1302" s="4">
        <f t="shared" si="489"/>
        <v>0</v>
      </c>
      <c r="AX1302" s="3"/>
    </row>
    <row r="1303" spans="3:50">
      <c r="C1303" s="14">
        <v>42</v>
      </c>
      <c r="D1303" s="13"/>
      <c r="E1303" s="11">
        <f t="shared" si="489"/>
        <v>0</v>
      </c>
      <c r="F1303" s="11">
        <f t="shared" si="489"/>
        <v>0</v>
      </c>
      <c r="G1303" s="11">
        <f t="shared" si="489"/>
        <v>0</v>
      </c>
      <c r="H1303" s="11">
        <f t="shared" si="489"/>
        <v>0</v>
      </c>
      <c r="I1303" s="11">
        <f t="shared" si="489"/>
        <v>0</v>
      </c>
      <c r="J1303" s="11">
        <f t="shared" si="489"/>
        <v>0</v>
      </c>
      <c r="K1303" s="11">
        <f t="shared" si="489"/>
        <v>0</v>
      </c>
      <c r="L1303" s="11">
        <f t="shared" si="489"/>
        <v>0</v>
      </c>
      <c r="M1303" s="11">
        <f t="shared" si="489"/>
        <v>0</v>
      </c>
      <c r="N1303" s="11">
        <f t="shared" si="489"/>
        <v>0</v>
      </c>
      <c r="O1303" s="11">
        <f t="shared" si="489"/>
        <v>0</v>
      </c>
      <c r="P1303" s="11">
        <f t="shared" si="489"/>
        <v>0</v>
      </c>
      <c r="Q1303" s="11">
        <f t="shared" si="489"/>
        <v>0</v>
      </c>
      <c r="R1303" s="11">
        <f t="shared" si="489"/>
        <v>0</v>
      </c>
      <c r="S1303" s="11">
        <f t="shared" si="489"/>
        <v>0</v>
      </c>
      <c r="T1303" s="11">
        <f t="shared" si="489"/>
        <v>0</v>
      </c>
      <c r="U1303" s="11">
        <f t="shared" si="489"/>
        <v>0</v>
      </c>
      <c r="V1303" s="11">
        <f t="shared" si="489"/>
        <v>0</v>
      </c>
      <c r="W1303" s="11">
        <f t="shared" si="489"/>
        <v>0</v>
      </c>
      <c r="X1303" s="11">
        <f t="shared" si="489"/>
        <v>0</v>
      </c>
      <c r="Y1303" s="11">
        <f t="shared" si="489"/>
        <v>0</v>
      </c>
      <c r="Z1303" s="11">
        <f t="shared" si="489"/>
        <v>0</v>
      </c>
      <c r="AA1303" s="11">
        <f t="shared" si="489"/>
        <v>0</v>
      </c>
      <c r="AB1303" s="11">
        <f t="shared" si="489"/>
        <v>0</v>
      </c>
      <c r="AC1303" s="11">
        <f t="shared" si="489"/>
        <v>0</v>
      </c>
      <c r="AD1303" s="11">
        <f t="shared" si="489"/>
        <v>0</v>
      </c>
      <c r="AE1303" s="11">
        <f t="shared" si="489"/>
        <v>0</v>
      </c>
      <c r="AF1303" s="11">
        <f t="shared" si="489"/>
        <v>0</v>
      </c>
      <c r="AG1303" s="11">
        <f t="shared" si="489"/>
        <v>0</v>
      </c>
      <c r="AH1303" s="11">
        <f t="shared" si="489"/>
        <v>0</v>
      </c>
      <c r="AI1303" s="11">
        <f t="shared" si="489"/>
        <v>0</v>
      </c>
      <c r="AJ1303" s="11">
        <f t="shared" si="489"/>
        <v>0</v>
      </c>
      <c r="AK1303" s="11">
        <f t="shared" si="489"/>
        <v>0</v>
      </c>
      <c r="AL1303" s="11">
        <f t="shared" si="489"/>
        <v>0</v>
      </c>
      <c r="AM1303" s="11">
        <f t="shared" si="489"/>
        <v>0</v>
      </c>
      <c r="AN1303" s="11">
        <f t="shared" si="489"/>
        <v>0</v>
      </c>
      <c r="AO1303" s="11">
        <f t="shared" si="489"/>
        <v>0</v>
      </c>
      <c r="AP1303" s="11">
        <f t="shared" si="489"/>
        <v>0</v>
      </c>
      <c r="AQ1303" s="11">
        <f t="shared" si="489"/>
        <v>0</v>
      </c>
      <c r="AR1303" s="11">
        <f t="shared" si="489"/>
        <v>0</v>
      </c>
      <c r="AS1303" s="11">
        <f t="shared" si="489"/>
        <v>0</v>
      </c>
      <c r="AT1303" s="11">
        <f t="shared" si="489"/>
        <v>0</v>
      </c>
      <c r="AU1303" s="11">
        <f t="shared" si="489"/>
        <v>1089.1883187038127</v>
      </c>
      <c r="AV1303" s="11">
        <f t="shared" si="489"/>
        <v>1143.2069488619748</v>
      </c>
      <c r="AW1303" s="11">
        <f t="shared" si="489"/>
        <v>1125.6350816639938</v>
      </c>
      <c r="AX1303" s="11"/>
    </row>
    <row r="1304" spans="3:50">
      <c r="C1304" s="10" t="s">
        <v>4</v>
      </c>
      <c r="D1304" s="9"/>
      <c r="E1304" s="3">
        <f t="shared" si="489"/>
        <v>0</v>
      </c>
      <c r="F1304" s="3">
        <f t="shared" si="489"/>
        <v>0</v>
      </c>
      <c r="G1304" s="3">
        <f t="shared" si="489"/>
        <v>0</v>
      </c>
      <c r="H1304" s="3">
        <f t="shared" si="489"/>
        <v>0</v>
      </c>
      <c r="I1304" s="3">
        <f t="shared" si="489"/>
        <v>0</v>
      </c>
      <c r="J1304" s="3">
        <f t="shared" si="489"/>
        <v>0</v>
      </c>
      <c r="K1304" s="3">
        <f t="shared" si="489"/>
        <v>0</v>
      </c>
      <c r="L1304" s="3">
        <f t="shared" si="489"/>
        <v>0</v>
      </c>
      <c r="M1304" s="3">
        <f t="shared" si="489"/>
        <v>0</v>
      </c>
      <c r="N1304" s="3">
        <f t="shared" si="489"/>
        <v>0</v>
      </c>
      <c r="O1304" s="3">
        <f t="shared" si="489"/>
        <v>0</v>
      </c>
      <c r="P1304" s="3">
        <f t="shared" si="489"/>
        <v>0</v>
      </c>
      <c r="Q1304" s="3">
        <f t="shared" si="489"/>
        <v>0</v>
      </c>
      <c r="R1304" s="3">
        <f t="shared" si="489"/>
        <v>0</v>
      </c>
      <c r="S1304" s="3">
        <f t="shared" si="489"/>
        <v>0</v>
      </c>
      <c r="T1304" s="3">
        <f t="shared" si="489"/>
        <v>0</v>
      </c>
      <c r="U1304" s="3">
        <f t="shared" si="489"/>
        <v>0</v>
      </c>
      <c r="V1304" s="3">
        <f t="shared" si="489"/>
        <v>0</v>
      </c>
      <c r="W1304" s="3">
        <f t="shared" si="489"/>
        <v>0</v>
      </c>
      <c r="X1304" s="3">
        <f t="shared" si="489"/>
        <v>0</v>
      </c>
      <c r="Y1304" s="3">
        <f t="shared" si="489"/>
        <v>0</v>
      </c>
      <c r="Z1304" s="3">
        <f t="shared" si="489"/>
        <v>0</v>
      </c>
      <c r="AA1304" s="3">
        <f t="shared" si="489"/>
        <v>0</v>
      </c>
      <c r="AB1304" s="3">
        <f t="shared" si="489"/>
        <v>0</v>
      </c>
      <c r="AC1304" s="3">
        <f t="shared" si="489"/>
        <v>0</v>
      </c>
      <c r="AD1304" s="3">
        <f t="shared" si="489"/>
        <v>0</v>
      </c>
      <c r="AE1304" s="3">
        <f t="shared" si="489"/>
        <v>0</v>
      </c>
      <c r="AF1304" s="3">
        <f t="shared" si="489"/>
        <v>0</v>
      </c>
      <c r="AG1304" s="3">
        <f t="shared" si="489"/>
        <v>0</v>
      </c>
      <c r="AH1304" s="3">
        <f t="shared" si="489"/>
        <v>0</v>
      </c>
      <c r="AI1304" s="3">
        <f t="shared" si="489"/>
        <v>0</v>
      </c>
      <c r="AJ1304" s="3">
        <f t="shared" si="489"/>
        <v>0</v>
      </c>
      <c r="AK1304" s="3">
        <f t="shared" si="489"/>
        <v>0</v>
      </c>
      <c r="AL1304" s="3">
        <f t="shared" si="489"/>
        <v>0</v>
      </c>
      <c r="AM1304" s="3">
        <f t="shared" si="489"/>
        <v>0</v>
      </c>
      <c r="AN1304" s="3">
        <f t="shared" si="489"/>
        <v>0</v>
      </c>
      <c r="AO1304" s="3">
        <f t="shared" si="489"/>
        <v>0</v>
      </c>
      <c r="AP1304" s="3">
        <f t="shared" si="489"/>
        <v>0</v>
      </c>
      <c r="AQ1304" s="3">
        <f t="shared" si="489"/>
        <v>0</v>
      </c>
      <c r="AR1304" s="3">
        <f t="shared" si="489"/>
        <v>0</v>
      </c>
      <c r="AS1304" s="3">
        <f t="shared" si="489"/>
        <v>0</v>
      </c>
      <c r="AT1304" s="3">
        <f t="shared" si="489"/>
        <v>0</v>
      </c>
      <c r="AU1304" s="3">
        <f t="shared" si="489"/>
        <v>1052.1738833212441</v>
      </c>
      <c r="AV1304" s="3">
        <f t="shared" si="489"/>
        <v>1080.1135598154694</v>
      </c>
      <c r="AW1304" s="3">
        <f t="shared" si="489"/>
        <v>1041.292373462011</v>
      </c>
      <c r="AX1304" s="3"/>
    </row>
    <row r="1305" spans="3:50">
      <c r="C1305" s="10" t="s">
        <v>3</v>
      </c>
      <c r="D1305" s="9"/>
      <c r="E1305" s="3">
        <f t="shared" si="489"/>
        <v>0</v>
      </c>
      <c r="F1305" s="3">
        <f t="shared" si="489"/>
        <v>0</v>
      </c>
      <c r="G1305" s="3">
        <f t="shared" si="489"/>
        <v>0</v>
      </c>
      <c r="H1305" s="3">
        <f t="shared" si="489"/>
        <v>0</v>
      </c>
      <c r="I1305" s="3">
        <f t="shared" si="489"/>
        <v>0</v>
      </c>
      <c r="J1305" s="3">
        <f t="shared" si="489"/>
        <v>0</v>
      </c>
      <c r="K1305" s="3">
        <f t="shared" si="489"/>
        <v>0</v>
      </c>
      <c r="L1305" s="3">
        <f t="shared" si="489"/>
        <v>0</v>
      </c>
      <c r="M1305" s="3">
        <f t="shared" si="489"/>
        <v>0</v>
      </c>
      <c r="N1305" s="3">
        <f t="shared" si="489"/>
        <v>0</v>
      </c>
      <c r="O1305" s="3">
        <f t="shared" si="489"/>
        <v>0</v>
      </c>
      <c r="P1305" s="3">
        <f t="shared" si="489"/>
        <v>0</v>
      </c>
      <c r="Q1305" s="3">
        <f t="shared" si="489"/>
        <v>0</v>
      </c>
      <c r="R1305" s="3">
        <f t="shared" si="489"/>
        <v>0</v>
      </c>
      <c r="S1305" s="3">
        <f t="shared" si="489"/>
        <v>0</v>
      </c>
      <c r="T1305" s="3">
        <f t="shared" si="489"/>
        <v>0</v>
      </c>
      <c r="U1305" s="3">
        <f t="shared" si="489"/>
        <v>0</v>
      </c>
      <c r="V1305" s="3">
        <f t="shared" si="489"/>
        <v>0</v>
      </c>
      <c r="W1305" s="3">
        <f t="shared" si="489"/>
        <v>0</v>
      </c>
      <c r="X1305" s="3">
        <f t="shared" si="489"/>
        <v>0</v>
      </c>
      <c r="Y1305" s="3">
        <f t="shared" si="489"/>
        <v>0</v>
      </c>
      <c r="Z1305" s="3">
        <f t="shared" si="489"/>
        <v>0</v>
      </c>
      <c r="AA1305" s="3">
        <f t="shared" si="489"/>
        <v>0</v>
      </c>
      <c r="AB1305" s="3">
        <f t="shared" si="489"/>
        <v>0</v>
      </c>
      <c r="AC1305" s="3">
        <f t="shared" si="489"/>
        <v>0</v>
      </c>
      <c r="AD1305" s="3">
        <f t="shared" si="489"/>
        <v>0</v>
      </c>
      <c r="AE1305" s="3">
        <f t="shared" si="489"/>
        <v>0</v>
      </c>
      <c r="AF1305" s="3">
        <f t="shared" si="489"/>
        <v>0</v>
      </c>
      <c r="AG1305" s="3">
        <f t="shared" si="489"/>
        <v>0</v>
      </c>
      <c r="AH1305" s="3">
        <f t="shared" si="489"/>
        <v>0</v>
      </c>
      <c r="AI1305" s="3">
        <f t="shared" si="489"/>
        <v>0</v>
      </c>
      <c r="AJ1305" s="3">
        <f t="shared" si="489"/>
        <v>0</v>
      </c>
      <c r="AK1305" s="3">
        <f t="shared" si="489"/>
        <v>0</v>
      </c>
      <c r="AL1305" s="3">
        <f t="shared" si="489"/>
        <v>0</v>
      </c>
      <c r="AM1305" s="3">
        <f t="shared" si="489"/>
        <v>0</v>
      </c>
      <c r="AN1305" s="3">
        <f t="shared" si="489"/>
        <v>0</v>
      </c>
      <c r="AO1305" s="3">
        <f t="shared" si="489"/>
        <v>0</v>
      </c>
      <c r="AP1305" s="3">
        <f t="shared" si="489"/>
        <v>0</v>
      </c>
      <c r="AQ1305" s="3">
        <f t="shared" si="489"/>
        <v>0</v>
      </c>
      <c r="AR1305" s="3">
        <f t="shared" si="489"/>
        <v>0</v>
      </c>
      <c r="AS1305" s="3">
        <f t="shared" si="489"/>
        <v>0</v>
      </c>
      <c r="AT1305" s="3">
        <f t="shared" si="489"/>
        <v>0</v>
      </c>
      <c r="AU1305" s="3">
        <f t="shared" si="489"/>
        <v>28.536879439683815</v>
      </c>
      <c r="AV1305" s="3">
        <f t="shared" si="489"/>
        <v>45.743556820473415</v>
      </c>
      <c r="AW1305" s="3">
        <f t="shared" si="489"/>
        <v>59.712080313631482</v>
      </c>
      <c r="AX1305" s="3"/>
    </row>
    <row r="1306" spans="3:50">
      <c r="C1306" s="10" t="s">
        <v>2</v>
      </c>
      <c r="D1306" s="9"/>
      <c r="E1306" s="3">
        <f t="shared" si="489"/>
        <v>0</v>
      </c>
      <c r="F1306" s="3">
        <f t="shared" si="489"/>
        <v>0</v>
      </c>
      <c r="G1306" s="3">
        <f t="shared" si="489"/>
        <v>0</v>
      </c>
      <c r="H1306" s="3">
        <f t="shared" si="489"/>
        <v>0</v>
      </c>
      <c r="I1306" s="3">
        <f t="shared" si="489"/>
        <v>0</v>
      </c>
      <c r="J1306" s="3">
        <f t="shared" si="489"/>
        <v>0</v>
      </c>
      <c r="K1306" s="3">
        <f t="shared" si="489"/>
        <v>0</v>
      </c>
      <c r="L1306" s="3">
        <f t="shared" si="489"/>
        <v>0</v>
      </c>
      <c r="M1306" s="3">
        <f t="shared" si="489"/>
        <v>0</v>
      </c>
      <c r="N1306" s="3">
        <f t="shared" si="489"/>
        <v>0</v>
      </c>
      <c r="O1306" s="3">
        <f t="shared" si="489"/>
        <v>0</v>
      </c>
      <c r="P1306" s="3">
        <f t="shared" si="489"/>
        <v>0</v>
      </c>
      <c r="Q1306" s="3">
        <f t="shared" si="489"/>
        <v>0</v>
      </c>
      <c r="R1306" s="3">
        <f t="shared" si="489"/>
        <v>0</v>
      </c>
      <c r="S1306" s="3">
        <f t="shared" si="489"/>
        <v>0</v>
      </c>
      <c r="T1306" s="3">
        <f t="shared" si="489"/>
        <v>0</v>
      </c>
      <c r="U1306" s="3">
        <f t="shared" si="489"/>
        <v>0</v>
      </c>
      <c r="V1306" s="3">
        <f t="shared" si="489"/>
        <v>0</v>
      </c>
      <c r="W1306" s="3">
        <f t="shared" si="489"/>
        <v>0</v>
      </c>
      <c r="X1306" s="3">
        <f t="shared" si="489"/>
        <v>0</v>
      </c>
      <c r="Y1306" s="3">
        <f t="shared" si="489"/>
        <v>0</v>
      </c>
      <c r="Z1306" s="3">
        <f t="shared" si="489"/>
        <v>0</v>
      </c>
      <c r="AA1306" s="3">
        <f t="shared" si="489"/>
        <v>0</v>
      </c>
      <c r="AB1306" s="3">
        <f t="shared" si="489"/>
        <v>0</v>
      </c>
      <c r="AC1306" s="3">
        <f t="shared" si="489"/>
        <v>0</v>
      </c>
      <c r="AD1306" s="3">
        <f t="shared" si="489"/>
        <v>0</v>
      </c>
      <c r="AE1306" s="3">
        <f t="shared" si="489"/>
        <v>0</v>
      </c>
      <c r="AF1306" s="3">
        <f t="shared" si="489"/>
        <v>0</v>
      </c>
      <c r="AG1306" s="3">
        <f t="shared" si="489"/>
        <v>0</v>
      </c>
      <c r="AH1306" s="3">
        <f t="shared" si="489"/>
        <v>0</v>
      </c>
      <c r="AI1306" s="3">
        <f t="shared" si="489"/>
        <v>0</v>
      </c>
      <c r="AJ1306" s="3">
        <f t="shared" si="489"/>
        <v>0</v>
      </c>
      <c r="AK1306" s="3">
        <f t="shared" si="489"/>
        <v>0</v>
      </c>
      <c r="AL1306" s="3">
        <f t="shared" si="489"/>
        <v>0</v>
      </c>
      <c r="AM1306" s="3">
        <f t="shared" si="489"/>
        <v>0</v>
      </c>
      <c r="AN1306" s="3">
        <f t="shared" si="489"/>
        <v>0</v>
      </c>
      <c r="AO1306" s="3">
        <f t="shared" si="489"/>
        <v>0</v>
      </c>
      <c r="AP1306" s="3">
        <f t="shared" si="489"/>
        <v>0</v>
      </c>
      <c r="AQ1306" s="3">
        <f t="shared" si="489"/>
        <v>0</v>
      </c>
      <c r="AR1306" s="3">
        <f t="shared" si="489"/>
        <v>0</v>
      </c>
      <c r="AS1306" s="3">
        <f t="shared" si="489"/>
        <v>0</v>
      </c>
      <c r="AT1306" s="3">
        <f t="shared" si="489"/>
        <v>0</v>
      </c>
      <c r="AU1306" s="3">
        <f t="shared" si="489"/>
        <v>9.4687085606277392</v>
      </c>
      <c r="AV1306" s="3">
        <f t="shared" si="489"/>
        <v>18.744125273296447</v>
      </c>
      <c r="AW1306" s="3">
        <f t="shared" si="489"/>
        <v>26.201936433998252</v>
      </c>
      <c r="AX1306" s="3"/>
    </row>
    <row r="1307" spans="3:50">
      <c r="C1307" s="10" t="s">
        <v>1</v>
      </c>
      <c r="D1307" s="9"/>
      <c r="E1307" s="3">
        <f t="shared" si="489"/>
        <v>0</v>
      </c>
      <c r="F1307" s="3">
        <f t="shared" si="489"/>
        <v>0</v>
      </c>
      <c r="G1307" s="3">
        <f t="shared" si="489"/>
        <v>0</v>
      </c>
      <c r="H1307" s="3">
        <f t="shared" si="489"/>
        <v>0</v>
      </c>
      <c r="I1307" s="3">
        <f t="shared" si="489"/>
        <v>0</v>
      </c>
      <c r="J1307" s="3">
        <f t="shared" si="489"/>
        <v>0</v>
      </c>
      <c r="K1307" s="3">
        <f t="shared" si="489"/>
        <v>0</v>
      </c>
      <c r="L1307" s="3">
        <f t="shared" si="489"/>
        <v>0</v>
      </c>
      <c r="M1307" s="3">
        <f t="shared" si="489"/>
        <v>0</v>
      </c>
      <c r="N1307" s="3">
        <f t="shared" si="489"/>
        <v>0</v>
      </c>
      <c r="O1307" s="3">
        <f t="shared" si="489"/>
        <v>0</v>
      </c>
      <c r="P1307" s="3">
        <f t="shared" si="489"/>
        <v>0</v>
      </c>
      <c r="Q1307" s="3">
        <f t="shared" si="489"/>
        <v>0</v>
      </c>
      <c r="R1307" s="3">
        <f t="shared" si="489"/>
        <v>0</v>
      </c>
      <c r="S1307" s="3">
        <f t="shared" si="489"/>
        <v>0</v>
      </c>
      <c r="T1307" s="3">
        <f t="shared" si="489"/>
        <v>0</v>
      </c>
      <c r="U1307" s="3">
        <f t="shared" si="489"/>
        <v>0</v>
      </c>
      <c r="V1307" s="3">
        <f t="shared" si="489"/>
        <v>0</v>
      </c>
      <c r="W1307" s="3">
        <f t="shared" si="489"/>
        <v>0</v>
      </c>
      <c r="X1307" s="3">
        <f t="shared" si="489"/>
        <v>0</v>
      </c>
      <c r="Y1307" s="3">
        <f t="shared" si="489"/>
        <v>0</v>
      </c>
      <c r="Z1307" s="3">
        <f t="shared" si="489"/>
        <v>0</v>
      </c>
      <c r="AA1307" s="3">
        <f t="shared" si="489"/>
        <v>0</v>
      </c>
      <c r="AB1307" s="3">
        <f t="shared" si="489"/>
        <v>0</v>
      </c>
      <c r="AC1307" s="3">
        <f t="shared" si="489"/>
        <v>0</v>
      </c>
      <c r="AD1307" s="3">
        <f t="shared" si="489"/>
        <v>0</v>
      </c>
      <c r="AE1307" s="3">
        <f t="shared" si="489"/>
        <v>0</v>
      </c>
      <c r="AF1307" s="3">
        <f t="shared" si="489"/>
        <v>0</v>
      </c>
      <c r="AG1307" s="3">
        <f t="shared" si="489"/>
        <v>0</v>
      </c>
      <c r="AH1307" s="3">
        <f t="shared" si="489"/>
        <v>0</v>
      </c>
      <c r="AI1307" s="3">
        <f t="shared" ref="AI1307:AW1307" si="490">AI1005*AI697</f>
        <v>0</v>
      </c>
      <c r="AJ1307" s="3">
        <f t="shared" si="490"/>
        <v>0</v>
      </c>
      <c r="AK1307" s="3">
        <f t="shared" si="490"/>
        <v>0</v>
      </c>
      <c r="AL1307" s="3">
        <f t="shared" si="490"/>
        <v>0</v>
      </c>
      <c r="AM1307" s="3">
        <f t="shared" si="490"/>
        <v>0</v>
      </c>
      <c r="AN1307" s="3">
        <f t="shared" si="490"/>
        <v>0</v>
      </c>
      <c r="AO1307" s="3">
        <f t="shared" si="490"/>
        <v>0</v>
      </c>
      <c r="AP1307" s="3">
        <f t="shared" si="490"/>
        <v>0</v>
      </c>
      <c r="AQ1307" s="3">
        <f t="shared" si="490"/>
        <v>0</v>
      </c>
      <c r="AR1307" s="3">
        <f t="shared" si="490"/>
        <v>0</v>
      </c>
      <c r="AS1307" s="3">
        <f t="shared" si="490"/>
        <v>0</v>
      </c>
      <c r="AT1307" s="3">
        <f t="shared" si="490"/>
        <v>0</v>
      </c>
      <c r="AU1307" s="3">
        <f t="shared" si="490"/>
        <v>0</v>
      </c>
      <c r="AV1307" s="3">
        <f t="shared" si="490"/>
        <v>0</v>
      </c>
      <c r="AW1307" s="3">
        <f t="shared" si="490"/>
        <v>0</v>
      </c>
      <c r="AX1307" s="3"/>
    </row>
    <row r="1308" spans="3:50">
      <c r="C1308" s="7" t="s">
        <v>0</v>
      </c>
      <c r="D1308" s="6"/>
      <c r="E1308" s="4">
        <f t="shared" ref="E1308:AW1313" si="491">E1006*E698</f>
        <v>0</v>
      </c>
      <c r="F1308" s="4">
        <f t="shared" si="491"/>
        <v>0</v>
      </c>
      <c r="G1308" s="4">
        <f t="shared" si="491"/>
        <v>0</v>
      </c>
      <c r="H1308" s="4">
        <f t="shared" si="491"/>
        <v>0</v>
      </c>
      <c r="I1308" s="4">
        <f t="shared" si="491"/>
        <v>0</v>
      </c>
      <c r="J1308" s="4">
        <f t="shared" si="491"/>
        <v>0</v>
      </c>
      <c r="K1308" s="4">
        <f t="shared" si="491"/>
        <v>0</v>
      </c>
      <c r="L1308" s="4">
        <f t="shared" si="491"/>
        <v>0</v>
      </c>
      <c r="M1308" s="4">
        <f t="shared" si="491"/>
        <v>0</v>
      </c>
      <c r="N1308" s="4">
        <f t="shared" si="491"/>
        <v>0</v>
      </c>
      <c r="O1308" s="4">
        <f t="shared" si="491"/>
        <v>0</v>
      </c>
      <c r="P1308" s="4">
        <f t="shared" si="491"/>
        <v>0</v>
      </c>
      <c r="Q1308" s="4">
        <f t="shared" si="491"/>
        <v>0</v>
      </c>
      <c r="R1308" s="4">
        <f t="shared" si="491"/>
        <v>0</v>
      </c>
      <c r="S1308" s="4">
        <f t="shared" si="491"/>
        <v>0</v>
      </c>
      <c r="T1308" s="4">
        <f t="shared" si="491"/>
        <v>0</v>
      </c>
      <c r="U1308" s="4">
        <f t="shared" si="491"/>
        <v>0</v>
      </c>
      <c r="V1308" s="4">
        <f t="shared" si="491"/>
        <v>0</v>
      </c>
      <c r="W1308" s="4">
        <f t="shared" si="491"/>
        <v>0</v>
      </c>
      <c r="X1308" s="4">
        <f t="shared" si="491"/>
        <v>0</v>
      </c>
      <c r="Y1308" s="4">
        <f t="shared" si="491"/>
        <v>0</v>
      </c>
      <c r="Z1308" s="4">
        <f t="shared" si="491"/>
        <v>0</v>
      </c>
      <c r="AA1308" s="4">
        <f t="shared" si="491"/>
        <v>0</v>
      </c>
      <c r="AB1308" s="4">
        <f t="shared" si="491"/>
        <v>0</v>
      </c>
      <c r="AC1308" s="4">
        <f t="shared" si="491"/>
        <v>0</v>
      </c>
      <c r="AD1308" s="4">
        <f t="shared" si="491"/>
        <v>0</v>
      </c>
      <c r="AE1308" s="4">
        <f t="shared" si="491"/>
        <v>0</v>
      </c>
      <c r="AF1308" s="4">
        <f t="shared" si="491"/>
        <v>0</v>
      </c>
      <c r="AG1308" s="4">
        <f t="shared" si="491"/>
        <v>0</v>
      </c>
      <c r="AH1308" s="4">
        <f t="shared" si="491"/>
        <v>0</v>
      </c>
      <c r="AI1308" s="4">
        <f t="shared" si="491"/>
        <v>0</v>
      </c>
      <c r="AJ1308" s="4">
        <f t="shared" si="491"/>
        <v>0</v>
      </c>
      <c r="AK1308" s="4">
        <f t="shared" si="491"/>
        <v>0</v>
      </c>
      <c r="AL1308" s="4">
        <f t="shared" si="491"/>
        <v>0</v>
      </c>
      <c r="AM1308" s="4">
        <f t="shared" si="491"/>
        <v>0</v>
      </c>
      <c r="AN1308" s="4">
        <f t="shared" si="491"/>
        <v>0</v>
      </c>
      <c r="AO1308" s="4">
        <f t="shared" si="491"/>
        <v>0</v>
      </c>
      <c r="AP1308" s="4">
        <f t="shared" si="491"/>
        <v>0</v>
      </c>
      <c r="AQ1308" s="4">
        <f t="shared" si="491"/>
        <v>0</v>
      </c>
      <c r="AR1308" s="4">
        <f t="shared" si="491"/>
        <v>0</v>
      </c>
      <c r="AS1308" s="4">
        <f t="shared" si="491"/>
        <v>0</v>
      </c>
      <c r="AT1308" s="4">
        <f t="shared" si="491"/>
        <v>0</v>
      </c>
      <c r="AU1308" s="4">
        <f t="shared" si="491"/>
        <v>0</v>
      </c>
      <c r="AV1308" s="4">
        <f t="shared" si="491"/>
        <v>0</v>
      </c>
      <c r="AW1308" s="4">
        <f t="shared" si="491"/>
        <v>0</v>
      </c>
      <c r="AX1308" s="3"/>
    </row>
    <row r="1309" spans="3:50">
      <c r="C1309" s="14">
        <v>43</v>
      </c>
      <c r="D1309" s="13"/>
      <c r="E1309" s="11">
        <f t="shared" si="491"/>
        <v>0</v>
      </c>
      <c r="F1309" s="11">
        <f t="shared" si="491"/>
        <v>0</v>
      </c>
      <c r="G1309" s="11">
        <f t="shared" si="491"/>
        <v>0</v>
      </c>
      <c r="H1309" s="11">
        <f t="shared" si="491"/>
        <v>0</v>
      </c>
      <c r="I1309" s="11">
        <f t="shared" si="491"/>
        <v>0</v>
      </c>
      <c r="J1309" s="11">
        <f t="shared" si="491"/>
        <v>0</v>
      </c>
      <c r="K1309" s="11">
        <f t="shared" si="491"/>
        <v>0</v>
      </c>
      <c r="L1309" s="11">
        <f t="shared" si="491"/>
        <v>0</v>
      </c>
      <c r="M1309" s="11">
        <f t="shared" si="491"/>
        <v>0</v>
      </c>
      <c r="N1309" s="11">
        <f t="shared" si="491"/>
        <v>0</v>
      </c>
      <c r="O1309" s="11">
        <f t="shared" si="491"/>
        <v>0</v>
      </c>
      <c r="P1309" s="11">
        <f t="shared" si="491"/>
        <v>0</v>
      </c>
      <c r="Q1309" s="11">
        <f t="shared" si="491"/>
        <v>0</v>
      </c>
      <c r="R1309" s="11">
        <f t="shared" si="491"/>
        <v>0</v>
      </c>
      <c r="S1309" s="11">
        <f t="shared" si="491"/>
        <v>0</v>
      </c>
      <c r="T1309" s="11">
        <f t="shared" si="491"/>
        <v>0</v>
      </c>
      <c r="U1309" s="11">
        <f t="shared" si="491"/>
        <v>0</v>
      </c>
      <c r="V1309" s="11">
        <f t="shared" si="491"/>
        <v>0</v>
      </c>
      <c r="W1309" s="11">
        <f t="shared" si="491"/>
        <v>0</v>
      </c>
      <c r="X1309" s="11">
        <f t="shared" si="491"/>
        <v>0</v>
      </c>
      <c r="Y1309" s="11">
        <f t="shared" si="491"/>
        <v>0</v>
      </c>
      <c r="Z1309" s="11">
        <f t="shared" si="491"/>
        <v>0</v>
      </c>
      <c r="AA1309" s="11">
        <f t="shared" si="491"/>
        <v>0</v>
      </c>
      <c r="AB1309" s="11">
        <f t="shared" si="491"/>
        <v>0</v>
      </c>
      <c r="AC1309" s="11">
        <f t="shared" si="491"/>
        <v>0</v>
      </c>
      <c r="AD1309" s="11">
        <f t="shared" si="491"/>
        <v>0</v>
      </c>
      <c r="AE1309" s="11">
        <f t="shared" si="491"/>
        <v>0</v>
      </c>
      <c r="AF1309" s="11">
        <f t="shared" si="491"/>
        <v>0</v>
      </c>
      <c r="AG1309" s="11">
        <f t="shared" si="491"/>
        <v>0</v>
      </c>
      <c r="AH1309" s="11">
        <f t="shared" si="491"/>
        <v>0</v>
      </c>
      <c r="AI1309" s="11">
        <f t="shared" si="491"/>
        <v>0</v>
      </c>
      <c r="AJ1309" s="11">
        <f t="shared" si="491"/>
        <v>0</v>
      </c>
      <c r="AK1309" s="11">
        <f t="shared" si="491"/>
        <v>0</v>
      </c>
      <c r="AL1309" s="11">
        <f t="shared" si="491"/>
        <v>0</v>
      </c>
      <c r="AM1309" s="11">
        <f t="shared" si="491"/>
        <v>0</v>
      </c>
      <c r="AN1309" s="11">
        <f t="shared" si="491"/>
        <v>0</v>
      </c>
      <c r="AO1309" s="11">
        <f t="shared" si="491"/>
        <v>0</v>
      </c>
      <c r="AP1309" s="11">
        <f t="shared" si="491"/>
        <v>0</v>
      </c>
      <c r="AQ1309" s="11">
        <f t="shared" si="491"/>
        <v>0</v>
      </c>
      <c r="AR1309" s="11">
        <f t="shared" si="491"/>
        <v>0</v>
      </c>
      <c r="AS1309" s="11">
        <f t="shared" si="491"/>
        <v>0</v>
      </c>
      <c r="AT1309" s="11">
        <f t="shared" si="491"/>
        <v>0</v>
      </c>
      <c r="AU1309" s="11">
        <f t="shared" si="491"/>
        <v>0</v>
      </c>
      <c r="AV1309" s="11">
        <f t="shared" si="491"/>
        <v>895.52466237134354</v>
      </c>
      <c r="AW1309" s="11">
        <f t="shared" si="491"/>
        <v>940.95437488457833</v>
      </c>
      <c r="AX1309" s="11"/>
    </row>
    <row r="1310" spans="3:50">
      <c r="C1310" s="10" t="s">
        <v>4</v>
      </c>
      <c r="D1310" s="9"/>
      <c r="E1310" s="3">
        <f t="shared" si="491"/>
        <v>0</v>
      </c>
      <c r="F1310" s="3">
        <f t="shared" si="491"/>
        <v>0</v>
      </c>
      <c r="G1310" s="3">
        <f t="shared" si="491"/>
        <v>0</v>
      </c>
      <c r="H1310" s="3">
        <f t="shared" si="491"/>
        <v>0</v>
      </c>
      <c r="I1310" s="3">
        <f t="shared" si="491"/>
        <v>0</v>
      </c>
      <c r="J1310" s="3">
        <f t="shared" si="491"/>
        <v>0</v>
      </c>
      <c r="K1310" s="3">
        <f t="shared" si="491"/>
        <v>0</v>
      </c>
      <c r="L1310" s="3">
        <f t="shared" si="491"/>
        <v>0</v>
      </c>
      <c r="M1310" s="3">
        <f t="shared" si="491"/>
        <v>0</v>
      </c>
      <c r="N1310" s="3">
        <f t="shared" si="491"/>
        <v>0</v>
      </c>
      <c r="O1310" s="3">
        <f t="shared" si="491"/>
        <v>0</v>
      </c>
      <c r="P1310" s="3">
        <f t="shared" si="491"/>
        <v>0</v>
      </c>
      <c r="Q1310" s="3">
        <f t="shared" si="491"/>
        <v>0</v>
      </c>
      <c r="R1310" s="3">
        <f t="shared" si="491"/>
        <v>0</v>
      </c>
      <c r="S1310" s="3">
        <f t="shared" si="491"/>
        <v>0</v>
      </c>
      <c r="T1310" s="3">
        <f t="shared" si="491"/>
        <v>0</v>
      </c>
      <c r="U1310" s="3">
        <f t="shared" si="491"/>
        <v>0</v>
      </c>
      <c r="V1310" s="3">
        <f t="shared" si="491"/>
        <v>0</v>
      </c>
      <c r="W1310" s="3">
        <f t="shared" si="491"/>
        <v>0</v>
      </c>
      <c r="X1310" s="3">
        <f t="shared" si="491"/>
        <v>0</v>
      </c>
      <c r="Y1310" s="3">
        <f t="shared" si="491"/>
        <v>0</v>
      </c>
      <c r="Z1310" s="3">
        <f t="shared" si="491"/>
        <v>0</v>
      </c>
      <c r="AA1310" s="3">
        <f t="shared" si="491"/>
        <v>0</v>
      </c>
      <c r="AB1310" s="3">
        <f t="shared" si="491"/>
        <v>0</v>
      </c>
      <c r="AC1310" s="3">
        <f t="shared" si="491"/>
        <v>0</v>
      </c>
      <c r="AD1310" s="3">
        <f t="shared" si="491"/>
        <v>0</v>
      </c>
      <c r="AE1310" s="3">
        <f t="shared" si="491"/>
        <v>0</v>
      </c>
      <c r="AF1310" s="3">
        <f t="shared" si="491"/>
        <v>0</v>
      </c>
      <c r="AG1310" s="3">
        <f t="shared" si="491"/>
        <v>0</v>
      </c>
      <c r="AH1310" s="3">
        <f t="shared" si="491"/>
        <v>0</v>
      </c>
      <c r="AI1310" s="3">
        <f t="shared" si="491"/>
        <v>0</v>
      </c>
      <c r="AJ1310" s="3">
        <f t="shared" si="491"/>
        <v>0</v>
      </c>
      <c r="AK1310" s="3">
        <f t="shared" si="491"/>
        <v>0</v>
      </c>
      <c r="AL1310" s="3">
        <f t="shared" si="491"/>
        <v>0</v>
      </c>
      <c r="AM1310" s="3">
        <f t="shared" si="491"/>
        <v>0</v>
      </c>
      <c r="AN1310" s="3">
        <f t="shared" si="491"/>
        <v>0</v>
      </c>
      <c r="AO1310" s="3">
        <f t="shared" si="491"/>
        <v>0</v>
      </c>
      <c r="AP1310" s="3">
        <f t="shared" si="491"/>
        <v>0</v>
      </c>
      <c r="AQ1310" s="3">
        <f t="shared" si="491"/>
        <v>0</v>
      </c>
      <c r="AR1310" s="3">
        <f t="shared" si="491"/>
        <v>0</v>
      </c>
      <c r="AS1310" s="3">
        <f t="shared" si="491"/>
        <v>0</v>
      </c>
      <c r="AT1310" s="3">
        <f t="shared" si="491"/>
        <v>0</v>
      </c>
      <c r="AU1310" s="3">
        <f t="shared" si="491"/>
        <v>0</v>
      </c>
      <c r="AV1310" s="3">
        <f t="shared" si="491"/>
        <v>863.54171831801318</v>
      </c>
      <c r="AW1310" s="3">
        <f t="shared" si="491"/>
        <v>886.47241126860627</v>
      </c>
      <c r="AX1310" s="3"/>
    </row>
    <row r="1311" spans="3:50">
      <c r="C1311" s="10" t="s">
        <v>3</v>
      </c>
      <c r="D1311" s="9"/>
      <c r="E1311" s="3">
        <f t="shared" si="491"/>
        <v>0</v>
      </c>
      <c r="F1311" s="3">
        <f t="shared" si="491"/>
        <v>0</v>
      </c>
      <c r="G1311" s="3">
        <f t="shared" si="491"/>
        <v>0</v>
      </c>
      <c r="H1311" s="3">
        <f t="shared" si="491"/>
        <v>0</v>
      </c>
      <c r="I1311" s="3">
        <f t="shared" si="491"/>
        <v>0</v>
      </c>
      <c r="J1311" s="3">
        <f t="shared" si="491"/>
        <v>0</v>
      </c>
      <c r="K1311" s="3">
        <f t="shared" si="491"/>
        <v>0</v>
      </c>
      <c r="L1311" s="3">
        <f t="shared" si="491"/>
        <v>0</v>
      </c>
      <c r="M1311" s="3">
        <f t="shared" si="491"/>
        <v>0</v>
      </c>
      <c r="N1311" s="3">
        <f t="shared" si="491"/>
        <v>0</v>
      </c>
      <c r="O1311" s="3">
        <f t="shared" si="491"/>
        <v>0</v>
      </c>
      <c r="P1311" s="3">
        <f t="shared" si="491"/>
        <v>0</v>
      </c>
      <c r="Q1311" s="3">
        <f t="shared" si="491"/>
        <v>0</v>
      </c>
      <c r="R1311" s="3">
        <f t="shared" si="491"/>
        <v>0</v>
      </c>
      <c r="S1311" s="3">
        <f t="shared" si="491"/>
        <v>0</v>
      </c>
      <c r="T1311" s="3">
        <f t="shared" si="491"/>
        <v>0</v>
      </c>
      <c r="U1311" s="3">
        <f t="shared" si="491"/>
        <v>0</v>
      </c>
      <c r="V1311" s="3">
        <f t="shared" si="491"/>
        <v>0</v>
      </c>
      <c r="W1311" s="3">
        <f t="shared" si="491"/>
        <v>0</v>
      </c>
      <c r="X1311" s="3">
        <f t="shared" si="491"/>
        <v>0</v>
      </c>
      <c r="Y1311" s="3">
        <f t="shared" si="491"/>
        <v>0</v>
      </c>
      <c r="Z1311" s="3">
        <f t="shared" si="491"/>
        <v>0</v>
      </c>
      <c r="AA1311" s="3">
        <f t="shared" si="491"/>
        <v>0</v>
      </c>
      <c r="AB1311" s="3">
        <f t="shared" si="491"/>
        <v>0</v>
      </c>
      <c r="AC1311" s="3">
        <f t="shared" si="491"/>
        <v>0</v>
      </c>
      <c r="AD1311" s="3">
        <f t="shared" si="491"/>
        <v>0</v>
      </c>
      <c r="AE1311" s="3">
        <f t="shared" si="491"/>
        <v>0</v>
      </c>
      <c r="AF1311" s="3">
        <f t="shared" si="491"/>
        <v>0</v>
      </c>
      <c r="AG1311" s="3">
        <f t="shared" si="491"/>
        <v>0</v>
      </c>
      <c r="AH1311" s="3">
        <f t="shared" si="491"/>
        <v>0</v>
      </c>
      <c r="AI1311" s="3">
        <f t="shared" si="491"/>
        <v>0</v>
      </c>
      <c r="AJ1311" s="3">
        <f t="shared" si="491"/>
        <v>0</v>
      </c>
      <c r="AK1311" s="3">
        <f t="shared" si="491"/>
        <v>0</v>
      </c>
      <c r="AL1311" s="3">
        <f t="shared" si="491"/>
        <v>0</v>
      </c>
      <c r="AM1311" s="3">
        <f t="shared" si="491"/>
        <v>0</v>
      </c>
      <c r="AN1311" s="3">
        <f t="shared" si="491"/>
        <v>0</v>
      </c>
      <c r="AO1311" s="3">
        <f t="shared" si="491"/>
        <v>0</v>
      </c>
      <c r="AP1311" s="3">
        <f t="shared" si="491"/>
        <v>0</v>
      </c>
      <c r="AQ1311" s="3">
        <f t="shared" si="491"/>
        <v>0</v>
      </c>
      <c r="AR1311" s="3">
        <f t="shared" si="491"/>
        <v>0</v>
      </c>
      <c r="AS1311" s="3">
        <f t="shared" si="491"/>
        <v>0</v>
      </c>
      <c r="AT1311" s="3">
        <f t="shared" si="491"/>
        <v>0</v>
      </c>
      <c r="AU1311" s="3">
        <f t="shared" si="491"/>
        <v>0</v>
      </c>
      <c r="AV1311" s="3">
        <f t="shared" si="491"/>
        <v>24.787357043637432</v>
      </c>
      <c r="AW1311" s="3">
        <f t="shared" si="491"/>
        <v>39.733211816363657</v>
      </c>
      <c r="AX1311" s="3"/>
    </row>
    <row r="1312" spans="3:50">
      <c r="C1312" s="10" t="s">
        <v>2</v>
      </c>
      <c r="D1312" s="9"/>
      <c r="E1312" s="3">
        <f t="shared" si="491"/>
        <v>0</v>
      </c>
      <c r="F1312" s="3">
        <f t="shared" si="491"/>
        <v>0</v>
      </c>
      <c r="G1312" s="3">
        <f t="shared" si="491"/>
        <v>0</v>
      </c>
      <c r="H1312" s="3">
        <f t="shared" si="491"/>
        <v>0</v>
      </c>
      <c r="I1312" s="3">
        <f t="shared" si="491"/>
        <v>0</v>
      </c>
      <c r="J1312" s="3">
        <f t="shared" si="491"/>
        <v>0</v>
      </c>
      <c r="K1312" s="3">
        <f t="shared" si="491"/>
        <v>0</v>
      </c>
      <c r="L1312" s="3">
        <f t="shared" si="491"/>
        <v>0</v>
      </c>
      <c r="M1312" s="3">
        <f t="shared" si="491"/>
        <v>0</v>
      </c>
      <c r="N1312" s="3">
        <f t="shared" si="491"/>
        <v>0</v>
      </c>
      <c r="O1312" s="3">
        <f t="shared" si="491"/>
        <v>0</v>
      </c>
      <c r="P1312" s="3">
        <f t="shared" si="491"/>
        <v>0</v>
      </c>
      <c r="Q1312" s="3">
        <f t="shared" si="491"/>
        <v>0</v>
      </c>
      <c r="R1312" s="3">
        <f t="shared" si="491"/>
        <v>0</v>
      </c>
      <c r="S1312" s="3">
        <f t="shared" si="491"/>
        <v>0</v>
      </c>
      <c r="T1312" s="3">
        <f t="shared" si="491"/>
        <v>0</v>
      </c>
      <c r="U1312" s="3">
        <f t="shared" si="491"/>
        <v>0</v>
      </c>
      <c r="V1312" s="3">
        <f t="shared" si="491"/>
        <v>0</v>
      </c>
      <c r="W1312" s="3">
        <f t="shared" si="491"/>
        <v>0</v>
      </c>
      <c r="X1312" s="3">
        <f t="shared" si="491"/>
        <v>0</v>
      </c>
      <c r="Y1312" s="3">
        <f t="shared" si="491"/>
        <v>0</v>
      </c>
      <c r="Z1312" s="3">
        <f t="shared" si="491"/>
        <v>0</v>
      </c>
      <c r="AA1312" s="3">
        <f t="shared" si="491"/>
        <v>0</v>
      </c>
      <c r="AB1312" s="3">
        <f t="shared" si="491"/>
        <v>0</v>
      </c>
      <c r="AC1312" s="3">
        <f t="shared" si="491"/>
        <v>0</v>
      </c>
      <c r="AD1312" s="3">
        <f t="shared" si="491"/>
        <v>0</v>
      </c>
      <c r="AE1312" s="3">
        <f t="shared" si="491"/>
        <v>0</v>
      </c>
      <c r="AF1312" s="3">
        <f t="shared" si="491"/>
        <v>0</v>
      </c>
      <c r="AG1312" s="3">
        <f t="shared" si="491"/>
        <v>0</v>
      </c>
      <c r="AH1312" s="3">
        <f t="shared" si="491"/>
        <v>0</v>
      </c>
      <c r="AI1312" s="3">
        <f t="shared" si="491"/>
        <v>0</v>
      </c>
      <c r="AJ1312" s="3">
        <f t="shared" si="491"/>
        <v>0</v>
      </c>
      <c r="AK1312" s="3">
        <f t="shared" si="491"/>
        <v>0</v>
      </c>
      <c r="AL1312" s="3">
        <f t="shared" si="491"/>
        <v>0</v>
      </c>
      <c r="AM1312" s="3">
        <f t="shared" si="491"/>
        <v>0</v>
      </c>
      <c r="AN1312" s="3">
        <f t="shared" si="491"/>
        <v>0</v>
      </c>
      <c r="AO1312" s="3">
        <f t="shared" si="491"/>
        <v>0</v>
      </c>
      <c r="AP1312" s="3">
        <f t="shared" si="491"/>
        <v>0</v>
      </c>
      <c r="AQ1312" s="3">
        <f t="shared" si="491"/>
        <v>0</v>
      </c>
      <c r="AR1312" s="3">
        <f t="shared" si="491"/>
        <v>0</v>
      </c>
      <c r="AS1312" s="3">
        <f t="shared" si="491"/>
        <v>0</v>
      </c>
      <c r="AT1312" s="3">
        <f t="shared" si="491"/>
        <v>0</v>
      </c>
      <c r="AU1312" s="3">
        <f t="shared" si="491"/>
        <v>0</v>
      </c>
      <c r="AV1312" s="3">
        <f t="shared" si="491"/>
        <v>8.0794994503529054</v>
      </c>
      <c r="AW1312" s="3">
        <f t="shared" si="491"/>
        <v>15.99406602001325</v>
      </c>
      <c r="AX1312" s="3"/>
    </row>
    <row r="1313" spans="3:50">
      <c r="C1313" s="10" t="s">
        <v>1</v>
      </c>
      <c r="D1313" s="9"/>
      <c r="E1313" s="3">
        <f t="shared" si="491"/>
        <v>0</v>
      </c>
      <c r="F1313" s="3">
        <f t="shared" si="491"/>
        <v>0</v>
      </c>
      <c r="G1313" s="3">
        <f t="shared" si="491"/>
        <v>0</v>
      </c>
      <c r="H1313" s="3">
        <f t="shared" si="491"/>
        <v>0</v>
      </c>
      <c r="I1313" s="3">
        <f t="shared" si="491"/>
        <v>0</v>
      </c>
      <c r="J1313" s="3">
        <f t="shared" si="491"/>
        <v>0</v>
      </c>
      <c r="K1313" s="3">
        <f t="shared" si="491"/>
        <v>0</v>
      </c>
      <c r="L1313" s="3">
        <f t="shared" si="491"/>
        <v>0</v>
      </c>
      <c r="M1313" s="3">
        <f t="shared" si="491"/>
        <v>0</v>
      </c>
      <c r="N1313" s="3">
        <f t="shared" si="491"/>
        <v>0</v>
      </c>
      <c r="O1313" s="3">
        <f t="shared" si="491"/>
        <v>0</v>
      </c>
      <c r="P1313" s="3">
        <f t="shared" si="491"/>
        <v>0</v>
      </c>
      <c r="Q1313" s="3">
        <f t="shared" si="491"/>
        <v>0</v>
      </c>
      <c r="R1313" s="3">
        <f t="shared" si="491"/>
        <v>0</v>
      </c>
      <c r="S1313" s="3">
        <f t="shared" si="491"/>
        <v>0</v>
      </c>
      <c r="T1313" s="3">
        <f t="shared" si="491"/>
        <v>0</v>
      </c>
      <c r="U1313" s="3">
        <f t="shared" si="491"/>
        <v>0</v>
      </c>
      <c r="V1313" s="3">
        <f t="shared" si="491"/>
        <v>0</v>
      </c>
      <c r="W1313" s="3">
        <f t="shared" si="491"/>
        <v>0</v>
      </c>
      <c r="X1313" s="3">
        <f t="shared" si="491"/>
        <v>0</v>
      </c>
      <c r="Y1313" s="3">
        <f t="shared" si="491"/>
        <v>0</v>
      </c>
      <c r="Z1313" s="3">
        <f t="shared" si="491"/>
        <v>0</v>
      </c>
      <c r="AA1313" s="3">
        <f t="shared" si="491"/>
        <v>0</v>
      </c>
      <c r="AB1313" s="3">
        <f t="shared" si="491"/>
        <v>0</v>
      </c>
      <c r="AC1313" s="3">
        <f t="shared" si="491"/>
        <v>0</v>
      </c>
      <c r="AD1313" s="3">
        <f t="shared" si="491"/>
        <v>0</v>
      </c>
      <c r="AE1313" s="3">
        <f t="shared" si="491"/>
        <v>0</v>
      </c>
      <c r="AF1313" s="3">
        <f t="shared" si="491"/>
        <v>0</v>
      </c>
      <c r="AG1313" s="3">
        <f t="shared" si="491"/>
        <v>0</v>
      </c>
      <c r="AH1313" s="3">
        <f t="shared" si="491"/>
        <v>0</v>
      </c>
      <c r="AI1313" s="3">
        <f t="shared" ref="AI1313:AW1313" si="492">AI1011*AI703</f>
        <v>0</v>
      </c>
      <c r="AJ1313" s="3">
        <f t="shared" si="492"/>
        <v>0</v>
      </c>
      <c r="AK1313" s="3">
        <f t="shared" si="492"/>
        <v>0</v>
      </c>
      <c r="AL1313" s="3">
        <f t="shared" si="492"/>
        <v>0</v>
      </c>
      <c r="AM1313" s="3">
        <f t="shared" si="492"/>
        <v>0</v>
      </c>
      <c r="AN1313" s="3">
        <f t="shared" si="492"/>
        <v>0</v>
      </c>
      <c r="AO1313" s="3">
        <f t="shared" si="492"/>
        <v>0</v>
      </c>
      <c r="AP1313" s="3">
        <f t="shared" si="492"/>
        <v>0</v>
      </c>
      <c r="AQ1313" s="3">
        <f t="shared" si="492"/>
        <v>0</v>
      </c>
      <c r="AR1313" s="3">
        <f t="shared" si="492"/>
        <v>0</v>
      </c>
      <c r="AS1313" s="3">
        <f t="shared" si="492"/>
        <v>0</v>
      </c>
      <c r="AT1313" s="3">
        <f t="shared" si="492"/>
        <v>0</v>
      </c>
      <c r="AU1313" s="3">
        <f t="shared" si="492"/>
        <v>0</v>
      </c>
      <c r="AV1313" s="3">
        <f t="shared" si="492"/>
        <v>0</v>
      </c>
      <c r="AW1313" s="3">
        <f t="shared" si="492"/>
        <v>0</v>
      </c>
      <c r="AX1313" s="3"/>
    </row>
    <row r="1314" spans="3:50">
      <c r="C1314" s="7" t="s">
        <v>0</v>
      </c>
      <c r="D1314" s="6"/>
      <c r="E1314" s="4">
        <f t="shared" ref="E1314:AW1319" si="493">E1012*E704</f>
        <v>0</v>
      </c>
      <c r="F1314" s="4">
        <f t="shared" si="493"/>
        <v>0</v>
      </c>
      <c r="G1314" s="4">
        <f t="shared" si="493"/>
        <v>0</v>
      </c>
      <c r="H1314" s="4">
        <f t="shared" si="493"/>
        <v>0</v>
      </c>
      <c r="I1314" s="4">
        <f t="shared" si="493"/>
        <v>0</v>
      </c>
      <c r="J1314" s="4">
        <f t="shared" si="493"/>
        <v>0</v>
      </c>
      <c r="K1314" s="4">
        <f t="shared" si="493"/>
        <v>0</v>
      </c>
      <c r="L1314" s="4">
        <f t="shared" si="493"/>
        <v>0</v>
      </c>
      <c r="M1314" s="4">
        <f t="shared" si="493"/>
        <v>0</v>
      </c>
      <c r="N1314" s="4">
        <f t="shared" si="493"/>
        <v>0</v>
      </c>
      <c r="O1314" s="4">
        <f t="shared" si="493"/>
        <v>0</v>
      </c>
      <c r="P1314" s="4">
        <f t="shared" si="493"/>
        <v>0</v>
      </c>
      <c r="Q1314" s="4">
        <f t="shared" si="493"/>
        <v>0</v>
      </c>
      <c r="R1314" s="4">
        <f t="shared" si="493"/>
        <v>0</v>
      </c>
      <c r="S1314" s="4">
        <f t="shared" si="493"/>
        <v>0</v>
      </c>
      <c r="T1314" s="4">
        <f t="shared" si="493"/>
        <v>0</v>
      </c>
      <c r="U1314" s="4">
        <f t="shared" si="493"/>
        <v>0</v>
      </c>
      <c r="V1314" s="4">
        <f t="shared" si="493"/>
        <v>0</v>
      </c>
      <c r="W1314" s="4">
        <f t="shared" si="493"/>
        <v>0</v>
      </c>
      <c r="X1314" s="4">
        <f t="shared" si="493"/>
        <v>0</v>
      </c>
      <c r="Y1314" s="4">
        <f t="shared" si="493"/>
        <v>0</v>
      </c>
      <c r="Z1314" s="4">
        <f t="shared" si="493"/>
        <v>0</v>
      </c>
      <c r="AA1314" s="4">
        <f t="shared" si="493"/>
        <v>0</v>
      </c>
      <c r="AB1314" s="4">
        <f t="shared" si="493"/>
        <v>0</v>
      </c>
      <c r="AC1314" s="4">
        <f t="shared" si="493"/>
        <v>0</v>
      </c>
      <c r="AD1314" s="4">
        <f t="shared" si="493"/>
        <v>0</v>
      </c>
      <c r="AE1314" s="4">
        <f t="shared" si="493"/>
        <v>0</v>
      </c>
      <c r="AF1314" s="4">
        <f t="shared" si="493"/>
        <v>0</v>
      </c>
      <c r="AG1314" s="4">
        <f t="shared" si="493"/>
        <v>0</v>
      </c>
      <c r="AH1314" s="4">
        <f t="shared" si="493"/>
        <v>0</v>
      </c>
      <c r="AI1314" s="4">
        <f t="shared" si="493"/>
        <v>0</v>
      </c>
      <c r="AJ1314" s="4">
        <f t="shared" si="493"/>
        <v>0</v>
      </c>
      <c r="AK1314" s="4">
        <f t="shared" si="493"/>
        <v>0</v>
      </c>
      <c r="AL1314" s="4">
        <f t="shared" si="493"/>
        <v>0</v>
      </c>
      <c r="AM1314" s="4">
        <f t="shared" si="493"/>
        <v>0</v>
      </c>
      <c r="AN1314" s="4">
        <f t="shared" si="493"/>
        <v>0</v>
      </c>
      <c r="AO1314" s="4">
        <f t="shared" si="493"/>
        <v>0</v>
      </c>
      <c r="AP1314" s="4">
        <f t="shared" si="493"/>
        <v>0</v>
      </c>
      <c r="AQ1314" s="4">
        <f t="shared" si="493"/>
        <v>0</v>
      </c>
      <c r="AR1314" s="4">
        <f t="shared" si="493"/>
        <v>0</v>
      </c>
      <c r="AS1314" s="4">
        <f t="shared" si="493"/>
        <v>0</v>
      </c>
      <c r="AT1314" s="4">
        <f t="shared" si="493"/>
        <v>0</v>
      </c>
      <c r="AU1314" s="4">
        <f t="shared" si="493"/>
        <v>0</v>
      </c>
      <c r="AV1314" s="4">
        <f t="shared" si="493"/>
        <v>0</v>
      </c>
      <c r="AW1314" s="4">
        <f t="shared" si="493"/>
        <v>0</v>
      </c>
      <c r="AX1314" s="3"/>
    </row>
    <row r="1315" spans="3:50">
      <c r="C1315" s="14">
        <v>44</v>
      </c>
      <c r="D1315" s="13"/>
      <c r="E1315" s="11">
        <f t="shared" si="493"/>
        <v>0</v>
      </c>
      <c r="F1315" s="11">
        <f t="shared" si="493"/>
        <v>0</v>
      </c>
      <c r="G1315" s="11">
        <f t="shared" si="493"/>
        <v>0</v>
      </c>
      <c r="H1315" s="11">
        <f t="shared" si="493"/>
        <v>0</v>
      </c>
      <c r="I1315" s="11">
        <f t="shared" si="493"/>
        <v>0</v>
      </c>
      <c r="J1315" s="11">
        <f t="shared" si="493"/>
        <v>0</v>
      </c>
      <c r="K1315" s="11">
        <f t="shared" si="493"/>
        <v>0</v>
      </c>
      <c r="L1315" s="11">
        <f t="shared" si="493"/>
        <v>0</v>
      </c>
      <c r="M1315" s="11">
        <f t="shared" si="493"/>
        <v>0</v>
      </c>
      <c r="N1315" s="11">
        <f t="shared" si="493"/>
        <v>0</v>
      </c>
      <c r="O1315" s="11">
        <f t="shared" si="493"/>
        <v>0</v>
      </c>
      <c r="P1315" s="11">
        <f t="shared" si="493"/>
        <v>0</v>
      </c>
      <c r="Q1315" s="11">
        <f t="shared" si="493"/>
        <v>0</v>
      </c>
      <c r="R1315" s="11">
        <f t="shared" si="493"/>
        <v>0</v>
      </c>
      <c r="S1315" s="11">
        <f t="shared" si="493"/>
        <v>0</v>
      </c>
      <c r="T1315" s="11">
        <f t="shared" si="493"/>
        <v>0</v>
      </c>
      <c r="U1315" s="11">
        <f t="shared" si="493"/>
        <v>0</v>
      </c>
      <c r="V1315" s="11">
        <f t="shared" si="493"/>
        <v>0</v>
      </c>
      <c r="W1315" s="11">
        <f t="shared" si="493"/>
        <v>0</v>
      </c>
      <c r="X1315" s="11">
        <f t="shared" si="493"/>
        <v>0</v>
      </c>
      <c r="Y1315" s="11">
        <f t="shared" si="493"/>
        <v>0</v>
      </c>
      <c r="Z1315" s="11">
        <f t="shared" si="493"/>
        <v>0</v>
      </c>
      <c r="AA1315" s="11">
        <f t="shared" si="493"/>
        <v>0</v>
      </c>
      <c r="AB1315" s="11">
        <f t="shared" si="493"/>
        <v>0</v>
      </c>
      <c r="AC1315" s="11">
        <f t="shared" si="493"/>
        <v>0</v>
      </c>
      <c r="AD1315" s="11">
        <f t="shared" si="493"/>
        <v>0</v>
      </c>
      <c r="AE1315" s="11">
        <f t="shared" si="493"/>
        <v>0</v>
      </c>
      <c r="AF1315" s="11">
        <f t="shared" si="493"/>
        <v>0</v>
      </c>
      <c r="AG1315" s="11">
        <f t="shared" si="493"/>
        <v>0</v>
      </c>
      <c r="AH1315" s="11">
        <f t="shared" si="493"/>
        <v>0</v>
      </c>
      <c r="AI1315" s="11">
        <f t="shared" si="493"/>
        <v>0</v>
      </c>
      <c r="AJ1315" s="11">
        <f t="shared" si="493"/>
        <v>0</v>
      </c>
      <c r="AK1315" s="11">
        <f t="shared" si="493"/>
        <v>0</v>
      </c>
      <c r="AL1315" s="11">
        <f t="shared" si="493"/>
        <v>0</v>
      </c>
      <c r="AM1315" s="11">
        <f t="shared" si="493"/>
        <v>0</v>
      </c>
      <c r="AN1315" s="11">
        <f t="shared" si="493"/>
        <v>0</v>
      </c>
      <c r="AO1315" s="11">
        <f t="shared" si="493"/>
        <v>0</v>
      </c>
      <c r="AP1315" s="11">
        <f t="shared" si="493"/>
        <v>0</v>
      </c>
      <c r="AQ1315" s="11">
        <f t="shared" si="493"/>
        <v>0</v>
      </c>
      <c r="AR1315" s="11">
        <f t="shared" si="493"/>
        <v>0</v>
      </c>
      <c r="AS1315" s="11">
        <f t="shared" si="493"/>
        <v>0</v>
      </c>
      <c r="AT1315" s="11">
        <f t="shared" si="493"/>
        <v>0</v>
      </c>
      <c r="AU1315" s="11">
        <f t="shared" si="493"/>
        <v>0</v>
      </c>
      <c r="AV1315" s="11">
        <f t="shared" si="493"/>
        <v>0</v>
      </c>
      <c r="AW1315" s="11">
        <f t="shared" si="493"/>
        <v>732.12580911671921</v>
      </c>
      <c r="AX1315" s="11"/>
    </row>
    <row r="1316" spans="3:50">
      <c r="C1316" s="10" t="s">
        <v>4</v>
      </c>
      <c r="D1316" s="9"/>
      <c r="E1316" s="3">
        <f t="shared" si="493"/>
        <v>0</v>
      </c>
      <c r="F1316" s="3">
        <f t="shared" si="493"/>
        <v>0</v>
      </c>
      <c r="G1316" s="3">
        <f t="shared" si="493"/>
        <v>0</v>
      </c>
      <c r="H1316" s="3">
        <f t="shared" si="493"/>
        <v>0</v>
      </c>
      <c r="I1316" s="3">
        <f t="shared" si="493"/>
        <v>0</v>
      </c>
      <c r="J1316" s="3">
        <f t="shared" si="493"/>
        <v>0</v>
      </c>
      <c r="K1316" s="3">
        <f t="shared" si="493"/>
        <v>0</v>
      </c>
      <c r="L1316" s="3">
        <f t="shared" si="493"/>
        <v>0</v>
      </c>
      <c r="M1316" s="3">
        <f t="shared" si="493"/>
        <v>0</v>
      </c>
      <c r="N1316" s="3">
        <f t="shared" si="493"/>
        <v>0</v>
      </c>
      <c r="O1316" s="3">
        <f t="shared" si="493"/>
        <v>0</v>
      </c>
      <c r="P1316" s="3">
        <f t="shared" si="493"/>
        <v>0</v>
      </c>
      <c r="Q1316" s="3">
        <f t="shared" si="493"/>
        <v>0</v>
      </c>
      <c r="R1316" s="3">
        <f t="shared" si="493"/>
        <v>0</v>
      </c>
      <c r="S1316" s="3">
        <f t="shared" si="493"/>
        <v>0</v>
      </c>
      <c r="T1316" s="3">
        <f t="shared" si="493"/>
        <v>0</v>
      </c>
      <c r="U1316" s="3">
        <f t="shared" si="493"/>
        <v>0</v>
      </c>
      <c r="V1316" s="3">
        <f t="shared" si="493"/>
        <v>0</v>
      </c>
      <c r="W1316" s="3">
        <f t="shared" si="493"/>
        <v>0</v>
      </c>
      <c r="X1316" s="3">
        <f t="shared" si="493"/>
        <v>0</v>
      </c>
      <c r="Y1316" s="3">
        <f t="shared" si="493"/>
        <v>0</v>
      </c>
      <c r="Z1316" s="3">
        <f t="shared" si="493"/>
        <v>0</v>
      </c>
      <c r="AA1316" s="3">
        <f t="shared" si="493"/>
        <v>0</v>
      </c>
      <c r="AB1316" s="3">
        <f t="shared" si="493"/>
        <v>0</v>
      </c>
      <c r="AC1316" s="3">
        <f t="shared" si="493"/>
        <v>0</v>
      </c>
      <c r="AD1316" s="3">
        <f t="shared" si="493"/>
        <v>0</v>
      </c>
      <c r="AE1316" s="3">
        <f t="shared" si="493"/>
        <v>0</v>
      </c>
      <c r="AF1316" s="3">
        <f t="shared" si="493"/>
        <v>0</v>
      </c>
      <c r="AG1316" s="3">
        <f t="shared" si="493"/>
        <v>0</v>
      </c>
      <c r="AH1316" s="3">
        <f t="shared" si="493"/>
        <v>0</v>
      </c>
      <c r="AI1316" s="3">
        <f t="shared" si="493"/>
        <v>0</v>
      </c>
      <c r="AJ1316" s="3">
        <f t="shared" si="493"/>
        <v>0</v>
      </c>
      <c r="AK1316" s="3">
        <f t="shared" si="493"/>
        <v>0</v>
      </c>
      <c r="AL1316" s="3">
        <f t="shared" si="493"/>
        <v>0</v>
      </c>
      <c r="AM1316" s="3">
        <f t="shared" si="493"/>
        <v>0</v>
      </c>
      <c r="AN1316" s="3">
        <f t="shared" si="493"/>
        <v>0</v>
      </c>
      <c r="AO1316" s="3">
        <f t="shared" si="493"/>
        <v>0</v>
      </c>
      <c r="AP1316" s="3">
        <f t="shared" si="493"/>
        <v>0</v>
      </c>
      <c r="AQ1316" s="3">
        <f t="shared" si="493"/>
        <v>0</v>
      </c>
      <c r="AR1316" s="3">
        <f t="shared" si="493"/>
        <v>0</v>
      </c>
      <c r="AS1316" s="3">
        <f t="shared" si="493"/>
        <v>0</v>
      </c>
      <c r="AT1316" s="3">
        <f t="shared" si="493"/>
        <v>0</v>
      </c>
      <c r="AU1316" s="3">
        <f t="shared" si="493"/>
        <v>0</v>
      </c>
      <c r="AV1316" s="3">
        <f t="shared" si="493"/>
        <v>0</v>
      </c>
      <c r="AW1316" s="3">
        <f t="shared" si="493"/>
        <v>704.61126320950723</v>
      </c>
      <c r="AX1316" s="3"/>
    </row>
    <row r="1317" spans="3:50">
      <c r="C1317" s="10" t="s">
        <v>3</v>
      </c>
      <c r="D1317" s="9"/>
      <c r="E1317" s="3">
        <f t="shared" si="493"/>
        <v>0</v>
      </c>
      <c r="F1317" s="3">
        <f t="shared" si="493"/>
        <v>0</v>
      </c>
      <c r="G1317" s="3">
        <f t="shared" si="493"/>
        <v>0</v>
      </c>
      <c r="H1317" s="3">
        <f t="shared" si="493"/>
        <v>0</v>
      </c>
      <c r="I1317" s="3">
        <f t="shared" si="493"/>
        <v>0</v>
      </c>
      <c r="J1317" s="3">
        <f t="shared" si="493"/>
        <v>0</v>
      </c>
      <c r="K1317" s="3">
        <f t="shared" si="493"/>
        <v>0</v>
      </c>
      <c r="L1317" s="3">
        <f t="shared" si="493"/>
        <v>0</v>
      </c>
      <c r="M1317" s="3">
        <f t="shared" si="493"/>
        <v>0</v>
      </c>
      <c r="N1317" s="3">
        <f t="shared" si="493"/>
        <v>0</v>
      </c>
      <c r="O1317" s="3">
        <f t="shared" si="493"/>
        <v>0</v>
      </c>
      <c r="P1317" s="3">
        <f t="shared" si="493"/>
        <v>0</v>
      </c>
      <c r="Q1317" s="3">
        <f t="shared" si="493"/>
        <v>0</v>
      </c>
      <c r="R1317" s="3">
        <f t="shared" si="493"/>
        <v>0</v>
      </c>
      <c r="S1317" s="3">
        <f t="shared" si="493"/>
        <v>0</v>
      </c>
      <c r="T1317" s="3">
        <f t="shared" si="493"/>
        <v>0</v>
      </c>
      <c r="U1317" s="3">
        <f t="shared" si="493"/>
        <v>0</v>
      </c>
      <c r="V1317" s="3">
        <f t="shared" si="493"/>
        <v>0</v>
      </c>
      <c r="W1317" s="3">
        <f t="shared" si="493"/>
        <v>0</v>
      </c>
      <c r="X1317" s="3">
        <f t="shared" si="493"/>
        <v>0</v>
      </c>
      <c r="Y1317" s="3">
        <f t="shared" si="493"/>
        <v>0</v>
      </c>
      <c r="Z1317" s="3">
        <f t="shared" si="493"/>
        <v>0</v>
      </c>
      <c r="AA1317" s="3">
        <f t="shared" si="493"/>
        <v>0</v>
      </c>
      <c r="AB1317" s="3">
        <f t="shared" si="493"/>
        <v>0</v>
      </c>
      <c r="AC1317" s="3">
        <f t="shared" si="493"/>
        <v>0</v>
      </c>
      <c r="AD1317" s="3">
        <f t="shared" si="493"/>
        <v>0</v>
      </c>
      <c r="AE1317" s="3">
        <f t="shared" si="493"/>
        <v>0</v>
      </c>
      <c r="AF1317" s="3">
        <f t="shared" si="493"/>
        <v>0</v>
      </c>
      <c r="AG1317" s="3">
        <f t="shared" si="493"/>
        <v>0</v>
      </c>
      <c r="AH1317" s="3">
        <f t="shared" si="493"/>
        <v>0</v>
      </c>
      <c r="AI1317" s="3">
        <f t="shared" si="493"/>
        <v>0</v>
      </c>
      <c r="AJ1317" s="3">
        <f t="shared" si="493"/>
        <v>0</v>
      </c>
      <c r="AK1317" s="3">
        <f t="shared" si="493"/>
        <v>0</v>
      </c>
      <c r="AL1317" s="3">
        <f t="shared" si="493"/>
        <v>0</v>
      </c>
      <c r="AM1317" s="3">
        <f t="shared" si="493"/>
        <v>0</v>
      </c>
      <c r="AN1317" s="3">
        <f t="shared" si="493"/>
        <v>0</v>
      </c>
      <c r="AO1317" s="3">
        <f t="shared" si="493"/>
        <v>0</v>
      </c>
      <c r="AP1317" s="3">
        <f t="shared" si="493"/>
        <v>0</v>
      </c>
      <c r="AQ1317" s="3">
        <f t="shared" si="493"/>
        <v>0</v>
      </c>
      <c r="AR1317" s="3">
        <f t="shared" si="493"/>
        <v>0</v>
      </c>
      <c r="AS1317" s="3">
        <f t="shared" si="493"/>
        <v>0</v>
      </c>
      <c r="AT1317" s="3">
        <f t="shared" si="493"/>
        <v>0</v>
      </c>
      <c r="AU1317" s="3">
        <f t="shared" si="493"/>
        <v>0</v>
      </c>
      <c r="AV1317" s="3">
        <f t="shared" si="493"/>
        <v>0</v>
      </c>
      <c r="AW1317" s="3">
        <f t="shared" si="493"/>
        <v>21.43772029182783</v>
      </c>
      <c r="AX1317" s="3"/>
    </row>
    <row r="1318" spans="3:50">
      <c r="C1318" s="10" t="s">
        <v>2</v>
      </c>
      <c r="D1318" s="9"/>
      <c r="E1318" s="3">
        <f t="shared" si="493"/>
        <v>0</v>
      </c>
      <c r="F1318" s="3">
        <f t="shared" si="493"/>
        <v>0</v>
      </c>
      <c r="G1318" s="3">
        <f t="shared" si="493"/>
        <v>0</v>
      </c>
      <c r="H1318" s="3">
        <f t="shared" si="493"/>
        <v>0</v>
      </c>
      <c r="I1318" s="3">
        <f t="shared" si="493"/>
        <v>0</v>
      </c>
      <c r="J1318" s="3">
        <f t="shared" si="493"/>
        <v>0</v>
      </c>
      <c r="K1318" s="3">
        <f t="shared" si="493"/>
        <v>0</v>
      </c>
      <c r="L1318" s="3">
        <f t="shared" si="493"/>
        <v>0</v>
      </c>
      <c r="M1318" s="3">
        <f t="shared" si="493"/>
        <v>0</v>
      </c>
      <c r="N1318" s="3">
        <f t="shared" si="493"/>
        <v>0</v>
      </c>
      <c r="O1318" s="3">
        <f t="shared" si="493"/>
        <v>0</v>
      </c>
      <c r="P1318" s="3">
        <f t="shared" si="493"/>
        <v>0</v>
      </c>
      <c r="Q1318" s="3">
        <f t="shared" si="493"/>
        <v>0</v>
      </c>
      <c r="R1318" s="3">
        <f t="shared" si="493"/>
        <v>0</v>
      </c>
      <c r="S1318" s="3">
        <f t="shared" si="493"/>
        <v>0</v>
      </c>
      <c r="T1318" s="3">
        <f t="shared" si="493"/>
        <v>0</v>
      </c>
      <c r="U1318" s="3">
        <f t="shared" si="493"/>
        <v>0</v>
      </c>
      <c r="V1318" s="3">
        <f t="shared" si="493"/>
        <v>0</v>
      </c>
      <c r="W1318" s="3">
        <f t="shared" si="493"/>
        <v>0</v>
      </c>
      <c r="X1318" s="3">
        <f t="shared" si="493"/>
        <v>0</v>
      </c>
      <c r="Y1318" s="3">
        <f t="shared" si="493"/>
        <v>0</v>
      </c>
      <c r="Z1318" s="3">
        <f t="shared" si="493"/>
        <v>0</v>
      </c>
      <c r="AA1318" s="3">
        <f t="shared" si="493"/>
        <v>0</v>
      </c>
      <c r="AB1318" s="3">
        <f t="shared" si="493"/>
        <v>0</v>
      </c>
      <c r="AC1318" s="3">
        <f t="shared" si="493"/>
        <v>0</v>
      </c>
      <c r="AD1318" s="3">
        <f t="shared" si="493"/>
        <v>0</v>
      </c>
      <c r="AE1318" s="3">
        <f t="shared" si="493"/>
        <v>0</v>
      </c>
      <c r="AF1318" s="3">
        <f t="shared" si="493"/>
        <v>0</v>
      </c>
      <c r="AG1318" s="3">
        <f t="shared" si="493"/>
        <v>0</v>
      </c>
      <c r="AH1318" s="3">
        <f t="shared" si="493"/>
        <v>0</v>
      </c>
      <c r="AI1318" s="3">
        <f t="shared" si="493"/>
        <v>0</v>
      </c>
      <c r="AJ1318" s="3">
        <f t="shared" si="493"/>
        <v>0</v>
      </c>
      <c r="AK1318" s="3">
        <f t="shared" si="493"/>
        <v>0</v>
      </c>
      <c r="AL1318" s="3">
        <f t="shared" si="493"/>
        <v>0</v>
      </c>
      <c r="AM1318" s="3">
        <f t="shared" si="493"/>
        <v>0</v>
      </c>
      <c r="AN1318" s="3">
        <f t="shared" si="493"/>
        <v>0</v>
      </c>
      <c r="AO1318" s="3">
        <f t="shared" si="493"/>
        <v>0</v>
      </c>
      <c r="AP1318" s="3">
        <f t="shared" si="493"/>
        <v>0</v>
      </c>
      <c r="AQ1318" s="3">
        <f t="shared" si="493"/>
        <v>0</v>
      </c>
      <c r="AR1318" s="3">
        <f t="shared" si="493"/>
        <v>0</v>
      </c>
      <c r="AS1318" s="3">
        <f t="shared" si="493"/>
        <v>0</v>
      </c>
      <c r="AT1318" s="3">
        <f t="shared" si="493"/>
        <v>0</v>
      </c>
      <c r="AU1318" s="3">
        <f t="shared" si="493"/>
        <v>0</v>
      </c>
      <c r="AV1318" s="3">
        <f t="shared" si="493"/>
        <v>0</v>
      </c>
      <c r="AW1318" s="3">
        <f t="shared" si="493"/>
        <v>6.8612232789875423</v>
      </c>
      <c r="AX1318" s="3"/>
    </row>
    <row r="1319" spans="3:50">
      <c r="C1319" s="10" t="s">
        <v>1</v>
      </c>
      <c r="D1319" s="9"/>
      <c r="E1319" s="3">
        <f t="shared" si="493"/>
        <v>0</v>
      </c>
      <c r="F1319" s="3">
        <f t="shared" si="493"/>
        <v>0</v>
      </c>
      <c r="G1319" s="3">
        <f t="shared" si="493"/>
        <v>0</v>
      </c>
      <c r="H1319" s="3">
        <f t="shared" si="493"/>
        <v>0</v>
      </c>
      <c r="I1319" s="3">
        <f t="shared" si="493"/>
        <v>0</v>
      </c>
      <c r="J1319" s="3">
        <f t="shared" si="493"/>
        <v>0</v>
      </c>
      <c r="K1319" s="3">
        <f t="shared" si="493"/>
        <v>0</v>
      </c>
      <c r="L1319" s="3">
        <f t="shared" si="493"/>
        <v>0</v>
      </c>
      <c r="M1319" s="3">
        <f t="shared" si="493"/>
        <v>0</v>
      </c>
      <c r="N1319" s="3">
        <f t="shared" si="493"/>
        <v>0</v>
      </c>
      <c r="O1319" s="3">
        <f t="shared" si="493"/>
        <v>0</v>
      </c>
      <c r="P1319" s="3">
        <f t="shared" si="493"/>
        <v>0</v>
      </c>
      <c r="Q1319" s="3">
        <f t="shared" si="493"/>
        <v>0</v>
      </c>
      <c r="R1319" s="3">
        <f t="shared" si="493"/>
        <v>0</v>
      </c>
      <c r="S1319" s="3">
        <f t="shared" si="493"/>
        <v>0</v>
      </c>
      <c r="T1319" s="3">
        <f t="shared" si="493"/>
        <v>0</v>
      </c>
      <c r="U1319" s="3">
        <f t="shared" si="493"/>
        <v>0</v>
      </c>
      <c r="V1319" s="3">
        <f t="shared" si="493"/>
        <v>0</v>
      </c>
      <c r="W1319" s="3">
        <f t="shared" si="493"/>
        <v>0</v>
      </c>
      <c r="X1319" s="3">
        <f t="shared" si="493"/>
        <v>0</v>
      </c>
      <c r="Y1319" s="3">
        <f t="shared" si="493"/>
        <v>0</v>
      </c>
      <c r="Z1319" s="3">
        <f t="shared" si="493"/>
        <v>0</v>
      </c>
      <c r="AA1319" s="3">
        <f t="shared" si="493"/>
        <v>0</v>
      </c>
      <c r="AB1319" s="3">
        <f t="shared" si="493"/>
        <v>0</v>
      </c>
      <c r="AC1319" s="3">
        <f t="shared" si="493"/>
        <v>0</v>
      </c>
      <c r="AD1319" s="3">
        <f t="shared" si="493"/>
        <v>0</v>
      </c>
      <c r="AE1319" s="3">
        <f t="shared" si="493"/>
        <v>0</v>
      </c>
      <c r="AF1319" s="3">
        <f t="shared" si="493"/>
        <v>0</v>
      </c>
      <c r="AG1319" s="3">
        <f t="shared" si="493"/>
        <v>0</v>
      </c>
      <c r="AH1319" s="3">
        <f t="shared" si="493"/>
        <v>0</v>
      </c>
      <c r="AI1319" s="3">
        <f t="shared" ref="AI1319:AW1319" si="494">AI1017*AI709</f>
        <v>0</v>
      </c>
      <c r="AJ1319" s="3">
        <f t="shared" si="494"/>
        <v>0</v>
      </c>
      <c r="AK1319" s="3">
        <f t="shared" si="494"/>
        <v>0</v>
      </c>
      <c r="AL1319" s="3">
        <f t="shared" si="494"/>
        <v>0</v>
      </c>
      <c r="AM1319" s="3">
        <f t="shared" si="494"/>
        <v>0</v>
      </c>
      <c r="AN1319" s="3">
        <f t="shared" si="494"/>
        <v>0</v>
      </c>
      <c r="AO1319" s="3">
        <f t="shared" si="494"/>
        <v>0</v>
      </c>
      <c r="AP1319" s="3">
        <f t="shared" si="494"/>
        <v>0</v>
      </c>
      <c r="AQ1319" s="3">
        <f t="shared" si="494"/>
        <v>0</v>
      </c>
      <c r="AR1319" s="3">
        <f t="shared" si="494"/>
        <v>0</v>
      </c>
      <c r="AS1319" s="3">
        <f t="shared" si="494"/>
        <v>0</v>
      </c>
      <c r="AT1319" s="3">
        <f t="shared" si="494"/>
        <v>0</v>
      </c>
      <c r="AU1319" s="3">
        <f t="shared" si="494"/>
        <v>0</v>
      </c>
      <c r="AV1319" s="3">
        <f t="shared" si="494"/>
        <v>0</v>
      </c>
      <c r="AW1319" s="3">
        <f t="shared" si="494"/>
        <v>0</v>
      </c>
      <c r="AX1319" s="3"/>
    </row>
    <row r="1320" spans="3:50">
      <c r="C1320" s="7" t="s">
        <v>0</v>
      </c>
      <c r="D1320" s="6"/>
      <c r="E1320" s="4">
        <f t="shared" ref="E1320:AW1325" si="495">E1018*E710</f>
        <v>0</v>
      </c>
      <c r="F1320" s="4">
        <f t="shared" si="495"/>
        <v>0</v>
      </c>
      <c r="G1320" s="4">
        <f t="shared" si="495"/>
        <v>0</v>
      </c>
      <c r="H1320" s="4">
        <f t="shared" si="495"/>
        <v>0</v>
      </c>
      <c r="I1320" s="4">
        <f t="shared" si="495"/>
        <v>0</v>
      </c>
      <c r="J1320" s="4">
        <f t="shared" si="495"/>
        <v>0</v>
      </c>
      <c r="K1320" s="4">
        <f t="shared" si="495"/>
        <v>0</v>
      </c>
      <c r="L1320" s="4">
        <f t="shared" si="495"/>
        <v>0</v>
      </c>
      <c r="M1320" s="4">
        <f t="shared" si="495"/>
        <v>0</v>
      </c>
      <c r="N1320" s="4">
        <f t="shared" si="495"/>
        <v>0</v>
      </c>
      <c r="O1320" s="4">
        <f t="shared" si="495"/>
        <v>0</v>
      </c>
      <c r="P1320" s="4">
        <f t="shared" si="495"/>
        <v>0</v>
      </c>
      <c r="Q1320" s="4">
        <f t="shared" si="495"/>
        <v>0</v>
      </c>
      <c r="R1320" s="4">
        <f t="shared" si="495"/>
        <v>0</v>
      </c>
      <c r="S1320" s="4">
        <f t="shared" si="495"/>
        <v>0</v>
      </c>
      <c r="T1320" s="4">
        <f t="shared" si="495"/>
        <v>0</v>
      </c>
      <c r="U1320" s="4">
        <f t="shared" si="495"/>
        <v>0</v>
      </c>
      <c r="V1320" s="4">
        <f t="shared" si="495"/>
        <v>0</v>
      </c>
      <c r="W1320" s="4">
        <f t="shared" si="495"/>
        <v>0</v>
      </c>
      <c r="X1320" s="4">
        <f t="shared" si="495"/>
        <v>0</v>
      </c>
      <c r="Y1320" s="4">
        <f t="shared" si="495"/>
        <v>0</v>
      </c>
      <c r="Z1320" s="4">
        <f t="shared" si="495"/>
        <v>0</v>
      </c>
      <c r="AA1320" s="4">
        <f t="shared" si="495"/>
        <v>0</v>
      </c>
      <c r="AB1320" s="4">
        <f t="shared" si="495"/>
        <v>0</v>
      </c>
      <c r="AC1320" s="4">
        <f t="shared" si="495"/>
        <v>0</v>
      </c>
      <c r="AD1320" s="4">
        <f t="shared" si="495"/>
        <v>0</v>
      </c>
      <c r="AE1320" s="4">
        <f t="shared" si="495"/>
        <v>0</v>
      </c>
      <c r="AF1320" s="4">
        <f t="shared" si="495"/>
        <v>0</v>
      </c>
      <c r="AG1320" s="4">
        <f t="shared" si="495"/>
        <v>0</v>
      </c>
      <c r="AH1320" s="4">
        <f t="shared" si="495"/>
        <v>0</v>
      </c>
      <c r="AI1320" s="4">
        <f t="shared" si="495"/>
        <v>0</v>
      </c>
      <c r="AJ1320" s="4">
        <f t="shared" si="495"/>
        <v>0</v>
      </c>
      <c r="AK1320" s="4">
        <f t="shared" si="495"/>
        <v>0</v>
      </c>
      <c r="AL1320" s="4">
        <f t="shared" si="495"/>
        <v>0</v>
      </c>
      <c r="AM1320" s="4">
        <f t="shared" si="495"/>
        <v>0</v>
      </c>
      <c r="AN1320" s="4">
        <f t="shared" si="495"/>
        <v>0</v>
      </c>
      <c r="AO1320" s="4">
        <f t="shared" si="495"/>
        <v>0</v>
      </c>
      <c r="AP1320" s="4">
        <f t="shared" si="495"/>
        <v>0</v>
      </c>
      <c r="AQ1320" s="4">
        <f t="shared" si="495"/>
        <v>0</v>
      </c>
      <c r="AR1320" s="4">
        <f t="shared" si="495"/>
        <v>0</v>
      </c>
      <c r="AS1320" s="4">
        <f t="shared" si="495"/>
        <v>0</v>
      </c>
      <c r="AT1320" s="4">
        <f t="shared" si="495"/>
        <v>0</v>
      </c>
      <c r="AU1320" s="4">
        <f t="shared" si="495"/>
        <v>0</v>
      </c>
      <c r="AV1320" s="4">
        <f t="shared" si="495"/>
        <v>0</v>
      </c>
      <c r="AW1320" s="4">
        <f t="shared" si="495"/>
        <v>0</v>
      </c>
      <c r="AX1320" s="3"/>
    </row>
    <row r="1321" spans="3:50">
      <c r="C1321" s="14">
        <v>45</v>
      </c>
      <c r="D1321" s="13"/>
      <c r="E1321" s="11">
        <f t="shared" si="495"/>
        <v>0</v>
      </c>
      <c r="F1321" s="11">
        <f t="shared" si="495"/>
        <v>0</v>
      </c>
      <c r="G1321" s="11">
        <f t="shared" si="495"/>
        <v>0</v>
      </c>
      <c r="H1321" s="11">
        <f t="shared" si="495"/>
        <v>0</v>
      </c>
      <c r="I1321" s="11">
        <f t="shared" si="495"/>
        <v>0</v>
      </c>
      <c r="J1321" s="11">
        <f t="shared" si="495"/>
        <v>0</v>
      </c>
      <c r="K1321" s="11">
        <f t="shared" si="495"/>
        <v>0</v>
      </c>
      <c r="L1321" s="11">
        <f t="shared" si="495"/>
        <v>0</v>
      </c>
      <c r="M1321" s="11">
        <f t="shared" si="495"/>
        <v>0</v>
      </c>
      <c r="N1321" s="11">
        <f t="shared" si="495"/>
        <v>0</v>
      </c>
      <c r="O1321" s="11">
        <f t="shared" si="495"/>
        <v>0</v>
      </c>
      <c r="P1321" s="11">
        <f t="shared" si="495"/>
        <v>0</v>
      </c>
      <c r="Q1321" s="11">
        <f t="shared" si="495"/>
        <v>0</v>
      </c>
      <c r="R1321" s="11">
        <f t="shared" si="495"/>
        <v>0</v>
      </c>
      <c r="S1321" s="11">
        <f t="shared" si="495"/>
        <v>0</v>
      </c>
      <c r="T1321" s="11">
        <f t="shared" si="495"/>
        <v>0</v>
      </c>
      <c r="U1321" s="11">
        <f t="shared" si="495"/>
        <v>0</v>
      </c>
      <c r="V1321" s="11">
        <f t="shared" si="495"/>
        <v>0</v>
      </c>
      <c r="W1321" s="11">
        <f t="shared" si="495"/>
        <v>0</v>
      </c>
      <c r="X1321" s="11">
        <f t="shared" si="495"/>
        <v>0</v>
      </c>
      <c r="Y1321" s="11">
        <f t="shared" si="495"/>
        <v>0</v>
      </c>
      <c r="Z1321" s="11">
        <f t="shared" si="495"/>
        <v>0</v>
      </c>
      <c r="AA1321" s="11">
        <f t="shared" si="495"/>
        <v>0</v>
      </c>
      <c r="AB1321" s="11">
        <f t="shared" si="495"/>
        <v>0</v>
      </c>
      <c r="AC1321" s="11">
        <f t="shared" si="495"/>
        <v>0</v>
      </c>
      <c r="AD1321" s="11">
        <f t="shared" si="495"/>
        <v>0</v>
      </c>
      <c r="AE1321" s="11">
        <f t="shared" si="495"/>
        <v>0</v>
      </c>
      <c r="AF1321" s="11">
        <f t="shared" si="495"/>
        <v>0</v>
      </c>
      <c r="AG1321" s="11">
        <f t="shared" si="495"/>
        <v>0</v>
      </c>
      <c r="AH1321" s="11">
        <f t="shared" si="495"/>
        <v>0</v>
      </c>
      <c r="AI1321" s="11">
        <f t="shared" si="495"/>
        <v>0</v>
      </c>
      <c r="AJ1321" s="11">
        <f t="shared" si="495"/>
        <v>0</v>
      </c>
      <c r="AK1321" s="11">
        <f t="shared" si="495"/>
        <v>0</v>
      </c>
      <c r="AL1321" s="11">
        <f t="shared" si="495"/>
        <v>0</v>
      </c>
      <c r="AM1321" s="11">
        <f t="shared" si="495"/>
        <v>0</v>
      </c>
      <c r="AN1321" s="11">
        <f t="shared" si="495"/>
        <v>0</v>
      </c>
      <c r="AO1321" s="11">
        <f t="shared" si="495"/>
        <v>0</v>
      </c>
      <c r="AP1321" s="11">
        <f t="shared" si="495"/>
        <v>0</v>
      </c>
      <c r="AQ1321" s="11">
        <f t="shared" si="495"/>
        <v>0</v>
      </c>
      <c r="AR1321" s="11">
        <f t="shared" si="495"/>
        <v>0</v>
      </c>
      <c r="AS1321" s="11">
        <f t="shared" si="495"/>
        <v>0</v>
      </c>
      <c r="AT1321" s="11">
        <f t="shared" si="495"/>
        <v>0</v>
      </c>
      <c r="AU1321" s="11">
        <f t="shared" si="495"/>
        <v>0</v>
      </c>
      <c r="AV1321" s="11">
        <f t="shared" si="495"/>
        <v>0</v>
      </c>
      <c r="AW1321" s="11">
        <f t="shared" si="495"/>
        <v>0</v>
      </c>
      <c r="AX1321" s="11"/>
    </row>
    <row r="1322" spans="3:50">
      <c r="C1322" s="10" t="s">
        <v>4</v>
      </c>
      <c r="D1322" s="9"/>
      <c r="E1322" s="3">
        <f t="shared" si="495"/>
        <v>0</v>
      </c>
      <c r="F1322" s="3">
        <f t="shared" si="495"/>
        <v>0</v>
      </c>
      <c r="G1322" s="3">
        <f t="shared" si="495"/>
        <v>0</v>
      </c>
      <c r="H1322" s="3">
        <f t="shared" si="495"/>
        <v>0</v>
      </c>
      <c r="I1322" s="3">
        <f t="shared" si="495"/>
        <v>0</v>
      </c>
      <c r="J1322" s="3">
        <f t="shared" si="495"/>
        <v>0</v>
      </c>
      <c r="K1322" s="3">
        <f t="shared" si="495"/>
        <v>0</v>
      </c>
      <c r="L1322" s="3">
        <f t="shared" si="495"/>
        <v>0</v>
      </c>
      <c r="M1322" s="3">
        <f t="shared" si="495"/>
        <v>0</v>
      </c>
      <c r="N1322" s="3">
        <f t="shared" si="495"/>
        <v>0</v>
      </c>
      <c r="O1322" s="3">
        <f t="shared" si="495"/>
        <v>0</v>
      </c>
      <c r="P1322" s="3">
        <f t="shared" si="495"/>
        <v>0</v>
      </c>
      <c r="Q1322" s="3">
        <f t="shared" si="495"/>
        <v>0</v>
      </c>
      <c r="R1322" s="3">
        <f t="shared" si="495"/>
        <v>0</v>
      </c>
      <c r="S1322" s="3">
        <f t="shared" si="495"/>
        <v>0</v>
      </c>
      <c r="T1322" s="3">
        <f t="shared" si="495"/>
        <v>0</v>
      </c>
      <c r="U1322" s="3">
        <f t="shared" si="495"/>
        <v>0</v>
      </c>
      <c r="V1322" s="3">
        <f t="shared" si="495"/>
        <v>0</v>
      </c>
      <c r="W1322" s="3">
        <f t="shared" si="495"/>
        <v>0</v>
      </c>
      <c r="X1322" s="3">
        <f t="shared" si="495"/>
        <v>0</v>
      </c>
      <c r="Y1322" s="3">
        <f t="shared" si="495"/>
        <v>0</v>
      </c>
      <c r="Z1322" s="3">
        <f t="shared" si="495"/>
        <v>0</v>
      </c>
      <c r="AA1322" s="3">
        <f t="shared" si="495"/>
        <v>0</v>
      </c>
      <c r="AB1322" s="3">
        <f t="shared" si="495"/>
        <v>0</v>
      </c>
      <c r="AC1322" s="3">
        <f t="shared" si="495"/>
        <v>0</v>
      </c>
      <c r="AD1322" s="3">
        <f t="shared" si="495"/>
        <v>0</v>
      </c>
      <c r="AE1322" s="3">
        <f t="shared" si="495"/>
        <v>0</v>
      </c>
      <c r="AF1322" s="3">
        <f t="shared" si="495"/>
        <v>0</v>
      </c>
      <c r="AG1322" s="3">
        <f t="shared" si="495"/>
        <v>0</v>
      </c>
      <c r="AH1322" s="3">
        <f t="shared" si="495"/>
        <v>0</v>
      </c>
      <c r="AI1322" s="3">
        <f t="shared" si="495"/>
        <v>0</v>
      </c>
      <c r="AJ1322" s="3">
        <f t="shared" si="495"/>
        <v>0</v>
      </c>
      <c r="AK1322" s="3">
        <f t="shared" si="495"/>
        <v>0</v>
      </c>
      <c r="AL1322" s="3">
        <f t="shared" si="495"/>
        <v>0</v>
      </c>
      <c r="AM1322" s="3">
        <f t="shared" si="495"/>
        <v>0</v>
      </c>
      <c r="AN1322" s="3">
        <f t="shared" si="495"/>
        <v>0</v>
      </c>
      <c r="AO1322" s="3">
        <f t="shared" si="495"/>
        <v>0</v>
      </c>
      <c r="AP1322" s="3">
        <f t="shared" si="495"/>
        <v>0</v>
      </c>
      <c r="AQ1322" s="3">
        <f t="shared" si="495"/>
        <v>0</v>
      </c>
      <c r="AR1322" s="3">
        <f t="shared" si="495"/>
        <v>0</v>
      </c>
      <c r="AS1322" s="3">
        <f t="shared" si="495"/>
        <v>0</v>
      </c>
      <c r="AT1322" s="3">
        <f t="shared" si="495"/>
        <v>0</v>
      </c>
      <c r="AU1322" s="3">
        <f t="shared" si="495"/>
        <v>0</v>
      </c>
      <c r="AV1322" s="3">
        <f t="shared" si="495"/>
        <v>0</v>
      </c>
      <c r="AW1322" s="3">
        <f t="shared" si="495"/>
        <v>0</v>
      </c>
      <c r="AX1322" s="3"/>
    </row>
    <row r="1323" spans="3:50">
      <c r="C1323" s="10" t="s">
        <v>3</v>
      </c>
      <c r="D1323" s="9"/>
      <c r="E1323" s="3">
        <f t="shared" si="495"/>
        <v>0</v>
      </c>
      <c r="F1323" s="3">
        <f t="shared" si="495"/>
        <v>0</v>
      </c>
      <c r="G1323" s="3">
        <f t="shared" si="495"/>
        <v>0</v>
      </c>
      <c r="H1323" s="3">
        <f t="shared" si="495"/>
        <v>0</v>
      </c>
      <c r="I1323" s="3">
        <f t="shared" si="495"/>
        <v>0</v>
      </c>
      <c r="J1323" s="3">
        <f t="shared" si="495"/>
        <v>0</v>
      </c>
      <c r="K1323" s="3">
        <f t="shared" si="495"/>
        <v>0</v>
      </c>
      <c r="L1323" s="3">
        <f t="shared" si="495"/>
        <v>0</v>
      </c>
      <c r="M1323" s="3">
        <f t="shared" si="495"/>
        <v>0</v>
      </c>
      <c r="N1323" s="3">
        <f t="shared" si="495"/>
        <v>0</v>
      </c>
      <c r="O1323" s="3">
        <f t="shared" si="495"/>
        <v>0</v>
      </c>
      <c r="P1323" s="3">
        <f t="shared" si="495"/>
        <v>0</v>
      </c>
      <c r="Q1323" s="3">
        <f t="shared" si="495"/>
        <v>0</v>
      </c>
      <c r="R1323" s="3">
        <f t="shared" si="495"/>
        <v>0</v>
      </c>
      <c r="S1323" s="3">
        <f t="shared" si="495"/>
        <v>0</v>
      </c>
      <c r="T1323" s="3">
        <f t="shared" si="495"/>
        <v>0</v>
      </c>
      <c r="U1323" s="3">
        <f t="shared" si="495"/>
        <v>0</v>
      </c>
      <c r="V1323" s="3">
        <f t="shared" si="495"/>
        <v>0</v>
      </c>
      <c r="W1323" s="3">
        <f t="shared" si="495"/>
        <v>0</v>
      </c>
      <c r="X1323" s="3">
        <f t="shared" si="495"/>
        <v>0</v>
      </c>
      <c r="Y1323" s="3">
        <f t="shared" si="495"/>
        <v>0</v>
      </c>
      <c r="Z1323" s="3">
        <f t="shared" si="495"/>
        <v>0</v>
      </c>
      <c r="AA1323" s="3">
        <f t="shared" si="495"/>
        <v>0</v>
      </c>
      <c r="AB1323" s="3">
        <f t="shared" si="495"/>
        <v>0</v>
      </c>
      <c r="AC1323" s="3">
        <f t="shared" si="495"/>
        <v>0</v>
      </c>
      <c r="AD1323" s="3">
        <f t="shared" si="495"/>
        <v>0</v>
      </c>
      <c r="AE1323" s="3">
        <f t="shared" si="495"/>
        <v>0</v>
      </c>
      <c r="AF1323" s="3">
        <f t="shared" si="495"/>
        <v>0</v>
      </c>
      <c r="AG1323" s="3">
        <f t="shared" si="495"/>
        <v>0</v>
      </c>
      <c r="AH1323" s="3">
        <f t="shared" si="495"/>
        <v>0</v>
      </c>
      <c r="AI1323" s="3">
        <f t="shared" si="495"/>
        <v>0</v>
      </c>
      <c r="AJ1323" s="3">
        <f t="shared" si="495"/>
        <v>0</v>
      </c>
      <c r="AK1323" s="3">
        <f t="shared" si="495"/>
        <v>0</v>
      </c>
      <c r="AL1323" s="3">
        <f t="shared" si="495"/>
        <v>0</v>
      </c>
      <c r="AM1323" s="3">
        <f t="shared" si="495"/>
        <v>0</v>
      </c>
      <c r="AN1323" s="3">
        <f t="shared" si="495"/>
        <v>0</v>
      </c>
      <c r="AO1323" s="3">
        <f t="shared" si="495"/>
        <v>0</v>
      </c>
      <c r="AP1323" s="3">
        <f t="shared" si="495"/>
        <v>0</v>
      </c>
      <c r="AQ1323" s="3">
        <f t="shared" si="495"/>
        <v>0</v>
      </c>
      <c r="AR1323" s="3">
        <f t="shared" si="495"/>
        <v>0</v>
      </c>
      <c r="AS1323" s="3">
        <f t="shared" si="495"/>
        <v>0</v>
      </c>
      <c r="AT1323" s="3">
        <f t="shared" si="495"/>
        <v>0</v>
      </c>
      <c r="AU1323" s="3">
        <f t="shared" si="495"/>
        <v>0</v>
      </c>
      <c r="AV1323" s="3">
        <f t="shared" si="495"/>
        <v>0</v>
      </c>
      <c r="AW1323" s="3">
        <f t="shared" si="495"/>
        <v>0</v>
      </c>
      <c r="AX1323" s="3"/>
    </row>
    <row r="1324" spans="3:50">
      <c r="C1324" s="10" t="s">
        <v>2</v>
      </c>
      <c r="D1324" s="9"/>
      <c r="E1324" s="3">
        <f t="shared" si="495"/>
        <v>0</v>
      </c>
      <c r="F1324" s="3">
        <f t="shared" si="495"/>
        <v>0</v>
      </c>
      <c r="G1324" s="3">
        <f t="shared" si="495"/>
        <v>0</v>
      </c>
      <c r="H1324" s="3">
        <f t="shared" si="495"/>
        <v>0</v>
      </c>
      <c r="I1324" s="3">
        <f t="shared" si="495"/>
        <v>0</v>
      </c>
      <c r="J1324" s="3">
        <f t="shared" si="495"/>
        <v>0</v>
      </c>
      <c r="K1324" s="3">
        <f t="shared" si="495"/>
        <v>0</v>
      </c>
      <c r="L1324" s="3">
        <f t="shared" si="495"/>
        <v>0</v>
      </c>
      <c r="M1324" s="3">
        <f t="shared" si="495"/>
        <v>0</v>
      </c>
      <c r="N1324" s="3">
        <f t="shared" si="495"/>
        <v>0</v>
      </c>
      <c r="O1324" s="3">
        <f t="shared" si="495"/>
        <v>0</v>
      </c>
      <c r="P1324" s="3">
        <f t="shared" si="495"/>
        <v>0</v>
      </c>
      <c r="Q1324" s="3">
        <f t="shared" si="495"/>
        <v>0</v>
      </c>
      <c r="R1324" s="3">
        <f t="shared" si="495"/>
        <v>0</v>
      </c>
      <c r="S1324" s="3">
        <f t="shared" si="495"/>
        <v>0</v>
      </c>
      <c r="T1324" s="3">
        <f t="shared" si="495"/>
        <v>0</v>
      </c>
      <c r="U1324" s="3">
        <f t="shared" si="495"/>
        <v>0</v>
      </c>
      <c r="V1324" s="3">
        <f t="shared" si="495"/>
        <v>0</v>
      </c>
      <c r="W1324" s="3">
        <f t="shared" si="495"/>
        <v>0</v>
      </c>
      <c r="X1324" s="3">
        <f t="shared" si="495"/>
        <v>0</v>
      </c>
      <c r="Y1324" s="3">
        <f t="shared" si="495"/>
        <v>0</v>
      </c>
      <c r="Z1324" s="3">
        <f t="shared" si="495"/>
        <v>0</v>
      </c>
      <c r="AA1324" s="3">
        <f t="shared" si="495"/>
        <v>0</v>
      </c>
      <c r="AB1324" s="3">
        <f t="shared" si="495"/>
        <v>0</v>
      </c>
      <c r="AC1324" s="3">
        <f t="shared" si="495"/>
        <v>0</v>
      </c>
      <c r="AD1324" s="3">
        <f t="shared" si="495"/>
        <v>0</v>
      </c>
      <c r="AE1324" s="3">
        <f t="shared" si="495"/>
        <v>0</v>
      </c>
      <c r="AF1324" s="3">
        <f t="shared" si="495"/>
        <v>0</v>
      </c>
      <c r="AG1324" s="3">
        <f t="shared" si="495"/>
        <v>0</v>
      </c>
      <c r="AH1324" s="3">
        <f t="shared" si="495"/>
        <v>0</v>
      </c>
      <c r="AI1324" s="3">
        <f t="shared" si="495"/>
        <v>0</v>
      </c>
      <c r="AJ1324" s="3">
        <f t="shared" si="495"/>
        <v>0</v>
      </c>
      <c r="AK1324" s="3">
        <f t="shared" si="495"/>
        <v>0</v>
      </c>
      <c r="AL1324" s="3">
        <f t="shared" si="495"/>
        <v>0</v>
      </c>
      <c r="AM1324" s="3">
        <f t="shared" si="495"/>
        <v>0</v>
      </c>
      <c r="AN1324" s="3">
        <f t="shared" si="495"/>
        <v>0</v>
      </c>
      <c r="AO1324" s="3">
        <f t="shared" si="495"/>
        <v>0</v>
      </c>
      <c r="AP1324" s="3">
        <f t="shared" si="495"/>
        <v>0</v>
      </c>
      <c r="AQ1324" s="3">
        <f t="shared" si="495"/>
        <v>0</v>
      </c>
      <c r="AR1324" s="3">
        <f t="shared" si="495"/>
        <v>0</v>
      </c>
      <c r="AS1324" s="3">
        <f t="shared" si="495"/>
        <v>0</v>
      </c>
      <c r="AT1324" s="3">
        <f t="shared" si="495"/>
        <v>0</v>
      </c>
      <c r="AU1324" s="3">
        <f t="shared" si="495"/>
        <v>0</v>
      </c>
      <c r="AV1324" s="3">
        <f t="shared" si="495"/>
        <v>0</v>
      </c>
      <c r="AW1324" s="3">
        <f t="shared" si="495"/>
        <v>0</v>
      </c>
      <c r="AX1324" s="3"/>
    </row>
    <row r="1325" spans="3:50">
      <c r="C1325" s="10" t="s">
        <v>1</v>
      </c>
      <c r="D1325" s="9"/>
      <c r="E1325" s="3">
        <f t="shared" si="495"/>
        <v>0</v>
      </c>
      <c r="F1325" s="3">
        <f t="shared" si="495"/>
        <v>0</v>
      </c>
      <c r="G1325" s="3">
        <f t="shared" si="495"/>
        <v>0</v>
      </c>
      <c r="H1325" s="3">
        <f t="shared" si="495"/>
        <v>0</v>
      </c>
      <c r="I1325" s="3">
        <f t="shared" si="495"/>
        <v>0</v>
      </c>
      <c r="J1325" s="3">
        <f t="shared" si="495"/>
        <v>0</v>
      </c>
      <c r="K1325" s="3">
        <f t="shared" si="495"/>
        <v>0</v>
      </c>
      <c r="L1325" s="3">
        <f t="shared" si="495"/>
        <v>0</v>
      </c>
      <c r="M1325" s="3">
        <f t="shared" si="495"/>
        <v>0</v>
      </c>
      <c r="N1325" s="3">
        <f t="shared" si="495"/>
        <v>0</v>
      </c>
      <c r="O1325" s="3">
        <f t="shared" si="495"/>
        <v>0</v>
      </c>
      <c r="P1325" s="3">
        <f t="shared" si="495"/>
        <v>0</v>
      </c>
      <c r="Q1325" s="3">
        <f t="shared" si="495"/>
        <v>0</v>
      </c>
      <c r="R1325" s="3">
        <f t="shared" si="495"/>
        <v>0</v>
      </c>
      <c r="S1325" s="3">
        <f t="shared" si="495"/>
        <v>0</v>
      </c>
      <c r="T1325" s="3">
        <f t="shared" si="495"/>
        <v>0</v>
      </c>
      <c r="U1325" s="3">
        <f t="shared" si="495"/>
        <v>0</v>
      </c>
      <c r="V1325" s="3">
        <f t="shared" si="495"/>
        <v>0</v>
      </c>
      <c r="W1325" s="3">
        <f t="shared" si="495"/>
        <v>0</v>
      </c>
      <c r="X1325" s="3">
        <f t="shared" si="495"/>
        <v>0</v>
      </c>
      <c r="Y1325" s="3">
        <f t="shared" si="495"/>
        <v>0</v>
      </c>
      <c r="Z1325" s="3">
        <f t="shared" si="495"/>
        <v>0</v>
      </c>
      <c r="AA1325" s="3">
        <f t="shared" si="495"/>
        <v>0</v>
      </c>
      <c r="AB1325" s="3">
        <f t="shared" si="495"/>
        <v>0</v>
      </c>
      <c r="AC1325" s="3">
        <f t="shared" si="495"/>
        <v>0</v>
      </c>
      <c r="AD1325" s="3">
        <f t="shared" si="495"/>
        <v>0</v>
      </c>
      <c r="AE1325" s="3">
        <f t="shared" si="495"/>
        <v>0</v>
      </c>
      <c r="AF1325" s="3">
        <f t="shared" si="495"/>
        <v>0</v>
      </c>
      <c r="AG1325" s="3">
        <f t="shared" si="495"/>
        <v>0</v>
      </c>
      <c r="AH1325" s="3">
        <f t="shared" si="495"/>
        <v>0</v>
      </c>
      <c r="AI1325" s="3">
        <f t="shared" ref="AI1325:AW1325" si="496">AI1023*AI715</f>
        <v>0</v>
      </c>
      <c r="AJ1325" s="3">
        <f t="shared" si="496"/>
        <v>0</v>
      </c>
      <c r="AK1325" s="3">
        <f t="shared" si="496"/>
        <v>0</v>
      </c>
      <c r="AL1325" s="3">
        <f t="shared" si="496"/>
        <v>0</v>
      </c>
      <c r="AM1325" s="3">
        <f t="shared" si="496"/>
        <v>0</v>
      </c>
      <c r="AN1325" s="3">
        <f t="shared" si="496"/>
        <v>0</v>
      </c>
      <c r="AO1325" s="3">
        <f t="shared" si="496"/>
        <v>0</v>
      </c>
      <c r="AP1325" s="3">
        <f t="shared" si="496"/>
        <v>0</v>
      </c>
      <c r="AQ1325" s="3">
        <f t="shared" si="496"/>
        <v>0</v>
      </c>
      <c r="AR1325" s="3">
        <f t="shared" si="496"/>
        <v>0</v>
      </c>
      <c r="AS1325" s="3">
        <f t="shared" si="496"/>
        <v>0</v>
      </c>
      <c r="AT1325" s="3">
        <f t="shared" si="496"/>
        <v>0</v>
      </c>
      <c r="AU1325" s="3">
        <f t="shared" si="496"/>
        <v>0</v>
      </c>
      <c r="AV1325" s="3">
        <f t="shared" si="496"/>
        <v>0</v>
      </c>
      <c r="AW1325" s="3">
        <f t="shared" si="496"/>
        <v>0</v>
      </c>
      <c r="AX1325" s="3"/>
    </row>
    <row r="1326" spans="3:50">
      <c r="C1326" s="7" t="s">
        <v>0</v>
      </c>
      <c r="D1326" s="6"/>
      <c r="E1326" s="4">
        <f t="shared" ref="E1326:AW1331" si="497">E1024*E716</f>
        <v>0</v>
      </c>
      <c r="F1326" s="4">
        <f t="shared" si="497"/>
        <v>0</v>
      </c>
      <c r="G1326" s="4">
        <f t="shared" si="497"/>
        <v>0</v>
      </c>
      <c r="H1326" s="4">
        <f t="shared" si="497"/>
        <v>0</v>
      </c>
      <c r="I1326" s="4">
        <f t="shared" si="497"/>
        <v>0</v>
      </c>
      <c r="J1326" s="4">
        <f t="shared" si="497"/>
        <v>0</v>
      </c>
      <c r="K1326" s="4">
        <f t="shared" si="497"/>
        <v>0</v>
      </c>
      <c r="L1326" s="4">
        <f t="shared" si="497"/>
        <v>0</v>
      </c>
      <c r="M1326" s="4">
        <f t="shared" si="497"/>
        <v>0</v>
      </c>
      <c r="N1326" s="4">
        <f t="shared" si="497"/>
        <v>0</v>
      </c>
      <c r="O1326" s="4">
        <f t="shared" si="497"/>
        <v>0</v>
      </c>
      <c r="P1326" s="4">
        <f t="shared" si="497"/>
        <v>0</v>
      </c>
      <c r="Q1326" s="4">
        <f t="shared" si="497"/>
        <v>0</v>
      </c>
      <c r="R1326" s="4">
        <f t="shared" si="497"/>
        <v>0</v>
      </c>
      <c r="S1326" s="4">
        <f t="shared" si="497"/>
        <v>0</v>
      </c>
      <c r="T1326" s="4">
        <f t="shared" si="497"/>
        <v>0</v>
      </c>
      <c r="U1326" s="4">
        <f t="shared" si="497"/>
        <v>0</v>
      </c>
      <c r="V1326" s="4">
        <f t="shared" si="497"/>
        <v>0</v>
      </c>
      <c r="W1326" s="4">
        <f t="shared" si="497"/>
        <v>0</v>
      </c>
      <c r="X1326" s="4">
        <f t="shared" si="497"/>
        <v>0</v>
      </c>
      <c r="Y1326" s="4">
        <f t="shared" si="497"/>
        <v>0</v>
      </c>
      <c r="Z1326" s="4">
        <f t="shared" si="497"/>
        <v>0</v>
      </c>
      <c r="AA1326" s="4">
        <f t="shared" si="497"/>
        <v>0</v>
      </c>
      <c r="AB1326" s="4">
        <f t="shared" si="497"/>
        <v>0</v>
      </c>
      <c r="AC1326" s="4">
        <f t="shared" si="497"/>
        <v>0</v>
      </c>
      <c r="AD1326" s="4">
        <f t="shared" si="497"/>
        <v>0</v>
      </c>
      <c r="AE1326" s="4">
        <f t="shared" si="497"/>
        <v>0</v>
      </c>
      <c r="AF1326" s="4">
        <f t="shared" si="497"/>
        <v>0</v>
      </c>
      <c r="AG1326" s="4">
        <f t="shared" si="497"/>
        <v>0</v>
      </c>
      <c r="AH1326" s="4">
        <f t="shared" si="497"/>
        <v>0</v>
      </c>
      <c r="AI1326" s="4">
        <f t="shared" si="497"/>
        <v>0</v>
      </c>
      <c r="AJ1326" s="4">
        <f t="shared" si="497"/>
        <v>0</v>
      </c>
      <c r="AK1326" s="4">
        <f t="shared" si="497"/>
        <v>0</v>
      </c>
      <c r="AL1326" s="4">
        <f t="shared" si="497"/>
        <v>0</v>
      </c>
      <c r="AM1326" s="4">
        <f t="shared" si="497"/>
        <v>0</v>
      </c>
      <c r="AN1326" s="4">
        <f t="shared" si="497"/>
        <v>0</v>
      </c>
      <c r="AO1326" s="4">
        <f t="shared" si="497"/>
        <v>0</v>
      </c>
      <c r="AP1326" s="4">
        <f t="shared" si="497"/>
        <v>0</v>
      </c>
      <c r="AQ1326" s="4">
        <f t="shared" si="497"/>
        <v>0</v>
      </c>
      <c r="AR1326" s="4">
        <f t="shared" si="497"/>
        <v>0</v>
      </c>
      <c r="AS1326" s="4">
        <f t="shared" si="497"/>
        <v>0</v>
      </c>
      <c r="AT1326" s="4">
        <f t="shared" si="497"/>
        <v>0</v>
      </c>
      <c r="AU1326" s="4">
        <f t="shared" si="497"/>
        <v>0</v>
      </c>
      <c r="AV1326" s="4">
        <f t="shared" si="497"/>
        <v>0</v>
      </c>
      <c r="AW1326" s="4">
        <f t="shared" si="497"/>
        <v>0</v>
      </c>
      <c r="AX1326" s="3"/>
    </row>
    <row r="1327" spans="3:50">
      <c r="C1327" s="14">
        <v>46</v>
      </c>
      <c r="D1327" s="13"/>
      <c r="E1327" s="11">
        <f t="shared" si="497"/>
        <v>0</v>
      </c>
      <c r="F1327" s="11">
        <f t="shared" si="497"/>
        <v>0</v>
      </c>
      <c r="G1327" s="11">
        <f t="shared" si="497"/>
        <v>0</v>
      </c>
      <c r="H1327" s="11">
        <f t="shared" si="497"/>
        <v>0</v>
      </c>
      <c r="I1327" s="11">
        <f t="shared" si="497"/>
        <v>0</v>
      </c>
      <c r="J1327" s="11">
        <f t="shared" si="497"/>
        <v>0</v>
      </c>
      <c r="K1327" s="11">
        <f t="shared" si="497"/>
        <v>0</v>
      </c>
      <c r="L1327" s="11">
        <f t="shared" si="497"/>
        <v>0</v>
      </c>
      <c r="M1327" s="11">
        <f t="shared" si="497"/>
        <v>0</v>
      </c>
      <c r="N1327" s="11">
        <f t="shared" si="497"/>
        <v>0</v>
      </c>
      <c r="O1327" s="11">
        <f t="shared" si="497"/>
        <v>0</v>
      </c>
      <c r="P1327" s="11">
        <f t="shared" si="497"/>
        <v>0</v>
      </c>
      <c r="Q1327" s="11">
        <f t="shared" si="497"/>
        <v>0</v>
      </c>
      <c r="R1327" s="11">
        <f t="shared" si="497"/>
        <v>0</v>
      </c>
      <c r="S1327" s="11">
        <f t="shared" si="497"/>
        <v>0</v>
      </c>
      <c r="T1327" s="11">
        <f t="shared" si="497"/>
        <v>0</v>
      </c>
      <c r="U1327" s="11">
        <f t="shared" si="497"/>
        <v>0</v>
      </c>
      <c r="V1327" s="11">
        <f t="shared" si="497"/>
        <v>0</v>
      </c>
      <c r="W1327" s="11">
        <f t="shared" si="497"/>
        <v>0</v>
      </c>
      <c r="X1327" s="11">
        <f t="shared" si="497"/>
        <v>0</v>
      </c>
      <c r="Y1327" s="11">
        <f t="shared" si="497"/>
        <v>0</v>
      </c>
      <c r="Z1327" s="11">
        <f t="shared" si="497"/>
        <v>0</v>
      </c>
      <c r="AA1327" s="11">
        <f t="shared" si="497"/>
        <v>0</v>
      </c>
      <c r="AB1327" s="11">
        <f t="shared" si="497"/>
        <v>0</v>
      </c>
      <c r="AC1327" s="11">
        <f t="shared" si="497"/>
        <v>0</v>
      </c>
      <c r="AD1327" s="11">
        <f t="shared" si="497"/>
        <v>0</v>
      </c>
      <c r="AE1327" s="11">
        <f t="shared" si="497"/>
        <v>0</v>
      </c>
      <c r="AF1327" s="11">
        <f t="shared" si="497"/>
        <v>0</v>
      </c>
      <c r="AG1327" s="11">
        <f t="shared" si="497"/>
        <v>0</v>
      </c>
      <c r="AH1327" s="11">
        <f t="shared" si="497"/>
        <v>0</v>
      </c>
      <c r="AI1327" s="11">
        <f t="shared" si="497"/>
        <v>0</v>
      </c>
      <c r="AJ1327" s="11">
        <f t="shared" si="497"/>
        <v>0</v>
      </c>
      <c r="AK1327" s="11">
        <f t="shared" si="497"/>
        <v>0</v>
      </c>
      <c r="AL1327" s="11">
        <f t="shared" si="497"/>
        <v>0</v>
      </c>
      <c r="AM1327" s="11">
        <f t="shared" si="497"/>
        <v>0</v>
      </c>
      <c r="AN1327" s="11">
        <f t="shared" si="497"/>
        <v>0</v>
      </c>
      <c r="AO1327" s="11">
        <f t="shared" si="497"/>
        <v>0</v>
      </c>
      <c r="AP1327" s="11">
        <f t="shared" si="497"/>
        <v>0</v>
      </c>
      <c r="AQ1327" s="11">
        <f t="shared" si="497"/>
        <v>0</v>
      </c>
      <c r="AR1327" s="11">
        <f t="shared" si="497"/>
        <v>0</v>
      </c>
      <c r="AS1327" s="11">
        <f t="shared" si="497"/>
        <v>0</v>
      </c>
      <c r="AT1327" s="11">
        <f t="shared" si="497"/>
        <v>0</v>
      </c>
      <c r="AU1327" s="11">
        <f t="shared" si="497"/>
        <v>0</v>
      </c>
      <c r="AV1327" s="11">
        <f t="shared" si="497"/>
        <v>0</v>
      </c>
      <c r="AW1327" s="11">
        <f t="shared" si="497"/>
        <v>0</v>
      </c>
      <c r="AX1327" s="11"/>
    </row>
    <row r="1328" spans="3:50">
      <c r="C1328" s="10" t="s">
        <v>4</v>
      </c>
      <c r="D1328" s="9"/>
      <c r="E1328" s="3">
        <f t="shared" si="497"/>
        <v>0</v>
      </c>
      <c r="F1328" s="3">
        <f t="shared" si="497"/>
        <v>0</v>
      </c>
      <c r="G1328" s="3">
        <f t="shared" si="497"/>
        <v>0</v>
      </c>
      <c r="H1328" s="3">
        <f t="shared" si="497"/>
        <v>0</v>
      </c>
      <c r="I1328" s="3">
        <f t="shared" si="497"/>
        <v>0</v>
      </c>
      <c r="J1328" s="3">
        <f t="shared" si="497"/>
        <v>0</v>
      </c>
      <c r="K1328" s="3">
        <f t="shared" si="497"/>
        <v>0</v>
      </c>
      <c r="L1328" s="3">
        <f t="shared" si="497"/>
        <v>0</v>
      </c>
      <c r="M1328" s="3">
        <f t="shared" si="497"/>
        <v>0</v>
      </c>
      <c r="N1328" s="3">
        <f t="shared" si="497"/>
        <v>0</v>
      </c>
      <c r="O1328" s="3">
        <f t="shared" si="497"/>
        <v>0</v>
      </c>
      <c r="P1328" s="3">
        <f t="shared" si="497"/>
        <v>0</v>
      </c>
      <c r="Q1328" s="3">
        <f t="shared" si="497"/>
        <v>0</v>
      </c>
      <c r="R1328" s="3">
        <f t="shared" si="497"/>
        <v>0</v>
      </c>
      <c r="S1328" s="3">
        <f t="shared" si="497"/>
        <v>0</v>
      </c>
      <c r="T1328" s="3">
        <f t="shared" si="497"/>
        <v>0</v>
      </c>
      <c r="U1328" s="3">
        <f t="shared" si="497"/>
        <v>0</v>
      </c>
      <c r="V1328" s="3">
        <f t="shared" si="497"/>
        <v>0</v>
      </c>
      <c r="W1328" s="3">
        <f t="shared" si="497"/>
        <v>0</v>
      </c>
      <c r="X1328" s="3">
        <f t="shared" si="497"/>
        <v>0</v>
      </c>
      <c r="Y1328" s="3">
        <f t="shared" si="497"/>
        <v>0</v>
      </c>
      <c r="Z1328" s="3">
        <f t="shared" si="497"/>
        <v>0</v>
      </c>
      <c r="AA1328" s="3">
        <f t="shared" si="497"/>
        <v>0</v>
      </c>
      <c r="AB1328" s="3">
        <f t="shared" si="497"/>
        <v>0</v>
      </c>
      <c r="AC1328" s="3">
        <f t="shared" si="497"/>
        <v>0</v>
      </c>
      <c r="AD1328" s="3">
        <f t="shared" si="497"/>
        <v>0</v>
      </c>
      <c r="AE1328" s="3">
        <f t="shared" si="497"/>
        <v>0</v>
      </c>
      <c r="AF1328" s="3">
        <f t="shared" si="497"/>
        <v>0</v>
      </c>
      <c r="AG1328" s="3">
        <f t="shared" si="497"/>
        <v>0</v>
      </c>
      <c r="AH1328" s="3">
        <f t="shared" si="497"/>
        <v>0</v>
      </c>
      <c r="AI1328" s="3">
        <f t="shared" si="497"/>
        <v>0</v>
      </c>
      <c r="AJ1328" s="3">
        <f t="shared" si="497"/>
        <v>0</v>
      </c>
      <c r="AK1328" s="3">
        <f t="shared" si="497"/>
        <v>0</v>
      </c>
      <c r="AL1328" s="3">
        <f t="shared" si="497"/>
        <v>0</v>
      </c>
      <c r="AM1328" s="3">
        <f t="shared" si="497"/>
        <v>0</v>
      </c>
      <c r="AN1328" s="3">
        <f t="shared" si="497"/>
        <v>0</v>
      </c>
      <c r="AO1328" s="3">
        <f t="shared" si="497"/>
        <v>0</v>
      </c>
      <c r="AP1328" s="3">
        <f t="shared" si="497"/>
        <v>0</v>
      </c>
      <c r="AQ1328" s="3">
        <f t="shared" si="497"/>
        <v>0</v>
      </c>
      <c r="AR1328" s="3">
        <f t="shared" si="497"/>
        <v>0</v>
      </c>
      <c r="AS1328" s="3">
        <f t="shared" si="497"/>
        <v>0</v>
      </c>
      <c r="AT1328" s="3">
        <f t="shared" si="497"/>
        <v>0</v>
      </c>
      <c r="AU1328" s="3">
        <f t="shared" si="497"/>
        <v>0</v>
      </c>
      <c r="AV1328" s="3">
        <f t="shared" si="497"/>
        <v>0</v>
      </c>
      <c r="AW1328" s="3">
        <f t="shared" si="497"/>
        <v>0</v>
      </c>
      <c r="AX1328" s="3"/>
    </row>
    <row r="1329" spans="3:50">
      <c r="C1329" s="10" t="s">
        <v>3</v>
      </c>
      <c r="D1329" s="9"/>
      <c r="E1329" s="3">
        <f t="shared" si="497"/>
        <v>0</v>
      </c>
      <c r="F1329" s="3">
        <f t="shared" si="497"/>
        <v>0</v>
      </c>
      <c r="G1329" s="3">
        <f t="shared" si="497"/>
        <v>0</v>
      </c>
      <c r="H1329" s="3">
        <f t="shared" si="497"/>
        <v>0</v>
      </c>
      <c r="I1329" s="3">
        <f t="shared" si="497"/>
        <v>0</v>
      </c>
      <c r="J1329" s="3">
        <f t="shared" si="497"/>
        <v>0</v>
      </c>
      <c r="K1329" s="3">
        <f t="shared" si="497"/>
        <v>0</v>
      </c>
      <c r="L1329" s="3">
        <f t="shared" si="497"/>
        <v>0</v>
      </c>
      <c r="M1329" s="3">
        <f t="shared" si="497"/>
        <v>0</v>
      </c>
      <c r="N1329" s="3">
        <f t="shared" si="497"/>
        <v>0</v>
      </c>
      <c r="O1329" s="3">
        <f t="shared" si="497"/>
        <v>0</v>
      </c>
      <c r="P1329" s="3">
        <f t="shared" si="497"/>
        <v>0</v>
      </c>
      <c r="Q1329" s="3">
        <f t="shared" si="497"/>
        <v>0</v>
      </c>
      <c r="R1329" s="3">
        <f t="shared" si="497"/>
        <v>0</v>
      </c>
      <c r="S1329" s="3">
        <f t="shared" si="497"/>
        <v>0</v>
      </c>
      <c r="T1329" s="3">
        <f t="shared" si="497"/>
        <v>0</v>
      </c>
      <c r="U1329" s="3">
        <f t="shared" si="497"/>
        <v>0</v>
      </c>
      <c r="V1329" s="3">
        <f t="shared" si="497"/>
        <v>0</v>
      </c>
      <c r="W1329" s="3">
        <f t="shared" si="497"/>
        <v>0</v>
      </c>
      <c r="X1329" s="3">
        <f t="shared" si="497"/>
        <v>0</v>
      </c>
      <c r="Y1329" s="3">
        <f t="shared" si="497"/>
        <v>0</v>
      </c>
      <c r="Z1329" s="3">
        <f t="shared" si="497"/>
        <v>0</v>
      </c>
      <c r="AA1329" s="3">
        <f t="shared" si="497"/>
        <v>0</v>
      </c>
      <c r="AB1329" s="3">
        <f t="shared" si="497"/>
        <v>0</v>
      </c>
      <c r="AC1329" s="3">
        <f t="shared" si="497"/>
        <v>0</v>
      </c>
      <c r="AD1329" s="3">
        <f t="shared" si="497"/>
        <v>0</v>
      </c>
      <c r="AE1329" s="3">
        <f t="shared" si="497"/>
        <v>0</v>
      </c>
      <c r="AF1329" s="3">
        <f t="shared" si="497"/>
        <v>0</v>
      </c>
      <c r="AG1329" s="3">
        <f t="shared" si="497"/>
        <v>0</v>
      </c>
      <c r="AH1329" s="3">
        <f t="shared" si="497"/>
        <v>0</v>
      </c>
      <c r="AI1329" s="3">
        <f t="shared" si="497"/>
        <v>0</v>
      </c>
      <c r="AJ1329" s="3">
        <f t="shared" si="497"/>
        <v>0</v>
      </c>
      <c r="AK1329" s="3">
        <f t="shared" si="497"/>
        <v>0</v>
      </c>
      <c r="AL1329" s="3">
        <f t="shared" si="497"/>
        <v>0</v>
      </c>
      <c r="AM1329" s="3">
        <f t="shared" si="497"/>
        <v>0</v>
      </c>
      <c r="AN1329" s="3">
        <f t="shared" si="497"/>
        <v>0</v>
      </c>
      <c r="AO1329" s="3">
        <f t="shared" si="497"/>
        <v>0</v>
      </c>
      <c r="AP1329" s="3">
        <f t="shared" si="497"/>
        <v>0</v>
      </c>
      <c r="AQ1329" s="3">
        <f t="shared" si="497"/>
        <v>0</v>
      </c>
      <c r="AR1329" s="3">
        <f t="shared" si="497"/>
        <v>0</v>
      </c>
      <c r="AS1329" s="3">
        <f t="shared" si="497"/>
        <v>0</v>
      </c>
      <c r="AT1329" s="3">
        <f t="shared" si="497"/>
        <v>0</v>
      </c>
      <c r="AU1329" s="3">
        <f t="shared" si="497"/>
        <v>0</v>
      </c>
      <c r="AV1329" s="3">
        <f t="shared" si="497"/>
        <v>0</v>
      </c>
      <c r="AW1329" s="3">
        <f t="shared" si="497"/>
        <v>0</v>
      </c>
      <c r="AX1329" s="3"/>
    </row>
    <row r="1330" spans="3:50">
      <c r="C1330" s="10" t="s">
        <v>2</v>
      </c>
      <c r="D1330" s="9"/>
      <c r="E1330" s="3">
        <f t="shared" si="497"/>
        <v>0</v>
      </c>
      <c r="F1330" s="3">
        <f t="shared" si="497"/>
        <v>0</v>
      </c>
      <c r="G1330" s="3">
        <f t="shared" si="497"/>
        <v>0</v>
      </c>
      <c r="H1330" s="3">
        <f t="shared" si="497"/>
        <v>0</v>
      </c>
      <c r="I1330" s="3">
        <f t="shared" si="497"/>
        <v>0</v>
      </c>
      <c r="J1330" s="3">
        <f t="shared" si="497"/>
        <v>0</v>
      </c>
      <c r="K1330" s="3">
        <f t="shared" si="497"/>
        <v>0</v>
      </c>
      <c r="L1330" s="3">
        <f t="shared" si="497"/>
        <v>0</v>
      </c>
      <c r="M1330" s="3">
        <f t="shared" si="497"/>
        <v>0</v>
      </c>
      <c r="N1330" s="3">
        <f t="shared" si="497"/>
        <v>0</v>
      </c>
      <c r="O1330" s="3">
        <f t="shared" si="497"/>
        <v>0</v>
      </c>
      <c r="P1330" s="3">
        <f t="shared" si="497"/>
        <v>0</v>
      </c>
      <c r="Q1330" s="3">
        <f t="shared" si="497"/>
        <v>0</v>
      </c>
      <c r="R1330" s="3">
        <f t="shared" si="497"/>
        <v>0</v>
      </c>
      <c r="S1330" s="3">
        <f t="shared" si="497"/>
        <v>0</v>
      </c>
      <c r="T1330" s="3">
        <f t="shared" si="497"/>
        <v>0</v>
      </c>
      <c r="U1330" s="3">
        <f t="shared" si="497"/>
        <v>0</v>
      </c>
      <c r="V1330" s="3">
        <f t="shared" si="497"/>
        <v>0</v>
      </c>
      <c r="W1330" s="3">
        <f t="shared" si="497"/>
        <v>0</v>
      </c>
      <c r="X1330" s="3">
        <f t="shared" si="497"/>
        <v>0</v>
      </c>
      <c r="Y1330" s="3">
        <f t="shared" si="497"/>
        <v>0</v>
      </c>
      <c r="Z1330" s="3">
        <f t="shared" si="497"/>
        <v>0</v>
      </c>
      <c r="AA1330" s="3">
        <f t="shared" si="497"/>
        <v>0</v>
      </c>
      <c r="AB1330" s="3">
        <f t="shared" si="497"/>
        <v>0</v>
      </c>
      <c r="AC1330" s="3">
        <f t="shared" si="497"/>
        <v>0</v>
      </c>
      <c r="AD1330" s="3">
        <f t="shared" si="497"/>
        <v>0</v>
      </c>
      <c r="AE1330" s="3">
        <f t="shared" si="497"/>
        <v>0</v>
      </c>
      <c r="AF1330" s="3">
        <f t="shared" si="497"/>
        <v>0</v>
      </c>
      <c r="AG1330" s="3">
        <f t="shared" si="497"/>
        <v>0</v>
      </c>
      <c r="AH1330" s="3">
        <f t="shared" si="497"/>
        <v>0</v>
      </c>
      <c r="AI1330" s="3">
        <f t="shared" si="497"/>
        <v>0</v>
      </c>
      <c r="AJ1330" s="3">
        <f t="shared" si="497"/>
        <v>0</v>
      </c>
      <c r="AK1330" s="3">
        <f t="shared" si="497"/>
        <v>0</v>
      </c>
      <c r="AL1330" s="3">
        <f t="shared" si="497"/>
        <v>0</v>
      </c>
      <c r="AM1330" s="3">
        <f t="shared" si="497"/>
        <v>0</v>
      </c>
      <c r="AN1330" s="3">
        <f t="shared" si="497"/>
        <v>0</v>
      </c>
      <c r="AO1330" s="3">
        <f t="shared" si="497"/>
        <v>0</v>
      </c>
      <c r="AP1330" s="3">
        <f t="shared" si="497"/>
        <v>0</v>
      </c>
      <c r="AQ1330" s="3">
        <f t="shared" si="497"/>
        <v>0</v>
      </c>
      <c r="AR1330" s="3">
        <f t="shared" si="497"/>
        <v>0</v>
      </c>
      <c r="AS1330" s="3">
        <f t="shared" si="497"/>
        <v>0</v>
      </c>
      <c r="AT1330" s="3">
        <f t="shared" si="497"/>
        <v>0</v>
      </c>
      <c r="AU1330" s="3">
        <f t="shared" si="497"/>
        <v>0</v>
      </c>
      <c r="AV1330" s="3">
        <f t="shared" si="497"/>
        <v>0</v>
      </c>
      <c r="AW1330" s="3">
        <f t="shared" si="497"/>
        <v>0</v>
      </c>
      <c r="AX1330" s="3"/>
    </row>
    <row r="1331" spans="3:50">
      <c r="C1331" s="10" t="s">
        <v>1</v>
      </c>
      <c r="D1331" s="9"/>
      <c r="E1331" s="3">
        <f t="shared" si="497"/>
        <v>0</v>
      </c>
      <c r="F1331" s="3">
        <f t="shared" si="497"/>
        <v>0</v>
      </c>
      <c r="G1331" s="3">
        <f t="shared" si="497"/>
        <v>0</v>
      </c>
      <c r="H1331" s="3">
        <f t="shared" si="497"/>
        <v>0</v>
      </c>
      <c r="I1331" s="3">
        <f t="shared" si="497"/>
        <v>0</v>
      </c>
      <c r="J1331" s="3">
        <f t="shared" si="497"/>
        <v>0</v>
      </c>
      <c r="K1331" s="3">
        <f t="shared" si="497"/>
        <v>0</v>
      </c>
      <c r="L1331" s="3">
        <f t="shared" si="497"/>
        <v>0</v>
      </c>
      <c r="M1331" s="3">
        <f t="shared" si="497"/>
        <v>0</v>
      </c>
      <c r="N1331" s="3">
        <f t="shared" si="497"/>
        <v>0</v>
      </c>
      <c r="O1331" s="3">
        <f t="shared" si="497"/>
        <v>0</v>
      </c>
      <c r="P1331" s="3">
        <f t="shared" si="497"/>
        <v>0</v>
      </c>
      <c r="Q1331" s="3">
        <f t="shared" si="497"/>
        <v>0</v>
      </c>
      <c r="R1331" s="3">
        <f t="shared" si="497"/>
        <v>0</v>
      </c>
      <c r="S1331" s="3">
        <f t="shared" si="497"/>
        <v>0</v>
      </c>
      <c r="T1331" s="3">
        <f t="shared" si="497"/>
        <v>0</v>
      </c>
      <c r="U1331" s="3">
        <f t="shared" si="497"/>
        <v>0</v>
      </c>
      <c r="V1331" s="3">
        <f t="shared" si="497"/>
        <v>0</v>
      </c>
      <c r="W1331" s="3">
        <f t="shared" si="497"/>
        <v>0</v>
      </c>
      <c r="X1331" s="3">
        <f t="shared" si="497"/>
        <v>0</v>
      </c>
      <c r="Y1331" s="3">
        <f t="shared" si="497"/>
        <v>0</v>
      </c>
      <c r="Z1331" s="3">
        <f t="shared" si="497"/>
        <v>0</v>
      </c>
      <c r="AA1331" s="3">
        <f t="shared" si="497"/>
        <v>0</v>
      </c>
      <c r="AB1331" s="3">
        <f t="shared" si="497"/>
        <v>0</v>
      </c>
      <c r="AC1331" s="3">
        <f t="shared" si="497"/>
        <v>0</v>
      </c>
      <c r="AD1331" s="3">
        <f t="shared" si="497"/>
        <v>0</v>
      </c>
      <c r="AE1331" s="3">
        <f t="shared" si="497"/>
        <v>0</v>
      </c>
      <c r="AF1331" s="3">
        <f t="shared" si="497"/>
        <v>0</v>
      </c>
      <c r="AG1331" s="3">
        <f t="shared" si="497"/>
        <v>0</v>
      </c>
      <c r="AH1331" s="3">
        <f t="shared" si="497"/>
        <v>0</v>
      </c>
      <c r="AI1331" s="3">
        <f t="shared" ref="AI1331:AW1331" si="498">AI1029*AI721</f>
        <v>0</v>
      </c>
      <c r="AJ1331" s="3">
        <f t="shared" si="498"/>
        <v>0</v>
      </c>
      <c r="AK1331" s="3">
        <f t="shared" si="498"/>
        <v>0</v>
      </c>
      <c r="AL1331" s="3">
        <f t="shared" si="498"/>
        <v>0</v>
      </c>
      <c r="AM1331" s="3">
        <f t="shared" si="498"/>
        <v>0</v>
      </c>
      <c r="AN1331" s="3">
        <f t="shared" si="498"/>
        <v>0</v>
      </c>
      <c r="AO1331" s="3">
        <f t="shared" si="498"/>
        <v>0</v>
      </c>
      <c r="AP1331" s="3">
        <f t="shared" si="498"/>
        <v>0</v>
      </c>
      <c r="AQ1331" s="3">
        <f t="shared" si="498"/>
        <v>0</v>
      </c>
      <c r="AR1331" s="3">
        <f t="shared" si="498"/>
        <v>0</v>
      </c>
      <c r="AS1331" s="3">
        <f t="shared" si="498"/>
        <v>0</v>
      </c>
      <c r="AT1331" s="3">
        <f t="shared" si="498"/>
        <v>0</v>
      </c>
      <c r="AU1331" s="3">
        <f t="shared" si="498"/>
        <v>0</v>
      </c>
      <c r="AV1331" s="3">
        <f t="shared" si="498"/>
        <v>0</v>
      </c>
      <c r="AW1331" s="3">
        <f t="shared" si="498"/>
        <v>0</v>
      </c>
      <c r="AX1331" s="3"/>
    </row>
    <row r="1332" spans="3:50">
      <c r="C1332" s="7" t="s">
        <v>0</v>
      </c>
      <c r="D1332" s="6"/>
      <c r="E1332" s="4">
        <f t="shared" ref="E1332:AW1337" si="499">E1030*E722</f>
        <v>0</v>
      </c>
      <c r="F1332" s="4">
        <f t="shared" si="499"/>
        <v>0</v>
      </c>
      <c r="G1332" s="4">
        <f t="shared" si="499"/>
        <v>0</v>
      </c>
      <c r="H1332" s="4">
        <f t="shared" si="499"/>
        <v>0</v>
      </c>
      <c r="I1332" s="4">
        <f t="shared" si="499"/>
        <v>0</v>
      </c>
      <c r="J1332" s="4">
        <f t="shared" si="499"/>
        <v>0</v>
      </c>
      <c r="K1332" s="4">
        <f t="shared" si="499"/>
        <v>0</v>
      </c>
      <c r="L1332" s="4">
        <f t="shared" si="499"/>
        <v>0</v>
      </c>
      <c r="M1332" s="4">
        <f t="shared" si="499"/>
        <v>0</v>
      </c>
      <c r="N1332" s="4">
        <f t="shared" si="499"/>
        <v>0</v>
      </c>
      <c r="O1332" s="4">
        <f t="shared" si="499"/>
        <v>0</v>
      </c>
      <c r="P1332" s="4">
        <f t="shared" si="499"/>
        <v>0</v>
      </c>
      <c r="Q1332" s="4">
        <f t="shared" si="499"/>
        <v>0</v>
      </c>
      <c r="R1332" s="4">
        <f t="shared" si="499"/>
        <v>0</v>
      </c>
      <c r="S1332" s="4">
        <f t="shared" si="499"/>
        <v>0</v>
      </c>
      <c r="T1332" s="4">
        <f t="shared" si="499"/>
        <v>0</v>
      </c>
      <c r="U1332" s="4">
        <f t="shared" si="499"/>
        <v>0</v>
      </c>
      <c r="V1332" s="4">
        <f t="shared" si="499"/>
        <v>0</v>
      </c>
      <c r="W1332" s="4">
        <f t="shared" si="499"/>
        <v>0</v>
      </c>
      <c r="X1332" s="4">
        <f t="shared" si="499"/>
        <v>0</v>
      </c>
      <c r="Y1332" s="4">
        <f t="shared" si="499"/>
        <v>0</v>
      </c>
      <c r="Z1332" s="4">
        <f t="shared" si="499"/>
        <v>0</v>
      </c>
      <c r="AA1332" s="4">
        <f t="shared" si="499"/>
        <v>0</v>
      </c>
      <c r="AB1332" s="4">
        <f t="shared" si="499"/>
        <v>0</v>
      </c>
      <c r="AC1332" s="4">
        <f t="shared" si="499"/>
        <v>0</v>
      </c>
      <c r="AD1332" s="4">
        <f t="shared" si="499"/>
        <v>0</v>
      </c>
      <c r="AE1332" s="4">
        <f t="shared" si="499"/>
        <v>0</v>
      </c>
      <c r="AF1332" s="4">
        <f t="shared" si="499"/>
        <v>0</v>
      </c>
      <c r="AG1332" s="4">
        <f t="shared" si="499"/>
        <v>0</v>
      </c>
      <c r="AH1332" s="4">
        <f t="shared" si="499"/>
        <v>0</v>
      </c>
      <c r="AI1332" s="4">
        <f t="shared" si="499"/>
        <v>0</v>
      </c>
      <c r="AJ1332" s="4">
        <f t="shared" si="499"/>
        <v>0</v>
      </c>
      <c r="AK1332" s="4">
        <f t="shared" si="499"/>
        <v>0</v>
      </c>
      <c r="AL1332" s="4">
        <f t="shared" si="499"/>
        <v>0</v>
      </c>
      <c r="AM1332" s="4">
        <f t="shared" si="499"/>
        <v>0</v>
      </c>
      <c r="AN1332" s="4">
        <f t="shared" si="499"/>
        <v>0</v>
      </c>
      <c r="AO1332" s="4">
        <f t="shared" si="499"/>
        <v>0</v>
      </c>
      <c r="AP1332" s="4">
        <f t="shared" si="499"/>
        <v>0</v>
      </c>
      <c r="AQ1332" s="4">
        <f t="shared" si="499"/>
        <v>0</v>
      </c>
      <c r="AR1332" s="4">
        <f t="shared" si="499"/>
        <v>0</v>
      </c>
      <c r="AS1332" s="4">
        <f t="shared" si="499"/>
        <v>0</v>
      </c>
      <c r="AT1332" s="4">
        <f t="shared" si="499"/>
        <v>0</v>
      </c>
      <c r="AU1332" s="4">
        <f t="shared" si="499"/>
        <v>0</v>
      </c>
      <c r="AV1332" s="4">
        <f t="shared" si="499"/>
        <v>0</v>
      </c>
      <c r="AW1332" s="4">
        <f t="shared" si="499"/>
        <v>0</v>
      </c>
      <c r="AX1332" s="3"/>
    </row>
    <row r="1333" spans="3:50">
      <c r="C1333" s="14">
        <v>47</v>
      </c>
      <c r="D1333" s="13"/>
      <c r="E1333" s="11">
        <f t="shared" si="499"/>
        <v>0</v>
      </c>
      <c r="F1333" s="11">
        <f t="shared" si="499"/>
        <v>0</v>
      </c>
      <c r="G1333" s="11">
        <f t="shared" si="499"/>
        <v>0</v>
      </c>
      <c r="H1333" s="11">
        <f t="shared" si="499"/>
        <v>0</v>
      </c>
      <c r="I1333" s="11">
        <f t="shared" si="499"/>
        <v>0</v>
      </c>
      <c r="J1333" s="11">
        <f t="shared" si="499"/>
        <v>0</v>
      </c>
      <c r="K1333" s="11">
        <f t="shared" si="499"/>
        <v>0</v>
      </c>
      <c r="L1333" s="11">
        <f t="shared" si="499"/>
        <v>0</v>
      </c>
      <c r="M1333" s="11">
        <f t="shared" si="499"/>
        <v>0</v>
      </c>
      <c r="N1333" s="11">
        <f t="shared" si="499"/>
        <v>0</v>
      </c>
      <c r="O1333" s="11">
        <f t="shared" si="499"/>
        <v>0</v>
      </c>
      <c r="P1333" s="11">
        <f t="shared" si="499"/>
        <v>0</v>
      </c>
      <c r="Q1333" s="11">
        <f t="shared" si="499"/>
        <v>0</v>
      </c>
      <c r="R1333" s="11">
        <f t="shared" si="499"/>
        <v>0</v>
      </c>
      <c r="S1333" s="11">
        <f t="shared" si="499"/>
        <v>0</v>
      </c>
      <c r="T1333" s="11">
        <f t="shared" si="499"/>
        <v>0</v>
      </c>
      <c r="U1333" s="11">
        <f t="shared" si="499"/>
        <v>0</v>
      </c>
      <c r="V1333" s="11">
        <f t="shared" si="499"/>
        <v>0</v>
      </c>
      <c r="W1333" s="11">
        <f t="shared" si="499"/>
        <v>0</v>
      </c>
      <c r="X1333" s="11">
        <f t="shared" si="499"/>
        <v>0</v>
      </c>
      <c r="Y1333" s="11">
        <f t="shared" si="499"/>
        <v>0</v>
      </c>
      <c r="Z1333" s="11">
        <f t="shared" si="499"/>
        <v>0</v>
      </c>
      <c r="AA1333" s="11">
        <f t="shared" si="499"/>
        <v>0</v>
      </c>
      <c r="AB1333" s="11">
        <f t="shared" si="499"/>
        <v>0</v>
      </c>
      <c r="AC1333" s="11">
        <f t="shared" si="499"/>
        <v>0</v>
      </c>
      <c r="AD1333" s="11">
        <f t="shared" si="499"/>
        <v>0</v>
      </c>
      <c r="AE1333" s="11">
        <f t="shared" si="499"/>
        <v>0</v>
      </c>
      <c r="AF1333" s="11">
        <f t="shared" si="499"/>
        <v>0</v>
      </c>
      <c r="AG1333" s="11">
        <f t="shared" si="499"/>
        <v>0</v>
      </c>
      <c r="AH1333" s="11">
        <f t="shared" si="499"/>
        <v>0</v>
      </c>
      <c r="AI1333" s="11">
        <f t="shared" si="499"/>
        <v>0</v>
      </c>
      <c r="AJ1333" s="11">
        <f t="shared" si="499"/>
        <v>0</v>
      </c>
      <c r="AK1333" s="11">
        <f t="shared" si="499"/>
        <v>0</v>
      </c>
      <c r="AL1333" s="11">
        <f t="shared" si="499"/>
        <v>0</v>
      </c>
      <c r="AM1333" s="11">
        <f t="shared" si="499"/>
        <v>0</v>
      </c>
      <c r="AN1333" s="11">
        <f t="shared" si="499"/>
        <v>0</v>
      </c>
      <c r="AO1333" s="11">
        <f t="shared" si="499"/>
        <v>0</v>
      </c>
      <c r="AP1333" s="11">
        <f t="shared" si="499"/>
        <v>0</v>
      </c>
      <c r="AQ1333" s="11">
        <f t="shared" si="499"/>
        <v>0</v>
      </c>
      <c r="AR1333" s="11">
        <f t="shared" si="499"/>
        <v>0</v>
      </c>
      <c r="AS1333" s="11">
        <f t="shared" si="499"/>
        <v>0</v>
      </c>
      <c r="AT1333" s="11">
        <f t="shared" si="499"/>
        <v>0</v>
      </c>
      <c r="AU1333" s="11">
        <f t="shared" si="499"/>
        <v>0</v>
      </c>
      <c r="AV1333" s="11">
        <f t="shared" si="499"/>
        <v>0</v>
      </c>
      <c r="AW1333" s="11">
        <f t="shared" si="499"/>
        <v>0</v>
      </c>
      <c r="AX1333" s="11"/>
    </row>
    <row r="1334" spans="3:50">
      <c r="C1334" s="10" t="s">
        <v>4</v>
      </c>
      <c r="D1334" s="9"/>
      <c r="E1334" s="3">
        <f t="shared" si="499"/>
        <v>0</v>
      </c>
      <c r="F1334" s="3">
        <f t="shared" si="499"/>
        <v>0</v>
      </c>
      <c r="G1334" s="3">
        <f t="shared" si="499"/>
        <v>0</v>
      </c>
      <c r="H1334" s="3">
        <f t="shared" si="499"/>
        <v>0</v>
      </c>
      <c r="I1334" s="3">
        <f t="shared" si="499"/>
        <v>0</v>
      </c>
      <c r="J1334" s="3">
        <f t="shared" si="499"/>
        <v>0</v>
      </c>
      <c r="K1334" s="3">
        <f t="shared" si="499"/>
        <v>0</v>
      </c>
      <c r="L1334" s="3">
        <f t="shared" si="499"/>
        <v>0</v>
      </c>
      <c r="M1334" s="3">
        <f t="shared" si="499"/>
        <v>0</v>
      </c>
      <c r="N1334" s="3">
        <f t="shared" si="499"/>
        <v>0</v>
      </c>
      <c r="O1334" s="3">
        <f t="shared" si="499"/>
        <v>0</v>
      </c>
      <c r="P1334" s="3">
        <f t="shared" si="499"/>
        <v>0</v>
      </c>
      <c r="Q1334" s="3">
        <f t="shared" si="499"/>
        <v>0</v>
      </c>
      <c r="R1334" s="3">
        <f t="shared" si="499"/>
        <v>0</v>
      </c>
      <c r="S1334" s="3">
        <f t="shared" si="499"/>
        <v>0</v>
      </c>
      <c r="T1334" s="3">
        <f t="shared" si="499"/>
        <v>0</v>
      </c>
      <c r="U1334" s="3">
        <f t="shared" si="499"/>
        <v>0</v>
      </c>
      <c r="V1334" s="3">
        <f t="shared" si="499"/>
        <v>0</v>
      </c>
      <c r="W1334" s="3">
        <f t="shared" si="499"/>
        <v>0</v>
      </c>
      <c r="X1334" s="3">
        <f t="shared" si="499"/>
        <v>0</v>
      </c>
      <c r="Y1334" s="3">
        <f t="shared" si="499"/>
        <v>0</v>
      </c>
      <c r="Z1334" s="3">
        <f t="shared" si="499"/>
        <v>0</v>
      </c>
      <c r="AA1334" s="3">
        <f t="shared" si="499"/>
        <v>0</v>
      </c>
      <c r="AB1334" s="3">
        <f t="shared" si="499"/>
        <v>0</v>
      </c>
      <c r="AC1334" s="3">
        <f t="shared" si="499"/>
        <v>0</v>
      </c>
      <c r="AD1334" s="3">
        <f t="shared" si="499"/>
        <v>0</v>
      </c>
      <c r="AE1334" s="3">
        <f t="shared" si="499"/>
        <v>0</v>
      </c>
      <c r="AF1334" s="3">
        <f t="shared" si="499"/>
        <v>0</v>
      </c>
      <c r="AG1334" s="3">
        <f t="shared" si="499"/>
        <v>0</v>
      </c>
      <c r="AH1334" s="3">
        <f t="shared" si="499"/>
        <v>0</v>
      </c>
      <c r="AI1334" s="3">
        <f t="shared" si="499"/>
        <v>0</v>
      </c>
      <c r="AJ1334" s="3">
        <f t="shared" si="499"/>
        <v>0</v>
      </c>
      <c r="AK1334" s="3">
        <f t="shared" si="499"/>
        <v>0</v>
      </c>
      <c r="AL1334" s="3">
        <f t="shared" si="499"/>
        <v>0</v>
      </c>
      <c r="AM1334" s="3">
        <f t="shared" si="499"/>
        <v>0</v>
      </c>
      <c r="AN1334" s="3">
        <f t="shared" si="499"/>
        <v>0</v>
      </c>
      <c r="AO1334" s="3">
        <f t="shared" si="499"/>
        <v>0</v>
      </c>
      <c r="AP1334" s="3">
        <f t="shared" si="499"/>
        <v>0</v>
      </c>
      <c r="AQ1334" s="3">
        <f t="shared" si="499"/>
        <v>0</v>
      </c>
      <c r="AR1334" s="3">
        <f t="shared" si="499"/>
        <v>0</v>
      </c>
      <c r="AS1334" s="3">
        <f t="shared" si="499"/>
        <v>0</v>
      </c>
      <c r="AT1334" s="3">
        <f t="shared" si="499"/>
        <v>0</v>
      </c>
      <c r="AU1334" s="3">
        <f t="shared" si="499"/>
        <v>0</v>
      </c>
      <c r="AV1334" s="3">
        <f t="shared" si="499"/>
        <v>0</v>
      </c>
      <c r="AW1334" s="3">
        <f t="shared" si="499"/>
        <v>0</v>
      </c>
      <c r="AX1334" s="3"/>
    </row>
    <row r="1335" spans="3:50">
      <c r="C1335" s="10" t="s">
        <v>3</v>
      </c>
      <c r="D1335" s="9"/>
      <c r="E1335" s="3">
        <f t="shared" si="499"/>
        <v>0</v>
      </c>
      <c r="F1335" s="3">
        <f t="shared" si="499"/>
        <v>0</v>
      </c>
      <c r="G1335" s="3">
        <f t="shared" si="499"/>
        <v>0</v>
      </c>
      <c r="H1335" s="3">
        <f t="shared" si="499"/>
        <v>0</v>
      </c>
      <c r="I1335" s="3">
        <f t="shared" si="499"/>
        <v>0</v>
      </c>
      <c r="J1335" s="3">
        <f t="shared" si="499"/>
        <v>0</v>
      </c>
      <c r="K1335" s="3">
        <f t="shared" si="499"/>
        <v>0</v>
      </c>
      <c r="L1335" s="3">
        <f t="shared" si="499"/>
        <v>0</v>
      </c>
      <c r="M1335" s="3">
        <f t="shared" si="499"/>
        <v>0</v>
      </c>
      <c r="N1335" s="3">
        <f t="shared" si="499"/>
        <v>0</v>
      </c>
      <c r="O1335" s="3">
        <f t="shared" si="499"/>
        <v>0</v>
      </c>
      <c r="P1335" s="3">
        <f t="shared" si="499"/>
        <v>0</v>
      </c>
      <c r="Q1335" s="3">
        <f t="shared" si="499"/>
        <v>0</v>
      </c>
      <c r="R1335" s="3">
        <f t="shared" si="499"/>
        <v>0</v>
      </c>
      <c r="S1335" s="3">
        <f t="shared" si="499"/>
        <v>0</v>
      </c>
      <c r="T1335" s="3">
        <f t="shared" si="499"/>
        <v>0</v>
      </c>
      <c r="U1335" s="3">
        <f t="shared" si="499"/>
        <v>0</v>
      </c>
      <c r="V1335" s="3">
        <f t="shared" si="499"/>
        <v>0</v>
      </c>
      <c r="W1335" s="3">
        <f t="shared" si="499"/>
        <v>0</v>
      </c>
      <c r="X1335" s="3">
        <f t="shared" si="499"/>
        <v>0</v>
      </c>
      <c r="Y1335" s="3">
        <f t="shared" si="499"/>
        <v>0</v>
      </c>
      <c r="Z1335" s="3">
        <f t="shared" si="499"/>
        <v>0</v>
      </c>
      <c r="AA1335" s="3">
        <f t="shared" si="499"/>
        <v>0</v>
      </c>
      <c r="AB1335" s="3">
        <f t="shared" si="499"/>
        <v>0</v>
      </c>
      <c r="AC1335" s="3">
        <f t="shared" si="499"/>
        <v>0</v>
      </c>
      <c r="AD1335" s="3">
        <f t="shared" si="499"/>
        <v>0</v>
      </c>
      <c r="AE1335" s="3">
        <f t="shared" si="499"/>
        <v>0</v>
      </c>
      <c r="AF1335" s="3">
        <f t="shared" si="499"/>
        <v>0</v>
      </c>
      <c r="AG1335" s="3">
        <f t="shared" si="499"/>
        <v>0</v>
      </c>
      <c r="AH1335" s="3">
        <f t="shared" si="499"/>
        <v>0</v>
      </c>
      <c r="AI1335" s="3">
        <f t="shared" si="499"/>
        <v>0</v>
      </c>
      <c r="AJ1335" s="3">
        <f t="shared" si="499"/>
        <v>0</v>
      </c>
      <c r="AK1335" s="3">
        <f t="shared" si="499"/>
        <v>0</v>
      </c>
      <c r="AL1335" s="3">
        <f t="shared" si="499"/>
        <v>0</v>
      </c>
      <c r="AM1335" s="3">
        <f t="shared" si="499"/>
        <v>0</v>
      </c>
      <c r="AN1335" s="3">
        <f t="shared" si="499"/>
        <v>0</v>
      </c>
      <c r="AO1335" s="3">
        <f t="shared" si="499"/>
        <v>0</v>
      </c>
      <c r="AP1335" s="3">
        <f t="shared" si="499"/>
        <v>0</v>
      </c>
      <c r="AQ1335" s="3">
        <f t="shared" si="499"/>
        <v>0</v>
      </c>
      <c r="AR1335" s="3">
        <f t="shared" si="499"/>
        <v>0</v>
      </c>
      <c r="AS1335" s="3">
        <f t="shared" si="499"/>
        <v>0</v>
      </c>
      <c r="AT1335" s="3">
        <f t="shared" si="499"/>
        <v>0</v>
      </c>
      <c r="AU1335" s="3">
        <f t="shared" si="499"/>
        <v>0</v>
      </c>
      <c r="AV1335" s="3">
        <f t="shared" si="499"/>
        <v>0</v>
      </c>
      <c r="AW1335" s="3">
        <f t="shared" si="499"/>
        <v>0</v>
      </c>
      <c r="AX1335" s="3"/>
    </row>
    <row r="1336" spans="3:50">
      <c r="C1336" s="10" t="s">
        <v>2</v>
      </c>
      <c r="D1336" s="9"/>
      <c r="E1336" s="3">
        <f t="shared" si="499"/>
        <v>0</v>
      </c>
      <c r="F1336" s="3">
        <f t="shared" si="499"/>
        <v>0</v>
      </c>
      <c r="G1336" s="3">
        <f t="shared" si="499"/>
        <v>0</v>
      </c>
      <c r="H1336" s="3">
        <f t="shared" si="499"/>
        <v>0</v>
      </c>
      <c r="I1336" s="3">
        <f t="shared" si="499"/>
        <v>0</v>
      </c>
      <c r="J1336" s="3">
        <f t="shared" si="499"/>
        <v>0</v>
      </c>
      <c r="K1336" s="3">
        <f t="shared" si="499"/>
        <v>0</v>
      </c>
      <c r="L1336" s="3">
        <f t="shared" si="499"/>
        <v>0</v>
      </c>
      <c r="M1336" s="3">
        <f t="shared" si="499"/>
        <v>0</v>
      </c>
      <c r="N1336" s="3">
        <f t="shared" si="499"/>
        <v>0</v>
      </c>
      <c r="O1336" s="3">
        <f t="shared" si="499"/>
        <v>0</v>
      </c>
      <c r="P1336" s="3">
        <f t="shared" si="499"/>
        <v>0</v>
      </c>
      <c r="Q1336" s="3">
        <f t="shared" si="499"/>
        <v>0</v>
      </c>
      <c r="R1336" s="3">
        <f t="shared" si="499"/>
        <v>0</v>
      </c>
      <c r="S1336" s="3">
        <f t="shared" si="499"/>
        <v>0</v>
      </c>
      <c r="T1336" s="3">
        <f t="shared" si="499"/>
        <v>0</v>
      </c>
      <c r="U1336" s="3">
        <f t="shared" si="499"/>
        <v>0</v>
      </c>
      <c r="V1336" s="3">
        <f t="shared" si="499"/>
        <v>0</v>
      </c>
      <c r="W1336" s="3">
        <f t="shared" si="499"/>
        <v>0</v>
      </c>
      <c r="X1336" s="3">
        <f t="shared" si="499"/>
        <v>0</v>
      </c>
      <c r="Y1336" s="3">
        <f t="shared" si="499"/>
        <v>0</v>
      </c>
      <c r="Z1336" s="3">
        <f t="shared" si="499"/>
        <v>0</v>
      </c>
      <c r="AA1336" s="3">
        <f t="shared" si="499"/>
        <v>0</v>
      </c>
      <c r="AB1336" s="3">
        <f t="shared" si="499"/>
        <v>0</v>
      </c>
      <c r="AC1336" s="3">
        <f t="shared" si="499"/>
        <v>0</v>
      </c>
      <c r="AD1336" s="3">
        <f t="shared" si="499"/>
        <v>0</v>
      </c>
      <c r="AE1336" s="3">
        <f t="shared" si="499"/>
        <v>0</v>
      </c>
      <c r="AF1336" s="3">
        <f t="shared" si="499"/>
        <v>0</v>
      </c>
      <c r="AG1336" s="3">
        <f t="shared" si="499"/>
        <v>0</v>
      </c>
      <c r="AH1336" s="3">
        <f t="shared" si="499"/>
        <v>0</v>
      </c>
      <c r="AI1336" s="3">
        <f t="shared" si="499"/>
        <v>0</v>
      </c>
      <c r="AJ1336" s="3">
        <f t="shared" si="499"/>
        <v>0</v>
      </c>
      <c r="AK1336" s="3">
        <f t="shared" si="499"/>
        <v>0</v>
      </c>
      <c r="AL1336" s="3">
        <f t="shared" si="499"/>
        <v>0</v>
      </c>
      <c r="AM1336" s="3">
        <f t="shared" si="499"/>
        <v>0</v>
      </c>
      <c r="AN1336" s="3">
        <f t="shared" si="499"/>
        <v>0</v>
      </c>
      <c r="AO1336" s="3">
        <f t="shared" si="499"/>
        <v>0</v>
      </c>
      <c r="AP1336" s="3">
        <f t="shared" si="499"/>
        <v>0</v>
      </c>
      <c r="AQ1336" s="3">
        <f t="shared" si="499"/>
        <v>0</v>
      </c>
      <c r="AR1336" s="3">
        <f t="shared" si="499"/>
        <v>0</v>
      </c>
      <c r="AS1336" s="3">
        <f t="shared" si="499"/>
        <v>0</v>
      </c>
      <c r="AT1336" s="3">
        <f t="shared" si="499"/>
        <v>0</v>
      </c>
      <c r="AU1336" s="3">
        <f t="shared" si="499"/>
        <v>0</v>
      </c>
      <c r="AV1336" s="3">
        <f t="shared" si="499"/>
        <v>0</v>
      </c>
      <c r="AW1336" s="3">
        <f t="shared" si="499"/>
        <v>0</v>
      </c>
      <c r="AX1336" s="3"/>
    </row>
    <row r="1337" spans="3:50">
      <c r="C1337" s="10" t="s">
        <v>1</v>
      </c>
      <c r="D1337" s="9"/>
      <c r="E1337" s="3">
        <f t="shared" si="499"/>
        <v>0</v>
      </c>
      <c r="F1337" s="3">
        <f t="shared" si="499"/>
        <v>0</v>
      </c>
      <c r="G1337" s="3">
        <f t="shared" si="499"/>
        <v>0</v>
      </c>
      <c r="H1337" s="3">
        <f t="shared" si="499"/>
        <v>0</v>
      </c>
      <c r="I1337" s="3">
        <f t="shared" si="499"/>
        <v>0</v>
      </c>
      <c r="J1337" s="3">
        <f t="shared" si="499"/>
        <v>0</v>
      </c>
      <c r="K1337" s="3">
        <f t="shared" si="499"/>
        <v>0</v>
      </c>
      <c r="L1337" s="3">
        <f t="shared" si="499"/>
        <v>0</v>
      </c>
      <c r="M1337" s="3">
        <f t="shared" si="499"/>
        <v>0</v>
      </c>
      <c r="N1337" s="3">
        <f t="shared" si="499"/>
        <v>0</v>
      </c>
      <c r="O1337" s="3">
        <f t="shared" si="499"/>
        <v>0</v>
      </c>
      <c r="P1337" s="3">
        <f t="shared" si="499"/>
        <v>0</v>
      </c>
      <c r="Q1337" s="3">
        <f t="shared" si="499"/>
        <v>0</v>
      </c>
      <c r="R1337" s="3">
        <f t="shared" si="499"/>
        <v>0</v>
      </c>
      <c r="S1337" s="3">
        <f t="shared" si="499"/>
        <v>0</v>
      </c>
      <c r="T1337" s="3">
        <f t="shared" si="499"/>
        <v>0</v>
      </c>
      <c r="U1337" s="3">
        <f t="shared" si="499"/>
        <v>0</v>
      </c>
      <c r="V1337" s="3">
        <f t="shared" si="499"/>
        <v>0</v>
      </c>
      <c r="W1337" s="3">
        <f t="shared" si="499"/>
        <v>0</v>
      </c>
      <c r="X1337" s="3">
        <f t="shared" si="499"/>
        <v>0</v>
      </c>
      <c r="Y1337" s="3">
        <f t="shared" si="499"/>
        <v>0</v>
      </c>
      <c r="Z1337" s="3">
        <f t="shared" si="499"/>
        <v>0</v>
      </c>
      <c r="AA1337" s="3">
        <f t="shared" si="499"/>
        <v>0</v>
      </c>
      <c r="AB1337" s="3">
        <f t="shared" si="499"/>
        <v>0</v>
      </c>
      <c r="AC1337" s="3">
        <f t="shared" si="499"/>
        <v>0</v>
      </c>
      <c r="AD1337" s="3">
        <f t="shared" si="499"/>
        <v>0</v>
      </c>
      <c r="AE1337" s="3">
        <f t="shared" si="499"/>
        <v>0</v>
      </c>
      <c r="AF1337" s="3">
        <f t="shared" si="499"/>
        <v>0</v>
      </c>
      <c r="AG1337" s="3">
        <f t="shared" si="499"/>
        <v>0</v>
      </c>
      <c r="AH1337" s="3">
        <f t="shared" si="499"/>
        <v>0</v>
      </c>
      <c r="AI1337" s="3">
        <f t="shared" ref="AI1337:AW1337" si="500">AI1035*AI727</f>
        <v>0</v>
      </c>
      <c r="AJ1337" s="3">
        <f t="shared" si="500"/>
        <v>0</v>
      </c>
      <c r="AK1337" s="3">
        <f t="shared" si="500"/>
        <v>0</v>
      </c>
      <c r="AL1337" s="3">
        <f t="shared" si="500"/>
        <v>0</v>
      </c>
      <c r="AM1337" s="3">
        <f t="shared" si="500"/>
        <v>0</v>
      </c>
      <c r="AN1337" s="3">
        <f t="shared" si="500"/>
        <v>0</v>
      </c>
      <c r="AO1337" s="3">
        <f t="shared" si="500"/>
        <v>0</v>
      </c>
      <c r="AP1337" s="3">
        <f t="shared" si="500"/>
        <v>0</v>
      </c>
      <c r="AQ1337" s="3">
        <f t="shared" si="500"/>
        <v>0</v>
      </c>
      <c r="AR1337" s="3">
        <f t="shared" si="500"/>
        <v>0</v>
      </c>
      <c r="AS1337" s="3">
        <f t="shared" si="500"/>
        <v>0</v>
      </c>
      <c r="AT1337" s="3">
        <f t="shared" si="500"/>
        <v>0</v>
      </c>
      <c r="AU1337" s="3">
        <f t="shared" si="500"/>
        <v>0</v>
      </c>
      <c r="AV1337" s="3">
        <f t="shared" si="500"/>
        <v>0</v>
      </c>
      <c r="AW1337" s="3">
        <f t="shared" si="500"/>
        <v>0</v>
      </c>
      <c r="AX1337" s="3"/>
    </row>
    <row r="1338" spans="3:50">
      <c r="C1338" s="7" t="s">
        <v>0</v>
      </c>
      <c r="D1338" s="6"/>
      <c r="E1338" s="4">
        <f t="shared" ref="E1338:AW1343" si="501">E1036*E728</f>
        <v>0</v>
      </c>
      <c r="F1338" s="4">
        <f t="shared" si="501"/>
        <v>0</v>
      </c>
      <c r="G1338" s="4">
        <f t="shared" si="501"/>
        <v>0</v>
      </c>
      <c r="H1338" s="4">
        <f t="shared" si="501"/>
        <v>0</v>
      </c>
      <c r="I1338" s="4">
        <f t="shared" si="501"/>
        <v>0</v>
      </c>
      <c r="J1338" s="4">
        <f t="shared" si="501"/>
        <v>0</v>
      </c>
      <c r="K1338" s="4">
        <f t="shared" si="501"/>
        <v>0</v>
      </c>
      <c r="L1338" s="4">
        <f t="shared" si="501"/>
        <v>0</v>
      </c>
      <c r="M1338" s="4">
        <f t="shared" si="501"/>
        <v>0</v>
      </c>
      <c r="N1338" s="4">
        <f t="shared" si="501"/>
        <v>0</v>
      </c>
      <c r="O1338" s="4">
        <f t="shared" si="501"/>
        <v>0</v>
      </c>
      <c r="P1338" s="4">
        <f t="shared" si="501"/>
        <v>0</v>
      </c>
      <c r="Q1338" s="4">
        <f t="shared" si="501"/>
        <v>0</v>
      </c>
      <c r="R1338" s="4">
        <f t="shared" si="501"/>
        <v>0</v>
      </c>
      <c r="S1338" s="4">
        <f t="shared" si="501"/>
        <v>0</v>
      </c>
      <c r="T1338" s="4">
        <f t="shared" si="501"/>
        <v>0</v>
      </c>
      <c r="U1338" s="4">
        <f t="shared" si="501"/>
        <v>0</v>
      </c>
      <c r="V1338" s="4">
        <f t="shared" si="501"/>
        <v>0</v>
      </c>
      <c r="W1338" s="4">
        <f t="shared" si="501"/>
        <v>0</v>
      </c>
      <c r="X1338" s="4">
        <f t="shared" si="501"/>
        <v>0</v>
      </c>
      <c r="Y1338" s="4">
        <f t="shared" si="501"/>
        <v>0</v>
      </c>
      <c r="Z1338" s="4">
        <f t="shared" si="501"/>
        <v>0</v>
      </c>
      <c r="AA1338" s="4">
        <f t="shared" si="501"/>
        <v>0</v>
      </c>
      <c r="AB1338" s="4">
        <f t="shared" si="501"/>
        <v>0</v>
      </c>
      <c r="AC1338" s="4">
        <f t="shared" si="501"/>
        <v>0</v>
      </c>
      <c r="AD1338" s="4">
        <f t="shared" si="501"/>
        <v>0</v>
      </c>
      <c r="AE1338" s="4">
        <f t="shared" si="501"/>
        <v>0</v>
      </c>
      <c r="AF1338" s="4">
        <f t="shared" si="501"/>
        <v>0</v>
      </c>
      <c r="AG1338" s="4">
        <f t="shared" si="501"/>
        <v>0</v>
      </c>
      <c r="AH1338" s="4">
        <f t="shared" si="501"/>
        <v>0</v>
      </c>
      <c r="AI1338" s="4">
        <f t="shared" si="501"/>
        <v>0</v>
      </c>
      <c r="AJ1338" s="4">
        <f t="shared" si="501"/>
        <v>0</v>
      </c>
      <c r="AK1338" s="4">
        <f t="shared" si="501"/>
        <v>0</v>
      </c>
      <c r="AL1338" s="4">
        <f t="shared" si="501"/>
        <v>0</v>
      </c>
      <c r="AM1338" s="4">
        <f t="shared" si="501"/>
        <v>0</v>
      </c>
      <c r="AN1338" s="4">
        <f t="shared" si="501"/>
        <v>0</v>
      </c>
      <c r="AO1338" s="4">
        <f t="shared" si="501"/>
        <v>0</v>
      </c>
      <c r="AP1338" s="4">
        <f t="shared" si="501"/>
        <v>0</v>
      </c>
      <c r="AQ1338" s="4">
        <f t="shared" si="501"/>
        <v>0</v>
      </c>
      <c r="AR1338" s="4">
        <f t="shared" si="501"/>
        <v>0</v>
      </c>
      <c r="AS1338" s="4">
        <f t="shared" si="501"/>
        <v>0</v>
      </c>
      <c r="AT1338" s="4">
        <f t="shared" si="501"/>
        <v>0</v>
      </c>
      <c r="AU1338" s="4">
        <f t="shared" si="501"/>
        <v>0</v>
      </c>
      <c r="AV1338" s="4">
        <f t="shared" si="501"/>
        <v>0</v>
      </c>
      <c r="AW1338" s="4">
        <f t="shared" si="501"/>
        <v>0</v>
      </c>
      <c r="AX1338" s="3"/>
    </row>
    <row r="1339" spans="3:50">
      <c r="C1339" s="14">
        <v>48</v>
      </c>
      <c r="D1339" s="13"/>
      <c r="E1339" s="11">
        <f t="shared" si="501"/>
        <v>0</v>
      </c>
      <c r="F1339" s="11">
        <f t="shared" si="501"/>
        <v>0</v>
      </c>
      <c r="G1339" s="11">
        <f t="shared" si="501"/>
        <v>0</v>
      </c>
      <c r="H1339" s="11">
        <f t="shared" si="501"/>
        <v>0</v>
      </c>
      <c r="I1339" s="11">
        <f t="shared" si="501"/>
        <v>0</v>
      </c>
      <c r="J1339" s="11">
        <f t="shared" si="501"/>
        <v>0</v>
      </c>
      <c r="K1339" s="11">
        <f t="shared" si="501"/>
        <v>0</v>
      </c>
      <c r="L1339" s="11">
        <f t="shared" si="501"/>
        <v>0</v>
      </c>
      <c r="M1339" s="11">
        <f t="shared" si="501"/>
        <v>0</v>
      </c>
      <c r="N1339" s="11">
        <f t="shared" si="501"/>
        <v>0</v>
      </c>
      <c r="O1339" s="11">
        <f t="shared" si="501"/>
        <v>0</v>
      </c>
      <c r="P1339" s="11">
        <f t="shared" si="501"/>
        <v>0</v>
      </c>
      <c r="Q1339" s="11">
        <f t="shared" si="501"/>
        <v>0</v>
      </c>
      <c r="R1339" s="11">
        <f t="shared" si="501"/>
        <v>0</v>
      </c>
      <c r="S1339" s="11">
        <f t="shared" si="501"/>
        <v>0</v>
      </c>
      <c r="T1339" s="11">
        <f t="shared" si="501"/>
        <v>0</v>
      </c>
      <c r="U1339" s="11">
        <f t="shared" si="501"/>
        <v>0</v>
      </c>
      <c r="V1339" s="11">
        <f t="shared" si="501"/>
        <v>0</v>
      </c>
      <c r="W1339" s="11">
        <f t="shared" si="501"/>
        <v>0</v>
      </c>
      <c r="X1339" s="11">
        <f t="shared" si="501"/>
        <v>0</v>
      </c>
      <c r="Y1339" s="11">
        <f t="shared" si="501"/>
        <v>0</v>
      </c>
      <c r="Z1339" s="11">
        <f t="shared" si="501"/>
        <v>0</v>
      </c>
      <c r="AA1339" s="11">
        <f t="shared" si="501"/>
        <v>0</v>
      </c>
      <c r="AB1339" s="11">
        <f t="shared" si="501"/>
        <v>0</v>
      </c>
      <c r="AC1339" s="11">
        <f t="shared" si="501"/>
        <v>0</v>
      </c>
      <c r="AD1339" s="11">
        <f t="shared" si="501"/>
        <v>0</v>
      </c>
      <c r="AE1339" s="11">
        <f t="shared" si="501"/>
        <v>0</v>
      </c>
      <c r="AF1339" s="11">
        <f t="shared" si="501"/>
        <v>0</v>
      </c>
      <c r="AG1339" s="11">
        <f t="shared" si="501"/>
        <v>0</v>
      </c>
      <c r="AH1339" s="11">
        <f t="shared" si="501"/>
        <v>0</v>
      </c>
      <c r="AI1339" s="11">
        <f t="shared" si="501"/>
        <v>0</v>
      </c>
      <c r="AJ1339" s="11">
        <f t="shared" si="501"/>
        <v>0</v>
      </c>
      <c r="AK1339" s="11">
        <f t="shared" si="501"/>
        <v>0</v>
      </c>
      <c r="AL1339" s="11">
        <f t="shared" si="501"/>
        <v>0</v>
      </c>
      <c r="AM1339" s="11">
        <f t="shared" si="501"/>
        <v>0</v>
      </c>
      <c r="AN1339" s="11">
        <f t="shared" si="501"/>
        <v>0</v>
      </c>
      <c r="AO1339" s="11">
        <f t="shared" si="501"/>
        <v>0</v>
      </c>
      <c r="AP1339" s="11">
        <f t="shared" si="501"/>
        <v>0</v>
      </c>
      <c r="AQ1339" s="11">
        <f t="shared" si="501"/>
        <v>0</v>
      </c>
      <c r="AR1339" s="11">
        <f t="shared" si="501"/>
        <v>0</v>
      </c>
      <c r="AS1339" s="11">
        <f t="shared" si="501"/>
        <v>0</v>
      </c>
      <c r="AT1339" s="11">
        <f t="shared" si="501"/>
        <v>0</v>
      </c>
      <c r="AU1339" s="11">
        <f t="shared" si="501"/>
        <v>0</v>
      </c>
      <c r="AV1339" s="11">
        <f t="shared" si="501"/>
        <v>0</v>
      </c>
      <c r="AW1339" s="11">
        <f t="shared" si="501"/>
        <v>0</v>
      </c>
      <c r="AX1339" s="11"/>
    </row>
    <row r="1340" spans="3:50">
      <c r="C1340" s="10" t="s">
        <v>4</v>
      </c>
      <c r="D1340" s="9"/>
      <c r="E1340" s="3">
        <f t="shared" si="501"/>
        <v>0</v>
      </c>
      <c r="F1340" s="3">
        <f t="shared" si="501"/>
        <v>0</v>
      </c>
      <c r="G1340" s="3">
        <f t="shared" si="501"/>
        <v>0</v>
      </c>
      <c r="H1340" s="3">
        <f t="shared" si="501"/>
        <v>0</v>
      </c>
      <c r="I1340" s="3">
        <f t="shared" si="501"/>
        <v>0</v>
      </c>
      <c r="J1340" s="3">
        <f t="shared" si="501"/>
        <v>0</v>
      </c>
      <c r="K1340" s="3">
        <f t="shared" si="501"/>
        <v>0</v>
      </c>
      <c r="L1340" s="3">
        <f t="shared" si="501"/>
        <v>0</v>
      </c>
      <c r="M1340" s="3">
        <f t="shared" si="501"/>
        <v>0</v>
      </c>
      <c r="N1340" s="3">
        <f t="shared" si="501"/>
        <v>0</v>
      </c>
      <c r="O1340" s="3">
        <f t="shared" si="501"/>
        <v>0</v>
      </c>
      <c r="P1340" s="3">
        <f t="shared" si="501"/>
        <v>0</v>
      </c>
      <c r="Q1340" s="3">
        <f t="shared" si="501"/>
        <v>0</v>
      </c>
      <c r="R1340" s="3">
        <f t="shared" si="501"/>
        <v>0</v>
      </c>
      <c r="S1340" s="3">
        <f t="shared" si="501"/>
        <v>0</v>
      </c>
      <c r="T1340" s="3">
        <f t="shared" si="501"/>
        <v>0</v>
      </c>
      <c r="U1340" s="3">
        <f t="shared" si="501"/>
        <v>0</v>
      </c>
      <c r="V1340" s="3">
        <f t="shared" si="501"/>
        <v>0</v>
      </c>
      <c r="W1340" s="3">
        <f t="shared" si="501"/>
        <v>0</v>
      </c>
      <c r="X1340" s="3">
        <f t="shared" si="501"/>
        <v>0</v>
      </c>
      <c r="Y1340" s="3">
        <f t="shared" si="501"/>
        <v>0</v>
      </c>
      <c r="Z1340" s="3">
        <f t="shared" si="501"/>
        <v>0</v>
      </c>
      <c r="AA1340" s="3">
        <f t="shared" si="501"/>
        <v>0</v>
      </c>
      <c r="AB1340" s="3">
        <f t="shared" si="501"/>
        <v>0</v>
      </c>
      <c r="AC1340" s="3">
        <f t="shared" si="501"/>
        <v>0</v>
      </c>
      <c r="AD1340" s="3">
        <f t="shared" si="501"/>
        <v>0</v>
      </c>
      <c r="AE1340" s="3">
        <f t="shared" si="501"/>
        <v>0</v>
      </c>
      <c r="AF1340" s="3">
        <f t="shared" si="501"/>
        <v>0</v>
      </c>
      <c r="AG1340" s="3">
        <f t="shared" si="501"/>
        <v>0</v>
      </c>
      <c r="AH1340" s="3">
        <f t="shared" si="501"/>
        <v>0</v>
      </c>
      <c r="AI1340" s="3">
        <f t="shared" si="501"/>
        <v>0</v>
      </c>
      <c r="AJ1340" s="3">
        <f t="shared" si="501"/>
        <v>0</v>
      </c>
      <c r="AK1340" s="3">
        <f t="shared" si="501"/>
        <v>0</v>
      </c>
      <c r="AL1340" s="3">
        <f t="shared" si="501"/>
        <v>0</v>
      </c>
      <c r="AM1340" s="3">
        <f t="shared" si="501"/>
        <v>0</v>
      </c>
      <c r="AN1340" s="3">
        <f t="shared" si="501"/>
        <v>0</v>
      </c>
      <c r="AO1340" s="3">
        <f t="shared" si="501"/>
        <v>0</v>
      </c>
      <c r="AP1340" s="3">
        <f t="shared" si="501"/>
        <v>0</v>
      </c>
      <c r="AQ1340" s="3">
        <f t="shared" si="501"/>
        <v>0</v>
      </c>
      <c r="AR1340" s="3">
        <f t="shared" si="501"/>
        <v>0</v>
      </c>
      <c r="AS1340" s="3">
        <f t="shared" si="501"/>
        <v>0</v>
      </c>
      <c r="AT1340" s="3">
        <f t="shared" si="501"/>
        <v>0</v>
      </c>
      <c r="AU1340" s="3">
        <f t="shared" si="501"/>
        <v>0</v>
      </c>
      <c r="AV1340" s="3">
        <f t="shared" si="501"/>
        <v>0</v>
      </c>
      <c r="AW1340" s="3">
        <f t="shared" si="501"/>
        <v>0</v>
      </c>
      <c r="AX1340" s="3"/>
    </row>
    <row r="1341" spans="3:50">
      <c r="C1341" s="10" t="s">
        <v>3</v>
      </c>
      <c r="D1341" s="9"/>
      <c r="E1341" s="3">
        <f t="shared" si="501"/>
        <v>0</v>
      </c>
      <c r="F1341" s="3">
        <f t="shared" si="501"/>
        <v>0</v>
      </c>
      <c r="G1341" s="3">
        <f t="shared" si="501"/>
        <v>0</v>
      </c>
      <c r="H1341" s="3">
        <f t="shared" si="501"/>
        <v>0</v>
      </c>
      <c r="I1341" s="3">
        <f t="shared" si="501"/>
        <v>0</v>
      </c>
      <c r="J1341" s="3">
        <f t="shared" si="501"/>
        <v>0</v>
      </c>
      <c r="K1341" s="3">
        <f t="shared" si="501"/>
        <v>0</v>
      </c>
      <c r="L1341" s="3">
        <f t="shared" si="501"/>
        <v>0</v>
      </c>
      <c r="M1341" s="3">
        <f t="shared" si="501"/>
        <v>0</v>
      </c>
      <c r="N1341" s="3">
        <f t="shared" si="501"/>
        <v>0</v>
      </c>
      <c r="O1341" s="3">
        <f t="shared" si="501"/>
        <v>0</v>
      </c>
      <c r="P1341" s="3">
        <f t="shared" si="501"/>
        <v>0</v>
      </c>
      <c r="Q1341" s="3">
        <f t="shared" si="501"/>
        <v>0</v>
      </c>
      <c r="R1341" s="3">
        <f t="shared" si="501"/>
        <v>0</v>
      </c>
      <c r="S1341" s="3">
        <f t="shared" si="501"/>
        <v>0</v>
      </c>
      <c r="T1341" s="3">
        <f t="shared" si="501"/>
        <v>0</v>
      </c>
      <c r="U1341" s="3">
        <f t="shared" si="501"/>
        <v>0</v>
      </c>
      <c r="V1341" s="3">
        <f t="shared" si="501"/>
        <v>0</v>
      </c>
      <c r="W1341" s="3">
        <f t="shared" si="501"/>
        <v>0</v>
      </c>
      <c r="X1341" s="3">
        <f t="shared" si="501"/>
        <v>0</v>
      </c>
      <c r="Y1341" s="3">
        <f t="shared" si="501"/>
        <v>0</v>
      </c>
      <c r="Z1341" s="3">
        <f t="shared" si="501"/>
        <v>0</v>
      </c>
      <c r="AA1341" s="3">
        <f t="shared" si="501"/>
        <v>0</v>
      </c>
      <c r="AB1341" s="3">
        <f t="shared" si="501"/>
        <v>0</v>
      </c>
      <c r="AC1341" s="3">
        <f t="shared" si="501"/>
        <v>0</v>
      </c>
      <c r="AD1341" s="3">
        <f t="shared" si="501"/>
        <v>0</v>
      </c>
      <c r="AE1341" s="3">
        <f t="shared" si="501"/>
        <v>0</v>
      </c>
      <c r="AF1341" s="3">
        <f t="shared" si="501"/>
        <v>0</v>
      </c>
      <c r="AG1341" s="3">
        <f t="shared" si="501"/>
        <v>0</v>
      </c>
      <c r="AH1341" s="3">
        <f t="shared" si="501"/>
        <v>0</v>
      </c>
      <c r="AI1341" s="3">
        <f t="shared" si="501"/>
        <v>0</v>
      </c>
      <c r="AJ1341" s="3">
        <f t="shared" si="501"/>
        <v>0</v>
      </c>
      <c r="AK1341" s="3">
        <f t="shared" si="501"/>
        <v>0</v>
      </c>
      <c r="AL1341" s="3">
        <f t="shared" si="501"/>
        <v>0</v>
      </c>
      <c r="AM1341" s="3">
        <f t="shared" si="501"/>
        <v>0</v>
      </c>
      <c r="AN1341" s="3">
        <f t="shared" si="501"/>
        <v>0</v>
      </c>
      <c r="AO1341" s="3">
        <f t="shared" si="501"/>
        <v>0</v>
      </c>
      <c r="AP1341" s="3">
        <f t="shared" si="501"/>
        <v>0</v>
      </c>
      <c r="AQ1341" s="3">
        <f t="shared" si="501"/>
        <v>0</v>
      </c>
      <c r="AR1341" s="3">
        <f t="shared" si="501"/>
        <v>0</v>
      </c>
      <c r="AS1341" s="3">
        <f t="shared" si="501"/>
        <v>0</v>
      </c>
      <c r="AT1341" s="3">
        <f t="shared" si="501"/>
        <v>0</v>
      </c>
      <c r="AU1341" s="3">
        <f t="shared" si="501"/>
        <v>0</v>
      </c>
      <c r="AV1341" s="3">
        <f t="shared" si="501"/>
        <v>0</v>
      </c>
      <c r="AW1341" s="3">
        <f t="shared" si="501"/>
        <v>0</v>
      </c>
      <c r="AX1341" s="3"/>
    </row>
    <row r="1342" spans="3:50">
      <c r="C1342" s="10" t="s">
        <v>2</v>
      </c>
      <c r="D1342" s="9"/>
      <c r="E1342" s="3">
        <f t="shared" si="501"/>
        <v>0</v>
      </c>
      <c r="F1342" s="3">
        <f t="shared" si="501"/>
        <v>0</v>
      </c>
      <c r="G1342" s="3">
        <f t="shared" si="501"/>
        <v>0</v>
      </c>
      <c r="H1342" s="3">
        <f t="shared" si="501"/>
        <v>0</v>
      </c>
      <c r="I1342" s="3">
        <f t="shared" si="501"/>
        <v>0</v>
      </c>
      <c r="J1342" s="3">
        <f t="shared" si="501"/>
        <v>0</v>
      </c>
      <c r="K1342" s="3">
        <f t="shared" si="501"/>
        <v>0</v>
      </c>
      <c r="L1342" s="3">
        <f t="shared" si="501"/>
        <v>0</v>
      </c>
      <c r="M1342" s="3">
        <f t="shared" si="501"/>
        <v>0</v>
      </c>
      <c r="N1342" s="3">
        <f t="shared" si="501"/>
        <v>0</v>
      </c>
      <c r="O1342" s="3">
        <f t="shared" si="501"/>
        <v>0</v>
      </c>
      <c r="P1342" s="3">
        <f t="shared" si="501"/>
        <v>0</v>
      </c>
      <c r="Q1342" s="3">
        <f t="shared" si="501"/>
        <v>0</v>
      </c>
      <c r="R1342" s="3">
        <f t="shared" si="501"/>
        <v>0</v>
      </c>
      <c r="S1342" s="3">
        <f t="shared" si="501"/>
        <v>0</v>
      </c>
      <c r="T1342" s="3">
        <f t="shared" si="501"/>
        <v>0</v>
      </c>
      <c r="U1342" s="3">
        <f t="shared" si="501"/>
        <v>0</v>
      </c>
      <c r="V1342" s="3">
        <f t="shared" si="501"/>
        <v>0</v>
      </c>
      <c r="W1342" s="3">
        <f t="shared" si="501"/>
        <v>0</v>
      </c>
      <c r="X1342" s="3">
        <f t="shared" si="501"/>
        <v>0</v>
      </c>
      <c r="Y1342" s="3">
        <f t="shared" si="501"/>
        <v>0</v>
      </c>
      <c r="Z1342" s="3">
        <f t="shared" si="501"/>
        <v>0</v>
      </c>
      <c r="AA1342" s="3">
        <f t="shared" si="501"/>
        <v>0</v>
      </c>
      <c r="AB1342" s="3">
        <f t="shared" si="501"/>
        <v>0</v>
      </c>
      <c r="AC1342" s="3">
        <f t="shared" si="501"/>
        <v>0</v>
      </c>
      <c r="AD1342" s="3">
        <f t="shared" si="501"/>
        <v>0</v>
      </c>
      <c r="AE1342" s="3">
        <f t="shared" si="501"/>
        <v>0</v>
      </c>
      <c r="AF1342" s="3">
        <f t="shared" si="501"/>
        <v>0</v>
      </c>
      <c r="AG1342" s="3">
        <f t="shared" si="501"/>
        <v>0</v>
      </c>
      <c r="AH1342" s="3">
        <f t="shared" si="501"/>
        <v>0</v>
      </c>
      <c r="AI1342" s="3">
        <f t="shared" si="501"/>
        <v>0</v>
      </c>
      <c r="AJ1342" s="3">
        <f t="shared" si="501"/>
        <v>0</v>
      </c>
      <c r="AK1342" s="3">
        <f t="shared" si="501"/>
        <v>0</v>
      </c>
      <c r="AL1342" s="3">
        <f t="shared" si="501"/>
        <v>0</v>
      </c>
      <c r="AM1342" s="3">
        <f t="shared" si="501"/>
        <v>0</v>
      </c>
      <c r="AN1342" s="3">
        <f t="shared" si="501"/>
        <v>0</v>
      </c>
      <c r="AO1342" s="3">
        <f t="shared" si="501"/>
        <v>0</v>
      </c>
      <c r="AP1342" s="3">
        <f t="shared" si="501"/>
        <v>0</v>
      </c>
      <c r="AQ1342" s="3">
        <f t="shared" si="501"/>
        <v>0</v>
      </c>
      <c r="AR1342" s="3">
        <f t="shared" si="501"/>
        <v>0</v>
      </c>
      <c r="AS1342" s="3">
        <f t="shared" si="501"/>
        <v>0</v>
      </c>
      <c r="AT1342" s="3">
        <f t="shared" si="501"/>
        <v>0</v>
      </c>
      <c r="AU1342" s="3">
        <f t="shared" si="501"/>
        <v>0</v>
      </c>
      <c r="AV1342" s="3">
        <f t="shared" si="501"/>
        <v>0</v>
      </c>
      <c r="AW1342" s="3">
        <f t="shared" si="501"/>
        <v>0</v>
      </c>
      <c r="AX1342" s="3"/>
    </row>
    <row r="1343" spans="3:50">
      <c r="C1343" s="10" t="s">
        <v>1</v>
      </c>
      <c r="D1343" s="9"/>
      <c r="E1343" s="3">
        <f t="shared" si="501"/>
        <v>0</v>
      </c>
      <c r="F1343" s="3">
        <f t="shared" si="501"/>
        <v>0</v>
      </c>
      <c r="G1343" s="3">
        <f t="shared" si="501"/>
        <v>0</v>
      </c>
      <c r="H1343" s="3">
        <f t="shared" si="501"/>
        <v>0</v>
      </c>
      <c r="I1343" s="3">
        <f t="shared" si="501"/>
        <v>0</v>
      </c>
      <c r="J1343" s="3">
        <f t="shared" si="501"/>
        <v>0</v>
      </c>
      <c r="K1343" s="3">
        <f t="shared" si="501"/>
        <v>0</v>
      </c>
      <c r="L1343" s="3">
        <f t="shared" si="501"/>
        <v>0</v>
      </c>
      <c r="M1343" s="3">
        <f t="shared" si="501"/>
        <v>0</v>
      </c>
      <c r="N1343" s="3">
        <f t="shared" si="501"/>
        <v>0</v>
      </c>
      <c r="O1343" s="3">
        <f t="shared" si="501"/>
        <v>0</v>
      </c>
      <c r="P1343" s="3">
        <f t="shared" si="501"/>
        <v>0</v>
      </c>
      <c r="Q1343" s="3">
        <f t="shared" si="501"/>
        <v>0</v>
      </c>
      <c r="R1343" s="3">
        <f t="shared" si="501"/>
        <v>0</v>
      </c>
      <c r="S1343" s="3">
        <f t="shared" si="501"/>
        <v>0</v>
      </c>
      <c r="T1343" s="3">
        <f t="shared" si="501"/>
        <v>0</v>
      </c>
      <c r="U1343" s="3">
        <f t="shared" si="501"/>
        <v>0</v>
      </c>
      <c r="V1343" s="3">
        <f t="shared" si="501"/>
        <v>0</v>
      </c>
      <c r="W1343" s="3">
        <f t="shared" si="501"/>
        <v>0</v>
      </c>
      <c r="X1343" s="3">
        <f t="shared" si="501"/>
        <v>0</v>
      </c>
      <c r="Y1343" s="3">
        <f t="shared" si="501"/>
        <v>0</v>
      </c>
      <c r="Z1343" s="3">
        <f t="shared" si="501"/>
        <v>0</v>
      </c>
      <c r="AA1343" s="3">
        <f t="shared" si="501"/>
        <v>0</v>
      </c>
      <c r="AB1343" s="3">
        <f t="shared" si="501"/>
        <v>0</v>
      </c>
      <c r="AC1343" s="3">
        <f t="shared" si="501"/>
        <v>0</v>
      </c>
      <c r="AD1343" s="3">
        <f t="shared" si="501"/>
        <v>0</v>
      </c>
      <c r="AE1343" s="3">
        <f t="shared" si="501"/>
        <v>0</v>
      </c>
      <c r="AF1343" s="3">
        <f t="shared" si="501"/>
        <v>0</v>
      </c>
      <c r="AG1343" s="3">
        <f t="shared" si="501"/>
        <v>0</v>
      </c>
      <c r="AH1343" s="3">
        <f t="shared" si="501"/>
        <v>0</v>
      </c>
      <c r="AI1343" s="3">
        <f t="shared" ref="AI1343:AW1343" si="502">AI1041*AI733</f>
        <v>0</v>
      </c>
      <c r="AJ1343" s="3">
        <f t="shared" si="502"/>
        <v>0</v>
      </c>
      <c r="AK1343" s="3">
        <f t="shared" si="502"/>
        <v>0</v>
      </c>
      <c r="AL1343" s="3">
        <f t="shared" si="502"/>
        <v>0</v>
      </c>
      <c r="AM1343" s="3">
        <f t="shared" si="502"/>
        <v>0</v>
      </c>
      <c r="AN1343" s="3">
        <f t="shared" si="502"/>
        <v>0</v>
      </c>
      <c r="AO1343" s="3">
        <f t="shared" si="502"/>
        <v>0</v>
      </c>
      <c r="AP1343" s="3">
        <f t="shared" si="502"/>
        <v>0</v>
      </c>
      <c r="AQ1343" s="3">
        <f t="shared" si="502"/>
        <v>0</v>
      </c>
      <c r="AR1343" s="3">
        <f t="shared" si="502"/>
        <v>0</v>
      </c>
      <c r="AS1343" s="3">
        <f t="shared" si="502"/>
        <v>0</v>
      </c>
      <c r="AT1343" s="3">
        <f t="shared" si="502"/>
        <v>0</v>
      </c>
      <c r="AU1343" s="3">
        <f t="shared" si="502"/>
        <v>0</v>
      </c>
      <c r="AV1343" s="3">
        <f t="shared" si="502"/>
        <v>0</v>
      </c>
      <c r="AW1343" s="3">
        <f t="shared" si="502"/>
        <v>0</v>
      </c>
      <c r="AX1343" s="3"/>
    </row>
    <row r="1344" spans="3:50">
      <c r="C1344" s="7" t="s">
        <v>0</v>
      </c>
      <c r="D1344" s="6"/>
      <c r="E1344" s="4">
        <f t="shared" ref="E1344:AW1349" si="503">E1042*E734</f>
        <v>0</v>
      </c>
      <c r="F1344" s="4">
        <f t="shared" si="503"/>
        <v>0</v>
      </c>
      <c r="G1344" s="4">
        <f t="shared" si="503"/>
        <v>0</v>
      </c>
      <c r="H1344" s="4">
        <f t="shared" si="503"/>
        <v>0</v>
      </c>
      <c r="I1344" s="4">
        <f t="shared" si="503"/>
        <v>0</v>
      </c>
      <c r="J1344" s="4">
        <f t="shared" si="503"/>
        <v>0</v>
      </c>
      <c r="K1344" s="4">
        <f t="shared" si="503"/>
        <v>0</v>
      </c>
      <c r="L1344" s="4">
        <f t="shared" si="503"/>
        <v>0</v>
      </c>
      <c r="M1344" s="4">
        <f t="shared" si="503"/>
        <v>0</v>
      </c>
      <c r="N1344" s="4">
        <f t="shared" si="503"/>
        <v>0</v>
      </c>
      <c r="O1344" s="4">
        <f t="shared" si="503"/>
        <v>0</v>
      </c>
      <c r="P1344" s="4">
        <f t="shared" si="503"/>
        <v>0</v>
      </c>
      <c r="Q1344" s="4">
        <f t="shared" si="503"/>
        <v>0</v>
      </c>
      <c r="R1344" s="4">
        <f t="shared" si="503"/>
        <v>0</v>
      </c>
      <c r="S1344" s="4">
        <f t="shared" si="503"/>
        <v>0</v>
      </c>
      <c r="T1344" s="4">
        <f t="shared" si="503"/>
        <v>0</v>
      </c>
      <c r="U1344" s="4">
        <f t="shared" si="503"/>
        <v>0</v>
      </c>
      <c r="V1344" s="4">
        <f t="shared" si="503"/>
        <v>0</v>
      </c>
      <c r="W1344" s="4">
        <f t="shared" si="503"/>
        <v>0</v>
      </c>
      <c r="X1344" s="4">
        <f t="shared" si="503"/>
        <v>0</v>
      </c>
      <c r="Y1344" s="4">
        <f t="shared" si="503"/>
        <v>0</v>
      </c>
      <c r="Z1344" s="4">
        <f t="shared" si="503"/>
        <v>0</v>
      </c>
      <c r="AA1344" s="4">
        <f t="shared" si="503"/>
        <v>0</v>
      </c>
      <c r="AB1344" s="4">
        <f t="shared" si="503"/>
        <v>0</v>
      </c>
      <c r="AC1344" s="4">
        <f t="shared" si="503"/>
        <v>0</v>
      </c>
      <c r="AD1344" s="4">
        <f t="shared" si="503"/>
        <v>0</v>
      </c>
      <c r="AE1344" s="4">
        <f t="shared" si="503"/>
        <v>0</v>
      </c>
      <c r="AF1344" s="4">
        <f t="shared" si="503"/>
        <v>0</v>
      </c>
      <c r="AG1344" s="4">
        <f t="shared" si="503"/>
        <v>0</v>
      </c>
      <c r="AH1344" s="4">
        <f t="shared" si="503"/>
        <v>0</v>
      </c>
      <c r="AI1344" s="4">
        <f t="shared" si="503"/>
        <v>0</v>
      </c>
      <c r="AJ1344" s="4">
        <f t="shared" si="503"/>
        <v>0</v>
      </c>
      <c r="AK1344" s="4">
        <f t="shared" si="503"/>
        <v>0</v>
      </c>
      <c r="AL1344" s="4">
        <f t="shared" si="503"/>
        <v>0</v>
      </c>
      <c r="AM1344" s="4">
        <f t="shared" si="503"/>
        <v>0</v>
      </c>
      <c r="AN1344" s="4">
        <f t="shared" si="503"/>
        <v>0</v>
      </c>
      <c r="AO1344" s="4">
        <f t="shared" si="503"/>
        <v>0</v>
      </c>
      <c r="AP1344" s="4">
        <f t="shared" si="503"/>
        <v>0</v>
      </c>
      <c r="AQ1344" s="4">
        <f t="shared" si="503"/>
        <v>0</v>
      </c>
      <c r="AR1344" s="4">
        <f t="shared" si="503"/>
        <v>0</v>
      </c>
      <c r="AS1344" s="4">
        <f t="shared" si="503"/>
        <v>0</v>
      </c>
      <c r="AT1344" s="4">
        <f t="shared" si="503"/>
        <v>0</v>
      </c>
      <c r="AU1344" s="4">
        <f t="shared" si="503"/>
        <v>0</v>
      </c>
      <c r="AV1344" s="4">
        <f t="shared" si="503"/>
        <v>0</v>
      </c>
      <c r="AW1344" s="4">
        <f t="shared" si="503"/>
        <v>0</v>
      </c>
      <c r="AX1344" s="3"/>
    </row>
    <row r="1345" spans="1:50">
      <c r="C1345" s="14">
        <v>49</v>
      </c>
      <c r="D1345" s="13"/>
      <c r="E1345" s="11">
        <f t="shared" si="503"/>
        <v>0</v>
      </c>
      <c r="F1345" s="11">
        <f t="shared" si="503"/>
        <v>0</v>
      </c>
      <c r="G1345" s="11">
        <f t="shared" si="503"/>
        <v>0</v>
      </c>
      <c r="H1345" s="11">
        <f t="shared" si="503"/>
        <v>0</v>
      </c>
      <c r="I1345" s="11">
        <f t="shared" si="503"/>
        <v>0</v>
      </c>
      <c r="J1345" s="11">
        <f t="shared" si="503"/>
        <v>0</v>
      </c>
      <c r="K1345" s="11">
        <f t="shared" si="503"/>
        <v>0</v>
      </c>
      <c r="L1345" s="11">
        <f t="shared" si="503"/>
        <v>0</v>
      </c>
      <c r="M1345" s="11">
        <f t="shared" si="503"/>
        <v>0</v>
      </c>
      <c r="N1345" s="11">
        <f t="shared" si="503"/>
        <v>0</v>
      </c>
      <c r="O1345" s="11">
        <f t="shared" si="503"/>
        <v>0</v>
      </c>
      <c r="P1345" s="11">
        <f t="shared" si="503"/>
        <v>0</v>
      </c>
      <c r="Q1345" s="11">
        <f t="shared" si="503"/>
        <v>0</v>
      </c>
      <c r="R1345" s="11">
        <f t="shared" si="503"/>
        <v>0</v>
      </c>
      <c r="S1345" s="11">
        <f t="shared" si="503"/>
        <v>0</v>
      </c>
      <c r="T1345" s="11">
        <f t="shared" si="503"/>
        <v>0</v>
      </c>
      <c r="U1345" s="11">
        <f t="shared" si="503"/>
        <v>0</v>
      </c>
      <c r="V1345" s="11">
        <f t="shared" si="503"/>
        <v>0</v>
      </c>
      <c r="W1345" s="11">
        <f t="shared" si="503"/>
        <v>0</v>
      </c>
      <c r="X1345" s="11">
        <f t="shared" si="503"/>
        <v>0</v>
      </c>
      <c r="Y1345" s="11">
        <f t="shared" si="503"/>
        <v>0</v>
      </c>
      <c r="Z1345" s="11">
        <f t="shared" si="503"/>
        <v>0</v>
      </c>
      <c r="AA1345" s="11">
        <f t="shared" si="503"/>
        <v>0</v>
      </c>
      <c r="AB1345" s="11">
        <f t="shared" si="503"/>
        <v>0</v>
      </c>
      <c r="AC1345" s="11">
        <f t="shared" si="503"/>
        <v>0</v>
      </c>
      <c r="AD1345" s="11">
        <f t="shared" si="503"/>
        <v>0</v>
      </c>
      <c r="AE1345" s="11">
        <f t="shared" si="503"/>
        <v>0</v>
      </c>
      <c r="AF1345" s="11">
        <f t="shared" si="503"/>
        <v>0</v>
      </c>
      <c r="AG1345" s="11">
        <f t="shared" si="503"/>
        <v>0</v>
      </c>
      <c r="AH1345" s="11">
        <f t="shared" si="503"/>
        <v>0</v>
      </c>
      <c r="AI1345" s="11">
        <f t="shared" si="503"/>
        <v>0</v>
      </c>
      <c r="AJ1345" s="11">
        <f t="shared" si="503"/>
        <v>0</v>
      </c>
      <c r="AK1345" s="11">
        <f t="shared" si="503"/>
        <v>0</v>
      </c>
      <c r="AL1345" s="11">
        <f t="shared" si="503"/>
        <v>0</v>
      </c>
      <c r="AM1345" s="11">
        <f t="shared" si="503"/>
        <v>0</v>
      </c>
      <c r="AN1345" s="11">
        <f t="shared" si="503"/>
        <v>0</v>
      </c>
      <c r="AO1345" s="11">
        <f t="shared" si="503"/>
        <v>0</v>
      </c>
      <c r="AP1345" s="11">
        <f t="shared" si="503"/>
        <v>0</v>
      </c>
      <c r="AQ1345" s="11">
        <f t="shared" si="503"/>
        <v>0</v>
      </c>
      <c r="AR1345" s="11">
        <f t="shared" si="503"/>
        <v>0</v>
      </c>
      <c r="AS1345" s="11">
        <f t="shared" si="503"/>
        <v>0</v>
      </c>
      <c r="AT1345" s="11">
        <f t="shared" si="503"/>
        <v>0</v>
      </c>
      <c r="AU1345" s="11">
        <f t="shared" si="503"/>
        <v>0</v>
      </c>
      <c r="AV1345" s="11">
        <f t="shared" si="503"/>
        <v>0</v>
      </c>
      <c r="AW1345" s="11">
        <f t="shared" si="503"/>
        <v>0</v>
      </c>
      <c r="AX1345" s="11"/>
    </row>
    <row r="1346" spans="1:50">
      <c r="C1346" s="10" t="s">
        <v>4</v>
      </c>
      <c r="D1346" s="9"/>
      <c r="E1346" s="3">
        <f t="shared" si="503"/>
        <v>0</v>
      </c>
      <c r="F1346" s="3">
        <f t="shared" si="503"/>
        <v>0</v>
      </c>
      <c r="G1346" s="3">
        <f t="shared" si="503"/>
        <v>0</v>
      </c>
      <c r="H1346" s="3">
        <f t="shared" si="503"/>
        <v>0</v>
      </c>
      <c r="I1346" s="3">
        <f t="shared" si="503"/>
        <v>0</v>
      </c>
      <c r="J1346" s="3">
        <f t="shared" si="503"/>
        <v>0</v>
      </c>
      <c r="K1346" s="3">
        <f t="shared" si="503"/>
        <v>0</v>
      </c>
      <c r="L1346" s="3">
        <f t="shared" si="503"/>
        <v>0</v>
      </c>
      <c r="M1346" s="3">
        <f t="shared" si="503"/>
        <v>0</v>
      </c>
      <c r="N1346" s="3">
        <f t="shared" si="503"/>
        <v>0</v>
      </c>
      <c r="O1346" s="3">
        <f t="shared" si="503"/>
        <v>0</v>
      </c>
      <c r="P1346" s="3">
        <f t="shared" si="503"/>
        <v>0</v>
      </c>
      <c r="Q1346" s="3">
        <f t="shared" si="503"/>
        <v>0</v>
      </c>
      <c r="R1346" s="3">
        <f t="shared" si="503"/>
        <v>0</v>
      </c>
      <c r="S1346" s="3">
        <f t="shared" si="503"/>
        <v>0</v>
      </c>
      <c r="T1346" s="3">
        <f t="shared" si="503"/>
        <v>0</v>
      </c>
      <c r="U1346" s="3">
        <f t="shared" si="503"/>
        <v>0</v>
      </c>
      <c r="V1346" s="3">
        <f t="shared" si="503"/>
        <v>0</v>
      </c>
      <c r="W1346" s="3">
        <f t="shared" si="503"/>
        <v>0</v>
      </c>
      <c r="X1346" s="3">
        <f t="shared" si="503"/>
        <v>0</v>
      </c>
      <c r="Y1346" s="3">
        <f t="shared" si="503"/>
        <v>0</v>
      </c>
      <c r="Z1346" s="3">
        <f t="shared" si="503"/>
        <v>0</v>
      </c>
      <c r="AA1346" s="3">
        <f t="shared" si="503"/>
        <v>0</v>
      </c>
      <c r="AB1346" s="3">
        <f t="shared" si="503"/>
        <v>0</v>
      </c>
      <c r="AC1346" s="3">
        <f t="shared" si="503"/>
        <v>0</v>
      </c>
      <c r="AD1346" s="3">
        <f t="shared" si="503"/>
        <v>0</v>
      </c>
      <c r="AE1346" s="3">
        <f t="shared" si="503"/>
        <v>0</v>
      </c>
      <c r="AF1346" s="3">
        <f t="shared" si="503"/>
        <v>0</v>
      </c>
      <c r="AG1346" s="3">
        <f t="shared" si="503"/>
        <v>0</v>
      </c>
      <c r="AH1346" s="3">
        <f t="shared" si="503"/>
        <v>0</v>
      </c>
      <c r="AI1346" s="3">
        <f t="shared" si="503"/>
        <v>0</v>
      </c>
      <c r="AJ1346" s="3">
        <f t="shared" si="503"/>
        <v>0</v>
      </c>
      <c r="AK1346" s="3">
        <f t="shared" si="503"/>
        <v>0</v>
      </c>
      <c r="AL1346" s="3">
        <f t="shared" si="503"/>
        <v>0</v>
      </c>
      <c r="AM1346" s="3">
        <f t="shared" si="503"/>
        <v>0</v>
      </c>
      <c r="AN1346" s="3">
        <f t="shared" si="503"/>
        <v>0</v>
      </c>
      <c r="AO1346" s="3">
        <f t="shared" si="503"/>
        <v>0</v>
      </c>
      <c r="AP1346" s="3">
        <f t="shared" si="503"/>
        <v>0</v>
      </c>
      <c r="AQ1346" s="3">
        <f t="shared" si="503"/>
        <v>0</v>
      </c>
      <c r="AR1346" s="3">
        <f t="shared" si="503"/>
        <v>0</v>
      </c>
      <c r="AS1346" s="3">
        <f t="shared" si="503"/>
        <v>0</v>
      </c>
      <c r="AT1346" s="3">
        <f t="shared" si="503"/>
        <v>0</v>
      </c>
      <c r="AU1346" s="3">
        <f t="shared" si="503"/>
        <v>0</v>
      </c>
      <c r="AV1346" s="3">
        <f t="shared" si="503"/>
        <v>0</v>
      </c>
      <c r="AW1346" s="3">
        <f t="shared" si="503"/>
        <v>0</v>
      </c>
      <c r="AX1346" s="3"/>
    </row>
    <row r="1347" spans="1:50">
      <c r="C1347" s="10" t="s">
        <v>3</v>
      </c>
      <c r="D1347" s="9"/>
      <c r="E1347" s="3">
        <f t="shared" si="503"/>
        <v>0</v>
      </c>
      <c r="F1347" s="3">
        <f t="shared" si="503"/>
        <v>0</v>
      </c>
      <c r="G1347" s="3">
        <f t="shared" si="503"/>
        <v>0</v>
      </c>
      <c r="H1347" s="3">
        <f t="shared" si="503"/>
        <v>0</v>
      </c>
      <c r="I1347" s="3">
        <f t="shared" si="503"/>
        <v>0</v>
      </c>
      <c r="J1347" s="3">
        <f t="shared" si="503"/>
        <v>0</v>
      </c>
      <c r="K1347" s="3">
        <f t="shared" si="503"/>
        <v>0</v>
      </c>
      <c r="L1347" s="3">
        <f t="shared" si="503"/>
        <v>0</v>
      </c>
      <c r="M1347" s="3">
        <f t="shared" si="503"/>
        <v>0</v>
      </c>
      <c r="N1347" s="3">
        <f t="shared" si="503"/>
        <v>0</v>
      </c>
      <c r="O1347" s="3">
        <f t="shared" si="503"/>
        <v>0</v>
      </c>
      <c r="P1347" s="3">
        <f t="shared" si="503"/>
        <v>0</v>
      </c>
      <c r="Q1347" s="3">
        <f t="shared" si="503"/>
        <v>0</v>
      </c>
      <c r="R1347" s="3">
        <f t="shared" si="503"/>
        <v>0</v>
      </c>
      <c r="S1347" s="3">
        <f t="shared" si="503"/>
        <v>0</v>
      </c>
      <c r="T1347" s="3">
        <f t="shared" si="503"/>
        <v>0</v>
      </c>
      <c r="U1347" s="3">
        <f t="shared" si="503"/>
        <v>0</v>
      </c>
      <c r="V1347" s="3">
        <f t="shared" si="503"/>
        <v>0</v>
      </c>
      <c r="W1347" s="3">
        <f t="shared" si="503"/>
        <v>0</v>
      </c>
      <c r="X1347" s="3">
        <f t="shared" si="503"/>
        <v>0</v>
      </c>
      <c r="Y1347" s="3">
        <f t="shared" si="503"/>
        <v>0</v>
      </c>
      <c r="Z1347" s="3">
        <f t="shared" si="503"/>
        <v>0</v>
      </c>
      <c r="AA1347" s="3">
        <f t="shared" si="503"/>
        <v>0</v>
      </c>
      <c r="AB1347" s="3">
        <f t="shared" si="503"/>
        <v>0</v>
      </c>
      <c r="AC1347" s="3">
        <f t="shared" si="503"/>
        <v>0</v>
      </c>
      <c r="AD1347" s="3">
        <f t="shared" si="503"/>
        <v>0</v>
      </c>
      <c r="AE1347" s="3">
        <f t="shared" si="503"/>
        <v>0</v>
      </c>
      <c r="AF1347" s="3">
        <f t="shared" si="503"/>
        <v>0</v>
      </c>
      <c r="AG1347" s="3">
        <f t="shared" si="503"/>
        <v>0</v>
      </c>
      <c r="AH1347" s="3">
        <f t="shared" si="503"/>
        <v>0</v>
      </c>
      <c r="AI1347" s="3">
        <f t="shared" si="503"/>
        <v>0</v>
      </c>
      <c r="AJ1347" s="3">
        <f t="shared" si="503"/>
        <v>0</v>
      </c>
      <c r="AK1347" s="3">
        <f t="shared" si="503"/>
        <v>0</v>
      </c>
      <c r="AL1347" s="3">
        <f t="shared" si="503"/>
        <v>0</v>
      </c>
      <c r="AM1347" s="3">
        <f t="shared" si="503"/>
        <v>0</v>
      </c>
      <c r="AN1347" s="3">
        <f t="shared" si="503"/>
        <v>0</v>
      </c>
      <c r="AO1347" s="3">
        <f t="shared" si="503"/>
        <v>0</v>
      </c>
      <c r="AP1347" s="3">
        <f t="shared" si="503"/>
        <v>0</v>
      </c>
      <c r="AQ1347" s="3">
        <f t="shared" si="503"/>
        <v>0</v>
      </c>
      <c r="AR1347" s="3">
        <f t="shared" si="503"/>
        <v>0</v>
      </c>
      <c r="AS1347" s="3">
        <f t="shared" si="503"/>
        <v>0</v>
      </c>
      <c r="AT1347" s="3">
        <f t="shared" si="503"/>
        <v>0</v>
      </c>
      <c r="AU1347" s="3">
        <f t="shared" si="503"/>
        <v>0</v>
      </c>
      <c r="AV1347" s="3">
        <f t="shared" si="503"/>
        <v>0</v>
      </c>
      <c r="AW1347" s="3">
        <f t="shared" si="503"/>
        <v>0</v>
      </c>
      <c r="AX1347" s="3"/>
    </row>
    <row r="1348" spans="1:50">
      <c r="C1348" s="10" t="s">
        <v>2</v>
      </c>
      <c r="D1348" s="9"/>
      <c r="E1348" s="3">
        <f t="shared" si="503"/>
        <v>0</v>
      </c>
      <c r="F1348" s="3">
        <f t="shared" si="503"/>
        <v>0</v>
      </c>
      <c r="G1348" s="3">
        <f t="shared" si="503"/>
        <v>0</v>
      </c>
      <c r="H1348" s="3">
        <f t="shared" si="503"/>
        <v>0</v>
      </c>
      <c r="I1348" s="3">
        <f t="shared" si="503"/>
        <v>0</v>
      </c>
      <c r="J1348" s="3">
        <f t="shared" si="503"/>
        <v>0</v>
      </c>
      <c r="K1348" s="3">
        <f t="shared" si="503"/>
        <v>0</v>
      </c>
      <c r="L1348" s="3">
        <f t="shared" si="503"/>
        <v>0</v>
      </c>
      <c r="M1348" s="3">
        <f t="shared" si="503"/>
        <v>0</v>
      </c>
      <c r="N1348" s="3">
        <f t="shared" si="503"/>
        <v>0</v>
      </c>
      <c r="O1348" s="3">
        <f t="shared" si="503"/>
        <v>0</v>
      </c>
      <c r="P1348" s="3">
        <f t="shared" si="503"/>
        <v>0</v>
      </c>
      <c r="Q1348" s="3">
        <f t="shared" si="503"/>
        <v>0</v>
      </c>
      <c r="R1348" s="3">
        <f t="shared" si="503"/>
        <v>0</v>
      </c>
      <c r="S1348" s="3">
        <f t="shared" si="503"/>
        <v>0</v>
      </c>
      <c r="T1348" s="3">
        <f t="shared" si="503"/>
        <v>0</v>
      </c>
      <c r="U1348" s="3">
        <f t="shared" si="503"/>
        <v>0</v>
      </c>
      <c r="V1348" s="3">
        <f t="shared" si="503"/>
        <v>0</v>
      </c>
      <c r="W1348" s="3">
        <f t="shared" si="503"/>
        <v>0</v>
      </c>
      <c r="X1348" s="3">
        <f t="shared" si="503"/>
        <v>0</v>
      </c>
      <c r="Y1348" s="3">
        <f t="shared" si="503"/>
        <v>0</v>
      </c>
      <c r="Z1348" s="3">
        <f t="shared" si="503"/>
        <v>0</v>
      </c>
      <c r="AA1348" s="3">
        <f t="shared" si="503"/>
        <v>0</v>
      </c>
      <c r="AB1348" s="3">
        <f t="shared" si="503"/>
        <v>0</v>
      </c>
      <c r="AC1348" s="3">
        <f t="shared" si="503"/>
        <v>0</v>
      </c>
      <c r="AD1348" s="3">
        <f t="shared" si="503"/>
        <v>0</v>
      </c>
      <c r="AE1348" s="3">
        <f t="shared" si="503"/>
        <v>0</v>
      </c>
      <c r="AF1348" s="3">
        <f t="shared" si="503"/>
        <v>0</v>
      </c>
      <c r="AG1348" s="3">
        <f t="shared" si="503"/>
        <v>0</v>
      </c>
      <c r="AH1348" s="3">
        <f t="shared" si="503"/>
        <v>0</v>
      </c>
      <c r="AI1348" s="3">
        <f t="shared" si="503"/>
        <v>0</v>
      </c>
      <c r="AJ1348" s="3">
        <f t="shared" si="503"/>
        <v>0</v>
      </c>
      <c r="AK1348" s="3">
        <f t="shared" si="503"/>
        <v>0</v>
      </c>
      <c r="AL1348" s="3">
        <f t="shared" si="503"/>
        <v>0</v>
      </c>
      <c r="AM1348" s="3">
        <f t="shared" si="503"/>
        <v>0</v>
      </c>
      <c r="AN1348" s="3">
        <f t="shared" si="503"/>
        <v>0</v>
      </c>
      <c r="AO1348" s="3">
        <f t="shared" si="503"/>
        <v>0</v>
      </c>
      <c r="AP1348" s="3">
        <f t="shared" si="503"/>
        <v>0</v>
      </c>
      <c r="AQ1348" s="3">
        <f t="shared" si="503"/>
        <v>0</v>
      </c>
      <c r="AR1348" s="3">
        <f t="shared" si="503"/>
        <v>0</v>
      </c>
      <c r="AS1348" s="3">
        <f t="shared" si="503"/>
        <v>0</v>
      </c>
      <c r="AT1348" s="3">
        <f t="shared" si="503"/>
        <v>0</v>
      </c>
      <c r="AU1348" s="3">
        <f t="shared" si="503"/>
        <v>0</v>
      </c>
      <c r="AV1348" s="3">
        <f t="shared" si="503"/>
        <v>0</v>
      </c>
      <c r="AW1348" s="3">
        <f t="shared" si="503"/>
        <v>0</v>
      </c>
      <c r="AX1348" s="3"/>
    </row>
    <row r="1349" spans="1:50">
      <c r="C1349" s="10" t="s">
        <v>1</v>
      </c>
      <c r="D1349" s="9"/>
      <c r="E1349" s="3">
        <f t="shared" si="503"/>
        <v>0</v>
      </c>
      <c r="F1349" s="3">
        <f t="shared" si="503"/>
        <v>0</v>
      </c>
      <c r="G1349" s="3">
        <f t="shared" si="503"/>
        <v>0</v>
      </c>
      <c r="H1349" s="3">
        <f t="shared" si="503"/>
        <v>0</v>
      </c>
      <c r="I1349" s="3">
        <f t="shared" si="503"/>
        <v>0</v>
      </c>
      <c r="J1349" s="3">
        <f t="shared" si="503"/>
        <v>0</v>
      </c>
      <c r="K1349" s="3">
        <f t="shared" si="503"/>
        <v>0</v>
      </c>
      <c r="L1349" s="3">
        <f t="shared" si="503"/>
        <v>0</v>
      </c>
      <c r="M1349" s="3">
        <f t="shared" si="503"/>
        <v>0</v>
      </c>
      <c r="N1349" s="3">
        <f t="shared" si="503"/>
        <v>0</v>
      </c>
      <c r="O1349" s="3">
        <f t="shared" si="503"/>
        <v>0</v>
      </c>
      <c r="P1349" s="3">
        <f t="shared" si="503"/>
        <v>0</v>
      </c>
      <c r="Q1349" s="3">
        <f t="shared" si="503"/>
        <v>0</v>
      </c>
      <c r="R1349" s="3">
        <f t="shared" si="503"/>
        <v>0</v>
      </c>
      <c r="S1349" s="3">
        <f t="shared" si="503"/>
        <v>0</v>
      </c>
      <c r="T1349" s="3">
        <f t="shared" si="503"/>
        <v>0</v>
      </c>
      <c r="U1349" s="3">
        <f t="shared" si="503"/>
        <v>0</v>
      </c>
      <c r="V1349" s="3">
        <f t="shared" si="503"/>
        <v>0</v>
      </c>
      <c r="W1349" s="3">
        <f t="shared" si="503"/>
        <v>0</v>
      </c>
      <c r="X1349" s="3">
        <f t="shared" si="503"/>
        <v>0</v>
      </c>
      <c r="Y1349" s="3">
        <f t="shared" si="503"/>
        <v>0</v>
      </c>
      <c r="Z1349" s="3">
        <f t="shared" si="503"/>
        <v>0</v>
      </c>
      <c r="AA1349" s="3">
        <f t="shared" si="503"/>
        <v>0</v>
      </c>
      <c r="AB1349" s="3">
        <f t="shared" si="503"/>
        <v>0</v>
      </c>
      <c r="AC1349" s="3">
        <f t="shared" si="503"/>
        <v>0</v>
      </c>
      <c r="AD1349" s="3">
        <f t="shared" si="503"/>
        <v>0</v>
      </c>
      <c r="AE1349" s="3">
        <f t="shared" si="503"/>
        <v>0</v>
      </c>
      <c r="AF1349" s="3">
        <f t="shared" si="503"/>
        <v>0</v>
      </c>
      <c r="AG1349" s="3">
        <f t="shared" si="503"/>
        <v>0</v>
      </c>
      <c r="AH1349" s="3">
        <f t="shared" si="503"/>
        <v>0</v>
      </c>
      <c r="AI1349" s="3">
        <f t="shared" ref="AI1349:AW1349" si="504">AI1047*AI739</f>
        <v>0</v>
      </c>
      <c r="AJ1349" s="3">
        <f t="shared" si="504"/>
        <v>0</v>
      </c>
      <c r="AK1349" s="3">
        <f t="shared" si="504"/>
        <v>0</v>
      </c>
      <c r="AL1349" s="3">
        <f t="shared" si="504"/>
        <v>0</v>
      </c>
      <c r="AM1349" s="3">
        <f t="shared" si="504"/>
        <v>0</v>
      </c>
      <c r="AN1349" s="3">
        <f t="shared" si="504"/>
        <v>0</v>
      </c>
      <c r="AO1349" s="3">
        <f t="shared" si="504"/>
        <v>0</v>
      </c>
      <c r="AP1349" s="3">
        <f t="shared" si="504"/>
        <v>0</v>
      </c>
      <c r="AQ1349" s="3">
        <f t="shared" si="504"/>
        <v>0</v>
      </c>
      <c r="AR1349" s="3">
        <f t="shared" si="504"/>
        <v>0</v>
      </c>
      <c r="AS1349" s="3">
        <f t="shared" si="504"/>
        <v>0</v>
      </c>
      <c r="AT1349" s="3">
        <f t="shared" si="504"/>
        <v>0</v>
      </c>
      <c r="AU1349" s="3">
        <f t="shared" si="504"/>
        <v>0</v>
      </c>
      <c r="AV1349" s="3">
        <f t="shared" si="504"/>
        <v>0</v>
      </c>
      <c r="AW1349" s="3">
        <f t="shared" si="504"/>
        <v>0</v>
      </c>
      <c r="AX1349" s="3"/>
    </row>
    <row r="1350" spans="1:50">
      <c r="C1350" s="7" t="s">
        <v>0</v>
      </c>
      <c r="D1350" s="6"/>
      <c r="E1350" s="4">
        <f t="shared" ref="E1350:AW1355" si="505">E1048*E740</f>
        <v>0</v>
      </c>
      <c r="F1350" s="4">
        <f t="shared" si="505"/>
        <v>0</v>
      </c>
      <c r="G1350" s="4">
        <f t="shared" si="505"/>
        <v>0</v>
      </c>
      <c r="H1350" s="4">
        <f t="shared" si="505"/>
        <v>0</v>
      </c>
      <c r="I1350" s="4">
        <f t="shared" si="505"/>
        <v>0</v>
      </c>
      <c r="J1350" s="4">
        <f t="shared" si="505"/>
        <v>0</v>
      </c>
      <c r="K1350" s="4">
        <f t="shared" si="505"/>
        <v>0</v>
      </c>
      <c r="L1350" s="4">
        <f t="shared" si="505"/>
        <v>0</v>
      </c>
      <c r="M1350" s="4">
        <f t="shared" si="505"/>
        <v>0</v>
      </c>
      <c r="N1350" s="4">
        <f t="shared" si="505"/>
        <v>0</v>
      </c>
      <c r="O1350" s="4">
        <f t="shared" si="505"/>
        <v>0</v>
      </c>
      <c r="P1350" s="4">
        <f t="shared" si="505"/>
        <v>0</v>
      </c>
      <c r="Q1350" s="4">
        <f t="shared" si="505"/>
        <v>0</v>
      </c>
      <c r="R1350" s="4">
        <f t="shared" si="505"/>
        <v>0</v>
      </c>
      <c r="S1350" s="4">
        <f t="shared" si="505"/>
        <v>0</v>
      </c>
      <c r="T1350" s="4">
        <f t="shared" si="505"/>
        <v>0</v>
      </c>
      <c r="U1350" s="4">
        <f t="shared" si="505"/>
        <v>0</v>
      </c>
      <c r="V1350" s="4">
        <f t="shared" si="505"/>
        <v>0</v>
      </c>
      <c r="W1350" s="4">
        <f t="shared" si="505"/>
        <v>0</v>
      </c>
      <c r="X1350" s="4">
        <f t="shared" si="505"/>
        <v>0</v>
      </c>
      <c r="Y1350" s="4">
        <f t="shared" si="505"/>
        <v>0</v>
      </c>
      <c r="Z1350" s="4">
        <f t="shared" si="505"/>
        <v>0</v>
      </c>
      <c r="AA1350" s="4">
        <f t="shared" si="505"/>
        <v>0</v>
      </c>
      <c r="AB1350" s="4">
        <f t="shared" si="505"/>
        <v>0</v>
      </c>
      <c r="AC1350" s="4">
        <f t="shared" si="505"/>
        <v>0</v>
      </c>
      <c r="AD1350" s="4">
        <f t="shared" si="505"/>
        <v>0</v>
      </c>
      <c r="AE1350" s="4">
        <f t="shared" si="505"/>
        <v>0</v>
      </c>
      <c r="AF1350" s="4">
        <f t="shared" si="505"/>
        <v>0</v>
      </c>
      <c r="AG1350" s="4">
        <f t="shared" si="505"/>
        <v>0</v>
      </c>
      <c r="AH1350" s="4">
        <f t="shared" si="505"/>
        <v>0</v>
      </c>
      <c r="AI1350" s="4">
        <f t="shared" si="505"/>
        <v>0</v>
      </c>
      <c r="AJ1350" s="4">
        <f t="shared" si="505"/>
        <v>0</v>
      </c>
      <c r="AK1350" s="4">
        <f t="shared" si="505"/>
        <v>0</v>
      </c>
      <c r="AL1350" s="4">
        <f t="shared" si="505"/>
        <v>0</v>
      </c>
      <c r="AM1350" s="4">
        <f t="shared" si="505"/>
        <v>0</v>
      </c>
      <c r="AN1350" s="4">
        <f t="shared" si="505"/>
        <v>0</v>
      </c>
      <c r="AO1350" s="4">
        <f t="shared" si="505"/>
        <v>0</v>
      </c>
      <c r="AP1350" s="4">
        <f t="shared" si="505"/>
        <v>0</v>
      </c>
      <c r="AQ1350" s="4">
        <f t="shared" si="505"/>
        <v>0</v>
      </c>
      <c r="AR1350" s="4">
        <f t="shared" si="505"/>
        <v>0</v>
      </c>
      <c r="AS1350" s="4">
        <f t="shared" si="505"/>
        <v>0</v>
      </c>
      <c r="AT1350" s="4">
        <f t="shared" si="505"/>
        <v>0</v>
      </c>
      <c r="AU1350" s="4">
        <f t="shared" si="505"/>
        <v>0</v>
      </c>
      <c r="AV1350" s="4">
        <f t="shared" si="505"/>
        <v>0</v>
      </c>
      <c r="AW1350" s="4">
        <f t="shared" si="505"/>
        <v>0</v>
      </c>
      <c r="AX1350" s="3"/>
    </row>
    <row r="1351" spans="1:50">
      <c r="C1351" s="14">
        <v>50</v>
      </c>
      <c r="D1351" s="13"/>
      <c r="E1351" s="11">
        <f t="shared" si="505"/>
        <v>0</v>
      </c>
      <c r="F1351" s="11">
        <f t="shared" si="505"/>
        <v>0</v>
      </c>
      <c r="G1351" s="11">
        <f t="shared" si="505"/>
        <v>0</v>
      </c>
      <c r="H1351" s="11">
        <f t="shared" si="505"/>
        <v>0</v>
      </c>
      <c r="I1351" s="11">
        <f t="shared" si="505"/>
        <v>0</v>
      </c>
      <c r="J1351" s="11">
        <f t="shared" si="505"/>
        <v>0</v>
      </c>
      <c r="K1351" s="11">
        <f t="shared" si="505"/>
        <v>0</v>
      </c>
      <c r="L1351" s="11">
        <f t="shared" si="505"/>
        <v>0</v>
      </c>
      <c r="M1351" s="11">
        <f t="shared" si="505"/>
        <v>0</v>
      </c>
      <c r="N1351" s="11">
        <f t="shared" si="505"/>
        <v>0</v>
      </c>
      <c r="O1351" s="11">
        <f t="shared" si="505"/>
        <v>0</v>
      </c>
      <c r="P1351" s="11">
        <f t="shared" si="505"/>
        <v>0</v>
      </c>
      <c r="Q1351" s="11">
        <f t="shared" si="505"/>
        <v>0</v>
      </c>
      <c r="R1351" s="11">
        <f t="shared" si="505"/>
        <v>0</v>
      </c>
      <c r="S1351" s="11">
        <f t="shared" si="505"/>
        <v>0</v>
      </c>
      <c r="T1351" s="11">
        <f t="shared" si="505"/>
        <v>0</v>
      </c>
      <c r="U1351" s="11">
        <f t="shared" si="505"/>
        <v>0</v>
      </c>
      <c r="V1351" s="11">
        <f t="shared" si="505"/>
        <v>0</v>
      </c>
      <c r="W1351" s="11">
        <f t="shared" si="505"/>
        <v>0</v>
      </c>
      <c r="X1351" s="11">
        <f t="shared" si="505"/>
        <v>0</v>
      </c>
      <c r="Y1351" s="11">
        <f t="shared" si="505"/>
        <v>0</v>
      </c>
      <c r="Z1351" s="11">
        <f t="shared" si="505"/>
        <v>0</v>
      </c>
      <c r="AA1351" s="11">
        <f t="shared" si="505"/>
        <v>0</v>
      </c>
      <c r="AB1351" s="11">
        <f t="shared" si="505"/>
        <v>0</v>
      </c>
      <c r="AC1351" s="11">
        <f t="shared" si="505"/>
        <v>0</v>
      </c>
      <c r="AD1351" s="11">
        <f t="shared" si="505"/>
        <v>0</v>
      </c>
      <c r="AE1351" s="11">
        <f t="shared" si="505"/>
        <v>0</v>
      </c>
      <c r="AF1351" s="11">
        <f t="shared" si="505"/>
        <v>0</v>
      </c>
      <c r="AG1351" s="11">
        <f t="shared" si="505"/>
        <v>0</v>
      </c>
      <c r="AH1351" s="11">
        <f t="shared" si="505"/>
        <v>0</v>
      </c>
      <c r="AI1351" s="11">
        <f t="shared" si="505"/>
        <v>0</v>
      </c>
      <c r="AJ1351" s="11">
        <f t="shared" si="505"/>
        <v>0</v>
      </c>
      <c r="AK1351" s="11">
        <f t="shared" si="505"/>
        <v>0</v>
      </c>
      <c r="AL1351" s="11">
        <f t="shared" si="505"/>
        <v>0</v>
      </c>
      <c r="AM1351" s="11">
        <f t="shared" si="505"/>
        <v>0</v>
      </c>
      <c r="AN1351" s="11">
        <f t="shared" si="505"/>
        <v>0</v>
      </c>
      <c r="AO1351" s="11">
        <f t="shared" si="505"/>
        <v>0</v>
      </c>
      <c r="AP1351" s="11">
        <f t="shared" si="505"/>
        <v>0</v>
      </c>
      <c r="AQ1351" s="11">
        <f t="shared" si="505"/>
        <v>0</v>
      </c>
      <c r="AR1351" s="11">
        <f t="shared" si="505"/>
        <v>0</v>
      </c>
      <c r="AS1351" s="11">
        <f t="shared" si="505"/>
        <v>0</v>
      </c>
      <c r="AT1351" s="11">
        <f t="shared" si="505"/>
        <v>0</v>
      </c>
      <c r="AU1351" s="11">
        <f t="shared" si="505"/>
        <v>0</v>
      </c>
      <c r="AV1351" s="11">
        <f t="shared" si="505"/>
        <v>0</v>
      </c>
      <c r="AW1351" s="11">
        <f t="shared" si="505"/>
        <v>0</v>
      </c>
      <c r="AX1351" s="11"/>
    </row>
    <row r="1352" spans="1:50">
      <c r="C1352" s="10" t="s">
        <v>4</v>
      </c>
      <c r="D1352" s="9"/>
      <c r="E1352" s="3">
        <f t="shared" si="505"/>
        <v>0</v>
      </c>
      <c r="F1352" s="3">
        <f t="shared" si="505"/>
        <v>0</v>
      </c>
      <c r="G1352" s="3">
        <f t="shared" si="505"/>
        <v>0</v>
      </c>
      <c r="H1352" s="3">
        <f t="shared" si="505"/>
        <v>0</v>
      </c>
      <c r="I1352" s="3">
        <f t="shared" si="505"/>
        <v>0</v>
      </c>
      <c r="J1352" s="3">
        <f t="shared" si="505"/>
        <v>0</v>
      </c>
      <c r="K1352" s="3">
        <f t="shared" si="505"/>
        <v>0</v>
      </c>
      <c r="L1352" s="3">
        <f t="shared" si="505"/>
        <v>0</v>
      </c>
      <c r="M1352" s="3">
        <f t="shared" si="505"/>
        <v>0</v>
      </c>
      <c r="N1352" s="3">
        <f t="shared" si="505"/>
        <v>0</v>
      </c>
      <c r="O1352" s="3">
        <f t="shared" si="505"/>
        <v>0</v>
      </c>
      <c r="P1352" s="3">
        <f t="shared" si="505"/>
        <v>0</v>
      </c>
      <c r="Q1352" s="3">
        <f t="shared" si="505"/>
        <v>0</v>
      </c>
      <c r="R1352" s="3">
        <f t="shared" si="505"/>
        <v>0</v>
      </c>
      <c r="S1352" s="3">
        <f t="shared" si="505"/>
        <v>0</v>
      </c>
      <c r="T1352" s="3">
        <f t="shared" si="505"/>
        <v>0</v>
      </c>
      <c r="U1352" s="3">
        <f t="shared" si="505"/>
        <v>0</v>
      </c>
      <c r="V1352" s="3">
        <f t="shared" si="505"/>
        <v>0</v>
      </c>
      <c r="W1352" s="3">
        <f t="shared" si="505"/>
        <v>0</v>
      </c>
      <c r="X1352" s="3">
        <f t="shared" si="505"/>
        <v>0</v>
      </c>
      <c r="Y1352" s="3">
        <f t="shared" si="505"/>
        <v>0</v>
      </c>
      <c r="Z1352" s="3">
        <f t="shared" si="505"/>
        <v>0</v>
      </c>
      <c r="AA1352" s="3">
        <f t="shared" si="505"/>
        <v>0</v>
      </c>
      <c r="AB1352" s="3">
        <f t="shared" si="505"/>
        <v>0</v>
      </c>
      <c r="AC1352" s="3">
        <f t="shared" si="505"/>
        <v>0</v>
      </c>
      <c r="AD1352" s="3">
        <f t="shared" si="505"/>
        <v>0</v>
      </c>
      <c r="AE1352" s="3">
        <f t="shared" si="505"/>
        <v>0</v>
      </c>
      <c r="AF1352" s="3">
        <f t="shared" si="505"/>
        <v>0</v>
      </c>
      <c r="AG1352" s="3">
        <f t="shared" si="505"/>
        <v>0</v>
      </c>
      <c r="AH1352" s="3">
        <f t="shared" si="505"/>
        <v>0</v>
      </c>
      <c r="AI1352" s="3">
        <f t="shared" si="505"/>
        <v>0</v>
      </c>
      <c r="AJ1352" s="3">
        <f t="shared" si="505"/>
        <v>0</v>
      </c>
      <c r="AK1352" s="3">
        <f t="shared" si="505"/>
        <v>0</v>
      </c>
      <c r="AL1352" s="3">
        <f t="shared" si="505"/>
        <v>0</v>
      </c>
      <c r="AM1352" s="3">
        <f t="shared" si="505"/>
        <v>0</v>
      </c>
      <c r="AN1352" s="3">
        <f t="shared" si="505"/>
        <v>0</v>
      </c>
      <c r="AO1352" s="3">
        <f t="shared" si="505"/>
        <v>0</v>
      </c>
      <c r="AP1352" s="3">
        <f t="shared" si="505"/>
        <v>0</v>
      </c>
      <c r="AQ1352" s="3">
        <f t="shared" si="505"/>
        <v>0</v>
      </c>
      <c r="AR1352" s="3">
        <f t="shared" si="505"/>
        <v>0</v>
      </c>
      <c r="AS1352" s="3">
        <f t="shared" si="505"/>
        <v>0</v>
      </c>
      <c r="AT1352" s="3">
        <f t="shared" si="505"/>
        <v>0</v>
      </c>
      <c r="AU1352" s="3">
        <f t="shared" si="505"/>
        <v>0</v>
      </c>
      <c r="AV1352" s="3">
        <f t="shared" si="505"/>
        <v>0</v>
      </c>
      <c r="AW1352" s="3">
        <f t="shared" si="505"/>
        <v>0</v>
      </c>
      <c r="AX1352" s="3"/>
    </row>
    <row r="1353" spans="1:50">
      <c r="C1353" s="10" t="s">
        <v>3</v>
      </c>
      <c r="D1353" s="9"/>
      <c r="E1353" s="3">
        <f t="shared" si="505"/>
        <v>0</v>
      </c>
      <c r="F1353" s="3">
        <f t="shared" si="505"/>
        <v>0</v>
      </c>
      <c r="G1353" s="3">
        <f t="shared" si="505"/>
        <v>0</v>
      </c>
      <c r="H1353" s="3">
        <f t="shared" si="505"/>
        <v>0</v>
      </c>
      <c r="I1353" s="3">
        <f t="shared" si="505"/>
        <v>0</v>
      </c>
      <c r="J1353" s="3">
        <f t="shared" si="505"/>
        <v>0</v>
      </c>
      <c r="K1353" s="3">
        <f t="shared" si="505"/>
        <v>0</v>
      </c>
      <c r="L1353" s="3">
        <f t="shared" si="505"/>
        <v>0</v>
      </c>
      <c r="M1353" s="3">
        <f t="shared" si="505"/>
        <v>0</v>
      </c>
      <c r="N1353" s="3">
        <f t="shared" si="505"/>
        <v>0</v>
      </c>
      <c r="O1353" s="3">
        <f t="shared" si="505"/>
        <v>0</v>
      </c>
      <c r="P1353" s="3">
        <f t="shared" si="505"/>
        <v>0</v>
      </c>
      <c r="Q1353" s="3">
        <f t="shared" si="505"/>
        <v>0</v>
      </c>
      <c r="R1353" s="3">
        <f t="shared" si="505"/>
        <v>0</v>
      </c>
      <c r="S1353" s="3">
        <f t="shared" si="505"/>
        <v>0</v>
      </c>
      <c r="T1353" s="3">
        <f t="shared" si="505"/>
        <v>0</v>
      </c>
      <c r="U1353" s="3">
        <f t="shared" si="505"/>
        <v>0</v>
      </c>
      <c r="V1353" s="3">
        <f t="shared" si="505"/>
        <v>0</v>
      </c>
      <c r="W1353" s="3">
        <f t="shared" si="505"/>
        <v>0</v>
      </c>
      <c r="X1353" s="3">
        <f t="shared" si="505"/>
        <v>0</v>
      </c>
      <c r="Y1353" s="3">
        <f t="shared" si="505"/>
        <v>0</v>
      </c>
      <c r="Z1353" s="3">
        <f t="shared" si="505"/>
        <v>0</v>
      </c>
      <c r="AA1353" s="3">
        <f t="shared" si="505"/>
        <v>0</v>
      </c>
      <c r="AB1353" s="3">
        <f t="shared" si="505"/>
        <v>0</v>
      </c>
      <c r="AC1353" s="3">
        <f t="shared" si="505"/>
        <v>0</v>
      </c>
      <c r="AD1353" s="3">
        <f t="shared" si="505"/>
        <v>0</v>
      </c>
      <c r="AE1353" s="3">
        <f t="shared" si="505"/>
        <v>0</v>
      </c>
      <c r="AF1353" s="3">
        <f t="shared" si="505"/>
        <v>0</v>
      </c>
      <c r="AG1353" s="3">
        <f t="shared" si="505"/>
        <v>0</v>
      </c>
      <c r="AH1353" s="3">
        <f t="shared" si="505"/>
        <v>0</v>
      </c>
      <c r="AI1353" s="3">
        <f t="shared" si="505"/>
        <v>0</v>
      </c>
      <c r="AJ1353" s="3">
        <f t="shared" si="505"/>
        <v>0</v>
      </c>
      <c r="AK1353" s="3">
        <f t="shared" si="505"/>
        <v>0</v>
      </c>
      <c r="AL1353" s="3">
        <f t="shared" si="505"/>
        <v>0</v>
      </c>
      <c r="AM1353" s="3">
        <f t="shared" si="505"/>
        <v>0</v>
      </c>
      <c r="AN1353" s="3">
        <f t="shared" si="505"/>
        <v>0</v>
      </c>
      <c r="AO1353" s="3">
        <f t="shared" si="505"/>
        <v>0</v>
      </c>
      <c r="AP1353" s="3">
        <f t="shared" si="505"/>
        <v>0</v>
      </c>
      <c r="AQ1353" s="3">
        <f t="shared" si="505"/>
        <v>0</v>
      </c>
      <c r="AR1353" s="3">
        <f t="shared" si="505"/>
        <v>0</v>
      </c>
      <c r="AS1353" s="3">
        <f t="shared" si="505"/>
        <v>0</v>
      </c>
      <c r="AT1353" s="3">
        <f t="shared" si="505"/>
        <v>0</v>
      </c>
      <c r="AU1353" s="3">
        <f t="shared" si="505"/>
        <v>0</v>
      </c>
      <c r="AV1353" s="3">
        <f t="shared" si="505"/>
        <v>0</v>
      </c>
      <c r="AW1353" s="3">
        <f t="shared" si="505"/>
        <v>0</v>
      </c>
      <c r="AX1353" s="3"/>
    </row>
    <row r="1354" spans="1:50">
      <c r="C1354" s="10" t="s">
        <v>2</v>
      </c>
      <c r="D1354" s="9"/>
      <c r="E1354" s="3">
        <f t="shared" si="505"/>
        <v>0</v>
      </c>
      <c r="F1354" s="3">
        <f t="shared" si="505"/>
        <v>0</v>
      </c>
      <c r="G1354" s="3">
        <f t="shared" si="505"/>
        <v>0</v>
      </c>
      <c r="H1354" s="3">
        <f t="shared" si="505"/>
        <v>0</v>
      </c>
      <c r="I1354" s="3">
        <f t="shared" si="505"/>
        <v>0</v>
      </c>
      <c r="J1354" s="3">
        <f t="shared" si="505"/>
        <v>0</v>
      </c>
      <c r="K1354" s="3">
        <f t="shared" si="505"/>
        <v>0</v>
      </c>
      <c r="L1354" s="3">
        <f t="shared" si="505"/>
        <v>0</v>
      </c>
      <c r="M1354" s="3">
        <f t="shared" si="505"/>
        <v>0</v>
      </c>
      <c r="N1354" s="3">
        <f t="shared" si="505"/>
        <v>0</v>
      </c>
      <c r="O1354" s="3">
        <f t="shared" si="505"/>
        <v>0</v>
      </c>
      <c r="P1354" s="3">
        <f t="shared" si="505"/>
        <v>0</v>
      </c>
      <c r="Q1354" s="3">
        <f t="shared" si="505"/>
        <v>0</v>
      </c>
      <c r="R1354" s="3">
        <f t="shared" si="505"/>
        <v>0</v>
      </c>
      <c r="S1354" s="3">
        <f t="shared" si="505"/>
        <v>0</v>
      </c>
      <c r="T1354" s="3">
        <f t="shared" si="505"/>
        <v>0</v>
      </c>
      <c r="U1354" s="3">
        <f t="shared" si="505"/>
        <v>0</v>
      </c>
      <c r="V1354" s="3">
        <f t="shared" si="505"/>
        <v>0</v>
      </c>
      <c r="W1354" s="3">
        <f t="shared" si="505"/>
        <v>0</v>
      </c>
      <c r="X1354" s="3">
        <f t="shared" si="505"/>
        <v>0</v>
      </c>
      <c r="Y1354" s="3">
        <f t="shared" si="505"/>
        <v>0</v>
      </c>
      <c r="Z1354" s="3">
        <f t="shared" si="505"/>
        <v>0</v>
      </c>
      <c r="AA1354" s="3">
        <f t="shared" si="505"/>
        <v>0</v>
      </c>
      <c r="AB1354" s="3">
        <f t="shared" si="505"/>
        <v>0</v>
      </c>
      <c r="AC1354" s="3">
        <f t="shared" si="505"/>
        <v>0</v>
      </c>
      <c r="AD1354" s="3">
        <f t="shared" si="505"/>
        <v>0</v>
      </c>
      <c r="AE1354" s="3">
        <f t="shared" si="505"/>
        <v>0</v>
      </c>
      <c r="AF1354" s="3">
        <f t="shared" si="505"/>
        <v>0</v>
      </c>
      <c r="AG1354" s="3">
        <f t="shared" si="505"/>
        <v>0</v>
      </c>
      <c r="AH1354" s="3">
        <f t="shared" si="505"/>
        <v>0</v>
      </c>
      <c r="AI1354" s="3">
        <f t="shared" si="505"/>
        <v>0</v>
      </c>
      <c r="AJ1354" s="3">
        <f t="shared" si="505"/>
        <v>0</v>
      </c>
      <c r="AK1354" s="3">
        <f t="shared" si="505"/>
        <v>0</v>
      </c>
      <c r="AL1354" s="3">
        <f t="shared" si="505"/>
        <v>0</v>
      </c>
      <c r="AM1354" s="3">
        <f t="shared" si="505"/>
        <v>0</v>
      </c>
      <c r="AN1354" s="3">
        <f t="shared" si="505"/>
        <v>0</v>
      </c>
      <c r="AO1354" s="3">
        <f t="shared" si="505"/>
        <v>0</v>
      </c>
      <c r="AP1354" s="3">
        <f t="shared" si="505"/>
        <v>0</v>
      </c>
      <c r="AQ1354" s="3">
        <f t="shared" si="505"/>
        <v>0</v>
      </c>
      <c r="AR1354" s="3">
        <f t="shared" si="505"/>
        <v>0</v>
      </c>
      <c r="AS1354" s="3">
        <f t="shared" si="505"/>
        <v>0</v>
      </c>
      <c r="AT1354" s="3">
        <f t="shared" si="505"/>
        <v>0</v>
      </c>
      <c r="AU1354" s="3">
        <f t="shared" si="505"/>
        <v>0</v>
      </c>
      <c r="AV1354" s="3">
        <f t="shared" si="505"/>
        <v>0</v>
      </c>
      <c r="AW1354" s="3">
        <f t="shared" si="505"/>
        <v>0</v>
      </c>
      <c r="AX1354" s="3"/>
    </row>
    <row r="1355" spans="1:50">
      <c r="C1355" s="10" t="s">
        <v>1</v>
      </c>
      <c r="D1355" s="9"/>
      <c r="E1355" s="3">
        <f t="shared" si="505"/>
        <v>0</v>
      </c>
      <c r="F1355" s="3">
        <f t="shared" si="505"/>
        <v>0</v>
      </c>
      <c r="G1355" s="3">
        <f t="shared" si="505"/>
        <v>0</v>
      </c>
      <c r="H1355" s="3">
        <f t="shared" si="505"/>
        <v>0</v>
      </c>
      <c r="I1355" s="3">
        <f t="shared" si="505"/>
        <v>0</v>
      </c>
      <c r="J1355" s="3">
        <f t="shared" si="505"/>
        <v>0</v>
      </c>
      <c r="K1355" s="3">
        <f t="shared" si="505"/>
        <v>0</v>
      </c>
      <c r="L1355" s="3">
        <f t="shared" si="505"/>
        <v>0</v>
      </c>
      <c r="M1355" s="3">
        <f t="shared" si="505"/>
        <v>0</v>
      </c>
      <c r="N1355" s="3">
        <f t="shared" si="505"/>
        <v>0</v>
      </c>
      <c r="O1355" s="3">
        <f t="shared" si="505"/>
        <v>0</v>
      </c>
      <c r="P1355" s="3">
        <f t="shared" si="505"/>
        <v>0</v>
      </c>
      <c r="Q1355" s="3">
        <f t="shared" si="505"/>
        <v>0</v>
      </c>
      <c r="R1355" s="3">
        <f t="shared" si="505"/>
        <v>0</v>
      </c>
      <c r="S1355" s="3">
        <f t="shared" si="505"/>
        <v>0</v>
      </c>
      <c r="T1355" s="3">
        <f t="shared" si="505"/>
        <v>0</v>
      </c>
      <c r="U1355" s="3">
        <f t="shared" si="505"/>
        <v>0</v>
      </c>
      <c r="V1355" s="3">
        <f t="shared" si="505"/>
        <v>0</v>
      </c>
      <c r="W1355" s="3">
        <f t="shared" si="505"/>
        <v>0</v>
      </c>
      <c r="X1355" s="3">
        <f t="shared" si="505"/>
        <v>0</v>
      </c>
      <c r="Y1355" s="3">
        <f t="shared" si="505"/>
        <v>0</v>
      </c>
      <c r="Z1355" s="3">
        <f t="shared" si="505"/>
        <v>0</v>
      </c>
      <c r="AA1355" s="3">
        <f t="shared" si="505"/>
        <v>0</v>
      </c>
      <c r="AB1355" s="3">
        <f t="shared" si="505"/>
        <v>0</v>
      </c>
      <c r="AC1355" s="3">
        <f t="shared" si="505"/>
        <v>0</v>
      </c>
      <c r="AD1355" s="3">
        <f t="shared" si="505"/>
        <v>0</v>
      </c>
      <c r="AE1355" s="3">
        <f t="shared" si="505"/>
        <v>0</v>
      </c>
      <c r="AF1355" s="3">
        <f t="shared" si="505"/>
        <v>0</v>
      </c>
      <c r="AG1355" s="3">
        <f t="shared" si="505"/>
        <v>0</v>
      </c>
      <c r="AH1355" s="3">
        <f t="shared" si="505"/>
        <v>0</v>
      </c>
      <c r="AI1355" s="3">
        <f t="shared" ref="AI1355:AW1355" si="506">AI1053*AI745</f>
        <v>0</v>
      </c>
      <c r="AJ1355" s="3">
        <f t="shared" si="506"/>
        <v>0</v>
      </c>
      <c r="AK1355" s="3">
        <f t="shared" si="506"/>
        <v>0</v>
      </c>
      <c r="AL1355" s="3">
        <f t="shared" si="506"/>
        <v>0</v>
      </c>
      <c r="AM1355" s="3">
        <f t="shared" si="506"/>
        <v>0</v>
      </c>
      <c r="AN1355" s="3">
        <f t="shared" si="506"/>
        <v>0</v>
      </c>
      <c r="AO1355" s="3">
        <f t="shared" si="506"/>
        <v>0</v>
      </c>
      <c r="AP1355" s="3">
        <f t="shared" si="506"/>
        <v>0</v>
      </c>
      <c r="AQ1355" s="3">
        <f t="shared" si="506"/>
        <v>0</v>
      </c>
      <c r="AR1355" s="3">
        <f t="shared" si="506"/>
        <v>0</v>
      </c>
      <c r="AS1355" s="3">
        <f t="shared" si="506"/>
        <v>0</v>
      </c>
      <c r="AT1355" s="3">
        <f t="shared" si="506"/>
        <v>0</v>
      </c>
      <c r="AU1355" s="3">
        <f t="shared" si="506"/>
        <v>0</v>
      </c>
      <c r="AV1355" s="3">
        <f t="shared" si="506"/>
        <v>0</v>
      </c>
      <c r="AW1355" s="3">
        <f t="shared" si="506"/>
        <v>0</v>
      </c>
      <c r="AX1355" s="3"/>
    </row>
    <row r="1356" spans="1:50">
      <c r="C1356" s="7" t="s">
        <v>0</v>
      </c>
      <c r="D1356" s="6"/>
      <c r="E1356" s="4">
        <f t="shared" ref="E1356:AW1356" si="507">E1054*E746</f>
        <v>0</v>
      </c>
      <c r="F1356" s="4">
        <f t="shared" si="507"/>
        <v>0</v>
      </c>
      <c r="G1356" s="4">
        <f t="shared" si="507"/>
        <v>0</v>
      </c>
      <c r="H1356" s="4">
        <f t="shared" si="507"/>
        <v>0</v>
      </c>
      <c r="I1356" s="4">
        <f t="shared" si="507"/>
        <v>0</v>
      </c>
      <c r="J1356" s="4">
        <f t="shared" si="507"/>
        <v>0</v>
      </c>
      <c r="K1356" s="4">
        <f t="shared" si="507"/>
        <v>0</v>
      </c>
      <c r="L1356" s="4">
        <f t="shared" si="507"/>
        <v>0</v>
      </c>
      <c r="M1356" s="4">
        <f t="shared" si="507"/>
        <v>0</v>
      </c>
      <c r="N1356" s="4">
        <f t="shared" si="507"/>
        <v>0</v>
      </c>
      <c r="O1356" s="4">
        <f t="shared" si="507"/>
        <v>0</v>
      </c>
      <c r="P1356" s="4">
        <f t="shared" si="507"/>
        <v>0</v>
      </c>
      <c r="Q1356" s="4">
        <f t="shared" si="507"/>
        <v>0</v>
      </c>
      <c r="R1356" s="4">
        <f t="shared" si="507"/>
        <v>0</v>
      </c>
      <c r="S1356" s="4">
        <f t="shared" si="507"/>
        <v>0</v>
      </c>
      <c r="T1356" s="4">
        <f t="shared" si="507"/>
        <v>0</v>
      </c>
      <c r="U1356" s="4">
        <f t="shared" si="507"/>
        <v>0</v>
      </c>
      <c r="V1356" s="4">
        <f t="shared" si="507"/>
        <v>0</v>
      </c>
      <c r="W1356" s="4">
        <f t="shared" si="507"/>
        <v>0</v>
      </c>
      <c r="X1356" s="4">
        <f t="shared" si="507"/>
        <v>0</v>
      </c>
      <c r="Y1356" s="4">
        <f t="shared" si="507"/>
        <v>0</v>
      </c>
      <c r="Z1356" s="4">
        <f t="shared" si="507"/>
        <v>0</v>
      </c>
      <c r="AA1356" s="4">
        <f t="shared" si="507"/>
        <v>0</v>
      </c>
      <c r="AB1356" s="4">
        <f t="shared" si="507"/>
        <v>0</v>
      </c>
      <c r="AC1356" s="4">
        <f t="shared" si="507"/>
        <v>0</v>
      </c>
      <c r="AD1356" s="4">
        <f t="shared" si="507"/>
        <v>0</v>
      </c>
      <c r="AE1356" s="4">
        <f t="shared" si="507"/>
        <v>0</v>
      </c>
      <c r="AF1356" s="4">
        <f t="shared" si="507"/>
        <v>0</v>
      </c>
      <c r="AG1356" s="4">
        <f t="shared" si="507"/>
        <v>0</v>
      </c>
      <c r="AH1356" s="4">
        <f t="shared" si="507"/>
        <v>0</v>
      </c>
      <c r="AI1356" s="4">
        <f t="shared" si="507"/>
        <v>0</v>
      </c>
      <c r="AJ1356" s="4">
        <f t="shared" si="507"/>
        <v>0</v>
      </c>
      <c r="AK1356" s="4">
        <f t="shared" si="507"/>
        <v>0</v>
      </c>
      <c r="AL1356" s="4">
        <f t="shared" si="507"/>
        <v>0</v>
      </c>
      <c r="AM1356" s="4">
        <f t="shared" si="507"/>
        <v>0</v>
      </c>
      <c r="AN1356" s="4">
        <f t="shared" si="507"/>
        <v>0</v>
      </c>
      <c r="AO1356" s="4">
        <f t="shared" si="507"/>
        <v>0</v>
      </c>
      <c r="AP1356" s="4">
        <f t="shared" si="507"/>
        <v>0</v>
      </c>
      <c r="AQ1356" s="4">
        <f t="shared" si="507"/>
        <v>0</v>
      </c>
      <c r="AR1356" s="4">
        <f t="shared" si="507"/>
        <v>0</v>
      </c>
      <c r="AS1356" s="4">
        <f t="shared" si="507"/>
        <v>0</v>
      </c>
      <c r="AT1356" s="4">
        <f t="shared" si="507"/>
        <v>0</v>
      </c>
      <c r="AU1356" s="4">
        <f t="shared" si="507"/>
        <v>0</v>
      </c>
      <c r="AV1356" s="4">
        <f t="shared" si="507"/>
        <v>0</v>
      </c>
      <c r="AW1356" s="4">
        <f t="shared" si="507"/>
        <v>0</v>
      </c>
      <c r="AX1356" s="3"/>
    </row>
    <row r="1357" spans="1:50" s="19" customFormat="1" ht="15" thickBot="1">
      <c r="D1357" s="32"/>
      <c r="S1357" s="31"/>
    </row>
    <row r="1358" spans="1:50">
      <c r="C1358" s="10"/>
      <c r="D1358" s="9"/>
      <c r="E1358" s="8"/>
      <c r="F1358" s="8"/>
      <c r="G1358" s="8"/>
      <c r="H1358" s="8"/>
      <c r="I1358" s="8"/>
      <c r="J1358" s="8"/>
      <c r="K1358" s="8"/>
      <c r="L1358" s="8"/>
      <c r="M1358" s="8"/>
      <c r="N1358" s="8"/>
      <c r="O1358" s="8"/>
      <c r="P1358" s="8"/>
      <c r="Q1358" s="8"/>
      <c r="R1358" s="8"/>
      <c r="S1358" s="8"/>
      <c r="T1358" s="8"/>
      <c r="U1358" s="8"/>
      <c r="V1358" s="8"/>
      <c r="W1358" s="8"/>
      <c r="X1358" s="8"/>
      <c r="Y1358" s="8"/>
      <c r="Z1358" s="8"/>
      <c r="AA1358" s="8"/>
      <c r="AB1358" s="8"/>
      <c r="AC1358" s="8"/>
      <c r="AD1358" s="8"/>
      <c r="AE1358" s="8"/>
      <c r="AF1358" s="8"/>
      <c r="AG1358" s="8"/>
      <c r="AH1358" s="8"/>
      <c r="AI1358" s="8"/>
      <c r="AJ1358" s="8"/>
      <c r="AK1358" s="8"/>
      <c r="AL1358" s="8"/>
      <c r="AM1358" s="8"/>
      <c r="AN1358" s="8"/>
      <c r="AO1358" s="8"/>
      <c r="AP1358" s="8"/>
      <c r="AQ1358" s="8"/>
      <c r="AR1358" s="8"/>
      <c r="AS1358" s="8"/>
      <c r="AT1358" s="8"/>
      <c r="AU1358" s="8"/>
      <c r="AV1358" s="8"/>
      <c r="AW1358" s="3"/>
      <c r="AX1358" s="3"/>
    </row>
    <row r="1359" spans="1:50">
      <c r="A1359" s="22" t="s">
        <v>15</v>
      </c>
      <c r="B1359" s="22"/>
      <c r="C1359" s="21"/>
      <c r="D1359" s="20"/>
      <c r="E1359" s="20"/>
      <c r="F1359" s="20"/>
      <c r="G1359" s="20"/>
      <c r="H1359" s="20"/>
      <c r="I1359" s="20"/>
      <c r="J1359" s="20"/>
      <c r="K1359" s="20"/>
      <c r="L1359" s="20"/>
      <c r="M1359" s="20"/>
      <c r="N1359" s="20"/>
      <c r="O1359" s="20"/>
      <c r="P1359" s="20"/>
      <c r="Q1359" s="20"/>
      <c r="R1359" s="20"/>
      <c r="S1359" s="20"/>
      <c r="T1359" s="20"/>
      <c r="U1359" s="20"/>
      <c r="V1359" s="20"/>
      <c r="W1359" s="20"/>
      <c r="X1359" s="20"/>
      <c r="Y1359" s="20"/>
      <c r="Z1359" s="20"/>
      <c r="AA1359" s="20"/>
      <c r="AB1359" s="20"/>
      <c r="AC1359" s="20"/>
      <c r="AD1359" s="20"/>
      <c r="AE1359" s="20"/>
      <c r="AF1359" s="20"/>
      <c r="AG1359" s="20"/>
      <c r="AH1359" s="20"/>
      <c r="AI1359" s="20"/>
      <c r="AJ1359" s="20"/>
      <c r="AK1359" s="20"/>
      <c r="AL1359" s="20"/>
      <c r="AM1359" s="20"/>
      <c r="AN1359" s="20"/>
      <c r="AO1359" s="20"/>
      <c r="AP1359" s="20"/>
      <c r="AQ1359" s="20"/>
      <c r="AR1359" s="20"/>
      <c r="AS1359" s="20"/>
      <c r="AT1359" s="20"/>
      <c r="AU1359" s="20"/>
      <c r="AV1359" s="20"/>
      <c r="AW1359" s="20"/>
      <c r="AX1359" s="20"/>
    </row>
    <row r="1360" spans="1:50">
      <c r="A1360" s="16"/>
      <c r="B1360" s="16"/>
      <c r="C1360" s="17" t="s">
        <v>7</v>
      </c>
      <c r="D1360" s="11">
        <f>D1366+D1372</f>
        <v>0</v>
      </c>
      <c r="E1360" s="11">
        <f t="shared" ref="E1360:AW1365" si="508">E1366+E1372</f>
        <v>514606.3961137908</v>
      </c>
      <c r="F1360" s="11">
        <f t="shared" si="508"/>
        <v>1014916.9823675235</v>
      </c>
      <c r="G1360" s="11">
        <f t="shared" si="508"/>
        <v>1513224.8919435856</v>
      </c>
      <c r="H1360" s="11">
        <f t="shared" si="508"/>
        <v>2009135.6316827149</v>
      </c>
      <c r="I1360" s="11">
        <f t="shared" si="508"/>
        <v>2501696.7758349851</v>
      </c>
      <c r="J1360" s="11">
        <f t="shared" si="508"/>
        <v>2989955.6642705165</v>
      </c>
      <c r="K1360" s="11">
        <f t="shared" si="508"/>
        <v>3476850.3855695748</v>
      </c>
      <c r="L1360" s="11">
        <f t="shared" si="508"/>
        <v>3969743.2371472209</v>
      </c>
      <c r="M1360" s="11">
        <f t="shared" si="508"/>
        <v>4460714.6164584979</v>
      </c>
      <c r="N1360" s="11">
        <f t="shared" si="508"/>
        <v>4950484.5958339479</v>
      </c>
      <c r="O1360" s="11">
        <f t="shared" si="508"/>
        <v>5440373.2518795226</v>
      </c>
      <c r="P1360" s="11">
        <f t="shared" si="508"/>
        <v>5934398.7286245693</v>
      </c>
      <c r="Q1360" s="11">
        <f t="shared" si="508"/>
        <v>6435730.3395675998</v>
      </c>
      <c r="R1360" s="11">
        <f t="shared" si="508"/>
        <v>6945273.1894210139</v>
      </c>
      <c r="S1360" s="11">
        <f t="shared" si="508"/>
        <v>7461510.0712532615</v>
      </c>
      <c r="T1360" s="11">
        <f t="shared" si="508"/>
        <v>8239012.7402486466</v>
      </c>
      <c r="U1360" s="11">
        <f t="shared" si="508"/>
        <v>8975845.6865748689</v>
      </c>
      <c r="V1360" s="11">
        <f t="shared" si="508"/>
        <v>9699359.7563546114</v>
      </c>
      <c r="W1360" s="11">
        <f t="shared" si="508"/>
        <v>10408283.132943766</v>
      </c>
      <c r="X1360" s="11">
        <f t="shared" si="508"/>
        <v>11102283.652201271</v>
      </c>
      <c r="Y1360" s="11">
        <f t="shared" si="508"/>
        <v>11778285.070793681</v>
      </c>
      <c r="Z1360" s="11">
        <f t="shared" si="508"/>
        <v>12438397.853018109</v>
      </c>
      <c r="AA1360" s="11">
        <f t="shared" si="508"/>
        <v>13084000.133603275</v>
      </c>
      <c r="AB1360" s="11">
        <f t="shared" si="508"/>
        <v>13714858.390398815</v>
      </c>
      <c r="AC1360" s="11">
        <f t="shared" si="508"/>
        <v>14331057.302638814</v>
      </c>
      <c r="AD1360" s="11">
        <f t="shared" si="508"/>
        <v>14933029.10333287</v>
      </c>
      <c r="AE1360" s="11">
        <f t="shared" si="508"/>
        <v>15522224.101200648</v>
      </c>
      <c r="AF1360" s="11">
        <f t="shared" si="508"/>
        <v>16099960.767589938</v>
      </c>
      <c r="AG1360" s="11">
        <f t="shared" si="508"/>
        <v>16667040.547467381</v>
      </c>
      <c r="AH1360" s="11">
        <f t="shared" si="508"/>
        <v>17223546.767492346</v>
      </c>
      <c r="AI1360" s="11">
        <f t="shared" si="508"/>
        <v>17578801.984512899</v>
      </c>
      <c r="AJ1360" s="11">
        <f t="shared" si="508"/>
        <v>17935168.611501765</v>
      </c>
      <c r="AK1360" s="11">
        <f t="shared" si="508"/>
        <v>18278076.688759025</v>
      </c>
      <c r="AL1360" s="11">
        <f t="shared" si="508"/>
        <v>18608052.925600145</v>
      </c>
      <c r="AM1360" s="11">
        <f t="shared" si="508"/>
        <v>18925597.955003481</v>
      </c>
      <c r="AN1360" s="11">
        <f t="shared" si="508"/>
        <v>19230138.929712906</v>
      </c>
      <c r="AO1360" s="11">
        <f t="shared" si="508"/>
        <v>19522309.551890984</v>
      </c>
      <c r="AP1360" s="11">
        <f t="shared" si="508"/>
        <v>19802711.580968287</v>
      </c>
      <c r="AQ1360" s="11">
        <f t="shared" si="508"/>
        <v>20071983.587438732</v>
      </c>
      <c r="AR1360" s="11">
        <f t="shared" si="508"/>
        <v>20330783.078099053</v>
      </c>
      <c r="AS1360" s="11">
        <f t="shared" si="508"/>
        <v>20580444.241908852</v>
      </c>
      <c r="AT1360" s="11">
        <f t="shared" si="508"/>
        <v>20820893.905304711</v>
      </c>
      <c r="AU1360" s="11">
        <f t="shared" si="508"/>
        <v>21052130.370580643</v>
      </c>
      <c r="AV1360" s="11">
        <f t="shared" si="508"/>
        <v>21274430.484739564</v>
      </c>
      <c r="AW1360" s="11">
        <f t="shared" si="508"/>
        <v>21488541.735651374</v>
      </c>
      <c r="AX1360" s="11"/>
    </row>
    <row r="1361" spans="1:50">
      <c r="C1361" s="10" t="s">
        <v>4</v>
      </c>
      <c r="D1361" s="3">
        <f t="shared" ref="D1361:S1365" si="509">D1367+D1373</f>
        <v>7.0293996942292145E-2</v>
      </c>
      <c r="E1361" s="3">
        <f t="shared" si="509"/>
        <v>506232.00284569559</v>
      </c>
      <c r="F1361" s="3">
        <f t="shared" si="509"/>
        <v>992936.8161500257</v>
      </c>
      <c r="G1361" s="3">
        <f t="shared" si="509"/>
        <v>1472822.9687229309</v>
      </c>
      <c r="H1361" s="3">
        <f t="shared" si="509"/>
        <v>1945552.4485908924</v>
      </c>
      <c r="I1361" s="3">
        <f t="shared" si="509"/>
        <v>2410380.7157220938</v>
      </c>
      <c r="J1361" s="3">
        <f t="shared" si="509"/>
        <v>2866508.0202140249</v>
      </c>
      <c r="K1361" s="3">
        <f t="shared" si="509"/>
        <v>3308340.3727590973</v>
      </c>
      <c r="L1361" s="3">
        <f t="shared" si="509"/>
        <v>3744955.5754999071</v>
      </c>
      <c r="M1361" s="3">
        <f t="shared" si="509"/>
        <v>4169111.1753555299</v>
      </c>
      <c r="N1361" s="3">
        <f t="shared" si="509"/>
        <v>4581012.1240620688</v>
      </c>
      <c r="O1361" s="3">
        <f t="shared" si="509"/>
        <v>4981147.1396334125</v>
      </c>
      <c r="P1361" s="3">
        <f t="shared" si="509"/>
        <v>5372289.4896623353</v>
      </c>
      <c r="Q1361" s="3">
        <f t="shared" si="509"/>
        <v>5756689.0181468604</v>
      </c>
      <c r="R1361" s="3">
        <f t="shared" si="509"/>
        <v>6134884.6911732852</v>
      </c>
      <c r="S1361" s="3">
        <f t="shared" si="509"/>
        <v>6505440.2140684519</v>
      </c>
      <c r="T1361" s="3">
        <f t="shared" si="508"/>
        <v>7057653.3039372573</v>
      </c>
      <c r="U1361" s="3">
        <f t="shared" si="508"/>
        <v>7575226.8000212293</v>
      </c>
      <c r="V1361" s="3">
        <f t="shared" si="508"/>
        <v>8067430.8237564303</v>
      </c>
      <c r="W1361" s="3">
        <f t="shared" si="508"/>
        <v>8533961.9094029646</v>
      </c>
      <c r="X1361" s="3">
        <f t="shared" si="508"/>
        <v>8974587.0042587835</v>
      </c>
      <c r="Y1361" s="3">
        <f t="shared" si="508"/>
        <v>9401844.8775588237</v>
      </c>
      <c r="Z1361" s="3">
        <f t="shared" si="508"/>
        <v>9814584.6750054769</v>
      </c>
      <c r="AA1361" s="3">
        <f t="shared" si="508"/>
        <v>10214034.795459243</v>
      </c>
      <c r="AB1361" s="3">
        <f t="shared" si="508"/>
        <v>10600509.203625156</v>
      </c>
      <c r="AC1361" s="3">
        <f t="shared" si="508"/>
        <v>10974450.517854625</v>
      </c>
      <c r="AD1361" s="3">
        <f t="shared" si="508"/>
        <v>11335802.752612174</v>
      </c>
      <c r="AE1361" s="3">
        <f t="shared" si="508"/>
        <v>11686008.820497302</v>
      </c>
      <c r="AF1361" s="3">
        <f t="shared" si="508"/>
        <v>12026502.13873975</v>
      </c>
      <c r="AG1361" s="3">
        <f t="shared" si="508"/>
        <v>12358306.184761791</v>
      </c>
      <c r="AH1361" s="3">
        <f t="shared" si="508"/>
        <v>12681782.987834789</v>
      </c>
      <c r="AI1361" s="3">
        <f t="shared" si="508"/>
        <v>12874277.463995846</v>
      </c>
      <c r="AJ1361" s="3">
        <f t="shared" si="508"/>
        <v>13059447.020653807</v>
      </c>
      <c r="AK1361" s="3">
        <f t="shared" si="508"/>
        <v>13237282.397983963</v>
      </c>
      <c r="AL1361" s="3">
        <f t="shared" si="508"/>
        <v>13408273.813485382</v>
      </c>
      <c r="AM1361" s="3">
        <f t="shared" si="508"/>
        <v>13572907.888825126</v>
      </c>
      <c r="AN1361" s="3">
        <f t="shared" si="508"/>
        <v>13737268.613707229</v>
      </c>
      <c r="AO1361" s="3">
        <f t="shared" si="508"/>
        <v>13901964.779280348</v>
      </c>
      <c r="AP1361" s="3">
        <f t="shared" si="508"/>
        <v>14067592.791617775</v>
      </c>
      <c r="AQ1361" s="3">
        <f t="shared" si="508"/>
        <v>14234720.546932707</v>
      </c>
      <c r="AR1361" s="3">
        <f t="shared" si="508"/>
        <v>14403866.199386779</v>
      </c>
      <c r="AS1361" s="3">
        <f t="shared" si="508"/>
        <v>14572034.794789609</v>
      </c>
      <c r="AT1361" s="3">
        <f t="shared" si="508"/>
        <v>14739049.244130423</v>
      </c>
      <c r="AU1361" s="3">
        <f t="shared" si="508"/>
        <v>14904653.064818066</v>
      </c>
      <c r="AV1361" s="3">
        <f t="shared" si="508"/>
        <v>15068753.131214527</v>
      </c>
      <c r="AW1361" s="3">
        <f t="shared" si="508"/>
        <v>15231581.738602411</v>
      </c>
      <c r="AX1361" s="3"/>
    </row>
    <row r="1362" spans="1:50">
      <c r="C1362" s="10" t="s">
        <v>3</v>
      </c>
      <c r="D1362" s="3">
        <f t="shared" si="509"/>
        <v>2.6000000000000009E-4</v>
      </c>
      <c r="E1362" s="3">
        <f t="shared" si="508"/>
        <v>5775.5484058218699</v>
      </c>
      <c r="F1362" s="3">
        <f t="shared" si="508"/>
        <v>14566.562188663975</v>
      </c>
      <c r="G1362" s="3">
        <f t="shared" si="508"/>
        <v>26226.500899211213</v>
      </c>
      <c r="H1362" s="3">
        <f t="shared" si="508"/>
        <v>40769.658563133933</v>
      </c>
      <c r="I1362" s="3">
        <f t="shared" si="508"/>
        <v>58127.59342859967</v>
      </c>
      <c r="J1362" s="3">
        <f t="shared" si="508"/>
        <v>78255.413641208055</v>
      </c>
      <c r="K1362" s="3">
        <f t="shared" si="508"/>
        <v>98489.092063438453</v>
      </c>
      <c r="L1362" s="3">
        <f t="shared" si="508"/>
        <v>119312.48810262998</v>
      </c>
      <c r="M1362" s="3">
        <f t="shared" si="508"/>
        <v>140507.30580014596</v>
      </c>
      <c r="N1362" s="3">
        <f t="shared" si="508"/>
        <v>162197.95386510907</v>
      </c>
      <c r="O1362" s="3">
        <f t="shared" si="508"/>
        <v>184537.1018787605</v>
      </c>
      <c r="P1362" s="3">
        <f t="shared" si="508"/>
        <v>207723.6094655733</v>
      </c>
      <c r="Q1362" s="3">
        <f t="shared" si="508"/>
        <v>231868.21325304327</v>
      </c>
      <c r="R1362" s="3">
        <f t="shared" si="508"/>
        <v>256971.50727254755</v>
      </c>
      <c r="S1362" s="3">
        <f t="shared" si="508"/>
        <v>281632.50396500161</v>
      </c>
      <c r="T1362" s="3">
        <f t="shared" si="508"/>
        <v>317589.27595113503</v>
      </c>
      <c r="U1362" s="3">
        <f t="shared" si="508"/>
        <v>353515.94291823584</v>
      </c>
      <c r="V1362" s="3">
        <f t="shared" si="508"/>
        <v>389907.71415112243</v>
      </c>
      <c r="W1362" s="3">
        <f t="shared" si="508"/>
        <v>426741.48318474711</v>
      </c>
      <c r="X1362" s="3">
        <f t="shared" si="508"/>
        <v>465978.14188765513</v>
      </c>
      <c r="Y1362" s="3">
        <f t="shared" si="508"/>
        <v>506025.7938638833</v>
      </c>
      <c r="Z1362" s="3">
        <f t="shared" si="508"/>
        <v>546793.32378163293</v>
      </c>
      <c r="AA1362" s="3">
        <f t="shared" si="508"/>
        <v>588353.78225981188</v>
      </c>
      <c r="AB1362" s="3">
        <f t="shared" si="508"/>
        <v>630722.52434117289</v>
      </c>
      <c r="AC1362" s="3">
        <f t="shared" si="508"/>
        <v>673927.20134277421</v>
      </c>
      <c r="AD1362" s="3">
        <f t="shared" si="508"/>
        <v>718756.95187531516</v>
      </c>
      <c r="AE1362" s="3">
        <f t="shared" si="508"/>
        <v>765320.08700129646</v>
      </c>
      <c r="AF1362" s="3">
        <f t="shared" si="508"/>
        <v>813703.3358727165</v>
      </c>
      <c r="AG1362" s="3">
        <f t="shared" si="508"/>
        <v>863953.66839870764</v>
      </c>
      <c r="AH1362" s="3">
        <f t="shared" si="508"/>
        <v>916075.03613237501</v>
      </c>
      <c r="AI1362" s="3">
        <f t="shared" si="508"/>
        <v>956459.04045464669</v>
      </c>
      <c r="AJ1362" s="3">
        <f t="shared" si="508"/>
        <v>995945.18924486719</v>
      </c>
      <c r="AK1362" s="3">
        <f t="shared" si="508"/>
        <v>1034421.4180417841</v>
      </c>
      <c r="AL1362" s="3">
        <f t="shared" si="508"/>
        <v>1071819.2435352667</v>
      </c>
      <c r="AM1362" s="3">
        <f t="shared" si="508"/>
        <v>1108072.8964915539</v>
      </c>
      <c r="AN1362" s="3">
        <f t="shared" si="508"/>
        <v>1136500.3311004273</v>
      </c>
      <c r="AO1362" s="3">
        <f t="shared" si="508"/>
        <v>1156907.4297989467</v>
      </c>
      <c r="AP1362" s="3">
        <f t="shared" si="508"/>
        <v>1169137.7148338915</v>
      </c>
      <c r="AQ1362" s="3">
        <f t="shared" si="508"/>
        <v>1173081.4604697342</v>
      </c>
      <c r="AR1362" s="3">
        <f t="shared" si="508"/>
        <v>1168684.1200620111</v>
      </c>
      <c r="AS1362" s="3">
        <f t="shared" si="508"/>
        <v>1160020.5007815736</v>
      </c>
      <c r="AT1362" s="3">
        <f t="shared" si="508"/>
        <v>1147172.2236750345</v>
      </c>
      <c r="AU1362" s="3">
        <f t="shared" si="508"/>
        <v>1130247.2313255516</v>
      </c>
      <c r="AV1362" s="3">
        <f t="shared" si="508"/>
        <v>1109389.3669759734</v>
      </c>
      <c r="AW1362" s="3">
        <f t="shared" si="508"/>
        <v>1084799.3225818027</v>
      </c>
      <c r="AX1362" s="3"/>
    </row>
    <row r="1363" spans="1:50">
      <c r="C1363" s="10" t="s">
        <v>2</v>
      </c>
      <c r="D1363" s="3">
        <f t="shared" si="509"/>
        <v>0</v>
      </c>
      <c r="E1363" s="3">
        <f t="shared" si="508"/>
        <v>2495.9235830506136</v>
      </c>
      <c r="F1363" s="3">
        <f t="shared" si="508"/>
        <v>7206.2702966685592</v>
      </c>
      <c r="G1363" s="3">
        <f t="shared" si="508"/>
        <v>13872.44967130123</v>
      </c>
      <c r="H1363" s="3">
        <f t="shared" si="508"/>
        <v>22407.61027208397</v>
      </c>
      <c r="I1363" s="3">
        <f t="shared" si="508"/>
        <v>32678.1603678389</v>
      </c>
      <c r="J1363" s="3">
        <f t="shared" si="508"/>
        <v>44575.355672658778</v>
      </c>
      <c r="K1363" s="3">
        <f t="shared" si="508"/>
        <v>66578.737391791248</v>
      </c>
      <c r="L1363" s="3">
        <f t="shared" si="508"/>
        <v>98958.435197629442</v>
      </c>
      <c r="M1363" s="3">
        <f t="shared" si="508"/>
        <v>141346.9674750735</v>
      </c>
      <c r="N1363" s="3">
        <f t="shared" si="508"/>
        <v>194001.209771544</v>
      </c>
      <c r="O1363" s="3">
        <f t="shared" si="508"/>
        <v>257494.13583773797</v>
      </c>
      <c r="P1363" s="3">
        <f t="shared" si="508"/>
        <v>332743.870864967</v>
      </c>
      <c r="Q1363" s="3">
        <f t="shared" si="508"/>
        <v>420551.23796257348</v>
      </c>
      <c r="R1363" s="3">
        <f t="shared" si="508"/>
        <v>521355.5572628032</v>
      </c>
      <c r="S1363" s="3">
        <f t="shared" si="508"/>
        <v>635282.57046522689</v>
      </c>
      <c r="T1363" s="3">
        <f t="shared" si="508"/>
        <v>803807.05792529415</v>
      </c>
      <c r="U1363" s="3">
        <f t="shared" si="508"/>
        <v>980952.74291845621</v>
      </c>
      <c r="V1363" s="3">
        <f t="shared" si="508"/>
        <v>1168707.3377091319</v>
      </c>
      <c r="W1363" s="3">
        <f t="shared" si="508"/>
        <v>1366851.1186460815</v>
      </c>
      <c r="X1363" s="3">
        <f t="shared" si="508"/>
        <v>1575179.4322417944</v>
      </c>
      <c r="Y1363" s="3">
        <f t="shared" si="508"/>
        <v>1782454.3333282787</v>
      </c>
      <c r="Z1363" s="3">
        <f t="shared" si="508"/>
        <v>1987735.6379818041</v>
      </c>
      <c r="AA1363" s="3">
        <f t="shared" si="508"/>
        <v>2190817.9737970131</v>
      </c>
      <c r="AB1363" s="3">
        <f t="shared" si="508"/>
        <v>2391231.6254375773</v>
      </c>
      <c r="AC1363" s="3">
        <f t="shared" si="508"/>
        <v>2588568.9826960117</v>
      </c>
      <c r="AD1363" s="3">
        <f t="shared" si="508"/>
        <v>2782499.9327182225</v>
      </c>
      <c r="AE1363" s="3">
        <f t="shared" si="508"/>
        <v>2972918.1522193952</v>
      </c>
      <c r="AF1363" s="3">
        <f t="shared" si="508"/>
        <v>3159700.1605153787</v>
      </c>
      <c r="AG1363" s="3">
        <f t="shared" si="508"/>
        <v>3342653.5444755456</v>
      </c>
      <c r="AH1363" s="3">
        <f t="shared" si="508"/>
        <v>3521530.2055982598</v>
      </c>
      <c r="AI1363" s="3">
        <f t="shared" si="508"/>
        <v>3656495.4842612855</v>
      </c>
      <c r="AJ1363" s="3">
        <f t="shared" si="508"/>
        <v>3786571.6445789505</v>
      </c>
      <c r="AK1363" s="3">
        <f t="shared" si="508"/>
        <v>3911632.9143525269</v>
      </c>
      <c r="AL1363" s="3">
        <f t="shared" si="508"/>
        <v>4031731.1941925036</v>
      </c>
      <c r="AM1363" s="3">
        <f t="shared" si="508"/>
        <v>4146951.0797465104</v>
      </c>
      <c r="AN1363" s="3">
        <f t="shared" si="508"/>
        <v>4257409.0444169957</v>
      </c>
      <c r="AO1363" s="3">
        <f t="shared" si="508"/>
        <v>4363249.4675462544</v>
      </c>
      <c r="AP1363" s="3">
        <f t="shared" si="508"/>
        <v>4464643.7860120619</v>
      </c>
      <c r="AQ1363" s="3">
        <f t="shared" si="508"/>
        <v>4561784.5957403807</v>
      </c>
      <c r="AR1363" s="3">
        <f t="shared" si="508"/>
        <v>4654879.2351116398</v>
      </c>
      <c r="AS1363" s="3">
        <f t="shared" si="508"/>
        <v>4744142.5028037187</v>
      </c>
      <c r="AT1363" s="3">
        <f t="shared" si="508"/>
        <v>4829657.642115511</v>
      </c>
      <c r="AU1363" s="3">
        <f t="shared" si="508"/>
        <v>4911523.3310899157</v>
      </c>
      <c r="AV1363" s="3">
        <f t="shared" si="508"/>
        <v>4989914.8834714135</v>
      </c>
      <c r="AW1363" s="3">
        <f t="shared" si="508"/>
        <v>5065120.2885968573</v>
      </c>
      <c r="AX1363" s="3"/>
    </row>
    <row r="1364" spans="1:50">
      <c r="C1364" s="10" t="s">
        <v>1</v>
      </c>
      <c r="D1364" s="3">
        <f t="shared" si="509"/>
        <v>0</v>
      </c>
      <c r="E1364" s="3">
        <f t="shared" si="508"/>
        <v>0</v>
      </c>
      <c r="F1364" s="3">
        <f t="shared" si="508"/>
        <v>0</v>
      </c>
      <c r="G1364" s="3">
        <f t="shared" si="508"/>
        <v>0</v>
      </c>
      <c r="H1364" s="3">
        <f t="shared" si="508"/>
        <v>0</v>
      </c>
      <c r="I1364" s="3">
        <f t="shared" si="508"/>
        <v>0</v>
      </c>
      <c r="J1364" s="3">
        <f t="shared" si="508"/>
        <v>0</v>
      </c>
      <c r="K1364" s="3">
        <f t="shared" si="508"/>
        <v>0</v>
      </c>
      <c r="L1364" s="3">
        <f t="shared" si="508"/>
        <v>0</v>
      </c>
      <c r="M1364" s="3">
        <f t="shared" si="508"/>
        <v>0</v>
      </c>
      <c r="N1364" s="3">
        <f t="shared" si="508"/>
        <v>0</v>
      </c>
      <c r="O1364" s="3">
        <f t="shared" si="508"/>
        <v>0</v>
      </c>
      <c r="P1364" s="3">
        <f t="shared" si="508"/>
        <v>0</v>
      </c>
      <c r="Q1364" s="3">
        <f t="shared" si="508"/>
        <v>0</v>
      </c>
      <c r="R1364" s="3">
        <f t="shared" si="508"/>
        <v>0</v>
      </c>
      <c r="S1364" s="3">
        <f t="shared" si="508"/>
        <v>0</v>
      </c>
      <c r="T1364" s="3">
        <f t="shared" si="508"/>
        <v>0</v>
      </c>
      <c r="U1364" s="3">
        <f t="shared" si="508"/>
        <v>0</v>
      </c>
      <c r="V1364" s="3">
        <f t="shared" si="508"/>
        <v>0</v>
      </c>
      <c r="W1364" s="3">
        <f t="shared" si="508"/>
        <v>0</v>
      </c>
      <c r="X1364" s="3">
        <f t="shared" si="508"/>
        <v>0</v>
      </c>
      <c r="Y1364" s="3">
        <f t="shared" si="508"/>
        <v>0</v>
      </c>
      <c r="Z1364" s="3">
        <f t="shared" si="508"/>
        <v>0</v>
      </c>
      <c r="AA1364" s="3">
        <f t="shared" si="508"/>
        <v>0</v>
      </c>
      <c r="AB1364" s="3">
        <f t="shared" si="508"/>
        <v>0</v>
      </c>
      <c r="AC1364" s="3">
        <f t="shared" si="508"/>
        <v>0</v>
      </c>
      <c r="AD1364" s="3">
        <f t="shared" si="508"/>
        <v>0</v>
      </c>
      <c r="AE1364" s="3">
        <f t="shared" si="508"/>
        <v>0</v>
      </c>
      <c r="AF1364" s="3">
        <f t="shared" si="508"/>
        <v>0</v>
      </c>
      <c r="AG1364" s="3">
        <f t="shared" si="508"/>
        <v>0</v>
      </c>
      <c r="AH1364" s="3">
        <f t="shared" si="508"/>
        <v>0</v>
      </c>
      <c r="AI1364" s="3">
        <f t="shared" si="508"/>
        <v>0</v>
      </c>
      <c r="AJ1364" s="3">
        <f t="shared" si="508"/>
        <v>0</v>
      </c>
      <c r="AK1364" s="3">
        <f t="shared" si="508"/>
        <v>0</v>
      </c>
      <c r="AL1364" s="3">
        <f t="shared" si="508"/>
        <v>0</v>
      </c>
      <c r="AM1364" s="3">
        <f t="shared" si="508"/>
        <v>0</v>
      </c>
      <c r="AN1364" s="3">
        <f t="shared" si="508"/>
        <v>0</v>
      </c>
      <c r="AO1364" s="3">
        <f t="shared" si="508"/>
        <v>0</v>
      </c>
      <c r="AP1364" s="3">
        <f t="shared" si="508"/>
        <v>0</v>
      </c>
      <c r="AQ1364" s="3">
        <f t="shared" si="508"/>
        <v>0</v>
      </c>
      <c r="AR1364" s="3">
        <f t="shared" si="508"/>
        <v>0</v>
      </c>
      <c r="AS1364" s="3">
        <f t="shared" si="508"/>
        <v>0</v>
      </c>
      <c r="AT1364" s="3">
        <f t="shared" si="508"/>
        <v>0</v>
      </c>
      <c r="AU1364" s="3">
        <f t="shared" si="508"/>
        <v>0</v>
      </c>
      <c r="AV1364" s="3">
        <f t="shared" si="508"/>
        <v>0</v>
      </c>
      <c r="AW1364" s="3">
        <f t="shared" si="508"/>
        <v>0</v>
      </c>
      <c r="AX1364" s="3"/>
    </row>
    <row r="1365" spans="1:50">
      <c r="C1365" s="7" t="s">
        <v>0</v>
      </c>
      <c r="D1365" s="4">
        <f t="shared" si="509"/>
        <v>0</v>
      </c>
      <c r="E1365" s="4">
        <f t="shared" si="508"/>
        <v>0</v>
      </c>
      <c r="F1365" s="4">
        <f t="shared" si="508"/>
        <v>0</v>
      </c>
      <c r="G1365" s="4">
        <f t="shared" si="508"/>
        <v>0</v>
      </c>
      <c r="H1365" s="4">
        <f t="shared" si="508"/>
        <v>0</v>
      </c>
      <c r="I1365" s="4">
        <f t="shared" si="508"/>
        <v>0</v>
      </c>
      <c r="J1365" s="4">
        <f t="shared" si="508"/>
        <v>0</v>
      </c>
      <c r="K1365" s="4">
        <f t="shared" si="508"/>
        <v>0</v>
      </c>
      <c r="L1365" s="4">
        <f t="shared" si="508"/>
        <v>0</v>
      </c>
      <c r="M1365" s="4">
        <f t="shared" si="508"/>
        <v>0</v>
      </c>
      <c r="N1365" s="4">
        <f t="shared" si="508"/>
        <v>0</v>
      </c>
      <c r="O1365" s="4">
        <f t="shared" si="508"/>
        <v>0</v>
      </c>
      <c r="P1365" s="4">
        <f t="shared" si="508"/>
        <v>0</v>
      </c>
      <c r="Q1365" s="4">
        <f t="shared" si="508"/>
        <v>0</v>
      </c>
      <c r="R1365" s="4">
        <f t="shared" si="508"/>
        <v>0</v>
      </c>
      <c r="S1365" s="4">
        <f t="shared" si="508"/>
        <v>0</v>
      </c>
      <c r="T1365" s="4">
        <f t="shared" si="508"/>
        <v>0</v>
      </c>
      <c r="U1365" s="4">
        <f t="shared" si="508"/>
        <v>0</v>
      </c>
      <c r="V1365" s="4">
        <f t="shared" si="508"/>
        <v>0</v>
      </c>
      <c r="W1365" s="4">
        <f t="shared" si="508"/>
        <v>0</v>
      </c>
      <c r="X1365" s="4">
        <f t="shared" si="508"/>
        <v>0</v>
      </c>
      <c r="Y1365" s="4">
        <f t="shared" si="508"/>
        <v>0</v>
      </c>
      <c r="Z1365" s="4">
        <f t="shared" si="508"/>
        <v>0</v>
      </c>
      <c r="AA1365" s="4">
        <f t="shared" si="508"/>
        <v>0</v>
      </c>
      <c r="AB1365" s="4">
        <f t="shared" si="508"/>
        <v>0</v>
      </c>
      <c r="AC1365" s="4">
        <f t="shared" si="508"/>
        <v>0</v>
      </c>
      <c r="AD1365" s="4">
        <f t="shared" si="508"/>
        <v>0</v>
      </c>
      <c r="AE1365" s="4">
        <f t="shared" si="508"/>
        <v>0</v>
      </c>
      <c r="AF1365" s="4">
        <f t="shared" si="508"/>
        <v>0</v>
      </c>
      <c r="AG1365" s="4">
        <f t="shared" si="508"/>
        <v>0</v>
      </c>
      <c r="AH1365" s="4">
        <f t="shared" si="508"/>
        <v>0</v>
      </c>
      <c r="AI1365" s="4">
        <f t="shared" si="508"/>
        <v>0</v>
      </c>
      <c r="AJ1365" s="4">
        <f t="shared" si="508"/>
        <v>0</v>
      </c>
      <c r="AK1365" s="4">
        <f t="shared" si="508"/>
        <v>0</v>
      </c>
      <c r="AL1365" s="4">
        <f t="shared" si="508"/>
        <v>0</v>
      </c>
      <c r="AM1365" s="4">
        <f t="shared" si="508"/>
        <v>0</v>
      </c>
      <c r="AN1365" s="4">
        <f t="shared" si="508"/>
        <v>0</v>
      </c>
      <c r="AO1365" s="4">
        <f t="shared" si="508"/>
        <v>0</v>
      </c>
      <c r="AP1365" s="4">
        <f t="shared" si="508"/>
        <v>0</v>
      </c>
      <c r="AQ1365" s="4">
        <f t="shared" si="508"/>
        <v>0</v>
      </c>
      <c r="AR1365" s="4">
        <f t="shared" si="508"/>
        <v>0</v>
      </c>
      <c r="AS1365" s="4">
        <f t="shared" si="508"/>
        <v>0</v>
      </c>
      <c r="AT1365" s="4">
        <f t="shared" si="508"/>
        <v>0</v>
      </c>
      <c r="AU1365" s="4">
        <f t="shared" si="508"/>
        <v>0</v>
      </c>
      <c r="AV1365" s="4">
        <f t="shared" si="508"/>
        <v>0</v>
      </c>
      <c r="AW1365" s="4">
        <f t="shared" si="508"/>
        <v>0</v>
      </c>
      <c r="AX1365" s="3"/>
    </row>
    <row r="1366" spans="1:50">
      <c r="A1366" s="16"/>
      <c r="B1366" s="16"/>
      <c r="C1366" s="17" t="s">
        <v>6</v>
      </c>
      <c r="D1366" s="11">
        <f>SUM(D1378,D1384,D1390,D1396,D1402,D1408,D1414,D1420,D1426,D1432,D1438,D1444,D1450,D1456,D1462,D1468,D1474,D1480,D1486,D1492,D1498,D1504,D1510,D1516,D1522,D1528,D1534,D1540,D1546,D1552,D1558,D1564,D1570,D1576,D1582,D1588,D1594,D1600,D1606,D1612,D1618,D1624,D1630,D1636,D1642)</f>
        <v>0</v>
      </c>
      <c r="E1366" s="11">
        <f>SUM(E1378,E1384,E1390,E1396,E1402,E1408,E1414,E1420,E1426,E1432,E1438,E1444,E1450,E1456,E1462,E1468,E1474,E1480,E1486,E1492,E1498,E1504,E1510,E1516,E1522,E1528,E1534,E1540,E1546,E1552,E1558,E1564,E1570,E1576,E1582,E1588,E1594,E1600,E1606,E1612,E1618,E1624,E1630,E1636,E1642)</f>
        <v>0</v>
      </c>
      <c r="F1366" s="11">
        <f t="shared" ref="F1366:AW1366" si="510">SUM(F1378,F1384,F1390,F1396,F1402,F1408,F1414,F1420,F1426,F1432,F1438,F1444,F1450,F1456,F1462,F1468,F1474,F1480,F1486,F1492,F1498,F1504,F1510,F1516,F1522,F1528,F1534,F1540,F1546,F1552,F1558,F1564,F1570,F1576,F1582,F1588,F1594,F1600,F1606,F1612,F1618,F1624,F1630,F1636,F1642)</f>
        <v>496582.65195404115</v>
      </c>
      <c r="G1366" s="11">
        <f t="shared" si="510"/>
        <v>1008270.4750396358</v>
      </c>
      <c r="H1366" s="11">
        <f t="shared" si="510"/>
        <v>1501742.8109265952</v>
      </c>
      <c r="I1366" s="11">
        <f t="shared" si="510"/>
        <v>1991390.4593823552</v>
      </c>
      <c r="J1366" s="11">
        <f t="shared" si="510"/>
        <v>2475893.3787496844</v>
      </c>
      <c r="K1366" s="11">
        <f t="shared" si="510"/>
        <v>2953860.9935989538</v>
      </c>
      <c r="L1366" s="11">
        <f t="shared" si="510"/>
        <v>3425024.4951219736</v>
      </c>
      <c r="M1366" s="11">
        <f t="shared" si="510"/>
        <v>3898648.6607063506</v>
      </c>
      <c r="N1366" s="11">
        <f t="shared" si="510"/>
        <v>4366451.6215922479</v>
      </c>
      <c r="O1366" s="11">
        <f t="shared" si="510"/>
        <v>4828646.0613407912</v>
      </c>
      <c r="P1366" s="11">
        <f t="shared" si="510"/>
        <v>5288192.3710736036</v>
      </c>
      <c r="Q1366" s="11">
        <f t="shared" si="510"/>
        <v>5750874.4531988418</v>
      </c>
      <c r="R1366" s="11">
        <f t="shared" si="510"/>
        <v>6220785.9857338471</v>
      </c>
      <c r="S1366" s="11">
        <f t="shared" si="510"/>
        <v>6698258.9454329731</v>
      </c>
      <c r="T1366" s="11">
        <f t="shared" si="510"/>
        <v>7180582.4075338412</v>
      </c>
      <c r="U1366" s="11">
        <f t="shared" si="510"/>
        <v>7909005.2916374961</v>
      </c>
      <c r="V1366" s="11">
        <f t="shared" si="510"/>
        <v>8610947.707478676</v>
      </c>
      <c r="W1366" s="11">
        <f t="shared" si="510"/>
        <v>9298022.7062671911</v>
      </c>
      <c r="X1366" s="11">
        <f t="shared" si="510"/>
        <v>9969573.2619782556</v>
      </c>
      <c r="Y1366" s="11">
        <f t="shared" si="510"/>
        <v>10626975.305836961</v>
      </c>
      <c r="Z1366" s="11">
        <f t="shared" si="510"/>
        <v>11269756.279075736</v>
      </c>
      <c r="AA1366" s="11">
        <f t="shared" si="510"/>
        <v>11895602.462304804</v>
      </c>
      <c r="AB1366" s="11">
        <f t="shared" si="510"/>
        <v>12505499.267428758</v>
      </c>
      <c r="AC1366" s="11">
        <f t="shared" si="510"/>
        <v>13099243.1567566</v>
      </c>
      <c r="AD1366" s="11">
        <f t="shared" si="510"/>
        <v>13676884.258736473</v>
      </c>
      <c r="AE1366" s="11">
        <f t="shared" si="510"/>
        <v>14239802.092265351</v>
      </c>
      <c r="AF1366" s="11">
        <f t="shared" si="510"/>
        <v>14790338.614944788</v>
      </c>
      <c r="AG1366" s="11">
        <f t="shared" si="510"/>
        <v>15330297.74862784</v>
      </c>
      <c r="AH1366" s="11">
        <f t="shared" si="510"/>
        <v>15860215.119234193</v>
      </c>
      <c r="AI1366" s="11">
        <f t="shared" si="510"/>
        <v>16380241.830047891</v>
      </c>
      <c r="AJ1366" s="11">
        <f t="shared" si="510"/>
        <v>16715211.058829781</v>
      </c>
      <c r="AK1366" s="11">
        <f t="shared" si="510"/>
        <v>17038024.877492636</v>
      </c>
      <c r="AL1366" s="11">
        <f t="shared" si="510"/>
        <v>17348515.302733719</v>
      </c>
      <c r="AM1366" s="11">
        <f t="shared" si="510"/>
        <v>17647245.992434245</v>
      </c>
      <c r="AN1366" s="11">
        <f t="shared" si="510"/>
        <v>17934838.661542062</v>
      </c>
      <c r="AO1366" s="11">
        <f t="shared" si="510"/>
        <v>18210949.927997805</v>
      </c>
      <c r="AP1366" s="11">
        <f t="shared" si="510"/>
        <v>18476307.281170245</v>
      </c>
      <c r="AQ1366" s="11">
        <f t="shared" si="510"/>
        <v>18731708.92387956</v>
      </c>
      <c r="AR1366" s="11">
        <f t="shared" si="510"/>
        <v>18977988.26738409</v>
      </c>
      <c r="AS1366" s="11">
        <f t="shared" si="510"/>
        <v>19215961.99670013</v>
      </c>
      <c r="AT1366" s="11">
        <f t="shared" si="510"/>
        <v>19446354.698711358</v>
      </c>
      <c r="AU1366" s="11">
        <f t="shared" si="510"/>
        <v>19668534.253471803</v>
      </c>
      <c r="AV1366" s="11">
        <f t="shared" si="510"/>
        <v>19882112.381628942</v>
      </c>
      <c r="AW1366" s="11">
        <f t="shared" si="510"/>
        <v>20087489.5645741</v>
      </c>
      <c r="AX1366" s="11"/>
    </row>
    <row r="1367" spans="1:50">
      <c r="C1367" s="10" t="s">
        <v>4</v>
      </c>
      <c r="D1367" s="3">
        <f t="shared" ref="D1367:AW1371" si="511">SUM(D1379,D1385,D1391,D1397,D1403,D1409,D1415,D1421,D1427,D1433,D1439,D1445,D1451,D1457,D1463,D1469,D1475,D1481,D1487,D1493,D1499,D1505,D1511,D1517,D1523,D1529,D1535,D1541,D1547,D1553,D1559,D1565,D1571,D1577,D1583,D1589,D1595,D1601,D1607,D1613,D1619,D1625,D1631,D1637,D1643)</f>
        <v>0</v>
      </c>
      <c r="E1367" s="3">
        <f t="shared" si="511"/>
        <v>0</v>
      </c>
      <c r="F1367" s="3">
        <f t="shared" si="511"/>
        <v>488589.91143108736</v>
      </c>
      <c r="G1367" s="3">
        <f t="shared" si="511"/>
        <v>986603.1812843543</v>
      </c>
      <c r="H1367" s="3">
        <f t="shared" si="511"/>
        <v>1461862.353344671</v>
      </c>
      <c r="I1367" s="3">
        <f t="shared" si="511"/>
        <v>1928600.2743665383</v>
      </c>
      <c r="J1367" s="3">
        <f t="shared" si="511"/>
        <v>2385714.3708380493</v>
      </c>
      <c r="K1367" s="3">
        <f t="shared" si="511"/>
        <v>2831987.0807647142</v>
      </c>
      <c r="L1367" s="3">
        <f t="shared" si="511"/>
        <v>3261386.3485319293</v>
      </c>
      <c r="M1367" s="3">
        <f t="shared" si="511"/>
        <v>3682463.8544478249</v>
      </c>
      <c r="N1367" s="3">
        <f t="shared" si="511"/>
        <v>4087566.3240192262</v>
      </c>
      <c r="O1367" s="3">
        <f t="shared" si="511"/>
        <v>4476578.1398927625</v>
      </c>
      <c r="P1367" s="3">
        <f t="shared" si="511"/>
        <v>4851768.9860173194</v>
      </c>
      <c r="Q1367" s="3">
        <f t="shared" si="511"/>
        <v>5217829.9474028675</v>
      </c>
      <c r="R1367" s="3">
        <f t="shared" si="511"/>
        <v>5577970.827719681</v>
      </c>
      <c r="S1367" s="3">
        <f t="shared" si="511"/>
        <v>5932131.7670119992</v>
      </c>
      <c r="T1367" s="3">
        <f t="shared" si="511"/>
        <v>6278924.4714235691</v>
      </c>
      <c r="U1367" s="3">
        <f t="shared" si="511"/>
        <v>6806683.3737678789</v>
      </c>
      <c r="V1367" s="3">
        <f t="shared" si="511"/>
        <v>7299989.4573328746</v>
      </c>
      <c r="W1367" s="3">
        <f t="shared" si="511"/>
        <v>7768024.3559640311</v>
      </c>
      <c r="X1367" s="3">
        <f t="shared" si="511"/>
        <v>8210411.8463448249</v>
      </c>
      <c r="Y1367" s="3">
        <f t="shared" si="511"/>
        <v>8626830.2781917788</v>
      </c>
      <c r="Z1367" s="3">
        <f t="shared" si="511"/>
        <v>9029635.3600586466</v>
      </c>
      <c r="AA1367" s="3">
        <f t="shared" si="511"/>
        <v>9417575.4841449689</v>
      </c>
      <c r="AB1367" s="3">
        <f t="shared" si="511"/>
        <v>9791790.3895482831</v>
      </c>
      <c r="AC1367" s="3">
        <f t="shared" si="511"/>
        <v>10152535.610137679</v>
      </c>
      <c r="AD1367" s="3">
        <f t="shared" si="511"/>
        <v>10500229.807525286</v>
      </c>
      <c r="AE1367" s="3">
        <f t="shared" si="511"/>
        <v>10835586.901712479</v>
      </c>
      <c r="AF1367" s="3">
        <f t="shared" si="511"/>
        <v>11160728.784016157</v>
      </c>
      <c r="AG1367" s="3">
        <f t="shared" si="511"/>
        <v>11477345.155934907</v>
      </c>
      <c r="AH1367" s="3">
        <f t="shared" si="511"/>
        <v>11786094.581551747</v>
      </c>
      <c r="AI1367" s="3">
        <f t="shared" si="511"/>
        <v>12087262.95233091</v>
      </c>
      <c r="AJ1367" s="3">
        <f t="shared" si="511"/>
        <v>12258810.80594625</v>
      </c>
      <c r="AK1367" s="3">
        <f t="shared" si="511"/>
        <v>12423893.792360671</v>
      </c>
      <c r="AL1367" s="3">
        <f t="shared" si="511"/>
        <v>12582545.307309031</v>
      </c>
      <c r="AM1367" s="3">
        <f t="shared" si="511"/>
        <v>12735292.606335618</v>
      </c>
      <c r="AN1367" s="3">
        <f t="shared" si="511"/>
        <v>12882680.396742653</v>
      </c>
      <c r="AO1367" s="3">
        <f t="shared" si="511"/>
        <v>13030837.040700385</v>
      </c>
      <c r="AP1367" s="3">
        <f t="shared" si="511"/>
        <v>13180454.990814058</v>
      </c>
      <c r="AQ1367" s="3">
        <f t="shared" si="511"/>
        <v>13332223.315281233</v>
      </c>
      <c r="AR1367" s="3">
        <f t="shared" si="511"/>
        <v>13486795.287192201</v>
      </c>
      <c r="AS1367" s="3">
        <f t="shared" si="511"/>
        <v>13644740.870745026</v>
      </c>
      <c r="AT1367" s="3">
        <f t="shared" si="511"/>
        <v>13802604.653593834</v>
      </c>
      <c r="AU1367" s="3">
        <f t="shared" si="511"/>
        <v>13959707.859743249</v>
      </c>
      <c r="AV1367" s="3">
        <f t="shared" si="511"/>
        <v>14115507.057946555</v>
      </c>
      <c r="AW1367" s="3">
        <f t="shared" si="511"/>
        <v>14269998.091527021</v>
      </c>
      <c r="AX1367" s="3"/>
    </row>
    <row r="1368" spans="1:50">
      <c r="C1368" s="10" t="s">
        <v>3</v>
      </c>
      <c r="D1368" s="3">
        <f t="shared" si="511"/>
        <v>0</v>
      </c>
      <c r="E1368" s="3">
        <f t="shared" si="511"/>
        <v>0</v>
      </c>
      <c r="F1368" s="3">
        <f t="shared" si="511"/>
        <v>5581.6354461115616</v>
      </c>
      <c r="G1368" s="3">
        <f t="shared" si="511"/>
        <v>14497.883700312934</v>
      </c>
      <c r="H1368" s="3">
        <f t="shared" si="511"/>
        <v>26087.259547760794</v>
      </c>
      <c r="I1368" s="3">
        <f t="shared" si="511"/>
        <v>40525.962684671831</v>
      </c>
      <c r="J1368" s="3">
        <f t="shared" si="511"/>
        <v>57735.908843251149</v>
      </c>
      <c r="K1368" s="3">
        <f t="shared" si="511"/>
        <v>77660.130098897251</v>
      </c>
      <c r="L1368" s="3">
        <f t="shared" si="511"/>
        <v>97630.918773745987</v>
      </c>
      <c r="M1368" s="3">
        <f t="shared" si="511"/>
        <v>118116.00286677852</v>
      </c>
      <c r="N1368" s="3">
        <f t="shared" si="511"/>
        <v>138881.77577342867</v>
      </c>
      <c r="O1368" s="3">
        <f t="shared" si="511"/>
        <v>160035.43527334119</v>
      </c>
      <c r="P1368" s="3">
        <f t="shared" si="511"/>
        <v>181730.27337294698</v>
      </c>
      <c r="Q1368" s="3">
        <f t="shared" si="511"/>
        <v>204177.69675288652</v>
      </c>
      <c r="R1368" s="3">
        <f t="shared" si="511"/>
        <v>227503.46439081343</v>
      </c>
      <c r="S1368" s="3">
        <f t="shared" si="511"/>
        <v>251715.19923375768</v>
      </c>
      <c r="T1368" s="3">
        <f t="shared" si="511"/>
        <v>275428.9041675498</v>
      </c>
      <c r="U1368" s="3">
        <f t="shared" si="511"/>
        <v>310348.62905423337</v>
      </c>
      <c r="V1368" s="3">
        <f t="shared" si="511"/>
        <v>345188.6602913579</v>
      </c>
      <c r="W1368" s="3">
        <f t="shared" si="511"/>
        <v>380439.25273870048</v>
      </c>
      <c r="X1368" s="3">
        <f t="shared" si="511"/>
        <v>416069.77693644218</v>
      </c>
      <c r="Y1368" s="3">
        <f t="shared" si="511"/>
        <v>454027.40866326907</v>
      </c>
      <c r="Z1368" s="3">
        <f t="shared" si="511"/>
        <v>492717.78115845675</v>
      </c>
      <c r="AA1368" s="3">
        <f t="shared" si="511"/>
        <v>532043.11949189217</v>
      </c>
      <c r="AB1368" s="3">
        <f t="shared" si="511"/>
        <v>572069.68440589251</v>
      </c>
      <c r="AC1368" s="3">
        <f t="shared" si="511"/>
        <v>612806.65682722814</v>
      </c>
      <c r="AD1368" s="3">
        <f t="shared" si="511"/>
        <v>654271.90701208799</v>
      </c>
      <c r="AE1368" s="3">
        <f t="shared" si="511"/>
        <v>697275.5736456028</v>
      </c>
      <c r="AF1368" s="3">
        <f t="shared" si="511"/>
        <v>741950.11770989012</v>
      </c>
      <c r="AG1368" s="3">
        <f t="shared" si="511"/>
        <v>788394.10256348434</v>
      </c>
      <c r="AH1368" s="3">
        <f t="shared" si="511"/>
        <v>836637.98160528718</v>
      </c>
      <c r="AI1368" s="3">
        <f t="shared" si="511"/>
        <v>886687.92387338832</v>
      </c>
      <c r="AJ1368" s="3">
        <f t="shared" si="511"/>
        <v>924994.78779921704</v>
      </c>
      <c r="AK1368" s="3">
        <f t="shared" si="511"/>
        <v>962369.69927792298</v>
      </c>
      <c r="AL1368" s="3">
        <f t="shared" si="511"/>
        <v>998703.63258438744</v>
      </c>
      <c r="AM1368" s="3">
        <f t="shared" si="511"/>
        <v>1033934.371210149</v>
      </c>
      <c r="AN1368" s="3">
        <f t="shared" si="511"/>
        <v>1068004.8493707741</v>
      </c>
      <c r="AO1368" s="3">
        <f t="shared" si="511"/>
        <v>1094274.8574282008</v>
      </c>
      <c r="AP1368" s="3">
        <f t="shared" si="511"/>
        <v>1112579.7796257208</v>
      </c>
      <c r="AQ1368" s="3">
        <f t="shared" si="511"/>
        <v>1122800.430685163</v>
      </c>
      <c r="AR1368" s="3">
        <f t="shared" si="511"/>
        <v>1124870.0387979373</v>
      </c>
      <c r="AS1368" s="3">
        <f t="shared" si="511"/>
        <v>1118782.4182660377</v>
      </c>
      <c r="AT1368" s="3">
        <f t="shared" si="511"/>
        <v>1108605.2947330233</v>
      </c>
      <c r="AU1368" s="3">
        <f t="shared" si="511"/>
        <v>1094419.6734181484</v>
      </c>
      <c r="AV1368" s="3">
        <f t="shared" si="511"/>
        <v>1076347.0988134816</v>
      </c>
      <c r="AW1368" s="3">
        <f t="shared" si="511"/>
        <v>1054578.5827516592</v>
      </c>
      <c r="AX1368" s="3"/>
    </row>
    <row r="1369" spans="1:50">
      <c r="C1369" s="10" t="s">
        <v>2</v>
      </c>
      <c r="D1369" s="3">
        <f t="shared" si="511"/>
        <v>0</v>
      </c>
      <c r="E1369" s="3">
        <f t="shared" si="511"/>
        <v>0</v>
      </c>
      <c r="F1369" s="3">
        <f t="shared" si="511"/>
        <v>2411.1050768422238</v>
      </c>
      <c r="G1369" s="3">
        <f t="shared" si="511"/>
        <v>7169.4100549685372</v>
      </c>
      <c r="H1369" s="3">
        <f t="shared" si="511"/>
        <v>13793.198034163524</v>
      </c>
      <c r="I1369" s="3">
        <f t="shared" si="511"/>
        <v>22264.222331145149</v>
      </c>
      <c r="J1369" s="3">
        <f t="shared" si="511"/>
        <v>32443.099068384287</v>
      </c>
      <c r="K1369" s="3">
        <f t="shared" si="511"/>
        <v>44213.782735342385</v>
      </c>
      <c r="L1369" s="3">
        <f t="shared" si="511"/>
        <v>66007.227816298095</v>
      </c>
      <c r="M1369" s="3">
        <f t="shared" si="511"/>
        <v>98068.803391747046</v>
      </c>
      <c r="N1369" s="3">
        <f t="shared" si="511"/>
        <v>140003.52179959349</v>
      </c>
      <c r="O1369" s="3">
        <f t="shared" si="511"/>
        <v>192032.48617468707</v>
      </c>
      <c r="P1369" s="3">
        <f t="shared" si="511"/>
        <v>254693.11168333801</v>
      </c>
      <c r="Q1369" s="3">
        <f t="shared" si="511"/>
        <v>328866.8090430887</v>
      </c>
      <c r="R1369" s="3">
        <f t="shared" si="511"/>
        <v>415311.69362335303</v>
      </c>
      <c r="S1369" s="3">
        <f t="shared" si="511"/>
        <v>514411.97918721614</v>
      </c>
      <c r="T1369" s="3">
        <f t="shared" si="511"/>
        <v>626229.03194272076</v>
      </c>
      <c r="U1369" s="3">
        <f t="shared" si="511"/>
        <v>791973.28881538066</v>
      </c>
      <c r="V1369" s="3">
        <f t="shared" si="511"/>
        <v>965769.58985444484</v>
      </c>
      <c r="W1369" s="3">
        <f t="shared" si="511"/>
        <v>1149559.0975644626</v>
      </c>
      <c r="X1369" s="3">
        <f t="shared" si="511"/>
        <v>1343091.6386969893</v>
      </c>
      <c r="Y1369" s="3">
        <f t="shared" si="511"/>
        <v>1546117.6189819118</v>
      </c>
      <c r="Z1369" s="3">
        <f t="shared" si="511"/>
        <v>1747403.1378586357</v>
      </c>
      <c r="AA1369" s="3">
        <f t="shared" si="511"/>
        <v>1945983.8586679399</v>
      </c>
      <c r="AB1369" s="3">
        <f t="shared" si="511"/>
        <v>2141639.1934745847</v>
      </c>
      <c r="AC1369" s="3">
        <f t="shared" si="511"/>
        <v>2333900.8897916931</v>
      </c>
      <c r="AD1369" s="3">
        <f t="shared" si="511"/>
        <v>2522382.5441991044</v>
      </c>
      <c r="AE1369" s="3">
        <f t="shared" si="511"/>
        <v>2706939.6169072716</v>
      </c>
      <c r="AF1369" s="3">
        <f t="shared" si="511"/>
        <v>2887659.7132187383</v>
      </c>
      <c r="AG1369" s="3">
        <f t="shared" si="511"/>
        <v>3064558.4901294522</v>
      </c>
      <c r="AH1369" s="3">
        <f t="shared" si="511"/>
        <v>3237482.5560771576</v>
      </c>
      <c r="AI1369" s="3">
        <f t="shared" si="511"/>
        <v>3406290.9538435978</v>
      </c>
      <c r="AJ1369" s="3">
        <f t="shared" si="511"/>
        <v>3531405.4650843125</v>
      </c>
      <c r="AK1369" s="3">
        <f t="shared" si="511"/>
        <v>3651761.3858540445</v>
      </c>
      <c r="AL1369" s="3">
        <f t="shared" si="511"/>
        <v>3767266.3628403042</v>
      </c>
      <c r="AM1369" s="3">
        <f t="shared" si="511"/>
        <v>3878019.0148884775</v>
      </c>
      <c r="AN1369" s="3">
        <f t="shared" si="511"/>
        <v>3984153.4154286315</v>
      </c>
      <c r="AO1369" s="3">
        <f t="shared" si="511"/>
        <v>4085838.0298692216</v>
      </c>
      <c r="AP1369" s="3">
        <f t="shared" si="511"/>
        <v>4183272.510730478</v>
      </c>
      <c r="AQ1369" s="3">
        <f t="shared" si="511"/>
        <v>4276685.1779131731</v>
      </c>
      <c r="AR1369" s="3">
        <f t="shared" si="511"/>
        <v>4366322.941393951</v>
      </c>
      <c r="AS1369" s="3">
        <f t="shared" si="511"/>
        <v>4452438.7076890618</v>
      </c>
      <c r="AT1369" s="3">
        <f t="shared" si="511"/>
        <v>4535144.7503844909</v>
      </c>
      <c r="AU1369" s="3">
        <f t="shared" si="511"/>
        <v>4614406.7203104096</v>
      </c>
      <c r="AV1369" s="3">
        <f t="shared" si="511"/>
        <v>4690258.2248689057</v>
      </c>
      <c r="AW1369" s="3">
        <f t="shared" si="511"/>
        <v>4762912.8902954226</v>
      </c>
      <c r="AX1369" s="3"/>
    </row>
    <row r="1370" spans="1:50">
      <c r="C1370" s="10" t="s">
        <v>1</v>
      </c>
      <c r="D1370" s="3">
        <f t="shared" si="511"/>
        <v>0</v>
      </c>
      <c r="E1370" s="3">
        <f t="shared" si="511"/>
        <v>0</v>
      </c>
      <c r="F1370" s="3">
        <f t="shared" si="511"/>
        <v>0</v>
      </c>
      <c r="G1370" s="3">
        <f t="shared" si="511"/>
        <v>0</v>
      </c>
      <c r="H1370" s="3">
        <f t="shared" si="511"/>
        <v>0</v>
      </c>
      <c r="I1370" s="3">
        <f t="shared" si="511"/>
        <v>0</v>
      </c>
      <c r="J1370" s="3">
        <f t="shared" si="511"/>
        <v>0</v>
      </c>
      <c r="K1370" s="3">
        <f t="shared" si="511"/>
        <v>0</v>
      </c>
      <c r="L1370" s="3">
        <f t="shared" si="511"/>
        <v>0</v>
      </c>
      <c r="M1370" s="3">
        <f t="shared" si="511"/>
        <v>0</v>
      </c>
      <c r="N1370" s="3">
        <f t="shared" si="511"/>
        <v>0</v>
      </c>
      <c r="O1370" s="3">
        <f t="shared" si="511"/>
        <v>0</v>
      </c>
      <c r="P1370" s="3">
        <f t="shared" si="511"/>
        <v>0</v>
      </c>
      <c r="Q1370" s="3">
        <f t="shared" si="511"/>
        <v>0</v>
      </c>
      <c r="R1370" s="3">
        <f t="shared" si="511"/>
        <v>0</v>
      </c>
      <c r="S1370" s="3">
        <f t="shared" si="511"/>
        <v>0</v>
      </c>
      <c r="T1370" s="3">
        <f t="shared" si="511"/>
        <v>0</v>
      </c>
      <c r="U1370" s="3">
        <f t="shared" si="511"/>
        <v>0</v>
      </c>
      <c r="V1370" s="3">
        <f t="shared" si="511"/>
        <v>0</v>
      </c>
      <c r="W1370" s="3">
        <f t="shared" si="511"/>
        <v>0</v>
      </c>
      <c r="X1370" s="3">
        <f t="shared" si="511"/>
        <v>0</v>
      </c>
      <c r="Y1370" s="3">
        <f t="shared" si="511"/>
        <v>0</v>
      </c>
      <c r="Z1370" s="3">
        <f t="shared" si="511"/>
        <v>0</v>
      </c>
      <c r="AA1370" s="3">
        <f t="shared" si="511"/>
        <v>0</v>
      </c>
      <c r="AB1370" s="3">
        <f t="shared" si="511"/>
        <v>0</v>
      </c>
      <c r="AC1370" s="3">
        <f t="shared" si="511"/>
        <v>0</v>
      </c>
      <c r="AD1370" s="3">
        <f t="shared" si="511"/>
        <v>0</v>
      </c>
      <c r="AE1370" s="3">
        <f t="shared" si="511"/>
        <v>0</v>
      </c>
      <c r="AF1370" s="3">
        <f t="shared" si="511"/>
        <v>0</v>
      </c>
      <c r="AG1370" s="3">
        <f t="shared" si="511"/>
        <v>0</v>
      </c>
      <c r="AH1370" s="3">
        <f t="shared" si="511"/>
        <v>0</v>
      </c>
      <c r="AI1370" s="3">
        <f t="shared" si="511"/>
        <v>0</v>
      </c>
      <c r="AJ1370" s="3">
        <f t="shared" si="511"/>
        <v>0</v>
      </c>
      <c r="AK1370" s="3">
        <f t="shared" si="511"/>
        <v>0</v>
      </c>
      <c r="AL1370" s="3">
        <f t="shared" si="511"/>
        <v>0</v>
      </c>
      <c r="AM1370" s="3">
        <f t="shared" si="511"/>
        <v>0</v>
      </c>
      <c r="AN1370" s="3">
        <f t="shared" si="511"/>
        <v>0</v>
      </c>
      <c r="AO1370" s="3">
        <f t="shared" si="511"/>
        <v>0</v>
      </c>
      <c r="AP1370" s="3">
        <f t="shared" si="511"/>
        <v>0</v>
      </c>
      <c r="AQ1370" s="3">
        <f t="shared" si="511"/>
        <v>0</v>
      </c>
      <c r="AR1370" s="3">
        <f t="shared" si="511"/>
        <v>0</v>
      </c>
      <c r="AS1370" s="3">
        <f t="shared" si="511"/>
        <v>0</v>
      </c>
      <c r="AT1370" s="3">
        <f t="shared" si="511"/>
        <v>0</v>
      </c>
      <c r="AU1370" s="3">
        <f t="shared" si="511"/>
        <v>0</v>
      </c>
      <c r="AV1370" s="3">
        <f t="shared" si="511"/>
        <v>0</v>
      </c>
      <c r="AW1370" s="3">
        <f t="shared" si="511"/>
        <v>0</v>
      </c>
      <c r="AX1370" s="3"/>
    </row>
    <row r="1371" spans="1:50" ht="15" thickBot="1">
      <c r="A1371" s="19"/>
      <c r="B1371" s="19"/>
      <c r="C1371" s="19" t="s">
        <v>0</v>
      </c>
      <c r="D1371" s="18">
        <f t="shared" si="511"/>
        <v>0</v>
      </c>
      <c r="E1371" s="18">
        <f t="shared" si="511"/>
        <v>0</v>
      </c>
      <c r="F1371" s="18">
        <f t="shared" si="511"/>
        <v>0</v>
      </c>
      <c r="G1371" s="18">
        <f t="shared" si="511"/>
        <v>0</v>
      </c>
      <c r="H1371" s="18">
        <f t="shared" si="511"/>
        <v>0</v>
      </c>
      <c r="I1371" s="18">
        <f t="shared" si="511"/>
        <v>0</v>
      </c>
      <c r="J1371" s="18">
        <f t="shared" si="511"/>
        <v>0</v>
      </c>
      <c r="K1371" s="18">
        <f t="shared" si="511"/>
        <v>0</v>
      </c>
      <c r="L1371" s="18">
        <f t="shared" si="511"/>
        <v>0</v>
      </c>
      <c r="M1371" s="18">
        <f t="shared" si="511"/>
        <v>0</v>
      </c>
      <c r="N1371" s="18">
        <f t="shared" si="511"/>
        <v>0</v>
      </c>
      <c r="O1371" s="18">
        <f t="shared" si="511"/>
        <v>0</v>
      </c>
      <c r="P1371" s="18">
        <f t="shared" si="511"/>
        <v>0</v>
      </c>
      <c r="Q1371" s="18">
        <f t="shared" si="511"/>
        <v>0</v>
      </c>
      <c r="R1371" s="18">
        <f t="shared" si="511"/>
        <v>0</v>
      </c>
      <c r="S1371" s="18">
        <f t="shared" si="511"/>
        <v>0</v>
      </c>
      <c r="T1371" s="18">
        <f t="shared" si="511"/>
        <v>0</v>
      </c>
      <c r="U1371" s="18">
        <f t="shared" si="511"/>
        <v>0</v>
      </c>
      <c r="V1371" s="18">
        <f t="shared" si="511"/>
        <v>0</v>
      </c>
      <c r="W1371" s="18">
        <f t="shared" si="511"/>
        <v>0</v>
      </c>
      <c r="X1371" s="18">
        <f t="shared" si="511"/>
        <v>0</v>
      </c>
      <c r="Y1371" s="18">
        <f t="shared" si="511"/>
        <v>0</v>
      </c>
      <c r="Z1371" s="18">
        <f t="shared" si="511"/>
        <v>0</v>
      </c>
      <c r="AA1371" s="18">
        <f t="shared" si="511"/>
        <v>0</v>
      </c>
      <c r="AB1371" s="18">
        <f t="shared" si="511"/>
        <v>0</v>
      </c>
      <c r="AC1371" s="18">
        <f t="shared" si="511"/>
        <v>0</v>
      </c>
      <c r="AD1371" s="18">
        <f t="shared" si="511"/>
        <v>0</v>
      </c>
      <c r="AE1371" s="18">
        <f t="shared" si="511"/>
        <v>0</v>
      </c>
      <c r="AF1371" s="18">
        <f t="shared" si="511"/>
        <v>0</v>
      </c>
      <c r="AG1371" s="18">
        <f t="shared" si="511"/>
        <v>0</v>
      </c>
      <c r="AH1371" s="18">
        <f t="shared" si="511"/>
        <v>0</v>
      </c>
      <c r="AI1371" s="18">
        <f t="shared" si="511"/>
        <v>0</v>
      </c>
      <c r="AJ1371" s="18">
        <f t="shared" si="511"/>
        <v>0</v>
      </c>
      <c r="AK1371" s="18">
        <f t="shared" si="511"/>
        <v>0</v>
      </c>
      <c r="AL1371" s="18">
        <f t="shared" si="511"/>
        <v>0</v>
      </c>
      <c r="AM1371" s="18">
        <f t="shared" si="511"/>
        <v>0</v>
      </c>
      <c r="AN1371" s="18">
        <f t="shared" si="511"/>
        <v>0</v>
      </c>
      <c r="AO1371" s="18">
        <f t="shared" si="511"/>
        <v>0</v>
      </c>
      <c r="AP1371" s="18">
        <f t="shared" si="511"/>
        <v>0</v>
      </c>
      <c r="AQ1371" s="18">
        <f t="shared" si="511"/>
        <v>0</v>
      </c>
      <c r="AR1371" s="18">
        <f t="shared" si="511"/>
        <v>0</v>
      </c>
      <c r="AS1371" s="18">
        <f t="shared" si="511"/>
        <v>0</v>
      </c>
      <c r="AT1371" s="18">
        <f t="shared" si="511"/>
        <v>0</v>
      </c>
      <c r="AU1371" s="18">
        <f t="shared" si="511"/>
        <v>0</v>
      </c>
      <c r="AV1371" s="18">
        <f t="shared" si="511"/>
        <v>0</v>
      </c>
      <c r="AW1371" s="18">
        <f t="shared" si="511"/>
        <v>0</v>
      </c>
      <c r="AX1371" s="3"/>
    </row>
    <row r="1372" spans="1:50">
      <c r="A1372" s="16"/>
      <c r="B1372" s="16"/>
      <c r="C1372" s="17" t="s">
        <v>5</v>
      </c>
      <c r="D1372" s="11">
        <f t="shared" ref="D1372:AW1372" si="512">D41*D122</f>
        <v>0</v>
      </c>
      <c r="E1372" s="11">
        <f t="shared" si="512"/>
        <v>514606.3961137908</v>
      </c>
      <c r="F1372" s="11">
        <f t="shared" si="512"/>
        <v>518334.33041348238</v>
      </c>
      <c r="G1372" s="11">
        <f t="shared" si="512"/>
        <v>504954.41690394975</v>
      </c>
      <c r="H1372" s="11">
        <f t="shared" si="512"/>
        <v>507392.82075611973</v>
      </c>
      <c r="I1372" s="11">
        <f t="shared" si="512"/>
        <v>510306.31645262975</v>
      </c>
      <c r="J1372" s="11">
        <f t="shared" si="512"/>
        <v>514062.28552083205</v>
      </c>
      <c r="K1372" s="11">
        <f t="shared" si="512"/>
        <v>522989.39197062078</v>
      </c>
      <c r="L1372" s="11">
        <f t="shared" si="512"/>
        <v>544718.74202524731</v>
      </c>
      <c r="M1372" s="11">
        <f t="shared" si="512"/>
        <v>562065.95575214736</v>
      </c>
      <c r="N1372" s="11">
        <f t="shared" si="512"/>
        <v>584032.97424169956</v>
      </c>
      <c r="O1372" s="11">
        <f t="shared" si="512"/>
        <v>611727.19053873105</v>
      </c>
      <c r="P1372" s="11">
        <f t="shared" si="512"/>
        <v>646206.35755096597</v>
      </c>
      <c r="Q1372" s="11">
        <f t="shared" si="512"/>
        <v>684855.88636875781</v>
      </c>
      <c r="R1372" s="11">
        <f t="shared" si="512"/>
        <v>724487.20368716645</v>
      </c>
      <c r="S1372" s="11">
        <f t="shared" si="512"/>
        <v>763251.12582028832</v>
      </c>
      <c r="T1372" s="11">
        <f t="shared" si="512"/>
        <v>1058430.3327148056</v>
      </c>
      <c r="U1372" s="11">
        <f t="shared" si="512"/>
        <v>1066840.3949373735</v>
      </c>
      <c r="V1372" s="11">
        <f t="shared" si="512"/>
        <v>1088412.0488759347</v>
      </c>
      <c r="W1372" s="11">
        <f t="shared" si="512"/>
        <v>1110260.4266765758</v>
      </c>
      <c r="X1372" s="11">
        <f t="shared" si="512"/>
        <v>1132710.3902230146</v>
      </c>
      <c r="Y1372" s="11">
        <f t="shared" si="512"/>
        <v>1151309.7649567204</v>
      </c>
      <c r="Z1372" s="11">
        <f t="shared" si="512"/>
        <v>1168641.573942373</v>
      </c>
      <c r="AA1372" s="11">
        <f t="shared" si="512"/>
        <v>1188397.6712984696</v>
      </c>
      <c r="AB1372" s="11">
        <f t="shared" si="512"/>
        <v>1209359.1229700577</v>
      </c>
      <c r="AC1372" s="11">
        <f t="shared" si="512"/>
        <v>1231814.145882213</v>
      </c>
      <c r="AD1372" s="11">
        <f t="shared" si="512"/>
        <v>1256144.8445963976</v>
      </c>
      <c r="AE1372" s="11">
        <f t="shared" si="512"/>
        <v>1282422.0089352978</v>
      </c>
      <c r="AF1372" s="11">
        <f t="shared" si="512"/>
        <v>1309622.15264515</v>
      </c>
      <c r="AG1372" s="11">
        <f t="shared" si="512"/>
        <v>1336742.7988395409</v>
      </c>
      <c r="AH1372" s="11">
        <f t="shared" si="512"/>
        <v>1363331.6482581533</v>
      </c>
      <c r="AI1372" s="11">
        <f t="shared" si="512"/>
        <v>1198560.154465009</v>
      </c>
      <c r="AJ1372" s="11">
        <f t="shared" si="512"/>
        <v>1219957.5526719843</v>
      </c>
      <c r="AK1372" s="11">
        <f t="shared" si="512"/>
        <v>1240051.8112663883</v>
      </c>
      <c r="AL1372" s="11">
        <f t="shared" si="512"/>
        <v>1259537.6228664247</v>
      </c>
      <c r="AM1372" s="11">
        <f t="shared" si="512"/>
        <v>1278351.9625692351</v>
      </c>
      <c r="AN1372" s="11">
        <f t="shared" si="512"/>
        <v>1295300.2681708459</v>
      </c>
      <c r="AO1372" s="11">
        <f t="shared" si="512"/>
        <v>1311359.6238931792</v>
      </c>
      <c r="AP1372" s="11">
        <f t="shared" si="512"/>
        <v>1326404.2997980423</v>
      </c>
      <c r="AQ1372" s="11">
        <f t="shared" si="512"/>
        <v>1340274.6635591725</v>
      </c>
      <c r="AR1372" s="11">
        <f t="shared" si="512"/>
        <v>1352794.8107149624</v>
      </c>
      <c r="AS1372" s="11">
        <f t="shared" si="512"/>
        <v>1364482.2452087209</v>
      </c>
      <c r="AT1372" s="11">
        <f t="shared" si="512"/>
        <v>1374539.2065933533</v>
      </c>
      <c r="AU1372" s="11">
        <f t="shared" si="512"/>
        <v>1383596.1171088417</v>
      </c>
      <c r="AV1372" s="11">
        <f t="shared" si="512"/>
        <v>1392318.1031106233</v>
      </c>
      <c r="AW1372" s="11">
        <f t="shared" si="512"/>
        <v>1401052.1710772722</v>
      </c>
      <c r="AX1372" s="11"/>
    </row>
    <row r="1373" spans="1:50">
      <c r="C1373" s="10" t="s">
        <v>4</v>
      </c>
      <c r="D1373" s="3">
        <f t="shared" ref="D1373:AW1373" si="513">D45*D126</f>
        <v>7.0293996942292145E-2</v>
      </c>
      <c r="E1373" s="3">
        <f t="shared" si="513"/>
        <v>506232.00284569559</v>
      </c>
      <c r="F1373" s="3">
        <f t="shared" si="513"/>
        <v>504346.90471893828</v>
      </c>
      <c r="G1373" s="3">
        <f t="shared" si="513"/>
        <v>486219.78743857652</v>
      </c>
      <c r="H1373" s="3">
        <f t="shared" si="513"/>
        <v>483690.09524622129</v>
      </c>
      <c r="I1373" s="3">
        <f t="shared" si="513"/>
        <v>481780.44135555561</v>
      </c>
      <c r="J1373" s="3">
        <f t="shared" si="513"/>
        <v>480793.64937597566</v>
      </c>
      <c r="K1373" s="3">
        <f t="shared" si="513"/>
        <v>476353.29199438292</v>
      </c>
      <c r="L1373" s="3">
        <f t="shared" si="513"/>
        <v>483569.22696797765</v>
      </c>
      <c r="M1373" s="3">
        <f t="shared" si="513"/>
        <v>486647.32090770482</v>
      </c>
      <c r="N1373" s="3">
        <f t="shared" si="513"/>
        <v>493445.80004284228</v>
      </c>
      <c r="O1373" s="3">
        <f t="shared" si="513"/>
        <v>504568.99974064971</v>
      </c>
      <c r="P1373" s="3">
        <f t="shared" si="513"/>
        <v>520520.50364501594</v>
      </c>
      <c r="Q1373" s="3">
        <f t="shared" si="513"/>
        <v>538859.07074399316</v>
      </c>
      <c r="R1373" s="3">
        <f t="shared" si="513"/>
        <v>556913.8634536044</v>
      </c>
      <c r="S1373" s="3">
        <f t="shared" si="513"/>
        <v>573308.44705645274</v>
      </c>
      <c r="T1373" s="3">
        <f t="shared" si="513"/>
        <v>778728.83251368825</v>
      </c>
      <c r="U1373" s="3">
        <f t="shared" si="513"/>
        <v>768543.42625335034</v>
      </c>
      <c r="V1373" s="3">
        <f t="shared" si="513"/>
        <v>767441.36642355565</v>
      </c>
      <c r="W1373" s="3">
        <f t="shared" si="513"/>
        <v>765937.55343893287</v>
      </c>
      <c r="X1373" s="3">
        <f t="shared" si="513"/>
        <v>764175.1579139583</v>
      </c>
      <c r="Y1373" s="3">
        <f t="shared" si="513"/>
        <v>775014.59936704568</v>
      </c>
      <c r="Z1373" s="3">
        <f t="shared" si="513"/>
        <v>784949.3149468312</v>
      </c>
      <c r="AA1373" s="3">
        <f t="shared" si="513"/>
        <v>796459.31131427363</v>
      </c>
      <c r="AB1373" s="3">
        <f t="shared" si="513"/>
        <v>808718.81407687231</v>
      </c>
      <c r="AC1373" s="3">
        <f t="shared" si="513"/>
        <v>821914.90771694737</v>
      </c>
      <c r="AD1373" s="3">
        <f t="shared" si="513"/>
        <v>835572.94508688734</v>
      </c>
      <c r="AE1373" s="3">
        <f t="shared" si="513"/>
        <v>850421.9187848235</v>
      </c>
      <c r="AF1373" s="3">
        <f t="shared" si="513"/>
        <v>865773.3547235938</v>
      </c>
      <c r="AG1373" s="3">
        <f t="shared" si="513"/>
        <v>880961.02882688306</v>
      </c>
      <c r="AH1373" s="3">
        <f t="shared" si="513"/>
        <v>895688.40628304065</v>
      </c>
      <c r="AI1373" s="3">
        <f t="shared" si="513"/>
        <v>787014.51166493644</v>
      </c>
      <c r="AJ1373" s="3">
        <f t="shared" si="513"/>
        <v>800636.21470755665</v>
      </c>
      <c r="AK1373" s="3">
        <f t="shared" si="513"/>
        <v>813388.6056232925</v>
      </c>
      <c r="AL1373" s="3">
        <f t="shared" si="513"/>
        <v>825728.50617635134</v>
      </c>
      <c r="AM1373" s="3">
        <f t="shared" si="513"/>
        <v>837615.28248950781</v>
      </c>
      <c r="AN1373" s="3">
        <f t="shared" si="513"/>
        <v>854588.21696457628</v>
      </c>
      <c r="AO1373" s="3">
        <f t="shared" si="513"/>
        <v>871127.73857996159</v>
      </c>
      <c r="AP1373" s="3">
        <f t="shared" si="513"/>
        <v>887137.80080371688</v>
      </c>
      <c r="AQ1373" s="3">
        <f t="shared" si="513"/>
        <v>902497.23165147332</v>
      </c>
      <c r="AR1373" s="3">
        <f t="shared" si="513"/>
        <v>917070.91219457716</v>
      </c>
      <c r="AS1373" s="3">
        <f t="shared" si="513"/>
        <v>927293.92404458206</v>
      </c>
      <c r="AT1373" s="3">
        <f t="shared" si="513"/>
        <v>936444.59053658962</v>
      </c>
      <c r="AU1373" s="3">
        <f t="shared" si="513"/>
        <v>944945.20507481671</v>
      </c>
      <c r="AV1373" s="3">
        <f t="shared" si="513"/>
        <v>953246.07326797221</v>
      </c>
      <c r="AW1373" s="3">
        <f t="shared" si="513"/>
        <v>961583.64707539091</v>
      </c>
      <c r="AX1373" s="3"/>
    </row>
    <row r="1374" spans="1:50">
      <c r="C1374" s="10" t="s">
        <v>3</v>
      </c>
      <c r="D1374" s="3">
        <f t="shared" ref="D1374:AW1374" si="514">D46*D127</f>
        <v>2.6000000000000009E-4</v>
      </c>
      <c r="E1374" s="3">
        <f t="shared" si="514"/>
        <v>5775.5484058218699</v>
      </c>
      <c r="F1374" s="3">
        <f t="shared" si="514"/>
        <v>8984.9267425524122</v>
      </c>
      <c r="G1374" s="3">
        <f t="shared" si="514"/>
        <v>11728.617198898279</v>
      </c>
      <c r="H1374" s="3">
        <f t="shared" si="514"/>
        <v>14682.399015373137</v>
      </c>
      <c r="I1374" s="3">
        <f t="shared" si="514"/>
        <v>17601.630743927839</v>
      </c>
      <c r="J1374" s="3">
        <f t="shared" si="514"/>
        <v>20519.504797956914</v>
      </c>
      <c r="K1374" s="3">
        <f t="shared" si="514"/>
        <v>20828.961964541206</v>
      </c>
      <c r="L1374" s="3">
        <f t="shared" si="514"/>
        <v>21681.569328883994</v>
      </c>
      <c r="M1374" s="3">
        <f t="shared" si="514"/>
        <v>22391.302933367446</v>
      </c>
      <c r="N1374" s="3">
        <f t="shared" si="514"/>
        <v>23316.178091680398</v>
      </c>
      <c r="O1374" s="3">
        <f t="shared" si="514"/>
        <v>24501.666605419294</v>
      </c>
      <c r="P1374" s="3">
        <f t="shared" si="514"/>
        <v>25993.33609262633</v>
      </c>
      <c r="Q1374" s="3">
        <f t="shared" si="514"/>
        <v>27690.51650015674</v>
      </c>
      <c r="R1374" s="3">
        <f t="shared" si="514"/>
        <v>29468.042881734124</v>
      </c>
      <c r="S1374" s="3">
        <f t="shared" si="514"/>
        <v>29917.304731243945</v>
      </c>
      <c r="T1374" s="3">
        <f t="shared" si="514"/>
        <v>42160.371783585237</v>
      </c>
      <c r="U1374" s="3">
        <f t="shared" si="514"/>
        <v>43167.31386400247</v>
      </c>
      <c r="V1374" s="3">
        <f t="shared" si="514"/>
        <v>44719.053859764514</v>
      </c>
      <c r="W1374" s="3">
        <f t="shared" si="514"/>
        <v>46302.230446046626</v>
      </c>
      <c r="X1374" s="3">
        <f t="shared" si="514"/>
        <v>49908.36495121297</v>
      </c>
      <c r="Y1374" s="3">
        <f t="shared" si="514"/>
        <v>51998.385200614204</v>
      </c>
      <c r="Z1374" s="3">
        <f t="shared" si="514"/>
        <v>54075.54262317621</v>
      </c>
      <c r="AA1374" s="3">
        <f t="shared" si="514"/>
        <v>56310.662767919734</v>
      </c>
      <c r="AB1374" s="3">
        <f t="shared" si="514"/>
        <v>58652.839935280339</v>
      </c>
      <c r="AC1374" s="3">
        <f t="shared" si="514"/>
        <v>61120.544515546084</v>
      </c>
      <c r="AD1374" s="3">
        <f t="shared" si="514"/>
        <v>64485.044863227122</v>
      </c>
      <c r="AE1374" s="3">
        <f t="shared" si="514"/>
        <v>68044.513355693707</v>
      </c>
      <c r="AF1374" s="3">
        <f t="shared" si="514"/>
        <v>71753.218162826422</v>
      </c>
      <c r="AG1374" s="3">
        <f t="shared" si="514"/>
        <v>75559.5658352233</v>
      </c>
      <c r="AH1374" s="3">
        <f t="shared" si="514"/>
        <v>79437.054527087879</v>
      </c>
      <c r="AI1374" s="3">
        <f t="shared" si="514"/>
        <v>69771.116581258408</v>
      </c>
      <c r="AJ1374" s="3">
        <f t="shared" si="514"/>
        <v>70950.401445650161</v>
      </c>
      <c r="AK1374" s="3">
        <f t="shared" si="514"/>
        <v>72051.718763861092</v>
      </c>
      <c r="AL1374" s="3">
        <f t="shared" si="514"/>
        <v>73115.6109508792</v>
      </c>
      <c r="AM1374" s="3">
        <f t="shared" si="514"/>
        <v>74138.525281404873</v>
      </c>
      <c r="AN1374" s="3">
        <f t="shared" si="514"/>
        <v>68495.481729653242</v>
      </c>
      <c r="AO1374" s="3">
        <f t="shared" si="514"/>
        <v>62632.572370745918</v>
      </c>
      <c r="AP1374" s="3">
        <f t="shared" si="514"/>
        <v>56557.935208170711</v>
      </c>
      <c r="AQ1374" s="3">
        <f t="shared" si="514"/>
        <v>50281.029784571067</v>
      </c>
      <c r="AR1374" s="3">
        <f t="shared" si="514"/>
        <v>43814.081264073742</v>
      </c>
      <c r="AS1374" s="3">
        <f t="shared" si="514"/>
        <v>41238.082515535818</v>
      </c>
      <c r="AT1374" s="3">
        <f t="shared" si="514"/>
        <v>38566.928942011276</v>
      </c>
      <c r="AU1374" s="3">
        <f t="shared" si="514"/>
        <v>35827.557907403323</v>
      </c>
      <c r="AV1374" s="3">
        <f t="shared" si="514"/>
        <v>33042.268162491695</v>
      </c>
      <c r="AW1374" s="3">
        <f t="shared" si="514"/>
        <v>30220.739830143444</v>
      </c>
      <c r="AX1374" s="3"/>
    </row>
    <row r="1375" spans="1:50">
      <c r="C1375" s="10" t="s">
        <v>2</v>
      </c>
      <c r="D1375" s="3">
        <f t="shared" ref="D1375:AW1375" si="515">D47*D128</f>
        <v>0</v>
      </c>
      <c r="E1375" s="3">
        <f t="shared" si="515"/>
        <v>2495.9235830506136</v>
      </c>
      <c r="F1375" s="3">
        <f t="shared" si="515"/>
        <v>4795.1652198263355</v>
      </c>
      <c r="G1375" s="3">
        <f t="shared" si="515"/>
        <v>6703.0396163326923</v>
      </c>
      <c r="H1375" s="3">
        <f t="shared" si="515"/>
        <v>8614.4122379204473</v>
      </c>
      <c r="I1375" s="3">
        <f t="shared" si="515"/>
        <v>10413.938036693753</v>
      </c>
      <c r="J1375" s="3">
        <f t="shared" si="515"/>
        <v>12132.256604274491</v>
      </c>
      <c r="K1375" s="3">
        <f t="shared" si="515"/>
        <v>22364.954656448863</v>
      </c>
      <c r="L1375" s="3">
        <f t="shared" si="515"/>
        <v>32951.20738133134</v>
      </c>
      <c r="M1375" s="3">
        <f t="shared" si="515"/>
        <v>43278.164083326461</v>
      </c>
      <c r="N1375" s="3">
        <f t="shared" si="515"/>
        <v>53997.687971950509</v>
      </c>
      <c r="O1375" s="3">
        <f t="shared" si="515"/>
        <v>65461.649663050892</v>
      </c>
      <c r="P1375" s="3">
        <f t="shared" si="515"/>
        <v>78050.759181628964</v>
      </c>
      <c r="Q1375" s="3">
        <f t="shared" si="515"/>
        <v>91684.428919484795</v>
      </c>
      <c r="R1375" s="3">
        <f t="shared" si="515"/>
        <v>106043.8636394502</v>
      </c>
      <c r="S1375" s="3">
        <f t="shared" si="515"/>
        <v>120870.59127801079</v>
      </c>
      <c r="T1375" s="3">
        <f t="shared" si="515"/>
        <v>177578.02598257345</v>
      </c>
      <c r="U1375" s="3">
        <f t="shared" si="515"/>
        <v>188979.45410307549</v>
      </c>
      <c r="V1375" s="3">
        <f t="shared" si="515"/>
        <v>202937.74785468698</v>
      </c>
      <c r="W1375" s="3">
        <f t="shared" si="515"/>
        <v>217292.02108161891</v>
      </c>
      <c r="X1375" s="3">
        <f t="shared" si="515"/>
        <v>232087.79354480514</v>
      </c>
      <c r="Y1375" s="3">
        <f t="shared" si="515"/>
        <v>236336.71434636699</v>
      </c>
      <c r="Z1375" s="3">
        <f t="shared" si="515"/>
        <v>240332.50012316828</v>
      </c>
      <c r="AA1375" s="3">
        <f t="shared" si="515"/>
        <v>244834.11512907321</v>
      </c>
      <c r="AB1375" s="3">
        <f t="shared" si="515"/>
        <v>249592.43196299236</v>
      </c>
      <c r="AC1375" s="3">
        <f t="shared" si="515"/>
        <v>254668.09290431853</v>
      </c>
      <c r="AD1375" s="3">
        <f t="shared" si="515"/>
        <v>260117.38851911813</v>
      </c>
      <c r="AE1375" s="3">
        <f t="shared" si="515"/>
        <v>265978.53531212377</v>
      </c>
      <c r="AF1375" s="3">
        <f t="shared" si="515"/>
        <v>272040.4472966402</v>
      </c>
      <c r="AG1375" s="3">
        <f t="shared" si="515"/>
        <v>278095.05434609338</v>
      </c>
      <c r="AH1375" s="3">
        <f t="shared" si="515"/>
        <v>284047.64952110208</v>
      </c>
      <c r="AI1375" s="3">
        <f t="shared" si="515"/>
        <v>250204.53041768764</v>
      </c>
      <c r="AJ1375" s="3">
        <f t="shared" si="515"/>
        <v>255166.17949463794</v>
      </c>
      <c r="AK1375" s="3">
        <f t="shared" si="515"/>
        <v>259871.52849848263</v>
      </c>
      <c r="AL1375" s="3">
        <f t="shared" si="515"/>
        <v>264464.83135219943</v>
      </c>
      <c r="AM1375" s="3">
        <f t="shared" si="515"/>
        <v>268932.06485803286</v>
      </c>
      <c r="AN1375" s="3">
        <f t="shared" si="515"/>
        <v>273255.62898836378</v>
      </c>
      <c r="AO1375" s="3">
        <f t="shared" si="515"/>
        <v>277411.43767703255</v>
      </c>
      <c r="AP1375" s="3">
        <f t="shared" si="515"/>
        <v>281371.2752815843</v>
      </c>
      <c r="AQ1375" s="3">
        <f t="shared" si="515"/>
        <v>285099.41782720736</v>
      </c>
      <c r="AR1375" s="3">
        <f t="shared" si="515"/>
        <v>288556.29371768865</v>
      </c>
      <c r="AS1375" s="3">
        <f t="shared" si="515"/>
        <v>291703.79511465685</v>
      </c>
      <c r="AT1375" s="3">
        <f t="shared" si="515"/>
        <v>294512.89173102041</v>
      </c>
      <c r="AU1375" s="3">
        <f t="shared" si="515"/>
        <v>297116.6107795065</v>
      </c>
      <c r="AV1375" s="3">
        <f t="shared" si="515"/>
        <v>299656.6586025079</v>
      </c>
      <c r="AW1375" s="3">
        <f t="shared" si="515"/>
        <v>302207.39830143441</v>
      </c>
      <c r="AX1375" s="3"/>
    </row>
    <row r="1376" spans="1:50">
      <c r="C1376" s="10" t="s">
        <v>1</v>
      </c>
      <c r="D1376" s="3">
        <f t="shared" ref="D1376:AW1376" si="516">D48*D129</f>
        <v>0</v>
      </c>
      <c r="E1376" s="3">
        <f t="shared" si="516"/>
        <v>0</v>
      </c>
      <c r="F1376" s="3">
        <f t="shared" si="516"/>
        <v>0</v>
      </c>
      <c r="G1376" s="3">
        <f t="shared" si="516"/>
        <v>0</v>
      </c>
      <c r="H1376" s="3">
        <f t="shared" si="516"/>
        <v>0</v>
      </c>
      <c r="I1376" s="3">
        <f t="shared" si="516"/>
        <v>0</v>
      </c>
      <c r="J1376" s="3">
        <f t="shared" si="516"/>
        <v>0</v>
      </c>
      <c r="K1376" s="3">
        <f t="shared" si="516"/>
        <v>0</v>
      </c>
      <c r="L1376" s="3">
        <f t="shared" si="516"/>
        <v>0</v>
      </c>
      <c r="M1376" s="3">
        <f t="shared" si="516"/>
        <v>0</v>
      </c>
      <c r="N1376" s="3">
        <f t="shared" si="516"/>
        <v>0</v>
      </c>
      <c r="O1376" s="3">
        <f t="shared" si="516"/>
        <v>0</v>
      </c>
      <c r="P1376" s="3">
        <f t="shared" si="516"/>
        <v>0</v>
      </c>
      <c r="Q1376" s="3">
        <f t="shared" si="516"/>
        <v>0</v>
      </c>
      <c r="R1376" s="3">
        <f t="shared" si="516"/>
        <v>0</v>
      </c>
      <c r="S1376" s="3">
        <f t="shared" si="516"/>
        <v>0</v>
      </c>
      <c r="T1376" s="3">
        <f t="shared" si="516"/>
        <v>0</v>
      </c>
      <c r="U1376" s="3">
        <f t="shared" si="516"/>
        <v>0</v>
      </c>
      <c r="V1376" s="3">
        <f t="shared" si="516"/>
        <v>0</v>
      </c>
      <c r="W1376" s="3">
        <f t="shared" si="516"/>
        <v>0</v>
      </c>
      <c r="X1376" s="3">
        <f t="shared" si="516"/>
        <v>0</v>
      </c>
      <c r="Y1376" s="3">
        <f t="shared" si="516"/>
        <v>0</v>
      </c>
      <c r="Z1376" s="3">
        <f t="shared" si="516"/>
        <v>0</v>
      </c>
      <c r="AA1376" s="3">
        <f t="shared" si="516"/>
        <v>0</v>
      </c>
      <c r="AB1376" s="3">
        <f t="shared" si="516"/>
        <v>0</v>
      </c>
      <c r="AC1376" s="3">
        <f t="shared" si="516"/>
        <v>0</v>
      </c>
      <c r="AD1376" s="3">
        <f t="shared" si="516"/>
        <v>0</v>
      </c>
      <c r="AE1376" s="3">
        <f t="shared" si="516"/>
        <v>0</v>
      </c>
      <c r="AF1376" s="3">
        <f t="shared" si="516"/>
        <v>0</v>
      </c>
      <c r="AG1376" s="3">
        <f t="shared" si="516"/>
        <v>0</v>
      </c>
      <c r="AH1376" s="3">
        <f t="shared" si="516"/>
        <v>0</v>
      </c>
      <c r="AI1376" s="3">
        <f t="shared" si="516"/>
        <v>0</v>
      </c>
      <c r="AJ1376" s="3">
        <f t="shared" si="516"/>
        <v>0</v>
      </c>
      <c r="AK1376" s="3">
        <f t="shared" si="516"/>
        <v>0</v>
      </c>
      <c r="AL1376" s="3">
        <f t="shared" si="516"/>
        <v>0</v>
      </c>
      <c r="AM1376" s="3">
        <f t="shared" si="516"/>
        <v>0</v>
      </c>
      <c r="AN1376" s="3">
        <f t="shared" si="516"/>
        <v>0</v>
      </c>
      <c r="AO1376" s="3">
        <f t="shared" si="516"/>
        <v>0</v>
      </c>
      <c r="AP1376" s="3">
        <f t="shared" si="516"/>
        <v>0</v>
      </c>
      <c r="AQ1376" s="3">
        <f t="shared" si="516"/>
        <v>0</v>
      </c>
      <c r="AR1376" s="3">
        <f t="shared" si="516"/>
        <v>0</v>
      </c>
      <c r="AS1376" s="3">
        <f t="shared" si="516"/>
        <v>0</v>
      </c>
      <c r="AT1376" s="3">
        <f t="shared" si="516"/>
        <v>0</v>
      </c>
      <c r="AU1376" s="3">
        <f t="shared" si="516"/>
        <v>0</v>
      </c>
      <c r="AV1376" s="3">
        <f t="shared" si="516"/>
        <v>0</v>
      </c>
      <c r="AW1376" s="3">
        <f t="shared" si="516"/>
        <v>0</v>
      </c>
      <c r="AX1376" s="3"/>
    </row>
    <row r="1377" spans="1:50">
      <c r="C1377" s="7" t="s">
        <v>0</v>
      </c>
      <c r="D1377" s="4">
        <f t="shared" ref="D1377:AW1377" si="517">D49*D130</f>
        <v>0</v>
      </c>
      <c r="E1377" s="4">
        <f t="shared" si="517"/>
        <v>0</v>
      </c>
      <c r="F1377" s="4">
        <f t="shared" si="517"/>
        <v>0</v>
      </c>
      <c r="G1377" s="4">
        <f t="shared" si="517"/>
        <v>0</v>
      </c>
      <c r="H1377" s="4">
        <f t="shared" si="517"/>
        <v>0</v>
      </c>
      <c r="I1377" s="4">
        <f t="shared" si="517"/>
        <v>0</v>
      </c>
      <c r="J1377" s="4">
        <f t="shared" si="517"/>
        <v>0</v>
      </c>
      <c r="K1377" s="4">
        <f t="shared" si="517"/>
        <v>0</v>
      </c>
      <c r="L1377" s="4">
        <f t="shared" si="517"/>
        <v>0</v>
      </c>
      <c r="M1377" s="4">
        <f t="shared" si="517"/>
        <v>0</v>
      </c>
      <c r="N1377" s="4">
        <f t="shared" si="517"/>
        <v>0</v>
      </c>
      <c r="O1377" s="4">
        <f t="shared" si="517"/>
        <v>0</v>
      </c>
      <c r="P1377" s="4">
        <f t="shared" si="517"/>
        <v>0</v>
      </c>
      <c r="Q1377" s="4">
        <f t="shared" si="517"/>
        <v>0</v>
      </c>
      <c r="R1377" s="4">
        <f t="shared" si="517"/>
        <v>0</v>
      </c>
      <c r="S1377" s="4">
        <f t="shared" si="517"/>
        <v>0</v>
      </c>
      <c r="T1377" s="4">
        <f t="shared" si="517"/>
        <v>0</v>
      </c>
      <c r="U1377" s="4">
        <f t="shared" si="517"/>
        <v>0</v>
      </c>
      <c r="V1377" s="4">
        <f t="shared" si="517"/>
        <v>0</v>
      </c>
      <c r="W1377" s="4">
        <f t="shared" si="517"/>
        <v>0</v>
      </c>
      <c r="X1377" s="4">
        <f t="shared" si="517"/>
        <v>0</v>
      </c>
      <c r="Y1377" s="4">
        <f t="shared" si="517"/>
        <v>0</v>
      </c>
      <c r="Z1377" s="4">
        <f t="shared" si="517"/>
        <v>0</v>
      </c>
      <c r="AA1377" s="4">
        <f t="shared" si="517"/>
        <v>0</v>
      </c>
      <c r="AB1377" s="4">
        <f t="shared" si="517"/>
        <v>0</v>
      </c>
      <c r="AC1377" s="4">
        <f t="shared" si="517"/>
        <v>0</v>
      </c>
      <c r="AD1377" s="4">
        <f t="shared" si="517"/>
        <v>0</v>
      </c>
      <c r="AE1377" s="4">
        <f t="shared" si="517"/>
        <v>0</v>
      </c>
      <c r="AF1377" s="4">
        <f t="shared" si="517"/>
        <v>0</v>
      </c>
      <c r="AG1377" s="4">
        <f t="shared" si="517"/>
        <v>0</v>
      </c>
      <c r="AH1377" s="4">
        <f t="shared" si="517"/>
        <v>0</v>
      </c>
      <c r="AI1377" s="4">
        <f t="shared" si="517"/>
        <v>0</v>
      </c>
      <c r="AJ1377" s="4">
        <f t="shared" si="517"/>
        <v>0</v>
      </c>
      <c r="AK1377" s="4">
        <f t="shared" si="517"/>
        <v>0</v>
      </c>
      <c r="AL1377" s="4">
        <f t="shared" si="517"/>
        <v>0</v>
      </c>
      <c r="AM1377" s="4">
        <f t="shared" si="517"/>
        <v>0</v>
      </c>
      <c r="AN1377" s="4">
        <f t="shared" si="517"/>
        <v>0</v>
      </c>
      <c r="AO1377" s="4">
        <f t="shared" si="517"/>
        <v>0</v>
      </c>
      <c r="AP1377" s="4">
        <f t="shared" si="517"/>
        <v>0</v>
      </c>
      <c r="AQ1377" s="4">
        <f t="shared" si="517"/>
        <v>0</v>
      </c>
      <c r="AR1377" s="4">
        <f t="shared" si="517"/>
        <v>0</v>
      </c>
      <c r="AS1377" s="4">
        <f t="shared" si="517"/>
        <v>0</v>
      </c>
      <c r="AT1377" s="4">
        <f t="shared" si="517"/>
        <v>0</v>
      </c>
      <c r="AU1377" s="4">
        <f t="shared" si="517"/>
        <v>0</v>
      </c>
      <c r="AV1377" s="4">
        <f t="shared" si="517"/>
        <v>0</v>
      </c>
      <c r="AW1377" s="4">
        <f t="shared" si="517"/>
        <v>0</v>
      </c>
      <c r="AX1377" s="3"/>
    </row>
    <row r="1378" spans="1:50">
      <c r="A1378" s="16"/>
      <c r="B1378" s="16"/>
      <c r="C1378" s="14">
        <v>1</v>
      </c>
      <c r="D1378" s="13"/>
      <c r="E1378" s="11">
        <f>SUM(E1379:E1383)</f>
        <v>0</v>
      </c>
      <c r="F1378" s="11">
        <f t="shared" ref="F1378:AW1378" si="518">SUM(F1379:F1383)</f>
        <v>496582.65195404115</v>
      </c>
      <c r="G1378" s="11">
        <f t="shared" si="518"/>
        <v>515284.18915373588</v>
      </c>
      <c r="H1378" s="11">
        <f t="shared" si="518"/>
        <v>501888.30037856242</v>
      </c>
      <c r="I1378" s="11">
        <f t="shared" si="518"/>
        <v>504216.46418305638</v>
      </c>
      <c r="J1378" s="11">
        <f t="shared" si="518"/>
        <v>507015.51063518319</v>
      </c>
      <c r="K1378" s="11">
        <f t="shared" si="518"/>
        <v>510650.14321375138</v>
      </c>
      <c r="L1378" s="11">
        <f t="shared" si="518"/>
        <v>516727.82078605873</v>
      </c>
      <c r="M1378" s="11">
        <f t="shared" si="518"/>
        <v>535290.26069521764</v>
      </c>
      <c r="N1378" s="11">
        <f t="shared" si="518"/>
        <v>549337.32108994143</v>
      </c>
      <c r="O1378" s="11">
        <f t="shared" si="518"/>
        <v>567689.22742233193</v>
      </c>
      <c r="P1378" s="11">
        <f t="shared" si="518"/>
        <v>591342.50455168996</v>
      </c>
      <c r="Q1378" s="11">
        <f t="shared" si="518"/>
        <v>621222.28299459105</v>
      </c>
      <c r="R1378" s="11">
        <f t="shared" si="518"/>
        <v>654720.33012157516</v>
      </c>
      <c r="S1378" s="11">
        <f t="shared" si="518"/>
        <v>688738.58560942847</v>
      </c>
      <c r="T1378" s="11">
        <f t="shared" si="518"/>
        <v>720248.24407056556</v>
      </c>
      <c r="U1378" s="11">
        <f t="shared" si="518"/>
        <v>993171.96523791249</v>
      </c>
      <c r="V1378" s="11">
        <f t="shared" si="518"/>
        <v>995394.17175518034</v>
      </c>
      <c r="W1378" s="11">
        <f t="shared" si="518"/>
        <v>1009737.154314818</v>
      </c>
      <c r="X1378" s="11">
        <f t="shared" si="518"/>
        <v>1024106.0532320257</v>
      </c>
      <c r="Y1378" s="11">
        <f t="shared" si="518"/>
        <v>1040671.7073736731</v>
      </c>
      <c r="Z1378" s="11">
        <f t="shared" si="518"/>
        <v>1057761.8453951627</v>
      </c>
      <c r="AA1378" s="11">
        <f t="shared" si="518"/>
        <v>1073687.4764158705</v>
      </c>
      <c r="AB1378" s="11">
        <f t="shared" si="518"/>
        <v>1091840.4849379831</v>
      </c>
      <c r="AC1378" s="11">
        <f t="shared" si="518"/>
        <v>1111100.9859573147</v>
      </c>
      <c r="AD1378" s="11">
        <f t="shared" si="518"/>
        <v>1131733.7862567869</v>
      </c>
      <c r="AE1378" s="11">
        <f t="shared" si="518"/>
        <v>1154090.9138714068</v>
      </c>
      <c r="AF1378" s="11">
        <f t="shared" si="518"/>
        <v>1178236.5016374211</v>
      </c>
      <c r="AG1378" s="11">
        <f t="shared" si="518"/>
        <v>1203230.2248813994</v>
      </c>
      <c r="AH1378" s="11">
        <f t="shared" si="518"/>
        <v>1228151.0511073009</v>
      </c>
      <c r="AI1378" s="11">
        <f t="shared" si="518"/>
        <v>1252583.4222997851</v>
      </c>
      <c r="AJ1378" s="11">
        <f t="shared" si="518"/>
        <v>1101197.2457375722</v>
      </c>
      <c r="AK1378" s="11">
        <f t="shared" si="518"/>
        <v>1120856.8192060096</v>
      </c>
      <c r="AL1378" s="11">
        <f t="shared" si="518"/>
        <v>1139319.1225848866</v>
      </c>
      <c r="AM1378" s="11">
        <f t="shared" si="518"/>
        <v>1157222.4158199327</v>
      </c>
      <c r="AN1378" s="11">
        <f t="shared" si="518"/>
        <v>1174508.7931029766</v>
      </c>
      <c r="AO1378" s="11">
        <f t="shared" si="518"/>
        <v>1190072.3252125517</v>
      </c>
      <c r="AP1378" s="11">
        <f t="shared" si="518"/>
        <v>1204818.9147615503</v>
      </c>
      <c r="AQ1378" s="11">
        <f t="shared" si="518"/>
        <v>1218633.06380806</v>
      </c>
      <c r="AR1378" s="11">
        <f t="shared" si="518"/>
        <v>1231368.1299662923</v>
      </c>
      <c r="AS1378" s="11">
        <f t="shared" si="518"/>
        <v>1242862.5250282758</v>
      </c>
      <c r="AT1378" s="11">
        <f t="shared" si="518"/>
        <v>1253596.9056963541</v>
      </c>
      <c r="AU1378" s="11">
        <f t="shared" si="518"/>
        <v>1262833.263284395</v>
      </c>
      <c r="AV1378" s="11">
        <f t="shared" si="518"/>
        <v>1271150.7972480936</v>
      </c>
      <c r="AW1378" s="11">
        <f t="shared" si="518"/>
        <v>1279160.5845648011</v>
      </c>
      <c r="AX1378" s="11"/>
    </row>
    <row r="1379" spans="1:50">
      <c r="C1379" s="10" t="s">
        <v>4</v>
      </c>
      <c r="D1379" s="9"/>
      <c r="E1379" s="3">
        <f>E756*E166</f>
        <v>0</v>
      </c>
      <c r="F1379" s="3">
        <f t="shared" ref="F1379:AW1383" si="519">F756*F166</f>
        <v>488589.91143108736</v>
      </c>
      <c r="G1379" s="3">
        <f t="shared" si="519"/>
        <v>501564.04458542541</v>
      </c>
      <c r="H1379" s="3">
        <f t="shared" si="519"/>
        <v>483536.94820643734</v>
      </c>
      <c r="I1379" s="3">
        <f t="shared" si="519"/>
        <v>481021.21422317647</v>
      </c>
      <c r="J1379" s="3">
        <f t="shared" si="519"/>
        <v>479122.09732526599</v>
      </c>
      <c r="K1379" s="3">
        <f t="shared" si="519"/>
        <v>478140.7502171314</v>
      </c>
      <c r="L1379" s="3">
        <f t="shared" si="519"/>
        <v>473724.89361748088</v>
      </c>
      <c r="M1379" s="3">
        <f t="shared" si="519"/>
        <v>480901.01286587509</v>
      </c>
      <c r="N1379" s="3">
        <f t="shared" si="519"/>
        <v>483962.12265276635</v>
      </c>
      <c r="O1379" s="3">
        <f t="shared" si="519"/>
        <v>490723.0894796559</v>
      </c>
      <c r="P1379" s="3">
        <f t="shared" si="519"/>
        <v>501784.91414233076</v>
      </c>
      <c r="Q1379" s="3">
        <f t="shared" si="519"/>
        <v>517648.40163602866</v>
      </c>
      <c r="R1379" s="3">
        <f t="shared" si="519"/>
        <v>535885.78110639553</v>
      </c>
      <c r="S1379" s="3">
        <f t="shared" si="519"/>
        <v>553840.95198353322</v>
      </c>
      <c r="T1379" s="3">
        <f t="shared" si="519"/>
        <v>570145.07437270705</v>
      </c>
      <c r="U1379" s="3">
        <f t="shared" si="519"/>
        <v>774432.0014980858</v>
      </c>
      <c r="V1379" s="3">
        <f t="shared" si="519"/>
        <v>764302.79576314089</v>
      </c>
      <c r="W1379" s="3">
        <f t="shared" si="519"/>
        <v>763206.81682397216</v>
      </c>
      <c r="X1379" s="3">
        <f t="shared" si="519"/>
        <v>761711.30150344525</v>
      </c>
      <c r="Y1379" s="3">
        <f t="shared" si="519"/>
        <v>759958.63043637853</v>
      </c>
      <c r="Z1379" s="3">
        <f t="shared" si="519"/>
        <v>770738.2625613882</v>
      </c>
      <c r="AA1379" s="3">
        <f t="shared" si="519"/>
        <v>780618.16086428333</v>
      </c>
      <c r="AB1379" s="3">
        <f t="shared" si="519"/>
        <v>792064.64794926927</v>
      </c>
      <c r="AC1379" s="3">
        <f t="shared" si="519"/>
        <v>804256.50584049965</v>
      </c>
      <c r="AD1379" s="3">
        <f t="shared" si="519"/>
        <v>817379.78673489229</v>
      </c>
      <c r="AE1379" s="3">
        <f t="shared" si="519"/>
        <v>830962.46246913425</v>
      </c>
      <c r="AF1379" s="3">
        <f t="shared" si="519"/>
        <v>845729.50324244855</v>
      </c>
      <c r="AG1379" s="3">
        <f t="shared" si="519"/>
        <v>860996.23379556776</v>
      </c>
      <c r="AH1379" s="3">
        <f t="shared" si="519"/>
        <v>876100.10611007351</v>
      </c>
      <c r="AI1379" s="3">
        <f t="shared" si="519"/>
        <v>890746.22157927242</v>
      </c>
      <c r="AJ1379" s="3">
        <f t="shared" si="519"/>
        <v>782671.96234319732</v>
      </c>
      <c r="AK1379" s="3">
        <f t="shared" si="519"/>
        <v>796218.50423385412</v>
      </c>
      <c r="AL1379" s="3">
        <f t="shared" si="519"/>
        <v>808900.5306446146</v>
      </c>
      <c r="AM1379" s="3">
        <f t="shared" si="519"/>
        <v>821172.34271139675</v>
      </c>
      <c r="AN1379" s="3">
        <f t="shared" si="519"/>
        <v>832993.53076455148</v>
      </c>
      <c r="AO1379" s="3">
        <f t="shared" si="519"/>
        <v>849872.81283041998</v>
      </c>
      <c r="AP1379" s="3">
        <f t="shared" si="519"/>
        <v>866321.07350041205</v>
      </c>
      <c r="AQ1379" s="3">
        <f t="shared" si="519"/>
        <v>882242.79620333225</v>
      </c>
      <c r="AR1379" s="3">
        <f t="shared" si="519"/>
        <v>897517.47755152837</v>
      </c>
      <c r="AS1379" s="3">
        <f t="shared" si="519"/>
        <v>912010.74416881555</v>
      </c>
      <c r="AT1379" s="3">
        <f t="shared" si="519"/>
        <v>922177.34799518506</v>
      </c>
      <c r="AU1379" s="3">
        <f t="shared" si="519"/>
        <v>931277.52339715639</v>
      </c>
      <c r="AV1379" s="3">
        <f t="shared" si="519"/>
        <v>939731.23366951523</v>
      </c>
      <c r="AW1379" s="3">
        <f t="shared" si="519"/>
        <v>947986.29974719789</v>
      </c>
      <c r="AX1379" s="3"/>
    </row>
    <row r="1380" spans="1:50">
      <c r="C1380" s="10" t="s">
        <v>3</v>
      </c>
      <c r="D1380" s="9"/>
      <c r="E1380" s="3">
        <f t="shared" ref="E1380:T1383" si="520">E757*E167</f>
        <v>0</v>
      </c>
      <c r="F1380" s="3">
        <f t="shared" si="520"/>
        <v>5581.6354461115616</v>
      </c>
      <c r="G1380" s="3">
        <f t="shared" si="520"/>
        <v>8947.1541105267206</v>
      </c>
      <c r="H1380" s="3">
        <f t="shared" si="520"/>
        <v>11679.31009219411</v>
      </c>
      <c r="I1380" s="3">
        <f t="shared" si="520"/>
        <v>14620.674209912509</v>
      </c>
      <c r="J1380" s="3">
        <f t="shared" si="520"/>
        <v>17527.633488280364</v>
      </c>
      <c r="K1380" s="3">
        <f t="shared" si="520"/>
        <v>20433.240799786305</v>
      </c>
      <c r="L1380" s="3">
        <f t="shared" si="520"/>
        <v>20741.397008442276</v>
      </c>
      <c r="M1380" s="3">
        <f t="shared" si="520"/>
        <v>21590.420011425365</v>
      </c>
      <c r="N1380" s="3">
        <f t="shared" si="520"/>
        <v>22297.16989583557</v>
      </c>
      <c r="O1380" s="3">
        <f t="shared" si="520"/>
        <v>23218.156878982976</v>
      </c>
      <c r="P1380" s="3">
        <f t="shared" si="520"/>
        <v>24398.661599010109</v>
      </c>
      <c r="Q1380" s="3">
        <f t="shared" si="520"/>
        <v>25884.060107692931</v>
      </c>
      <c r="R1380" s="3">
        <f t="shared" si="520"/>
        <v>27574.105568790081</v>
      </c>
      <c r="S1380" s="3">
        <f t="shared" si="520"/>
        <v>29344.15922945931</v>
      </c>
      <c r="T1380" s="3">
        <f t="shared" si="520"/>
        <v>29791.532382153797</v>
      </c>
      <c r="U1380" s="3">
        <f t="shared" si="519"/>
        <v>41983.129580607048</v>
      </c>
      <c r="V1380" s="3">
        <f t="shared" si="519"/>
        <v>42985.838476518205</v>
      </c>
      <c r="W1380" s="3">
        <f t="shared" si="519"/>
        <v>44531.054957338063</v>
      </c>
      <c r="X1380" s="3">
        <f t="shared" si="519"/>
        <v>46107.575869251443</v>
      </c>
      <c r="Y1380" s="3">
        <f t="shared" si="519"/>
        <v>49698.550184958069</v>
      </c>
      <c r="Z1380" s="3">
        <f t="shared" si="519"/>
        <v>51779.783989230818</v>
      </c>
      <c r="AA1380" s="3">
        <f t="shared" si="519"/>
        <v>53848.209041988375</v>
      </c>
      <c r="AB1380" s="3">
        <f t="shared" si="519"/>
        <v>56073.932741643403</v>
      </c>
      <c r="AC1380" s="3">
        <f t="shared" si="519"/>
        <v>58406.263396192422</v>
      </c>
      <c r="AD1380" s="3">
        <f t="shared" si="519"/>
        <v>60863.593746402723</v>
      </c>
      <c r="AE1380" s="3">
        <f t="shared" si="519"/>
        <v>64213.949734622125</v>
      </c>
      <c r="AF1380" s="3">
        <f t="shared" si="519"/>
        <v>67758.454221546359</v>
      </c>
      <c r="AG1380" s="3">
        <f t="shared" si="519"/>
        <v>71451.567633669896</v>
      </c>
      <c r="AH1380" s="3">
        <f t="shared" si="519"/>
        <v>75241.913420452009</v>
      </c>
      <c r="AI1380" s="3">
        <f t="shared" si="519"/>
        <v>79103.101149855996</v>
      </c>
      <c r="AJ1380" s="3">
        <f t="shared" si="519"/>
        <v>69477.798807150801</v>
      </c>
      <c r="AK1380" s="3">
        <f t="shared" si="519"/>
        <v>70652.125957972647</v>
      </c>
      <c r="AL1380" s="3">
        <f t="shared" si="519"/>
        <v>71748.813338177817</v>
      </c>
      <c r="AM1380" s="3">
        <f t="shared" si="519"/>
        <v>72808.232922441704</v>
      </c>
      <c r="AN1380" s="3">
        <f t="shared" si="519"/>
        <v>73826.846921121847</v>
      </c>
      <c r="AO1380" s="3">
        <f t="shared" si="519"/>
        <v>68207.526724461772</v>
      </c>
      <c r="AP1380" s="3">
        <f t="shared" si="519"/>
        <v>62369.265036499302</v>
      </c>
      <c r="AQ1380" s="3">
        <f t="shared" si="519"/>
        <v>56320.165648555558</v>
      </c>
      <c r="AR1380" s="3">
        <f t="shared" si="519"/>
        <v>50069.648335356731</v>
      </c>
      <c r="AS1380" s="3">
        <f t="shared" si="519"/>
        <v>43629.886866439578</v>
      </c>
      <c r="AT1380" s="3">
        <f t="shared" si="519"/>
        <v>41064.717616640504</v>
      </c>
      <c r="AU1380" s="3">
        <f t="shared" si="519"/>
        <v>38404.793572739058</v>
      </c>
      <c r="AV1380" s="3">
        <f t="shared" si="519"/>
        <v>35676.938853960601</v>
      </c>
      <c r="AW1380" s="3">
        <f t="shared" si="519"/>
        <v>32903.358467136575</v>
      </c>
      <c r="AX1380" s="3"/>
    </row>
    <row r="1381" spans="1:50">
      <c r="C1381" s="10" t="s">
        <v>2</v>
      </c>
      <c r="D1381" s="9"/>
      <c r="E1381" s="3">
        <f t="shared" si="520"/>
        <v>0</v>
      </c>
      <c r="F1381" s="3">
        <f t="shared" si="519"/>
        <v>2411.1050768422238</v>
      </c>
      <c r="G1381" s="3">
        <f t="shared" si="519"/>
        <v>4772.9904577837715</v>
      </c>
      <c r="H1381" s="3">
        <f t="shared" si="519"/>
        <v>6672.042079930924</v>
      </c>
      <c r="I1381" s="3">
        <f t="shared" si="519"/>
        <v>8574.5757499674073</v>
      </c>
      <c r="J1381" s="3">
        <f t="shared" si="519"/>
        <v>10365.779821636866</v>
      </c>
      <c r="K1381" s="3">
        <f t="shared" si="519"/>
        <v>12076.152196833684</v>
      </c>
      <c r="L1381" s="3">
        <f t="shared" si="519"/>
        <v>22261.530160135582</v>
      </c>
      <c r="M1381" s="3">
        <f t="shared" si="519"/>
        <v>32798.82781791711</v>
      </c>
      <c r="N1381" s="3">
        <f t="shared" si="519"/>
        <v>43078.028541339525</v>
      </c>
      <c r="O1381" s="3">
        <f t="shared" si="519"/>
        <v>53747.981063693012</v>
      </c>
      <c r="P1381" s="3">
        <f t="shared" si="519"/>
        <v>65158.928810349076</v>
      </c>
      <c r="Q1381" s="3">
        <f t="shared" si="519"/>
        <v>77689.821250869441</v>
      </c>
      <c r="R1381" s="3">
        <f t="shared" si="519"/>
        <v>91260.443446389516</v>
      </c>
      <c r="S1381" s="3">
        <f t="shared" si="519"/>
        <v>105553.47439643594</v>
      </c>
      <c r="T1381" s="3">
        <f t="shared" si="519"/>
        <v>120311.63731570476</v>
      </c>
      <c r="U1381" s="3">
        <f t="shared" si="519"/>
        <v>176756.83415921964</v>
      </c>
      <c r="V1381" s="3">
        <f t="shared" si="519"/>
        <v>188105.53751552125</v>
      </c>
      <c r="W1381" s="3">
        <f t="shared" si="519"/>
        <v>201999.28253350777</v>
      </c>
      <c r="X1381" s="3">
        <f t="shared" si="519"/>
        <v>216287.17585932906</v>
      </c>
      <c r="Y1381" s="3">
        <f t="shared" si="519"/>
        <v>231014.52675233656</v>
      </c>
      <c r="Z1381" s="3">
        <f t="shared" si="519"/>
        <v>235243.79884454363</v>
      </c>
      <c r="AA1381" s="3">
        <f t="shared" si="519"/>
        <v>239221.1065095987</v>
      </c>
      <c r="AB1381" s="3">
        <f t="shared" si="519"/>
        <v>243701.90424707034</v>
      </c>
      <c r="AC1381" s="3">
        <f t="shared" si="519"/>
        <v>248438.21672062267</v>
      </c>
      <c r="AD1381" s="3">
        <f t="shared" si="519"/>
        <v>253490.40577549185</v>
      </c>
      <c r="AE1381" s="3">
        <f t="shared" si="519"/>
        <v>258914.50166765036</v>
      </c>
      <c r="AF1381" s="3">
        <f t="shared" si="519"/>
        <v>264748.54417342634</v>
      </c>
      <c r="AG1381" s="3">
        <f t="shared" si="519"/>
        <v>270782.4234521616</v>
      </c>
      <c r="AH1381" s="3">
        <f t="shared" si="519"/>
        <v>276809.03157677531</v>
      </c>
      <c r="AI1381" s="3">
        <f t="shared" si="519"/>
        <v>282734.09957065672</v>
      </c>
      <c r="AJ1381" s="3">
        <f t="shared" si="519"/>
        <v>249047.48458722411</v>
      </c>
      <c r="AK1381" s="3">
        <f t="shared" si="519"/>
        <v>253986.18901418298</v>
      </c>
      <c r="AL1381" s="3">
        <f t="shared" si="519"/>
        <v>258669.77860209421</v>
      </c>
      <c r="AM1381" s="3">
        <f t="shared" si="519"/>
        <v>263241.84018609434</v>
      </c>
      <c r="AN1381" s="3">
        <f t="shared" si="519"/>
        <v>267688.41541730339</v>
      </c>
      <c r="AO1381" s="3">
        <f t="shared" si="519"/>
        <v>271991.98565766995</v>
      </c>
      <c r="AP1381" s="3">
        <f t="shared" si="519"/>
        <v>276128.57622463891</v>
      </c>
      <c r="AQ1381" s="3">
        <f t="shared" si="519"/>
        <v>280070.10195617215</v>
      </c>
      <c r="AR1381" s="3">
        <f t="shared" si="519"/>
        <v>283781.00407940726</v>
      </c>
      <c r="AS1381" s="3">
        <f t="shared" si="519"/>
        <v>287221.89399302058</v>
      </c>
      <c r="AT1381" s="3">
        <f t="shared" si="519"/>
        <v>290354.84008452861</v>
      </c>
      <c r="AU1381" s="3">
        <f t="shared" si="519"/>
        <v>293150.94631449948</v>
      </c>
      <c r="AV1381" s="3">
        <f t="shared" si="519"/>
        <v>295742.62472461775</v>
      </c>
      <c r="AW1381" s="3">
        <f t="shared" si="519"/>
        <v>298270.9263504665</v>
      </c>
      <c r="AX1381" s="3"/>
    </row>
    <row r="1382" spans="1:50">
      <c r="C1382" s="10" t="s">
        <v>1</v>
      </c>
      <c r="D1382" s="9"/>
      <c r="E1382" s="3">
        <f t="shared" si="520"/>
        <v>0</v>
      </c>
      <c r="F1382" s="3">
        <f t="shared" si="519"/>
        <v>0</v>
      </c>
      <c r="G1382" s="3">
        <f t="shared" si="519"/>
        <v>0</v>
      </c>
      <c r="H1382" s="3">
        <f t="shared" si="519"/>
        <v>0</v>
      </c>
      <c r="I1382" s="3">
        <f t="shared" si="519"/>
        <v>0</v>
      </c>
      <c r="J1382" s="3">
        <f t="shared" si="519"/>
        <v>0</v>
      </c>
      <c r="K1382" s="3">
        <f t="shared" si="519"/>
        <v>0</v>
      </c>
      <c r="L1382" s="3">
        <f t="shared" si="519"/>
        <v>0</v>
      </c>
      <c r="M1382" s="3">
        <f t="shared" si="519"/>
        <v>0</v>
      </c>
      <c r="N1382" s="3">
        <f t="shared" si="519"/>
        <v>0</v>
      </c>
      <c r="O1382" s="3">
        <f t="shared" si="519"/>
        <v>0</v>
      </c>
      <c r="P1382" s="3">
        <f t="shared" si="519"/>
        <v>0</v>
      </c>
      <c r="Q1382" s="3">
        <f t="shared" si="519"/>
        <v>0</v>
      </c>
      <c r="R1382" s="3">
        <f t="shared" si="519"/>
        <v>0</v>
      </c>
      <c r="S1382" s="3">
        <f t="shared" si="519"/>
        <v>0</v>
      </c>
      <c r="T1382" s="3">
        <f t="shared" si="519"/>
        <v>0</v>
      </c>
      <c r="U1382" s="3">
        <f t="shared" si="519"/>
        <v>0</v>
      </c>
      <c r="V1382" s="3">
        <f t="shared" si="519"/>
        <v>0</v>
      </c>
      <c r="W1382" s="3">
        <f t="shared" si="519"/>
        <v>0</v>
      </c>
      <c r="X1382" s="3">
        <f t="shared" si="519"/>
        <v>0</v>
      </c>
      <c r="Y1382" s="3">
        <f t="shared" si="519"/>
        <v>0</v>
      </c>
      <c r="Z1382" s="3">
        <f t="shared" si="519"/>
        <v>0</v>
      </c>
      <c r="AA1382" s="3">
        <f t="shared" si="519"/>
        <v>0</v>
      </c>
      <c r="AB1382" s="3">
        <f t="shared" si="519"/>
        <v>0</v>
      </c>
      <c r="AC1382" s="3">
        <f t="shared" si="519"/>
        <v>0</v>
      </c>
      <c r="AD1382" s="3">
        <f t="shared" si="519"/>
        <v>0</v>
      </c>
      <c r="AE1382" s="3">
        <f t="shared" si="519"/>
        <v>0</v>
      </c>
      <c r="AF1382" s="3">
        <f t="shared" si="519"/>
        <v>0</v>
      </c>
      <c r="AG1382" s="3">
        <f t="shared" si="519"/>
        <v>0</v>
      </c>
      <c r="AH1382" s="3">
        <f t="shared" si="519"/>
        <v>0</v>
      </c>
      <c r="AI1382" s="3">
        <f t="shared" si="519"/>
        <v>0</v>
      </c>
      <c r="AJ1382" s="3">
        <f t="shared" si="519"/>
        <v>0</v>
      </c>
      <c r="AK1382" s="3">
        <f t="shared" si="519"/>
        <v>0</v>
      </c>
      <c r="AL1382" s="3">
        <f t="shared" si="519"/>
        <v>0</v>
      </c>
      <c r="AM1382" s="3">
        <f t="shared" si="519"/>
        <v>0</v>
      </c>
      <c r="AN1382" s="3">
        <f t="shared" si="519"/>
        <v>0</v>
      </c>
      <c r="AO1382" s="3">
        <f t="shared" si="519"/>
        <v>0</v>
      </c>
      <c r="AP1382" s="3">
        <f t="shared" si="519"/>
        <v>0</v>
      </c>
      <c r="AQ1382" s="3">
        <f t="shared" si="519"/>
        <v>0</v>
      </c>
      <c r="AR1382" s="3">
        <f t="shared" si="519"/>
        <v>0</v>
      </c>
      <c r="AS1382" s="3">
        <f t="shared" si="519"/>
        <v>0</v>
      </c>
      <c r="AT1382" s="3">
        <f t="shared" si="519"/>
        <v>0</v>
      </c>
      <c r="AU1382" s="3">
        <f t="shared" si="519"/>
        <v>0</v>
      </c>
      <c r="AV1382" s="3">
        <f t="shared" si="519"/>
        <v>0</v>
      </c>
      <c r="AW1382" s="3">
        <f t="shared" si="519"/>
        <v>0</v>
      </c>
      <c r="AX1382" s="3"/>
    </row>
    <row r="1383" spans="1:50">
      <c r="C1383" s="7" t="s">
        <v>0</v>
      </c>
      <c r="D1383" s="6"/>
      <c r="E1383" s="4">
        <f t="shared" si="520"/>
        <v>0</v>
      </c>
      <c r="F1383" s="4">
        <f t="shared" si="519"/>
        <v>0</v>
      </c>
      <c r="G1383" s="4">
        <f t="shared" si="519"/>
        <v>0</v>
      </c>
      <c r="H1383" s="4">
        <f t="shared" si="519"/>
        <v>0</v>
      </c>
      <c r="I1383" s="4">
        <f t="shared" si="519"/>
        <v>0</v>
      </c>
      <c r="J1383" s="4">
        <f t="shared" si="519"/>
        <v>0</v>
      </c>
      <c r="K1383" s="4">
        <f t="shared" si="519"/>
        <v>0</v>
      </c>
      <c r="L1383" s="4">
        <f t="shared" si="519"/>
        <v>0</v>
      </c>
      <c r="M1383" s="4">
        <f t="shared" si="519"/>
        <v>0</v>
      </c>
      <c r="N1383" s="4">
        <f t="shared" si="519"/>
        <v>0</v>
      </c>
      <c r="O1383" s="4">
        <f t="shared" si="519"/>
        <v>0</v>
      </c>
      <c r="P1383" s="4">
        <f t="shared" si="519"/>
        <v>0</v>
      </c>
      <c r="Q1383" s="4">
        <f t="shared" si="519"/>
        <v>0</v>
      </c>
      <c r="R1383" s="4">
        <f t="shared" si="519"/>
        <v>0</v>
      </c>
      <c r="S1383" s="4">
        <f t="shared" si="519"/>
        <v>0</v>
      </c>
      <c r="T1383" s="4">
        <f t="shared" si="519"/>
        <v>0</v>
      </c>
      <c r="U1383" s="4">
        <f t="shared" si="519"/>
        <v>0</v>
      </c>
      <c r="V1383" s="4">
        <f t="shared" si="519"/>
        <v>0</v>
      </c>
      <c r="W1383" s="4">
        <f t="shared" si="519"/>
        <v>0</v>
      </c>
      <c r="X1383" s="4">
        <f t="shared" si="519"/>
        <v>0</v>
      </c>
      <c r="Y1383" s="4">
        <f t="shared" si="519"/>
        <v>0</v>
      </c>
      <c r="Z1383" s="4">
        <f t="shared" si="519"/>
        <v>0</v>
      </c>
      <c r="AA1383" s="4">
        <f t="shared" si="519"/>
        <v>0</v>
      </c>
      <c r="AB1383" s="4">
        <f t="shared" si="519"/>
        <v>0</v>
      </c>
      <c r="AC1383" s="4">
        <f t="shared" si="519"/>
        <v>0</v>
      </c>
      <c r="AD1383" s="4">
        <f t="shared" si="519"/>
        <v>0</v>
      </c>
      <c r="AE1383" s="4">
        <f t="shared" si="519"/>
        <v>0</v>
      </c>
      <c r="AF1383" s="4">
        <f t="shared" si="519"/>
        <v>0</v>
      </c>
      <c r="AG1383" s="4">
        <f t="shared" si="519"/>
        <v>0</v>
      </c>
      <c r="AH1383" s="4">
        <f t="shared" si="519"/>
        <v>0</v>
      </c>
      <c r="AI1383" s="4">
        <f t="shared" si="519"/>
        <v>0</v>
      </c>
      <c r="AJ1383" s="4">
        <f t="shared" si="519"/>
        <v>0</v>
      </c>
      <c r="AK1383" s="4">
        <f t="shared" si="519"/>
        <v>0</v>
      </c>
      <c r="AL1383" s="4">
        <f t="shared" si="519"/>
        <v>0</v>
      </c>
      <c r="AM1383" s="4">
        <f t="shared" si="519"/>
        <v>0</v>
      </c>
      <c r="AN1383" s="4">
        <f t="shared" si="519"/>
        <v>0</v>
      </c>
      <c r="AO1383" s="4">
        <f t="shared" si="519"/>
        <v>0</v>
      </c>
      <c r="AP1383" s="4">
        <f t="shared" si="519"/>
        <v>0</v>
      </c>
      <c r="AQ1383" s="4">
        <f t="shared" si="519"/>
        <v>0</v>
      </c>
      <c r="AR1383" s="4">
        <f t="shared" si="519"/>
        <v>0</v>
      </c>
      <c r="AS1383" s="4">
        <f t="shared" si="519"/>
        <v>0</v>
      </c>
      <c r="AT1383" s="4">
        <f t="shared" si="519"/>
        <v>0</v>
      </c>
      <c r="AU1383" s="4">
        <f t="shared" si="519"/>
        <v>0</v>
      </c>
      <c r="AV1383" s="4">
        <f t="shared" si="519"/>
        <v>0</v>
      </c>
      <c r="AW1383" s="4">
        <f t="shared" si="519"/>
        <v>0</v>
      </c>
      <c r="AX1383" s="3"/>
    </row>
    <row r="1384" spans="1:50">
      <c r="A1384" s="15"/>
      <c r="B1384" s="15"/>
      <c r="C1384" s="14">
        <v>2</v>
      </c>
      <c r="D1384" s="13"/>
      <c r="E1384" s="11">
        <f t="shared" ref="E1384:AW1384" si="521">SUM(E1385:E1389)</f>
        <v>0</v>
      </c>
      <c r="F1384" s="11">
        <f t="shared" si="521"/>
        <v>0</v>
      </c>
      <c r="G1384" s="11">
        <f t="shared" si="521"/>
        <v>492986.28588589985</v>
      </c>
      <c r="H1384" s="11">
        <f t="shared" si="521"/>
        <v>511560.51418932294</v>
      </c>
      <c r="I1384" s="11">
        <f t="shared" si="521"/>
        <v>498268.94060610828</v>
      </c>
      <c r="J1384" s="11">
        <f t="shared" si="521"/>
        <v>500587.51283489639</v>
      </c>
      <c r="K1384" s="11">
        <f t="shared" si="521"/>
        <v>503373.35509720189</v>
      </c>
      <c r="L1384" s="11">
        <f t="shared" si="521"/>
        <v>506988.61350548896</v>
      </c>
      <c r="M1384" s="11">
        <f t="shared" si="521"/>
        <v>513034.63979609124</v>
      </c>
      <c r="N1384" s="11">
        <f t="shared" si="521"/>
        <v>531476.04671005195</v>
      </c>
      <c r="O1384" s="11">
        <f t="shared" si="521"/>
        <v>545434.33928238251</v>
      </c>
      <c r="P1384" s="11">
        <f t="shared" si="521"/>
        <v>563667.02325638453</v>
      </c>
      <c r="Q1384" s="11">
        <f t="shared" si="521"/>
        <v>587163.87180977501</v>
      </c>
      <c r="R1384" s="11">
        <f t="shared" si="521"/>
        <v>616843.8165696268</v>
      </c>
      <c r="S1384" s="11">
        <f t="shared" si="521"/>
        <v>650117.31211391825</v>
      </c>
      <c r="T1384" s="11">
        <f t="shared" si="521"/>
        <v>683908.22390591959</v>
      </c>
      <c r="U1384" s="11">
        <f t="shared" si="521"/>
        <v>715207.02824107069</v>
      </c>
      <c r="V1384" s="11">
        <f t="shared" si="521"/>
        <v>986234.8159250078</v>
      </c>
      <c r="W1384" s="11">
        <f t="shared" si="521"/>
        <v>988455.96098733263</v>
      </c>
      <c r="X1384" s="11">
        <f t="shared" si="521"/>
        <v>1002713.7289321485</v>
      </c>
      <c r="Y1384" s="11">
        <f t="shared" si="521"/>
        <v>1016997.7428221747</v>
      </c>
      <c r="Z1384" s="11">
        <f t="shared" si="521"/>
        <v>1033466.5500031826</v>
      </c>
      <c r="AA1384" s="11">
        <f t="shared" si="521"/>
        <v>1050441.0647750711</v>
      </c>
      <c r="AB1384" s="11">
        <f t="shared" si="521"/>
        <v>1066259.216844647</v>
      </c>
      <c r="AC1384" s="11">
        <f t="shared" si="521"/>
        <v>1084289.4237868045</v>
      </c>
      <c r="AD1384" s="11">
        <f t="shared" si="521"/>
        <v>1103419.5597538739</v>
      </c>
      <c r="AE1384" s="11">
        <f t="shared" si="521"/>
        <v>1123912.6099227334</v>
      </c>
      <c r="AF1384" s="11">
        <f t="shared" si="521"/>
        <v>1146119.4388686076</v>
      </c>
      <c r="AG1384" s="11">
        <f t="shared" si="521"/>
        <v>1170102.5488186225</v>
      </c>
      <c r="AH1384" s="11">
        <f t="shared" si="521"/>
        <v>1194928.1227888162</v>
      </c>
      <c r="AI1384" s="11">
        <f t="shared" si="521"/>
        <v>1219681.4892010104</v>
      </c>
      <c r="AJ1384" s="11">
        <f t="shared" si="521"/>
        <v>1243949.9534796539</v>
      </c>
      <c r="AK1384" s="11">
        <f t="shared" si="521"/>
        <v>1093607.6682105283</v>
      </c>
      <c r="AL1384" s="11">
        <f t="shared" si="521"/>
        <v>1113132.2108200113</v>
      </c>
      <c r="AM1384" s="11">
        <f t="shared" si="521"/>
        <v>1131467.7498546185</v>
      </c>
      <c r="AN1384" s="11">
        <f t="shared" si="521"/>
        <v>1149248.1455792717</v>
      </c>
      <c r="AO1384" s="11">
        <f t="shared" si="521"/>
        <v>1166415.8904647457</v>
      </c>
      <c r="AP1384" s="11">
        <f t="shared" si="521"/>
        <v>1181861.6566785998</v>
      </c>
      <c r="AQ1384" s="11">
        <f t="shared" si="521"/>
        <v>1196495.8420603243</v>
      </c>
      <c r="AR1384" s="11">
        <f t="shared" si="521"/>
        <v>1210203.7690134298</v>
      </c>
      <c r="AS1384" s="11">
        <f t="shared" si="521"/>
        <v>1222839.8353199002</v>
      </c>
      <c r="AT1384" s="11">
        <f t="shared" si="521"/>
        <v>1234243.6018157452</v>
      </c>
      <c r="AU1384" s="11">
        <f t="shared" si="521"/>
        <v>1244899.2192354517</v>
      </c>
      <c r="AV1384" s="11">
        <f t="shared" si="521"/>
        <v>1254067.1400054691</v>
      </c>
      <c r="AW1384" s="11">
        <f t="shared" si="521"/>
        <v>1262322.5565256272</v>
      </c>
      <c r="AX1384" s="11"/>
    </row>
    <row r="1385" spans="1:50">
      <c r="C1385" s="10" t="s">
        <v>4</v>
      </c>
      <c r="D1385" s="9"/>
      <c r="E1385" s="3">
        <f t="shared" ref="E1385:AW1389" si="522">E762*E172</f>
        <v>0</v>
      </c>
      <c r="F1385" s="3">
        <f t="shared" si="522"/>
        <v>0</v>
      </c>
      <c r="G1385" s="3">
        <f t="shared" si="522"/>
        <v>485039.13669892889</v>
      </c>
      <c r="H1385" s="3">
        <f t="shared" si="522"/>
        <v>497918.98173331545</v>
      </c>
      <c r="I1385" s="3">
        <f t="shared" si="522"/>
        <v>480022.89534208825</v>
      </c>
      <c r="J1385" s="3">
        <f t="shared" si="522"/>
        <v>477525.44418549177</v>
      </c>
      <c r="K1385" s="3">
        <f t="shared" si="522"/>
        <v>475640.12891577033</v>
      </c>
      <c r="L1385" s="3">
        <f t="shared" si="522"/>
        <v>474665.91364239843</v>
      </c>
      <c r="M1385" s="3">
        <f t="shared" si="522"/>
        <v>470282.14880655234</v>
      </c>
      <c r="N1385" s="3">
        <f t="shared" si="522"/>
        <v>477406.11637865118</v>
      </c>
      <c r="O1385" s="3">
        <f t="shared" si="522"/>
        <v>480444.9798787703</v>
      </c>
      <c r="P1385" s="3">
        <f t="shared" si="522"/>
        <v>487156.81210502191</v>
      </c>
      <c r="Q1385" s="3">
        <f t="shared" si="522"/>
        <v>498138.24614442594</v>
      </c>
      <c r="R1385" s="3">
        <f t="shared" si="522"/>
        <v>513886.44744567759</v>
      </c>
      <c r="S1385" s="3">
        <f t="shared" si="522"/>
        <v>531991.2887184904</v>
      </c>
      <c r="T1385" s="3">
        <f t="shared" si="522"/>
        <v>549815.97231873078</v>
      </c>
      <c r="U1385" s="3">
        <f t="shared" si="522"/>
        <v>566001.60624865687</v>
      </c>
      <c r="V1385" s="3">
        <f t="shared" si="522"/>
        <v>768803.90006095194</v>
      </c>
      <c r="W1385" s="3">
        <f t="shared" si="522"/>
        <v>758748.30724133551</v>
      </c>
      <c r="X1385" s="3">
        <f t="shared" si="522"/>
        <v>757660.29321145592</v>
      </c>
      <c r="Y1385" s="3">
        <f t="shared" si="522"/>
        <v>756175.64638798044</v>
      </c>
      <c r="Z1385" s="3">
        <f t="shared" si="522"/>
        <v>754435.71266974788</v>
      </c>
      <c r="AA1385" s="3">
        <f t="shared" si="522"/>
        <v>765137.00497546128</v>
      </c>
      <c r="AB1385" s="3">
        <f t="shared" si="522"/>
        <v>774945.10217802774</v>
      </c>
      <c r="AC1385" s="3">
        <f t="shared" si="522"/>
        <v>786308.40314688161</v>
      </c>
      <c r="AD1385" s="3">
        <f t="shared" si="522"/>
        <v>798411.65801965934</v>
      </c>
      <c r="AE1385" s="3">
        <f t="shared" si="522"/>
        <v>811439.56687891041</v>
      </c>
      <c r="AF1385" s="3">
        <f t="shared" si="522"/>
        <v>824923.53197532741</v>
      </c>
      <c r="AG1385" s="3">
        <f t="shared" si="522"/>
        <v>839583.25486503425</v>
      </c>
      <c r="AH1385" s="3">
        <f t="shared" si="522"/>
        <v>854739.03609271231</v>
      </c>
      <c r="AI1385" s="3">
        <f t="shared" si="522"/>
        <v>869733.14263654349</v>
      </c>
      <c r="AJ1385" s="3">
        <f t="shared" si="522"/>
        <v>884272.81903380156</v>
      </c>
      <c r="AK1385" s="3">
        <f t="shared" si="522"/>
        <v>776983.97787516541</v>
      </c>
      <c r="AL1385" s="3">
        <f t="shared" si="522"/>
        <v>790432.07172682649</v>
      </c>
      <c r="AM1385" s="3">
        <f t="shared" si="522"/>
        <v>803021.93287203729</v>
      </c>
      <c r="AN1385" s="3">
        <f t="shared" si="522"/>
        <v>815204.56086197915</v>
      </c>
      <c r="AO1385" s="3">
        <f t="shared" si="522"/>
        <v>826939.83969993878</v>
      </c>
      <c r="AP1385" s="3">
        <f t="shared" si="522"/>
        <v>843696.4533953513</v>
      </c>
      <c r="AQ1385" s="3">
        <f t="shared" si="522"/>
        <v>860025.1780966128</v>
      </c>
      <c r="AR1385" s="3">
        <f t="shared" si="522"/>
        <v>875831.19138895511</v>
      </c>
      <c r="AS1385" s="3">
        <f t="shared" si="522"/>
        <v>890994.86563016032</v>
      </c>
      <c r="AT1385" s="3">
        <f t="shared" si="522"/>
        <v>905382.80398813006</v>
      </c>
      <c r="AU1385" s="3">
        <f t="shared" si="522"/>
        <v>915475.5231125562</v>
      </c>
      <c r="AV1385" s="3">
        <f t="shared" si="522"/>
        <v>924509.56396667974</v>
      </c>
      <c r="AW1385" s="3">
        <f t="shared" si="522"/>
        <v>932901.83780712332</v>
      </c>
      <c r="AX1385" s="3"/>
    </row>
    <row r="1386" spans="1:50">
      <c r="C1386" s="10" t="s">
        <v>3</v>
      </c>
      <c r="D1386" s="9"/>
      <c r="E1386" s="3">
        <f t="shared" si="522"/>
        <v>0</v>
      </c>
      <c r="F1386" s="3">
        <f t="shared" si="522"/>
        <v>0</v>
      </c>
      <c r="G1386" s="3">
        <f t="shared" si="522"/>
        <v>5550.7295897862141</v>
      </c>
      <c r="H1386" s="3">
        <f t="shared" si="522"/>
        <v>8897.6131718304623</v>
      </c>
      <c r="I1386" s="3">
        <f t="shared" si="522"/>
        <v>11614.641038979609</v>
      </c>
      <c r="J1386" s="3">
        <f t="shared" si="522"/>
        <v>14539.718643954497</v>
      </c>
      <c r="K1386" s="3">
        <f t="shared" si="522"/>
        <v>17430.581911275367</v>
      </c>
      <c r="L1386" s="3">
        <f t="shared" si="522"/>
        <v>20320.100697657392</v>
      </c>
      <c r="M1386" s="3">
        <f t="shared" si="522"/>
        <v>20626.550626567499</v>
      </c>
      <c r="N1386" s="3">
        <f t="shared" si="522"/>
        <v>21470.872537334799</v>
      </c>
      <c r="O1386" s="3">
        <f t="shared" si="522"/>
        <v>22173.709104475107</v>
      </c>
      <c r="P1386" s="3">
        <f t="shared" si="522"/>
        <v>23089.596526453843</v>
      </c>
      <c r="Q1386" s="3">
        <f t="shared" si="522"/>
        <v>24263.564719754926</v>
      </c>
      <c r="R1386" s="3">
        <f t="shared" si="522"/>
        <v>25740.738486184611</v>
      </c>
      <c r="S1386" s="3">
        <f t="shared" si="522"/>
        <v>27421.426062355695</v>
      </c>
      <c r="T1386" s="3">
        <f t="shared" si="522"/>
        <v>29181.678827811877</v>
      </c>
      <c r="U1386" s="3">
        <f t="shared" si="522"/>
        <v>29626.574848039632</v>
      </c>
      <c r="V1386" s="3">
        <f t="shared" si="522"/>
        <v>41750.666428286597</v>
      </c>
      <c r="W1386" s="3">
        <f t="shared" si="522"/>
        <v>42747.823263807499</v>
      </c>
      <c r="X1386" s="3">
        <f t="shared" si="522"/>
        <v>44284.483786609526</v>
      </c>
      <c r="Y1386" s="3">
        <f t="shared" si="522"/>
        <v>45852.275405958411</v>
      </c>
      <c r="Z1386" s="3">
        <f t="shared" si="522"/>
        <v>49423.366277584755</v>
      </c>
      <c r="AA1386" s="3">
        <f t="shared" si="522"/>
        <v>51493.076163186124</v>
      </c>
      <c r="AB1386" s="3">
        <f t="shared" si="522"/>
        <v>53550.048220111639</v>
      </c>
      <c r="AC1386" s="3">
        <f t="shared" si="522"/>
        <v>55763.447951720809</v>
      </c>
      <c r="AD1386" s="3">
        <f t="shared" si="522"/>
        <v>58082.864349004441</v>
      </c>
      <c r="AE1386" s="3">
        <f t="shared" si="522"/>
        <v>60526.588311000982</v>
      </c>
      <c r="AF1386" s="3">
        <f t="shared" si="522"/>
        <v>63858.393173513519</v>
      </c>
      <c r="AG1386" s="3">
        <f t="shared" si="522"/>
        <v>67383.271522637282</v>
      </c>
      <c r="AH1386" s="3">
        <f t="shared" si="522"/>
        <v>71055.935940266238</v>
      </c>
      <c r="AI1386" s="3">
        <f t="shared" si="522"/>
        <v>74825.294350957483</v>
      </c>
      <c r="AJ1386" s="3">
        <f t="shared" si="522"/>
        <v>78665.102448108097</v>
      </c>
      <c r="AK1386" s="3">
        <f t="shared" si="522"/>
        <v>69093.095992274015</v>
      </c>
      <c r="AL1386" s="3">
        <f t="shared" si="522"/>
        <v>70260.920821947759</v>
      </c>
      <c r="AM1386" s="3">
        <f t="shared" si="522"/>
        <v>71351.535777156052</v>
      </c>
      <c r="AN1386" s="3">
        <f t="shared" si="522"/>
        <v>72405.089290485048</v>
      </c>
      <c r="AO1386" s="3">
        <f t="shared" si="522"/>
        <v>73418.063161249607</v>
      </c>
      <c r="AP1386" s="3">
        <f t="shared" si="522"/>
        <v>67829.857483680011</v>
      </c>
      <c r="AQ1386" s="3">
        <f t="shared" si="522"/>
        <v>62023.922607215711</v>
      </c>
      <c r="AR1386" s="3">
        <f t="shared" si="522"/>
        <v>56008.317451990413</v>
      </c>
      <c r="AS1386" s="3">
        <f t="shared" si="522"/>
        <v>49792.409634862372</v>
      </c>
      <c r="AT1386" s="3">
        <f t="shared" si="522"/>
        <v>43388.305518463028</v>
      </c>
      <c r="AU1386" s="3">
        <f t="shared" si="522"/>
        <v>40837.33976745027</v>
      </c>
      <c r="AV1386" s="3">
        <f t="shared" si="522"/>
        <v>38192.143885416583</v>
      </c>
      <c r="AW1386" s="3">
        <f t="shared" si="522"/>
        <v>35479.393464801076</v>
      </c>
      <c r="AX1386" s="3"/>
    </row>
    <row r="1387" spans="1:50">
      <c r="C1387" s="10" t="s">
        <v>2</v>
      </c>
      <c r="D1387" s="9"/>
      <c r="E1387" s="3">
        <f t="shared" si="522"/>
        <v>0</v>
      </c>
      <c r="F1387" s="3">
        <f t="shared" si="522"/>
        <v>0</v>
      </c>
      <c r="G1387" s="3">
        <f t="shared" si="522"/>
        <v>2396.4195971847653</v>
      </c>
      <c r="H1387" s="3">
        <f t="shared" si="522"/>
        <v>4743.9192841770082</v>
      </c>
      <c r="I1387" s="3">
        <f t="shared" si="522"/>
        <v>6631.4042250403945</v>
      </c>
      <c r="J1387" s="3">
        <f t="shared" si="522"/>
        <v>8522.3500054501255</v>
      </c>
      <c r="K1387" s="3">
        <f t="shared" si="522"/>
        <v>10302.64427015617</v>
      </c>
      <c r="L1387" s="3">
        <f t="shared" si="522"/>
        <v>12002.599165433145</v>
      </c>
      <c r="M1387" s="3">
        <f t="shared" si="522"/>
        <v>22125.940362971396</v>
      </c>
      <c r="N1387" s="3">
        <f t="shared" si="522"/>
        <v>32599.057794065917</v>
      </c>
      <c r="O1387" s="3">
        <f t="shared" si="522"/>
        <v>42815.650299137073</v>
      </c>
      <c r="P1387" s="3">
        <f t="shared" si="522"/>
        <v>53420.614624908827</v>
      </c>
      <c r="Q1387" s="3">
        <f t="shared" si="522"/>
        <v>64762.060945594145</v>
      </c>
      <c r="R1387" s="3">
        <f t="shared" si="522"/>
        <v>77216.630637764581</v>
      </c>
      <c r="S1387" s="3">
        <f t="shared" si="522"/>
        <v>90704.597333072117</v>
      </c>
      <c r="T1387" s="3">
        <f t="shared" si="522"/>
        <v>104910.57275937701</v>
      </c>
      <c r="U1387" s="3">
        <f t="shared" si="522"/>
        <v>119578.84714437416</v>
      </c>
      <c r="V1387" s="3">
        <f t="shared" si="522"/>
        <v>175680.24943576928</v>
      </c>
      <c r="W1387" s="3">
        <f t="shared" si="522"/>
        <v>186959.83048218969</v>
      </c>
      <c r="X1387" s="3">
        <f t="shared" si="522"/>
        <v>200768.95193408316</v>
      </c>
      <c r="Y1387" s="3">
        <f t="shared" si="522"/>
        <v>214969.82102823589</v>
      </c>
      <c r="Z1387" s="3">
        <f t="shared" si="522"/>
        <v>229607.47105584986</v>
      </c>
      <c r="AA1387" s="3">
        <f t="shared" si="522"/>
        <v>233810.98363642363</v>
      </c>
      <c r="AB1387" s="3">
        <f t="shared" si="522"/>
        <v>237764.06644650761</v>
      </c>
      <c r="AC1387" s="3">
        <f t="shared" si="522"/>
        <v>242217.57268820214</v>
      </c>
      <c r="AD1387" s="3">
        <f t="shared" si="522"/>
        <v>246925.0373852101</v>
      </c>
      <c r="AE1387" s="3">
        <f t="shared" si="522"/>
        <v>251946.45473282205</v>
      </c>
      <c r="AF1387" s="3">
        <f t="shared" si="522"/>
        <v>257337.51371976672</v>
      </c>
      <c r="AG1387" s="3">
        <f t="shared" si="522"/>
        <v>263136.02243095107</v>
      </c>
      <c r="AH1387" s="3">
        <f t="shared" si="522"/>
        <v>269133.15075583762</v>
      </c>
      <c r="AI1387" s="3">
        <f t="shared" si="522"/>
        <v>275123.05221350939</v>
      </c>
      <c r="AJ1387" s="3">
        <f t="shared" si="522"/>
        <v>281012.03199774417</v>
      </c>
      <c r="AK1387" s="3">
        <f t="shared" si="522"/>
        <v>247530.59434308889</v>
      </c>
      <c r="AL1387" s="3">
        <f t="shared" si="522"/>
        <v>252439.2182712371</v>
      </c>
      <c r="AM1387" s="3">
        <f t="shared" si="522"/>
        <v>257094.28120542521</v>
      </c>
      <c r="AN1387" s="3">
        <f t="shared" si="522"/>
        <v>261638.49542680749</v>
      </c>
      <c r="AO1387" s="3">
        <f t="shared" si="522"/>
        <v>266057.98760355724</v>
      </c>
      <c r="AP1387" s="3">
        <f t="shared" si="522"/>
        <v>270335.34579956857</v>
      </c>
      <c r="AQ1387" s="3">
        <f t="shared" si="522"/>
        <v>274446.74135649588</v>
      </c>
      <c r="AR1387" s="3">
        <f t="shared" si="522"/>
        <v>278364.26017248415</v>
      </c>
      <c r="AS1387" s="3">
        <f t="shared" si="522"/>
        <v>282052.56005487748</v>
      </c>
      <c r="AT1387" s="3">
        <f t="shared" si="522"/>
        <v>285472.49230915227</v>
      </c>
      <c r="AU1387" s="3">
        <f t="shared" si="522"/>
        <v>288586.35635544517</v>
      </c>
      <c r="AV1387" s="3">
        <f t="shared" si="522"/>
        <v>291365.43215337273</v>
      </c>
      <c r="AW1387" s="3">
        <f t="shared" si="522"/>
        <v>293941.32525370258</v>
      </c>
      <c r="AX1387" s="3"/>
    </row>
    <row r="1388" spans="1:50">
      <c r="C1388" s="10" t="s">
        <v>1</v>
      </c>
      <c r="D1388" s="9"/>
      <c r="E1388" s="3">
        <f t="shared" si="522"/>
        <v>0</v>
      </c>
      <c r="F1388" s="3">
        <f t="shared" si="522"/>
        <v>0</v>
      </c>
      <c r="G1388" s="3">
        <f t="shared" si="522"/>
        <v>0</v>
      </c>
      <c r="H1388" s="3">
        <f t="shared" si="522"/>
        <v>0</v>
      </c>
      <c r="I1388" s="3">
        <f t="shared" si="522"/>
        <v>0</v>
      </c>
      <c r="J1388" s="3">
        <f t="shared" si="522"/>
        <v>0</v>
      </c>
      <c r="K1388" s="3">
        <f t="shared" si="522"/>
        <v>0</v>
      </c>
      <c r="L1388" s="3">
        <f t="shared" si="522"/>
        <v>0</v>
      </c>
      <c r="M1388" s="3">
        <f t="shared" si="522"/>
        <v>0</v>
      </c>
      <c r="N1388" s="3">
        <f t="shared" si="522"/>
        <v>0</v>
      </c>
      <c r="O1388" s="3">
        <f t="shared" si="522"/>
        <v>0</v>
      </c>
      <c r="P1388" s="3">
        <f t="shared" si="522"/>
        <v>0</v>
      </c>
      <c r="Q1388" s="3">
        <f t="shared" si="522"/>
        <v>0</v>
      </c>
      <c r="R1388" s="3">
        <f t="shared" si="522"/>
        <v>0</v>
      </c>
      <c r="S1388" s="3">
        <f t="shared" si="522"/>
        <v>0</v>
      </c>
      <c r="T1388" s="3">
        <f t="shared" si="522"/>
        <v>0</v>
      </c>
      <c r="U1388" s="3">
        <f t="shared" si="522"/>
        <v>0</v>
      </c>
      <c r="V1388" s="3">
        <f t="shared" si="522"/>
        <v>0</v>
      </c>
      <c r="W1388" s="3">
        <f t="shared" si="522"/>
        <v>0</v>
      </c>
      <c r="X1388" s="3">
        <f t="shared" si="522"/>
        <v>0</v>
      </c>
      <c r="Y1388" s="3">
        <f t="shared" si="522"/>
        <v>0</v>
      </c>
      <c r="Z1388" s="3">
        <f t="shared" si="522"/>
        <v>0</v>
      </c>
      <c r="AA1388" s="3">
        <f t="shared" si="522"/>
        <v>0</v>
      </c>
      <c r="AB1388" s="3">
        <f t="shared" si="522"/>
        <v>0</v>
      </c>
      <c r="AC1388" s="3">
        <f t="shared" si="522"/>
        <v>0</v>
      </c>
      <c r="AD1388" s="3">
        <f t="shared" si="522"/>
        <v>0</v>
      </c>
      <c r="AE1388" s="3">
        <f t="shared" si="522"/>
        <v>0</v>
      </c>
      <c r="AF1388" s="3">
        <f t="shared" si="522"/>
        <v>0</v>
      </c>
      <c r="AG1388" s="3">
        <f t="shared" si="522"/>
        <v>0</v>
      </c>
      <c r="AH1388" s="3">
        <f t="shared" si="522"/>
        <v>0</v>
      </c>
      <c r="AI1388" s="3">
        <f t="shared" si="522"/>
        <v>0</v>
      </c>
      <c r="AJ1388" s="3">
        <f t="shared" si="522"/>
        <v>0</v>
      </c>
      <c r="AK1388" s="3">
        <f t="shared" si="522"/>
        <v>0</v>
      </c>
      <c r="AL1388" s="3">
        <f t="shared" si="522"/>
        <v>0</v>
      </c>
      <c r="AM1388" s="3">
        <f t="shared" si="522"/>
        <v>0</v>
      </c>
      <c r="AN1388" s="3">
        <f t="shared" si="522"/>
        <v>0</v>
      </c>
      <c r="AO1388" s="3">
        <f t="shared" si="522"/>
        <v>0</v>
      </c>
      <c r="AP1388" s="3">
        <f t="shared" si="522"/>
        <v>0</v>
      </c>
      <c r="AQ1388" s="3">
        <f t="shared" si="522"/>
        <v>0</v>
      </c>
      <c r="AR1388" s="3">
        <f t="shared" si="522"/>
        <v>0</v>
      </c>
      <c r="AS1388" s="3">
        <f t="shared" si="522"/>
        <v>0</v>
      </c>
      <c r="AT1388" s="3">
        <f t="shared" si="522"/>
        <v>0</v>
      </c>
      <c r="AU1388" s="3">
        <f t="shared" si="522"/>
        <v>0</v>
      </c>
      <c r="AV1388" s="3">
        <f t="shared" si="522"/>
        <v>0</v>
      </c>
      <c r="AW1388" s="3">
        <f t="shared" si="522"/>
        <v>0</v>
      </c>
      <c r="AX1388" s="3"/>
    </row>
    <row r="1389" spans="1:50">
      <c r="C1389" s="7" t="s">
        <v>0</v>
      </c>
      <c r="D1389" s="6"/>
      <c r="E1389" s="4">
        <f t="shared" si="522"/>
        <v>0</v>
      </c>
      <c r="F1389" s="4">
        <f t="shared" si="522"/>
        <v>0</v>
      </c>
      <c r="G1389" s="4">
        <f t="shared" si="522"/>
        <v>0</v>
      </c>
      <c r="H1389" s="4">
        <f t="shared" si="522"/>
        <v>0</v>
      </c>
      <c r="I1389" s="4">
        <f t="shared" si="522"/>
        <v>0</v>
      </c>
      <c r="J1389" s="4">
        <f t="shared" si="522"/>
        <v>0</v>
      </c>
      <c r="K1389" s="4">
        <f t="shared" si="522"/>
        <v>0</v>
      </c>
      <c r="L1389" s="4">
        <f t="shared" si="522"/>
        <v>0</v>
      </c>
      <c r="M1389" s="4">
        <f t="shared" si="522"/>
        <v>0</v>
      </c>
      <c r="N1389" s="4">
        <f t="shared" si="522"/>
        <v>0</v>
      </c>
      <c r="O1389" s="4">
        <f t="shared" si="522"/>
        <v>0</v>
      </c>
      <c r="P1389" s="4">
        <f t="shared" si="522"/>
        <v>0</v>
      </c>
      <c r="Q1389" s="4">
        <f t="shared" si="522"/>
        <v>0</v>
      </c>
      <c r="R1389" s="4">
        <f t="shared" si="522"/>
        <v>0</v>
      </c>
      <c r="S1389" s="4">
        <f t="shared" si="522"/>
        <v>0</v>
      </c>
      <c r="T1389" s="4">
        <f t="shared" si="522"/>
        <v>0</v>
      </c>
      <c r="U1389" s="4">
        <f t="shared" si="522"/>
        <v>0</v>
      </c>
      <c r="V1389" s="4">
        <f t="shared" si="522"/>
        <v>0</v>
      </c>
      <c r="W1389" s="4">
        <f t="shared" si="522"/>
        <v>0</v>
      </c>
      <c r="X1389" s="4">
        <f t="shared" si="522"/>
        <v>0</v>
      </c>
      <c r="Y1389" s="4">
        <f t="shared" si="522"/>
        <v>0</v>
      </c>
      <c r="Z1389" s="4">
        <f t="shared" si="522"/>
        <v>0</v>
      </c>
      <c r="AA1389" s="4">
        <f t="shared" si="522"/>
        <v>0</v>
      </c>
      <c r="AB1389" s="4">
        <f t="shared" si="522"/>
        <v>0</v>
      </c>
      <c r="AC1389" s="4">
        <f t="shared" si="522"/>
        <v>0</v>
      </c>
      <c r="AD1389" s="4">
        <f t="shared" si="522"/>
        <v>0</v>
      </c>
      <c r="AE1389" s="4">
        <f t="shared" si="522"/>
        <v>0</v>
      </c>
      <c r="AF1389" s="4">
        <f t="shared" si="522"/>
        <v>0</v>
      </c>
      <c r="AG1389" s="4">
        <f t="shared" si="522"/>
        <v>0</v>
      </c>
      <c r="AH1389" s="4">
        <f t="shared" si="522"/>
        <v>0</v>
      </c>
      <c r="AI1389" s="4">
        <f t="shared" si="522"/>
        <v>0</v>
      </c>
      <c r="AJ1389" s="4">
        <f t="shared" si="522"/>
        <v>0</v>
      </c>
      <c r="AK1389" s="4">
        <f t="shared" si="522"/>
        <v>0</v>
      </c>
      <c r="AL1389" s="4">
        <f t="shared" si="522"/>
        <v>0</v>
      </c>
      <c r="AM1389" s="4">
        <f t="shared" si="522"/>
        <v>0</v>
      </c>
      <c r="AN1389" s="4">
        <f t="shared" si="522"/>
        <v>0</v>
      </c>
      <c r="AO1389" s="4">
        <f t="shared" si="522"/>
        <v>0</v>
      </c>
      <c r="AP1389" s="4">
        <f t="shared" si="522"/>
        <v>0</v>
      </c>
      <c r="AQ1389" s="4">
        <f t="shared" si="522"/>
        <v>0</v>
      </c>
      <c r="AR1389" s="4">
        <f t="shared" si="522"/>
        <v>0</v>
      </c>
      <c r="AS1389" s="4">
        <f t="shared" si="522"/>
        <v>0</v>
      </c>
      <c r="AT1389" s="4">
        <f t="shared" si="522"/>
        <v>0</v>
      </c>
      <c r="AU1389" s="4">
        <f t="shared" si="522"/>
        <v>0</v>
      </c>
      <c r="AV1389" s="4">
        <f t="shared" si="522"/>
        <v>0</v>
      </c>
      <c r="AW1389" s="4">
        <f t="shared" si="522"/>
        <v>0</v>
      </c>
      <c r="AX1389" s="3"/>
    </row>
    <row r="1390" spans="1:50">
      <c r="A1390" s="15"/>
      <c r="B1390" s="15"/>
      <c r="C1390" s="14">
        <v>3</v>
      </c>
      <c r="D1390" s="13"/>
      <c r="E1390" s="11">
        <f t="shared" ref="E1390:AW1390" si="523">SUM(E1391:E1395)</f>
        <v>0</v>
      </c>
      <c r="F1390" s="11">
        <f t="shared" si="523"/>
        <v>0</v>
      </c>
      <c r="G1390" s="11">
        <f t="shared" si="523"/>
        <v>0</v>
      </c>
      <c r="H1390" s="11">
        <f t="shared" si="523"/>
        <v>488293.99635870999</v>
      </c>
      <c r="I1390" s="11">
        <f t="shared" si="523"/>
        <v>506702.05949381622</v>
      </c>
      <c r="J1390" s="11">
        <f t="shared" si="523"/>
        <v>493546.53416629881</v>
      </c>
      <c r="K1390" s="11">
        <f t="shared" si="523"/>
        <v>495852.53726248274</v>
      </c>
      <c r="L1390" s="11">
        <f t="shared" si="523"/>
        <v>498621.09847854014</v>
      </c>
      <c r="M1390" s="11">
        <f t="shared" si="523"/>
        <v>502211.02661501482</v>
      </c>
      <c r="N1390" s="11">
        <f t="shared" si="523"/>
        <v>508215.65750926122</v>
      </c>
      <c r="O1390" s="11">
        <f t="shared" si="523"/>
        <v>526499.04213960876</v>
      </c>
      <c r="P1390" s="11">
        <f t="shared" si="523"/>
        <v>540341.41318072448</v>
      </c>
      <c r="Q1390" s="11">
        <f t="shared" si="523"/>
        <v>558418.43506229133</v>
      </c>
      <c r="R1390" s="11">
        <f t="shared" si="523"/>
        <v>581711.06814078765</v>
      </c>
      <c r="S1390" s="11">
        <f t="shared" si="523"/>
        <v>611130.15218102664</v>
      </c>
      <c r="T1390" s="11">
        <f t="shared" si="523"/>
        <v>644110.52507044666</v>
      </c>
      <c r="U1390" s="11">
        <f t="shared" si="523"/>
        <v>677604.6635121865</v>
      </c>
      <c r="V1390" s="11">
        <f t="shared" si="523"/>
        <v>708628.22079418215</v>
      </c>
      <c r="W1390" s="11">
        <f t="shared" si="523"/>
        <v>977181.68956371932</v>
      </c>
      <c r="X1390" s="11">
        <f t="shared" si="523"/>
        <v>979401.33022475429</v>
      </c>
      <c r="Y1390" s="11">
        <f t="shared" si="523"/>
        <v>993547.76792370924</v>
      </c>
      <c r="Z1390" s="11">
        <f t="shared" si="523"/>
        <v>1007720.877475954</v>
      </c>
      <c r="AA1390" s="11">
        <f t="shared" si="523"/>
        <v>1024063.1440208842</v>
      </c>
      <c r="AB1390" s="11">
        <f t="shared" si="523"/>
        <v>1040886.7385284262</v>
      </c>
      <c r="AC1390" s="11">
        <f t="shared" si="523"/>
        <v>1056564.5987744685</v>
      </c>
      <c r="AD1390" s="11">
        <f t="shared" si="523"/>
        <v>1074434.5156608536</v>
      </c>
      <c r="AE1390" s="11">
        <f t="shared" si="523"/>
        <v>1093394.4897235639</v>
      </c>
      <c r="AF1390" s="11">
        <f t="shared" si="523"/>
        <v>1113705.1286809677</v>
      </c>
      <c r="AG1390" s="11">
        <f t="shared" si="523"/>
        <v>1135715.7689379968</v>
      </c>
      <c r="AH1390" s="11">
        <f t="shared" si="523"/>
        <v>1159486.7936998752</v>
      </c>
      <c r="AI1390" s="11">
        <f t="shared" si="523"/>
        <v>1184092.8791495492</v>
      </c>
      <c r="AJ1390" s="11">
        <f t="shared" si="523"/>
        <v>1208627.6554273365</v>
      </c>
      <c r="AK1390" s="11">
        <f t="shared" si="523"/>
        <v>1232682.1651218859</v>
      </c>
      <c r="AL1390" s="11">
        <f t="shared" si="523"/>
        <v>1083702.2884516809</v>
      </c>
      <c r="AM1390" s="11">
        <f t="shared" si="523"/>
        <v>1103050.5943309281</v>
      </c>
      <c r="AN1390" s="11">
        <f t="shared" si="523"/>
        <v>1121220.6853782246</v>
      </c>
      <c r="AO1390" s="11">
        <f t="shared" si="523"/>
        <v>1138840.6797125016</v>
      </c>
      <c r="AP1390" s="11">
        <f t="shared" si="523"/>
        <v>1155853.5896170549</v>
      </c>
      <c r="AQ1390" s="11">
        <f t="shared" si="523"/>
        <v>1171145.7363098436</v>
      </c>
      <c r="AR1390" s="11">
        <f t="shared" si="523"/>
        <v>1185633.3019736351</v>
      </c>
      <c r="AS1390" s="11">
        <f t="shared" si="523"/>
        <v>1199202.6794831408</v>
      </c>
      <c r="AT1390" s="11">
        <f t="shared" si="523"/>
        <v>1211709.62394867</v>
      </c>
      <c r="AU1390" s="11">
        <f t="shared" si="523"/>
        <v>1222995.1955872762</v>
      </c>
      <c r="AV1390" s="11">
        <f t="shared" si="523"/>
        <v>1233548.0530005549</v>
      </c>
      <c r="AW1390" s="11">
        <f t="shared" si="523"/>
        <v>1242626.6910744412</v>
      </c>
      <c r="AX1390" s="11"/>
    </row>
    <row r="1391" spans="1:50">
      <c r="C1391" s="10" t="s">
        <v>4</v>
      </c>
      <c r="D1391" s="9"/>
      <c r="E1391" s="3">
        <f t="shared" ref="E1391:AW1395" si="524">E768*E178</f>
        <v>0</v>
      </c>
      <c r="F1391" s="3">
        <f t="shared" si="524"/>
        <v>0</v>
      </c>
      <c r="G1391" s="3">
        <f t="shared" si="524"/>
        <v>0</v>
      </c>
      <c r="H1391" s="3">
        <f t="shared" si="524"/>
        <v>480406.42340491817</v>
      </c>
      <c r="I1391" s="3">
        <f t="shared" si="524"/>
        <v>493163.25026447931</v>
      </c>
      <c r="J1391" s="3">
        <f t="shared" si="524"/>
        <v>475438.0932500023</v>
      </c>
      <c r="K1391" s="3">
        <f t="shared" si="524"/>
        <v>472964.49578746659</v>
      </c>
      <c r="L1391" s="3">
        <f t="shared" si="524"/>
        <v>471097.18757006858</v>
      </c>
      <c r="M1391" s="3">
        <f t="shared" si="524"/>
        <v>470132.27723666269</v>
      </c>
      <c r="N1391" s="3">
        <f t="shared" si="524"/>
        <v>465790.38268322533</v>
      </c>
      <c r="O1391" s="3">
        <f t="shared" si="524"/>
        <v>472846.30770621775</v>
      </c>
      <c r="P1391" s="3">
        <f t="shared" si="524"/>
        <v>475856.14636633836</v>
      </c>
      <c r="Q1391" s="3">
        <f t="shared" si="524"/>
        <v>482503.87243696436</v>
      </c>
      <c r="R1391" s="3">
        <f t="shared" si="524"/>
        <v>493380.42043395975</v>
      </c>
      <c r="S1391" s="3">
        <f t="shared" si="524"/>
        <v>508978.2072717073</v>
      </c>
      <c r="T1391" s="3">
        <f t="shared" si="524"/>
        <v>526910.12530492072</v>
      </c>
      <c r="U1391" s="3">
        <f t="shared" si="524"/>
        <v>544564.56151185103</v>
      </c>
      <c r="V1391" s="3">
        <f t="shared" si="524"/>
        <v>560595.60296499357</v>
      </c>
      <c r="W1391" s="3">
        <f t="shared" si="524"/>
        <v>761460.88837628777</v>
      </c>
      <c r="X1391" s="3">
        <f t="shared" si="524"/>
        <v>751501.33869012166</v>
      </c>
      <c r="Y1391" s="3">
        <f t="shared" si="524"/>
        <v>750423.716516649</v>
      </c>
      <c r="Z1391" s="3">
        <f t="shared" si="524"/>
        <v>748953.24987484457</v>
      </c>
      <c r="AA1391" s="3">
        <f t="shared" si="524"/>
        <v>747229.93463841535</v>
      </c>
      <c r="AB1391" s="3">
        <f t="shared" si="524"/>
        <v>757829.01659577386</v>
      </c>
      <c r="AC1391" s="3">
        <f t="shared" si="524"/>
        <v>767543.43454885029</v>
      </c>
      <c r="AD1391" s="3">
        <f t="shared" si="524"/>
        <v>778798.20218198095</v>
      </c>
      <c r="AE1391" s="3">
        <f t="shared" si="524"/>
        <v>790785.85625987942</v>
      </c>
      <c r="AF1391" s="3">
        <f t="shared" si="524"/>
        <v>803689.33275481418</v>
      </c>
      <c r="AG1391" s="3">
        <f t="shared" si="524"/>
        <v>817044.50959553837</v>
      </c>
      <c r="AH1391" s="3">
        <f t="shared" si="524"/>
        <v>831564.21431355749</v>
      </c>
      <c r="AI1391" s="3">
        <f t="shared" si="524"/>
        <v>846575.23940948816</v>
      </c>
      <c r="AJ1391" s="3">
        <f t="shared" si="524"/>
        <v>861426.13401130948</v>
      </c>
      <c r="AK1391" s="3">
        <f t="shared" si="524"/>
        <v>875826.93882679252</v>
      </c>
      <c r="AL1391" s="3">
        <f t="shared" si="524"/>
        <v>769562.83650493843</v>
      </c>
      <c r="AM1391" s="3">
        <f t="shared" si="524"/>
        <v>782882.48471489374</v>
      </c>
      <c r="AN1391" s="3">
        <f t="shared" si="524"/>
        <v>795352.09738388017</v>
      </c>
      <c r="AO1391" s="3">
        <f t="shared" si="524"/>
        <v>807418.36646920035</v>
      </c>
      <c r="AP1391" s="3">
        <f t="shared" si="524"/>
        <v>819041.55913066806</v>
      </c>
      <c r="AQ1391" s="3">
        <f t="shared" si="524"/>
        <v>835638.1267985421</v>
      </c>
      <c r="AR1391" s="3">
        <f t="shared" si="524"/>
        <v>851810.892332235</v>
      </c>
      <c r="AS1391" s="3">
        <f t="shared" si="524"/>
        <v>867465.93898629094</v>
      </c>
      <c r="AT1391" s="3">
        <f t="shared" si="524"/>
        <v>882484.78170787613</v>
      </c>
      <c r="AU1391" s="3">
        <f t="shared" si="524"/>
        <v>896735.29776677536</v>
      </c>
      <c r="AV1391" s="3">
        <f t="shared" si="524"/>
        <v>906731.61915641523</v>
      </c>
      <c r="AW1391" s="3">
        <f t="shared" si="524"/>
        <v>915679.37393999938</v>
      </c>
      <c r="AX1391" s="3"/>
    </row>
    <row r="1392" spans="1:50">
      <c r="C1392" s="10" t="s">
        <v>3</v>
      </c>
      <c r="D1392" s="9"/>
      <c r="E1392" s="3">
        <f t="shared" si="524"/>
        <v>0</v>
      </c>
      <c r="F1392" s="3">
        <f t="shared" si="524"/>
        <v>0</v>
      </c>
      <c r="G1392" s="3">
        <f t="shared" si="524"/>
        <v>0</v>
      </c>
      <c r="H1392" s="3">
        <f t="shared" si="524"/>
        <v>5510.3362837362229</v>
      </c>
      <c r="I1392" s="3">
        <f t="shared" si="524"/>
        <v>8832.8642039424358</v>
      </c>
      <c r="J1392" s="3">
        <f t="shared" si="524"/>
        <v>11530.119942687768</v>
      </c>
      <c r="K1392" s="3">
        <f t="shared" si="524"/>
        <v>14433.911417072697</v>
      </c>
      <c r="L1392" s="3">
        <f t="shared" si="524"/>
        <v>17303.737535525706</v>
      </c>
      <c r="M1392" s="3">
        <f t="shared" si="524"/>
        <v>20172.228956984338</v>
      </c>
      <c r="N1392" s="3">
        <f t="shared" si="524"/>
        <v>20476.448814051233</v>
      </c>
      <c r="O1392" s="3">
        <f t="shared" si="524"/>
        <v>21314.626495885255</v>
      </c>
      <c r="P1392" s="3">
        <f t="shared" si="524"/>
        <v>22012.348439425117</v>
      </c>
      <c r="Q1392" s="3">
        <f t="shared" si="524"/>
        <v>22921.570841905985</v>
      </c>
      <c r="R1392" s="3">
        <f t="shared" si="524"/>
        <v>24086.995931862199</v>
      </c>
      <c r="S1392" s="3">
        <f t="shared" si="524"/>
        <v>25553.420132658892</v>
      </c>
      <c r="T1392" s="3">
        <f t="shared" si="524"/>
        <v>27221.877149488078</v>
      </c>
      <c r="U1392" s="3">
        <f t="shared" si="524"/>
        <v>28969.320350448223</v>
      </c>
      <c r="V1392" s="3">
        <f t="shared" si="524"/>
        <v>29410.978810493161</v>
      </c>
      <c r="W1392" s="3">
        <f t="shared" si="524"/>
        <v>41446.841963493331</v>
      </c>
      <c r="X1392" s="3">
        <f t="shared" si="524"/>
        <v>42436.742372523717</v>
      </c>
      <c r="Y1392" s="3">
        <f t="shared" si="524"/>
        <v>43962.220437634656</v>
      </c>
      <c r="Z1392" s="3">
        <f t="shared" si="524"/>
        <v>45518.603054675179</v>
      </c>
      <c r="AA1392" s="3">
        <f t="shared" si="524"/>
        <v>49063.706681890377</v>
      </c>
      <c r="AB1392" s="3">
        <f t="shared" si="524"/>
        <v>51118.35504747145</v>
      </c>
      <c r="AC1392" s="3">
        <f t="shared" si="524"/>
        <v>53160.358279040287</v>
      </c>
      <c r="AD1392" s="3">
        <f t="shared" si="524"/>
        <v>55357.650842875628</v>
      </c>
      <c r="AE1392" s="3">
        <f t="shared" si="524"/>
        <v>57660.188576755223</v>
      </c>
      <c r="AF1392" s="3">
        <f t="shared" si="524"/>
        <v>60086.12927471377</v>
      </c>
      <c r="AG1392" s="3">
        <f t="shared" si="524"/>
        <v>63393.688204987426</v>
      </c>
      <c r="AH1392" s="3">
        <f t="shared" si="524"/>
        <v>66892.915603611429</v>
      </c>
      <c r="AI1392" s="3">
        <f t="shared" si="524"/>
        <v>70538.853614298656</v>
      </c>
      <c r="AJ1392" s="3">
        <f t="shared" si="524"/>
        <v>74280.781964592912</v>
      </c>
      <c r="AK1392" s="3">
        <f t="shared" si="524"/>
        <v>78092.647330768697</v>
      </c>
      <c r="AL1392" s="3">
        <f t="shared" si="524"/>
        <v>68590.297481337213</v>
      </c>
      <c r="AM1392" s="3">
        <f t="shared" si="524"/>
        <v>69749.62391363908</v>
      </c>
      <c r="AN1392" s="3">
        <f t="shared" si="524"/>
        <v>70832.302336729234</v>
      </c>
      <c r="AO1392" s="3">
        <f t="shared" si="524"/>
        <v>71878.189018371413</v>
      </c>
      <c r="AP1392" s="3">
        <f t="shared" si="524"/>
        <v>72883.791360236835</v>
      </c>
      <c r="AQ1392" s="3">
        <f t="shared" si="524"/>
        <v>67336.251706575116</v>
      </c>
      <c r="AR1392" s="3">
        <f t="shared" si="524"/>
        <v>61572.567294770968</v>
      </c>
      <c r="AS1392" s="3">
        <f t="shared" si="524"/>
        <v>55600.738399257185</v>
      </c>
      <c r="AT1392" s="3">
        <f t="shared" si="524"/>
        <v>49430.064467652563</v>
      </c>
      <c r="AU1392" s="3">
        <f t="shared" si="524"/>
        <v>43072.563763176884</v>
      </c>
      <c r="AV1392" s="3">
        <f t="shared" si="524"/>
        <v>40540.161687197644</v>
      </c>
      <c r="AW1392" s="3">
        <f t="shared" si="524"/>
        <v>37914.215203841522</v>
      </c>
      <c r="AX1392" s="3"/>
    </row>
    <row r="1393" spans="1:50">
      <c r="C1393" s="10" t="s">
        <v>2</v>
      </c>
      <c r="D1393" s="9"/>
      <c r="E1393" s="3">
        <f t="shared" si="524"/>
        <v>0</v>
      </c>
      <c r="F1393" s="3">
        <f t="shared" si="524"/>
        <v>0</v>
      </c>
      <c r="G1393" s="3">
        <f t="shared" si="524"/>
        <v>0</v>
      </c>
      <c r="H1393" s="3">
        <f t="shared" si="524"/>
        <v>2377.2366700555926</v>
      </c>
      <c r="I1393" s="3">
        <f t="shared" si="524"/>
        <v>4705.9450253944688</v>
      </c>
      <c r="J1393" s="3">
        <f t="shared" si="524"/>
        <v>6578.3209736087674</v>
      </c>
      <c r="K1393" s="3">
        <f t="shared" si="524"/>
        <v>8454.1300579434737</v>
      </c>
      <c r="L1393" s="3">
        <f t="shared" si="524"/>
        <v>10220.173372945861</v>
      </c>
      <c r="M1393" s="3">
        <f t="shared" si="524"/>
        <v>11906.520421367766</v>
      </c>
      <c r="N1393" s="3">
        <f t="shared" si="524"/>
        <v>21948.826011984653</v>
      </c>
      <c r="O1393" s="3">
        <f t="shared" si="524"/>
        <v>32338.107937505785</v>
      </c>
      <c r="P1393" s="3">
        <f t="shared" si="524"/>
        <v>42472.918374960958</v>
      </c>
      <c r="Q1393" s="3">
        <f t="shared" si="524"/>
        <v>52992.991783420999</v>
      </c>
      <c r="R1393" s="3">
        <f t="shared" si="524"/>
        <v>64243.65177496567</v>
      </c>
      <c r="S1393" s="3">
        <f t="shared" si="524"/>
        <v>76598.524776660532</v>
      </c>
      <c r="T1393" s="3">
        <f t="shared" si="524"/>
        <v>89978.522616037852</v>
      </c>
      <c r="U1393" s="3">
        <f t="shared" si="524"/>
        <v>104070.78164988721</v>
      </c>
      <c r="V1393" s="3">
        <f t="shared" si="524"/>
        <v>118621.63901869542</v>
      </c>
      <c r="W1393" s="3">
        <f t="shared" si="524"/>
        <v>174273.95922393812</v>
      </c>
      <c r="X1393" s="3">
        <f t="shared" si="524"/>
        <v>185463.24916210887</v>
      </c>
      <c r="Y1393" s="3">
        <f t="shared" si="524"/>
        <v>199161.83096942559</v>
      </c>
      <c r="Z1393" s="3">
        <f t="shared" si="524"/>
        <v>213249.02454643432</v>
      </c>
      <c r="AA1393" s="3">
        <f t="shared" si="524"/>
        <v>227769.50270057839</v>
      </c>
      <c r="AB1393" s="3">
        <f t="shared" si="524"/>
        <v>231939.36688518079</v>
      </c>
      <c r="AC1393" s="3">
        <f t="shared" si="524"/>
        <v>235860.80594657795</v>
      </c>
      <c r="AD1393" s="3">
        <f t="shared" si="524"/>
        <v>240278.66263599705</v>
      </c>
      <c r="AE1393" s="3">
        <f t="shared" si="524"/>
        <v>244948.44488692918</v>
      </c>
      <c r="AF1393" s="3">
        <f t="shared" si="524"/>
        <v>249929.66665143977</v>
      </c>
      <c r="AG1393" s="3">
        <f t="shared" si="524"/>
        <v>255277.57113747104</v>
      </c>
      <c r="AH1393" s="3">
        <f t="shared" si="524"/>
        <v>261029.6637827064</v>
      </c>
      <c r="AI1393" s="3">
        <f t="shared" si="524"/>
        <v>266978.78612576245</v>
      </c>
      <c r="AJ1393" s="3">
        <f t="shared" si="524"/>
        <v>272920.73945143411</v>
      </c>
      <c r="AK1393" s="3">
        <f t="shared" si="524"/>
        <v>278762.57896432455</v>
      </c>
      <c r="AL1393" s="3">
        <f t="shared" si="524"/>
        <v>245549.15446540533</v>
      </c>
      <c r="AM1393" s="3">
        <f t="shared" si="524"/>
        <v>250418.48570239512</v>
      </c>
      <c r="AN1393" s="3">
        <f t="shared" si="524"/>
        <v>255036.28565761528</v>
      </c>
      <c r="AO1393" s="3">
        <f t="shared" si="524"/>
        <v>259544.1242249299</v>
      </c>
      <c r="AP1393" s="3">
        <f t="shared" si="524"/>
        <v>263928.23912614991</v>
      </c>
      <c r="AQ1393" s="3">
        <f t="shared" si="524"/>
        <v>268171.35780472623</v>
      </c>
      <c r="AR1393" s="3">
        <f t="shared" si="524"/>
        <v>272249.84234662913</v>
      </c>
      <c r="AS1393" s="3">
        <f t="shared" si="524"/>
        <v>276136.00209759281</v>
      </c>
      <c r="AT1393" s="3">
        <f t="shared" si="524"/>
        <v>279794.77777314122</v>
      </c>
      <c r="AU1393" s="3">
        <f t="shared" si="524"/>
        <v>283187.33405732398</v>
      </c>
      <c r="AV1393" s="3">
        <f t="shared" si="524"/>
        <v>286276.27215694194</v>
      </c>
      <c r="AW1393" s="3">
        <f t="shared" si="524"/>
        <v>289033.10193060036</v>
      </c>
      <c r="AX1393" s="3"/>
    </row>
    <row r="1394" spans="1:50">
      <c r="C1394" s="10" t="s">
        <v>1</v>
      </c>
      <c r="D1394" s="9"/>
      <c r="E1394" s="3">
        <f t="shared" si="524"/>
        <v>0</v>
      </c>
      <c r="F1394" s="3">
        <f t="shared" si="524"/>
        <v>0</v>
      </c>
      <c r="G1394" s="3">
        <f t="shared" si="524"/>
        <v>0</v>
      </c>
      <c r="H1394" s="3">
        <f t="shared" si="524"/>
        <v>0</v>
      </c>
      <c r="I1394" s="3">
        <f t="shared" si="524"/>
        <v>0</v>
      </c>
      <c r="J1394" s="3">
        <f t="shared" si="524"/>
        <v>0</v>
      </c>
      <c r="K1394" s="3">
        <f t="shared" si="524"/>
        <v>0</v>
      </c>
      <c r="L1394" s="3">
        <f t="shared" si="524"/>
        <v>0</v>
      </c>
      <c r="M1394" s="3">
        <f t="shared" si="524"/>
        <v>0</v>
      </c>
      <c r="N1394" s="3">
        <f t="shared" si="524"/>
        <v>0</v>
      </c>
      <c r="O1394" s="3">
        <f t="shared" si="524"/>
        <v>0</v>
      </c>
      <c r="P1394" s="3">
        <f t="shared" si="524"/>
        <v>0</v>
      </c>
      <c r="Q1394" s="3">
        <f t="shared" si="524"/>
        <v>0</v>
      </c>
      <c r="R1394" s="3">
        <f t="shared" si="524"/>
        <v>0</v>
      </c>
      <c r="S1394" s="3">
        <f t="shared" si="524"/>
        <v>0</v>
      </c>
      <c r="T1394" s="3">
        <f t="shared" si="524"/>
        <v>0</v>
      </c>
      <c r="U1394" s="3">
        <f t="shared" si="524"/>
        <v>0</v>
      </c>
      <c r="V1394" s="3">
        <f t="shared" si="524"/>
        <v>0</v>
      </c>
      <c r="W1394" s="3">
        <f t="shared" si="524"/>
        <v>0</v>
      </c>
      <c r="X1394" s="3">
        <f t="shared" si="524"/>
        <v>0</v>
      </c>
      <c r="Y1394" s="3">
        <f t="shared" si="524"/>
        <v>0</v>
      </c>
      <c r="Z1394" s="3">
        <f t="shared" si="524"/>
        <v>0</v>
      </c>
      <c r="AA1394" s="3">
        <f t="shared" si="524"/>
        <v>0</v>
      </c>
      <c r="AB1394" s="3">
        <f t="shared" si="524"/>
        <v>0</v>
      </c>
      <c r="AC1394" s="3">
        <f t="shared" si="524"/>
        <v>0</v>
      </c>
      <c r="AD1394" s="3">
        <f t="shared" si="524"/>
        <v>0</v>
      </c>
      <c r="AE1394" s="3">
        <f t="shared" si="524"/>
        <v>0</v>
      </c>
      <c r="AF1394" s="3">
        <f t="shared" si="524"/>
        <v>0</v>
      </c>
      <c r="AG1394" s="3">
        <f t="shared" si="524"/>
        <v>0</v>
      </c>
      <c r="AH1394" s="3">
        <f t="shared" si="524"/>
        <v>0</v>
      </c>
      <c r="AI1394" s="3">
        <f t="shared" si="524"/>
        <v>0</v>
      </c>
      <c r="AJ1394" s="3">
        <f t="shared" si="524"/>
        <v>0</v>
      </c>
      <c r="AK1394" s="3">
        <f t="shared" si="524"/>
        <v>0</v>
      </c>
      <c r="AL1394" s="3">
        <f t="shared" si="524"/>
        <v>0</v>
      </c>
      <c r="AM1394" s="3">
        <f t="shared" si="524"/>
        <v>0</v>
      </c>
      <c r="AN1394" s="3">
        <f t="shared" si="524"/>
        <v>0</v>
      </c>
      <c r="AO1394" s="3">
        <f t="shared" si="524"/>
        <v>0</v>
      </c>
      <c r="AP1394" s="3">
        <f t="shared" si="524"/>
        <v>0</v>
      </c>
      <c r="AQ1394" s="3">
        <f t="shared" si="524"/>
        <v>0</v>
      </c>
      <c r="AR1394" s="3">
        <f t="shared" si="524"/>
        <v>0</v>
      </c>
      <c r="AS1394" s="3">
        <f t="shared" si="524"/>
        <v>0</v>
      </c>
      <c r="AT1394" s="3">
        <f t="shared" si="524"/>
        <v>0</v>
      </c>
      <c r="AU1394" s="3">
        <f t="shared" si="524"/>
        <v>0</v>
      </c>
      <c r="AV1394" s="3">
        <f t="shared" si="524"/>
        <v>0</v>
      </c>
      <c r="AW1394" s="3">
        <f t="shared" si="524"/>
        <v>0</v>
      </c>
      <c r="AX1394" s="3"/>
    </row>
    <row r="1395" spans="1:50">
      <c r="C1395" s="7" t="s">
        <v>0</v>
      </c>
      <c r="D1395" s="6"/>
      <c r="E1395" s="4">
        <f t="shared" si="524"/>
        <v>0</v>
      </c>
      <c r="F1395" s="4">
        <f t="shared" si="524"/>
        <v>0</v>
      </c>
      <c r="G1395" s="4">
        <f t="shared" si="524"/>
        <v>0</v>
      </c>
      <c r="H1395" s="4">
        <f t="shared" si="524"/>
        <v>0</v>
      </c>
      <c r="I1395" s="4">
        <f t="shared" si="524"/>
        <v>0</v>
      </c>
      <c r="J1395" s="4">
        <f t="shared" si="524"/>
        <v>0</v>
      </c>
      <c r="K1395" s="4">
        <f t="shared" si="524"/>
        <v>0</v>
      </c>
      <c r="L1395" s="4">
        <f t="shared" si="524"/>
        <v>0</v>
      </c>
      <c r="M1395" s="4">
        <f t="shared" si="524"/>
        <v>0</v>
      </c>
      <c r="N1395" s="4">
        <f t="shared" si="524"/>
        <v>0</v>
      </c>
      <c r="O1395" s="4">
        <f t="shared" si="524"/>
        <v>0</v>
      </c>
      <c r="P1395" s="4">
        <f t="shared" si="524"/>
        <v>0</v>
      </c>
      <c r="Q1395" s="4">
        <f t="shared" si="524"/>
        <v>0</v>
      </c>
      <c r="R1395" s="4">
        <f t="shared" si="524"/>
        <v>0</v>
      </c>
      <c r="S1395" s="4">
        <f t="shared" si="524"/>
        <v>0</v>
      </c>
      <c r="T1395" s="4">
        <f t="shared" si="524"/>
        <v>0</v>
      </c>
      <c r="U1395" s="4">
        <f t="shared" si="524"/>
        <v>0</v>
      </c>
      <c r="V1395" s="4">
        <f t="shared" si="524"/>
        <v>0</v>
      </c>
      <c r="W1395" s="4">
        <f t="shared" si="524"/>
        <v>0</v>
      </c>
      <c r="X1395" s="4">
        <f t="shared" si="524"/>
        <v>0</v>
      </c>
      <c r="Y1395" s="4">
        <f t="shared" si="524"/>
        <v>0</v>
      </c>
      <c r="Z1395" s="4">
        <f t="shared" si="524"/>
        <v>0</v>
      </c>
      <c r="AA1395" s="4">
        <f t="shared" si="524"/>
        <v>0</v>
      </c>
      <c r="AB1395" s="4">
        <f t="shared" si="524"/>
        <v>0</v>
      </c>
      <c r="AC1395" s="4">
        <f t="shared" si="524"/>
        <v>0</v>
      </c>
      <c r="AD1395" s="4">
        <f t="shared" si="524"/>
        <v>0</v>
      </c>
      <c r="AE1395" s="4">
        <f t="shared" si="524"/>
        <v>0</v>
      </c>
      <c r="AF1395" s="4">
        <f t="shared" si="524"/>
        <v>0</v>
      </c>
      <c r="AG1395" s="4">
        <f t="shared" si="524"/>
        <v>0</v>
      </c>
      <c r="AH1395" s="4">
        <f t="shared" si="524"/>
        <v>0</v>
      </c>
      <c r="AI1395" s="4">
        <f t="shared" si="524"/>
        <v>0</v>
      </c>
      <c r="AJ1395" s="4">
        <f t="shared" si="524"/>
        <v>0</v>
      </c>
      <c r="AK1395" s="4">
        <f t="shared" si="524"/>
        <v>0</v>
      </c>
      <c r="AL1395" s="4">
        <f t="shared" si="524"/>
        <v>0</v>
      </c>
      <c r="AM1395" s="4">
        <f t="shared" si="524"/>
        <v>0</v>
      </c>
      <c r="AN1395" s="4">
        <f t="shared" si="524"/>
        <v>0</v>
      </c>
      <c r="AO1395" s="4">
        <f t="shared" si="524"/>
        <v>0</v>
      </c>
      <c r="AP1395" s="4">
        <f t="shared" si="524"/>
        <v>0</v>
      </c>
      <c r="AQ1395" s="4">
        <f t="shared" si="524"/>
        <v>0</v>
      </c>
      <c r="AR1395" s="4">
        <f t="shared" si="524"/>
        <v>0</v>
      </c>
      <c r="AS1395" s="4">
        <f t="shared" si="524"/>
        <v>0</v>
      </c>
      <c r="AT1395" s="4">
        <f t="shared" si="524"/>
        <v>0</v>
      </c>
      <c r="AU1395" s="4">
        <f t="shared" si="524"/>
        <v>0</v>
      </c>
      <c r="AV1395" s="4">
        <f t="shared" si="524"/>
        <v>0</v>
      </c>
      <c r="AW1395" s="4">
        <f t="shared" si="524"/>
        <v>0</v>
      </c>
      <c r="AX1395" s="3"/>
    </row>
    <row r="1396" spans="1:50">
      <c r="A1396" s="15"/>
      <c r="B1396" s="15"/>
      <c r="C1396" s="14">
        <v>4</v>
      </c>
      <c r="D1396" s="13"/>
      <c r="E1396" s="11">
        <f t="shared" ref="E1396:AW1396" si="525">SUM(E1397:E1401)</f>
        <v>0</v>
      </c>
      <c r="F1396" s="11">
        <f t="shared" si="525"/>
        <v>0</v>
      </c>
      <c r="G1396" s="11">
        <f t="shared" si="525"/>
        <v>0</v>
      </c>
      <c r="H1396" s="11">
        <f t="shared" si="525"/>
        <v>0</v>
      </c>
      <c r="I1396" s="11">
        <f t="shared" si="525"/>
        <v>482202.99509937427</v>
      </c>
      <c r="J1396" s="11">
        <f t="shared" si="525"/>
        <v>500395.25631393009</v>
      </c>
      <c r="K1396" s="11">
        <f t="shared" si="525"/>
        <v>487416.23932743428</v>
      </c>
      <c r="L1396" s="11">
        <f t="shared" si="525"/>
        <v>489705.83290203766</v>
      </c>
      <c r="M1396" s="11">
        <f t="shared" si="525"/>
        <v>492451.87081852462</v>
      </c>
      <c r="N1396" s="11">
        <f t="shared" si="525"/>
        <v>496008.82866397221</v>
      </c>
      <c r="O1396" s="11">
        <f t="shared" si="525"/>
        <v>501959.55524932552</v>
      </c>
      <c r="P1396" s="11">
        <f t="shared" si="525"/>
        <v>520037.63031262701</v>
      </c>
      <c r="Q1396" s="11">
        <f t="shared" si="525"/>
        <v>533729.34803829005</v>
      </c>
      <c r="R1396" s="11">
        <f t="shared" si="525"/>
        <v>551604.12031570554</v>
      </c>
      <c r="S1396" s="11">
        <f t="shared" si="525"/>
        <v>574631.46136547439</v>
      </c>
      <c r="T1396" s="11">
        <f t="shared" si="525"/>
        <v>603711.70019480935</v>
      </c>
      <c r="U1396" s="11">
        <f t="shared" si="525"/>
        <v>636311.32898248814</v>
      </c>
      <c r="V1396" s="11">
        <f t="shared" si="525"/>
        <v>669419.97115132457</v>
      </c>
      <c r="W1396" s="11">
        <f t="shared" si="525"/>
        <v>700085.99547004979</v>
      </c>
      <c r="X1396" s="11">
        <f t="shared" si="525"/>
        <v>965426.49327461468</v>
      </c>
      <c r="Y1396" s="11">
        <f t="shared" si="525"/>
        <v>967643.97652725945</v>
      </c>
      <c r="Z1396" s="11">
        <f t="shared" si="525"/>
        <v>981645.64427803166</v>
      </c>
      <c r="AA1396" s="11">
        <f t="shared" si="525"/>
        <v>995674.52970298764</v>
      </c>
      <c r="AB1396" s="11">
        <f t="shared" si="525"/>
        <v>1011852.2248373113</v>
      </c>
      <c r="AC1396" s="11">
        <f t="shared" si="525"/>
        <v>1028479.803712392</v>
      </c>
      <c r="AD1396" s="11">
        <f t="shared" si="525"/>
        <v>1043975.4489478313</v>
      </c>
      <c r="AE1396" s="11">
        <f t="shared" si="525"/>
        <v>1061637.1805408362</v>
      </c>
      <c r="AF1396" s="11">
        <f t="shared" si="525"/>
        <v>1080376.1487050371</v>
      </c>
      <c r="AG1396" s="11">
        <f t="shared" si="525"/>
        <v>1100449.8737209048</v>
      </c>
      <c r="AH1396" s="11">
        <f t="shared" si="525"/>
        <v>1122205.6908783237</v>
      </c>
      <c r="AI1396" s="11">
        <f t="shared" si="525"/>
        <v>1145701.2472394006</v>
      </c>
      <c r="AJ1396" s="11">
        <f t="shared" si="525"/>
        <v>1170022.2479406418</v>
      </c>
      <c r="AK1396" s="11">
        <f t="shared" si="525"/>
        <v>1194273.1036431668</v>
      </c>
      <c r="AL1396" s="11">
        <f t="shared" si="525"/>
        <v>1218049.7100632275</v>
      </c>
      <c r="AM1396" s="11">
        <f t="shared" si="525"/>
        <v>1070839.0631681297</v>
      </c>
      <c r="AN1396" s="11">
        <f t="shared" si="525"/>
        <v>1089958.4994138456</v>
      </c>
      <c r="AO1396" s="11">
        <f t="shared" si="525"/>
        <v>1107913.7309792573</v>
      </c>
      <c r="AP1396" s="11">
        <f t="shared" si="525"/>
        <v>1125325.4191856538</v>
      </c>
      <c r="AQ1396" s="11">
        <f t="shared" si="525"/>
        <v>1142137.2513620707</v>
      </c>
      <c r="AR1396" s="11">
        <f t="shared" si="525"/>
        <v>1157230.0435338349</v>
      </c>
      <c r="AS1396" s="11">
        <f t="shared" si="525"/>
        <v>1171527.3482089175</v>
      </c>
      <c r="AT1396" s="11">
        <f t="shared" si="525"/>
        <v>1184916.9480687901</v>
      </c>
      <c r="AU1396" s="11">
        <f t="shared" si="525"/>
        <v>1197256.3604784841</v>
      </c>
      <c r="AV1396" s="11">
        <f t="shared" si="525"/>
        <v>1208388.5923041359</v>
      </c>
      <c r="AW1396" s="11">
        <f t="shared" si="525"/>
        <v>1218808.0665603986</v>
      </c>
      <c r="AX1396" s="11"/>
    </row>
    <row r="1397" spans="1:50">
      <c r="C1397" s="10" t="s">
        <v>4</v>
      </c>
      <c r="D1397" s="9"/>
      <c r="E1397" s="3">
        <f t="shared" ref="E1397:AW1401" si="526">E774*E184</f>
        <v>0</v>
      </c>
      <c r="F1397" s="3">
        <f t="shared" si="526"/>
        <v>0</v>
      </c>
      <c r="G1397" s="3">
        <f t="shared" si="526"/>
        <v>0</v>
      </c>
      <c r="H1397" s="3">
        <f t="shared" si="526"/>
        <v>0</v>
      </c>
      <c r="I1397" s="3">
        <f t="shared" si="526"/>
        <v>474392.91453679412</v>
      </c>
      <c r="J1397" s="3">
        <f t="shared" si="526"/>
        <v>486990.05724620301</v>
      </c>
      <c r="K1397" s="3">
        <f t="shared" si="526"/>
        <v>469486.77567656292</v>
      </c>
      <c r="L1397" s="3">
        <f t="shared" si="526"/>
        <v>467044.14158077753</v>
      </c>
      <c r="M1397" s="3">
        <f t="shared" si="526"/>
        <v>465200.20747741678</v>
      </c>
      <c r="N1397" s="3">
        <f t="shared" si="526"/>
        <v>464247.37545221858</v>
      </c>
      <c r="O1397" s="3">
        <f t="shared" si="526"/>
        <v>459959.83075783704</v>
      </c>
      <c r="P1397" s="3">
        <f t="shared" si="526"/>
        <v>466927.43292411603</v>
      </c>
      <c r="Q1397" s="3">
        <f t="shared" si="526"/>
        <v>469899.59579433786</v>
      </c>
      <c r="R1397" s="3">
        <f t="shared" si="526"/>
        <v>476464.10865687387</v>
      </c>
      <c r="S1397" s="3">
        <f t="shared" si="526"/>
        <v>487204.50897838449</v>
      </c>
      <c r="T1397" s="3">
        <f t="shared" si="526"/>
        <v>502607.04982252704</v>
      </c>
      <c r="U1397" s="3">
        <f t="shared" si="526"/>
        <v>520314.50427061407</v>
      </c>
      <c r="V1397" s="3">
        <f t="shared" si="526"/>
        <v>537747.95028357557</v>
      </c>
      <c r="W1397" s="3">
        <f t="shared" si="526"/>
        <v>553578.32245910843</v>
      </c>
      <c r="X1397" s="3">
        <f t="shared" si="526"/>
        <v>751929.26768619381</v>
      </c>
      <c r="Y1397" s="3">
        <f t="shared" si="526"/>
        <v>742094.38710818766</v>
      </c>
      <c r="Z1397" s="3">
        <f t="shared" si="526"/>
        <v>741030.25411841646</v>
      </c>
      <c r="AA1397" s="3">
        <f t="shared" si="526"/>
        <v>739578.19410849712</v>
      </c>
      <c r="AB1397" s="3">
        <f t="shared" si="526"/>
        <v>737876.45054753253</v>
      </c>
      <c r="AC1397" s="3">
        <f t="shared" si="526"/>
        <v>748342.85802295373</v>
      </c>
      <c r="AD1397" s="3">
        <f t="shared" si="526"/>
        <v>757935.67531529081</v>
      </c>
      <c r="AE1397" s="3">
        <f t="shared" si="526"/>
        <v>769049.56089174363</v>
      </c>
      <c r="AF1397" s="3">
        <f t="shared" si="526"/>
        <v>780887.1589741488</v>
      </c>
      <c r="AG1397" s="3">
        <f t="shared" si="526"/>
        <v>793629.11562556855</v>
      </c>
      <c r="AH1397" s="3">
        <f t="shared" si="526"/>
        <v>806817.11844351888</v>
      </c>
      <c r="AI1397" s="3">
        <f t="shared" si="526"/>
        <v>821155.07210903219</v>
      </c>
      <c r="AJ1397" s="3">
        <f t="shared" si="526"/>
        <v>835978.19602767599</v>
      </c>
      <c r="AK1397" s="3">
        <f t="shared" si="526"/>
        <v>850643.19389282446</v>
      </c>
      <c r="AL1397" s="3">
        <f t="shared" si="526"/>
        <v>864863.73599064385</v>
      </c>
      <c r="AM1397" s="3">
        <f t="shared" si="526"/>
        <v>759929.79931717273</v>
      </c>
      <c r="AN1397" s="3">
        <f t="shared" si="526"/>
        <v>773082.71823557699</v>
      </c>
      <c r="AO1397" s="3">
        <f t="shared" si="526"/>
        <v>785396.24197087355</v>
      </c>
      <c r="AP1397" s="3">
        <f t="shared" si="526"/>
        <v>797311.47099383257</v>
      </c>
      <c r="AQ1397" s="3">
        <f t="shared" si="526"/>
        <v>808789.16982187016</v>
      </c>
      <c r="AR1397" s="3">
        <f t="shared" si="526"/>
        <v>825177.9892124756</v>
      </c>
      <c r="AS1397" s="3">
        <f t="shared" si="526"/>
        <v>841148.31143104855</v>
      </c>
      <c r="AT1397" s="3">
        <f t="shared" si="526"/>
        <v>856607.39533919084</v>
      </c>
      <c r="AU1397" s="3">
        <f t="shared" si="526"/>
        <v>871438.2390260105</v>
      </c>
      <c r="AV1397" s="3">
        <f t="shared" si="526"/>
        <v>885510.37361347117</v>
      </c>
      <c r="AW1397" s="3">
        <f t="shared" si="526"/>
        <v>895381.56560350989</v>
      </c>
      <c r="AX1397" s="3"/>
    </row>
    <row r="1398" spans="1:50">
      <c r="C1398" s="10" t="s">
        <v>3</v>
      </c>
      <c r="D1398" s="9"/>
      <c r="E1398" s="3">
        <f t="shared" si="526"/>
        <v>0</v>
      </c>
      <c r="F1398" s="3">
        <f t="shared" si="526"/>
        <v>0</v>
      </c>
      <c r="G1398" s="3">
        <f t="shared" si="526"/>
        <v>0</v>
      </c>
      <c r="H1398" s="3">
        <f t="shared" si="526"/>
        <v>0</v>
      </c>
      <c r="I1398" s="3">
        <f t="shared" si="526"/>
        <v>5457.7832318372766</v>
      </c>
      <c r="J1398" s="3">
        <f t="shared" si="526"/>
        <v>8748.6236155238676</v>
      </c>
      <c r="K1398" s="3">
        <f t="shared" si="526"/>
        <v>11420.15514915283</v>
      </c>
      <c r="L1398" s="3">
        <f t="shared" si="526"/>
        <v>14296.252650575079</v>
      </c>
      <c r="M1398" s="3">
        <f t="shared" si="526"/>
        <v>17138.708729673293</v>
      </c>
      <c r="N1398" s="3">
        <f t="shared" si="526"/>
        <v>19979.842841018472</v>
      </c>
      <c r="O1398" s="3">
        <f t="shared" si="526"/>
        <v>20281.161299492993</v>
      </c>
      <c r="P1398" s="3">
        <f t="shared" si="526"/>
        <v>21111.345132504404</v>
      </c>
      <c r="Q1398" s="3">
        <f t="shared" si="526"/>
        <v>21802.41277844393</v>
      </c>
      <c r="R1398" s="3">
        <f t="shared" si="526"/>
        <v>22702.963766033787</v>
      </c>
      <c r="S1398" s="3">
        <f t="shared" si="526"/>
        <v>23857.2739907471</v>
      </c>
      <c r="T1398" s="3">
        <f t="shared" si="526"/>
        <v>25309.712644535022</v>
      </c>
      <c r="U1398" s="3">
        <f t="shared" si="526"/>
        <v>26962.25729164997</v>
      </c>
      <c r="V1398" s="3">
        <f t="shared" si="526"/>
        <v>28693.034817685417</v>
      </c>
      <c r="W1398" s="3">
        <f t="shared" si="526"/>
        <v>29130.481102868929</v>
      </c>
      <c r="X1398" s="3">
        <f t="shared" si="526"/>
        <v>41051.556099873051</v>
      </c>
      <c r="Y1398" s="3">
        <f t="shared" si="526"/>
        <v>42032.015653592287</v>
      </c>
      <c r="Z1398" s="3">
        <f t="shared" si="526"/>
        <v>43542.94496454404</v>
      </c>
      <c r="AA1398" s="3">
        <f t="shared" si="526"/>
        <v>45084.484085246717</v>
      </c>
      <c r="AB1398" s="3">
        <f t="shared" si="526"/>
        <v>48595.777432051611</v>
      </c>
      <c r="AC1398" s="3">
        <f t="shared" si="526"/>
        <v>50630.830252709384</v>
      </c>
      <c r="AD1398" s="3">
        <f t="shared" si="526"/>
        <v>52653.358538234876</v>
      </c>
      <c r="AE1398" s="3">
        <f t="shared" si="526"/>
        <v>54829.695134194852</v>
      </c>
      <c r="AF1398" s="3">
        <f t="shared" si="526"/>
        <v>57110.273158394848</v>
      </c>
      <c r="AG1398" s="3">
        <f t="shared" si="526"/>
        <v>59513.077230775772</v>
      </c>
      <c r="AH1398" s="3">
        <f t="shared" si="526"/>
        <v>62789.09138643476</v>
      </c>
      <c r="AI1398" s="3">
        <f t="shared" si="526"/>
        <v>66254.946034355904</v>
      </c>
      <c r="AJ1398" s="3">
        <f t="shared" si="526"/>
        <v>69866.112089280359</v>
      </c>
      <c r="AK1398" s="3">
        <f t="shared" si="526"/>
        <v>73572.353006962643</v>
      </c>
      <c r="AL1398" s="3">
        <f t="shared" si="526"/>
        <v>77347.863938834358</v>
      </c>
      <c r="AM1398" s="3">
        <f t="shared" si="526"/>
        <v>67936.139680852342</v>
      </c>
      <c r="AN1398" s="3">
        <f t="shared" si="526"/>
        <v>69084.409411888191</v>
      </c>
      <c r="AO1398" s="3">
        <f t="shared" si="526"/>
        <v>70156.762139334969</v>
      </c>
      <c r="AP1398" s="3">
        <f t="shared" si="526"/>
        <v>71192.67401468032</v>
      </c>
      <c r="AQ1398" s="3">
        <f t="shared" si="526"/>
        <v>72188.685749123513</v>
      </c>
      <c r="AR1398" s="3">
        <f t="shared" si="526"/>
        <v>66694.053962480859</v>
      </c>
      <c r="AS1398" s="3">
        <f t="shared" si="526"/>
        <v>60985.338828489534</v>
      </c>
      <c r="AT1398" s="3">
        <f t="shared" si="526"/>
        <v>55070.464321549793</v>
      </c>
      <c r="AU1398" s="3">
        <f t="shared" si="526"/>
        <v>48958.64119880346</v>
      </c>
      <c r="AV1398" s="3">
        <f t="shared" si="526"/>
        <v>42661.773103168001</v>
      </c>
      <c r="AW1398" s="3">
        <f t="shared" si="526"/>
        <v>40153.522993761253</v>
      </c>
      <c r="AX1398" s="3"/>
    </row>
    <row r="1399" spans="1:50">
      <c r="C1399" s="10" t="s">
        <v>2</v>
      </c>
      <c r="D1399" s="9"/>
      <c r="E1399" s="3">
        <f t="shared" si="526"/>
        <v>0</v>
      </c>
      <c r="F1399" s="3">
        <f t="shared" si="526"/>
        <v>0</v>
      </c>
      <c r="G1399" s="3">
        <f t="shared" si="526"/>
        <v>0</v>
      </c>
      <c r="H1399" s="3">
        <f t="shared" si="526"/>
        <v>0</v>
      </c>
      <c r="I1399" s="3">
        <f t="shared" si="526"/>
        <v>2352.2973307428788</v>
      </c>
      <c r="J1399" s="3">
        <f t="shared" si="526"/>
        <v>4656.5754522031939</v>
      </c>
      <c r="K1399" s="3">
        <f t="shared" si="526"/>
        <v>6509.3085017184803</v>
      </c>
      <c r="L1399" s="3">
        <f t="shared" si="526"/>
        <v>8365.4386706850328</v>
      </c>
      <c r="M1399" s="3">
        <f t="shared" si="526"/>
        <v>10112.954611434538</v>
      </c>
      <c r="N1399" s="3">
        <f t="shared" si="526"/>
        <v>11781.610370735194</v>
      </c>
      <c r="O1399" s="3">
        <f t="shared" si="526"/>
        <v>21718.563191995505</v>
      </c>
      <c r="P1399" s="3">
        <f t="shared" si="526"/>
        <v>31998.852256006568</v>
      </c>
      <c r="Q1399" s="3">
        <f t="shared" si="526"/>
        <v>42027.339465508252</v>
      </c>
      <c r="R1399" s="3">
        <f t="shared" si="526"/>
        <v>52437.047892797898</v>
      </c>
      <c r="S1399" s="3">
        <f t="shared" si="526"/>
        <v>63569.67839634273</v>
      </c>
      <c r="T1399" s="3">
        <f t="shared" si="526"/>
        <v>75794.937727747223</v>
      </c>
      <c r="U1399" s="3">
        <f t="shared" si="526"/>
        <v>89034.567420224048</v>
      </c>
      <c r="V1399" s="3">
        <f t="shared" si="526"/>
        <v>102978.98605006364</v>
      </c>
      <c r="W1399" s="3">
        <f t="shared" si="526"/>
        <v>117377.19190807249</v>
      </c>
      <c r="X1399" s="3">
        <f t="shared" si="526"/>
        <v>172445.66948854789</v>
      </c>
      <c r="Y1399" s="3">
        <f t="shared" si="526"/>
        <v>183517.57376547952</v>
      </c>
      <c r="Z1399" s="3">
        <f t="shared" si="526"/>
        <v>197072.44519507114</v>
      </c>
      <c r="AA1399" s="3">
        <f t="shared" si="526"/>
        <v>211011.85150924383</v>
      </c>
      <c r="AB1399" s="3">
        <f t="shared" si="526"/>
        <v>225379.99685772724</v>
      </c>
      <c r="AC1399" s="3">
        <f t="shared" si="526"/>
        <v>229506.11543672896</v>
      </c>
      <c r="AD1399" s="3">
        <f t="shared" si="526"/>
        <v>233386.41509430564</v>
      </c>
      <c r="AE1399" s="3">
        <f t="shared" si="526"/>
        <v>237757.92451489775</v>
      </c>
      <c r="AF1399" s="3">
        <f t="shared" si="526"/>
        <v>242378.71657249346</v>
      </c>
      <c r="AG1399" s="3">
        <f t="shared" si="526"/>
        <v>247307.68086456056</v>
      </c>
      <c r="AH1399" s="3">
        <f t="shared" si="526"/>
        <v>252599.48104837022</v>
      </c>
      <c r="AI1399" s="3">
        <f t="shared" si="526"/>
        <v>258291.2290960126</v>
      </c>
      <c r="AJ1399" s="3">
        <f t="shared" si="526"/>
        <v>264177.9398236855</v>
      </c>
      <c r="AK1399" s="3">
        <f t="shared" si="526"/>
        <v>270057.55674337968</v>
      </c>
      <c r="AL1399" s="3">
        <f t="shared" si="526"/>
        <v>275838.11013374908</v>
      </c>
      <c r="AM1399" s="3">
        <f t="shared" si="526"/>
        <v>242973.12417010468</v>
      </c>
      <c r="AN1399" s="3">
        <f t="shared" si="526"/>
        <v>247791.3717663805</v>
      </c>
      <c r="AO1399" s="3">
        <f t="shared" si="526"/>
        <v>252360.7268690489</v>
      </c>
      <c r="AP1399" s="3">
        <f t="shared" si="526"/>
        <v>256821.27417714085</v>
      </c>
      <c r="AQ1399" s="3">
        <f t="shared" si="526"/>
        <v>261159.39579107708</v>
      </c>
      <c r="AR1399" s="3">
        <f t="shared" si="526"/>
        <v>265358.00035887846</v>
      </c>
      <c r="AS1399" s="3">
        <f t="shared" si="526"/>
        <v>269393.69794937951</v>
      </c>
      <c r="AT1399" s="3">
        <f t="shared" si="526"/>
        <v>273239.08840804955</v>
      </c>
      <c r="AU1399" s="3">
        <f t="shared" si="526"/>
        <v>276859.48025367013</v>
      </c>
      <c r="AV1399" s="3">
        <f t="shared" si="526"/>
        <v>280216.4455874968</v>
      </c>
      <c r="AW1399" s="3">
        <f t="shared" si="526"/>
        <v>283272.97796312743</v>
      </c>
      <c r="AX1399" s="3"/>
    </row>
    <row r="1400" spans="1:50">
      <c r="C1400" s="10" t="s">
        <v>1</v>
      </c>
      <c r="D1400" s="9"/>
      <c r="E1400" s="3">
        <f t="shared" si="526"/>
        <v>0</v>
      </c>
      <c r="F1400" s="3">
        <f t="shared" si="526"/>
        <v>0</v>
      </c>
      <c r="G1400" s="3">
        <f t="shared" si="526"/>
        <v>0</v>
      </c>
      <c r="H1400" s="3">
        <f t="shared" si="526"/>
        <v>0</v>
      </c>
      <c r="I1400" s="3">
        <f t="shared" si="526"/>
        <v>0</v>
      </c>
      <c r="J1400" s="3">
        <f t="shared" si="526"/>
        <v>0</v>
      </c>
      <c r="K1400" s="3">
        <f t="shared" si="526"/>
        <v>0</v>
      </c>
      <c r="L1400" s="3">
        <f t="shared" si="526"/>
        <v>0</v>
      </c>
      <c r="M1400" s="3">
        <f t="shared" si="526"/>
        <v>0</v>
      </c>
      <c r="N1400" s="3">
        <f t="shared" si="526"/>
        <v>0</v>
      </c>
      <c r="O1400" s="3">
        <f t="shared" si="526"/>
        <v>0</v>
      </c>
      <c r="P1400" s="3">
        <f t="shared" si="526"/>
        <v>0</v>
      </c>
      <c r="Q1400" s="3">
        <f t="shared" si="526"/>
        <v>0</v>
      </c>
      <c r="R1400" s="3">
        <f t="shared" si="526"/>
        <v>0</v>
      </c>
      <c r="S1400" s="3">
        <f t="shared" si="526"/>
        <v>0</v>
      </c>
      <c r="T1400" s="3">
        <f t="shared" si="526"/>
        <v>0</v>
      </c>
      <c r="U1400" s="3">
        <f t="shared" si="526"/>
        <v>0</v>
      </c>
      <c r="V1400" s="3">
        <f t="shared" si="526"/>
        <v>0</v>
      </c>
      <c r="W1400" s="3">
        <f t="shared" si="526"/>
        <v>0</v>
      </c>
      <c r="X1400" s="3">
        <f t="shared" si="526"/>
        <v>0</v>
      </c>
      <c r="Y1400" s="3">
        <f t="shared" si="526"/>
        <v>0</v>
      </c>
      <c r="Z1400" s="3">
        <f t="shared" si="526"/>
        <v>0</v>
      </c>
      <c r="AA1400" s="3">
        <f t="shared" si="526"/>
        <v>0</v>
      </c>
      <c r="AB1400" s="3">
        <f t="shared" si="526"/>
        <v>0</v>
      </c>
      <c r="AC1400" s="3">
        <f t="shared" si="526"/>
        <v>0</v>
      </c>
      <c r="AD1400" s="3">
        <f t="shared" si="526"/>
        <v>0</v>
      </c>
      <c r="AE1400" s="3">
        <f t="shared" si="526"/>
        <v>0</v>
      </c>
      <c r="AF1400" s="3">
        <f t="shared" si="526"/>
        <v>0</v>
      </c>
      <c r="AG1400" s="3">
        <f t="shared" si="526"/>
        <v>0</v>
      </c>
      <c r="AH1400" s="3">
        <f t="shared" si="526"/>
        <v>0</v>
      </c>
      <c r="AI1400" s="3">
        <f t="shared" si="526"/>
        <v>0</v>
      </c>
      <c r="AJ1400" s="3">
        <f t="shared" si="526"/>
        <v>0</v>
      </c>
      <c r="AK1400" s="3">
        <f t="shared" si="526"/>
        <v>0</v>
      </c>
      <c r="AL1400" s="3">
        <f t="shared" si="526"/>
        <v>0</v>
      </c>
      <c r="AM1400" s="3">
        <f t="shared" si="526"/>
        <v>0</v>
      </c>
      <c r="AN1400" s="3">
        <f t="shared" si="526"/>
        <v>0</v>
      </c>
      <c r="AO1400" s="3">
        <f t="shared" si="526"/>
        <v>0</v>
      </c>
      <c r="AP1400" s="3">
        <f t="shared" si="526"/>
        <v>0</v>
      </c>
      <c r="AQ1400" s="3">
        <f t="shared" si="526"/>
        <v>0</v>
      </c>
      <c r="AR1400" s="3">
        <f t="shared" si="526"/>
        <v>0</v>
      </c>
      <c r="AS1400" s="3">
        <f t="shared" si="526"/>
        <v>0</v>
      </c>
      <c r="AT1400" s="3">
        <f t="shared" si="526"/>
        <v>0</v>
      </c>
      <c r="AU1400" s="3">
        <f t="shared" si="526"/>
        <v>0</v>
      </c>
      <c r="AV1400" s="3">
        <f t="shared" si="526"/>
        <v>0</v>
      </c>
      <c r="AW1400" s="3">
        <f t="shared" si="526"/>
        <v>0</v>
      </c>
      <c r="AX1400" s="3"/>
    </row>
    <row r="1401" spans="1:50">
      <c r="C1401" s="7" t="s">
        <v>0</v>
      </c>
      <c r="D1401" s="6"/>
      <c r="E1401" s="4">
        <f t="shared" si="526"/>
        <v>0</v>
      </c>
      <c r="F1401" s="4">
        <f t="shared" si="526"/>
        <v>0</v>
      </c>
      <c r="G1401" s="4">
        <f t="shared" si="526"/>
        <v>0</v>
      </c>
      <c r="H1401" s="4">
        <f t="shared" si="526"/>
        <v>0</v>
      </c>
      <c r="I1401" s="4">
        <f t="shared" si="526"/>
        <v>0</v>
      </c>
      <c r="J1401" s="4">
        <f t="shared" si="526"/>
        <v>0</v>
      </c>
      <c r="K1401" s="4">
        <f t="shared" si="526"/>
        <v>0</v>
      </c>
      <c r="L1401" s="4">
        <f t="shared" si="526"/>
        <v>0</v>
      </c>
      <c r="M1401" s="4">
        <f t="shared" si="526"/>
        <v>0</v>
      </c>
      <c r="N1401" s="4">
        <f t="shared" si="526"/>
        <v>0</v>
      </c>
      <c r="O1401" s="4">
        <f t="shared" si="526"/>
        <v>0</v>
      </c>
      <c r="P1401" s="4">
        <f t="shared" si="526"/>
        <v>0</v>
      </c>
      <c r="Q1401" s="4">
        <f t="shared" si="526"/>
        <v>0</v>
      </c>
      <c r="R1401" s="4">
        <f t="shared" si="526"/>
        <v>0</v>
      </c>
      <c r="S1401" s="4">
        <f t="shared" si="526"/>
        <v>0</v>
      </c>
      <c r="T1401" s="4">
        <f t="shared" si="526"/>
        <v>0</v>
      </c>
      <c r="U1401" s="4">
        <f t="shared" si="526"/>
        <v>0</v>
      </c>
      <c r="V1401" s="4">
        <f t="shared" si="526"/>
        <v>0</v>
      </c>
      <c r="W1401" s="4">
        <f t="shared" si="526"/>
        <v>0</v>
      </c>
      <c r="X1401" s="4">
        <f t="shared" si="526"/>
        <v>0</v>
      </c>
      <c r="Y1401" s="4">
        <f t="shared" si="526"/>
        <v>0</v>
      </c>
      <c r="Z1401" s="4">
        <f t="shared" si="526"/>
        <v>0</v>
      </c>
      <c r="AA1401" s="4">
        <f t="shared" si="526"/>
        <v>0</v>
      </c>
      <c r="AB1401" s="4">
        <f t="shared" si="526"/>
        <v>0</v>
      </c>
      <c r="AC1401" s="4">
        <f t="shared" si="526"/>
        <v>0</v>
      </c>
      <c r="AD1401" s="4">
        <f t="shared" si="526"/>
        <v>0</v>
      </c>
      <c r="AE1401" s="4">
        <f t="shared" si="526"/>
        <v>0</v>
      </c>
      <c r="AF1401" s="4">
        <f t="shared" si="526"/>
        <v>0</v>
      </c>
      <c r="AG1401" s="4">
        <f t="shared" si="526"/>
        <v>0</v>
      </c>
      <c r="AH1401" s="4">
        <f t="shared" si="526"/>
        <v>0</v>
      </c>
      <c r="AI1401" s="4">
        <f t="shared" si="526"/>
        <v>0</v>
      </c>
      <c r="AJ1401" s="4">
        <f t="shared" si="526"/>
        <v>0</v>
      </c>
      <c r="AK1401" s="4">
        <f t="shared" si="526"/>
        <v>0</v>
      </c>
      <c r="AL1401" s="4">
        <f t="shared" si="526"/>
        <v>0</v>
      </c>
      <c r="AM1401" s="4">
        <f t="shared" si="526"/>
        <v>0</v>
      </c>
      <c r="AN1401" s="4">
        <f t="shared" si="526"/>
        <v>0</v>
      </c>
      <c r="AO1401" s="4">
        <f t="shared" si="526"/>
        <v>0</v>
      </c>
      <c r="AP1401" s="4">
        <f t="shared" si="526"/>
        <v>0</v>
      </c>
      <c r="AQ1401" s="4">
        <f t="shared" si="526"/>
        <v>0</v>
      </c>
      <c r="AR1401" s="4">
        <f t="shared" si="526"/>
        <v>0</v>
      </c>
      <c r="AS1401" s="4">
        <f t="shared" si="526"/>
        <v>0</v>
      </c>
      <c r="AT1401" s="4">
        <f t="shared" si="526"/>
        <v>0</v>
      </c>
      <c r="AU1401" s="4">
        <f t="shared" si="526"/>
        <v>0</v>
      </c>
      <c r="AV1401" s="4">
        <f t="shared" si="526"/>
        <v>0</v>
      </c>
      <c r="AW1401" s="4">
        <f t="shared" si="526"/>
        <v>0</v>
      </c>
      <c r="AX1401" s="3"/>
    </row>
    <row r="1402" spans="1:50">
      <c r="A1402" s="15"/>
      <c r="B1402" s="15"/>
      <c r="C1402" s="14">
        <v>5</v>
      </c>
      <c r="D1402" s="13"/>
      <c r="E1402" s="11">
        <f t="shared" ref="E1402:AW1402" si="527">SUM(E1403:E1407)</f>
        <v>0</v>
      </c>
      <c r="F1402" s="11">
        <f t="shared" si="527"/>
        <v>0</v>
      </c>
      <c r="G1402" s="11">
        <f t="shared" si="527"/>
        <v>0</v>
      </c>
      <c r="H1402" s="11">
        <f t="shared" si="527"/>
        <v>0</v>
      </c>
      <c r="I1402" s="11">
        <f t="shared" si="527"/>
        <v>0</v>
      </c>
      <c r="J1402" s="11">
        <f t="shared" si="527"/>
        <v>474348.5647993763</v>
      </c>
      <c r="K1402" s="11">
        <f t="shared" si="527"/>
        <v>492262.36806496925</v>
      </c>
      <c r="L1402" s="11">
        <f t="shared" si="527"/>
        <v>479510.80108680221</v>
      </c>
      <c r="M1402" s="11">
        <f t="shared" si="527"/>
        <v>481779.0752268412</v>
      </c>
      <c r="N1402" s="11">
        <f t="shared" si="527"/>
        <v>484495.91448725376</v>
      </c>
      <c r="O1402" s="11">
        <f t="shared" si="527"/>
        <v>488010.20486294403</v>
      </c>
      <c r="P1402" s="11">
        <f t="shared" si="527"/>
        <v>493891.13339072152</v>
      </c>
      <c r="Q1402" s="11">
        <f t="shared" si="527"/>
        <v>511704.14849612024</v>
      </c>
      <c r="R1402" s="11">
        <f t="shared" si="527"/>
        <v>525201.29610641068</v>
      </c>
      <c r="S1402" s="11">
        <f t="shared" si="527"/>
        <v>542814.947886282</v>
      </c>
      <c r="T1402" s="11">
        <f t="shared" si="527"/>
        <v>565499.84736773768</v>
      </c>
      <c r="U1402" s="11">
        <f t="shared" si="527"/>
        <v>594142.75822178519</v>
      </c>
      <c r="V1402" s="11">
        <f t="shared" si="527"/>
        <v>626250.99573651748</v>
      </c>
      <c r="W1402" s="11">
        <f t="shared" si="527"/>
        <v>658862.09614655771</v>
      </c>
      <c r="X1402" s="11">
        <f t="shared" si="527"/>
        <v>689066.67227312271</v>
      </c>
      <c r="Y1402" s="11">
        <f t="shared" si="527"/>
        <v>950262.15048503026</v>
      </c>
      <c r="Z1402" s="11">
        <f t="shared" si="527"/>
        <v>952476.50443060859</v>
      </c>
      <c r="AA1402" s="11">
        <f t="shared" si="527"/>
        <v>966291.05882190936</v>
      </c>
      <c r="AB1402" s="11">
        <f t="shared" si="527"/>
        <v>980133.52277046582</v>
      </c>
      <c r="AC1402" s="11">
        <f t="shared" si="527"/>
        <v>996098.47338450386</v>
      </c>
      <c r="AD1402" s="11">
        <f t="shared" si="527"/>
        <v>1012473.1040667035</v>
      </c>
      <c r="AE1402" s="11">
        <f t="shared" si="527"/>
        <v>1027733.6039554041</v>
      </c>
      <c r="AF1402" s="11">
        <f t="shared" si="527"/>
        <v>1045126.6827704705</v>
      </c>
      <c r="AG1402" s="11">
        <f t="shared" si="527"/>
        <v>1063580.4554779709</v>
      </c>
      <c r="AH1402" s="11">
        <f t="shared" si="527"/>
        <v>1083348.4588753949</v>
      </c>
      <c r="AI1402" s="11">
        <f t="shared" si="527"/>
        <v>1104775.4181996777</v>
      </c>
      <c r="AJ1402" s="11">
        <f t="shared" si="527"/>
        <v>1127915.4769075841</v>
      </c>
      <c r="AK1402" s="11">
        <f t="shared" si="527"/>
        <v>1151868.5690539333</v>
      </c>
      <c r="AL1402" s="11">
        <f t="shared" si="527"/>
        <v>1175753.0140034284</v>
      </c>
      <c r="AM1402" s="11">
        <f t="shared" si="527"/>
        <v>1199170.9689793694</v>
      </c>
      <c r="AN1402" s="11">
        <f t="shared" si="527"/>
        <v>1054242.9645664515</v>
      </c>
      <c r="AO1402" s="11">
        <f t="shared" si="527"/>
        <v>1073067.1022020066</v>
      </c>
      <c r="AP1402" s="11">
        <f t="shared" si="527"/>
        <v>1090745.1106474758</v>
      </c>
      <c r="AQ1402" s="11">
        <f t="shared" si="527"/>
        <v>1107888.0305019203</v>
      </c>
      <c r="AR1402" s="11">
        <f t="shared" si="527"/>
        <v>1124440.4200569279</v>
      </c>
      <c r="AS1402" s="11">
        <f t="shared" si="527"/>
        <v>1139276.238776793</v>
      </c>
      <c r="AT1402" s="11">
        <f t="shared" si="527"/>
        <v>1153328.3084251101</v>
      </c>
      <c r="AU1402" s="11">
        <f t="shared" si="527"/>
        <v>1166486.2042684888</v>
      </c>
      <c r="AV1402" s="11">
        <f t="shared" si="527"/>
        <v>1178609.7166737102</v>
      </c>
      <c r="AW1402" s="11">
        <f t="shared" si="527"/>
        <v>1189544.3632834663</v>
      </c>
      <c r="AX1402" s="11"/>
    </row>
    <row r="1403" spans="1:50">
      <c r="C1403" s="10" t="s">
        <v>4</v>
      </c>
      <c r="D1403" s="9"/>
      <c r="E1403" s="3">
        <f t="shared" ref="E1403:AW1407" si="528">E780*E190</f>
        <v>0</v>
      </c>
      <c r="F1403" s="3">
        <f t="shared" si="528"/>
        <v>0</v>
      </c>
      <c r="G1403" s="3">
        <f t="shared" si="528"/>
        <v>0</v>
      </c>
      <c r="H1403" s="3">
        <f t="shared" si="528"/>
        <v>0</v>
      </c>
      <c r="I1403" s="3">
        <f t="shared" si="528"/>
        <v>0</v>
      </c>
      <c r="J1403" s="3">
        <f t="shared" si="528"/>
        <v>466638.67883108626</v>
      </c>
      <c r="K1403" s="3">
        <f t="shared" si="528"/>
        <v>479029.91371431568</v>
      </c>
      <c r="L1403" s="3">
        <f t="shared" si="528"/>
        <v>461812.73374264501</v>
      </c>
      <c r="M1403" s="3">
        <f t="shared" si="528"/>
        <v>459410.02596097841</v>
      </c>
      <c r="N1403" s="3">
        <f t="shared" si="528"/>
        <v>457596.23206255143</v>
      </c>
      <c r="O1403" s="3">
        <f t="shared" si="528"/>
        <v>456658.97464625846</v>
      </c>
      <c r="P1403" s="3">
        <f t="shared" si="528"/>
        <v>452441.51243232761</v>
      </c>
      <c r="Q1403" s="3">
        <f t="shared" si="528"/>
        <v>459295.22497706016</v>
      </c>
      <c r="R1403" s="3">
        <f t="shared" si="528"/>
        <v>462218.80606887589</v>
      </c>
      <c r="S1403" s="3">
        <f t="shared" si="528"/>
        <v>468676.01804543863</v>
      </c>
      <c r="T1403" s="3">
        <f t="shared" si="528"/>
        <v>479240.86010476906</v>
      </c>
      <c r="U1403" s="3">
        <f t="shared" si="528"/>
        <v>494391.63721359341</v>
      </c>
      <c r="V1403" s="3">
        <f t="shared" si="528"/>
        <v>511809.6527359903</v>
      </c>
      <c r="W1403" s="3">
        <f t="shared" si="528"/>
        <v>528958.13865489291</v>
      </c>
      <c r="X1403" s="3">
        <f t="shared" si="528"/>
        <v>544529.75393630564</v>
      </c>
      <c r="Y1403" s="3">
        <f t="shared" si="528"/>
        <v>739638.53442060063</v>
      </c>
      <c r="Z1403" s="3">
        <f t="shared" si="528"/>
        <v>729964.41084338946</v>
      </c>
      <c r="AA1403" s="3">
        <f t="shared" si="528"/>
        <v>728917.67174330773</v>
      </c>
      <c r="AB1403" s="3">
        <f t="shared" si="528"/>
        <v>727489.34652206395</v>
      </c>
      <c r="AC1403" s="3">
        <f t="shared" si="528"/>
        <v>725815.41897663847</v>
      </c>
      <c r="AD1403" s="3">
        <f t="shared" si="528"/>
        <v>736110.7467666989</v>
      </c>
      <c r="AE1403" s="3">
        <f t="shared" si="528"/>
        <v>745546.76372731256</v>
      </c>
      <c r="AF1403" s="3">
        <f t="shared" si="528"/>
        <v>756478.98620188248</v>
      </c>
      <c r="AG1403" s="3">
        <f t="shared" si="528"/>
        <v>768123.09166897309</v>
      </c>
      <c r="AH1403" s="3">
        <f t="shared" si="528"/>
        <v>780656.77342378406</v>
      </c>
      <c r="AI1403" s="3">
        <f t="shared" si="528"/>
        <v>793629.21045395744</v>
      </c>
      <c r="AJ1403" s="3">
        <f t="shared" si="528"/>
        <v>807732.80169783044</v>
      </c>
      <c r="AK1403" s="3">
        <f t="shared" si="528"/>
        <v>822313.63279708766</v>
      </c>
      <c r="AL1403" s="3">
        <f t="shared" si="528"/>
        <v>836738.92250769702</v>
      </c>
      <c r="AM1403" s="3">
        <f t="shared" si="528"/>
        <v>850727.02134612016</v>
      </c>
      <c r="AN1403" s="3">
        <f t="shared" si="528"/>
        <v>747508.29258060944</v>
      </c>
      <c r="AO1403" s="3">
        <f t="shared" si="528"/>
        <v>760446.21917854249</v>
      </c>
      <c r="AP1403" s="3">
        <f t="shared" si="528"/>
        <v>772558.4710092945</v>
      </c>
      <c r="AQ1403" s="3">
        <f t="shared" si="528"/>
        <v>784278.93849282002</v>
      </c>
      <c r="AR1403" s="3">
        <f t="shared" si="528"/>
        <v>795569.02747394692</v>
      </c>
      <c r="AS1403" s="3">
        <f t="shared" si="528"/>
        <v>811689.96181694965</v>
      </c>
      <c r="AT1403" s="3">
        <f t="shared" si="528"/>
        <v>827399.23957430886</v>
      </c>
      <c r="AU1403" s="3">
        <f t="shared" si="528"/>
        <v>842605.63551695924</v>
      </c>
      <c r="AV1403" s="3">
        <f t="shared" si="528"/>
        <v>857194.06020016805</v>
      </c>
      <c r="AW1403" s="3">
        <f t="shared" si="528"/>
        <v>871036.17733768385</v>
      </c>
      <c r="AX1403" s="3"/>
    </row>
    <row r="1404" spans="1:50">
      <c r="C1404" s="10" t="s">
        <v>3</v>
      </c>
      <c r="D1404" s="9"/>
      <c r="E1404" s="3">
        <f t="shared" si="528"/>
        <v>0</v>
      </c>
      <c r="F1404" s="3">
        <f t="shared" si="528"/>
        <v>0</v>
      </c>
      <c r="G1404" s="3">
        <f t="shared" si="528"/>
        <v>0</v>
      </c>
      <c r="H1404" s="3">
        <f t="shared" si="528"/>
        <v>0</v>
      </c>
      <c r="I1404" s="3">
        <f t="shared" si="528"/>
        <v>0</v>
      </c>
      <c r="J1404" s="3">
        <f t="shared" si="528"/>
        <v>5389.8131528046542</v>
      </c>
      <c r="K1404" s="3">
        <f t="shared" si="528"/>
        <v>8639.6701057719529</v>
      </c>
      <c r="L1404" s="3">
        <f t="shared" si="528"/>
        <v>11277.930950228127</v>
      </c>
      <c r="M1404" s="3">
        <f t="shared" si="528"/>
        <v>14118.210141143496</v>
      </c>
      <c r="N1404" s="3">
        <f t="shared" si="528"/>
        <v>16925.266872899359</v>
      </c>
      <c r="O1404" s="3">
        <f t="shared" si="528"/>
        <v>19731.018100409223</v>
      </c>
      <c r="P1404" s="3">
        <f t="shared" si="528"/>
        <v>20028.584002476407</v>
      </c>
      <c r="Q1404" s="3">
        <f t="shared" si="528"/>
        <v>20848.428901465624</v>
      </c>
      <c r="R1404" s="3">
        <f t="shared" si="528"/>
        <v>21530.890136978775</v>
      </c>
      <c r="S1404" s="3">
        <f t="shared" si="528"/>
        <v>22420.225852873282</v>
      </c>
      <c r="T1404" s="3">
        <f t="shared" si="528"/>
        <v>23560.160541976413</v>
      </c>
      <c r="U1404" s="3">
        <f t="shared" si="528"/>
        <v>24994.510831698841</v>
      </c>
      <c r="V1404" s="3">
        <f t="shared" si="528"/>
        <v>26626.475036993728</v>
      </c>
      <c r="W1404" s="3">
        <f t="shared" si="528"/>
        <v>28335.697825467181</v>
      </c>
      <c r="X1404" s="3">
        <f t="shared" si="528"/>
        <v>28767.696247056003</v>
      </c>
      <c r="Y1404" s="3">
        <f t="shared" si="528"/>
        <v>40540.308695204476</v>
      </c>
      <c r="Z1404" s="3">
        <f t="shared" si="528"/>
        <v>41508.557812832027</v>
      </c>
      <c r="AA1404" s="3">
        <f t="shared" si="528"/>
        <v>43000.670329434186</v>
      </c>
      <c r="AB1404" s="3">
        <f t="shared" si="528"/>
        <v>44523.011447685101</v>
      </c>
      <c r="AC1404" s="3">
        <f t="shared" si="528"/>
        <v>47990.575889154061</v>
      </c>
      <c r="AD1404" s="3">
        <f t="shared" si="528"/>
        <v>50000.284592029959</v>
      </c>
      <c r="AE1404" s="3">
        <f t="shared" si="528"/>
        <v>51997.624737687423</v>
      </c>
      <c r="AF1404" s="3">
        <f t="shared" si="528"/>
        <v>54146.857697583931</v>
      </c>
      <c r="AG1404" s="3">
        <f t="shared" si="528"/>
        <v>56399.033885001423</v>
      </c>
      <c r="AH1404" s="3">
        <f t="shared" si="528"/>
        <v>58771.913943224557</v>
      </c>
      <c r="AI1404" s="3">
        <f t="shared" si="528"/>
        <v>62007.12931087504</v>
      </c>
      <c r="AJ1404" s="3">
        <f t="shared" si="528"/>
        <v>65429.820937414057</v>
      </c>
      <c r="AK1404" s="3">
        <f t="shared" si="528"/>
        <v>68996.014293400716</v>
      </c>
      <c r="AL1404" s="3">
        <f t="shared" si="528"/>
        <v>72656.098469895631</v>
      </c>
      <c r="AM1404" s="3">
        <f t="shared" si="528"/>
        <v>76384.589986461331</v>
      </c>
      <c r="AN1404" s="3">
        <f t="shared" si="528"/>
        <v>67090.077353506233</v>
      </c>
      <c r="AO1404" s="3">
        <f t="shared" si="528"/>
        <v>68224.046775963681</v>
      </c>
      <c r="AP1404" s="3">
        <f t="shared" si="528"/>
        <v>69283.044649152012</v>
      </c>
      <c r="AQ1404" s="3">
        <f t="shared" si="528"/>
        <v>70306.05549691031</v>
      </c>
      <c r="AR1404" s="3">
        <f t="shared" si="528"/>
        <v>71289.663111689573</v>
      </c>
      <c r="AS1404" s="3">
        <f t="shared" si="528"/>
        <v>65863.460308194277</v>
      </c>
      <c r="AT1404" s="3">
        <f t="shared" si="528"/>
        <v>60225.84030611816</v>
      </c>
      <c r="AU1404" s="3">
        <f t="shared" si="528"/>
        <v>54384.628396358807</v>
      </c>
      <c r="AV1404" s="3">
        <f t="shared" si="528"/>
        <v>48348.920627235013</v>
      </c>
      <c r="AW1404" s="3">
        <f t="shared" si="528"/>
        <v>42130.472396210833</v>
      </c>
      <c r="AX1404" s="3"/>
    </row>
    <row r="1405" spans="1:50">
      <c r="C1405" s="10" t="s">
        <v>2</v>
      </c>
      <c r="D1405" s="9"/>
      <c r="E1405" s="3">
        <f t="shared" si="528"/>
        <v>0</v>
      </c>
      <c r="F1405" s="3">
        <f t="shared" si="528"/>
        <v>0</v>
      </c>
      <c r="G1405" s="3">
        <f t="shared" si="528"/>
        <v>0</v>
      </c>
      <c r="H1405" s="3">
        <f t="shared" si="528"/>
        <v>0</v>
      </c>
      <c r="I1405" s="3">
        <f t="shared" si="528"/>
        <v>0</v>
      </c>
      <c r="J1405" s="3">
        <f t="shared" si="528"/>
        <v>2320.0728154853355</v>
      </c>
      <c r="K1405" s="3">
        <f t="shared" si="528"/>
        <v>4592.7842448816118</v>
      </c>
      <c r="L1405" s="3">
        <f t="shared" si="528"/>
        <v>6420.1363939290968</v>
      </c>
      <c r="M1405" s="3">
        <f t="shared" si="528"/>
        <v>8250.8391247193049</v>
      </c>
      <c r="N1405" s="3">
        <f t="shared" si="528"/>
        <v>9974.4155518029511</v>
      </c>
      <c r="O1405" s="3">
        <f t="shared" si="528"/>
        <v>11620.212116276314</v>
      </c>
      <c r="P1405" s="3">
        <f t="shared" si="528"/>
        <v>21421.036955917458</v>
      </c>
      <c r="Q1405" s="3">
        <f t="shared" si="528"/>
        <v>31560.494617594464</v>
      </c>
      <c r="R1405" s="3">
        <f t="shared" si="528"/>
        <v>41451.599900556015</v>
      </c>
      <c r="S1405" s="3">
        <f t="shared" si="528"/>
        <v>51718.703987970046</v>
      </c>
      <c r="T1405" s="3">
        <f t="shared" si="528"/>
        <v>62698.826720992183</v>
      </c>
      <c r="U1405" s="3">
        <f t="shared" si="528"/>
        <v>74756.610176492904</v>
      </c>
      <c r="V1405" s="3">
        <f t="shared" si="528"/>
        <v>87814.867963533485</v>
      </c>
      <c r="W1405" s="3">
        <f t="shared" si="528"/>
        <v>101568.25966619763</v>
      </c>
      <c r="X1405" s="3">
        <f t="shared" si="528"/>
        <v>115769.222089761</v>
      </c>
      <c r="Y1405" s="3">
        <f t="shared" si="528"/>
        <v>170083.30736922519</v>
      </c>
      <c r="Z1405" s="3">
        <f t="shared" si="528"/>
        <v>181003.53577438707</v>
      </c>
      <c r="AA1405" s="3">
        <f t="shared" si="528"/>
        <v>194372.71674916745</v>
      </c>
      <c r="AB1405" s="3">
        <f t="shared" si="528"/>
        <v>208121.16480071683</v>
      </c>
      <c r="AC1405" s="3">
        <f t="shared" si="528"/>
        <v>222292.47851871129</v>
      </c>
      <c r="AD1405" s="3">
        <f t="shared" si="528"/>
        <v>226362.07270797464</v>
      </c>
      <c r="AE1405" s="3">
        <f t="shared" si="528"/>
        <v>230189.21549040414</v>
      </c>
      <c r="AF1405" s="3">
        <f t="shared" si="528"/>
        <v>234500.83887100406</v>
      </c>
      <c r="AG1405" s="3">
        <f t="shared" si="528"/>
        <v>239058.32992399635</v>
      </c>
      <c r="AH1405" s="3">
        <f t="shared" si="528"/>
        <v>243919.77150838627</v>
      </c>
      <c r="AI1405" s="3">
        <f t="shared" si="528"/>
        <v>249139.07843484517</v>
      </c>
      <c r="AJ1405" s="3">
        <f t="shared" si="528"/>
        <v>254752.85427233952</v>
      </c>
      <c r="AK1405" s="3">
        <f t="shared" si="528"/>
        <v>260558.92196344497</v>
      </c>
      <c r="AL1405" s="3">
        <f t="shared" si="528"/>
        <v>266357.99302583572</v>
      </c>
      <c r="AM1405" s="3">
        <f t="shared" si="528"/>
        <v>272059.35764678789</v>
      </c>
      <c r="AN1405" s="3">
        <f t="shared" si="528"/>
        <v>239644.59463233585</v>
      </c>
      <c r="AO1405" s="3">
        <f t="shared" si="528"/>
        <v>244396.83624750053</v>
      </c>
      <c r="AP1405" s="3">
        <f t="shared" si="528"/>
        <v>248903.59498902922</v>
      </c>
      <c r="AQ1405" s="3">
        <f t="shared" si="528"/>
        <v>253303.03651219001</v>
      </c>
      <c r="AR1405" s="3">
        <f t="shared" si="528"/>
        <v>257581.72947129153</v>
      </c>
      <c r="AS1405" s="3">
        <f t="shared" si="528"/>
        <v>261722.81665164905</v>
      </c>
      <c r="AT1405" s="3">
        <f t="shared" si="528"/>
        <v>265703.22854468308</v>
      </c>
      <c r="AU1405" s="3">
        <f t="shared" si="528"/>
        <v>269495.94035517075</v>
      </c>
      <c r="AV1405" s="3">
        <f t="shared" si="528"/>
        <v>273066.73584630719</v>
      </c>
      <c r="AW1405" s="3">
        <f t="shared" si="528"/>
        <v>276377.71354957158</v>
      </c>
      <c r="AX1405" s="3"/>
    </row>
    <row r="1406" spans="1:50">
      <c r="C1406" s="10" t="s">
        <v>1</v>
      </c>
      <c r="D1406" s="9"/>
      <c r="E1406" s="3">
        <f t="shared" si="528"/>
        <v>0</v>
      </c>
      <c r="F1406" s="3">
        <f t="shared" si="528"/>
        <v>0</v>
      </c>
      <c r="G1406" s="3">
        <f t="shared" si="528"/>
        <v>0</v>
      </c>
      <c r="H1406" s="3">
        <f t="shared" si="528"/>
        <v>0</v>
      </c>
      <c r="I1406" s="3">
        <f t="shared" si="528"/>
        <v>0</v>
      </c>
      <c r="J1406" s="3">
        <f t="shared" si="528"/>
        <v>0</v>
      </c>
      <c r="K1406" s="3">
        <f t="shared" si="528"/>
        <v>0</v>
      </c>
      <c r="L1406" s="3">
        <f t="shared" si="528"/>
        <v>0</v>
      </c>
      <c r="M1406" s="3">
        <f t="shared" si="528"/>
        <v>0</v>
      </c>
      <c r="N1406" s="3">
        <f t="shared" si="528"/>
        <v>0</v>
      </c>
      <c r="O1406" s="3">
        <f t="shared" si="528"/>
        <v>0</v>
      </c>
      <c r="P1406" s="3">
        <f t="shared" si="528"/>
        <v>0</v>
      </c>
      <c r="Q1406" s="3">
        <f t="shared" si="528"/>
        <v>0</v>
      </c>
      <c r="R1406" s="3">
        <f t="shared" si="528"/>
        <v>0</v>
      </c>
      <c r="S1406" s="3">
        <f t="shared" si="528"/>
        <v>0</v>
      </c>
      <c r="T1406" s="3">
        <f t="shared" si="528"/>
        <v>0</v>
      </c>
      <c r="U1406" s="3">
        <f t="shared" si="528"/>
        <v>0</v>
      </c>
      <c r="V1406" s="3">
        <f t="shared" si="528"/>
        <v>0</v>
      </c>
      <c r="W1406" s="3">
        <f t="shared" si="528"/>
        <v>0</v>
      </c>
      <c r="X1406" s="3">
        <f t="shared" si="528"/>
        <v>0</v>
      </c>
      <c r="Y1406" s="3">
        <f t="shared" si="528"/>
        <v>0</v>
      </c>
      <c r="Z1406" s="3">
        <f t="shared" si="528"/>
        <v>0</v>
      </c>
      <c r="AA1406" s="3">
        <f t="shared" si="528"/>
        <v>0</v>
      </c>
      <c r="AB1406" s="3">
        <f t="shared" si="528"/>
        <v>0</v>
      </c>
      <c r="AC1406" s="3">
        <f t="shared" si="528"/>
        <v>0</v>
      </c>
      <c r="AD1406" s="3">
        <f t="shared" si="528"/>
        <v>0</v>
      </c>
      <c r="AE1406" s="3">
        <f t="shared" si="528"/>
        <v>0</v>
      </c>
      <c r="AF1406" s="3">
        <f t="shared" si="528"/>
        <v>0</v>
      </c>
      <c r="AG1406" s="3">
        <f t="shared" si="528"/>
        <v>0</v>
      </c>
      <c r="AH1406" s="3">
        <f t="shared" si="528"/>
        <v>0</v>
      </c>
      <c r="AI1406" s="3">
        <f t="shared" si="528"/>
        <v>0</v>
      </c>
      <c r="AJ1406" s="3">
        <f t="shared" si="528"/>
        <v>0</v>
      </c>
      <c r="AK1406" s="3">
        <f t="shared" si="528"/>
        <v>0</v>
      </c>
      <c r="AL1406" s="3">
        <f t="shared" si="528"/>
        <v>0</v>
      </c>
      <c r="AM1406" s="3">
        <f t="shared" si="528"/>
        <v>0</v>
      </c>
      <c r="AN1406" s="3">
        <f t="shared" si="528"/>
        <v>0</v>
      </c>
      <c r="AO1406" s="3">
        <f t="shared" si="528"/>
        <v>0</v>
      </c>
      <c r="AP1406" s="3">
        <f t="shared" si="528"/>
        <v>0</v>
      </c>
      <c r="AQ1406" s="3">
        <f t="shared" si="528"/>
        <v>0</v>
      </c>
      <c r="AR1406" s="3">
        <f t="shared" si="528"/>
        <v>0</v>
      </c>
      <c r="AS1406" s="3">
        <f t="shared" si="528"/>
        <v>0</v>
      </c>
      <c r="AT1406" s="3">
        <f t="shared" si="528"/>
        <v>0</v>
      </c>
      <c r="AU1406" s="3">
        <f t="shared" si="528"/>
        <v>0</v>
      </c>
      <c r="AV1406" s="3">
        <f t="shared" si="528"/>
        <v>0</v>
      </c>
      <c r="AW1406" s="3">
        <f t="shared" si="528"/>
        <v>0</v>
      </c>
      <c r="AX1406" s="3"/>
    </row>
    <row r="1407" spans="1:50">
      <c r="C1407" s="7" t="s">
        <v>0</v>
      </c>
      <c r="D1407" s="6"/>
      <c r="E1407" s="4">
        <f t="shared" si="528"/>
        <v>0</v>
      </c>
      <c r="F1407" s="4">
        <f t="shared" si="528"/>
        <v>0</v>
      </c>
      <c r="G1407" s="4">
        <f t="shared" si="528"/>
        <v>0</v>
      </c>
      <c r="H1407" s="4">
        <f t="shared" si="528"/>
        <v>0</v>
      </c>
      <c r="I1407" s="4">
        <f t="shared" si="528"/>
        <v>0</v>
      </c>
      <c r="J1407" s="4">
        <f t="shared" si="528"/>
        <v>0</v>
      </c>
      <c r="K1407" s="4">
        <f t="shared" si="528"/>
        <v>0</v>
      </c>
      <c r="L1407" s="4">
        <f t="shared" si="528"/>
        <v>0</v>
      </c>
      <c r="M1407" s="4">
        <f t="shared" si="528"/>
        <v>0</v>
      </c>
      <c r="N1407" s="4">
        <f t="shared" si="528"/>
        <v>0</v>
      </c>
      <c r="O1407" s="4">
        <f t="shared" si="528"/>
        <v>0</v>
      </c>
      <c r="P1407" s="4">
        <f t="shared" si="528"/>
        <v>0</v>
      </c>
      <c r="Q1407" s="4">
        <f t="shared" si="528"/>
        <v>0</v>
      </c>
      <c r="R1407" s="4">
        <f t="shared" si="528"/>
        <v>0</v>
      </c>
      <c r="S1407" s="4">
        <f t="shared" si="528"/>
        <v>0</v>
      </c>
      <c r="T1407" s="4">
        <f t="shared" si="528"/>
        <v>0</v>
      </c>
      <c r="U1407" s="4">
        <f t="shared" si="528"/>
        <v>0</v>
      </c>
      <c r="V1407" s="4">
        <f t="shared" si="528"/>
        <v>0</v>
      </c>
      <c r="W1407" s="4">
        <f t="shared" si="528"/>
        <v>0</v>
      </c>
      <c r="X1407" s="4">
        <f t="shared" si="528"/>
        <v>0</v>
      </c>
      <c r="Y1407" s="4">
        <f t="shared" si="528"/>
        <v>0</v>
      </c>
      <c r="Z1407" s="4">
        <f t="shared" si="528"/>
        <v>0</v>
      </c>
      <c r="AA1407" s="4">
        <f t="shared" si="528"/>
        <v>0</v>
      </c>
      <c r="AB1407" s="4">
        <f t="shared" si="528"/>
        <v>0</v>
      </c>
      <c r="AC1407" s="4">
        <f t="shared" si="528"/>
        <v>0</v>
      </c>
      <c r="AD1407" s="4">
        <f t="shared" si="528"/>
        <v>0</v>
      </c>
      <c r="AE1407" s="4">
        <f t="shared" si="528"/>
        <v>0</v>
      </c>
      <c r="AF1407" s="4">
        <f t="shared" si="528"/>
        <v>0</v>
      </c>
      <c r="AG1407" s="4">
        <f t="shared" si="528"/>
        <v>0</v>
      </c>
      <c r="AH1407" s="4">
        <f t="shared" si="528"/>
        <v>0</v>
      </c>
      <c r="AI1407" s="4">
        <f t="shared" si="528"/>
        <v>0</v>
      </c>
      <c r="AJ1407" s="4">
        <f t="shared" si="528"/>
        <v>0</v>
      </c>
      <c r="AK1407" s="4">
        <f t="shared" si="528"/>
        <v>0</v>
      </c>
      <c r="AL1407" s="4">
        <f t="shared" si="528"/>
        <v>0</v>
      </c>
      <c r="AM1407" s="4">
        <f t="shared" si="528"/>
        <v>0</v>
      </c>
      <c r="AN1407" s="4">
        <f t="shared" si="528"/>
        <v>0</v>
      </c>
      <c r="AO1407" s="4">
        <f t="shared" si="528"/>
        <v>0</v>
      </c>
      <c r="AP1407" s="4">
        <f t="shared" si="528"/>
        <v>0</v>
      </c>
      <c r="AQ1407" s="4">
        <f t="shared" si="528"/>
        <v>0</v>
      </c>
      <c r="AR1407" s="4">
        <f t="shared" si="528"/>
        <v>0</v>
      </c>
      <c r="AS1407" s="4">
        <f t="shared" si="528"/>
        <v>0</v>
      </c>
      <c r="AT1407" s="4">
        <f t="shared" si="528"/>
        <v>0</v>
      </c>
      <c r="AU1407" s="4">
        <f t="shared" si="528"/>
        <v>0</v>
      </c>
      <c r="AV1407" s="4">
        <f t="shared" si="528"/>
        <v>0</v>
      </c>
      <c r="AW1407" s="4">
        <f t="shared" si="528"/>
        <v>0</v>
      </c>
      <c r="AX1407" s="3"/>
    </row>
    <row r="1408" spans="1:50">
      <c r="A1408" s="15"/>
      <c r="B1408" s="15"/>
      <c r="C1408" s="14">
        <v>6</v>
      </c>
      <c r="D1408" s="13"/>
      <c r="E1408" s="11">
        <f t="shared" ref="E1408:AW1408" si="529">SUM(E1409:E1413)</f>
        <v>0</v>
      </c>
      <c r="F1408" s="11">
        <f t="shared" si="529"/>
        <v>0</v>
      </c>
      <c r="G1408" s="11">
        <f t="shared" si="529"/>
        <v>0</v>
      </c>
      <c r="H1408" s="11">
        <f t="shared" si="529"/>
        <v>0</v>
      </c>
      <c r="I1408" s="11">
        <f t="shared" si="529"/>
        <v>0</v>
      </c>
      <c r="J1408" s="11">
        <f t="shared" si="529"/>
        <v>0</v>
      </c>
      <c r="K1408" s="11">
        <f t="shared" si="529"/>
        <v>464306.35063311446</v>
      </c>
      <c r="L1408" s="11">
        <f t="shared" si="529"/>
        <v>481863.8341221736</v>
      </c>
      <c r="M1408" s="11">
        <f t="shared" si="529"/>
        <v>469402.80263182614</v>
      </c>
      <c r="N1408" s="11">
        <f t="shared" si="529"/>
        <v>471643.55158582365</v>
      </c>
      <c r="O1408" s="11">
        <f t="shared" si="529"/>
        <v>474322.79944269278</v>
      </c>
      <c r="P1408" s="11">
        <f t="shared" si="529"/>
        <v>477782.28255801427</v>
      </c>
      <c r="Q1408" s="11">
        <f t="shared" si="529"/>
        <v>483573.48820828478</v>
      </c>
      <c r="R1408" s="11">
        <f t="shared" si="529"/>
        <v>501047.09182520414</v>
      </c>
      <c r="S1408" s="11">
        <f t="shared" si="529"/>
        <v>514294.96867592982</v>
      </c>
      <c r="T1408" s="11">
        <f t="shared" si="529"/>
        <v>531574.23497133399</v>
      </c>
      <c r="U1408" s="11">
        <f t="shared" si="529"/>
        <v>553820.73127164494</v>
      </c>
      <c r="V1408" s="11">
        <f t="shared" si="529"/>
        <v>581903.85797371401</v>
      </c>
      <c r="W1408" s="11">
        <f t="shared" si="529"/>
        <v>613383.1318996409</v>
      </c>
      <c r="X1408" s="11">
        <f t="shared" si="529"/>
        <v>645357.36728814605</v>
      </c>
      <c r="Y1408" s="11">
        <f t="shared" si="529"/>
        <v>674971.28351321095</v>
      </c>
      <c r="Z1408" s="11">
        <f t="shared" si="529"/>
        <v>930864.07677794842</v>
      </c>
      <c r="AA1408" s="11">
        <f t="shared" si="529"/>
        <v>933073.84648168471</v>
      </c>
      <c r="AB1408" s="11">
        <f t="shared" si="529"/>
        <v>946648.44564169552</v>
      </c>
      <c r="AC1408" s="11">
        <f t="shared" si="529"/>
        <v>960251.81887242489</v>
      </c>
      <c r="AD1408" s="11">
        <f t="shared" si="529"/>
        <v>975943.88090464973</v>
      </c>
      <c r="AE1408" s="11">
        <f t="shared" si="529"/>
        <v>991994.79887521407</v>
      </c>
      <c r="AF1408" s="11">
        <f t="shared" si="529"/>
        <v>1006954.3590692844</v>
      </c>
      <c r="AG1408" s="11">
        <f t="shared" si="529"/>
        <v>1024003.6266568718</v>
      </c>
      <c r="AH1408" s="11">
        <f t="shared" si="529"/>
        <v>1042092.4202821777</v>
      </c>
      <c r="AI1408" s="11">
        <f t="shared" si="529"/>
        <v>1061469.1800176119</v>
      </c>
      <c r="AJ1408" s="11">
        <f t="shared" si="529"/>
        <v>1082475.244306539</v>
      </c>
      <c r="AK1408" s="11">
        <f t="shared" si="529"/>
        <v>1105160.3186042123</v>
      </c>
      <c r="AL1408" s="11">
        <f t="shared" si="529"/>
        <v>1128642.5408667375</v>
      </c>
      <c r="AM1408" s="11">
        <f t="shared" si="529"/>
        <v>1152058.0251923972</v>
      </c>
      <c r="AN1408" s="11">
        <f t="shared" si="529"/>
        <v>1175016.9399971238</v>
      </c>
      <c r="AO1408" s="11">
        <f t="shared" si="529"/>
        <v>1033009.3978219001</v>
      </c>
      <c r="AP1408" s="11">
        <f t="shared" si="529"/>
        <v>1051455.7016858344</v>
      </c>
      <c r="AQ1408" s="11">
        <f t="shared" si="529"/>
        <v>1068779.0020858692</v>
      </c>
      <c r="AR1408" s="11">
        <f t="shared" si="529"/>
        <v>1085578.0305988572</v>
      </c>
      <c r="AS1408" s="11">
        <f t="shared" si="529"/>
        <v>1101798.4598872308</v>
      </c>
      <c r="AT1408" s="11">
        <f t="shared" si="529"/>
        <v>1116305.8905846311</v>
      </c>
      <c r="AU1408" s="11">
        <f t="shared" si="529"/>
        <v>1130044.6007556675</v>
      </c>
      <c r="AV1408" s="11">
        <f t="shared" si="529"/>
        <v>1142906.4582493952</v>
      </c>
      <c r="AW1408" s="11">
        <f t="shared" si="529"/>
        <v>1154754.1604822588</v>
      </c>
      <c r="AX1408" s="11"/>
    </row>
    <row r="1409" spans="1:50">
      <c r="C1409" s="10" t="s">
        <v>4</v>
      </c>
      <c r="D1409" s="9"/>
      <c r="E1409" s="3">
        <f t="shared" ref="E1409:AW1413" si="530">E786*E196</f>
        <v>0</v>
      </c>
      <c r="F1409" s="3">
        <f t="shared" si="530"/>
        <v>0</v>
      </c>
      <c r="G1409" s="3">
        <f t="shared" si="530"/>
        <v>0</v>
      </c>
      <c r="H1409" s="3">
        <f t="shared" si="530"/>
        <v>0</v>
      </c>
      <c r="I1409" s="3">
        <f t="shared" si="530"/>
        <v>0</v>
      </c>
      <c r="J1409" s="3">
        <f t="shared" si="530"/>
        <v>0</v>
      </c>
      <c r="K1409" s="3">
        <f t="shared" si="530"/>
        <v>456725.01645346737</v>
      </c>
      <c r="L1409" s="3">
        <f t="shared" si="530"/>
        <v>468853.00157912885</v>
      </c>
      <c r="M1409" s="3">
        <f t="shared" si="530"/>
        <v>452001.59777878079</v>
      </c>
      <c r="N1409" s="3">
        <f t="shared" si="530"/>
        <v>449649.93513079063</v>
      </c>
      <c r="O1409" s="3">
        <f t="shared" si="530"/>
        <v>447874.6749869521</v>
      </c>
      <c r="P1409" s="3">
        <f t="shared" si="530"/>
        <v>446957.32945110876</v>
      </c>
      <c r="Q1409" s="3">
        <f t="shared" si="530"/>
        <v>442829.46653182706</v>
      </c>
      <c r="R1409" s="3">
        <f t="shared" si="530"/>
        <v>449537.57307499123</v>
      </c>
      <c r="S1409" s="3">
        <f t="shared" si="530"/>
        <v>452399.04316488479</v>
      </c>
      <c r="T1409" s="3">
        <f t="shared" si="530"/>
        <v>458719.07272957219</v>
      </c>
      <c r="U1409" s="3">
        <f t="shared" si="530"/>
        <v>469059.46644803334</v>
      </c>
      <c r="V1409" s="3">
        <f t="shared" si="530"/>
        <v>483888.36777623947</v>
      </c>
      <c r="W1409" s="3">
        <f t="shared" si="530"/>
        <v>500936.34040890046</v>
      </c>
      <c r="X1409" s="3">
        <f t="shared" si="530"/>
        <v>517720.50955039158</v>
      </c>
      <c r="Y1409" s="3">
        <f t="shared" si="530"/>
        <v>532961.30841306935</v>
      </c>
      <c r="Z1409" s="3">
        <f t="shared" si="530"/>
        <v>723925.03478081431</v>
      </c>
      <c r="AA1409" s="3">
        <f t="shared" si="530"/>
        <v>714456.43637606443</v>
      </c>
      <c r="AB1409" s="3">
        <f t="shared" si="530"/>
        <v>713431.93507689028</v>
      </c>
      <c r="AC1409" s="3">
        <f t="shared" si="530"/>
        <v>712033.95439126086</v>
      </c>
      <c r="AD1409" s="3">
        <f t="shared" si="530"/>
        <v>710395.58916264027</v>
      </c>
      <c r="AE1409" s="3">
        <f t="shared" si="530"/>
        <v>720472.19439838233</v>
      </c>
      <c r="AF1409" s="3">
        <f t="shared" si="530"/>
        <v>729707.7447226441</v>
      </c>
      <c r="AG1409" s="3">
        <f t="shared" si="530"/>
        <v>740407.71391953586</v>
      </c>
      <c r="AH1409" s="3">
        <f t="shared" si="530"/>
        <v>751804.44227125472</v>
      </c>
      <c r="AI1409" s="3">
        <f t="shared" si="530"/>
        <v>764071.84800801915</v>
      </c>
      <c r="AJ1409" s="3">
        <f t="shared" si="530"/>
        <v>776768.68773611228</v>
      </c>
      <c r="AK1409" s="3">
        <f t="shared" si="530"/>
        <v>790572.65049172123</v>
      </c>
      <c r="AL1409" s="3">
        <f t="shared" si="530"/>
        <v>804843.71422007552</v>
      </c>
      <c r="AM1409" s="3">
        <f t="shared" si="530"/>
        <v>818962.54101113323</v>
      </c>
      <c r="AN1409" s="3">
        <f t="shared" si="530"/>
        <v>832653.4649785487</v>
      </c>
      <c r="AO1409" s="3">
        <f t="shared" si="530"/>
        <v>731627.60121640936</v>
      </c>
      <c r="AP1409" s="3">
        <f t="shared" si="530"/>
        <v>744290.66368074866</v>
      </c>
      <c r="AQ1409" s="3">
        <f t="shared" si="530"/>
        <v>756145.59270323371</v>
      </c>
      <c r="AR1409" s="3">
        <f t="shared" si="530"/>
        <v>767617.06077284308</v>
      </c>
      <c r="AS1409" s="3">
        <f t="shared" si="530"/>
        <v>778667.29366091639</v>
      </c>
      <c r="AT1409" s="3">
        <f t="shared" si="530"/>
        <v>794445.7413916036</v>
      </c>
      <c r="AU1409" s="3">
        <f t="shared" si="530"/>
        <v>809821.27811345144</v>
      </c>
      <c r="AV1409" s="3">
        <f t="shared" si="530"/>
        <v>824704.61666245945</v>
      </c>
      <c r="AW1409" s="3">
        <f t="shared" si="530"/>
        <v>838983.11265031691</v>
      </c>
      <c r="AX1409" s="3"/>
    </row>
    <row r="1410" spans="1:50">
      <c r="C1410" s="10" t="s">
        <v>3</v>
      </c>
      <c r="D1410" s="9"/>
      <c r="E1410" s="3">
        <f t="shared" si="530"/>
        <v>0</v>
      </c>
      <c r="F1410" s="3">
        <f t="shared" si="530"/>
        <v>0</v>
      </c>
      <c r="G1410" s="3">
        <f t="shared" si="530"/>
        <v>0</v>
      </c>
      <c r="H1410" s="3">
        <f t="shared" si="530"/>
        <v>0</v>
      </c>
      <c r="I1410" s="3">
        <f t="shared" si="530"/>
        <v>0</v>
      </c>
      <c r="J1410" s="3">
        <f t="shared" si="530"/>
        <v>0</v>
      </c>
      <c r="K1410" s="3">
        <f t="shared" si="530"/>
        <v>5302.5707158380947</v>
      </c>
      <c r="L1410" s="3">
        <f t="shared" si="530"/>
        <v>8499.8237227442842</v>
      </c>
      <c r="M1410" s="3">
        <f t="shared" si="530"/>
        <v>11095.38024723641</v>
      </c>
      <c r="N1410" s="3">
        <f t="shared" si="530"/>
        <v>13889.685139738127</v>
      </c>
      <c r="O1410" s="3">
        <f t="shared" si="530"/>
        <v>16651.305329810846</v>
      </c>
      <c r="P1410" s="3">
        <f t="shared" si="530"/>
        <v>19411.641147236875</v>
      </c>
      <c r="Q1410" s="3">
        <f t="shared" si="530"/>
        <v>19704.390486332672</v>
      </c>
      <c r="R1410" s="3">
        <f t="shared" si="530"/>
        <v>20510.964931431441</v>
      </c>
      <c r="S1410" s="3">
        <f t="shared" si="530"/>
        <v>21182.379479493025</v>
      </c>
      <c r="T1410" s="3">
        <f t="shared" si="530"/>
        <v>22057.319925470674</v>
      </c>
      <c r="U1410" s="3">
        <f t="shared" si="530"/>
        <v>23178.803013852114</v>
      </c>
      <c r="V1410" s="3">
        <f t="shared" si="530"/>
        <v>24589.936132368159</v>
      </c>
      <c r="W1410" s="3">
        <f t="shared" si="530"/>
        <v>26195.484480512598</v>
      </c>
      <c r="X1410" s="3">
        <f t="shared" si="530"/>
        <v>27877.040862534162</v>
      </c>
      <c r="Y1410" s="3">
        <f t="shared" si="530"/>
        <v>28302.046723528285</v>
      </c>
      <c r="Z1410" s="3">
        <f t="shared" si="530"/>
        <v>39884.101285842647</v>
      </c>
      <c r="AA1410" s="3">
        <f t="shared" si="530"/>
        <v>40836.677798461882</v>
      </c>
      <c r="AB1410" s="3">
        <f t="shared" si="530"/>
        <v>42304.638173146297</v>
      </c>
      <c r="AC1410" s="3">
        <f t="shared" si="530"/>
        <v>43802.337852949291</v>
      </c>
      <c r="AD1410" s="3">
        <f t="shared" si="530"/>
        <v>47213.774416950931</v>
      </c>
      <c r="AE1410" s="3">
        <f t="shared" si="530"/>
        <v>49190.952885501254</v>
      </c>
      <c r="AF1410" s="3">
        <f t="shared" si="530"/>
        <v>51155.963001004035</v>
      </c>
      <c r="AG1410" s="3">
        <f t="shared" si="530"/>
        <v>53270.407311328781</v>
      </c>
      <c r="AH1410" s="3">
        <f t="shared" si="530"/>
        <v>55486.128554298688</v>
      </c>
      <c r="AI1410" s="3">
        <f t="shared" si="530"/>
        <v>57820.59988979996</v>
      </c>
      <c r="AJ1410" s="3">
        <f t="shared" si="530"/>
        <v>61003.448308024992</v>
      </c>
      <c r="AK1410" s="3">
        <f t="shared" si="530"/>
        <v>64370.738392800195</v>
      </c>
      <c r="AL1410" s="3">
        <f t="shared" si="530"/>
        <v>67879.207410252347</v>
      </c>
      <c r="AM1410" s="3">
        <f t="shared" si="530"/>
        <v>71480.047480503228</v>
      </c>
      <c r="AN1410" s="3">
        <f t="shared" si="530"/>
        <v>75148.187612541806</v>
      </c>
      <c r="AO1410" s="3">
        <f t="shared" si="530"/>
        <v>66004.120998683589</v>
      </c>
      <c r="AP1410" s="3">
        <f t="shared" si="530"/>
        <v>67119.735377458448</v>
      </c>
      <c r="AQ1410" s="3">
        <f t="shared" si="530"/>
        <v>68161.591737095179</v>
      </c>
      <c r="AR1410" s="3">
        <f t="shared" si="530"/>
        <v>69168.043576800439</v>
      </c>
      <c r="AS1410" s="3">
        <f t="shared" si="530"/>
        <v>70135.729985612197</v>
      </c>
      <c r="AT1410" s="3">
        <f t="shared" si="530"/>
        <v>64797.358641692692</v>
      </c>
      <c r="AU1410" s="3">
        <f t="shared" si="530"/>
        <v>59250.992212556608</v>
      </c>
      <c r="AV1410" s="3">
        <f t="shared" si="530"/>
        <v>53504.329324701721</v>
      </c>
      <c r="AW1410" s="3">
        <f t="shared" si="530"/>
        <v>47566.318792878694</v>
      </c>
      <c r="AX1410" s="3"/>
    </row>
    <row r="1411" spans="1:50">
      <c r="C1411" s="10" t="s">
        <v>2</v>
      </c>
      <c r="D1411" s="9"/>
      <c r="E1411" s="3">
        <f t="shared" si="530"/>
        <v>0</v>
      </c>
      <c r="F1411" s="3">
        <f t="shared" si="530"/>
        <v>0</v>
      </c>
      <c r="G1411" s="3">
        <f t="shared" si="530"/>
        <v>0</v>
      </c>
      <c r="H1411" s="3">
        <f t="shared" si="530"/>
        <v>0</v>
      </c>
      <c r="I1411" s="3">
        <f t="shared" si="530"/>
        <v>0</v>
      </c>
      <c r="J1411" s="3">
        <f t="shared" si="530"/>
        <v>0</v>
      </c>
      <c r="K1411" s="3">
        <f t="shared" si="530"/>
        <v>2278.7634638089735</v>
      </c>
      <c r="L1411" s="3">
        <f t="shared" si="530"/>
        <v>4511.0088203004743</v>
      </c>
      <c r="M1411" s="3">
        <f t="shared" si="530"/>
        <v>6305.824605808969</v>
      </c>
      <c r="N1411" s="3">
        <f t="shared" si="530"/>
        <v>8103.9313152948753</v>
      </c>
      <c r="O1411" s="3">
        <f t="shared" si="530"/>
        <v>9796.8191259298219</v>
      </c>
      <c r="P1411" s="3">
        <f t="shared" si="530"/>
        <v>11413.311959668616</v>
      </c>
      <c r="Q1411" s="3">
        <f t="shared" si="530"/>
        <v>21039.631190125048</v>
      </c>
      <c r="R1411" s="3">
        <f t="shared" si="530"/>
        <v>30998.553818781471</v>
      </c>
      <c r="S1411" s="3">
        <f t="shared" si="530"/>
        <v>40713.546031552025</v>
      </c>
      <c r="T1411" s="3">
        <f t="shared" si="530"/>
        <v>50797.842316291091</v>
      </c>
      <c r="U1411" s="3">
        <f t="shared" si="530"/>
        <v>61582.461809759458</v>
      </c>
      <c r="V1411" s="3">
        <f t="shared" si="530"/>
        <v>73425.554065106408</v>
      </c>
      <c r="W1411" s="3">
        <f t="shared" si="530"/>
        <v>86251.307010227785</v>
      </c>
      <c r="X1411" s="3">
        <f t="shared" si="530"/>
        <v>99759.816875220262</v>
      </c>
      <c r="Y1411" s="3">
        <f t="shared" si="530"/>
        <v>113707.92837661332</v>
      </c>
      <c r="Z1411" s="3">
        <f t="shared" si="530"/>
        <v>167054.94071129151</v>
      </c>
      <c r="AA1411" s="3">
        <f t="shared" si="530"/>
        <v>177780.73230715841</v>
      </c>
      <c r="AB1411" s="3">
        <f t="shared" si="530"/>
        <v>190911.87239165895</v>
      </c>
      <c r="AC1411" s="3">
        <f t="shared" si="530"/>
        <v>204415.52662821472</v>
      </c>
      <c r="AD1411" s="3">
        <f t="shared" si="530"/>
        <v>218334.51732505858</v>
      </c>
      <c r="AE1411" s="3">
        <f t="shared" si="530"/>
        <v>222331.65159133059</v>
      </c>
      <c r="AF1411" s="3">
        <f t="shared" si="530"/>
        <v>226090.6513456362</v>
      </c>
      <c r="AG1411" s="3">
        <f t="shared" si="530"/>
        <v>230325.50542600709</v>
      </c>
      <c r="AH1411" s="3">
        <f t="shared" si="530"/>
        <v>234801.84945662433</v>
      </c>
      <c r="AI1411" s="3">
        <f t="shared" si="530"/>
        <v>239576.73211979278</v>
      </c>
      <c r="AJ1411" s="3">
        <f t="shared" si="530"/>
        <v>244703.10826240174</v>
      </c>
      <c r="AK1411" s="3">
        <f t="shared" si="530"/>
        <v>250216.9297196907</v>
      </c>
      <c r="AL1411" s="3">
        <f t="shared" si="530"/>
        <v>255919.61923640964</v>
      </c>
      <c r="AM1411" s="3">
        <f t="shared" si="530"/>
        <v>261615.43670076085</v>
      </c>
      <c r="AN1411" s="3">
        <f t="shared" si="530"/>
        <v>267215.28740603325</v>
      </c>
      <c r="AO1411" s="3">
        <f t="shared" si="530"/>
        <v>235377.67560680714</v>
      </c>
      <c r="AP1411" s="3">
        <f t="shared" si="530"/>
        <v>240045.30262762733</v>
      </c>
      <c r="AQ1411" s="3">
        <f t="shared" si="530"/>
        <v>244471.81764554029</v>
      </c>
      <c r="AR1411" s="3">
        <f t="shared" si="530"/>
        <v>248792.92624921384</v>
      </c>
      <c r="AS1411" s="3">
        <f t="shared" si="530"/>
        <v>252995.43624070205</v>
      </c>
      <c r="AT1411" s="3">
        <f t="shared" si="530"/>
        <v>257062.79055133488</v>
      </c>
      <c r="AU1411" s="3">
        <f t="shared" si="530"/>
        <v>260972.33042965952</v>
      </c>
      <c r="AV1411" s="3">
        <f t="shared" si="530"/>
        <v>264697.512262234</v>
      </c>
      <c r="AW1411" s="3">
        <f t="shared" si="530"/>
        <v>268204.72903906321</v>
      </c>
      <c r="AX1411" s="3"/>
    </row>
    <row r="1412" spans="1:50">
      <c r="C1412" s="10" t="s">
        <v>1</v>
      </c>
      <c r="D1412" s="9"/>
      <c r="E1412" s="3">
        <f t="shared" si="530"/>
        <v>0</v>
      </c>
      <c r="F1412" s="3">
        <f t="shared" si="530"/>
        <v>0</v>
      </c>
      <c r="G1412" s="3">
        <f t="shared" si="530"/>
        <v>0</v>
      </c>
      <c r="H1412" s="3">
        <f t="shared" si="530"/>
        <v>0</v>
      </c>
      <c r="I1412" s="3">
        <f t="shared" si="530"/>
        <v>0</v>
      </c>
      <c r="J1412" s="3">
        <f t="shared" si="530"/>
        <v>0</v>
      </c>
      <c r="K1412" s="3">
        <f t="shared" si="530"/>
        <v>0</v>
      </c>
      <c r="L1412" s="3">
        <f t="shared" si="530"/>
        <v>0</v>
      </c>
      <c r="M1412" s="3">
        <f t="shared" si="530"/>
        <v>0</v>
      </c>
      <c r="N1412" s="3">
        <f t="shared" si="530"/>
        <v>0</v>
      </c>
      <c r="O1412" s="3">
        <f t="shared" si="530"/>
        <v>0</v>
      </c>
      <c r="P1412" s="3">
        <f t="shared" si="530"/>
        <v>0</v>
      </c>
      <c r="Q1412" s="3">
        <f t="shared" si="530"/>
        <v>0</v>
      </c>
      <c r="R1412" s="3">
        <f t="shared" si="530"/>
        <v>0</v>
      </c>
      <c r="S1412" s="3">
        <f t="shared" si="530"/>
        <v>0</v>
      </c>
      <c r="T1412" s="3">
        <f t="shared" si="530"/>
        <v>0</v>
      </c>
      <c r="U1412" s="3">
        <f t="shared" si="530"/>
        <v>0</v>
      </c>
      <c r="V1412" s="3">
        <f t="shared" si="530"/>
        <v>0</v>
      </c>
      <c r="W1412" s="3">
        <f t="shared" si="530"/>
        <v>0</v>
      </c>
      <c r="X1412" s="3">
        <f t="shared" si="530"/>
        <v>0</v>
      </c>
      <c r="Y1412" s="3">
        <f t="shared" si="530"/>
        <v>0</v>
      </c>
      <c r="Z1412" s="3">
        <f t="shared" si="530"/>
        <v>0</v>
      </c>
      <c r="AA1412" s="3">
        <f t="shared" si="530"/>
        <v>0</v>
      </c>
      <c r="AB1412" s="3">
        <f t="shared" si="530"/>
        <v>0</v>
      </c>
      <c r="AC1412" s="3">
        <f t="shared" si="530"/>
        <v>0</v>
      </c>
      <c r="AD1412" s="3">
        <f t="shared" si="530"/>
        <v>0</v>
      </c>
      <c r="AE1412" s="3">
        <f t="shared" si="530"/>
        <v>0</v>
      </c>
      <c r="AF1412" s="3">
        <f t="shared" si="530"/>
        <v>0</v>
      </c>
      <c r="AG1412" s="3">
        <f t="shared" si="530"/>
        <v>0</v>
      </c>
      <c r="AH1412" s="3">
        <f t="shared" si="530"/>
        <v>0</v>
      </c>
      <c r="AI1412" s="3">
        <f t="shared" si="530"/>
        <v>0</v>
      </c>
      <c r="AJ1412" s="3">
        <f t="shared" si="530"/>
        <v>0</v>
      </c>
      <c r="AK1412" s="3">
        <f t="shared" si="530"/>
        <v>0</v>
      </c>
      <c r="AL1412" s="3">
        <f t="shared" si="530"/>
        <v>0</v>
      </c>
      <c r="AM1412" s="3">
        <f t="shared" si="530"/>
        <v>0</v>
      </c>
      <c r="AN1412" s="3">
        <f t="shared" si="530"/>
        <v>0</v>
      </c>
      <c r="AO1412" s="3">
        <f t="shared" si="530"/>
        <v>0</v>
      </c>
      <c r="AP1412" s="3">
        <f t="shared" si="530"/>
        <v>0</v>
      </c>
      <c r="AQ1412" s="3">
        <f t="shared" si="530"/>
        <v>0</v>
      </c>
      <c r="AR1412" s="3">
        <f t="shared" si="530"/>
        <v>0</v>
      </c>
      <c r="AS1412" s="3">
        <f t="shared" si="530"/>
        <v>0</v>
      </c>
      <c r="AT1412" s="3">
        <f t="shared" si="530"/>
        <v>0</v>
      </c>
      <c r="AU1412" s="3">
        <f t="shared" si="530"/>
        <v>0</v>
      </c>
      <c r="AV1412" s="3">
        <f t="shared" si="530"/>
        <v>0</v>
      </c>
      <c r="AW1412" s="3">
        <f t="shared" si="530"/>
        <v>0</v>
      </c>
      <c r="AX1412" s="3"/>
    </row>
    <row r="1413" spans="1:50">
      <c r="C1413" s="7" t="s">
        <v>0</v>
      </c>
      <c r="D1413" s="6"/>
      <c r="E1413" s="4">
        <f t="shared" si="530"/>
        <v>0</v>
      </c>
      <c r="F1413" s="4">
        <f t="shared" si="530"/>
        <v>0</v>
      </c>
      <c r="G1413" s="4">
        <f t="shared" si="530"/>
        <v>0</v>
      </c>
      <c r="H1413" s="4">
        <f t="shared" si="530"/>
        <v>0</v>
      </c>
      <c r="I1413" s="4">
        <f t="shared" si="530"/>
        <v>0</v>
      </c>
      <c r="J1413" s="4">
        <f t="shared" si="530"/>
        <v>0</v>
      </c>
      <c r="K1413" s="4">
        <f t="shared" si="530"/>
        <v>0</v>
      </c>
      <c r="L1413" s="4">
        <f t="shared" si="530"/>
        <v>0</v>
      </c>
      <c r="M1413" s="4">
        <f t="shared" si="530"/>
        <v>0</v>
      </c>
      <c r="N1413" s="4">
        <f t="shared" si="530"/>
        <v>0</v>
      </c>
      <c r="O1413" s="4">
        <f t="shared" si="530"/>
        <v>0</v>
      </c>
      <c r="P1413" s="4">
        <f t="shared" si="530"/>
        <v>0</v>
      </c>
      <c r="Q1413" s="4">
        <f t="shared" si="530"/>
        <v>0</v>
      </c>
      <c r="R1413" s="4">
        <f t="shared" si="530"/>
        <v>0</v>
      </c>
      <c r="S1413" s="4">
        <f t="shared" si="530"/>
        <v>0</v>
      </c>
      <c r="T1413" s="4">
        <f t="shared" si="530"/>
        <v>0</v>
      </c>
      <c r="U1413" s="4">
        <f t="shared" si="530"/>
        <v>0</v>
      </c>
      <c r="V1413" s="4">
        <f t="shared" si="530"/>
        <v>0</v>
      </c>
      <c r="W1413" s="4">
        <f t="shared" si="530"/>
        <v>0</v>
      </c>
      <c r="X1413" s="4">
        <f t="shared" si="530"/>
        <v>0</v>
      </c>
      <c r="Y1413" s="4">
        <f t="shared" si="530"/>
        <v>0</v>
      </c>
      <c r="Z1413" s="4">
        <f t="shared" si="530"/>
        <v>0</v>
      </c>
      <c r="AA1413" s="4">
        <f t="shared" si="530"/>
        <v>0</v>
      </c>
      <c r="AB1413" s="4">
        <f t="shared" si="530"/>
        <v>0</v>
      </c>
      <c r="AC1413" s="4">
        <f t="shared" si="530"/>
        <v>0</v>
      </c>
      <c r="AD1413" s="4">
        <f t="shared" si="530"/>
        <v>0</v>
      </c>
      <c r="AE1413" s="4">
        <f t="shared" si="530"/>
        <v>0</v>
      </c>
      <c r="AF1413" s="4">
        <f t="shared" si="530"/>
        <v>0</v>
      </c>
      <c r="AG1413" s="4">
        <f t="shared" si="530"/>
        <v>0</v>
      </c>
      <c r="AH1413" s="4">
        <f t="shared" si="530"/>
        <v>0</v>
      </c>
      <c r="AI1413" s="4">
        <f t="shared" si="530"/>
        <v>0</v>
      </c>
      <c r="AJ1413" s="4">
        <f t="shared" si="530"/>
        <v>0</v>
      </c>
      <c r="AK1413" s="4">
        <f t="shared" si="530"/>
        <v>0</v>
      </c>
      <c r="AL1413" s="4">
        <f t="shared" si="530"/>
        <v>0</v>
      </c>
      <c r="AM1413" s="4">
        <f t="shared" si="530"/>
        <v>0</v>
      </c>
      <c r="AN1413" s="4">
        <f t="shared" si="530"/>
        <v>0</v>
      </c>
      <c r="AO1413" s="4">
        <f t="shared" si="530"/>
        <v>0</v>
      </c>
      <c r="AP1413" s="4">
        <f t="shared" si="530"/>
        <v>0</v>
      </c>
      <c r="AQ1413" s="4">
        <f t="shared" si="530"/>
        <v>0</v>
      </c>
      <c r="AR1413" s="4">
        <f t="shared" si="530"/>
        <v>0</v>
      </c>
      <c r="AS1413" s="4">
        <f t="shared" si="530"/>
        <v>0</v>
      </c>
      <c r="AT1413" s="4">
        <f t="shared" si="530"/>
        <v>0</v>
      </c>
      <c r="AU1413" s="4">
        <f t="shared" si="530"/>
        <v>0</v>
      </c>
      <c r="AV1413" s="4">
        <f t="shared" si="530"/>
        <v>0</v>
      </c>
      <c r="AW1413" s="4">
        <f t="shared" si="530"/>
        <v>0</v>
      </c>
      <c r="AX1413" s="3"/>
    </row>
    <row r="1414" spans="1:50">
      <c r="A1414" s="15"/>
      <c r="B1414" s="15"/>
      <c r="C1414" s="14">
        <v>7</v>
      </c>
      <c r="D1414" s="13"/>
      <c r="E1414" s="11">
        <f t="shared" ref="E1414:AW1414" si="531">SUM(E1415:E1419)</f>
        <v>0</v>
      </c>
      <c r="F1414" s="11">
        <f t="shared" si="531"/>
        <v>0</v>
      </c>
      <c r="G1414" s="11">
        <f t="shared" si="531"/>
        <v>0</v>
      </c>
      <c r="H1414" s="11">
        <f t="shared" si="531"/>
        <v>0</v>
      </c>
      <c r="I1414" s="11">
        <f t="shared" si="531"/>
        <v>0</v>
      </c>
      <c r="J1414" s="11">
        <f t="shared" si="531"/>
        <v>0</v>
      </c>
      <c r="K1414" s="11">
        <f t="shared" si="531"/>
        <v>0</v>
      </c>
      <c r="L1414" s="11">
        <f t="shared" si="531"/>
        <v>451606.4942408725</v>
      </c>
      <c r="M1414" s="11">
        <f t="shared" si="531"/>
        <v>468712.86210121436</v>
      </c>
      <c r="N1414" s="11">
        <f t="shared" si="531"/>
        <v>456618.80996259343</v>
      </c>
      <c r="O1414" s="11">
        <f t="shared" si="531"/>
        <v>458824.30601665447</v>
      </c>
      <c r="P1414" s="11">
        <f t="shared" si="531"/>
        <v>461455.58350813697</v>
      </c>
      <c r="Q1414" s="11">
        <f t="shared" si="531"/>
        <v>464845.33186058793</v>
      </c>
      <c r="R1414" s="11">
        <f t="shared" si="531"/>
        <v>470522.26947778394</v>
      </c>
      <c r="S1414" s="11">
        <f t="shared" si="531"/>
        <v>487565.77379564691</v>
      </c>
      <c r="T1414" s="11">
        <f t="shared" si="531"/>
        <v>500497.57497212256</v>
      </c>
      <c r="U1414" s="11">
        <f t="shared" si="531"/>
        <v>517353.08026078</v>
      </c>
      <c r="V1414" s="11">
        <f t="shared" si="531"/>
        <v>539044.19476033445</v>
      </c>
      <c r="W1414" s="11">
        <f t="shared" si="531"/>
        <v>566418.328269155</v>
      </c>
      <c r="X1414" s="11">
        <f t="shared" si="531"/>
        <v>597101.02655436005</v>
      </c>
      <c r="Y1414" s="11">
        <f t="shared" si="531"/>
        <v>628268.63119441178</v>
      </c>
      <c r="Z1414" s="11">
        <f t="shared" si="531"/>
        <v>657134.4460681075</v>
      </c>
      <c r="AA1414" s="11">
        <f t="shared" si="531"/>
        <v>906316.06940224476</v>
      </c>
      <c r="AB1414" s="11">
        <f t="shared" si="531"/>
        <v>908519.07548113109</v>
      </c>
      <c r="AC1414" s="11">
        <f t="shared" si="531"/>
        <v>921789.01826066605</v>
      </c>
      <c r="AD1414" s="11">
        <f t="shared" si="531"/>
        <v>935088.79514207994</v>
      </c>
      <c r="AE1414" s="11">
        <f t="shared" si="531"/>
        <v>950434.28175564832</v>
      </c>
      <c r="AF1414" s="11">
        <f t="shared" si="531"/>
        <v>966075.30708481721</v>
      </c>
      <c r="AG1414" s="11">
        <f t="shared" si="531"/>
        <v>980653.79324975028</v>
      </c>
      <c r="AH1414" s="11">
        <f t="shared" si="531"/>
        <v>997267.71826504194</v>
      </c>
      <c r="AI1414" s="11">
        <f t="shared" si="531"/>
        <v>1014894.3706972045</v>
      </c>
      <c r="AJ1414" s="11">
        <f t="shared" si="531"/>
        <v>1033775.7389681295</v>
      </c>
      <c r="AK1414" s="11">
        <f t="shared" si="531"/>
        <v>1054248.7959566442</v>
      </c>
      <c r="AL1414" s="11">
        <f t="shared" si="531"/>
        <v>1076357.7034398369</v>
      </c>
      <c r="AM1414" s="11">
        <f t="shared" si="531"/>
        <v>1099243.6401670098</v>
      </c>
      <c r="AN1414" s="11">
        <f t="shared" si="531"/>
        <v>1122065.2439753055</v>
      </c>
      <c r="AO1414" s="11">
        <f t="shared" si="531"/>
        <v>1144442.8238838417</v>
      </c>
      <c r="AP1414" s="11">
        <f t="shared" si="531"/>
        <v>1006131.9645587575</v>
      </c>
      <c r="AQ1414" s="11">
        <f t="shared" si="531"/>
        <v>1024099.9744297853</v>
      </c>
      <c r="AR1414" s="11">
        <f t="shared" si="531"/>
        <v>1040974.2523377058</v>
      </c>
      <c r="AS1414" s="11">
        <f t="shared" si="531"/>
        <v>1057337.9491580355</v>
      </c>
      <c r="AT1414" s="11">
        <f t="shared" si="531"/>
        <v>1073138.148179529</v>
      </c>
      <c r="AU1414" s="11">
        <f t="shared" si="531"/>
        <v>1087230.5549257556</v>
      </c>
      <c r="AV1414" s="11">
        <f t="shared" si="531"/>
        <v>1100573.2809015857</v>
      </c>
      <c r="AW1414" s="11">
        <f t="shared" si="531"/>
        <v>1113061.0944022033</v>
      </c>
      <c r="AX1414" s="11"/>
    </row>
    <row r="1415" spans="1:50">
      <c r="C1415" s="10" t="s">
        <v>4</v>
      </c>
      <c r="D1415" s="9"/>
      <c r="E1415" s="3">
        <f t="shared" ref="E1415:AW1419" si="532">E792*E202</f>
        <v>0</v>
      </c>
      <c r="F1415" s="3">
        <f t="shared" si="532"/>
        <v>0</v>
      </c>
      <c r="G1415" s="3">
        <f t="shared" si="532"/>
        <v>0</v>
      </c>
      <c r="H1415" s="3">
        <f t="shared" si="532"/>
        <v>0</v>
      </c>
      <c r="I1415" s="3">
        <f t="shared" si="532"/>
        <v>0</v>
      </c>
      <c r="J1415" s="3">
        <f t="shared" si="532"/>
        <v>0</v>
      </c>
      <c r="K1415" s="3">
        <f t="shared" si="532"/>
        <v>0</v>
      </c>
      <c r="L1415" s="3">
        <f t="shared" si="532"/>
        <v>444188.4767994305</v>
      </c>
      <c r="M1415" s="3">
        <f t="shared" si="532"/>
        <v>455983.56365813897</v>
      </c>
      <c r="N1415" s="3">
        <f t="shared" si="532"/>
        <v>439594.71015470638</v>
      </c>
      <c r="O1415" s="3">
        <f t="shared" si="532"/>
        <v>437307.5977524381</v>
      </c>
      <c r="P1415" s="3">
        <f t="shared" si="532"/>
        <v>435581.06631490582</v>
      </c>
      <c r="Q1415" s="3">
        <f t="shared" si="532"/>
        <v>434688.90078513231</v>
      </c>
      <c r="R1415" s="3">
        <f t="shared" si="532"/>
        <v>430674.34262322047</v>
      </c>
      <c r="S1415" s="3">
        <f t="shared" si="532"/>
        <v>437198.31989679724</v>
      </c>
      <c r="T1415" s="3">
        <f t="shared" si="532"/>
        <v>439981.24615405966</v>
      </c>
      <c r="U1415" s="3">
        <f t="shared" si="532"/>
        <v>446127.79868464975</v>
      </c>
      <c r="V1415" s="3">
        <f t="shared" si="532"/>
        <v>456184.36132046854</v>
      </c>
      <c r="W1415" s="3">
        <f t="shared" si="532"/>
        <v>470606.22755571996</v>
      </c>
      <c r="X1415" s="3">
        <f t="shared" si="532"/>
        <v>487186.254318917</v>
      </c>
      <c r="Y1415" s="3">
        <f t="shared" si="532"/>
        <v>503509.71867213905</v>
      </c>
      <c r="Z1415" s="3">
        <f t="shared" si="532"/>
        <v>518332.17636142363</v>
      </c>
      <c r="AA1415" s="3">
        <f t="shared" si="532"/>
        <v>704054.18344109051</v>
      </c>
      <c r="AB1415" s="3">
        <f t="shared" si="532"/>
        <v>694845.48641045648</v>
      </c>
      <c r="AC1415" s="3">
        <f t="shared" si="532"/>
        <v>693849.10641118931</v>
      </c>
      <c r="AD1415" s="3">
        <f t="shared" si="532"/>
        <v>692489.49857501988</v>
      </c>
      <c r="AE1415" s="3">
        <f t="shared" si="532"/>
        <v>690896.10445574613</v>
      </c>
      <c r="AF1415" s="3">
        <f t="shared" si="532"/>
        <v>700696.11927807739</v>
      </c>
      <c r="AG1415" s="3">
        <f t="shared" si="532"/>
        <v>709678.16511124291</v>
      </c>
      <c r="AH1415" s="3">
        <f t="shared" si="532"/>
        <v>720084.43332110427</v>
      </c>
      <c r="AI1415" s="3">
        <f t="shared" si="532"/>
        <v>731168.33550442744</v>
      </c>
      <c r="AJ1415" s="3">
        <f t="shared" si="532"/>
        <v>743099.01605003572</v>
      </c>
      <c r="AK1415" s="3">
        <f t="shared" si="532"/>
        <v>755447.34315237391</v>
      </c>
      <c r="AL1415" s="3">
        <f t="shared" si="532"/>
        <v>768872.40411755256</v>
      </c>
      <c r="AM1415" s="3">
        <f t="shared" si="532"/>
        <v>782751.74470859091</v>
      </c>
      <c r="AN1415" s="3">
        <f t="shared" si="532"/>
        <v>796483.02707891806</v>
      </c>
      <c r="AO1415" s="3">
        <f t="shared" si="532"/>
        <v>809798.15203153319</v>
      </c>
      <c r="AP1415" s="3">
        <f t="shared" si="532"/>
        <v>711545.32390683726</v>
      </c>
      <c r="AQ1415" s="3">
        <f t="shared" si="532"/>
        <v>723860.80088974524</v>
      </c>
      <c r="AR1415" s="3">
        <f t="shared" si="532"/>
        <v>735390.32669928554</v>
      </c>
      <c r="AS1415" s="3">
        <f t="shared" si="532"/>
        <v>746546.91708721803</v>
      </c>
      <c r="AT1415" s="3">
        <f t="shared" si="532"/>
        <v>757293.83468097402</v>
      </c>
      <c r="AU1415" s="3">
        <f t="shared" si="532"/>
        <v>772639.18343847396</v>
      </c>
      <c r="AV1415" s="3">
        <f t="shared" si="532"/>
        <v>787592.68059850344</v>
      </c>
      <c r="AW1415" s="3">
        <f t="shared" si="532"/>
        <v>802067.48981983634</v>
      </c>
      <c r="AX1415" s="3"/>
    </row>
    <row r="1416" spans="1:50">
      <c r="C1416" s="10" t="s">
        <v>3</v>
      </c>
      <c r="D1416" s="9"/>
      <c r="E1416" s="3">
        <f t="shared" si="532"/>
        <v>0</v>
      </c>
      <c r="F1416" s="3">
        <f t="shared" si="532"/>
        <v>0</v>
      </c>
      <c r="G1416" s="3">
        <f t="shared" si="532"/>
        <v>0</v>
      </c>
      <c r="H1416" s="3">
        <f t="shared" si="532"/>
        <v>0</v>
      </c>
      <c r="I1416" s="3">
        <f t="shared" si="532"/>
        <v>0</v>
      </c>
      <c r="J1416" s="3">
        <f t="shared" si="532"/>
        <v>0</v>
      </c>
      <c r="K1416" s="3">
        <f t="shared" si="532"/>
        <v>0</v>
      </c>
      <c r="L1416" s="3">
        <f t="shared" si="532"/>
        <v>5191.6762085731261</v>
      </c>
      <c r="M1416" s="3">
        <f t="shared" si="532"/>
        <v>8322.0639503460716</v>
      </c>
      <c r="N1416" s="3">
        <f t="shared" si="532"/>
        <v>10863.338697699004</v>
      </c>
      <c r="O1416" s="3">
        <f t="shared" si="532"/>
        <v>13599.205319254797</v>
      </c>
      <c r="P1416" s="3">
        <f t="shared" si="532"/>
        <v>16303.070784941405</v>
      </c>
      <c r="Q1416" s="3">
        <f t="shared" si="532"/>
        <v>19005.678738513583</v>
      </c>
      <c r="R1416" s="3">
        <f t="shared" si="532"/>
        <v>19292.305708771524</v>
      </c>
      <c r="S1416" s="3">
        <f t="shared" si="532"/>
        <v>20082.011981722284</v>
      </c>
      <c r="T1416" s="3">
        <f t="shared" si="532"/>
        <v>20739.385003613283</v>
      </c>
      <c r="U1416" s="3">
        <f t="shared" si="532"/>
        <v>21596.027515467569</v>
      </c>
      <c r="V1416" s="3">
        <f t="shared" si="532"/>
        <v>22694.056637620783</v>
      </c>
      <c r="W1416" s="3">
        <f t="shared" si="532"/>
        <v>24075.678237997956</v>
      </c>
      <c r="X1416" s="3">
        <f t="shared" si="532"/>
        <v>25647.649194628168</v>
      </c>
      <c r="Y1416" s="3">
        <f t="shared" si="532"/>
        <v>27294.038602663783</v>
      </c>
      <c r="Z1416" s="3">
        <f t="shared" si="532"/>
        <v>27710.156168137601</v>
      </c>
      <c r="AA1416" s="3">
        <f t="shared" si="532"/>
        <v>39049.99119154652</v>
      </c>
      <c r="AB1416" s="3">
        <f t="shared" si="532"/>
        <v>39982.646139954726</v>
      </c>
      <c r="AC1416" s="3">
        <f t="shared" si="532"/>
        <v>41419.906548309802</v>
      </c>
      <c r="AD1416" s="3">
        <f t="shared" si="532"/>
        <v>42886.284313342941</v>
      </c>
      <c r="AE1416" s="3">
        <f t="shared" si="532"/>
        <v>46226.376316922091</v>
      </c>
      <c r="AF1416" s="3">
        <f t="shared" si="532"/>
        <v>48162.205363881498</v>
      </c>
      <c r="AG1416" s="3">
        <f t="shared" si="532"/>
        <v>50086.120538796597</v>
      </c>
      <c r="AH1416" s="3">
        <f t="shared" si="532"/>
        <v>52156.344739197615</v>
      </c>
      <c r="AI1416" s="3">
        <f t="shared" si="532"/>
        <v>54325.727832495751</v>
      </c>
      <c r="AJ1416" s="3">
        <f t="shared" si="532"/>
        <v>56611.377556301901</v>
      </c>
      <c r="AK1416" s="3">
        <f t="shared" si="532"/>
        <v>59727.661957571167</v>
      </c>
      <c r="AL1416" s="3">
        <f t="shared" si="532"/>
        <v>63024.530732611827</v>
      </c>
      <c r="AM1416" s="3">
        <f t="shared" si="532"/>
        <v>66459.625916164383</v>
      </c>
      <c r="AN1416" s="3">
        <f t="shared" si="532"/>
        <v>69985.160364533091</v>
      </c>
      <c r="AO1416" s="3">
        <f t="shared" si="532"/>
        <v>73576.587405069411</v>
      </c>
      <c r="AP1416" s="3">
        <f t="shared" si="532"/>
        <v>64623.753839459481</v>
      </c>
      <c r="AQ1416" s="3">
        <f t="shared" si="532"/>
        <v>65716.036986373074</v>
      </c>
      <c r="AR1416" s="3">
        <f t="shared" si="532"/>
        <v>66736.104641278784</v>
      </c>
      <c r="AS1416" s="3">
        <f t="shared" si="532"/>
        <v>67721.508203303063</v>
      </c>
      <c r="AT1416" s="3">
        <f t="shared" si="532"/>
        <v>68668.957049384786</v>
      </c>
      <c r="AU1416" s="3">
        <f t="shared" si="532"/>
        <v>63442.228923727926</v>
      </c>
      <c r="AV1416" s="3">
        <f t="shared" si="532"/>
        <v>58011.855586477031</v>
      </c>
      <c r="AW1416" s="3">
        <f t="shared" si="532"/>
        <v>52385.374660073998</v>
      </c>
      <c r="AX1416" s="3"/>
    </row>
    <row r="1417" spans="1:50">
      <c r="C1417" s="10" t="s">
        <v>2</v>
      </c>
      <c r="D1417" s="9"/>
      <c r="E1417" s="3">
        <f t="shared" si="532"/>
        <v>0</v>
      </c>
      <c r="F1417" s="3">
        <f t="shared" si="532"/>
        <v>0</v>
      </c>
      <c r="G1417" s="3">
        <f t="shared" si="532"/>
        <v>0</v>
      </c>
      <c r="H1417" s="3">
        <f t="shared" si="532"/>
        <v>0</v>
      </c>
      <c r="I1417" s="3">
        <f t="shared" si="532"/>
        <v>0</v>
      </c>
      <c r="J1417" s="3">
        <f t="shared" si="532"/>
        <v>0</v>
      </c>
      <c r="K1417" s="3">
        <f t="shared" si="532"/>
        <v>0</v>
      </c>
      <c r="L1417" s="3">
        <f t="shared" si="532"/>
        <v>2226.341232868896</v>
      </c>
      <c r="M1417" s="3">
        <f t="shared" si="532"/>
        <v>4407.234492729307</v>
      </c>
      <c r="N1417" s="3">
        <f t="shared" si="532"/>
        <v>6160.7611101880593</v>
      </c>
      <c r="O1417" s="3">
        <f t="shared" si="532"/>
        <v>7917.5029449615995</v>
      </c>
      <c r="P1417" s="3">
        <f t="shared" si="532"/>
        <v>9571.446408289692</v>
      </c>
      <c r="Q1417" s="3">
        <f t="shared" si="532"/>
        <v>11150.752336941991</v>
      </c>
      <c r="R1417" s="3">
        <f t="shared" si="532"/>
        <v>20555.62114579196</v>
      </c>
      <c r="S1417" s="3">
        <f t="shared" si="532"/>
        <v>30285.441917127417</v>
      </c>
      <c r="T1417" s="3">
        <f t="shared" si="532"/>
        <v>39776.943814449594</v>
      </c>
      <c r="U1417" s="3">
        <f t="shared" si="532"/>
        <v>49629.254060662694</v>
      </c>
      <c r="V1417" s="3">
        <f t="shared" si="532"/>
        <v>60165.776802245062</v>
      </c>
      <c r="W1417" s="3">
        <f t="shared" si="532"/>
        <v>71736.422475437008</v>
      </c>
      <c r="X1417" s="3">
        <f t="shared" si="532"/>
        <v>84267.123040814826</v>
      </c>
      <c r="Y1417" s="3">
        <f t="shared" si="532"/>
        <v>97464.873919609032</v>
      </c>
      <c r="Z1417" s="3">
        <f t="shared" si="532"/>
        <v>111092.11353854624</v>
      </c>
      <c r="AA1417" s="3">
        <f t="shared" si="532"/>
        <v>163211.89476960772</v>
      </c>
      <c r="AB1417" s="3">
        <f t="shared" si="532"/>
        <v>173690.94293071996</v>
      </c>
      <c r="AC1417" s="3">
        <f t="shared" si="532"/>
        <v>186520.00530116694</v>
      </c>
      <c r="AD1417" s="3">
        <f t="shared" si="532"/>
        <v>199713.012253717</v>
      </c>
      <c r="AE1417" s="3">
        <f t="shared" si="532"/>
        <v>213311.80098298012</v>
      </c>
      <c r="AF1417" s="3">
        <f t="shared" si="532"/>
        <v>217216.98244285828</v>
      </c>
      <c r="AG1417" s="3">
        <f t="shared" si="532"/>
        <v>220889.50759971069</v>
      </c>
      <c r="AH1417" s="3">
        <f t="shared" si="532"/>
        <v>225026.94020474004</v>
      </c>
      <c r="AI1417" s="3">
        <f t="shared" si="532"/>
        <v>229400.30736028129</v>
      </c>
      <c r="AJ1417" s="3">
        <f t="shared" si="532"/>
        <v>234065.34536179193</v>
      </c>
      <c r="AK1417" s="3">
        <f t="shared" si="532"/>
        <v>239073.79084669924</v>
      </c>
      <c r="AL1417" s="3">
        <f t="shared" si="532"/>
        <v>244460.76858967249</v>
      </c>
      <c r="AM1417" s="3">
        <f t="shared" si="532"/>
        <v>250032.26954225442</v>
      </c>
      <c r="AN1417" s="3">
        <f t="shared" si="532"/>
        <v>255597.05653185435</v>
      </c>
      <c r="AO1417" s="3">
        <f t="shared" si="532"/>
        <v>261068.08444723918</v>
      </c>
      <c r="AP1417" s="3">
        <f t="shared" si="532"/>
        <v>229962.88681246075</v>
      </c>
      <c r="AQ1417" s="3">
        <f t="shared" si="532"/>
        <v>234523.13655366696</v>
      </c>
      <c r="AR1417" s="3">
        <f t="shared" si="532"/>
        <v>238847.82099714156</v>
      </c>
      <c r="AS1417" s="3">
        <f t="shared" si="532"/>
        <v>243069.52386751433</v>
      </c>
      <c r="AT1417" s="3">
        <f t="shared" si="532"/>
        <v>247175.35644917013</v>
      </c>
      <c r="AU1417" s="3">
        <f t="shared" si="532"/>
        <v>251149.14256355382</v>
      </c>
      <c r="AV1417" s="3">
        <f t="shared" si="532"/>
        <v>254968.74471660511</v>
      </c>
      <c r="AW1417" s="3">
        <f t="shared" si="532"/>
        <v>258608.22992229293</v>
      </c>
      <c r="AX1417" s="3"/>
    </row>
    <row r="1418" spans="1:50">
      <c r="C1418" s="10" t="s">
        <v>1</v>
      </c>
      <c r="D1418" s="9"/>
      <c r="E1418" s="3">
        <f t="shared" si="532"/>
        <v>0</v>
      </c>
      <c r="F1418" s="3">
        <f t="shared" si="532"/>
        <v>0</v>
      </c>
      <c r="G1418" s="3">
        <f t="shared" si="532"/>
        <v>0</v>
      </c>
      <c r="H1418" s="3">
        <f t="shared" si="532"/>
        <v>0</v>
      </c>
      <c r="I1418" s="3">
        <f t="shared" si="532"/>
        <v>0</v>
      </c>
      <c r="J1418" s="3">
        <f t="shared" si="532"/>
        <v>0</v>
      </c>
      <c r="K1418" s="3">
        <f t="shared" si="532"/>
        <v>0</v>
      </c>
      <c r="L1418" s="3">
        <f t="shared" si="532"/>
        <v>0</v>
      </c>
      <c r="M1418" s="3">
        <f t="shared" si="532"/>
        <v>0</v>
      </c>
      <c r="N1418" s="3">
        <f t="shared" si="532"/>
        <v>0</v>
      </c>
      <c r="O1418" s="3">
        <f t="shared" si="532"/>
        <v>0</v>
      </c>
      <c r="P1418" s="3">
        <f t="shared" si="532"/>
        <v>0</v>
      </c>
      <c r="Q1418" s="3">
        <f t="shared" si="532"/>
        <v>0</v>
      </c>
      <c r="R1418" s="3">
        <f t="shared" si="532"/>
        <v>0</v>
      </c>
      <c r="S1418" s="3">
        <f t="shared" si="532"/>
        <v>0</v>
      </c>
      <c r="T1418" s="3">
        <f t="shared" si="532"/>
        <v>0</v>
      </c>
      <c r="U1418" s="3">
        <f t="shared" si="532"/>
        <v>0</v>
      </c>
      <c r="V1418" s="3">
        <f t="shared" si="532"/>
        <v>0</v>
      </c>
      <c r="W1418" s="3">
        <f t="shared" si="532"/>
        <v>0</v>
      </c>
      <c r="X1418" s="3">
        <f t="shared" si="532"/>
        <v>0</v>
      </c>
      <c r="Y1418" s="3">
        <f t="shared" si="532"/>
        <v>0</v>
      </c>
      <c r="Z1418" s="3">
        <f t="shared" si="532"/>
        <v>0</v>
      </c>
      <c r="AA1418" s="3">
        <f t="shared" si="532"/>
        <v>0</v>
      </c>
      <c r="AB1418" s="3">
        <f t="shared" si="532"/>
        <v>0</v>
      </c>
      <c r="AC1418" s="3">
        <f t="shared" si="532"/>
        <v>0</v>
      </c>
      <c r="AD1418" s="3">
        <f t="shared" si="532"/>
        <v>0</v>
      </c>
      <c r="AE1418" s="3">
        <f t="shared" si="532"/>
        <v>0</v>
      </c>
      <c r="AF1418" s="3">
        <f t="shared" si="532"/>
        <v>0</v>
      </c>
      <c r="AG1418" s="3">
        <f t="shared" si="532"/>
        <v>0</v>
      </c>
      <c r="AH1418" s="3">
        <f t="shared" si="532"/>
        <v>0</v>
      </c>
      <c r="AI1418" s="3">
        <f t="shared" si="532"/>
        <v>0</v>
      </c>
      <c r="AJ1418" s="3">
        <f t="shared" si="532"/>
        <v>0</v>
      </c>
      <c r="AK1418" s="3">
        <f t="shared" si="532"/>
        <v>0</v>
      </c>
      <c r="AL1418" s="3">
        <f t="shared" si="532"/>
        <v>0</v>
      </c>
      <c r="AM1418" s="3">
        <f t="shared" si="532"/>
        <v>0</v>
      </c>
      <c r="AN1418" s="3">
        <f t="shared" si="532"/>
        <v>0</v>
      </c>
      <c r="AO1418" s="3">
        <f t="shared" si="532"/>
        <v>0</v>
      </c>
      <c r="AP1418" s="3">
        <f t="shared" si="532"/>
        <v>0</v>
      </c>
      <c r="AQ1418" s="3">
        <f t="shared" si="532"/>
        <v>0</v>
      </c>
      <c r="AR1418" s="3">
        <f t="shared" si="532"/>
        <v>0</v>
      </c>
      <c r="AS1418" s="3">
        <f t="shared" si="532"/>
        <v>0</v>
      </c>
      <c r="AT1418" s="3">
        <f t="shared" si="532"/>
        <v>0</v>
      </c>
      <c r="AU1418" s="3">
        <f t="shared" si="532"/>
        <v>0</v>
      </c>
      <c r="AV1418" s="3">
        <f t="shared" si="532"/>
        <v>0</v>
      </c>
      <c r="AW1418" s="3">
        <f t="shared" si="532"/>
        <v>0</v>
      </c>
      <c r="AX1418" s="3"/>
    </row>
    <row r="1419" spans="1:50">
      <c r="C1419" s="7" t="s">
        <v>0</v>
      </c>
      <c r="D1419" s="6"/>
      <c r="E1419" s="4">
        <f t="shared" si="532"/>
        <v>0</v>
      </c>
      <c r="F1419" s="4">
        <f t="shared" si="532"/>
        <v>0</v>
      </c>
      <c r="G1419" s="4">
        <f t="shared" si="532"/>
        <v>0</v>
      </c>
      <c r="H1419" s="4">
        <f t="shared" si="532"/>
        <v>0</v>
      </c>
      <c r="I1419" s="4">
        <f t="shared" si="532"/>
        <v>0</v>
      </c>
      <c r="J1419" s="4">
        <f t="shared" si="532"/>
        <v>0</v>
      </c>
      <c r="K1419" s="4">
        <f t="shared" si="532"/>
        <v>0</v>
      </c>
      <c r="L1419" s="4">
        <f t="shared" si="532"/>
        <v>0</v>
      </c>
      <c r="M1419" s="4">
        <f t="shared" si="532"/>
        <v>0</v>
      </c>
      <c r="N1419" s="4">
        <f t="shared" si="532"/>
        <v>0</v>
      </c>
      <c r="O1419" s="4">
        <f t="shared" si="532"/>
        <v>0</v>
      </c>
      <c r="P1419" s="4">
        <f t="shared" si="532"/>
        <v>0</v>
      </c>
      <c r="Q1419" s="4">
        <f t="shared" si="532"/>
        <v>0</v>
      </c>
      <c r="R1419" s="4">
        <f t="shared" si="532"/>
        <v>0</v>
      </c>
      <c r="S1419" s="4">
        <f t="shared" si="532"/>
        <v>0</v>
      </c>
      <c r="T1419" s="4">
        <f t="shared" si="532"/>
        <v>0</v>
      </c>
      <c r="U1419" s="4">
        <f t="shared" si="532"/>
        <v>0</v>
      </c>
      <c r="V1419" s="4">
        <f t="shared" si="532"/>
        <v>0</v>
      </c>
      <c r="W1419" s="4">
        <f t="shared" si="532"/>
        <v>0</v>
      </c>
      <c r="X1419" s="4">
        <f t="shared" si="532"/>
        <v>0</v>
      </c>
      <c r="Y1419" s="4">
        <f t="shared" si="532"/>
        <v>0</v>
      </c>
      <c r="Z1419" s="4">
        <f t="shared" si="532"/>
        <v>0</v>
      </c>
      <c r="AA1419" s="4">
        <f t="shared" si="532"/>
        <v>0</v>
      </c>
      <c r="AB1419" s="4">
        <f t="shared" si="532"/>
        <v>0</v>
      </c>
      <c r="AC1419" s="4">
        <f t="shared" si="532"/>
        <v>0</v>
      </c>
      <c r="AD1419" s="4">
        <f t="shared" si="532"/>
        <v>0</v>
      </c>
      <c r="AE1419" s="4">
        <f t="shared" si="532"/>
        <v>0</v>
      </c>
      <c r="AF1419" s="4">
        <f t="shared" si="532"/>
        <v>0</v>
      </c>
      <c r="AG1419" s="4">
        <f t="shared" si="532"/>
        <v>0</v>
      </c>
      <c r="AH1419" s="4">
        <f t="shared" si="532"/>
        <v>0</v>
      </c>
      <c r="AI1419" s="4">
        <f t="shared" si="532"/>
        <v>0</v>
      </c>
      <c r="AJ1419" s="4">
        <f t="shared" si="532"/>
        <v>0</v>
      </c>
      <c r="AK1419" s="4">
        <f t="shared" si="532"/>
        <v>0</v>
      </c>
      <c r="AL1419" s="4">
        <f t="shared" si="532"/>
        <v>0</v>
      </c>
      <c r="AM1419" s="4">
        <f t="shared" si="532"/>
        <v>0</v>
      </c>
      <c r="AN1419" s="4">
        <f t="shared" si="532"/>
        <v>0</v>
      </c>
      <c r="AO1419" s="4">
        <f t="shared" si="532"/>
        <v>0</v>
      </c>
      <c r="AP1419" s="4">
        <f t="shared" si="532"/>
        <v>0</v>
      </c>
      <c r="AQ1419" s="4">
        <f t="shared" si="532"/>
        <v>0</v>
      </c>
      <c r="AR1419" s="4">
        <f t="shared" si="532"/>
        <v>0</v>
      </c>
      <c r="AS1419" s="4">
        <f t="shared" si="532"/>
        <v>0</v>
      </c>
      <c r="AT1419" s="4">
        <f t="shared" si="532"/>
        <v>0</v>
      </c>
      <c r="AU1419" s="4">
        <f t="shared" si="532"/>
        <v>0</v>
      </c>
      <c r="AV1419" s="4">
        <f t="shared" si="532"/>
        <v>0</v>
      </c>
      <c r="AW1419" s="4">
        <f t="shared" si="532"/>
        <v>0</v>
      </c>
      <c r="AX1419" s="3"/>
    </row>
    <row r="1420" spans="1:50">
      <c r="C1420" s="14">
        <v>8</v>
      </c>
      <c r="D1420" s="13"/>
      <c r="E1420" s="11">
        <f t="shared" ref="E1420:AW1420" si="533">SUM(E1421:E1425)</f>
        <v>0</v>
      </c>
      <c r="F1420" s="11">
        <f t="shared" si="533"/>
        <v>0</v>
      </c>
      <c r="G1420" s="11">
        <f t="shared" si="533"/>
        <v>0</v>
      </c>
      <c r="H1420" s="11">
        <f t="shared" si="533"/>
        <v>0</v>
      </c>
      <c r="I1420" s="11">
        <f t="shared" si="533"/>
        <v>0</v>
      </c>
      <c r="J1420" s="11">
        <f t="shared" si="533"/>
        <v>0</v>
      </c>
      <c r="K1420" s="11">
        <f t="shared" si="533"/>
        <v>0</v>
      </c>
      <c r="L1420" s="11">
        <f t="shared" si="533"/>
        <v>0</v>
      </c>
      <c r="M1420" s="11">
        <f t="shared" si="533"/>
        <v>435766.12282162043</v>
      </c>
      <c r="N1420" s="11">
        <f t="shared" si="533"/>
        <v>452309.01039447967</v>
      </c>
      <c r="O1420" s="11">
        <f t="shared" si="533"/>
        <v>440671.96126127779</v>
      </c>
      <c r="P1420" s="11">
        <f t="shared" si="533"/>
        <v>442832.76471530442</v>
      </c>
      <c r="Q1420" s="11">
        <f t="shared" si="533"/>
        <v>445403.50802513817</v>
      </c>
      <c r="R1420" s="11">
        <f t="shared" si="533"/>
        <v>448705.58808187098</v>
      </c>
      <c r="S1420" s="11">
        <f t="shared" si="533"/>
        <v>454238.6982970247</v>
      </c>
      <c r="T1420" s="11">
        <f t="shared" si="533"/>
        <v>470744.33971717174</v>
      </c>
      <c r="U1420" s="11">
        <f t="shared" si="533"/>
        <v>483280.54287514568</v>
      </c>
      <c r="V1420" s="11">
        <f t="shared" si="533"/>
        <v>499606.06190565461</v>
      </c>
      <c r="W1420" s="11">
        <f t="shared" si="533"/>
        <v>520602.89888354711</v>
      </c>
      <c r="X1420" s="11">
        <f t="shared" si="533"/>
        <v>547090.98262566526</v>
      </c>
      <c r="Y1420" s="11">
        <f t="shared" si="533"/>
        <v>576778.23621928249</v>
      </c>
      <c r="Z1420" s="11">
        <f t="shared" si="533"/>
        <v>606937.75269546406</v>
      </c>
      <c r="AA1420" s="11">
        <f t="shared" si="533"/>
        <v>634868.63933390158</v>
      </c>
      <c r="AB1420" s="11">
        <f t="shared" si="533"/>
        <v>875671.12960176205</v>
      </c>
      <c r="AC1420" s="11">
        <f t="shared" si="533"/>
        <v>877864.12698393012</v>
      </c>
      <c r="AD1420" s="11">
        <f t="shared" si="533"/>
        <v>890752.12629464862</v>
      </c>
      <c r="AE1420" s="11">
        <f t="shared" si="533"/>
        <v>903671.22771730798</v>
      </c>
      <c r="AF1420" s="11">
        <f t="shared" si="533"/>
        <v>918582.04589391034</v>
      </c>
      <c r="AG1420" s="11">
        <f t="shared" si="533"/>
        <v>933710.98632522055</v>
      </c>
      <c r="AH1420" s="11">
        <f t="shared" si="533"/>
        <v>947813.36325198296</v>
      </c>
      <c r="AI1420" s="11">
        <f t="shared" si="533"/>
        <v>963883.40722594538</v>
      </c>
      <c r="AJ1420" s="11">
        <f t="shared" si="533"/>
        <v>980932.70621333469</v>
      </c>
      <c r="AK1420" s="11">
        <f t="shared" si="533"/>
        <v>999195.19165531872</v>
      </c>
      <c r="AL1420" s="11">
        <f t="shared" si="533"/>
        <v>1019002.2569117718</v>
      </c>
      <c r="AM1420" s="11">
        <f t="shared" si="533"/>
        <v>1040391.261392888</v>
      </c>
      <c r="AN1420" s="11">
        <f t="shared" si="533"/>
        <v>1062532.1537291247</v>
      </c>
      <c r="AO1420" s="11">
        <f t="shared" si="533"/>
        <v>1084611.6973733574</v>
      </c>
      <c r="AP1420" s="11">
        <f t="shared" si="533"/>
        <v>1106262.8646861203</v>
      </c>
      <c r="AQ1420" s="11">
        <f t="shared" si="533"/>
        <v>972568.25075727538</v>
      </c>
      <c r="AR1420" s="11">
        <f t="shared" si="533"/>
        <v>989938.92930328264</v>
      </c>
      <c r="AS1420" s="11">
        <f t="shared" si="533"/>
        <v>1006252.4275696871</v>
      </c>
      <c r="AT1420" s="11">
        <f t="shared" si="533"/>
        <v>1022072.4398115664</v>
      </c>
      <c r="AU1420" s="11">
        <f t="shared" si="533"/>
        <v>1037347.8109564029</v>
      </c>
      <c r="AV1420" s="11">
        <f t="shared" si="533"/>
        <v>1050923.0061023615</v>
      </c>
      <c r="AW1420" s="11">
        <f t="shared" si="533"/>
        <v>1063772.323831599</v>
      </c>
      <c r="AX1420" s="11"/>
    </row>
    <row r="1421" spans="1:50">
      <c r="C1421" s="10" t="s">
        <v>4</v>
      </c>
      <c r="D1421" s="9"/>
      <c r="E1421" s="3">
        <f t="shared" ref="E1421:AW1425" si="534">E798*E208</f>
        <v>0</v>
      </c>
      <c r="F1421" s="3">
        <f t="shared" si="534"/>
        <v>0</v>
      </c>
      <c r="G1421" s="3">
        <f t="shared" si="534"/>
        <v>0</v>
      </c>
      <c r="H1421" s="3">
        <f t="shared" si="534"/>
        <v>0</v>
      </c>
      <c r="I1421" s="3">
        <f t="shared" si="534"/>
        <v>0</v>
      </c>
      <c r="J1421" s="3">
        <f t="shared" si="534"/>
        <v>0</v>
      </c>
      <c r="K1421" s="3">
        <f t="shared" si="534"/>
        <v>0</v>
      </c>
      <c r="L1421" s="3">
        <f t="shared" si="534"/>
        <v>0</v>
      </c>
      <c r="M1421" s="3">
        <f t="shared" si="534"/>
        <v>428553.0206634198</v>
      </c>
      <c r="N1421" s="3">
        <f t="shared" si="534"/>
        <v>439932.91988707607</v>
      </c>
      <c r="O1421" s="3">
        <f t="shared" si="534"/>
        <v>424120.9548295546</v>
      </c>
      <c r="P1421" s="3">
        <f t="shared" si="534"/>
        <v>421914.34889585001</v>
      </c>
      <c r="Q1421" s="3">
        <f t="shared" si="534"/>
        <v>420248.59144947003</v>
      </c>
      <c r="R1421" s="3">
        <f t="shared" si="534"/>
        <v>419387.83019003546</v>
      </c>
      <c r="S1421" s="3">
        <f t="shared" si="534"/>
        <v>415514.58467202267</v>
      </c>
      <c r="T1421" s="3">
        <f t="shared" si="534"/>
        <v>421808.91762607917</v>
      </c>
      <c r="U1421" s="3">
        <f t="shared" si="534"/>
        <v>424493.88474280125</v>
      </c>
      <c r="V1421" s="3">
        <f t="shared" si="534"/>
        <v>430424.07832330745</v>
      </c>
      <c r="W1421" s="3">
        <f t="shared" si="534"/>
        <v>440126.64946185827</v>
      </c>
      <c r="X1421" s="3">
        <f t="shared" si="534"/>
        <v>454040.86529936531</v>
      </c>
      <c r="Y1421" s="3">
        <f t="shared" si="534"/>
        <v>470037.27430854546</v>
      </c>
      <c r="Z1421" s="3">
        <f t="shared" si="534"/>
        <v>485786.15191714617</v>
      </c>
      <c r="AA1421" s="3">
        <f t="shared" si="534"/>
        <v>500086.8583698867</v>
      </c>
      <c r="AB1421" s="3">
        <f t="shared" si="534"/>
        <v>679271.44170522445</v>
      </c>
      <c r="AC1421" s="3">
        <f t="shared" si="534"/>
        <v>670386.89126103441</v>
      </c>
      <c r="AD1421" s="3">
        <f t="shared" si="534"/>
        <v>669425.58388653584</v>
      </c>
      <c r="AE1421" s="3">
        <f t="shared" si="534"/>
        <v>668113.83431278192</v>
      </c>
      <c r="AF1421" s="3">
        <f t="shared" si="534"/>
        <v>666576.52774453792</v>
      </c>
      <c r="AG1421" s="3">
        <f t="shared" si="534"/>
        <v>676031.58156519954</v>
      </c>
      <c r="AH1421" s="3">
        <f t="shared" si="534"/>
        <v>684697.45894517156</v>
      </c>
      <c r="AI1421" s="3">
        <f t="shared" si="534"/>
        <v>694737.42600443296</v>
      </c>
      <c r="AJ1421" s="3">
        <f t="shared" si="534"/>
        <v>705431.17428810545</v>
      </c>
      <c r="AK1421" s="3">
        <f t="shared" si="534"/>
        <v>716941.89429424249</v>
      </c>
      <c r="AL1421" s="3">
        <f t="shared" si="534"/>
        <v>728855.55967785965</v>
      </c>
      <c r="AM1421" s="3">
        <f t="shared" si="534"/>
        <v>741808.05783961574</v>
      </c>
      <c r="AN1421" s="3">
        <f t="shared" si="534"/>
        <v>755198.84496215452</v>
      </c>
      <c r="AO1421" s="3">
        <f t="shared" si="534"/>
        <v>768446.78552060167</v>
      </c>
      <c r="AP1421" s="3">
        <f t="shared" si="534"/>
        <v>781293.21742282016</v>
      </c>
      <c r="AQ1421" s="3">
        <f t="shared" si="534"/>
        <v>686498.89365972287</v>
      </c>
      <c r="AR1421" s="3">
        <f t="shared" si="534"/>
        <v>698380.86524972261</v>
      </c>
      <c r="AS1421" s="3">
        <f t="shared" si="534"/>
        <v>709504.55118614633</v>
      </c>
      <c r="AT1421" s="3">
        <f t="shared" si="534"/>
        <v>720268.42904606625</v>
      </c>
      <c r="AU1421" s="3">
        <f t="shared" si="534"/>
        <v>730637.05461422703</v>
      </c>
      <c r="AV1421" s="3">
        <f t="shared" si="534"/>
        <v>745442.24634397496</v>
      </c>
      <c r="AW1421" s="3">
        <f t="shared" si="534"/>
        <v>759869.37967167317</v>
      </c>
      <c r="AX1421" s="3"/>
    </row>
    <row r="1422" spans="1:50">
      <c r="C1422" s="10" t="s">
        <v>3</v>
      </c>
      <c r="D1422" s="9"/>
      <c r="E1422" s="3">
        <f t="shared" si="534"/>
        <v>0</v>
      </c>
      <c r="F1422" s="3">
        <f t="shared" si="534"/>
        <v>0</v>
      </c>
      <c r="G1422" s="3">
        <f t="shared" si="534"/>
        <v>0</v>
      </c>
      <c r="H1422" s="3">
        <f t="shared" si="534"/>
        <v>0</v>
      </c>
      <c r="I1422" s="3">
        <f t="shared" si="534"/>
        <v>0</v>
      </c>
      <c r="J1422" s="3">
        <f t="shared" si="534"/>
        <v>0</v>
      </c>
      <c r="K1422" s="3">
        <f t="shared" si="534"/>
        <v>0</v>
      </c>
      <c r="L1422" s="3">
        <f t="shared" si="534"/>
        <v>0</v>
      </c>
      <c r="M1422" s="3">
        <f t="shared" si="534"/>
        <v>5052.4402034020386</v>
      </c>
      <c r="N1422" s="3">
        <f t="shared" si="534"/>
        <v>8098.8738104619488</v>
      </c>
      <c r="O1422" s="3">
        <f t="shared" si="534"/>
        <v>10571.993894533052</v>
      </c>
      <c r="P1422" s="3">
        <f t="shared" si="534"/>
        <v>13234.487076805919</v>
      </c>
      <c r="Q1422" s="3">
        <f t="shared" si="534"/>
        <v>15865.837344926742</v>
      </c>
      <c r="R1422" s="3">
        <f t="shared" si="534"/>
        <v>18495.963826257332</v>
      </c>
      <c r="S1422" s="3">
        <f t="shared" si="534"/>
        <v>18774.90372345646</v>
      </c>
      <c r="T1422" s="3">
        <f t="shared" si="534"/>
        <v>19543.430796802546</v>
      </c>
      <c r="U1422" s="3">
        <f t="shared" si="534"/>
        <v>20183.173675788214</v>
      </c>
      <c r="V1422" s="3">
        <f t="shared" si="534"/>
        <v>21016.841819361722</v>
      </c>
      <c r="W1422" s="3">
        <f t="shared" si="534"/>
        <v>22085.422805231381</v>
      </c>
      <c r="X1422" s="3">
        <f t="shared" si="534"/>
        <v>23429.990578565772</v>
      </c>
      <c r="Y1422" s="3">
        <f t="shared" si="534"/>
        <v>24959.802712601322</v>
      </c>
      <c r="Z1422" s="3">
        <f t="shared" si="534"/>
        <v>26562.037463273613</v>
      </c>
      <c r="AA1422" s="3">
        <f t="shared" si="534"/>
        <v>26966.995136417776</v>
      </c>
      <c r="AB1422" s="3">
        <f t="shared" si="534"/>
        <v>38002.706161232301</v>
      </c>
      <c r="AC1422" s="3">
        <f t="shared" si="534"/>
        <v>38910.348157367989</v>
      </c>
      <c r="AD1422" s="3">
        <f t="shared" si="534"/>
        <v>40309.062556763674</v>
      </c>
      <c r="AE1422" s="3">
        <f t="shared" si="534"/>
        <v>41736.113411975712</v>
      </c>
      <c r="AF1422" s="3">
        <f t="shared" si="534"/>
        <v>44986.62720443408</v>
      </c>
      <c r="AG1422" s="3">
        <f t="shared" si="534"/>
        <v>46870.539087771518</v>
      </c>
      <c r="AH1422" s="3">
        <f t="shared" si="534"/>
        <v>48742.856618210863</v>
      </c>
      <c r="AI1422" s="3">
        <f t="shared" si="534"/>
        <v>50757.559299955465</v>
      </c>
      <c r="AJ1422" s="3">
        <f t="shared" si="534"/>
        <v>52868.761523826928</v>
      </c>
      <c r="AK1422" s="3">
        <f t="shared" si="534"/>
        <v>55093.112213568202</v>
      </c>
      <c r="AL1422" s="3">
        <f t="shared" si="534"/>
        <v>58125.820718811214</v>
      </c>
      <c r="AM1422" s="3">
        <f t="shared" si="534"/>
        <v>61334.270490168259</v>
      </c>
      <c r="AN1422" s="3">
        <f t="shared" si="534"/>
        <v>64677.23956424764</v>
      </c>
      <c r="AO1422" s="3">
        <f t="shared" si="534"/>
        <v>68108.222404818982</v>
      </c>
      <c r="AP1422" s="3">
        <f t="shared" si="534"/>
        <v>71603.330658532272</v>
      </c>
      <c r="AQ1422" s="3">
        <f t="shared" si="534"/>
        <v>62890.603896690023</v>
      </c>
      <c r="AR1422" s="3">
        <f t="shared" si="534"/>
        <v>63953.593009118034</v>
      </c>
      <c r="AS1422" s="3">
        <f t="shared" si="534"/>
        <v>64946.303382951635</v>
      </c>
      <c r="AT1422" s="3">
        <f t="shared" si="534"/>
        <v>65905.279323154842</v>
      </c>
      <c r="AU1422" s="3">
        <f t="shared" si="534"/>
        <v>66827.318458165872</v>
      </c>
      <c r="AV1422" s="3">
        <f t="shared" si="534"/>
        <v>61740.766398021355</v>
      </c>
      <c r="AW1422" s="3">
        <f t="shared" si="534"/>
        <v>56456.03070450831</v>
      </c>
      <c r="AX1422" s="3"/>
    </row>
    <row r="1423" spans="1:50">
      <c r="C1423" s="10" t="s">
        <v>2</v>
      </c>
      <c r="D1423" s="9"/>
      <c r="E1423" s="3">
        <f t="shared" si="534"/>
        <v>0</v>
      </c>
      <c r="F1423" s="3">
        <f t="shared" si="534"/>
        <v>0</v>
      </c>
      <c r="G1423" s="3">
        <f t="shared" si="534"/>
        <v>0</v>
      </c>
      <c r="H1423" s="3">
        <f t="shared" si="534"/>
        <v>0</v>
      </c>
      <c r="I1423" s="3">
        <f t="shared" si="534"/>
        <v>0</v>
      </c>
      <c r="J1423" s="3">
        <f t="shared" si="534"/>
        <v>0</v>
      </c>
      <c r="K1423" s="3">
        <f t="shared" si="534"/>
        <v>0</v>
      </c>
      <c r="L1423" s="3">
        <f t="shared" si="534"/>
        <v>0</v>
      </c>
      <c r="M1423" s="3">
        <f t="shared" si="534"/>
        <v>2160.6619547986461</v>
      </c>
      <c r="N1423" s="3">
        <f t="shared" si="534"/>
        <v>4277.2166969416621</v>
      </c>
      <c r="O1423" s="3">
        <f t="shared" si="534"/>
        <v>5979.0125371901077</v>
      </c>
      <c r="P1423" s="3">
        <f t="shared" si="534"/>
        <v>7683.9287426484834</v>
      </c>
      <c r="Q1423" s="3">
        <f t="shared" si="534"/>
        <v>9289.0792307414122</v>
      </c>
      <c r="R1423" s="3">
        <f t="shared" si="534"/>
        <v>10821.794065578193</v>
      </c>
      <c r="S1423" s="3">
        <f t="shared" si="534"/>
        <v>19949.209901545521</v>
      </c>
      <c r="T1423" s="3">
        <f t="shared" si="534"/>
        <v>29391.991294289968</v>
      </c>
      <c r="U1423" s="3">
        <f t="shared" si="534"/>
        <v>38603.484456556194</v>
      </c>
      <c r="V1423" s="3">
        <f t="shared" si="534"/>
        <v>48165.141762985419</v>
      </c>
      <c r="W1423" s="3">
        <f t="shared" si="534"/>
        <v>58390.826616457467</v>
      </c>
      <c r="X1423" s="3">
        <f t="shared" si="534"/>
        <v>69620.126747734161</v>
      </c>
      <c r="Y1423" s="3">
        <f t="shared" si="534"/>
        <v>81781.159198135763</v>
      </c>
      <c r="Z1423" s="3">
        <f t="shared" si="534"/>
        <v>94589.563315044215</v>
      </c>
      <c r="AA1423" s="3">
        <f t="shared" si="534"/>
        <v>107814.78582759709</v>
      </c>
      <c r="AB1423" s="3">
        <f t="shared" si="534"/>
        <v>158396.98173530531</v>
      </c>
      <c r="AC1423" s="3">
        <f t="shared" si="534"/>
        <v>168566.88756552769</v>
      </c>
      <c r="AD1423" s="3">
        <f t="shared" si="534"/>
        <v>181017.47985134917</v>
      </c>
      <c r="AE1423" s="3">
        <f t="shared" si="534"/>
        <v>193821.27999255041</v>
      </c>
      <c r="AF1423" s="3">
        <f t="shared" si="534"/>
        <v>207018.89094493835</v>
      </c>
      <c r="AG1423" s="3">
        <f t="shared" si="534"/>
        <v>210808.86567224949</v>
      </c>
      <c r="AH1423" s="3">
        <f t="shared" si="534"/>
        <v>214373.04768860043</v>
      </c>
      <c r="AI1423" s="3">
        <f t="shared" si="534"/>
        <v>218388.42192155693</v>
      </c>
      <c r="AJ1423" s="3">
        <f t="shared" si="534"/>
        <v>222632.77040140223</v>
      </c>
      <c r="AK1423" s="3">
        <f t="shared" si="534"/>
        <v>227160.18514750799</v>
      </c>
      <c r="AL1423" s="3">
        <f t="shared" si="534"/>
        <v>232020.876515101</v>
      </c>
      <c r="AM1423" s="3">
        <f t="shared" si="534"/>
        <v>237248.93306310405</v>
      </c>
      <c r="AN1423" s="3">
        <f t="shared" si="534"/>
        <v>242656.06920272257</v>
      </c>
      <c r="AO1423" s="3">
        <f t="shared" si="534"/>
        <v>248056.68944793681</v>
      </c>
      <c r="AP1423" s="3">
        <f t="shared" si="534"/>
        <v>253366.31660476784</v>
      </c>
      <c r="AQ1423" s="3">
        <f t="shared" si="534"/>
        <v>223178.7532008625</v>
      </c>
      <c r="AR1423" s="3">
        <f t="shared" si="534"/>
        <v>227604.47104444198</v>
      </c>
      <c r="AS1423" s="3">
        <f t="shared" si="534"/>
        <v>231801.57300058915</v>
      </c>
      <c r="AT1423" s="3">
        <f t="shared" si="534"/>
        <v>235898.73144234536</v>
      </c>
      <c r="AU1423" s="3">
        <f t="shared" si="534"/>
        <v>239883.43788401003</v>
      </c>
      <c r="AV1423" s="3">
        <f t="shared" si="534"/>
        <v>243739.99336036522</v>
      </c>
      <c r="AW1423" s="3">
        <f t="shared" si="534"/>
        <v>247446.91345541741</v>
      </c>
      <c r="AX1423" s="3"/>
    </row>
    <row r="1424" spans="1:50">
      <c r="C1424" s="10" t="s">
        <v>1</v>
      </c>
      <c r="D1424" s="9"/>
      <c r="E1424" s="3">
        <f t="shared" si="534"/>
        <v>0</v>
      </c>
      <c r="F1424" s="3">
        <f t="shared" si="534"/>
        <v>0</v>
      </c>
      <c r="G1424" s="3">
        <f t="shared" si="534"/>
        <v>0</v>
      </c>
      <c r="H1424" s="3">
        <f t="shared" si="534"/>
        <v>0</v>
      </c>
      <c r="I1424" s="3">
        <f t="shared" si="534"/>
        <v>0</v>
      </c>
      <c r="J1424" s="3">
        <f t="shared" si="534"/>
        <v>0</v>
      </c>
      <c r="K1424" s="3">
        <f t="shared" si="534"/>
        <v>0</v>
      </c>
      <c r="L1424" s="3">
        <f t="shared" si="534"/>
        <v>0</v>
      </c>
      <c r="M1424" s="3">
        <f t="shared" si="534"/>
        <v>0</v>
      </c>
      <c r="N1424" s="3">
        <f t="shared" si="534"/>
        <v>0</v>
      </c>
      <c r="O1424" s="3">
        <f t="shared" si="534"/>
        <v>0</v>
      </c>
      <c r="P1424" s="3">
        <f t="shared" si="534"/>
        <v>0</v>
      </c>
      <c r="Q1424" s="3">
        <f t="shared" si="534"/>
        <v>0</v>
      </c>
      <c r="R1424" s="3">
        <f t="shared" si="534"/>
        <v>0</v>
      </c>
      <c r="S1424" s="3">
        <f t="shared" si="534"/>
        <v>0</v>
      </c>
      <c r="T1424" s="3">
        <f t="shared" si="534"/>
        <v>0</v>
      </c>
      <c r="U1424" s="3">
        <f t="shared" si="534"/>
        <v>0</v>
      </c>
      <c r="V1424" s="3">
        <f t="shared" si="534"/>
        <v>0</v>
      </c>
      <c r="W1424" s="3">
        <f t="shared" si="534"/>
        <v>0</v>
      </c>
      <c r="X1424" s="3">
        <f t="shared" si="534"/>
        <v>0</v>
      </c>
      <c r="Y1424" s="3">
        <f t="shared" si="534"/>
        <v>0</v>
      </c>
      <c r="Z1424" s="3">
        <f t="shared" si="534"/>
        <v>0</v>
      </c>
      <c r="AA1424" s="3">
        <f t="shared" si="534"/>
        <v>0</v>
      </c>
      <c r="AB1424" s="3">
        <f t="shared" si="534"/>
        <v>0</v>
      </c>
      <c r="AC1424" s="3">
        <f t="shared" si="534"/>
        <v>0</v>
      </c>
      <c r="AD1424" s="3">
        <f t="shared" si="534"/>
        <v>0</v>
      </c>
      <c r="AE1424" s="3">
        <f t="shared" si="534"/>
        <v>0</v>
      </c>
      <c r="AF1424" s="3">
        <f t="shared" si="534"/>
        <v>0</v>
      </c>
      <c r="AG1424" s="3">
        <f t="shared" si="534"/>
        <v>0</v>
      </c>
      <c r="AH1424" s="3">
        <f t="shared" si="534"/>
        <v>0</v>
      </c>
      <c r="AI1424" s="3">
        <f t="shared" si="534"/>
        <v>0</v>
      </c>
      <c r="AJ1424" s="3">
        <f t="shared" si="534"/>
        <v>0</v>
      </c>
      <c r="AK1424" s="3">
        <f t="shared" si="534"/>
        <v>0</v>
      </c>
      <c r="AL1424" s="3">
        <f t="shared" si="534"/>
        <v>0</v>
      </c>
      <c r="AM1424" s="3">
        <f t="shared" si="534"/>
        <v>0</v>
      </c>
      <c r="AN1424" s="3">
        <f t="shared" si="534"/>
        <v>0</v>
      </c>
      <c r="AO1424" s="3">
        <f t="shared" si="534"/>
        <v>0</v>
      </c>
      <c r="AP1424" s="3">
        <f t="shared" si="534"/>
        <v>0</v>
      </c>
      <c r="AQ1424" s="3">
        <f t="shared" si="534"/>
        <v>0</v>
      </c>
      <c r="AR1424" s="3">
        <f t="shared" si="534"/>
        <v>0</v>
      </c>
      <c r="AS1424" s="3">
        <f t="shared" si="534"/>
        <v>0</v>
      </c>
      <c r="AT1424" s="3">
        <f t="shared" si="534"/>
        <v>0</v>
      </c>
      <c r="AU1424" s="3">
        <f t="shared" si="534"/>
        <v>0</v>
      </c>
      <c r="AV1424" s="3">
        <f t="shared" si="534"/>
        <v>0</v>
      </c>
      <c r="AW1424" s="3">
        <f t="shared" si="534"/>
        <v>0</v>
      </c>
      <c r="AX1424" s="3"/>
    </row>
    <row r="1425" spans="3:50">
      <c r="C1425" s="7" t="s">
        <v>0</v>
      </c>
      <c r="D1425" s="6"/>
      <c r="E1425" s="4">
        <f t="shared" si="534"/>
        <v>0</v>
      </c>
      <c r="F1425" s="4">
        <f t="shared" si="534"/>
        <v>0</v>
      </c>
      <c r="G1425" s="4">
        <f t="shared" si="534"/>
        <v>0</v>
      </c>
      <c r="H1425" s="4">
        <f t="shared" si="534"/>
        <v>0</v>
      </c>
      <c r="I1425" s="4">
        <f t="shared" si="534"/>
        <v>0</v>
      </c>
      <c r="J1425" s="4">
        <f t="shared" si="534"/>
        <v>0</v>
      </c>
      <c r="K1425" s="4">
        <f t="shared" si="534"/>
        <v>0</v>
      </c>
      <c r="L1425" s="4">
        <f t="shared" si="534"/>
        <v>0</v>
      </c>
      <c r="M1425" s="4">
        <f t="shared" si="534"/>
        <v>0</v>
      </c>
      <c r="N1425" s="4">
        <f t="shared" si="534"/>
        <v>0</v>
      </c>
      <c r="O1425" s="4">
        <f t="shared" si="534"/>
        <v>0</v>
      </c>
      <c r="P1425" s="4">
        <f t="shared" si="534"/>
        <v>0</v>
      </c>
      <c r="Q1425" s="4">
        <f t="shared" si="534"/>
        <v>0</v>
      </c>
      <c r="R1425" s="4">
        <f t="shared" si="534"/>
        <v>0</v>
      </c>
      <c r="S1425" s="4">
        <f t="shared" si="534"/>
        <v>0</v>
      </c>
      <c r="T1425" s="4">
        <f t="shared" si="534"/>
        <v>0</v>
      </c>
      <c r="U1425" s="4">
        <f t="shared" si="534"/>
        <v>0</v>
      </c>
      <c r="V1425" s="4">
        <f t="shared" si="534"/>
        <v>0</v>
      </c>
      <c r="W1425" s="4">
        <f t="shared" si="534"/>
        <v>0</v>
      </c>
      <c r="X1425" s="4">
        <f t="shared" si="534"/>
        <v>0</v>
      </c>
      <c r="Y1425" s="4">
        <f t="shared" si="534"/>
        <v>0</v>
      </c>
      <c r="Z1425" s="4">
        <f t="shared" si="534"/>
        <v>0</v>
      </c>
      <c r="AA1425" s="4">
        <f t="shared" si="534"/>
        <v>0</v>
      </c>
      <c r="AB1425" s="4">
        <f t="shared" si="534"/>
        <v>0</v>
      </c>
      <c r="AC1425" s="4">
        <f t="shared" si="534"/>
        <v>0</v>
      </c>
      <c r="AD1425" s="4">
        <f t="shared" si="534"/>
        <v>0</v>
      </c>
      <c r="AE1425" s="4">
        <f t="shared" si="534"/>
        <v>0</v>
      </c>
      <c r="AF1425" s="4">
        <f t="shared" si="534"/>
        <v>0</v>
      </c>
      <c r="AG1425" s="4">
        <f t="shared" si="534"/>
        <v>0</v>
      </c>
      <c r="AH1425" s="4">
        <f t="shared" si="534"/>
        <v>0</v>
      </c>
      <c r="AI1425" s="4">
        <f t="shared" si="534"/>
        <v>0</v>
      </c>
      <c r="AJ1425" s="4">
        <f t="shared" si="534"/>
        <v>0</v>
      </c>
      <c r="AK1425" s="4">
        <f t="shared" si="534"/>
        <v>0</v>
      </c>
      <c r="AL1425" s="4">
        <f t="shared" si="534"/>
        <v>0</v>
      </c>
      <c r="AM1425" s="4">
        <f t="shared" si="534"/>
        <v>0</v>
      </c>
      <c r="AN1425" s="4">
        <f t="shared" si="534"/>
        <v>0</v>
      </c>
      <c r="AO1425" s="4">
        <f t="shared" si="534"/>
        <v>0</v>
      </c>
      <c r="AP1425" s="4">
        <f t="shared" si="534"/>
        <v>0</v>
      </c>
      <c r="AQ1425" s="4">
        <f t="shared" si="534"/>
        <v>0</v>
      </c>
      <c r="AR1425" s="4">
        <f t="shared" si="534"/>
        <v>0</v>
      </c>
      <c r="AS1425" s="4">
        <f t="shared" si="534"/>
        <v>0</v>
      </c>
      <c r="AT1425" s="4">
        <f t="shared" si="534"/>
        <v>0</v>
      </c>
      <c r="AU1425" s="4">
        <f t="shared" si="534"/>
        <v>0</v>
      </c>
      <c r="AV1425" s="4">
        <f t="shared" si="534"/>
        <v>0</v>
      </c>
      <c r="AW1425" s="4">
        <f t="shared" si="534"/>
        <v>0</v>
      </c>
      <c r="AX1425" s="3"/>
    </row>
    <row r="1426" spans="3:50">
      <c r="C1426" s="14">
        <v>9</v>
      </c>
      <c r="D1426" s="13"/>
      <c r="E1426" s="11">
        <f t="shared" ref="E1426:AW1426" si="535">SUM(E1427:E1431)</f>
        <v>0</v>
      </c>
      <c r="F1426" s="11">
        <f t="shared" si="535"/>
        <v>0</v>
      </c>
      <c r="G1426" s="11">
        <f t="shared" si="535"/>
        <v>0</v>
      </c>
      <c r="H1426" s="11">
        <f t="shared" si="535"/>
        <v>0</v>
      </c>
      <c r="I1426" s="11">
        <f t="shared" si="535"/>
        <v>0</v>
      </c>
      <c r="J1426" s="11">
        <f t="shared" si="535"/>
        <v>0</v>
      </c>
      <c r="K1426" s="11">
        <f t="shared" si="535"/>
        <v>0</v>
      </c>
      <c r="L1426" s="11">
        <f t="shared" si="535"/>
        <v>0</v>
      </c>
      <c r="M1426" s="11">
        <f t="shared" si="535"/>
        <v>0</v>
      </c>
      <c r="N1426" s="11">
        <f t="shared" si="535"/>
        <v>416346.48118887044</v>
      </c>
      <c r="O1426" s="11">
        <f t="shared" si="535"/>
        <v>432197.27498266665</v>
      </c>
      <c r="P1426" s="11">
        <f t="shared" si="535"/>
        <v>421119.33585025521</v>
      </c>
      <c r="Q1426" s="11">
        <f t="shared" si="535"/>
        <v>423224.19695985707</v>
      </c>
      <c r="R1426" s="11">
        <f t="shared" si="535"/>
        <v>425719.60985677002</v>
      </c>
      <c r="S1426" s="11">
        <f t="shared" si="535"/>
        <v>428913.11385387252</v>
      </c>
      <c r="T1426" s="11">
        <f t="shared" si="535"/>
        <v>434267.82450146083</v>
      </c>
      <c r="U1426" s="11">
        <f t="shared" si="535"/>
        <v>450111.83072398347</v>
      </c>
      <c r="V1426" s="11">
        <f t="shared" si="535"/>
        <v>462160.88066871912</v>
      </c>
      <c r="W1426" s="11">
        <f t="shared" si="535"/>
        <v>477834.3746812988</v>
      </c>
      <c r="X1426" s="11">
        <f t="shared" si="535"/>
        <v>497977.57754778059</v>
      </c>
      <c r="Y1426" s="11">
        <f t="shared" si="535"/>
        <v>523376.64413322601</v>
      </c>
      <c r="Z1426" s="11">
        <f t="shared" si="535"/>
        <v>551840.52098678949</v>
      </c>
      <c r="AA1426" s="11">
        <f t="shared" si="535"/>
        <v>580760.99816526042</v>
      </c>
      <c r="AB1426" s="11">
        <f t="shared" si="535"/>
        <v>607542.78711414791</v>
      </c>
      <c r="AC1426" s="11">
        <f t="shared" si="535"/>
        <v>838059.46980305808</v>
      </c>
      <c r="AD1426" s="11">
        <f t="shared" si="535"/>
        <v>840237.69332768465</v>
      </c>
      <c r="AE1426" s="11">
        <f t="shared" si="535"/>
        <v>852654.34197157854</v>
      </c>
      <c r="AF1426" s="11">
        <f t="shared" si="535"/>
        <v>865103.56103875244</v>
      </c>
      <c r="AG1426" s="11">
        <f t="shared" si="535"/>
        <v>879477.68858867511</v>
      </c>
      <c r="AH1426" s="11">
        <f t="shared" si="535"/>
        <v>893977.51032380364</v>
      </c>
      <c r="AI1426" s="11">
        <f t="shared" si="535"/>
        <v>907494.92188260076</v>
      </c>
      <c r="AJ1426" s="11">
        <f t="shared" si="535"/>
        <v>922896.78233782167</v>
      </c>
      <c r="AK1426" s="11">
        <f t="shared" si="535"/>
        <v>939236.78744163574</v>
      </c>
      <c r="AL1426" s="11">
        <f t="shared" si="535"/>
        <v>956738.97531352064</v>
      </c>
      <c r="AM1426" s="11">
        <f t="shared" si="535"/>
        <v>975727.68467980996</v>
      </c>
      <c r="AN1426" s="11">
        <f t="shared" si="535"/>
        <v>996232.11451079638</v>
      </c>
      <c r="AO1426" s="11">
        <f t="shared" si="535"/>
        <v>1017457.5341074948</v>
      </c>
      <c r="AP1426" s="11">
        <f t="shared" si="535"/>
        <v>1038625.2387885314</v>
      </c>
      <c r="AQ1426" s="11">
        <f t="shared" si="535"/>
        <v>1059383.7496872905</v>
      </c>
      <c r="AR1426" s="11">
        <f t="shared" si="535"/>
        <v>931357.09278317541</v>
      </c>
      <c r="AS1426" s="11">
        <f t="shared" si="535"/>
        <v>947994.25553916791</v>
      </c>
      <c r="AT1426" s="11">
        <f t="shared" si="535"/>
        <v>963619.11529653182</v>
      </c>
      <c r="AU1426" s="11">
        <f t="shared" si="535"/>
        <v>978771.47665585659</v>
      </c>
      <c r="AV1426" s="11">
        <f t="shared" si="535"/>
        <v>993402.34771620843</v>
      </c>
      <c r="AW1426" s="11">
        <f t="shared" si="535"/>
        <v>1006344.1705253967</v>
      </c>
      <c r="AX1426" s="11"/>
    </row>
    <row r="1427" spans="3:50">
      <c r="C1427" s="10" t="s">
        <v>4</v>
      </c>
      <c r="D1427" s="9"/>
      <c r="E1427" s="3">
        <f t="shared" ref="E1427:AW1431" si="536">E804*E214</f>
        <v>0</v>
      </c>
      <c r="F1427" s="3">
        <f t="shared" si="536"/>
        <v>0</v>
      </c>
      <c r="G1427" s="3">
        <f t="shared" si="536"/>
        <v>0</v>
      </c>
      <c r="H1427" s="3">
        <f t="shared" si="536"/>
        <v>0</v>
      </c>
      <c r="I1427" s="3">
        <f t="shared" si="536"/>
        <v>0</v>
      </c>
      <c r="J1427" s="3">
        <f t="shared" si="536"/>
        <v>0</v>
      </c>
      <c r="K1427" s="3">
        <f t="shared" si="536"/>
        <v>0</v>
      </c>
      <c r="L1427" s="3">
        <f t="shared" si="536"/>
        <v>0</v>
      </c>
      <c r="M1427" s="3">
        <f t="shared" si="536"/>
        <v>0</v>
      </c>
      <c r="N1427" s="3">
        <f t="shared" si="536"/>
        <v>409386.52961723966</v>
      </c>
      <c r="O1427" s="3">
        <f t="shared" si="536"/>
        <v>420257.47726183815</v>
      </c>
      <c r="P1427" s="3">
        <f t="shared" si="536"/>
        <v>405152.6823141629</v>
      </c>
      <c r="Q1427" s="3">
        <f t="shared" si="536"/>
        <v>403044.76403596788</v>
      </c>
      <c r="R1427" s="3">
        <f t="shared" si="536"/>
        <v>401453.50548153766</v>
      </c>
      <c r="S1427" s="3">
        <f t="shared" si="536"/>
        <v>400631.24067919562</v>
      </c>
      <c r="T1427" s="3">
        <f t="shared" si="536"/>
        <v>396931.22116114368</v>
      </c>
      <c r="U1427" s="3">
        <f t="shared" si="536"/>
        <v>402944.04804619891</v>
      </c>
      <c r="V1427" s="3">
        <f t="shared" si="536"/>
        <v>405508.93340939074</v>
      </c>
      <c r="W1427" s="3">
        <f t="shared" si="536"/>
        <v>411173.90659316059</v>
      </c>
      <c r="X1427" s="3">
        <f t="shared" si="536"/>
        <v>420442.54252676503</v>
      </c>
      <c r="Y1427" s="3">
        <f t="shared" si="536"/>
        <v>433734.46268461191</v>
      </c>
      <c r="Z1427" s="3">
        <f t="shared" si="536"/>
        <v>449015.45256182359</v>
      </c>
      <c r="AA1427" s="3">
        <f t="shared" si="536"/>
        <v>464059.98156682478</v>
      </c>
      <c r="AB1427" s="3">
        <f t="shared" si="536"/>
        <v>477721.10703666572</v>
      </c>
      <c r="AC1427" s="3">
        <f t="shared" si="536"/>
        <v>648891.88683657686</v>
      </c>
      <c r="AD1427" s="3">
        <f t="shared" si="536"/>
        <v>640404.68665787857</v>
      </c>
      <c r="AE1427" s="3">
        <f t="shared" si="536"/>
        <v>639486.37253811758</v>
      </c>
      <c r="AF1427" s="3">
        <f t="shared" si="536"/>
        <v>638233.28930259473</v>
      </c>
      <c r="AG1427" s="3">
        <f t="shared" si="536"/>
        <v>636764.73682347103</v>
      </c>
      <c r="AH1427" s="3">
        <f t="shared" si="536"/>
        <v>645796.92533772485</v>
      </c>
      <c r="AI1427" s="3">
        <f t="shared" si="536"/>
        <v>654075.23232803203</v>
      </c>
      <c r="AJ1427" s="3">
        <f t="shared" si="536"/>
        <v>663666.17457713722</v>
      </c>
      <c r="AK1427" s="3">
        <f t="shared" si="536"/>
        <v>673881.65851346753</v>
      </c>
      <c r="AL1427" s="3">
        <f t="shared" si="536"/>
        <v>684877.57614674722</v>
      </c>
      <c r="AM1427" s="3">
        <f t="shared" si="536"/>
        <v>696258.41793586768</v>
      </c>
      <c r="AN1427" s="3">
        <f t="shared" si="536"/>
        <v>708631.63202290505</v>
      </c>
      <c r="AO1427" s="3">
        <f t="shared" si="536"/>
        <v>721423.53315208841</v>
      </c>
      <c r="AP1427" s="3">
        <f t="shared" si="536"/>
        <v>734078.97634883062</v>
      </c>
      <c r="AQ1427" s="3">
        <f t="shared" si="536"/>
        <v>746350.86785544513</v>
      </c>
      <c r="AR1427" s="3">
        <f t="shared" si="536"/>
        <v>655796.10015666287</v>
      </c>
      <c r="AS1427" s="3">
        <f t="shared" si="536"/>
        <v>667146.66561694222</v>
      </c>
      <c r="AT1427" s="3">
        <f t="shared" si="536"/>
        <v>677772.8587890612</v>
      </c>
      <c r="AU1427" s="3">
        <f t="shared" si="536"/>
        <v>688055.33584516705</v>
      </c>
      <c r="AV1427" s="3">
        <f t="shared" si="536"/>
        <v>697960.23776763817</v>
      </c>
      <c r="AW1427" s="3">
        <f t="shared" si="536"/>
        <v>712103.28604945075</v>
      </c>
      <c r="AX1427" s="3"/>
    </row>
    <row r="1428" spans="3:50">
      <c r="C1428" s="10" t="s">
        <v>3</v>
      </c>
      <c r="D1428" s="9"/>
      <c r="E1428" s="3">
        <f t="shared" si="536"/>
        <v>0</v>
      </c>
      <c r="F1428" s="3">
        <f t="shared" si="536"/>
        <v>0</v>
      </c>
      <c r="G1428" s="3">
        <f t="shared" si="536"/>
        <v>0</v>
      </c>
      <c r="H1428" s="3">
        <f t="shared" si="536"/>
        <v>0</v>
      </c>
      <c r="I1428" s="3">
        <f t="shared" si="536"/>
        <v>0</v>
      </c>
      <c r="J1428" s="3">
        <f t="shared" si="536"/>
        <v>0</v>
      </c>
      <c r="K1428" s="3">
        <f t="shared" si="536"/>
        <v>0</v>
      </c>
      <c r="L1428" s="3">
        <f t="shared" si="536"/>
        <v>0</v>
      </c>
      <c r="M1428" s="3">
        <f t="shared" si="536"/>
        <v>0</v>
      </c>
      <c r="N1428" s="3">
        <f t="shared" si="536"/>
        <v>4880.2771643901578</v>
      </c>
      <c r="O1428" s="3">
        <f t="shared" si="536"/>
        <v>7822.9028594660331</v>
      </c>
      <c r="P1428" s="3">
        <f t="shared" si="536"/>
        <v>10211.750819103421</v>
      </c>
      <c r="Q1428" s="3">
        <f t="shared" si="536"/>
        <v>12783.518945926873</v>
      </c>
      <c r="R1428" s="3">
        <f t="shared" si="536"/>
        <v>15325.205360419232</v>
      </c>
      <c r="S1428" s="3">
        <f t="shared" si="536"/>
        <v>17865.70968893214</v>
      </c>
      <c r="T1428" s="3">
        <f t="shared" si="536"/>
        <v>18135.144646246747</v>
      </c>
      <c r="U1428" s="3">
        <f t="shared" si="536"/>
        <v>18877.483986302872</v>
      </c>
      <c r="V1428" s="3">
        <f t="shared" si="536"/>
        <v>19495.42748245602</v>
      </c>
      <c r="W1428" s="3">
        <f t="shared" si="536"/>
        <v>20300.688196085408</v>
      </c>
      <c r="X1428" s="3">
        <f t="shared" si="536"/>
        <v>21332.857043948214</v>
      </c>
      <c r="Y1428" s="3">
        <f t="shared" si="536"/>
        <v>22631.608367271219</v>
      </c>
      <c r="Z1428" s="3">
        <f t="shared" si="536"/>
        <v>24109.291807940845</v>
      </c>
      <c r="AA1428" s="3">
        <f t="shared" si="536"/>
        <v>25656.930048257516</v>
      </c>
      <c r="AB1428" s="3">
        <f t="shared" si="536"/>
        <v>26048.088697390922</v>
      </c>
      <c r="AC1428" s="3">
        <f t="shared" si="536"/>
        <v>36707.755381015682</v>
      </c>
      <c r="AD1428" s="3">
        <f t="shared" si="536"/>
        <v>37584.469271503665</v>
      </c>
      <c r="AE1428" s="3">
        <f t="shared" si="536"/>
        <v>38935.522162397479</v>
      </c>
      <c r="AF1428" s="3">
        <f t="shared" si="536"/>
        <v>40313.945937987206</v>
      </c>
      <c r="AG1428" s="3">
        <f t="shared" si="536"/>
        <v>43453.697740133874</v>
      </c>
      <c r="AH1428" s="3">
        <f t="shared" si="536"/>
        <v>45273.414901315555</v>
      </c>
      <c r="AI1428" s="3">
        <f t="shared" si="536"/>
        <v>47081.932789788116</v>
      </c>
      <c r="AJ1428" s="3">
        <f t="shared" si="536"/>
        <v>49027.984023434241</v>
      </c>
      <c r="AK1428" s="3">
        <f t="shared" si="536"/>
        <v>51067.246555553262</v>
      </c>
      <c r="AL1428" s="3">
        <f t="shared" si="536"/>
        <v>53215.801994058078</v>
      </c>
      <c r="AM1428" s="3">
        <f t="shared" si="536"/>
        <v>56145.170273255819</v>
      </c>
      <c r="AN1428" s="3">
        <f t="shared" si="536"/>
        <v>59244.29139530359</v>
      </c>
      <c r="AO1428" s="3">
        <f t="shared" si="536"/>
        <v>62473.348044505838</v>
      </c>
      <c r="AP1428" s="3">
        <f t="shared" si="536"/>
        <v>65787.419371263983</v>
      </c>
      <c r="AQ1428" s="3">
        <f t="shared" si="536"/>
        <v>69163.431023254088</v>
      </c>
      <c r="AR1428" s="3">
        <f t="shared" si="536"/>
        <v>60747.592390120197</v>
      </c>
      <c r="AS1428" s="3">
        <f t="shared" si="536"/>
        <v>61774.359908889572</v>
      </c>
      <c r="AT1428" s="3">
        <f t="shared" si="536"/>
        <v>62733.24345292661</v>
      </c>
      <c r="AU1428" s="3">
        <f t="shared" si="536"/>
        <v>63659.542071764692</v>
      </c>
      <c r="AV1428" s="3">
        <f t="shared" si="536"/>
        <v>64550.162515374985</v>
      </c>
      <c r="AW1428" s="3">
        <f t="shared" si="536"/>
        <v>59636.935863451414</v>
      </c>
      <c r="AX1428" s="3"/>
    </row>
    <row r="1429" spans="3:50">
      <c r="C1429" s="10" t="s">
        <v>2</v>
      </c>
      <c r="D1429" s="9"/>
      <c r="E1429" s="3">
        <f t="shared" si="536"/>
        <v>0</v>
      </c>
      <c r="F1429" s="3">
        <f t="shared" si="536"/>
        <v>0</v>
      </c>
      <c r="G1429" s="3">
        <f t="shared" si="536"/>
        <v>0</v>
      </c>
      <c r="H1429" s="3">
        <f t="shared" si="536"/>
        <v>0</v>
      </c>
      <c r="I1429" s="3">
        <f t="shared" si="536"/>
        <v>0</v>
      </c>
      <c r="J1429" s="3">
        <f t="shared" si="536"/>
        <v>0</v>
      </c>
      <c r="K1429" s="3">
        <f t="shared" si="536"/>
        <v>0</v>
      </c>
      <c r="L1429" s="3">
        <f t="shared" si="536"/>
        <v>0</v>
      </c>
      <c r="M1429" s="3">
        <f t="shared" si="536"/>
        <v>0</v>
      </c>
      <c r="N1429" s="3">
        <f t="shared" si="536"/>
        <v>2079.6744072406341</v>
      </c>
      <c r="O1429" s="3">
        <f t="shared" si="536"/>
        <v>4116.8948613624507</v>
      </c>
      <c r="P1429" s="3">
        <f t="shared" si="536"/>
        <v>5754.9027169888441</v>
      </c>
      <c r="Q1429" s="3">
        <f t="shared" si="536"/>
        <v>7395.9139779623465</v>
      </c>
      <c r="R1429" s="3">
        <f t="shared" si="536"/>
        <v>8940.8990148131306</v>
      </c>
      <c r="S1429" s="3">
        <f t="shared" si="536"/>
        <v>10416.163485744755</v>
      </c>
      <c r="T1429" s="3">
        <f t="shared" si="536"/>
        <v>19201.458694070428</v>
      </c>
      <c r="U1429" s="3">
        <f t="shared" si="536"/>
        <v>28290.298691481676</v>
      </c>
      <c r="V1429" s="3">
        <f t="shared" si="536"/>
        <v>37156.519776872337</v>
      </c>
      <c r="W1429" s="3">
        <f t="shared" si="536"/>
        <v>46359.779892052822</v>
      </c>
      <c r="X1429" s="3">
        <f t="shared" si="536"/>
        <v>56202.177977067382</v>
      </c>
      <c r="Y1429" s="3">
        <f t="shared" si="536"/>
        <v>67010.573081342896</v>
      </c>
      <c r="Z1429" s="3">
        <f t="shared" si="536"/>
        <v>78715.776617025054</v>
      </c>
      <c r="AA1429" s="3">
        <f t="shared" si="536"/>
        <v>91044.086550178123</v>
      </c>
      <c r="AB1429" s="3">
        <f t="shared" si="536"/>
        <v>103773.59138009125</v>
      </c>
      <c r="AC1429" s="3">
        <f t="shared" si="536"/>
        <v>152459.82758546557</v>
      </c>
      <c r="AD1429" s="3">
        <f t="shared" si="536"/>
        <v>162248.53739830246</v>
      </c>
      <c r="AE1429" s="3">
        <f t="shared" si="536"/>
        <v>174232.44727106346</v>
      </c>
      <c r="AF1429" s="3">
        <f t="shared" si="536"/>
        <v>186556.32579817055</v>
      </c>
      <c r="AG1429" s="3">
        <f t="shared" si="536"/>
        <v>199259.2540250702</v>
      </c>
      <c r="AH1429" s="3">
        <f t="shared" si="536"/>
        <v>202907.17008476323</v>
      </c>
      <c r="AI1429" s="3">
        <f t="shared" si="536"/>
        <v>206337.75676478056</v>
      </c>
      <c r="AJ1429" s="3">
        <f t="shared" si="536"/>
        <v>210202.62373725025</v>
      </c>
      <c r="AK1429" s="3">
        <f t="shared" si="536"/>
        <v>214287.88237261487</v>
      </c>
      <c r="AL1429" s="3">
        <f t="shared" si="536"/>
        <v>218645.59717271532</v>
      </c>
      <c r="AM1429" s="3">
        <f t="shared" si="536"/>
        <v>223324.09647068655</v>
      </c>
      <c r="AN1429" s="3">
        <f t="shared" si="536"/>
        <v>228356.19109258775</v>
      </c>
      <c r="AO1429" s="3">
        <f t="shared" si="536"/>
        <v>233560.65291090051</v>
      </c>
      <c r="AP1429" s="3">
        <f t="shared" si="536"/>
        <v>238758.84306843689</v>
      </c>
      <c r="AQ1429" s="3">
        <f t="shared" si="536"/>
        <v>243869.45080859141</v>
      </c>
      <c r="AR1429" s="3">
        <f t="shared" si="536"/>
        <v>214813.40023639236</v>
      </c>
      <c r="AS1429" s="3">
        <f t="shared" si="536"/>
        <v>219073.230013336</v>
      </c>
      <c r="AT1429" s="3">
        <f t="shared" si="536"/>
        <v>223113.01305454396</v>
      </c>
      <c r="AU1429" s="3">
        <f t="shared" si="536"/>
        <v>227056.59873892483</v>
      </c>
      <c r="AV1429" s="3">
        <f t="shared" si="536"/>
        <v>230891.94743319531</v>
      </c>
      <c r="AW1429" s="3">
        <f t="shared" si="536"/>
        <v>234603.94861249457</v>
      </c>
      <c r="AX1429" s="3"/>
    </row>
    <row r="1430" spans="3:50">
      <c r="C1430" s="10" t="s">
        <v>1</v>
      </c>
      <c r="D1430" s="9"/>
      <c r="E1430" s="3">
        <f t="shared" si="536"/>
        <v>0</v>
      </c>
      <c r="F1430" s="3">
        <f t="shared" si="536"/>
        <v>0</v>
      </c>
      <c r="G1430" s="3">
        <f t="shared" si="536"/>
        <v>0</v>
      </c>
      <c r="H1430" s="3">
        <f t="shared" si="536"/>
        <v>0</v>
      </c>
      <c r="I1430" s="3">
        <f t="shared" si="536"/>
        <v>0</v>
      </c>
      <c r="J1430" s="3">
        <f t="shared" si="536"/>
        <v>0</v>
      </c>
      <c r="K1430" s="3">
        <f t="shared" si="536"/>
        <v>0</v>
      </c>
      <c r="L1430" s="3">
        <f t="shared" si="536"/>
        <v>0</v>
      </c>
      <c r="M1430" s="3">
        <f t="shared" si="536"/>
        <v>0</v>
      </c>
      <c r="N1430" s="3">
        <f t="shared" si="536"/>
        <v>0</v>
      </c>
      <c r="O1430" s="3">
        <f t="shared" si="536"/>
        <v>0</v>
      </c>
      <c r="P1430" s="3">
        <f t="shared" si="536"/>
        <v>0</v>
      </c>
      <c r="Q1430" s="3">
        <f t="shared" si="536"/>
        <v>0</v>
      </c>
      <c r="R1430" s="3">
        <f t="shared" si="536"/>
        <v>0</v>
      </c>
      <c r="S1430" s="3">
        <f t="shared" si="536"/>
        <v>0</v>
      </c>
      <c r="T1430" s="3">
        <f t="shared" si="536"/>
        <v>0</v>
      </c>
      <c r="U1430" s="3">
        <f t="shared" si="536"/>
        <v>0</v>
      </c>
      <c r="V1430" s="3">
        <f t="shared" si="536"/>
        <v>0</v>
      </c>
      <c r="W1430" s="3">
        <f t="shared" si="536"/>
        <v>0</v>
      </c>
      <c r="X1430" s="3">
        <f t="shared" si="536"/>
        <v>0</v>
      </c>
      <c r="Y1430" s="3">
        <f t="shared" si="536"/>
        <v>0</v>
      </c>
      <c r="Z1430" s="3">
        <f t="shared" si="536"/>
        <v>0</v>
      </c>
      <c r="AA1430" s="3">
        <f t="shared" si="536"/>
        <v>0</v>
      </c>
      <c r="AB1430" s="3">
        <f t="shared" si="536"/>
        <v>0</v>
      </c>
      <c r="AC1430" s="3">
        <f t="shared" si="536"/>
        <v>0</v>
      </c>
      <c r="AD1430" s="3">
        <f t="shared" si="536"/>
        <v>0</v>
      </c>
      <c r="AE1430" s="3">
        <f t="shared" si="536"/>
        <v>0</v>
      </c>
      <c r="AF1430" s="3">
        <f t="shared" si="536"/>
        <v>0</v>
      </c>
      <c r="AG1430" s="3">
        <f t="shared" si="536"/>
        <v>0</v>
      </c>
      <c r="AH1430" s="3">
        <f t="shared" si="536"/>
        <v>0</v>
      </c>
      <c r="AI1430" s="3">
        <f t="shared" si="536"/>
        <v>0</v>
      </c>
      <c r="AJ1430" s="3">
        <f t="shared" si="536"/>
        <v>0</v>
      </c>
      <c r="AK1430" s="3">
        <f t="shared" si="536"/>
        <v>0</v>
      </c>
      <c r="AL1430" s="3">
        <f t="shared" si="536"/>
        <v>0</v>
      </c>
      <c r="AM1430" s="3">
        <f t="shared" si="536"/>
        <v>0</v>
      </c>
      <c r="AN1430" s="3">
        <f t="shared" si="536"/>
        <v>0</v>
      </c>
      <c r="AO1430" s="3">
        <f t="shared" si="536"/>
        <v>0</v>
      </c>
      <c r="AP1430" s="3">
        <f t="shared" si="536"/>
        <v>0</v>
      </c>
      <c r="AQ1430" s="3">
        <f t="shared" si="536"/>
        <v>0</v>
      </c>
      <c r="AR1430" s="3">
        <f t="shared" si="536"/>
        <v>0</v>
      </c>
      <c r="AS1430" s="3">
        <f t="shared" si="536"/>
        <v>0</v>
      </c>
      <c r="AT1430" s="3">
        <f t="shared" si="536"/>
        <v>0</v>
      </c>
      <c r="AU1430" s="3">
        <f t="shared" si="536"/>
        <v>0</v>
      </c>
      <c r="AV1430" s="3">
        <f t="shared" si="536"/>
        <v>0</v>
      </c>
      <c r="AW1430" s="3">
        <f t="shared" si="536"/>
        <v>0</v>
      </c>
      <c r="AX1430" s="3"/>
    </row>
    <row r="1431" spans="3:50">
      <c r="C1431" s="7" t="s">
        <v>0</v>
      </c>
      <c r="D1431" s="6"/>
      <c r="E1431" s="4">
        <f t="shared" si="536"/>
        <v>0</v>
      </c>
      <c r="F1431" s="4">
        <f t="shared" si="536"/>
        <v>0</v>
      </c>
      <c r="G1431" s="4">
        <f t="shared" si="536"/>
        <v>0</v>
      </c>
      <c r="H1431" s="4">
        <f t="shared" si="536"/>
        <v>0</v>
      </c>
      <c r="I1431" s="4">
        <f t="shared" si="536"/>
        <v>0</v>
      </c>
      <c r="J1431" s="4">
        <f t="shared" si="536"/>
        <v>0</v>
      </c>
      <c r="K1431" s="4">
        <f t="shared" si="536"/>
        <v>0</v>
      </c>
      <c r="L1431" s="4">
        <f t="shared" si="536"/>
        <v>0</v>
      </c>
      <c r="M1431" s="4">
        <f t="shared" si="536"/>
        <v>0</v>
      </c>
      <c r="N1431" s="4">
        <f t="shared" si="536"/>
        <v>0</v>
      </c>
      <c r="O1431" s="4">
        <f t="shared" si="536"/>
        <v>0</v>
      </c>
      <c r="P1431" s="4">
        <f t="shared" si="536"/>
        <v>0</v>
      </c>
      <c r="Q1431" s="4">
        <f t="shared" si="536"/>
        <v>0</v>
      </c>
      <c r="R1431" s="4">
        <f t="shared" si="536"/>
        <v>0</v>
      </c>
      <c r="S1431" s="4">
        <f t="shared" si="536"/>
        <v>0</v>
      </c>
      <c r="T1431" s="4">
        <f t="shared" si="536"/>
        <v>0</v>
      </c>
      <c r="U1431" s="4">
        <f t="shared" si="536"/>
        <v>0</v>
      </c>
      <c r="V1431" s="4">
        <f t="shared" si="536"/>
        <v>0</v>
      </c>
      <c r="W1431" s="4">
        <f t="shared" si="536"/>
        <v>0</v>
      </c>
      <c r="X1431" s="4">
        <f t="shared" si="536"/>
        <v>0</v>
      </c>
      <c r="Y1431" s="4">
        <f t="shared" si="536"/>
        <v>0</v>
      </c>
      <c r="Z1431" s="4">
        <f t="shared" si="536"/>
        <v>0</v>
      </c>
      <c r="AA1431" s="4">
        <f t="shared" si="536"/>
        <v>0</v>
      </c>
      <c r="AB1431" s="4">
        <f t="shared" si="536"/>
        <v>0</v>
      </c>
      <c r="AC1431" s="4">
        <f t="shared" si="536"/>
        <v>0</v>
      </c>
      <c r="AD1431" s="4">
        <f t="shared" si="536"/>
        <v>0</v>
      </c>
      <c r="AE1431" s="4">
        <f t="shared" si="536"/>
        <v>0</v>
      </c>
      <c r="AF1431" s="4">
        <f t="shared" si="536"/>
        <v>0</v>
      </c>
      <c r="AG1431" s="4">
        <f t="shared" si="536"/>
        <v>0</v>
      </c>
      <c r="AH1431" s="4">
        <f t="shared" si="536"/>
        <v>0</v>
      </c>
      <c r="AI1431" s="4">
        <f t="shared" si="536"/>
        <v>0</v>
      </c>
      <c r="AJ1431" s="4">
        <f t="shared" si="536"/>
        <v>0</v>
      </c>
      <c r="AK1431" s="4">
        <f t="shared" si="536"/>
        <v>0</v>
      </c>
      <c r="AL1431" s="4">
        <f t="shared" si="536"/>
        <v>0</v>
      </c>
      <c r="AM1431" s="4">
        <f t="shared" si="536"/>
        <v>0</v>
      </c>
      <c r="AN1431" s="4">
        <f t="shared" si="536"/>
        <v>0</v>
      </c>
      <c r="AO1431" s="4">
        <f t="shared" si="536"/>
        <v>0</v>
      </c>
      <c r="AP1431" s="4">
        <f t="shared" si="536"/>
        <v>0</v>
      </c>
      <c r="AQ1431" s="4">
        <f t="shared" si="536"/>
        <v>0</v>
      </c>
      <c r="AR1431" s="4">
        <f t="shared" si="536"/>
        <v>0</v>
      </c>
      <c r="AS1431" s="4">
        <f t="shared" si="536"/>
        <v>0</v>
      </c>
      <c r="AT1431" s="4">
        <f t="shared" si="536"/>
        <v>0</v>
      </c>
      <c r="AU1431" s="4">
        <f t="shared" si="536"/>
        <v>0</v>
      </c>
      <c r="AV1431" s="4">
        <f t="shared" si="536"/>
        <v>0</v>
      </c>
      <c r="AW1431" s="4">
        <f t="shared" si="536"/>
        <v>0</v>
      </c>
      <c r="AX1431" s="3"/>
    </row>
    <row r="1432" spans="3:50">
      <c r="C1432" s="14">
        <v>10</v>
      </c>
      <c r="D1432" s="13"/>
      <c r="E1432" s="11">
        <f t="shared" ref="E1432:AW1432" si="537">SUM(E1433:E1437)</f>
        <v>0</v>
      </c>
      <c r="F1432" s="11">
        <f t="shared" si="537"/>
        <v>0</v>
      </c>
      <c r="G1432" s="11">
        <f t="shared" si="537"/>
        <v>0</v>
      </c>
      <c r="H1432" s="11">
        <f t="shared" si="537"/>
        <v>0</v>
      </c>
      <c r="I1432" s="11">
        <f t="shared" si="537"/>
        <v>0</v>
      </c>
      <c r="J1432" s="11">
        <f t="shared" si="537"/>
        <v>0</v>
      </c>
      <c r="K1432" s="11">
        <f t="shared" si="537"/>
        <v>0</v>
      </c>
      <c r="L1432" s="11">
        <f t="shared" si="537"/>
        <v>0</v>
      </c>
      <c r="M1432" s="11">
        <f t="shared" si="537"/>
        <v>0</v>
      </c>
      <c r="N1432" s="11">
        <f t="shared" si="537"/>
        <v>0</v>
      </c>
      <c r="O1432" s="11">
        <f t="shared" si="537"/>
        <v>393037.3506809072</v>
      </c>
      <c r="P1432" s="11">
        <f t="shared" si="537"/>
        <v>408055.43167368794</v>
      </c>
      <c r="Q1432" s="11">
        <f t="shared" si="537"/>
        <v>397646.78945173806</v>
      </c>
      <c r="R1432" s="11">
        <f t="shared" si="537"/>
        <v>399682.71743443952</v>
      </c>
      <c r="S1432" s="11">
        <f t="shared" si="537"/>
        <v>402085.97722045006</v>
      </c>
      <c r="T1432" s="11">
        <f t="shared" si="537"/>
        <v>405147.45427233214</v>
      </c>
      <c r="U1432" s="11">
        <f t="shared" si="537"/>
        <v>410284.82286472584</v>
      </c>
      <c r="V1432" s="11">
        <f t="shared" si="537"/>
        <v>425331.21083908685</v>
      </c>
      <c r="W1432" s="11">
        <f t="shared" si="537"/>
        <v>436792.18113577913</v>
      </c>
      <c r="X1432" s="11">
        <f t="shared" si="537"/>
        <v>451679.52013407409</v>
      </c>
      <c r="Y1432" s="11">
        <f t="shared" si="537"/>
        <v>470794.27739966859</v>
      </c>
      <c r="Z1432" s="11">
        <f t="shared" si="537"/>
        <v>494881.94015546911</v>
      </c>
      <c r="AA1432" s="11">
        <f t="shared" si="537"/>
        <v>521872.76209351985</v>
      </c>
      <c r="AB1432" s="11">
        <f t="shared" si="537"/>
        <v>549301.13349961594</v>
      </c>
      <c r="AC1432" s="11">
        <f t="shared" si="537"/>
        <v>574699.16193834762</v>
      </c>
      <c r="AD1432" s="11">
        <f t="shared" si="537"/>
        <v>792849.26227897243</v>
      </c>
      <c r="AE1432" s="11">
        <f t="shared" si="537"/>
        <v>795005.87377392955</v>
      </c>
      <c r="AF1432" s="11">
        <f t="shared" si="537"/>
        <v>806851.95742910157</v>
      </c>
      <c r="AG1432" s="11">
        <f t="shared" si="537"/>
        <v>818732.2403177754</v>
      </c>
      <c r="AH1432" s="11">
        <f t="shared" si="537"/>
        <v>832456.28757605841</v>
      </c>
      <c r="AI1432" s="11">
        <f t="shared" si="537"/>
        <v>846198.93412302004</v>
      </c>
      <c r="AJ1432" s="11">
        <f t="shared" si="537"/>
        <v>859012.24249455496</v>
      </c>
      <c r="AK1432" s="11">
        <f t="shared" si="537"/>
        <v>873609.90842574788</v>
      </c>
      <c r="AL1432" s="11">
        <f t="shared" si="537"/>
        <v>889096.25916636409</v>
      </c>
      <c r="AM1432" s="11">
        <f t="shared" si="537"/>
        <v>905683.43353195488</v>
      </c>
      <c r="AN1432" s="11">
        <f t="shared" si="537"/>
        <v>923686.96973756223</v>
      </c>
      <c r="AO1432" s="11">
        <f t="shared" si="537"/>
        <v>943126.54992430913</v>
      </c>
      <c r="AP1432" s="11">
        <f t="shared" si="537"/>
        <v>963249.91577519837</v>
      </c>
      <c r="AQ1432" s="11">
        <f t="shared" si="537"/>
        <v>983319.88981396356</v>
      </c>
      <c r="AR1432" s="11">
        <f t="shared" si="537"/>
        <v>1003003.6934142264</v>
      </c>
      <c r="AS1432" s="11">
        <f t="shared" si="537"/>
        <v>881793.58570993145</v>
      </c>
      <c r="AT1432" s="11">
        <f t="shared" si="537"/>
        <v>897548.44066099939</v>
      </c>
      <c r="AU1432" s="11">
        <f t="shared" si="537"/>
        <v>912344.96116583701</v>
      </c>
      <c r="AV1432" s="11">
        <f t="shared" si="537"/>
        <v>926694.22060527094</v>
      </c>
      <c r="AW1432" s="11">
        <f t="shared" si="537"/>
        <v>940549.82888999826</v>
      </c>
      <c r="AX1432" s="11"/>
    </row>
    <row r="1433" spans="3:50">
      <c r="C1433" s="10" t="s">
        <v>4</v>
      </c>
      <c r="D1433" s="9"/>
      <c r="E1433" s="3">
        <f t="shared" ref="E1433:AW1437" si="538">E810*E220</f>
        <v>0</v>
      </c>
      <c r="F1433" s="3">
        <f t="shared" si="538"/>
        <v>0</v>
      </c>
      <c r="G1433" s="3">
        <f t="shared" si="538"/>
        <v>0</v>
      </c>
      <c r="H1433" s="3">
        <f t="shared" si="538"/>
        <v>0</v>
      </c>
      <c r="I1433" s="3">
        <f t="shared" si="538"/>
        <v>0</v>
      </c>
      <c r="J1433" s="3">
        <f t="shared" si="538"/>
        <v>0</v>
      </c>
      <c r="K1433" s="3">
        <f t="shared" si="538"/>
        <v>0</v>
      </c>
      <c r="L1433" s="3">
        <f t="shared" si="538"/>
        <v>0</v>
      </c>
      <c r="M1433" s="3">
        <f t="shared" si="538"/>
        <v>0</v>
      </c>
      <c r="N1433" s="3">
        <f t="shared" si="538"/>
        <v>0</v>
      </c>
      <c r="O1433" s="3">
        <f t="shared" si="538"/>
        <v>386384.25259324082</v>
      </c>
      <c r="P1433" s="3">
        <f t="shared" si="538"/>
        <v>396644.39228216908</v>
      </c>
      <c r="Q1433" s="3">
        <f t="shared" si="538"/>
        <v>382388.29325544165</v>
      </c>
      <c r="R1433" s="3">
        <f t="shared" si="538"/>
        <v>380398.81297329965</v>
      </c>
      <c r="S1433" s="3">
        <f t="shared" si="538"/>
        <v>378896.96275900223</v>
      </c>
      <c r="T1433" s="3">
        <f t="shared" si="538"/>
        <v>378120.89870192716</v>
      </c>
      <c r="U1433" s="3">
        <f t="shared" si="538"/>
        <v>374628.77286818379</v>
      </c>
      <c r="V1433" s="3">
        <f t="shared" si="538"/>
        <v>380303.75593156589</v>
      </c>
      <c r="W1433" s="3">
        <f t="shared" si="538"/>
        <v>382724.5276041727</v>
      </c>
      <c r="X1433" s="3">
        <f t="shared" si="538"/>
        <v>388071.20188683207</v>
      </c>
      <c r="Y1433" s="3">
        <f t="shared" si="538"/>
        <v>396819.05925066117</v>
      </c>
      <c r="Z1433" s="3">
        <f t="shared" si="538"/>
        <v>409364.14382029866</v>
      </c>
      <c r="AA1433" s="3">
        <f t="shared" si="538"/>
        <v>423786.53787931096</v>
      </c>
      <c r="AB1433" s="3">
        <f t="shared" si="538"/>
        <v>437985.75713708578</v>
      </c>
      <c r="AC1433" s="3">
        <f t="shared" si="538"/>
        <v>450879.30241123564</v>
      </c>
      <c r="AD1433" s="3">
        <f t="shared" si="538"/>
        <v>612432.47779447795</v>
      </c>
      <c r="AE1433" s="3">
        <f t="shared" si="538"/>
        <v>604422.14950956439</v>
      </c>
      <c r="AF1433" s="3">
        <f t="shared" si="538"/>
        <v>603555.43287591904</v>
      </c>
      <c r="AG1433" s="3">
        <f t="shared" si="538"/>
        <v>602372.75686103571</v>
      </c>
      <c r="AH1433" s="3">
        <f t="shared" si="538"/>
        <v>600986.71821298671</v>
      </c>
      <c r="AI1433" s="3">
        <f t="shared" si="538"/>
        <v>609511.41347255989</v>
      </c>
      <c r="AJ1433" s="3">
        <f t="shared" si="538"/>
        <v>617324.58568948123</v>
      </c>
      <c r="AK1433" s="3">
        <f t="shared" si="538"/>
        <v>626376.63988396141</v>
      </c>
      <c r="AL1433" s="3">
        <f t="shared" si="538"/>
        <v>636018.14452581573</v>
      </c>
      <c r="AM1433" s="3">
        <f t="shared" si="538"/>
        <v>646396.23249144561</v>
      </c>
      <c r="AN1433" s="3">
        <f t="shared" si="538"/>
        <v>657137.61680783378</v>
      </c>
      <c r="AO1433" s="3">
        <f t="shared" si="538"/>
        <v>668815.61481540371</v>
      </c>
      <c r="AP1433" s="3">
        <f t="shared" si="538"/>
        <v>680888.77501846966</v>
      </c>
      <c r="AQ1433" s="3">
        <f t="shared" si="538"/>
        <v>692833.14447630511</v>
      </c>
      <c r="AR1433" s="3">
        <f t="shared" si="538"/>
        <v>704415.51293410931</v>
      </c>
      <c r="AS1433" s="3">
        <f t="shared" si="538"/>
        <v>618948.76279760187</v>
      </c>
      <c r="AT1433" s="3">
        <f t="shared" si="538"/>
        <v>629661.57192686445</v>
      </c>
      <c r="AU1433" s="3">
        <f t="shared" si="538"/>
        <v>639690.70920834586</v>
      </c>
      <c r="AV1433" s="3">
        <f t="shared" si="538"/>
        <v>649395.44281510427</v>
      </c>
      <c r="AW1433" s="3">
        <f t="shared" si="538"/>
        <v>658743.81617243367</v>
      </c>
      <c r="AX1433" s="3"/>
    </row>
    <row r="1434" spans="3:50">
      <c r="C1434" s="10" t="s">
        <v>3</v>
      </c>
      <c r="D1434" s="9"/>
      <c r="E1434" s="3">
        <f t="shared" si="538"/>
        <v>0</v>
      </c>
      <c r="F1434" s="3">
        <f t="shared" si="538"/>
        <v>0</v>
      </c>
      <c r="G1434" s="3">
        <f t="shared" si="538"/>
        <v>0</v>
      </c>
      <c r="H1434" s="3">
        <f t="shared" si="538"/>
        <v>0</v>
      </c>
      <c r="I1434" s="3">
        <f t="shared" si="538"/>
        <v>0</v>
      </c>
      <c r="J1434" s="3">
        <f t="shared" si="538"/>
        <v>0</v>
      </c>
      <c r="K1434" s="3">
        <f t="shared" si="538"/>
        <v>0</v>
      </c>
      <c r="L1434" s="3">
        <f t="shared" si="538"/>
        <v>0</v>
      </c>
      <c r="M1434" s="3">
        <f t="shared" si="538"/>
        <v>0</v>
      </c>
      <c r="N1434" s="3">
        <f t="shared" si="538"/>
        <v>0</v>
      </c>
      <c r="O1434" s="3">
        <f t="shared" si="538"/>
        <v>4671.3559910309123</v>
      </c>
      <c r="P1434" s="3">
        <f t="shared" si="538"/>
        <v>7488.0099856758879</v>
      </c>
      <c r="Q1434" s="3">
        <f t="shared" si="538"/>
        <v>9774.5930734847007</v>
      </c>
      <c r="R1434" s="3">
        <f t="shared" si="538"/>
        <v>12236.265647009592</v>
      </c>
      <c r="S1434" s="3">
        <f t="shared" si="538"/>
        <v>14669.144284783524</v>
      </c>
      <c r="T1434" s="3">
        <f t="shared" si="538"/>
        <v>17100.891440832955</v>
      </c>
      <c r="U1434" s="3">
        <f t="shared" si="538"/>
        <v>17358.792080417228</v>
      </c>
      <c r="V1434" s="3">
        <f t="shared" si="538"/>
        <v>18069.352404501289</v>
      </c>
      <c r="W1434" s="3">
        <f t="shared" si="538"/>
        <v>18660.842181749282</v>
      </c>
      <c r="X1434" s="3">
        <f t="shared" si="538"/>
        <v>19431.630260426882</v>
      </c>
      <c r="Y1434" s="3">
        <f t="shared" si="538"/>
        <v>20419.612698473906</v>
      </c>
      <c r="Z1434" s="3">
        <f t="shared" si="538"/>
        <v>21662.765406957904</v>
      </c>
      <c r="AA1434" s="3">
        <f t="shared" si="538"/>
        <v>23077.190276878551</v>
      </c>
      <c r="AB1434" s="3">
        <f t="shared" si="538"/>
        <v>24558.575231529016</v>
      </c>
      <c r="AC1434" s="3">
        <f t="shared" si="538"/>
        <v>24932.988658783863</v>
      </c>
      <c r="AD1434" s="3">
        <f t="shared" si="538"/>
        <v>35136.322639132821</v>
      </c>
      <c r="AE1434" s="3">
        <f t="shared" si="538"/>
        <v>35975.505035295522</v>
      </c>
      <c r="AF1434" s="3">
        <f t="shared" si="538"/>
        <v>37268.720318666652</v>
      </c>
      <c r="AG1434" s="3">
        <f t="shared" si="538"/>
        <v>38588.134758744898</v>
      </c>
      <c r="AH1434" s="3">
        <f t="shared" si="538"/>
        <v>41593.476032869177</v>
      </c>
      <c r="AI1434" s="3">
        <f t="shared" si="538"/>
        <v>43335.2924044666</v>
      </c>
      <c r="AJ1434" s="3">
        <f t="shared" si="538"/>
        <v>45066.388936206014</v>
      </c>
      <c r="AK1434" s="3">
        <f t="shared" si="538"/>
        <v>46929.131109023139</v>
      </c>
      <c r="AL1434" s="3">
        <f t="shared" si="538"/>
        <v>48881.094271322232</v>
      </c>
      <c r="AM1434" s="3">
        <f t="shared" si="538"/>
        <v>50937.671588888516</v>
      </c>
      <c r="AN1434" s="3">
        <f t="shared" si="538"/>
        <v>53741.635708142843</v>
      </c>
      <c r="AO1434" s="3">
        <f t="shared" si="538"/>
        <v>56708.085672510264</v>
      </c>
      <c r="AP1434" s="3">
        <f t="shared" si="538"/>
        <v>59798.908717089143</v>
      </c>
      <c r="AQ1434" s="3">
        <f t="shared" si="538"/>
        <v>62971.107021709402</v>
      </c>
      <c r="AR1434" s="3">
        <f t="shared" si="538"/>
        <v>66202.594030559412</v>
      </c>
      <c r="AS1434" s="3">
        <f t="shared" si="538"/>
        <v>58147.031427415321</v>
      </c>
      <c r="AT1434" s="3">
        <f t="shared" si="538"/>
        <v>59129.843763402518</v>
      </c>
      <c r="AU1434" s="3">
        <f t="shared" si="538"/>
        <v>60047.67818904177</v>
      </c>
      <c r="AV1434" s="3">
        <f t="shared" si="538"/>
        <v>60934.322626813904</v>
      </c>
      <c r="AW1434" s="3">
        <f t="shared" si="538"/>
        <v>61786.816246510483</v>
      </c>
      <c r="AX1434" s="3"/>
    </row>
    <row r="1435" spans="3:50">
      <c r="C1435" s="10" t="s">
        <v>2</v>
      </c>
      <c r="D1435" s="9"/>
      <c r="E1435" s="3">
        <f t="shared" si="538"/>
        <v>0</v>
      </c>
      <c r="F1435" s="3">
        <f t="shared" si="538"/>
        <v>0</v>
      </c>
      <c r="G1435" s="3">
        <f t="shared" si="538"/>
        <v>0</v>
      </c>
      <c r="H1435" s="3">
        <f t="shared" si="538"/>
        <v>0</v>
      </c>
      <c r="I1435" s="3">
        <f t="shared" si="538"/>
        <v>0</v>
      </c>
      <c r="J1435" s="3">
        <f t="shared" si="538"/>
        <v>0</v>
      </c>
      <c r="K1435" s="3">
        <f t="shared" si="538"/>
        <v>0</v>
      </c>
      <c r="L1435" s="3">
        <f t="shared" si="538"/>
        <v>0</v>
      </c>
      <c r="M1435" s="3">
        <f t="shared" si="538"/>
        <v>0</v>
      </c>
      <c r="N1435" s="3">
        <f t="shared" si="538"/>
        <v>0</v>
      </c>
      <c r="O1435" s="3">
        <f t="shared" si="538"/>
        <v>1981.7420966354389</v>
      </c>
      <c r="P1435" s="3">
        <f t="shared" si="538"/>
        <v>3923.0294058429854</v>
      </c>
      <c r="Q1435" s="3">
        <f t="shared" si="538"/>
        <v>5483.9031228116874</v>
      </c>
      <c r="R1435" s="3">
        <f t="shared" si="538"/>
        <v>7047.6388141302677</v>
      </c>
      <c r="S1435" s="3">
        <f t="shared" si="538"/>
        <v>8519.8701766643098</v>
      </c>
      <c r="T1435" s="3">
        <f t="shared" si="538"/>
        <v>9925.6641295720183</v>
      </c>
      <c r="U1435" s="3">
        <f t="shared" si="538"/>
        <v>18297.257916124832</v>
      </c>
      <c r="V1435" s="3">
        <f t="shared" si="538"/>
        <v>26958.102503019683</v>
      </c>
      <c r="W1435" s="3">
        <f t="shared" si="538"/>
        <v>35406.811349857155</v>
      </c>
      <c r="X1435" s="3">
        <f t="shared" si="538"/>
        <v>44176.687986815137</v>
      </c>
      <c r="Y1435" s="3">
        <f t="shared" si="538"/>
        <v>53555.605450533534</v>
      </c>
      <c r="Z1435" s="3">
        <f t="shared" si="538"/>
        <v>63855.030928212538</v>
      </c>
      <c r="AA1435" s="3">
        <f t="shared" si="538"/>
        <v>75009.033937330343</v>
      </c>
      <c r="AB1435" s="3">
        <f t="shared" si="538"/>
        <v>86756.80113100115</v>
      </c>
      <c r="AC1435" s="3">
        <f t="shared" si="538"/>
        <v>98886.8708683281</v>
      </c>
      <c r="AD1435" s="3">
        <f t="shared" si="538"/>
        <v>145280.46184536166</v>
      </c>
      <c r="AE1435" s="3">
        <f t="shared" si="538"/>
        <v>154608.21922906963</v>
      </c>
      <c r="AF1435" s="3">
        <f t="shared" si="538"/>
        <v>166027.80423451588</v>
      </c>
      <c r="AG1435" s="3">
        <f t="shared" si="538"/>
        <v>177771.34869799489</v>
      </c>
      <c r="AH1435" s="3">
        <f t="shared" si="538"/>
        <v>189876.09333020248</v>
      </c>
      <c r="AI1435" s="3">
        <f t="shared" si="538"/>
        <v>193352.22824599352</v>
      </c>
      <c r="AJ1435" s="3">
        <f t="shared" si="538"/>
        <v>196621.26786886776</v>
      </c>
      <c r="AK1435" s="3">
        <f t="shared" si="538"/>
        <v>200304.13743276335</v>
      </c>
      <c r="AL1435" s="3">
        <f t="shared" si="538"/>
        <v>204197.02036922617</v>
      </c>
      <c r="AM1435" s="3">
        <f t="shared" si="538"/>
        <v>208349.52945162077</v>
      </c>
      <c r="AN1435" s="3">
        <f t="shared" si="538"/>
        <v>212807.71722158557</v>
      </c>
      <c r="AO1435" s="3">
        <f t="shared" si="538"/>
        <v>217602.84943639504</v>
      </c>
      <c r="AP1435" s="3">
        <f t="shared" si="538"/>
        <v>222562.23203963964</v>
      </c>
      <c r="AQ1435" s="3">
        <f t="shared" si="538"/>
        <v>227515.63831594907</v>
      </c>
      <c r="AR1435" s="3">
        <f t="shared" si="538"/>
        <v>232385.58644955768</v>
      </c>
      <c r="AS1435" s="3">
        <f t="shared" si="538"/>
        <v>204697.79148491423</v>
      </c>
      <c r="AT1435" s="3">
        <f t="shared" si="538"/>
        <v>208757.02497073245</v>
      </c>
      <c r="AU1435" s="3">
        <f t="shared" si="538"/>
        <v>212606.57376844934</v>
      </c>
      <c r="AV1435" s="3">
        <f t="shared" si="538"/>
        <v>216364.4551633528</v>
      </c>
      <c r="AW1435" s="3">
        <f t="shared" si="538"/>
        <v>220019.19647105411</v>
      </c>
      <c r="AX1435" s="3"/>
    </row>
    <row r="1436" spans="3:50">
      <c r="C1436" s="10" t="s">
        <v>1</v>
      </c>
      <c r="D1436" s="9"/>
      <c r="E1436" s="3">
        <f t="shared" si="538"/>
        <v>0</v>
      </c>
      <c r="F1436" s="3">
        <f t="shared" si="538"/>
        <v>0</v>
      </c>
      <c r="G1436" s="3">
        <f t="shared" si="538"/>
        <v>0</v>
      </c>
      <c r="H1436" s="3">
        <f t="shared" si="538"/>
        <v>0</v>
      </c>
      <c r="I1436" s="3">
        <f t="shared" si="538"/>
        <v>0</v>
      </c>
      <c r="J1436" s="3">
        <f t="shared" si="538"/>
        <v>0</v>
      </c>
      <c r="K1436" s="3">
        <f t="shared" si="538"/>
        <v>0</v>
      </c>
      <c r="L1436" s="3">
        <f t="shared" si="538"/>
        <v>0</v>
      </c>
      <c r="M1436" s="3">
        <f t="shared" si="538"/>
        <v>0</v>
      </c>
      <c r="N1436" s="3">
        <f t="shared" si="538"/>
        <v>0</v>
      </c>
      <c r="O1436" s="3">
        <f t="shared" si="538"/>
        <v>0</v>
      </c>
      <c r="P1436" s="3">
        <f t="shared" si="538"/>
        <v>0</v>
      </c>
      <c r="Q1436" s="3">
        <f t="shared" si="538"/>
        <v>0</v>
      </c>
      <c r="R1436" s="3">
        <f t="shared" si="538"/>
        <v>0</v>
      </c>
      <c r="S1436" s="3">
        <f t="shared" si="538"/>
        <v>0</v>
      </c>
      <c r="T1436" s="3">
        <f t="shared" si="538"/>
        <v>0</v>
      </c>
      <c r="U1436" s="3">
        <f t="shared" si="538"/>
        <v>0</v>
      </c>
      <c r="V1436" s="3">
        <f t="shared" si="538"/>
        <v>0</v>
      </c>
      <c r="W1436" s="3">
        <f t="shared" si="538"/>
        <v>0</v>
      </c>
      <c r="X1436" s="3">
        <f t="shared" si="538"/>
        <v>0</v>
      </c>
      <c r="Y1436" s="3">
        <f t="shared" si="538"/>
        <v>0</v>
      </c>
      <c r="Z1436" s="3">
        <f t="shared" si="538"/>
        <v>0</v>
      </c>
      <c r="AA1436" s="3">
        <f t="shared" si="538"/>
        <v>0</v>
      </c>
      <c r="AB1436" s="3">
        <f t="shared" si="538"/>
        <v>0</v>
      </c>
      <c r="AC1436" s="3">
        <f t="shared" si="538"/>
        <v>0</v>
      </c>
      <c r="AD1436" s="3">
        <f t="shared" si="538"/>
        <v>0</v>
      </c>
      <c r="AE1436" s="3">
        <f t="shared" si="538"/>
        <v>0</v>
      </c>
      <c r="AF1436" s="3">
        <f t="shared" si="538"/>
        <v>0</v>
      </c>
      <c r="AG1436" s="3">
        <f t="shared" si="538"/>
        <v>0</v>
      </c>
      <c r="AH1436" s="3">
        <f t="shared" si="538"/>
        <v>0</v>
      </c>
      <c r="AI1436" s="3">
        <f t="shared" si="538"/>
        <v>0</v>
      </c>
      <c r="AJ1436" s="3">
        <f t="shared" si="538"/>
        <v>0</v>
      </c>
      <c r="AK1436" s="3">
        <f t="shared" si="538"/>
        <v>0</v>
      </c>
      <c r="AL1436" s="3">
        <f t="shared" si="538"/>
        <v>0</v>
      </c>
      <c r="AM1436" s="3">
        <f t="shared" si="538"/>
        <v>0</v>
      </c>
      <c r="AN1436" s="3">
        <f t="shared" si="538"/>
        <v>0</v>
      </c>
      <c r="AO1436" s="3">
        <f t="shared" si="538"/>
        <v>0</v>
      </c>
      <c r="AP1436" s="3">
        <f t="shared" si="538"/>
        <v>0</v>
      </c>
      <c r="AQ1436" s="3">
        <f t="shared" si="538"/>
        <v>0</v>
      </c>
      <c r="AR1436" s="3">
        <f t="shared" si="538"/>
        <v>0</v>
      </c>
      <c r="AS1436" s="3">
        <f t="shared" si="538"/>
        <v>0</v>
      </c>
      <c r="AT1436" s="3">
        <f t="shared" si="538"/>
        <v>0</v>
      </c>
      <c r="AU1436" s="3">
        <f t="shared" si="538"/>
        <v>0</v>
      </c>
      <c r="AV1436" s="3">
        <f t="shared" si="538"/>
        <v>0</v>
      </c>
      <c r="AW1436" s="3">
        <f t="shared" si="538"/>
        <v>0</v>
      </c>
      <c r="AX1436" s="3"/>
    </row>
    <row r="1437" spans="3:50">
      <c r="C1437" s="7" t="s">
        <v>0</v>
      </c>
      <c r="D1437" s="6"/>
      <c r="E1437" s="4">
        <f t="shared" si="538"/>
        <v>0</v>
      </c>
      <c r="F1437" s="4">
        <f t="shared" si="538"/>
        <v>0</v>
      </c>
      <c r="G1437" s="4">
        <f t="shared" si="538"/>
        <v>0</v>
      </c>
      <c r="H1437" s="4">
        <f t="shared" si="538"/>
        <v>0</v>
      </c>
      <c r="I1437" s="4">
        <f t="shared" si="538"/>
        <v>0</v>
      </c>
      <c r="J1437" s="4">
        <f t="shared" si="538"/>
        <v>0</v>
      </c>
      <c r="K1437" s="4">
        <f t="shared" si="538"/>
        <v>0</v>
      </c>
      <c r="L1437" s="4">
        <f t="shared" si="538"/>
        <v>0</v>
      </c>
      <c r="M1437" s="4">
        <f t="shared" si="538"/>
        <v>0</v>
      </c>
      <c r="N1437" s="4">
        <f t="shared" si="538"/>
        <v>0</v>
      </c>
      <c r="O1437" s="4">
        <f t="shared" si="538"/>
        <v>0</v>
      </c>
      <c r="P1437" s="4">
        <f t="shared" si="538"/>
        <v>0</v>
      </c>
      <c r="Q1437" s="4">
        <f t="shared" si="538"/>
        <v>0</v>
      </c>
      <c r="R1437" s="4">
        <f t="shared" si="538"/>
        <v>0</v>
      </c>
      <c r="S1437" s="4">
        <f t="shared" si="538"/>
        <v>0</v>
      </c>
      <c r="T1437" s="4">
        <f t="shared" si="538"/>
        <v>0</v>
      </c>
      <c r="U1437" s="4">
        <f t="shared" si="538"/>
        <v>0</v>
      </c>
      <c r="V1437" s="4">
        <f t="shared" si="538"/>
        <v>0</v>
      </c>
      <c r="W1437" s="4">
        <f t="shared" si="538"/>
        <v>0</v>
      </c>
      <c r="X1437" s="4">
        <f t="shared" si="538"/>
        <v>0</v>
      </c>
      <c r="Y1437" s="4">
        <f t="shared" si="538"/>
        <v>0</v>
      </c>
      <c r="Z1437" s="4">
        <f t="shared" si="538"/>
        <v>0</v>
      </c>
      <c r="AA1437" s="4">
        <f t="shared" si="538"/>
        <v>0</v>
      </c>
      <c r="AB1437" s="4">
        <f t="shared" si="538"/>
        <v>0</v>
      </c>
      <c r="AC1437" s="4">
        <f t="shared" si="538"/>
        <v>0</v>
      </c>
      <c r="AD1437" s="4">
        <f t="shared" si="538"/>
        <v>0</v>
      </c>
      <c r="AE1437" s="4">
        <f t="shared" si="538"/>
        <v>0</v>
      </c>
      <c r="AF1437" s="4">
        <f t="shared" si="538"/>
        <v>0</v>
      </c>
      <c r="AG1437" s="4">
        <f t="shared" si="538"/>
        <v>0</v>
      </c>
      <c r="AH1437" s="4">
        <f t="shared" si="538"/>
        <v>0</v>
      </c>
      <c r="AI1437" s="4">
        <f t="shared" si="538"/>
        <v>0</v>
      </c>
      <c r="AJ1437" s="4">
        <f t="shared" si="538"/>
        <v>0</v>
      </c>
      <c r="AK1437" s="4">
        <f t="shared" si="538"/>
        <v>0</v>
      </c>
      <c r="AL1437" s="4">
        <f t="shared" si="538"/>
        <v>0</v>
      </c>
      <c r="AM1437" s="4">
        <f t="shared" si="538"/>
        <v>0</v>
      </c>
      <c r="AN1437" s="4">
        <f t="shared" si="538"/>
        <v>0</v>
      </c>
      <c r="AO1437" s="4">
        <f t="shared" si="538"/>
        <v>0</v>
      </c>
      <c r="AP1437" s="4">
        <f t="shared" si="538"/>
        <v>0</v>
      </c>
      <c r="AQ1437" s="4">
        <f t="shared" si="538"/>
        <v>0</v>
      </c>
      <c r="AR1437" s="4">
        <f t="shared" si="538"/>
        <v>0</v>
      </c>
      <c r="AS1437" s="4">
        <f t="shared" si="538"/>
        <v>0</v>
      </c>
      <c r="AT1437" s="4">
        <f t="shared" si="538"/>
        <v>0</v>
      </c>
      <c r="AU1437" s="4">
        <f t="shared" si="538"/>
        <v>0</v>
      </c>
      <c r="AV1437" s="4">
        <f t="shared" si="538"/>
        <v>0</v>
      </c>
      <c r="AW1437" s="4">
        <f t="shared" si="538"/>
        <v>0</v>
      </c>
      <c r="AX1437" s="3"/>
    </row>
    <row r="1438" spans="3:50">
      <c r="C1438" s="14">
        <v>11</v>
      </c>
      <c r="D1438" s="13"/>
      <c r="E1438" s="11">
        <f t="shared" ref="E1438:AW1438" si="539">SUM(E1439:E1443)</f>
        <v>0</v>
      </c>
      <c r="F1438" s="11">
        <f t="shared" si="539"/>
        <v>0</v>
      </c>
      <c r="G1438" s="11">
        <f t="shared" si="539"/>
        <v>0</v>
      </c>
      <c r="H1438" s="11">
        <f t="shared" si="539"/>
        <v>0</v>
      </c>
      <c r="I1438" s="11">
        <f t="shared" si="539"/>
        <v>0</v>
      </c>
      <c r="J1438" s="11">
        <f t="shared" si="539"/>
        <v>0</v>
      </c>
      <c r="K1438" s="11">
        <f t="shared" si="539"/>
        <v>0</v>
      </c>
      <c r="L1438" s="11">
        <f t="shared" si="539"/>
        <v>0</v>
      </c>
      <c r="M1438" s="11">
        <f t="shared" si="539"/>
        <v>0</v>
      </c>
      <c r="N1438" s="11">
        <f t="shared" si="539"/>
        <v>0</v>
      </c>
      <c r="O1438" s="11">
        <f t="shared" si="539"/>
        <v>0</v>
      </c>
      <c r="P1438" s="11">
        <f t="shared" si="539"/>
        <v>367667.2680760579</v>
      </c>
      <c r="Q1438" s="11">
        <f t="shared" si="539"/>
        <v>381776.21174217504</v>
      </c>
      <c r="R1438" s="11">
        <f t="shared" si="539"/>
        <v>372093.53595512081</v>
      </c>
      <c r="S1438" s="11">
        <f t="shared" si="539"/>
        <v>374051.93966657587</v>
      </c>
      <c r="T1438" s="11">
        <f t="shared" si="539"/>
        <v>376352.47365509905</v>
      </c>
      <c r="U1438" s="11">
        <f t="shared" si="539"/>
        <v>379267.86798882904</v>
      </c>
      <c r="V1438" s="11">
        <f t="shared" si="539"/>
        <v>384164.19992155727</v>
      </c>
      <c r="W1438" s="11">
        <f t="shared" si="539"/>
        <v>398337.61164287018</v>
      </c>
      <c r="X1438" s="11">
        <f t="shared" si="539"/>
        <v>409153.82521579979</v>
      </c>
      <c r="Y1438" s="11">
        <f t="shared" si="539"/>
        <v>423180.56459924887</v>
      </c>
      <c r="Z1438" s="11">
        <f t="shared" si="539"/>
        <v>441170.5874097757</v>
      </c>
      <c r="AA1438" s="11">
        <f t="shared" si="539"/>
        <v>463824.9372383054</v>
      </c>
      <c r="AB1438" s="11">
        <f t="shared" si="539"/>
        <v>489205.97061828064</v>
      </c>
      <c r="AC1438" s="11">
        <f t="shared" si="539"/>
        <v>515003.46767585271</v>
      </c>
      <c r="AD1438" s="11">
        <f t="shared" si="539"/>
        <v>538889.0924707714</v>
      </c>
      <c r="AE1438" s="11">
        <f t="shared" si="539"/>
        <v>743550.34736323392</v>
      </c>
      <c r="AF1438" s="11">
        <f t="shared" si="539"/>
        <v>745678.02601814887</v>
      </c>
      <c r="AG1438" s="11">
        <f t="shared" si="539"/>
        <v>756896.38901658845</v>
      </c>
      <c r="AH1438" s="11">
        <f t="shared" si="539"/>
        <v>768150.53778393532</v>
      </c>
      <c r="AI1438" s="11">
        <f t="shared" si="539"/>
        <v>781158.79669619072</v>
      </c>
      <c r="AJ1438" s="11">
        <f t="shared" si="539"/>
        <v>794074.45458327129</v>
      </c>
      <c r="AK1438" s="11">
        <f t="shared" si="539"/>
        <v>806118.64389256283</v>
      </c>
      <c r="AL1438" s="11">
        <f t="shared" si="539"/>
        <v>819837.96245327475</v>
      </c>
      <c r="AM1438" s="11">
        <f t="shared" si="539"/>
        <v>834391.97144205915</v>
      </c>
      <c r="AN1438" s="11">
        <f t="shared" si="539"/>
        <v>849979.8240892638</v>
      </c>
      <c r="AO1438" s="11">
        <f t="shared" si="539"/>
        <v>866907.01427984959</v>
      </c>
      <c r="AP1438" s="11">
        <f t="shared" si="539"/>
        <v>885183.25489669933</v>
      </c>
      <c r="AQ1438" s="11">
        <f t="shared" si="539"/>
        <v>904102.62340052717</v>
      </c>
      <c r="AR1438" s="11">
        <f t="shared" si="539"/>
        <v>922973.25160847185</v>
      </c>
      <c r="AS1438" s="11">
        <f t="shared" si="539"/>
        <v>941482.76656557654</v>
      </c>
      <c r="AT1438" s="11">
        <f t="shared" si="539"/>
        <v>827710.58135436662</v>
      </c>
      <c r="AU1438" s="11">
        <f t="shared" si="539"/>
        <v>842502.49520774523</v>
      </c>
      <c r="AV1438" s="11">
        <f t="shared" si="539"/>
        <v>856394.95864503144</v>
      </c>
      <c r="AW1438" s="11">
        <f t="shared" si="539"/>
        <v>869867.6942200854</v>
      </c>
      <c r="AX1438" s="11"/>
    </row>
    <row r="1439" spans="3:50">
      <c r="C1439" s="10" t="s">
        <v>4</v>
      </c>
      <c r="D1439" s="9"/>
      <c r="E1439" s="3">
        <f t="shared" ref="E1439:AW1443" si="540">E816*E226</f>
        <v>0</v>
      </c>
      <c r="F1439" s="3">
        <f t="shared" si="540"/>
        <v>0</v>
      </c>
      <c r="G1439" s="3">
        <f t="shared" si="540"/>
        <v>0</v>
      </c>
      <c r="H1439" s="3">
        <f t="shared" si="540"/>
        <v>0</v>
      </c>
      <c r="I1439" s="3">
        <f t="shared" si="540"/>
        <v>0</v>
      </c>
      <c r="J1439" s="3">
        <f t="shared" si="540"/>
        <v>0</v>
      </c>
      <c r="K1439" s="3">
        <f t="shared" si="540"/>
        <v>0</v>
      </c>
      <c r="L1439" s="3">
        <f t="shared" si="540"/>
        <v>0</v>
      </c>
      <c r="M1439" s="3">
        <f t="shared" si="540"/>
        <v>0</v>
      </c>
      <c r="N1439" s="3">
        <f t="shared" si="540"/>
        <v>0</v>
      </c>
      <c r="O1439" s="3">
        <f t="shared" si="540"/>
        <v>0</v>
      </c>
      <c r="P1439" s="3">
        <f t="shared" si="540"/>
        <v>361352.34878898773</v>
      </c>
      <c r="Q1439" s="3">
        <f t="shared" si="540"/>
        <v>370947.78532816877</v>
      </c>
      <c r="R1439" s="3">
        <f t="shared" si="540"/>
        <v>357615.26767688786</v>
      </c>
      <c r="S1439" s="3">
        <f t="shared" si="540"/>
        <v>355754.67587482446</v>
      </c>
      <c r="T1439" s="3">
        <f t="shared" si="540"/>
        <v>354350.12302666029</v>
      </c>
      <c r="U1439" s="3">
        <f t="shared" si="540"/>
        <v>353624.3362795228</v>
      </c>
      <c r="V1439" s="3">
        <f t="shared" si="540"/>
        <v>350358.4478179185</v>
      </c>
      <c r="W1439" s="3">
        <f t="shared" si="540"/>
        <v>355665.77710353932</v>
      </c>
      <c r="X1439" s="3">
        <f t="shared" si="540"/>
        <v>357929.71908333636</v>
      </c>
      <c r="Y1439" s="3">
        <f t="shared" si="540"/>
        <v>362930.00907259365</v>
      </c>
      <c r="Z1439" s="3">
        <f t="shared" si="540"/>
        <v>371111.1364971071</v>
      </c>
      <c r="AA1439" s="3">
        <f t="shared" si="540"/>
        <v>382843.48776290059</v>
      </c>
      <c r="AB1439" s="3">
        <f t="shared" si="540"/>
        <v>396331.52702279977</v>
      </c>
      <c r="AC1439" s="3">
        <f t="shared" si="540"/>
        <v>409610.84986095969</v>
      </c>
      <c r="AD1439" s="3">
        <f t="shared" si="540"/>
        <v>421669.08680452377</v>
      </c>
      <c r="AE1439" s="3">
        <f t="shared" si="540"/>
        <v>572756.03972056275</v>
      </c>
      <c r="AF1439" s="3">
        <f t="shared" si="540"/>
        <v>565264.66055358737</v>
      </c>
      <c r="AG1439" s="3">
        <f t="shared" si="540"/>
        <v>564454.09415705258</v>
      </c>
      <c r="AH1439" s="3">
        <f t="shared" si="540"/>
        <v>563348.03780779347</v>
      </c>
      <c r="AI1439" s="3">
        <f t="shared" si="540"/>
        <v>562051.79367355828</v>
      </c>
      <c r="AJ1439" s="3">
        <f t="shared" si="540"/>
        <v>570024.21655074018</v>
      </c>
      <c r="AK1439" s="3">
        <f t="shared" si="540"/>
        <v>577331.21240558825</v>
      </c>
      <c r="AL1439" s="3">
        <f t="shared" si="540"/>
        <v>585796.82926907903</v>
      </c>
      <c r="AM1439" s="3">
        <f t="shared" si="540"/>
        <v>594813.70903271076</v>
      </c>
      <c r="AN1439" s="3">
        <f t="shared" si="540"/>
        <v>604519.45256948727</v>
      </c>
      <c r="AO1439" s="3">
        <f t="shared" si="540"/>
        <v>614564.95630293828</v>
      </c>
      <c r="AP1439" s="3">
        <f t="shared" si="540"/>
        <v>625486.39520958764</v>
      </c>
      <c r="AQ1439" s="3">
        <f t="shared" si="540"/>
        <v>636777.39572889823</v>
      </c>
      <c r="AR1439" s="3">
        <f t="shared" si="540"/>
        <v>647947.94921140769</v>
      </c>
      <c r="AS1439" s="3">
        <f t="shared" si="540"/>
        <v>658779.95392867306</v>
      </c>
      <c r="AT1439" s="3">
        <f t="shared" si="540"/>
        <v>578850.16719975928</v>
      </c>
      <c r="AU1439" s="3">
        <f t="shared" si="540"/>
        <v>588868.94698958262</v>
      </c>
      <c r="AV1439" s="3">
        <f t="shared" si="540"/>
        <v>598248.34661228315</v>
      </c>
      <c r="AW1439" s="3">
        <f t="shared" si="540"/>
        <v>607324.35905232769</v>
      </c>
      <c r="AX1439" s="3"/>
    </row>
    <row r="1440" spans="3:50">
      <c r="C1440" s="10" t="s">
        <v>3</v>
      </c>
      <c r="D1440" s="9"/>
      <c r="E1440" s="3">
        <f t="shared" si="540"/>
        <v>0</v>
      </c>
      <c r="F1440" s="3">
        <f t="shared" si="540"/>
        <v>0</v>
      </c>
      <c r="G1440" s="3">
        <f t="shared" si="540"/>
        <v>0</v>
      </c>
      <c r="H1440" s="3">
        <f t="shared" si="540"/>
        <v>0</v>
      </c>
      <c r="I1440" s="3">
        <f t="shared" si="540"/>
        <v>0</v>
      </c>
      <c r="J1440" s="3">
        <f t="shared" si="540"/>
        <v>0</v>
      </c>
      <c r="K1440" s="3">
        <f t="shared" si="540"/>
        <v>0</v>
      </c>
      <c r="L1440" s="3">
        <f t="shared" si="540"/>
        <v>0</v>
      </c>
      <c r="M1440" s="3">
        <f t="shared" si="540"/>
        <v>0</v>
      </c>
      <c r="N1440" s="3">
        <f t="shared" si="540"/>
        <v>0</v>
      </c>
      <c r="O1440" s="3">
        <f t="shared" si="540"/>
        <v>0</v>
      </c>
      <c r="P1440" s="3">
        <f t="shared" si="540"/>
        <v>4440.7778593136272</v>
      </c>
      <c r="Q1440" s="3">
        <f t="shared" si="540"/>
        <v>7118.4018127829258</v>
      </c>
      <c r="R1440" s="3">
        <f t="shared" si="540"/>
        <v>9292.1191593774965</v>
      </c>
      <c r="S1440" s="3">
        <f t="shared" si="540"/>
        <v>11632.283574673198</v>
      </c>
      <c r="T1440" s="3">
        <f t="shared" si="540"/>
        <v>13945.075322886611</v>
      </c>
      <c r="U1440" s="3">
        <f t="shared" si="540"/>
        <v>16256.791439313442</v>
      </c>
      <c r="V1440" s="3">
        <f t="shared" si="540"/>
        <v>16501.962103327834</v>
      </c>
      <c r="W1440" s="3">
        <f t="shared" si="540"/>
        <v>17177.449169815103</v>
      </c>
      <c r="X1440" s="3">
        <f t="shared" si="540"/>
        <v>17739.743011658134</v>
      </c>
      <c r="Y1440" s="3">
        <f t="shared" si="540"/>
        <v>18472.484990772216</v>
      </c>
      <c r="Z1440" s="3">
        <f t="shared" si="540"/>
        <v>19411.700615677237</v>
      </c>
      <c r="AA1440" s="3">
        <f t="shared" si="540"/>
        <v>20593.491306470463</v>
      </c>
      <c r="AB1440" s="3">
        <f t="shared" si="540"/>
        <v>21938.100164811825</v>
      </c>
      <c r="AC1440" s="3">
        <f t="shared" si="540"/>
        <v>23346.363958100745</v>
      </c>
      <c r="AD1440" s="3">
        <f t="shared" si="540"/>
        <v>23702.296338586289</v>
      </c>
      <c r="AE1440" s="3">
        <f t="shared" si="540"/>
        <v>33401.993753665229</v>
      </c>
      <c r="AF1440" s="3">
        <f t="shared" si="540"/>
        <v>34199.754106753338</v>
      </c>
      <c r="AG1440" s="3">
        <f t="shared" si="540"/>
        <v>35429.136283737265</v>
      </c>
      <c r="AH1440" s="3">
        <f t="shared" si="540"/>
        <v>36683.424427053251</v>
      </c>
      <c r="AI1440" s="3">
        <f t="shared" si="540"/>
        <v>39540.42205588676</v>
      </c>
      <c r="AJ1440" s="3">
        <f t="shared" si="540"/>
        <v>41196.26237138213</v>
      </c>
      <c r="AK1440" s="3">
        <f t="shared" si="540"/>
        <v>42841.911978314885</v>
      </c>
      <c r="AL1440" s="3">
        <f t="shared" si="540"/>
        <v>44612.709197481752</v>
      </c>
      <c r="AM1440" s="3">
        <f t="shared" si="540"/>
        <v>46468.32345808977</v>
      </c>
      <c r="AN1440" s="3">
        <f t="shared" si="540"/>
        <v>48423.388119260984</v>
      </c>
      <c r="AO1440" s="3">
        <f t="shared" si="540"/>
        <v>51088.948569588916</v>
      </c>
      <c r="AP1440" s="3">
        <f t="shared" si="540"/>
        <v>53908.974563715157</v>
      </c>
      <c r="AQ1440" s="3">
        <f t="shared" si="540"/>
        <v>56847.234582813624</v>
      </c>
      <c r="AR1440" s="3">
        <f t="shared" si="540"/>
        <v>59862.853179117825</v>
      </c>
      <c r="AS1440" s="3">
        <f t="shared" si="540"/>
        <v>62934.833989211002</v>
      </c>
      <c r="AT1440" s="3">
        <f t="shared" si="540"/>
        <v>55276.893956158099</v>
      </c>
      <c r="AU1440" s="3">
        <f t="shared" si="540"/>
        <v>56211.194675240964</v>
      </c>
      <c r="AV1440" s="3">
        <f t="shared" si="540"/>
        <v>57083.724793630667</v>
      </c>
      <c r="AW1440" s="3">
        <f t="shared" si="540"/>
        <v>57926.604461954375</v>
      </c>
      <c r="AX1440" s="3"/>
    </row>
    <row r="1441" spans="3:50">
      <c r="C1441" s="10" t="s">
        <v>2</v>
      </c>
      <c r="D1441" s="9"/>
      <c r="E1441" s="3">
        <f t="shared" si="540"/>
        <v>0</v>
      </c>
      <c r="F1441" s="3">
        <f t="shared" si="540"/>
        <v>0</v>
      </c>
      <c r="G1441" s="3">
        <f t="shared" si="540"/>
        <v>0</v>
      </c>
      <c r="H1441" s="3">
        <f t="shared" si="540"/>
        <v>0</v>
      </c>
      <c r="I1441" s="3">
        <f t="shared" si="540"/>
        <v>0</v>
      </c>
      <c r="J1441" s="3">
        <f t="shared" si="540"/>
        <v>0</v>
      </c>
      <c r="K1441" s="3">
        <f t="shared" si="540"/>
        <v>0</v>
      </c>
      <c r="L1441" s="3">
        <f t="shared" si="540"/>
        <v>0</v>
      </c>
      <c r="M1441" s="3">
        <f t="shared" si="540"/>
        <v>0</v>
      </c>
      <c r="N1441" s="3">
        <f t="shared" si="540"/>
        <v>0</v>
      </c>
      <c r="O1441" s="3">
        <f t="shared" si="540"/>
        <v>0</v>
      </c>
      <c r="P1441" s="3">
        <f t="shared" si="540"/>
        <v>1874.1414277565211</v>
      </c>
      <c r="Q1441" s="3">
        <f t="shared" si="540"/>
        <v>3710.0246012233342</v>
      </c>
      <c r="R1441" s="3">
        <f t="shared" si="540"/>
        <v>5186.1491188555037</v>
      </c>
      <c r="S1441" s="3">
        <f t="shared" si="540"/>
        <v>6664.9802170782505</v>
      </c>
      <c r="T1441" s="3">
        <f t="shared" si="540"/>
        <v>8057.2753055521453</v>
      </c>
      <c r="U1441" s="3">
        <f t="shared" si="540"/>
        <v>9386.740269992777</v>
      </c>
      <c r="V1441" s="3">
        <f t="shared" si="540"/>
        <v>17303.790000310917</v>
      </c>
      <c r="W1441" s="3">
        <f t="shared" si="540"/>
        <v>25494.38536951573</v>
      </c>
      <c r="X1441" s="3">
        <f t="shared" si="540"/>
        <v>33484.363120805312</v>
      </c>
      <c r="Y1441" s="3">
        <f t="shared" si="540"/>
        <v>41778.070535883024</v>
      </c>
      <c r="Z1441" s="3">
        <f t="shared" si="540"/>
        <v>50647.750296991369</v>
      </c>
      <c r="AA1441" s="3">
        <f t="shared" si="540"/>
        <v>60387.958168934318</v>
      </c>
      <c r="AB1441" s="3">
        <f t="shared" si="540"/>
        <v>70936.343430669061</v>
      </c>
      <c r="AC1441" s="3">
        <f t="shared" si="540"/>
        <v>82046.253856792304</v>
      </c>
      <c r="AD1441" s="3">
        <f t="shared" si="540"/>
        <v>93517.70932766136</v>
      </c>
      <c r="AE1441" s="3">
        <f t="shared" si="540"/>
        <v>137392.31388900589</v>
      </c>
      <c r="AF1441" s="3">
        <f t="shared" si="540"/>
        <v>146213.61135780808</v>
      </c>
      <c r="AG1441" s="3">
        <f t="shared" si="540"/>
        <v>157013.15857579862</v>
      </c>
      <c r="AH1441" s="3">
        <f t="shared" si="540"/>
        <v>168119.07554908853</v>
      </c>
      <c r="AI1441" s="3">
        <f t="shared" si="540"/>
        <v>179566.58096674579</v>
      </c>
      <c r="AJ1441" s="3">
        <f t="shared" si="540"/>
        <v>182853.97566114904</v>
      </c>
      <c r="AK1441" s="3">
        <f t="shared" si="540"/>
        <v>185945.51950865969</v>
      </c>
      <c r="AL1441" s="3">
        <f t="shared" si="540"/>
        <v>189428.42398671401</v>
      </c>
      <c r="AM1441" s="3">
        <f t="shared" si="540"/>
        <v>193109.93895125869</v>
      </c>
      <c r="AN1441" s="3">
        <f t="shared" si="540"/>
        <v>197036.98340051557</v>
      </c>
      <c r="AO1441" s="3">
        <f t="shared" si="540"/>
        <v>201253.10940732236</v>
      </c>
      <c r="AP1441" s="3">
        <f t="shared" si="540"/>
        <v>205787.88512339655</v>
      </c>
      <c r="AQ1441" s="3">
        <f t="shared" si="540"/>
        <v>210477.99308881536</v>
      </c>
      <c r="AR1441" s="3">
        <f t="shared" si="540"/>
        <v>215162.44921794633</v>
      </c>
      <c r="AS1441" s="3">
        <f t="shared" si="540"/>
        <v>219767.97864769248</v>
      </c>
      <c r="AT1441" s="3">
        <f t="shared" si="540"/>
        <v>193583.52019844932</v>
      </c>
      <c r="AU1441" s="3">
        <f t="shared" si="540"/>
        <v>197422.35354292157</v>
      </c>
      <c r="AV1441" s="3">
        <f t="shared" si="540"/>
        <v>201062.88723911761</v>
      </c>
      <c r="AW1441" s="3">
        <f t="shared" si="540"/>
        <v>204616.73070580341</v>
      </c>
      <c r="AX1441" s="3"/>
    </row>
    <row r="1442" spans="3:50">
      <c r="C1442" s="10" t="s">
        <v>1</v>
      </c>
      <c r="D1442" s="9"/>
      <c r="E1442" s="3">
        <f t="shared" si="540"/>
        <v>0</v>
      </c>
      <c r="F1442" s="3">
        <f t="shared" si="540"/>
        <v>0</v>
      </c>
      <c r="G1442" s="3">
        <f t="shared" si="540"/>
        <v>0</v>
      </c>
      <c r="H1442" s="3">
        <f t="shared" si="540"/>
        <v>0</v>
      </c>
      <c r="I1442" s="3">
        <f t="shared" si="540"/>
        <v>0</v>
      </c>
      <c r="J1442" s="3">
        <f t="shared" si="540"/>
        <v>0</v>
      </c>
      <c r="K1442" s="3">
        <f t="shared" si="540"/>
        <v>0</v>
      </c>
      <c r="L1442" s="3">
        <f t="shared" si="540"/>
        <v>0</v>
      </c>
      <c r="M1442" s="3">
        <f t="shared" si="540"/>
        <v>0</v>
      </c>
      <c r="N1442" s="3">
        <f t="shared" si="540"/>
        <v>0</v>
      </c>
      <c r="O1442" s="3">
        <f t="shared" si="540"/>
        <v>0</v>
      </c>
      <c r="P1442" s="3">
        <f t="shared" si="540"/>
        <v>0</v>
      </c>
      <c r="Q1442" s="3">
        <f t="shared" si="540"/>
        <v>0</v>
      </c>
      <c r="R1442" s="3">
        <f t="shared" si="540"/>
        <v>0</v>
      </c>
      <c r="S1442" s="3">
        <f t="shared" si="540"/>
        <v>0</v>
      </c>
      <c r="T1442" s="3">
        <f t="shared" si="540"/>
        <v>0</v>
      </c>
      <c r="U1442" s="3">
        <f t="shared" si="540"/>
        <v>0</v>
      </c>
      <c r="V1442" s="3">
        <f t="shared" si="540"/>
        <v>0</v>
      </c>
      <c r="W1442" s="3">
        <f t="shared" si="540"/>
        <v>0</v>
      </c>
      <c r="X1442" s="3">
        <f t="shared" si="540"/>
        <v>0</v>
      </c>
      <c r="Y1442" s="3">
        <f t="shared" si="540"/>
        <v>0</v>
      </c>
      <c r="Z1442" s="3">
        <f t="shared" si="540"/>
        <v>0</v>
      </c>
      <c r="AA1442" s="3">
        <f t="shared" si="540"/>
        <v>0</v>
      </c>
      <c r="AB1442" s="3">
        <f t="shared" si="540"/>
        <v>0</v>
      </c>
      <c r="AC1442" s="3">
        <f t="shared" si="540"/>
        <v>0</v>
      </c>
      <c r="AD1442" s="3">
        <f t="shared" si="540"/>
        <v>0</v>
      </c>
      <c r="AE1442" s="3">
        <f t="shared" si="540"/>
        <v>0</v>
      </c>
      <c r="AF1442" s="3">
        <f t="shared" si="540"/>
        <v>0</v>
      </c>
      <c r="AG1442" s="3">
        <f t="shared" si="540"/>
        <v>0</v>
      </c>
      <c r="AH1442" s="3">
        <f t="shared" si="540"/>
        <v>0</v>
      </c>
      <c r="AI1442" s="3">
        <f t="shared" si="540"/>
        <v>0</v>
      </c>
      <c r="AJ1442" s="3">
        <f t="shared" si="540"/>
        <v>0</v>
      </c>
      <c r="AK1442" s="3">
        <f t="shared" si="540"/>
        <v>0</v>
      </c>
      <c r="AL1442" s="3">
        <f t="shared" si="540"/>
        <v>0</v>
      </c>
      <c r="AM1442" s="3">
        <f t="shared" si="540"/>
        <v>0</v>
      </c>
      <c r="AN1442" s="3">
        <f t="shared" si="540"/>
        <v>0</v>
      </c>
      <c r="AO1442" s="3">
        <f t="shared" si="540"/>
        <v>0</v>
      </c>
      <c r="AP1442" s="3">
        <f t="shared" si="540"/>
        <v>0</v>
      </c>
      <c r="AQ1442" s="3">
        <f t="shared" si="540"/>
        <v>0</v>
      </c>
      <c r="AR1442" s="3">
        <f t="shared" si="540"/>
        <v>0</v>
      </c>
      <c r="AS1442" s="3">
        <f t="shared" si="540"/>
        <v>0</v>
      </c>
      <c r="AT1442" s="3">
        <f t="shared" si="540"/>
        <v>0</v>
      </c>
      <c r="AU1442" s="3">
        <f t="shared" si="540"/>
        <v>0</v>
      </c>
      <c r="AV1442" s="3">
        <f t="shared" si="540"/>
        <v>0</v>
      </c>
      <c r="AW1442" s="3">
        <f t="shared" si="540"/>
        <v>0</v>
      </c>
      <c r="AX1442" s="3"/>
    </row>
    <row r="1443" spans="3:50">
      <c r="C1443" s="7" t="s">
        <v>0</v>
      </c>
      <c r="D1443" s="6"/>
      <c r="E1443" s="4">
        <f t="shared" si="540"/>
        <v>0</v>
      </c>
      <c r="F1443" s="4">
        <f t="shared" si="540"/>
        <v>0</v>
      </c>
      <c r="G1443" s="4">
        <f t="shared" si="540"/>
        <v>0</v>
      </c>
      <c r="H1443" s="4">
        <f t="shared" si="540"/>
        <v>0</v>
      </c>
      <c r="I1443" s="4">
        <f t="shared" si="540"/>
        <v>0</v>
      </c>
      <c r="J1443" s="4">
        <f t="shared" si="540"/>
        <v>0</v>
      </c>
      <c r="K1443" s="4">
        <f t="shared" si="540"/>
        <v>0</v>
      </c>
      <c r="L1443" s="4">
        <f t="shared" si="540"/>
        <v>0</v>
      </c>
      <c r="M1443" s="4">
        <f t="shared" si="540"/>
        <v>0</v>
      </c>
      <c r="N1443" s="4">
        <f t="shared" si="540"/>
        <v>0</v>
      </c>
      <c r="O1443" s="4">
        <f t="shared" si="540"/>
        <v>0</v>
      </c>
      <c r="P1443" s="4">
        <f t="shared" si="540"/>
        <v>0</v>
      </c>
      <c r="Q1443" s="4">
        <f t="shared" si="540"/>
        <v>0</v>
      </c>
      <c r="R1443" s="4">
        <f t="shared" si="540"/>
        <v>0</v>
      </c>
      <c r="S1443" s="4">
        <f t="shared" si="540"/>
        <v>0</v>
      </c>
      <c r="T1443" s="4">
        <f t="shared" si="540"/>
        <v>0</v>
      </c>
      <c r="U1443" s="4">
        <f t="shared" si="540"/>
        <v>0</v>
      </c>
      <c r="V1443" s="4">
        <f t="shared" si="540"/>
        <v>0</v>
      </c>
      <c r="W1443" s="4">
        <f t="shared" si="540"/>
        <v>0</v>
      </c>
      <c r="X1443" s="4">
        <f t="shared" si="540"/>
        <v>0</v>
      </c>
      <c r="Y1443" s="4">
        <f t="shared" si="540"/>
        <v>0</v>
      </c>
      <c r="Z1443" s="4">
        <f t="shared" si="540"/>
        <v>0</v>
      </c>
      <c r="AA1443" s="4">
        <f t="shared" si="540"/>
        <v>0</v>
      </c>
      <c r="AB1443" s="4">
        <f t="shared" si="540"/>
        <v>0</v>
      </c>
      <c r="AC1443" s="4">
        <f t="shared" si="540"/>
        <v>0</v>
      </c>
      <c r="AD1443" s="4">
        <f t="shared" si="540"/>
        <v>0</v>
      </c>
      <c r="AE1443" s="4">
        <f t="shared" si="540"/>
        <v>0</v>
      </c>
      <c r="AF1443" s="4">
        <f t="shared" si="540"/>
        <v>0</v>
      </c>
      <c r="AG1443" s="4">
        <f t="shared" si="540"/>
        <v>0</v>
      </c>
      <c r="AH1443" s="4">
        <f t="shared" si="540"/>
        <v>0</v>
      </c>
      <c r="AI1443" s="4">
        <f t="shared" si="540"/>
        <v>0</v>
      </c>
      <c r="AJ1443" s="4">
        <f t="shared" si="540"/>
        <v>0</v>
      </c>
      <c r="AK1443" s="4">
        <f t="shared" si="540"/>
        <v>0</v>
      </c>
      <c r="AL1443" s="4">
        <f t="shared" si="540"/>
        <v>0</v>
      </c>
      <c r="AM1443" s="4">
        <f t="shared" si="540"/>
        <v>0</v>
      </c>
      <c r="AN1443" s="4">
        <f t="shared" si="540"/>
        <v>0</v>
      </c>
      <c r="AO1443" s="4">
        <f t="shared" si="540"/>
        <v>0</v>
      </c>
      <c r="AP1443" s="4">
        <f t="shared" si="540"/>
        <v>0</v>
      </c>
      <c r="AQ1443" s="4">
        <f t="shared" si="540"/>
        <v>0</v>
      </c>
      <c r="AR1443" s="4">
        <f t="shared" si="540"/>
        <v>0</v>
      </c>
      <c r="AS1443" s="4">
        <f t="shared" si="540"/>
        <v>0</v>
      </c>
      <c r="AT1443" s="4">
        <f t="shared" si="540"/>
        <v>0</v>
      </c>
      <c r="AU1443" s="4">
        <f t="shared" si="540"/>
        <v>0</v>
      </c>
      <c r="AV1443" s="4">
        <f t="shared" si="540"/>
        <v>0</v>
      </c>
      <c r="AW1443" s="4">
        <f t="shared" si="540"/>
        <v>0</v>
      </c>
      <c r="AX1443" s="3"/>
    </row>
    <row r="1444" spans="3:50">
      <c r="C1444" s="14">
        <v>12</v>
      </c>
      <c r="D1444" s="13"/>
      <c r="E1444" s="11">
        <f t="shared" ref="E1444:AW1444" si="541">SUM(E1445:E1449)</f>
        <v>0</v>
      </c>
      <c r="F1444" s="11">
        <f t="shared" si="541"/>
        <v>0</v>
      </c>
      <c r="G1444" s="11">
        <f t="shared" si="541"/>
        <v>0</v>
      </c>
      <c r="H1444" s="11">
        <f t="shared" si="541"/>
        <v>0</v>
      </c>
      <c r="I1444" s="11">
        <f t="shared" si="541"/>
        <v>0</v>
      </c>
      <c r="J1444" s="11">
        <f t="shared" si="541"/>
        <v>0</v>
      </c>
      <c r="K1444" s="11">
        <f t="shared" si="541"/>
        <v>0</v>
      </c>
      <c r="L1444" s="11">
        <f t="shared" si="541"/>
        <v>0</v>
      </c>
      <c r="M1444" s="11">
        <f t="shared" si="541"/>
        <v>0</v>
      </c>
      <c r="N1444" s="11">
        <f t="shared" si="541"/>
        <v>0</v>
      </c>
      <c r="O1444" s="11">
        <f t="shared" si="541"/>
        <v>0</v>
      </c>
      <c r="P1444" s="11">
        <f t="shared" si="541"/>
        <v>0</v>
      </c>
      <c r="Q1444" s="11">
        <f t="shared" si="541"/>
        <v>342166.8405499935</v>
      </c>
      <c r="R1444" s="11">
        <f t="shared" si="541"/>
        <v>355358.66395907081</v>
      </c>
      <c r="S1444" s="11">
        <f t="shared" si="541"/>
        <v>346402.71441139042</v>
      </c>
      <c r="T1444" s="11">
        <f t="shared" si="541"/>
        <v>348280.23997896409</v>
      </c>
      <c r="U1444" s="11">
        <f t="shared" si="541"/>
        <v>350474.64937504503</v>
      </c>
      <c r="V1444" s="11">
        <f t="shared" si="541"/>
        <v>353240.38962647645</v>
      </c>
      <c r="W1444" s="11">
        <f t="shared" si="541"/>
        <v>357889.16018297424</v>
      </c>
      <c r="X1444" s="11">
        <f t="shared" si="541"/>
        <v>371179.40224584128</v>
      </c>
      <c r="Y1444" s="11">
        <f t="shared" si="541"/>
        <v>381342.02017055475</v>
      </c>
      <c r="Z1444" s="11">
        <f t="shared" si="541"/>
        <v>394497.91166640416</v>
      </c>
      <c r="AA1444" s="11">
        <f t="shared" si="541"/>
        <v>411351.09669854637</v>
      </c>
      <c r="AB1444" s="11">
        <f t="shared" si="541"/>
        <v>432557.73402738763</v>
      </c>
      <c r="AC1444" s="11">
        <f t="shared" si="541"/>
        <v>456313.04451072786</v>
      </c>
      <c r="AD1444" s="11">
        <f t="shared" si="541"/>
        <v>480463.21058342373</v>
      </c>
      <c r="AE1444" s="11">
        <f t="shared" si="541"/>
        <v>502821.23196206277</v>
      </c>
      <c r="AF1444" s="11">
        <f t="shared" si="541"/>
        <v>693890.27674785221</v>
      </c>
      <c r="AG1444" s="11">
        <f t="shared" si="541"/>
        <v>695982.48477482866</v>
      </c>
      <c r="AH1444" s="11">
        <f t="shared" si="541"/>
        <v>706561.98013940942</v>
      </c>
      <c r="AI1444" s="11">
        <f t="shared" si="541"/>
        <v>717178.63595649891</v>
      </c>
      <c r="AJ1444" s="11">
        <f t="shared" si="541"/>
        <v>729457.70449383801</v>
      </c>
      <c r="AK1444" s="11">
        <f t="shared" si="541"/>
        <v>741538.73663593945</v>
      </c>
      <c r="AL1444" s="11">
        <f t="shared" si="541"/>
        <v>752806.59113940469</v>
      </c>
      <c r="AM1444" s="11">
        <f t="shared" si="541"/>
        <v>765639.44611879264</v>
      </c>
      <c r="AN1444" s="11">
        <f t="shared" si="541"/>
        <v>779252.5289333578</v>
      </c>
      <c r="AO1444" s="11">
        <f t="shared" si="541"/>
        <v>793831.90013327356</v>
      </c>
      <c r="AP1444" s="11">
        <f t="shared" si="541"/>
        <v>809672.40559942869</v>
      </c>
      <c r="AQ1444" s="11">
        <f t="shared" si="541"/>
        <v>826774.19911368506</v>
      </c>
      <c r="AR1444" s="11">
        <f t="shared" si="541"/>
        <v>844478.05964581354</v>
      </c>
      <c r="AS1444" s="11">
        <f t="shared" si="541"/>
        <v>862137.79145432753</v>
      </c>
      <c r="AT1444" s="11">
        <f t="shared" si="541"/>
        <v>879461.59353182337</v>
      </c>
      <c r="AU1444" s="11">
        <f t="shared" si="541"/>
        <v>773187.60360686248</v>
      </c>
      <c r="AV1444" s="11">
        <f t="shared" si="541"/>
        <v>787008.53190238227</v>
      </c>
      <c r="AW1444" s="11">
        <f t="shared" si="541"/>
        <v>799989.36613948434</v>
      </c>
      <c r="AX1444" s="11"/>
    </row>
    <row r="1445" spans="3:50">
      <c r="C1445" s="10" t="s">
        <v>4</v>
      </c>
      <c r="D1445" s="9"/>
      <c r="E1445" s="3">
        <f t="shared" ref="E1445:AW1449" si="542">E822*E232</f>
        <v>0</v>
      </c>
      <c r="F1445" s="3">
        <f t="shared" si="542"/>
        <v>0</v>
      </c>
      <c r="G1445" s="3">
        <f t="shared" si="542"/>
        <v>0</v>
      </c>
      <c r="H1445" s="3">
        <f t="shared" si="542"/>
        <v>0</v>
      </c>
      <c r="I1445" s="3">
        <f t="shared" si="542"/>
        <v>0</v>
      </c>
      <c r="J1445" s="3">
        <f t="shared" si="542"/>
        <v>0</v>
      </c>
      <c r="K1445" s="3">
        <f t="shared" si="542"/>
        <v>0</v>
      </c>
      <c r="L1445" s="3">
        <f t="shared" si="542"/>
        <v>0</v>
      </c>
      <c r="M1445" s="3">
        <f t="shared" si="542"/>
        <v>0</v>
      </c>
      <c r="N1445" s="3">
        <f t="shared" si="542"/>
        <v>0</v>
      </c>
      <c r="O1445" s="3">
        <f t="shared" si="542"/>
        <v>0</v>
      </c>
      <c r="P1445" s="3">
        <f t="shared" si="542"/>
        <v>0</v>
      </c>
      <c r="Q1445" s="3">
        <f t="shared" si="542"/>
        <v>336196.80502804235</v>
      </c>
      <c r="R1445" s="3">
        <f t="shared" si="542"/>
        <v>345124.25525254832</v>
      </c>
      <c r="S1445" s="3">
        <f t="shared" si="542"/>
        <v>332719.88081756135</v>
      </c>
      <c r="T1445" s="3">
        <f t="shared" si="542"/>
        <v>330988.81411379855</v>
      </c>
      <c r="U1445" s="3">
        <f t="shared" si="542"/>
        <v>329682.03921215929</v>
      </c>
      <c r="V1445" s="3">
        <f t="shared" si="542"/>
        <v>329006.77810942387</v>
      </c>
      <c r="W1445" s="3">
        <f t="shared" si="542"/>
        <v>325968.2444730741</v>
      </c>
      <c r="X1445" s="3">
        <f t="shared" si="542"/>
        <v>330906.10403047648</v>
      </c>
      <c r="Y1445" s="3">
        <f t="shared" si="542"/>
        <v>333012.44168934989</v>
      </c>
      <c r="Z1445" s="3">
        <f t="shared" si="542"/>
        <v>337664.63649100508</v>
      </c>
      <c r="AA1445" s="3">
        <f t="shared" si="542"/>
        <v>345276.23472986097</v>
      </c>
      <c r="AB1445" s="3">
        <f t="shared" si="542"/>
        <v>356191.83836228633</v>
      </c>
      <c r="AC1445" s="3">
        <f t="shared" si="542"/>
        <v>368740.90776910755</v>
      </c>
      <c r="AD1445" s="3">
        <f t="shared" si="542"/>
        <v>381095.79054788902</v>
      </c>
      <c r="AE1445" s="3">
        <f t="shared" si="542"/>
        <v>392314.59332662681</v>
      </c>
      <c r="AF1445" s="3">
        <f t="shared" si="542"/>
        <v>532883.62801541574</v>
      </c>
      <c r="AG1445" s="3">
        <f t="shared" si="542"/>
        <v>525913.76120914938</v>
      </c>
      <c r="AH1445" s="3">
        <f t="shared" si="542"/>
        <v>525159.62239230936</v>
      </c>
      <c r="AI1445" s="3">
        <f t="shared" si="542"/>
        <v>524130.56415580399</v>
      </c>
      <c r="AJ1445" s="3">
        <f t="shared" si="542"/>
        <v>522924.55805697356</v>
      </c>
      <c r="AK1445" s="3">
        <f t="shared" si="542"/>
        <v>530341.98071556038</v>
      </c>
      <c r="AL1445" s="3">
        <f t="shared" si="542"/>
        <v>537140.30005397322</v>
      </c>
      <c r="AM1445" s="3">
        <f t="shared" si="542"/>
        <v>545016.58299951209</v>
      </c>
      <c r="AN1445" s="3">
        <f t="shared" si="542"/>
        <v>553405.75267839862</v>
      </c>
      <c r="AO1445" s="3">
        <f t="shared" si="542"/>
        <v>562435.83087886241</v>
      </c>
      <c r="AP1445" s="3">
        <f t="shared" si="542"/>
        <v>571782.01686990925</v>
      </c>
      <c r="AQ1445" s="3">
        <f t="shared" si="542"/>
        <v>581943.15980707225</v>
      </c>
      <c r="AR1445" s="3">
        <f t="shared" si="542"/>
        <v>592448.13732523087</v>
      </c>
      <c r="AS1445" s="3">
        <f t="shared" si="542"/>
        <v>602841.05272705562</v>
      </c>
      <c r="AT1445" s="3">
        <f t="shared" si="542"/>
        <v>612918.98743592855</v>
      </c>
      <c r="AU1445" s="3">
        <f t="shared" si="542"/>
        <v>538553.51281014795</v>
      </c>
      <c r="AV1445" s="3">
        <f t="shared" si="542"/>
        <v>547874.83524490276</v>
      </c>
      <c r="AW1445" s="3">
        <f t="shared" si="542"/>
        <v>556601.28796286916</v>
      </c>
      <c r="AX1445" s="3"/>
    </row>
    <row r="1446" spans="3:50">
      <c r="C1446" s="10" t="s">
        <v>3</v>
      </c>
      <c r="D1446" s="9"/>
      <c r="E1446" s="3">
        <f t="shared" si="542"/>
        <v>0</v>
      </c>
      <c r="F1446" s="3">
        <f t="shared" si="542"/>
        <v>0</v>
      </c>
      <c r="G1446" s="3">
        <f t="shared" si="542"/>
        <v>0</v>
      </c>
      <c r="H1446" s="3">
        <f t="shared" si="542"/>
        <v>0</v>
      </c>
      <c r="I1446" s="3">
        <f t="shared" si="542"/>
        <v>0</v>
      </c>
      <c r="J1446" s="3">
        <f t="shared" si="542"/>
        <v>0</v>
      </c>
      <c r="K1446" s="3">
        <f t="shared" si="542"/>
        <v>0</v>
      </c>
      <c r="L1446" s="3">
        <f t="shared" si="542"/>
        <v>0</v>
      </c>
      <c r="M1446" s="3">
        <f t="shared" si="542"/>
        <v>0</v>
      </c>
      <c r="N1446" s="3">
        <f t="shared" si="542"/>
        <v>0</v>
      </c>
      <c r="O1446" s="3">
        <f t="shared" si="542"/>
        <v>0</v>
      </c>
      <c r="P1446" s="3">
        <f t="shared" si="542"/>
        <v>0</v>
      </c>
      <c r="Q1446" s="3">
        <f t="shared" si="542"/>
        <v>4205.2390016556328</v>
      </c>
      <c r="R1446" s="3">
        <f t="shared" si="542"/>
        <v>6740.8417806329207</v>
      </c>
      <c r="S1446" s="3">
        <f t="shared" si="542"/>
        <v>8799.2651591641134</v>
      </c>
      <c r="T1446" s="3">
        <f t="shared" si="542"/>
        <v>11015.307253872534</v>
      </c>
      <c r="U1446" s="3">
        <f t="shared" si="542"/>
        <v>13205.428527760707</v>
      </c>
      <c r="V1446" s="3">
        <f t="shared" si="542"/>
        <v>15394.531221372257</v>
      </c>
      <c r="W1446" s="3">
        <f t="shared" si="542"/>
        <v>15626.698033367325</v>
      </c>
      <c r="X1446" s="3">
        <f t="shared" si="542"/>
        <v>16266.357265848112</v>
      </c>
      <c r="Y1446" s="3">
        <f t="shared" si="542"/>
        <v>16798.827042319786</v>
      </c>
      <c r="Z1446" s="3">
        <f t="shared" si="542"/>
        <v>17492.704386861657</v>
      </c>
      <c r="AA1446" s="3">
        <f t="shared" si="542"/>
        <v>18382.104015021716</v>
      </c>
      <c r="AB1446" s="3">
        <f t="shared" si="542"/>
        <v>19501.21252757527</v>
      </c>
      <c r="AC1446" s="3">
        <f t="shared" si="542"/>
        <v>20774.50333207021</v>
      </c>
      <c r="AD1446" s="3">
        <f t="shared" si="542"/>
        <v>22108.072813763083</v>
      </c>
      <c r="AE1446" s="3">
        <f t="shared" si="542"/>
        <v>22445.126540787674</v>
      </c>
      <c r="AF1446" s="3">
        <f t="shared" si="542"/>
        <v>31630.352004970824</v>
      </c>
      <c r="AG1446" s="3">
        <f t="shared" si="542"/>
        <v>32385.799148931143</v>
      </c>
      <c r="AH1446" s="3">
        <f t="shared" si="542"/>
        <v>33549.97489524784</v>
      </c>
      <c r="AI1446" s="3">
        <f t="shared" si="542"/>
        <v>34737.735595442347</v>
      </c>
      <c r="AJ1446" s="3">
        <f t="shared" si="542"/>
        <v>37443.198070042527</v>
      </c>
      <c r="AK1446" s="3">
        <f t="shared" si="542"/>
        <v>39011.212615204022</v>
      </c>
      <c r="AL1446" s="3">
        <f t="shared" si="542"/>
        <v>40569.576966985063</v>
      </c>
      <c r="AM1446" s="3">
        <f t="shared" si="542"/>
        <v>42246.451101647326</v>
      </c>
      <c r="AN1446" s="3">
        <f t="shared" si="542"/>
        <v>44003.64358187269</v>
      </c>
      <c r="AO1446" s="3">
        <f t="shared" si="542"/>
        <v>45855.01161341538</v>
      </c>
      <c r="AP1446" s="3">
        <f t="shared" si="542"/>
        <v>48379.190737457917</v>
      </c>
      <c r="AQ1446" s="3">
        <f t="shared" si="542"/>
        <v>51049.642552855708</v>
      </c>
      <c r="AR1446" s="3">
        <f t="shared" si="542"/>
        <v>53832.057260541187</v>
      </c>
      <c r="AS1446" s="3">
        <f t="shared" si="542"/>
        <v>56687.727446497411</v>
      </c>
      <c r="AT1446" s="3">
        <f t="shared" si="542"/>
        <v>59596.770394423256</v>
      </c>
      <c r="AU1446" s="3">
        <f t="shared" si="542"/>
        <v>52345.00750072347</v>
      </c>
      <c r="AV1446" s="3">
        <f t="shared" si="542"/>
        <v>53229.752909666182</v>
      </c>
      <c r="AW1446" s="3">
        <f t="shared" si="542"/>
        <v>54056.0040305765</v>
      </c>
      <c r="AX1446" s="3"/>
    </row>
    <row r="1447" spans="3:50">
      <c r="C1447" s="10" t="s">
        <v>2</v>
      </c>
      <c r="D1447" s="9"/>
      <c r="E1447" s="3">
        <f t="shared" si="542"/>
        <v>0</v>
      </c>
      <c r="F1447" s="3">
        <f t="shared" si="542"/>
        <v>0</v>
      </c>
      <c r="G1447" s="3">
        <f t="shared" si="542"/>
        <v>0</v>
      </c>
      <c r="H1447" s="3">
        <f t="shared" si="542"/>
        <v>0</v>
      </c>
      <c r="I1447" s="3">
        <f t="shared" si="542"/>
        <v>0</v>
      </c>
      <c r="J1447" s="3">
        <f t="shared" si="542"/>
        <v>0</v>
      </c>
      <c r="K1447" s="3">
        <f t="shared" si="542"/>
        <v>0</v>
      </c>
      <c r="L1447" s="3">
        <f t="shared" si="542"/>
        <v>0</v>
      </c>
      <c r="M1447" s="3">
        <f t="shared" si="542"/>
        <v>0</v>
      </c>
      <c r="N1447" s="3">
        <f t="shared" si="542"/>
        <v>0</v>
      </c>
      <c r="O1447" s="3">
        <f t="shared" si="542"/>
        <v>0</v>
      </c>
      <c r="P1447" s="3">
        <f t="shared" si="542"/>
        <v>0</v>
      </c>
      <c r="Q1447" s="3">
        <f t="shared" si="542"/>
        <v>1764.7965202954947</v>
      </c>
      <c r="R1447" s="3">
        <f t="shared" si="542"/>
        <v>3493.5669258895605</v>
      </c>
      <c r="S1447" s="3">
        <f t="shared" si="542"/>
        <v>4883.5684346649987</v>
      </c>
      <c r="T1447" s="3">
        <f t="shared" si="542"/>
        <v>6276.1186112930372</v>
      </c>
      <c r="U1447" s="3">
        <f t="shared" si="542"/>
        <v>7587.1816351250118</v>
      </c>
      <c r="V1447" s="3">
        <f t="shared" si="542"/>
        <v>8839.08029568032</v>
      </c>
      <c r="W1447" s="3">
        <f t="shared" si="542"/>
        <v>16294.217676532777</v>
      </c>
      <c r="X1447" s="3">
        <f t="shared" si="542"/>
        <v>24006.940949516706</v>
      </c>
      <c r="Y1447" s="3">
        <f t="shared" si="542"/>
        <v>31530.751438885047</v>
      </c>
      <c r="Z1447" s="3">
        <f t="shared" si="542"/>
        <v>39340.570788537465</v>
      </c>
      <c r="AA1447" s="3">
        <f t="shared" si="542"/>
        <v>47692.757953663706</v>
      </c>
      <c r="AB1447" s="3">
        <f t="shared" si="542"/>
        <v>56864.683137526015</v>
      </c>
      <c r="AC1447" s="3">
        <f t="shared" si="542"/>
        <v>66797.633409550108</v>
      </c>
      <c r="AD1447" s="3">
        <f t="shared" si="542"/>
        <v>77259.347221771604</v>
      </c>
      <c r="AE1447" s="3">
        <f t="shared" si="542"/>
        <v>88061.512094648293</v>
      </c>
      <c r="AF1447" s="3">
        <f t="shared" si="542"/>
        <v>129376.29672746574</v>
      </c>
      <c r="AG1447" s="3">
        <f t="shared" si="542"/>
        <v>137682.92441674814</v>
      </c>
      <c r="AH1447" s="3">
        <f t="shared" si="542"/>
        <v>147852.38285185222</v>
      </c>
      <c r="AI1447" s="3">
        <f t="shared" si="542"/>
        <v>158310.33620525253</v>
      </c>
      <c r="AJ1447" s="3">
        <f t="shared" si="542"/>
        <v>169089.94836682198</v>
      </c>
      <c r="AK1447" s="3">
        <f t="shared" si="542"/>
        <v>172185.543305175</v>
      </c>
      <c r="AL1447" s="3">
        <f t="shared" si="542"/>
        <v>175096.71411844646</v>
      </c>
      <c r="AM1447" s="3">
        <f t="shared" si="542"/>
        <v>178376.41201763321</v>
      </c>
      <c r="AN1447" s="3">
        <f t="shared" si="542"/>
        <v>181843.13267308645</v>
      </c>
      <c r="AO1447" s="3">
        <f t="shared" si="542"/>
        <v>185541.05764099589</v>
      </c>
      <c r="AP1447" s="3">
        <f t="shared" si="542"/>
        <v>189511.19799206153</v>
      </c>
      <c r="AQ1447" s="3">
        <f t="shared" si="542"/>
        <v>193781.39675375712</v>
      </c>
      <c r="AR1447" s="3">
        <f t="shared" si="542"/>
        <v>198197.86506004151</v>
      </c>
      <c r="AS1447" s="3">
        <f t="shared" si="542"/>
        <v>202609.01128077446</v>
      </c>
      <c r="AT1447" s="3">
        <f t="shared" si="542"/>
        <v>206945.83570147151</v>
      </c>
      <c r="AU1447" s="3">
        <f t="shared" si="542"/>
        <v>182289.083295991</v>
      </c>
      <c r="AV1447" s="3">
        <f t="shared" si="542"/>
        <v>185903.94374781335</v>
      </c>
      <c r="AW1447" s="3">
        <f t="shared" si="542"/>
        <v>189332.07414603856</v>
      </c>
      <c r="AX1447" s="3"/>
    </row>
    <row r="1448" spans="3:50">
      <c r="C1448" s="10" t="s">
        <v>1</v>
      </c>
      <c r="D1448" s="9"/>
      <c r="E1448" s="3">
        <f t="shared" si="542"/>
        <v>0</v>
      </c>
      <c r="F1448" s="3">
        <f t="shared" si="542"/>
        <v>0</v>
      </c>
      <c r="G1448" s="3">
        <f t="shared" si="542"/>
        <v>0</v>
      </c>
      <c r="H1448" s="3">
        <f t="shared" si="542"/>
        <v>0</v>
      </c>
      <c r="I1448" s="3">
        <f t="shared" si="542"/>
        <v>0</v>
      </c>
      <c r="J1448" s="3">
        <f t="shared" si="542"/>
        <v>0</v>
      </c>
      <c r="K1448" s="3">
        <f t="shared" si="542"/>
        <v>0</v>
      </c>
      <c r="L1448" s="3">
        <f t="shared" si="542"/>
        <v>0</v>
      </c>
      <c r="M1448" s="3">
        <f t="shared" si="542"/>
        <v>0</v>
      </c>
      <c r="N1448" s="3">
        <f t="shared" si="542"/>
        <v>0</v>
      </c>
      <c r="O1448" s="3">
        <f t="shared" si="542"/>
        <v>0</v>
      </c>
      <c r="P1448" s="3">
        <f t="shared" si="542"/>
        <v>0</v>
      </c>
      <c r="Q1448" s="3">
        <f t="shared" si="542"/>
        <v>0</v>
      </c>
      <c r="R1448" s="3">
        <f t="shared" si="542"/>
        <v>0</v>
      </c>
      <c r="S1448" s="3">
        <f t="shared" si="542"/>
        <v>0</v>
      </c>
      <c r="T1448" s="3">
        <f t="shared" si="542"/>
        <v>0</v>
      </c>
      <c r="U1448" s="3">
        <f t="shared" si="542"/>
        <v>0</v>
      </c>
      <c r="V1448" s="3">
        <f t="shared" si="542"/>
        <v>0</v>
      </c>
      <c r="W1448" s="3">
        <f t="shared" si="542"/>
        <v>0</v>
      </c>
      <c r="X1448" s="3">
        <f t="shared" si="542"/>
        <v>0</v>
      </c>
      <c r="Y1448" s="3">
        <f t="shared" si="542"/>
        <v>0</v>
      </c>
      <c r="Z1448" s="3">
        <f t="shared" si="542"/>
        <v>0</v>
      </c>
      <c r="AA1448" s="3">
        <f t="shared" si="542"/>
        <v>0</v>
      </c>
      <c r="AB1448" s="3">
        <f t="shared" si="542"/>
        <v>0</v>
      </c>
      <c r="AC1448" s="3">
        <f t="shared" si="542"/>
        <v>0</v>
      </c>
      <c r="AD1448" s="3">
        <f t="shared" si="542"/>
        <v>0</v>
      </c>
      <c r="AE1448" s="3">
        <f t="shared" si="542"/>
        <v>0</v>
      </c>
      <c r="AF1448" s="3">
        <f t="shared" si="542"/>
        <v>0</v>
      </c>
      <c r="AG1448" s="3">
        <f t="shared" si="542"/>
        <v>0</v>
      </c>
      <c r="AH1448" s="3">
        <f t="shared" si="542"/>
        <v>0</v>
      </c>
      <c r="AI1448" s="3">
        <f t="shared" si="542"/>
        <v>0</v>
      </c>
      <c r="AJ1448" s="3">
        <f t="shared" si="542"/>
        <v>0</v>
      </c>
      <c r="AK1448" s="3">
        <f t="shared" si="542"/>
        <v>0</v>
      </c>
      <c r="AL1448" s="3">
        <f t="shared" si="542"/>
        <v>0</v>
      </c>
      <c r="AM1448" s="3">
        <f t="shared" si="542"/>
        <v>0</v>
      </c>
      <c r="AN1448" s="3">
        <f t="shared" si="542"/>
        <v>0</v>
      </c>
      <c r="AO1448" s="3">
        <f t="shared" si="542"/>
        <v>0</v>
      </c>
      <c r="AP1448" s="3">
        <f t="shared" si="542"/>
        <v>0</v>
      </c>
      <c r="AQ1448" s="3">
        <f t="shared" si="542"/>
        <v>0</v>
      </c>
      <c r="AR1448" s="3">
        <f t="shared" si="542"/>
        <v>0</v>
      </c>
      <c r="AS1448" s="3">
        <f t="shared" si="542"/>
        <v>0</v>
      </c>
      <c r="AT1448" s="3">
        <f t="shared" si="542"/>
        <v>0</v>
      </c>
      <c r="AU1448" s="3">
        <f t="shared" si="542"/>
        <v>0</v>
      </c>
      <c r="AV1448" s="3">
        <f t="shared" si="542"/>
        <v>0</v>
      </c>
      <c r="AW1448" s="3">
        <f t="shared" si="542"/>
        <v>0</v>
      </c>
      <c r="AX1448" s="3"/>
    </row>
    <row r="1449" spans="3:50">
      <c r="C1449" s="7" t="s">
        <v>0</v>
      </c>
      <c r="D1449" s="6"/>
      <c r="E1449" s="4">
        <f t="shared" si="542"/>
        <v>0</v>
      </c>
      <c r="F1449" s="4">
        <f t="shared" si="542"/>
        <v>0</v>
      </c>
      <c r="G1449" s="4">
        <f t="shared" si="542"/>
        <v>0</v>
      </c>
      <c r="H1449" s="4">
        <f t="shared" si="542"/>
        <v>0</v>
      </c>
      <c r="I1449" s="4">
        <f t="shared" si="542"/>
        <v>0</v>
      </c>
      <c r="J1449" s="4">
        <f t="shared" si="542"/>
        <v>0</v>
      </c>
      <c r="K1449" s="4">
        <f t="shared" si="542"/>
        <v>0</v>
      </c>
      <c r="L1449" s="4">
        <f t="shared" si="542"/>
        <v>0</v>
      </c>
      <c r="M1449" s="4">
        <f t="shared" si="542"/>
        <v>0</v>
      </c>
      <c r="N1449" s="4">
        <f t="shared" si="542"/>
        <v>0</v>
      </c>
      <c r="O1449" s="4">
        <f t="shared" si="542"/>
        <v>0</v>
      </c>
      <c r="P1449" s="4">
        <f t="shared" si="542"/>
        <v>0</v>
      </c>
      <c r="Q1449" s="4">
        <f t="shared" si="542"/>
        <v>0</v>
      </c>
      <c r="R1449" s="4">
        <f t="shared" si="542"/>
        <v>0</v>
      </c>
      <c r="S1449" s="4">
        <f t="shared" si="542"/>
        <v>0</v>
      </c>
      <c r="T1449" s="4">
        <f t="shared" si="542"/>
        <v>0</v>
      </c>
      <c r="U1449" s="4">
        <f t="shared" si="542"/>
        <v>0</v>
      </c>
      <c r="V1449" s="4">
        <f t="shared" si="542"/>
        <v>0</v>
      </c>
      <c r="W1449" s="4">
        <f t="shared" si="542"/>
        <v>0</v>
      </c>
      <c r="X1449" s="4">
        <f t="shared" si="542"/>
        <v>0</v>
      </c>
      <c r="Y1449" s="4">
        <f t="shared" si="542"/>
        <v>0</v>
      </c>
      <c r="Z1449" s="4">
        <f t="shared" si="542"/>
        <v>0</v>
      </c>
      <c r="AA1449" s="4">
        <f t="shared" si="542"/>
        <v>0</v>
      </c>
      <c r="AB1449" s="4">
        <f t="shared" si="542"/>
        <v>0</v>
      </c>
      <c r="AC1449" s="4">
        <f t="shared" si="542"/>
        <v>0</v>
      </c>
      <c r="AD1449" s="4">
        <f t="shared" si="542"/>
        <v>0</v>
      </c>
      <c r="AE1449" s="4">
        <f t="shared" si="542"/>
        <v>0</v>
      </c>
      <c r="AF1449" s="4">
        <f t="shared" si="542"/>
        <v>0</v>
      </c>
      <c r="AG1449" s="4">
        <f t="shared" si="542"/>
        <v>0</v>
      </c>
      <c r="AH1449" s="4">
        <f t="shared" si="542"/>
        <v>0</v>
      </c>
      <c r="AI1449" s="4">
        <f t="shared" si="542"/>
        <v>0</v>
      </c>
      <c r="AJ1449" s="4">
        <f t="shared" si="542"/>
        <v>0</v>
      </c>
      <c r="AK1449" s="4">
        <f t="shared" si="542"/>
        <v>0</v>
      </c>
      <c r="AL1449" s="4">
        <f t="shared" si="542"/>
        <v>0</v>
      </c>
      <c r="AM1449" s="4">
        <f t="shared" si="542"/>
        <v>0</v>
      </c>
      <c r="AN1449" s="4">
        <f t="shared" si="542"/>
        <v>0</v>
      </c>
      <c r="AO1449" s="4">
        <f t="shared" si="542"/>
        <v>0</v>
      </c>
      <c r="AP1449" s="4">
        <f t="shared" si="542"/>
        <v>0</v>
      </c>
      <c r="AQ1449" s="4">
        <f t="shared" si="542"/>
        <v>0</v>
      </c>
      <c r="AR1449" s="4">
        <f t="shared" si="542"/>
        <v>0</v>
      </c>
      <c r="AS1449" s="4">
        <f t="shared" si="542"/>
        <v>0</v>
      </c>
      <c r="AT1449" s="4">
        <f t="shared" si="542"/>
        <v>0</v>
      </c>
      <c r="AU1449" s="4">
        <f t="shared" si="542"/>
        <v>0</v>
      </c>
      <c r="AV1449" s="4">
        <f t="shared" si="542"/>
        <v>0</v>
      </c>
      <c r="AW1449" s="4">
        <f t="shared" si="542"/>
        <v>0</v>
      </c>
      <c r="AX1449" s="3"/>
    </row>
    <row r="1450" spans="3:50">
      <c r="C1450" s="14">
        <v>13</v>
      </c>
      <c r="D1450" s="13"/>
      <c r="E1450" s="11">
        <f t="shared" ref="E1450:AW1450" si="543">SUM(E1451:E1455)</f>
        <v>0</v>
      </c>
      <c r="F1450" s="11">
        <f t="shared" si="543"/>
        <v>0</v>
      </c>
      <c r="G1450" s="11">
        <f t="shared" si="543"/>
        <v>0</v>
      </c>
      <c r="H1450" s="11">
        <f t="shared" si="543"/>
        <v>0</v>
      </c>
      <c r="I1450" s="11">
        <f t="shared" si="543"/>
        <v>0</v>
      </c>
      <c r="J1450" s="11">
        <f t="shared" si="543"/>
        <v>0</v>
      </c>
      <c r="K1450" s="11">
        <f t="shared" si="543"/>
        <v>0</v>
      </c>
      <c r="L1450" s="11">
        <f t="shared" si="543"/>
        <v>0</v>
      </c>
      <c r="M1450" s="11">
        <f t="shared" si="543"/>
        <v>0</v>
      </c>
      <c r="N1450" s="11">
        <f t="shared" si="543"/>
        <v>0</v>
      </c>
      <c r="O1450" s="11">
        <f t="shared" si="543"/>
        <v>0</v>
      </c>
      <c r="P1450" s="11">
        <f t="shared" si="543"/>
        <v>0</v>
      </c>
      <c r="Q1450" s="11">
        <f t="shared" si="543"/>
        <v>0</v>
      </c>
      <c r="R1450" s="11">
        <f t="shared" si="543"/>
        <v>317575.87788948027</v>
      </c>
      <c r="S1450" s="11">
        <f t="shared" si="543"/>
        <v>329879.79086181306</v>
      </c>
      <c r="T1450" s="11">
        <f t="shared" si="543"/>
        <v>321621.51119749149</v>
      </c>
      <c r="U1450" s="11">
        <f t="shared" si="543"/>
        <v>323417.92031785927</v>
      </c>
      <c r="V1450" s="11">
        <f t="shared" si="543"/>
        <v>325506.95640120574</v>
      </c>
      <c r="W1450" s="11">
        <f t="shared" si="543"/>
        <v>328125.39919697715</v>
      </c>
      <c r="X1450" s="11">
        <f t="shared" si="543"/>
        <v>332529.87087167724</v>
      </c>
      <c r="Y1450" s="11">
        <f t="shared" si="543"/>
        <v>344962.42878219741</v>
      </c>
      <c r="Z1450" s="11">
        <f t="shared" si="543"/>
        <v>354488.94079018768</v>
      </c>
      <c r="AA1450" s="11">
        <f t="shared" si="543"/>
        <v>366798.90545494785</v>
      </c>
      <c r="AB1450" s="11">
        <f t="shared" si="543"/>
        <v>382549.13513856259</v>
      </c>
      <c r="AC1450" s="11">
        <f t="shared" si="543"/>
        <v>402352.28033110709</v>
      </c>
      <c r="AD1450" s="11">
        <f t="shared" si="543"/>
        <v>424531.77506531787</v>
      </c>
      <c r="AE1450" s="11">
        <f t="shared" si="543"/>
        <v>447084.85181794572</v>
      </c>
      <c r="AF1450" s="11">
        <f t="shared" si="543"/>
        <v>467961.92873082298</v>
      </c>
      <c r="AG1450" s="11">
        <f t="shared" si="543"/>
        <v>645887.62781295809</v>
      </c>
      <c r="AH1450" s="11">
        <f t="shared" si="543"/>
        <v>647938.89967045654</v>
      </c>
      <c r="AI1450" s="11">
        <f t="shared" si="543"/>
        <v>657893.96649335022</v>
      </c>
      <c r="AJ1450" s="11">
        <f t="shared" si="543"/>
        <v>667887.28767413658</v>
      </c>
      <c r="AK1450" s="11">
        <f t="shared" si="543"/>
        <v>679452.92077567009</v>
      </c>
      <c r="AL1450" s="11">
        <f t="shared" si="543"/>
        <v>690725.51937549713</v>
      </c>
      <c r="AM1450" s="11">
        <f t="shared" si="543"/>
        <v>701241.28292559274</v>
      </c>
      <c r="AN1450" s="11">
        <f t="shared" si="543"/>
        <v>713215.4881699289</v>
      </c>
      <c r="AO1450" s="11">
        <f t="shared" si="543"/>
        <v>725917.19980421138</v>
      </c>
      <c r="AP1450" s="11">
        <f t="shared" si="543"/>
        <v>739519.81007374136</v>
      </c>
      <c r="AQ1450" s="11">
        <f t="shared" si="543"/>
        <v>754307.31248219823</v>
      </c>
      <c r="AR1450" s="11">
        <f t="shared" si="543"/>
        <v>770271.13103432115</v>
      </c>
      <c r="AS1450" s="11">
        <f t="shared" si="543"/>
        <v>786797.21516527364</v>
      </c>
      <c r="AT1450" s="11">
        <f t="shared" si="543"/>
        <v>803283.55008811306</v>
      </c>
      <c r="AU1450" s="11">
        <f t="shared" si="543"/>
        <v>819458.23781763343</v>
      </c>
      <c r="AV1450" s="11">
        <f t="shared" si="543"/>
        <v>720438.27702558716</v>
      </c>
      <c r="AW1450" s="11">
        <f t="shared" si="543"/>
        <v>733319.58522257279</v>
      </c>
      <c r="AX1450" s="11"/>
    </row>
    <row r="1451" spans="3:50">
      <c r="C1451" s="10" t="s">
        <v>4</v>
      </c>
      <c r="D1451" s="9"/>
      <c r="E1451" s="3">
        <f t="shared" ref="E1451:AW1455" si="544">E828*E238</f>
        <v>0</v>
      </c>
      <c r="F1451" s="3">
        <f t="shared" si="544"/>
        <v>0</v>
      </c>
      <c r="G1451" s="3">
        <f t="shared" si="544"/>
        <v>0</v>
      </c>
      <c r="H1451" s="3">
        <f t="shared" si="544"/>
        <v>0</v>
      </c>
      <c r="I1451" s="3">
        <f t="shared" si="544"/>
        <v>0</v>
      </c>
      <c r="J1451" s="3">
        <f t="shared" si="544"/>
        <v>0</v>
      </c>
      <c r="K1451" s="3">
        <f t="shared" si="544"/>
        <v>0</v>
      </c>
      <c r="L1451" s="3">
        <f t="shared" si="544"/>
        <v>0</v>
      </c>
      <c r="M1451" s="3">
        <f t="shared" si="544"/>
        <v>0</v>
      </c>
      <c r="N1451" s="3">
        <f t="shared" si="544"/>
        <v>0</v>
      </c>
      <c r="O1451" s="3">
        <f t="shared" si="544"/>
        <v>0</v>
      </c>
      <c r="P1451" s="3">
        <f t="shared" si="544"/>
        <v>0</v>
      </c>
      <c r="Q1451" s="3">
        <f t="shared" si="544"/>
        <v>0</v>
      </c>
      <c r="R1451" s="3">
        <f t="shared" si="544"/>
        <v>311943.67673537653</v>
      </c>
      <c r="S1451" s="3">
        <f t="shared" si="544"/>
        <v>320227.10360099521</v>
      </c>
      <c r="T1451" s="3">
        <f t="shared" si="544"/>
        <v>308717.57670787262</v>
      </c>
      <c r="U1451" s="3">
        <f t="shared" si="544"/>
        <v>307111.38859373837</v>
      </c>
      <c r="V1451" s="3">
        <f t="shared" si="544"/>
        <v>305898.88400896447</v>
      </c>
      <c r="W1451" s="3">
        <f t="shared" si="544"/>
        <v>305272.33602280461</v>
      </c>
      <c r="X1451" s="3">
        <f t="shared" si="544"/>
        <v>302453.00121583644</v>
      </c>
      <c r="Y1451" s="3">
        <f t="shared" si="544"/>
        <v>307034.64518895664</v>
      </c>
      <c r="Z1451" s="3">
        <f t="shared" si="544"/>
        <v>308989.03233341617</v>
      </c>
      <c r="AA1451" s="3">
        <f t="shared" si="544"/>
        <v>313305.61931346339</v>
      </c>
      <c r="AB1451" s="3">
        <f t="shared" si="544"/>
        <v>320368.11932818888</v>
      </c>
      <c r="AC1451" s="3">
        <f t="shared" si="544"/>
        <v>330496.27486078173</v>
      </c>
      <c r="AD1451" s="3">
        <f t="shared" si="544"/>
        <v>342140.05847747833</v>
      </c>
      <c r="AE1451" s="3">
        <f t="shared" si="544"/>
        <v>353603.66402639536</v>
      </c>
      <c r="AF1451" s="3">
        <f t="shared" si="544"/>
        <v>364013.14601738768</v>
      </c>
      <c r="AG1451" s="3">
        <f t="shared" si="544"/>
        <v>494441.5762111427</v>
      </c>
      <c r="AH1451" s="3">
        <f t="shared" si="544"/>
        <v>487974.51333194232</v>
      </c>
      <c r="AI1451" s="3">
        <f t="shared" si="544"/>
        <v>487274.77784434817</v>
      </c>
      <c r="AJ1451" s="3">
        <f t="shared" si="544"/>
        <v>486319.95553470857</v>
      </c>
      <c r="AK1451" s="3">
        <f t="shared" si="544"/>
        <v>485200.95032404613</v>
      </c>
      <c r="AL1451" s="3">
        <f t="shared" si="544"/>
        <v>492083.28252178035</v>
      </c>
      <c r="AM1451" s="3">
        <f t="shared" si="544"/>
        <v>498391.17331172648</v>
      </c>
      <c r="AN1451" s="3">
        <f t="shared" si="544"/>
        <v>505699.26376438438</v>
      </c>
      <c r="AO1451" s="3">
        <f t="shared" si="544"/>
        <v>513483.24146807054</v>
      </c>
      <c r="AP1451" s="3">
        <f t="shared" si="544"/>
        <v>521861.89276080282</v>
      </c>
      <c r="AQ1451" s="3">
        <f t="shared" si="544"/>
        <v>530533.8479308011</v>
      </c>
      <c r="AR1451" s="3">
        <f t="shared" si="544"/>
        <v>539961.96931758209</v>
      </c>
      <c r="AS1451" s="3">
        <f t="shared" si="544"/>
        <v>549709.121170389</v>
      </c>
      <c r="AT1451" s="3">
        <f t="shared" si="544"/>
        <v>559352.29503152822</v>
      </c>
      <c r="AU1451" s="3">
        <f t="shared" si="544"/>
        <v>568703.2108045757</v>
      </c>
      <c r="AV1451" s="3">
        <f t="shared" si="544"/>
        <v>499702.43735878885</v>
      </c>
      <c r="AW1451" s="3">
        <f t="shared" si="544"/>
        <v>508351.32262136834</v>
      </c>
      <c r="AX1451" s="3"/>
    </row>
    <row r="1452" spans="3:50">
      <c r="C1452" s="10" t="s">
        <v>3</v>
      </c>
      <c r="D1452" s="9"/>
      <c r="E1452" s="3">
        <f t="shared" si="544"/>
        <v>0</v>
      </c>
      <c r="F1452" s="3">
        <f t="shared" si="544"/>
        <v>0</v>
      </c>
      <c r="G1452" s="3">
        <f t="shared" si="544"/>
        <v>0</v>
      </c>
      <c r="H1452" s="3">
        <f t="shared" si="544"/>
        <v>0</v>
      </c>
      <c r="I1452" s="3">
        <f t="shared" si="544"/>
        <v>0</v>
      </c>
      <c r="J1452" s="3">
        <f t="shared" si="544"/>
        <v>0</v>
      </c>
      <c r="K1452" s="3">
        <f t="shared" si="544"/>
        <v>0</v>
      </c>
      <c r="L1452" s="3">
        <f t="shared" si="544"/>
        <v>0</v>
      </c>
      <c r="M1452" s="3">
        <f t="shared" si="544"/>
        <v>0</v>
      </c>
      <c r="N1452" s="3">
        <f t="shared" si="544"/>
        <v>0</v>
      </c>
      <c r="O1452" s="3">
        <f t="shared" si="544"/>
        <v>0</v>
      </c>
      <c r="P1452" s="3">
        <f t="shared" si="544"/>
        <v>0</v>
      </c>
      <c r="Q1452" s="3">
        <f t="shared" si="544"/>
        <v>0</v>
      </c>
      <c r="R1452" s="3">
        <f t="shared" si="544"/>
        <v>3974.1040870644601</v>
      </c>
      <c r="S1452" s="3">
        <f t="shared" si="544"/>
        <v>6370.3411054927483</v>
      </c>
      <c r="T1452" s="3">
        <f t="shared" si="544"/>
        <v>8315.6262030363541</v>
      </c>
      <c r="U1452" s="3">
        <f t="shared" si="544"/>
        <v>10409.866730678259</v>
      </c>
      <c r="V1452" s="3">
        <f t="shared" si="544"/>
        <v>12479.611138142156</v>
      </c>
      <c r="W1452" s="3">
        <f t="shared" si="544"/>
        <v>14548.392950129619</v>
      </c>
      <c r="X1452" s="3">
        <f t="shared" si="544"/>
        <v>14767.799047159318</v>
      </c>
      <c r="Y1452" s="3">
        <f t="shared" si="544"/>
        <v>15372.300329756947</v>
      </c>
      <c r="Z1452" s="3">
        <f t="shared" si="544"/>
        <v>15875.503670656542</v>
      </c>
      <c r="AA1452" s="3">
        <f t="shared" si="544"/>
        <v>16531.243044751478</v>
      </c>
      <c r="AB1452" s="3">
        <f t="shared" si="544"/>
        <v>17371.758101306623</v>
      </c>
      <c r="AC1452" s="3">
        <f t="shared" si="544"/>
        <v>18429.35642374602</v>
      </c>
      <c r="AD1452" s="3">
        <f t="shared" si="544"/>
        <v>19632.662630164417</v>
      </c>
      <c r="AE1452" s="3">
        <f t="shared" si="544"/>
        <v>20892.934382969321</v>
      </c>
      <c r="AF1452" s="3">
        <f t="shared" si="544"/>
        <v>21211.462436571353</v>
      </c>
      <c r="AG1452" s="3">
        <f t="shared" si="544"/>
        <v>29891.835191472397</v>
      </c>
      <c r="AH1452" s="3">
        <f t="shared" si="544"/>
        <v>30605.76026949814</v>
      </c>
      <c r="AI1452" s="3">
        <f t="shared" si="544"/>
        <v>31705.948770003575</v>
      </c>
      <c r="AJ1452" s="3">
        <f t="shared" si="544"/>
        <v>32828.425911312101</v>
      </c>
      <c r="AK1452" s="3">
        <f t="shared" si="544"/>
        <v>35385.186531451654</v>
      </c>
      <c r="AL1452" s="3">
        <f t="shared" si="544"/>
        <v>36867.017411943692</v>
      </c>
      <c r="AM1452" s="3">
        <f t="shared" si="544"/>
        <v>38339.728508057451</v>
      </c>
      <c r="AN1452" s="3">
        <f t="shared" si="544"/>
        <v>39924.435667253463</v>
      </c>
      <c r="AO1452" s="3">
        <f t="shared" si="544"/>
        <v>41585.04658964651</v>
      </c>
      <c r="AP1452" s="3">
        <f t="shared" si="544"/>
        <v>43334.656839603187</v>
      </c>
      <c r="AQ1452" s="3">
        <f t="shared" si="544"/>
        <v>45720.098087862993</v>
      </c>
      <c r="AR1452" s="3">
        <f t="shared" si="544"/>
        <v>48243.772359337891</v>
      </c>
      <c r="AS1452" s="3">
        <f t="shared" si="544"/>
        <v>50873.255643728538</v>
      </c>
      <c r="AT1452" s="3">
        <f t="shared" si="544"/>
        <v>53571.968024368187</v>
      </c>
      <c r="AU1452" s="3">
        <f t="shared" si="544"/>
        <v>56321.119609865833</v>
      </c>
      <c r="AV1452" s="3">
        <f t="shared" si="544"/>
        <v>49467.939435581247</v>
      </c>
      <c r="AW1452" s="3">
        <f t="shared" si="544"/>
        <v>50304.056085385557</v>
      </c>
      <c r="AX1452" s="3"/>
    </row>
    <row r="1453" spans="3:50">
      <c r="C1453" s="10" t="s">
        <v>2</v>
      </c>
      <c r="D1453" s="9"/>
      <c r="E1453" s="3">
        <f t="shared" si="544"/>
        <v>0</v>
      </c>
      <c r="F1453" s="3">
        <f t="shared" si="544"/>
        <v>0</v>
      </c>
      <c r="G1453" s="3">
        <f t="shared" si="544"/>
        <v>0</v>
      </c>
      <c r="H1453" s="3">
        <f t="shared" si="544"/>
        <v>0</v>
      </c>
      <c r="I1453" s="3">
        <f t="shared" si="544"/>
        <v>0</v>
      </c>
      <c r="J1453" s="3">
        <f t="shared" si="544"/>
        <v>0</v>
      </c>
      <c r="K1453" s="3">
        <f t="shared" si="544"/>
        <v>0</v>
      </c>
      <c r="L1453" s="3">
        <f t="shared" si="544"/>
        <v>0</v>
      </c>
      <c r="M1453" s="3">
        <f t="shared" si="544"/>
        <v>0</v>
      </c>
      <c r="N1453" s="3">
        <f t="shared" si="544"/>
        <v>0</v>
      </c>
      <c r="O1453" s="3">
        <f t="shared" si="544"/>
        <v>0</v>
      </c>
      <c r="P1453" s="3">
        <f t="shared" si="544"/>
        <v>0</v>
      </c>
      <c r="Q1453" s="3">
        <f t="shared" si="544"/>
        <v>0</v>
      </c>
      <c r="R1453" s="3">
        <f t="shared" si="544"/>
        <v>1658.0970670393131</v>
      </c>
      <c r="S1453" s="3">
        <f t="shared" si="544"/>
        <v>3282.3461553250982</v>
      </c>
      <c r="T1453" s="3">
        <f t="shared" si="544"/>
        <v>4588.3082865825136</v>
      </c>
      <c r="U1453" s="3">
        <f t="shared" si="544"/>
        <v>5896.6649934426423</v>
      </c>
      <c r="V1453" s="3">
        <f t="shared" si="544"/>
        <v>7128.4612540990829</v>
      </c>
      <c r="W1453" s="3">
        <f t="shared" si="544"/>
        <v>8304.6702240429022</v>
      </c>
      <c r="X1453" s="3">
        <f t="shared" si="544"/>
        <v>15309.07060868149</v>
      </c>
      <c r="Y1453" s="3">
        <f t="shared" si="544"/>
        <v>22555.483263483882</v>
      </c>
      <c r="Z1453" s="3">
        <f t="shared" si="544"/>
        <v>29624.404786114967</v>
      </c>
      <c r="AA1453" s="3">
        <f t="shared" si="544"/>
        <v>36962.043096732967</v>
      </c>
      <c r="AB1453" s="3">
        <f t="shared" si="544"/>
        <v>44809.257709067082</v>
      </c>
      <c r="AC1453" s="3">
        <f t="shared" si="544"/>
        <v>53426.649046579296</v>
      </c>
      <c r="AD1453" s="3">
        <f t="shared" si="544"/>
        <v>62759.053957675118</v>
      </c>
      <c r="AE1453" s="3">
        <f t="shared" si="544"/>
        <v>72588.253408581048</v>
      </c>
      <c r="AF1453" s="3">
        <f t="shared" si="544"/>
        <v>82737.320276863917</v>
      </c>
      <c r="AG1453" s="3">
        <f t="shared" si="544"/>
        <v>121554.21641034298</v>
      </c>
      <c r="AH1453" s="3">
        <f t="shared" si="544"/>
        <v>129358.626069016</v>
      </c>
      <c r="AI1453" s="3">
        <f t="shared" si="544"/>
        <v>138913.23987899843</v>
      </c>
      <c r="AJ1453" s="3">
        <f t="shared" si="544"/>
        <v>148738.90622811587</v>
      </c>
      <c r="AK1453" s="3">
        <f t="shared" si="544"/>
        <v>158866.78392017234</v>
      </c>
      <c r="AL1453" s="3">
        <f t="shared" si="544"/>
        <v>161775.21944177311</v>
      </c>
      <c r="AM1453" s="3">
        <f t="shared" si="544"/>
        <v>164510.38110580883</v>
      </c>
      <c r="AN1453" s="3">
        <f t="shared" si="544"/>
        <v>167591.78873829101</v>
      </c>
      <c r="AO1453" s="3">
        <f t="shared" si="544"/>
        <v>170848.91174649436</v>
      </c>
      <c r="AP1453" s="3">
        <f t="shared" si="544"/>
        <v>174323.26047333537</v>
      </c>
      <c r="AQ1453" s="3">
        <f t="shared" si="544"/>
        <v>178053.36646353424</v>
      </c>
      <c r="AR1453" s="3">
        <f t="shared" si="544"/>
        <v>182065.38935740123</v>
      </c>
      <c r="AS1453" s="3">
        <f t="shared" si="544"/>
        <v>186214.83835115613</v>
      </c>
      <c r="AT1453" s="3">
        <f t="shared" si="544"/>
        <v>190359.28703221664</v>
      </c>
      <c r="AU1453" s="3">
        <f t="shared" si="544"/>
        <v>194433.90740319187</v>
      </c>
      <c r="AV1453" s="3">
        <f t="shared" si="544"/>
        <v>171267.90023121701</v>
      </c>
      <c r="AW1453" s="3">
        <f t="shared" si="544"/>
        <v>174664.20651581883</v>
      </c>
      <c r="AX1453" s="3"/>
    </row>
    <row r="1454" spans="3:50">
      <c r="C1454" s="10" t="s">
        <v>1</v>
      </c>
      <c r="D1454" s="9"/>
      <c r="E1454" s="3">
        <f t="shared" si="544"/>
        <v>0</v>
      </c>
      <c r="F1454" s="3">
        <f t="shared" si="544"/>
        <v>0</v>
      </c>
      <c r="G1454" s="3">
        <f t="shared" si="544"/>
        <v>0</v>
      </c>
      <c r="H1454" s="3">
        <f t="shared" si="544"/>
        <v>0</v>
      </c>
      <c r="I1454" s="3">
        <f t="shared" si="544"/>
        <v>0</v>
      </c>
      <c r="J1454" s="3">
        <f t="shared" si="544"/>
        <v>0</v>
      </c>
      <c r="K1454" s="3">
        <f t="shared" si="544"/>
        <v>0</v>
      </c>
      <c r="L1454" s="3">
        <f t="shared" si="544"/>
        <v>0</v>
      </c>
      <c r="M1454" s="3">
        <f t="shared" si="544"/>
        <v>0</v>
      </c>
      <c r="N1454" s="3">
        <f t="shared" si="544"/>
        <v>0</v>
      </c>
      <c r="O1454" s="3">
        <f t="shared" si="544"/>
        <v>0</v>
      </c>
      <c r="P1454" s="3">
        <f t="shared" si="544"/>
        <v>0</v>
      </c>
      <c r="Q1454" s="3">
        <f t="shared" si="544"/>
        <v>0</v>
      </c>
      <c r="R1454" s="3">
        <f t="shared" si="544"/>
        <v>0</v>
      </c>
      <c r="S1454" s="3">
        <f t="shared" si="544"/>
        <v>0</v>
      </c>
      <c r="T1454" s="3">
        <f t="shared" si="544"/>
        <v>0</v>
      </c>
      <c r="U1454" s="3">
        <f t="shared" si="544"/>
        <v>0</v>
      </c>
      <c r="V1454" s="3">
        <f t="shared" si="544"/>
        <v>0</v>
      </c>
      <c r="W1454" s="3">
        <f t="shared" si="544"/>
        <v>0</v>
      </c>
      <c r="X1454" s="3">
        <f t="shared" si="544"/>
        <v>0</v>
      </c>
      <c r="Y1454" s="3">
        <f t="shared" si="544"/>
        <v>0</v>
      </c>
      <c r="Z1454" s="3">
        <f t="shared" si="544"/>
        <v>0</v>
      </c>
      <c r="AA1454" s="3">
        <f t="shared" si="544"/>
        <v>0</v>
      </c>
      <c r="AB1454" s="3">
        <f t="shared" si="544"/>
        <v>0</v>
      </c>
      <c r="AC1454" s="3">
        <f t="shared" si="544"/>
        <v>0</v>
      </c>
      <c r="AD1454" s="3">
        <f t="shared" si="544"/>
        <v>0</v>
      </c>
      <c r="AE1454" s="3">
        <f t="shared" si="544"/>
        <v>0</v>
      </c>
      <c r="AF1454" s="3">
        <f t="shared" si="544"/>
        <v>0</v>
      </c>
      <c r="AG1454" s="3">
        <f t="shared" si="544"/>
        <v>0</v>
      </c>
      <c r="AH1454" s="3">
        <f t="shared" si="544"/>
        <v>0</v>
      </c>
      <c r="AI1454" s="3">
        <f t="shared" si="544"/>
        <v>0</v>
      </c>
      <c r="AJ1454" s="3">
        <f t="shared" si="544"/>
        <v>0</v>
      </c>
      <c r="AK1454" s="3">
        <f t="shared" si="544"/>
        <v>0</v>
      </c>
      <c r="AL1454" s="3">
        <f t="shared" si="544"/>
        <v>0</v>
      </c>
      <c r="AM1454" s="3">
        <f t="shared" si="544"/>
        <v>0</v>
      </c>
      <c r="AN1454" s="3">
        <f t="shared" si="544"/>
        <v>0</v>
      </c>
      <c r="AO1454" s="3">
        <f t="shared" si="544"/>
        <v>0</v>
      </c>
      <c r="AP1454" s="3">
        <f t="shared" si="544"/>
        <v>0</v>
      </c>
      <c r="AQ1454" s="3">
        <f t="shared" si="544"/>
        <v>0</v>
      </c>
      <c r="AR1454" s="3">
        <f t="shared" si="544"/>
        <v>0</v>
      </c>
      <c r="AS1454" s="3">
        <f t="shared" si="544"/>
        <v>0</v>
      </c>
      <c r="AT1454" s="3">
        <f t="shared" si="544"/>
        <v>0</v>
      </c>
      <c r="AU1454" s="3">
        <f t="shared" si="544"/>
        <v>0</v>
      </c>
      <c r="AV1454" s="3">
        <f t="shared" si="544"/>
        <v>0</v>
      </c>
      <c r="AW1454" s="3">
        <f t="shared" si="544"/>
        <v>0</v>
      </c>
      <c r="AX1454" s="3"/>
    </row>
    <row r="1455" spans="3:50">
      <c r="C1455" s="7" t="s">
        <v>0</v>
      </c>
      <c r="D1455" s="6"/>
      <c r="E1455" s="4">
        <f t="shared" si="544"/>
        <v>0</v>
      </c>
      <c r="F1455" s="4">
        <f t="shared" si="544"/>
        <v>0</v>
      </c>
      <c r="G1455" s="4">
        <f t="shared" si="544"/>
        <v>0</v>
      </c>
      <c r="H1455" s="4">
        <f t="shared" si="544"/>
        <v>0</v>
      </c>
      <c r="I1455" s="4">
        <f t="shared" si="544"/>
        <v>0</v>
      </c>
      <c r="J1455" s="4">
        <f t="shared" si="544"/>
        <v>0</v>
      </c>
      <c r="K1455" s="4">
        <f t="shared" si="544"/>
        <v>0</v>
      </c>
      <c r="L1455" s="4">
        <f t="shared" si="544"/>
        <v>0</v>
      </c>
      <c r="M1455" s="4">
        <f t="shared" si="544"/>
        <v>0</v>
      </c>
      <c r="N1455" s="4">
        <f t="shared" si="544"/>
        <v>0</v>
      </c>
      <c r="O1455" s="4">
        <f t="shared" si="544"/>
        <v>0</v>
      </c>
      <c r="P1455" s="4">
        <f t="shared" si="544"/>
        <v>0</v>
      </c>
      <c r="Q1455" s="4">
        <f t="shared" si="544"/>
        <v>0</v>
      </c>
      <c r="R1455" s="4">
        <f t="shared" si="544"/>
        <v>0</v>
      </c>
      <c r="S1455" s="4">
        <f t="shared" si="544"/>
        <v>0</v>
      </c>
      <c r="T1455" s="4">
        <f t="shared" si="544"/>
        <v>0</v>
      </c>
      <c r="U1455" s="4">
        <f t="shared" si="544"/>
        <v>0</v>
      </c>
      <c r="V1455" s="4">
        <f t="shared" si="544"/>
        <v>0</v>
      </c>
      <c r="W1455" s="4">
        <f t="shared" si="544"/>
        <v>0</v>
      </c>
      <c r="X1455" s="4">
        <f t="shared" si="544"/>
        <v>0</v>
      </c>
      <c r="Y1455" s="4">
        <f t="shared" si="544"/>
        <v>0</v>
      </c>
      <c r="Z1455" s="4">
        <f t="shared" si="544"/>
        <v>0</v>
      </c>
      <c r="AA1455" s="4">
        <f t="shared" si="544"/>
        <v>0</v>
      </c>
      <c r="AB1455" s="4">
        <f t="shared" si="544"/>
        <v>0</v>
      </c>
      <c r="AC1455" s="4">
        <f t="shared" si="544"/>
        <v>0</v>
      </c>
      <c r="AD1455" s="4">
        <f t="shared" si="544"/>
        <v>0</v>
      </c>
      <c r="AE1455" s="4">
        <f t="shared" si="544"/>
        <v>0</v>
      </c>
      <c r="AF1455" s="4">
        <f t="shared" si="544"/>
        <v>0</v>
      </c>
      <c r="AG1455" s="4">
        <f t="shared" si="544"/>
        <v>0</v>
      </c>
      <c r="AH1455" s="4">
        <f t="shared" si="544"/>
        <v>0</v>
      </c>
      <c r="AI1455" s="4">
        <f t="shared" si="544"/>
        <v>0</v>
      </c>
      <c r="AJ1455" s="4">
        <f t="shared" si="544"/>
        <v>0</v>
      </c>
      <c r="AK1455" s="4">
        <f t="shared" si="544"/>
        <v>0</v>
      </c>
      <c r="AL1455" s="4">
        <f t="shared" si="544"/>
        <v>0</v>
      </c>
      <c r="AM1455" s="4">
        <f t="shared" si="544"/>
        <v>0</v>
      </c>
      <c r="AN1455" s="4">
        <f t="shared" si="544"/>
        <v>0</v>
      </c>
      <c r="AO1455" s="4">
        <f t="shared" si="544"/>
        <v>0</v>
      </c>
      <c r="AP1455" s="4">
        <f t="shared" si="544"/>
        <v>0</v>
      </c>
      <c r="AQ1455" s="4">
        <f t="shared" si="544"/>
        <v>0</v>
      </c>
      <c r="AR1455" s="4">
        <f t="shared" si="544"/>
        <v>0</v>
      </c>
      <c r="AS1455" s="4">
        <f t="shared" si="544"/>
        <v>0</v>
      </c>
      <c r="AT1455" s="4">
        <f t="shared" si="544"/>
        <v>0</v>
      </c>
      <c r="AU1455" s="4">
        <f t="shared" si="544"/>
        <v>0</v>
      </c>
      <c r="AV1455" s="4">
        <f t="shared" si="544"/>
        <v>0</v>
      </c>
      <c r="AW1455" s="4">
        <f t="shared" si="544"/>
        <v>0</v>
      </c>
      <c r="AX1455" s="3"/>
    </row>
    <row r="1456" spans="3:50">
      <c r="C1456" s="14">
        <v>14</v>
      </c>
      <c r="D1456" s="13"/>
      <c r="E1456" s="11">
        <f t="shared" ref="E1456:AW1456" si="545">SUM(E1457:E1461)</f>
        <v>0</v>
      </c>
      <c r="F1456" s="11">
        <f t="shared" si="545"/>
        <v>0</v>
      </c>
      <c r="G1456" s="11">
        <f t="shared" si="545"/>
        <v>0</v>
      </c>
      <c r="H1456" s="11">
        <f t="shared" si="545"/>
        <v>0</v>
      </c>
      <c r="I1456" s="11">
        <f t="shared" si="545"/>
        <v>0</v>
      </c>
      <c r="J1456" s="11">
        <f t="shared" si="545"/>
        <v>0</v>
      </c>
      <c r="K1456" s="11">
        <f t="shared" si="545"/>
        <v>0</v>
      </c>
      <c r="L1456" s="11">
        <f t="shared" si="545"/>
        <v>0</v>
      </c>
      <c r="M1456" s="11">
        <f t="shared" si="545"/>
        <v>0</v>
      </c>
      <c r="N1456" s="11">
        <f t="shared" si="545"/>
        <v>0</v>
      </c>
      <c r="O1456" s="11">
        <f t="shared" si="545"/>
        <v>0</v>
      </c>
      <c r="P1456" s="11">
        <f t="shared" si="545"/>
        <v>0</v>
      </c>
      <c r="Q1456" s="11">
        <f t="shared" si="545"/>
        <v>0</v>
      </c>
      <c r="R1456" s="11">
        <f t="shared" si="545"/>
        <v>0</v>
      </c>
      <c r="S1456" s="11">
        <f t="shared" si="545"/>
        <v>293393.50949413981</v>
      </c>
      <c r="T1456" s="11">
        <f t="shared" si="545"/>
        <v>304820.63481863227</v>
      </c>
      <c r="U1456" s="11">
        <f t="shared" si="545"/>
        <v>297245.17685382598</v>
      </c>
      <c r="V1456" s="11">
        <f t="shared" si="545"/>
        <v>298958.57683063851</v>
      </c>
      <c r="W1456" s="11">
        <f t="shared" si="545"/>
        <v>300940.8423014016</v>
      </c>
      <c r="X1456" s="11">
        <f t="shared" si="545"/>
        <v>303411.34164876951</v>
      </c>
      <c r="Y1456" s="11">
        <f t="shared" si="545"/>
        <v>307569.81803156715</v>
      </c>
      <c r="Z1456" s="11">
        <f t="shared" si="545"/>
        <v>319152.72466417484</v>
      </c>
      <c r="AA1456" s="11">
        <f t="shared" si="545"/>
        <v>328047.68074328732</v>
      </c>
      <c r="AB1456" s="11">
        <f t="shared" si="545"/>
        <v>339519.42656631186</v>
      </c>
      <c r="AC1456" s="11">
        <f t="shared" si="545"/>
        <v>354178.1359419892</v>
      </c>
      <c r="AD1456" s="11">
        <f t="shared" si="545"/>
        <v>372593.44204815722</v>
      </c>
      <c r="AE1456" s="11">
        <f t="shared" si="545"/>
        <v>393214.95241549454</v>
      </c>
      <c r="AF1456" s="11">
        <f t="shared" si="545"/>
        <v>414188.67354350816</v>
      </c>
      <c r="AG1456" s="11">
        <f t="shared" si="545"/>
        <v>433601.32586116454</v>
      </c>
      <c r="AH1456" s="11">
        <f t="shared" si="545"/>
        <v>598564.91657040897</v>
      </c>
      <c r="AI1456" s="11">
        <f t="shared" si="545"/>
        <v>600568.97056889615</v>
      </c>
      <c r="AJ1456" s="11">
        <f t="shared" si="545"/>
        <v>609901.35068693722</v>
      </c>
      <c r="AK1456" s="11">
        <f t="shared" si="545"/>
        <v>619272.82118947734</v>
      </c>
      <c r="AL1456" s="11">
        <f t="shared" si="545"/>
        <v>630126.26127147488</v>
      </c>
      <c r="AM1456" s="11">
        <f t="shared" si="545"/>
        <v>640600.15588180651</v>
      </c>
      <c r="AN1456" s="11">
        <f t="shared" si="545"/>
        <v>650372.75684764714</v>
      </c>
      <c r="AO1456" s="11">
        <f t="shared" si="545"/>
        <v>661498.64092113823</v>
      </c>
      <c r="AP1456" s="11">
        <f t="shared" si="545"/>
        <v>673299.97750600486</v>
      </c>
      <c r="AQ1456" s="11">
        <f t="shared" si="545"/>
        <v>685937.65696159191</v>
      </c>
      <c r="AR1456" s="11">
        <f t="shared" si="545"/>
        <v>699684.39366268285</v>
      </c>
      <c r="AS1456" s="11">
        <f t="shared" si="545"/>
        <v>714523.5347259799</v>
      </c>
      <c r="AT1456" s="11">
        <f t="shared" si="545"/>
        <v>729885.58875627629</v>
      </c>
      <c r="AU1456" s="11">
        <f t="shared" si="545"/>
        <v>745212.13004413515</v>
      </c>
      <c r="AV1456" s="11">
        <f t="shared" si="545"/>
        <v>760250.89996966813</v>
      </c>
      <c r="AW1456" s="11">
        <f t="shared" si="545"/>
        <v>668388.51100898627</v>
      </c>
      <c r="AX1456" s="11"/>
    </row>
    <row r="1457" spans="3:50">
      <c r="C1457" s="10" t="s">
        <v>4</v>
      </c>
      <c r="D1457" s="9"/>
      <c r="E1457" s="3">
        <f t="shared" ref="E1457:AW1461" si="546">E834*E244</f>
        <v>0</v>
      </c>
      <c r="F1457" s="3">
        <f t="shared" si="546"/>
        <v>0</v>
      </c>
      <c r="G1457" s="3">
        <f t="shared" si="546"/>
        <v>0</v>
      </c>
      <c r="H1457" s="3">
        <f t="shared" si="546"/>
        <v>0</v>
      </c>
      <c r="I1457" s="3">
        <f t="shared" si="546"/>
        <v>0</v>
      </c>
      <c r="J1457" s="3">
        <f t="shared" si="546"/>
        <v>0</v>
      </c>
      <c r="K1457" s="3">
        <f t="shared" si="546"/>
        <v>0</v>
      </c>
      <c r="L1457" s="3">
        <f t="shared" si="546"/>
        <v>0</v>
      </c>
      <c r="M1457" s="3">
        <f t="shared" si="546"/>
        <v>0</v>
      </c>
      <c r="N1457" s="3">
        <f t="shared" si="546"/>
        <v>0</v>
      </c>
      <c r="O1457" s="3">
        <f t="shared" si="546"/>
        <v>0</v>
      </c>
      <c r="P1457" s="3">
        <f t="shared" si="546"/>
        <v>0</v>
      </c>
      <c r="Q1457" s="3">
        <f t="shared" si="546"/>
        <v>0</v>
      </c>
      <c r="R1457" s="3">
        <f t="shared" si="546"/>
        <v>0</v>
      </c>
      <c r="S1457" s="3">
        <f t="shared" si="546"/>
        <v>288098.98054916156</v>
      </c>
      <c r="T1457" s="3">
        <f t="shared" si="546"/>
        <v>295749.22965955694</v>
      </c>
      <c r="U1457" s="3">
        <f t="shared" si="546"/>
        <v>285119.48072791036</v>
      </c>
      <c r="V1457" s="3">
        <f t="shared" si="546"/>
        <v>283636.0681994211</v>
      </c>
      <c r="W1457" s="3">
        <f t="shared" si="546"/>
        <v>282516.24638273817</v>
      </c>
      <c r="X1457" s="3">
        <f t="shared" si="546"/>
        <v>281937.59116533841</v>
      </c>
      <c r="Y1457" s="3">
        <f t="shared" si="546"/>
        <v>279333.7637942732</v>
      </c>
      <c r="Z1457" s="3">
        <f t="shared" si="546"/>
        <v>283565.19099199417</v>
      </c>
      <c r="AA1457" s="3">
        <f t="shared" si="546"/>
        <v>285370.18652775825</v>
      </c>
      <c r="AB1457" s="3">
        <f t="shared" si="546"/>
        <v>289356.81745234766</v>
      </c>
      <c r="AC1457" s="3">
        <f t="shared" si="546"/>
        <v>295879.46627044474</v>
      </c>
      <c r="AD1457" s="3">
        <f t="shared" si="546"/>
        <v>305233.43463524868</v>
      </c>
      <c r="AE1457" s="3">
        <f t="shared" si="546"/>
        <v>315987.1778263665</v>
      </c>
      <c r="AF1457" s="3">
        <f t="shared" si="546"/>
        <v>326574.51560036594</v>
      </c>
      <c r="AG1457" s="3">
        <f t="shared" si="546"/>
        <v>336188.30608022161</v>
      </c>
      <c r="AH1457" s="3">
        <f t="shared" si="546"/>
        <v>456646.90349979518</v>
      </c>
      <c r="AI1457" s="3">
        <f t="shared" si="546"/>
        <v>450674.17713411385</v>
      </c>
      <c r="AJ1457" s="3">
        <f t="shared" si="546"/>
        <v>450027.92880255694</v>
      </c>
      <c r="AK1457" s="3">
        <f t="shared" si="546"/>
        <v>449146.09225792298</v>
      </c>
      <c r="AL1457" s="3">
        <f t="shared" si="546"/>
        <v>448112.62280665874</v>
      </c>
      <c r="AM1457" s="3">
        <f t="shared" si="546"/>
        <v>454468.87567486457</v>
      </c>
      <c r="AN1457" s="3">
        <f t="shared" si="546"/>
        <v>460294.59692370577</v>
      </c>
      <c r="AO1457" s="3">
        <f t="shared" si="546"/>
        <v>467044.06346589135</v>
      </c>
      <c r="AP1457" s="3">
        <f t="shared" si="546"/>
        <v>474233.04086244799</v>
      </c>
      <c r="AQ1457" s="3">
        <f t="shared" si="546"/>
        <v>481971.23552975256</v>
      </c>
      <c r="AR1457" s="3">
        <f t="shared" si="546"/>
        <v>489980.3141877692</v>
      </c>
      <c r="AS1457" s="3">
        <f t="shared" si="546"/>
        <v>498687.75839196611</v>
      </c>
      <c r="AT1457" s="3">
        <f t="shared" si="546"/>
        <v>507689.84665815573</v>
      </c>
      <c r="AU1457" s="3">
        <f t="shared" si="546"/>
        <v>516595.90491754224</v>
      </c>
      <c r="AV1457" s="3">
        <f t="shared" si="546"/>
        <v>525232.0450362002</v>
      </c>
      <c r="AW1457" s="3">
        <f t="shared" si="546"/>
        <v>461505.6291175395</v>
      </c>
      <c r="AX1457" s="3"/>
    </row>
    <row r="1458" spans="3:50">
      <c r="C1458" s="10" t="s">
        <v>3</v>
      </c>
      <c r="D1458" s="9"/>
      <c r="E1458" s="3">
        <f t="shared" si="546"/>
        <v>0</v>
      </c>
      <c r="F1458" s="3">
        <f t="shared" si="546"/>
        <v>0</v>
      </c>
      <c r="G1458" s="3">
        <f t="shared" si="546"/>
        <v>0</v>
      </c>
      <c r="H1458" s="3">
        <f t="shared" si="546"/>
        <v>0</v>
      </c>
      <c r="I1458" s="3">
        <f t="shared" si="546"/>
        <v>0</v>
      </c>
      <c r="J1458" s="3">
        <f t="shared" si="546"/>
        <v>0</v>
      </c>
      <c r="K1458" s="3">
        <f t="shared" si="546"/>
        <v>0</v>
      </c>
      <c r="L1458" s="3">
        <f t="shared" si="546"/>
        <v>0</v>
      </c>
      <c r="M1458" s="3">
        <f t="shared" si="546"/>
        <v>0</v>
      </c>
      <c r="N1458" s="3">
        <f t="shared" si="546"/>
        <v>0</v>
      </c>
      <c r="O1458" s="3">
        <f t="shared" si="546"/>
        <v>0</v>
      </c>
      <c r="P1458" s="3">
        <f t="shared" si="546"/>
        <v>0</v>
      </c>
      <c r="Q1458" s="3">
        <f t="shared" si="546"/>
        <v>0</v>
      </c>
      <c r="R1458" s="3">
        <f t="shared" si="546"/>
        <v>0</v>
      </c>
      <c r="S1458" s="3">
        <f t="shared" si="546"/>
        <v>3742.6549679459008</v>
      </c>
      <c r="T1458" s="3">
        <f t="shared" si="546"/>
        <v>5999.3367721764198</v>
      </c>
      <c r="U1458" s="3">
        <f t="shared" si="546"/>
        <v>7831.3297886881219</v>
      </c>
      <c r="V1458" s="3">
        <f t="shared" si="546"/>
        <v>9803.6031723584292</v>
      </c>
      <c r="W1458" s="3">
        <f t="shared" si="546"/>
        <v>11752.807073229322</v>
      </c>
      <c r="X1458" s="3">
        <f t="shared" si="546"/>
        <v>13701.104439529636</v>
      </c>
      <c r="Y1458" s="3">
        <f t="shared" si="546"/>
        <v>13907.732474693252</v>
      </c>
      <c r="Z1458" s="3">
        <f t="shared" si="546"/>
        <v>14477.028013732561</v>
      </c>
      <c r="AA1458" s="3">
        <f t="shared" si="546"/>
        <v>14950.925134302443</v>
      </c>
      <c r="AB1458" s="3">
        <f t="shared" si="546"/>
        <v>15568.474693238879</v>
      </c>
      <c r="AC1458" s="3">
        <f t="shared" si="546"/>
        <v>16360.038724560744</v>
      </c>
      <c r="AD1458" s="3">
        <f t="shared" si="546"/>
        <v>17356.04324000686</v>
      </c>
      <c r="AE1458" s="3">
        <f t="shared" si="546"/>
        <v>18489.26971136951</v>
      </c>
      <c r="AF1458" s="3">
        <f t="shared" si="546"/>
        <v>19676.144094441159</v>
      </c>
      <c r="AG1458" s="3">
        <f t="shared" si="546"/>
        <v>19976.121290842271</v>
      </c>
      <c r="AH1458" s="3">
        <f t="shared" si="546"/>
        <v>28150.95504028998</v>
      </c>
      <c r="AI1458" s="3">
        <f t="shared" si="546"/>
        <v>28823.301607334204</v>
      </c>
      <c r="AJ1458" s="3">
        <f t="shared" si="546"/>
        <v>29859.415877842705</v>
      </c>
      <c r="AK1458" s="3">
        <f t="shared" si="546"/>
        <v>30916.520713873117</v>
      </c>
      <c r="AL1458" s="3">
        <f t="shared" si="546"/>
        <v>33324.37733442834</v>
      </c>
      <c r="AM1458" s="3">
        <f t="shared" si="546"/>
        <v>34719.9073922799</v>
      </c>
      <c r="AN1458" s="3">
        <f t="shared" si="546"/>
        <v>36106.848795792714</v>
      </c>
      <c r="AO1458" s="3">
        <f t="shared" si="546"/>
        <v>37599.263687845894</v>
      </c>
      <c r="AP1458" s="3">
        <f t="shared" si="546"/>
        <v>39163.161759552015</v>
      </c>
      <c r="AQ1458" s="3">
        <f t="shared" si="546"/>
        <v>40810.875898515696</v>
      </c>
      <c r="AR1458" s="3">
        <f t="shared" si="546"/>
        <v>43057.390670889807</v>
      </c>
      <c r="AS1458" s="3">
        <f t="shared" si="546"/>
        <v>45434.087869223542</v>
      </c>
      <c r="AT1458" s="3">
        <f t="shared" si="546"/>
        <v>47910.431835524832</v>
      </c>
      <c r="AU1458" s="3">
        <f t="shared" si="546"/>
        <v>50451.973042594451</v>
      </c>
      <c r="AV1458" s="3">
        <f t="shared" si="546"/>
        <v>53041.015909536407</v>
      </c>
      <c r="AW1458" s="3">
        <f t="shared" si="546"/>
        <v>46586.960287540678</v>
      </c>
      <c r="AX1458" s="3"/>
    </row>
    <row r="1459" spans="3:50">
      <c r="C1459" s="10" t="s">
        <v>2</v>
      </c>
      <c r="D1459" s="9"/>
      <c r="E1459" s="3">
        <f t="shared" si="546"/>
        <v>0</v>
      </c>
      <c r="F1459" s="3">
        <f t="shared" si="546"/>
        <v>0</v>
      </c>
      <c r="G1459" s="3">
        <f t="shared" si="546"/>
        <v>0</v>
      </c>
      <c r="H1459" s="3">
        <f t="shared" si="546"/>
        <v>0</v>
      </c>
      <c r="I1459" s="3">
        <f t="shared" si="546"/>
        <v>0</v>
      </c>
      <c r="J1459" s="3">
        <f t="shared" si="546"/>
        <v>0</v>
      </c>
      <c r="K1459" s="3">
        <f t="shared" si="546"/>
        <v>0</v>
      </c>
      <c r="L1459" s="3">
        <f t="shared" si="546"/>
        <v>0</v>
      </c>
      <c r="M1459" s="3">
        <f t="shared" si="546"/>
        <v>0</v>
      </c>
      <c r="N1459" s="3">
        <f t="shared" si="546"/>
        <v>0</v>
      </c>
      <c r="O1459" s="3">
        <f t="shared" si="546"/>
        <v>0</v>
      </c>
      <c r="P1459" s="3">
        <f t="shared" si="546"/>
        <v>0</v>
      </c>
      <c r="Q1459" s="3">
        <f t="shared" si="546"/>
        <v>0</v>
      </c>
      <c r="R1459" s="3">
        <f t="shared" si="546"/>
        <v>0</v>
      </c>
      <c r="S1459" s="3">
        <f t="shared" si="546"/>
        <v>1551.8739770323602</v>
      </c>
      <c r="T1459" s="3">
        <f t="shared" si="546"/>
        <v>3072.0683868988867</v>
      </c>
      <c r="U1459" s="3">
        <f t="shared" si="546"/>
        <v>4294.3663372275387</v>
      </c>
      <c r="V1459" s="3">
        <f t="shared" si="546"/>
        <v>5518.9054588589806</v>
      </c>
      <c r="W1459" s="3">
        <f t="shared" si="546"/>
        <v>6671.7888454340673</v>
      </c>
      <c r="X1459" s="3">
        <f t="shared" si="546"/>
        <v>7772.6460439014309</v>
      </c>
      <c r="Y1459" s="3">
        <f t="shared" si="546"/>
        <v>14328.321762600686</v>
      </c>
      <c r="Z1459" s="3">
        <f t="shared" si="546"/>
        <v>21110.505658448077</v>
      </c>
      <c r="AA1459" s="3">
        <f t="shared" si="546"/>
        <v>27726.569081226597</v>
      </c>
      <c r="AB1459" s="3">
        <f t="shared" si="546"/>
        <v>34594.134420725371</v>
      </c>
      <c r="AC1459" s="3">
        <f t="shared" si="546"/>
        <v>41938.630946983722</v>
      </c>
      <c r="AD1459" s="3">
        <f t="shared" si="546"/>
        <v>50003.964172901688</v>
      </c>
      <c r="AE1459" s="3">
        <f t="shared" si="546"/>
        <v>58738.504877758511</v>
      </c>
      <c r="AF1459" s="3">
        <f t="shared" si="546"/>
        <v>67938.013848701055</v>
      </c>
      <c r="AG1459" s="3">
        <f t="shared" si="546"/>
        <v>77436.898490100677</v>
      </c>
      <c r="AH1459" s="3">
        <f t="shared" si="546"/>
        <v>113767.05803032377</v>
      </c>
      <c r="AI1459" s="3">
        <f t="shared" si="546"/>
        <v>121071.49182744806</v>
      </c>
      <c r="AJ1459" s="3">
        <f t="shared" si="546"/>
        <v>130014.00600653756</v>
      </c>
      <c r="AK1459" s="3">
        <f t="shared" si="546"/>
        <v>139210.20821768133</v>
      </c>
      <c r="AL1459" s="3">
        <f t="shared" si="546"/>
        <v>148689.26113038775</v>
      </c>
      <c r="AM1459" s="3">
        <f t="shared" si="546"/>
        <v>151411.37281466211</v>
      </c>
      <c r="AN1459" s="3">
        <f t="shared" si="546"/>
        <v>153971.31112814866</v>
      </c>
      <c r="AO1459" s="3">
        <f t="shared" si="546"/>
        <v>156855.31376740101</v>
      </c>
      <c r="AP1459" s="3">
        <f t="shared" si="546"/>
        <v>159903.77488400482</v>
      </c>
      <c r="AQ1459" s="3">
        <f t="shared" si="546"/>
        <v>163155.5455333236</v>
      </c>
      <c r="AR1459" s="3">
        <f t="shared" si="546"/>
        <v>166646.6888040239</v>
      </c>
      <c r="AS1459" s="3">
        <f t="shared" si="546"/>
        <v>170401.68846479023</v>
      </c>
      <c r="AT1459" s="3">
        <f t="shared" si="546"/>
        <v>174285.31026259577</v>
      </c>
      <c r="AU1459" s="3">
        <f t="shared" si="546"/>
        <v>178164.25208399844</v>
      </c>
      <c r="AV1459" s="3">
        <f t="shared" si="546"/>
        <v>181977.83902393148</v>
      </c>
      <c r="AW1459" s="3">
        <f t="shared" si="546"/>
        <v>160295.92160390603</v>
      </c>
      <c r="AX1459" s="3"/>
    </row>
    <row r="1460" spans="3:50">
      <c r="C1460" s="10" t="s">
        <v>1</v>
      </c>
      <c r="D1460" s="9"/>
      <c r="E1460" s="3">
        <f t="shared" si="546"/>
        <v>0</v>
      </c>
      <c r="F1460" s="3">
        <f t="shared" si="546"/>
        <v>0</v>
      </c>
      <c r="G1460" s="3">
        <f t="shared" si="546"/>
        <v>0</v>
      </c>
      <c r="H1460" s="3">
        <f t="shared" si="546"/>
        <v>0</v>
      </c>
      <c r="I1460" s="3">
        <f t="shared" si="546"/>
        <v>0</v>
      </c>
      <c r="J1460" s="3">
        <f t="shared" si="546"/>
        <v>0</v>
      </c>
      <c r="K1460" s="3">
        <f t="shared" si="546"/>
        <v>0</v>
      </c>
      <c r="L1460" s="3">
        <f t="shared" si="546"/>
        <v>0</v>
      </c>
      <c r="M1460" s="3">
        <f t="shared" si="546"/>
        <v>0</v>
      </c>
      <c r="N1460" s="3">
        <f t="shared" si="546"/>
        <v>0</v>
      </c>
      <c r="O1460" s="3">
        <f t="shared" si="546"/>
        <v>0</v>
      </c>
      <c r="P1460" s="3">
        <f t="shared" si="546"/>
        <v>0</v>
      </c>
      <c r="Q1460" s="3">
        <f t="shared" si="546"/>
        <v>0</v>
      </c>
      <c r="R1460" s="3">
        <f t="shared" si="546"/>
        <v>0</v>
      </c>
      <c r="S1460" s="3">
        <f t="shared" si="546"/>
        <v>0</v>
      </c>
      <c r="T1460" s="3">
        <f t="shared" si="546"/>
        <v>0</v>
      </c>
      <c r="U1460" s="3">
        <f t="shared" si="546"/>
        <v>0</v>
      </c>
      <c r="V1460" s="3">
        <f t="shared" si="546"/>
        <v>0</v>
      </c>
      <c r="W1460" s="3">
        <f t="shared" si="546"/>
        <v>0</v>
      </c>
      <c r="X1460" s="3">
        <f t="shared" si="546"/>
        <v>0</v>
      </c>
      <c r="Y1460" s="3">
        <f t="shared" si="546"/>
        <v>0</v>
      </c>
      <c r="Z1460" s="3">
        <f t="shared" si="546"/>
        <v>0</v>
      </c>
      <c r="AA1460" s="3">
        <f t="shared" si="546"/>
        <v>0</v>
      </c>
      <c r="AB1460" s="3">
        <f t="shared" si="546"/>
        <v>0</v>
      </c>
      <c r="AC1460" s="3">
        <f t="shared" si="546"/>
        <v>0</v>
      </c>
      <c r="AD1460" s="3">
        <f t="shared" si="546"/>
        <v>0</v>
      </c>
      <c r="AE1460" s="3">
        <f t="shared" si="546"/>
        <v>0</v>
      </c>
      <c r="AF1460" s="3">
        <f t="shared" si="546"/>
        <v>0</v>
      </c>
      <c r="AG1460" s="3">
        <f t="shared" si="546"/>
        <v>0</v>
      </c>
      <c r="AH1460" s="3">
        <f t="shared" si="546"/>
        <v>0</v>
      </c>
      <c r="AI1460" s="3">
        <f t="shared" si="546"/>
        <v>0</v>
      </c>
      <c r="AJ1460" s="3">
        <f t="shared" si="546"/>
        <v>0</v>
      </c>
      <c r="AK1460" s="3">
        <f t="shared" si="546"/>
        <v>0</v>
      </c>
      <c r="AL1460" s="3">
        <f t="shared" si="546"/>
        <v>0</v>
      </c>
      <c r="AM1460" s="3">
        <f t="shared" si="546"/>
        <v>0</v>
      </c>
      <c r="AN1460" s="3">
        <f t="shared" si="546"/>
        <v>0</v>
      </c>
      <c r="AO1460" s="3">
        <f t="shared" si="546"/>
        <v>0</v>
      </c>
      <c r="AP1460" s="3">
        <f t="shared" si="546"/>
        <v>0</v>
      </c>
      <c r="AQ1460" s="3">
        <f t="shared" si="546"/>
        <v>0</v>
      </c>
      <c r="AR1460" s="3">
        <f t="shared" si="546"/>
        <v>0</v>
      </c>
      <c r="AS1460" s="3">
        <f t="shared" si="546"/>
        <v>0</v>
      </c>
      <c r="AT1460" s="3">
        <f t="shared" si="546"/>
        <v>0</v>
      </c>
      <c r="AU1460" s="3">
        <f t="shared" si="546"/>
        <v>0</v>
      </c>
      <c r="AV1460" s="3">
        <f t="shared" si="546"/>
        <v>0</v>
      </c>
      <c r="AW1460" s="3">
        <f t="shared" si="546"/>
        <v>0</v>
      </c>
      <c r="AX1460" s="3"/>
    </row>
    <row r="1461" spans="3:50">
      <c r="C1461" s="7" t="s">
        <v>0</v>
      </c>
      <c r="D1461" s="6"/>
      <c r="E1461" s="4">
        <f t="shared" si="546"/>
        <v>0</v>
      </c>
      <c r="F1461" s="4">
        <f t="shared" si="546"/>
        <v>0</v>
      </c>
      <c r="G1461" s="4">
        <f t="shared" si="546"/>
        <v>0</v>
      </c>
      <c r="H1461" s="4">
        <f t="shared" si="546"/>
        <v>0</v>
      </c>
      <c r="I1461" s="4">
        <f t="shared" si="546"/>
        <v>0</v>
      </c>
      <c r="J1461" s="4">
        <f t="shared" si="546"/>
        <v>0</v>
      </c>
      <c r="K1461" s="4">
        <f t="shared" si="546"/>
        <v>0</v>
      </c>
      <c r="L1461" s="4">
        <f t="shared" si="546"/>
        <v>0</v>
      </c>
      <c r="M1461" s="4">
        <f t="shared" si="546"/>
        <v>0</v>
      </c>
      <c r="N1461" s="4">
        <f t="shared" si="546"/>
        <v>0</v>
      </c>
      <c r="O1461" s="4">
        <f t="shared" si="546"/>
        <v>0</v>
      </c>
      <c r="P1461" s="4">
        <f t="shared" si="546"/>
        <v>0</v>
      </c>
      <c r="Q1461" s="4">
        <f t="shared" si="546"/>
        <v>0</v>
      </c>
      <c r="R1461" s="4">
        <f t="shared" si="546"/>
        <v>0</v>
      </c>
      <c r="S1461" s="4">
        <f t="shared" si="546"/>
        <v>0</v>
      </c>
      <c r="T1461" s="4">
        <f t="shared" si="546"/>
        <v>0</v>
      </c>
      <c r="U1461" s="4">
        <f t="shared" si="546"/>
        <v>0</v>
      </c>
      <c r="V1461" s="4">
        <f t="shared" si="546"/>
        <v>0</v>
      </c>
      <c r="W1461" s="4">
        <f t="shared" si="546"/>
        <v>0</v>
      </c>
      <c r="X1461" s="4">
        <f t="shared" si="546"/>
        <v>0</v>
      </c>
      <c r="Y1461" s="4">
        <f t="shared" si="546"/>
        <v>0</v>
      </c>
      <c r="Z1461" s="4">
        <f t="shared" si="546"/>
        <v>0</v>
      </c>
      <c r="AA1461" s="4">
        <f t="shared" si="546"/>
        <v>0</v>
      </c>
      <c r="AB1461" s="4">
        <f t="shared" si="546"/>
        <v>0</v>
      </c>
      <c r="AC1461" s="4">
        <f t="shared" si="546"/>
        <v>0</v>
      </c>
      <c r="AD1461" s="4">
        <f t="shared" si="546"/>
        <v>0</v>
      </c>
      <c r="AE1461" s="4">
        <f t="shared" si="546"/>
        <v>0</v>
      </c>
      <c r="AF1461" s="4">
        <f t="shared" si="546"/>
        <v>0</v>
      </c>
      <c r="AG1461" s="4">
        <f t="shared" si="546"/>
        <v>0</v>
      </c>
      <c r="AH1461" s="4">
        <f t="shared" si="546"/>
        <v>0</v>
      </c>
      <c r="AI1461" s="4">
        <f t="shared" si="546"/>
        <v>0</v>
      </c>
      <c r="AJ1461" s="4">
        <f t="shared" si="546"/>
        <v>0</v>
      </c>
      <c r="AK1461" s="4">
        <f t="shared" si="546"/>
        <v>0</v>
      </c>
      <c r="AL1461" s="4">
        <f t="shared" si="546"/>
        <v>0</v>
      </c>
      <c r="AM1461" s="4">
        <f t="shared" si="546"/>
        <v>0</v>
      </c>
      <c r="AN1461" s="4">
        <f t="shared" si="546"/>
        <v>0</v>
      </c>
      <c r="AO1461" s="4">
        <f t="shared" si="546"/>
        <v>0</v>
      </c>
      <c r="AP1461" s="4">
        <f t="shared" si="546"/>
        <v>0</v>
      </c>
      <c r="AQ1461" s="4">
        <f t="shared" si="546"/>
        <v>0</v>
      </c>
      <c r="AR1461" s="4">
        <f t="shared" si="546"/>
        <v>0</v>
      </c>
      <c r="AS1461" s="4">
        <f t="shared" si="546"/>
        <v>0</v>
      </c>
      <c r="AT1461" s="4">
        <f t="shared" si="546"/>
        <v>0</v>
      </c>
      <c r="AU1461" s="4">
        <f t="shared" si="546"/>
        <v>0</v>
      </c>
      <c r="AV1461" s="4">
        <f t="shared" si="546"/>
        <v>0</v>
      </c>
      <c r="AW1461" s="4">
        <f t="shared" si="546"/>
        <v>0</v>
      </c>
      <c r="AX1461" s="3"/>
    </row>
    <row r="1462" spans="3:50">
      <c r="C1462" s="14">
        <v>15</v>
      </c>
      <c r="D1462" s="13"/>
      <c r="E1462" s="11">
        <f t="shared" ref="E1462:AW1462" si="547">SUM(E1463:E1467)</f>
        <v>0</v>
      </c>
      <c r="F1462" s="11">
        <f t="shared" si="547"/>
        <v>0</v>
      </c>
      <c r="G1462" s="11">
        <f t="shared" si="547"/>
        <v>0</v>
      </c>
      <c r="H1462" s="11">
        <f t="shared" si="547"/>
        <v>0</v>
      </c>
      <c r="I1462" s="11">
        <f t="shared" si="547"/>
        <v>0</v>
      </c>
      <c r="J1462" s="11">
        <f t="shared" si="547"/>
        <v>0</v>
      </c>
      <c r="K1462" s="11">
        <f t="shared" si="547"/>
        <v>0</v>
      </c>
      <c r="L1462" s="11">
        <f t="shared" si="547"/>
        <v>0</v>
      </c>
      <c r="M1462" s="11">
        <f t="shared" si="547"/>
        <v>0</v>
      </c>
      <c r="N1462" s="11">
        <f t="shared" si="547"/>
        <v>0</v>
      </c>
      <c r="O1462" s="11">
        <f t="shared" si="547"/>
        <v>0</v>
      </c>
      <c r="P1462" s="11">
        <f t="shared" si="547"/>
        <v>0</v>
      </c>
      <c r="Q1462" s="11">
        <f t="shared" si="547"/>
        <v>0</v>
      </c>
      <c r="R1462" s="11">
        <f t="shared" si="547"/>
        <v>0</v>
      </c>
      <c r="S1462" s="11">
        <f t="shared" si="547"/>
        <v>0</v>
      </c>
      <c r="T1462" s="11">
        <f t="shared" si="547"/>
        <v>269797.57883975282</v>
      </c>
      <c r="U1462" s="11">
        <f t="shared" si="547"/>
        <v>280365.34790237673</v>
      </c>
      <c r="V1462" s="11">
        <f t="shared" si="547"/>
        <v>273452.71642029041</v>
      </c>
      <c r="W1462" s="11">
        <f t="shared" si="547"/>
        <v>275081.70002647192</v>
      </c>
      <c r="X1462" s="11">
        <f t="shared" si="547"/>
        <v>276956.46116349701</v>
      </c>
      <c r="Y1462" s="11">
        <f t="shared" si="547"/>
        <v>279279.33937630901</v>
      </c>
      <c r="Z1462" s="11">
        <f t="shared" si="547"/>
        <v>283191.73404698505</v>
      </c>
      <c r="AA1462" s="11">
        <f t="shared" si="547"/>
        <v>293939.05394163245</v>
      </c>
      <c r="AB1462" s="11">
        <f t="shared" si="547"/>
        <v>302211.43907776719</v>
      </c>
      <c r="AC1462" s="11">
        <f t="shared" si="547"/>
        <v>312858.6168358638</v>
      </c>
      <c r="AD1462" s="11">
        <f t="shared" si="547"/>
        <v>326445.02694693825</v>
      </c>
      <c r="AE1462" s="11">
        <f t="shared" si="547"/>
        <v>343498.08445290546</v>
      </c>
      <c r="AF1462" s="11">
        <f t="shared" si="547"/>
        <v>362590.60624050885</v>
      </c>
      <c r="AG1462" s="11">
        <f t="shared" si="547"/>
        <v>382014.01114874019</v>
      </c>
      <c r="AH1462" s="11">
        <f t="shared" si="547"/>
        <v>399989.24985328625</v>
      </c>
      <c r="AI1462" s="11">
        <f t="shared" si="547"/>
        <v>552265.97595214355</v>
      </c>
      <c r="AJ1462" s="11">
        <f t="shared" si="547"/>
        <v>554216.63360892795</v>
      </c>
      <c r="AK1462" s="11">
        <f t="shared" si="547"/>
        <v>562932.34482314845</v>
      </c>
      <c r="AL1462" s="11">
        <f t="shared" si="547"/>
        <v>571687.71003093862</v>
      </c>
      <c r="AM1462" s="11">
        <f t="shared" si="547"/>
        <v>581835.05629539792</v>
      </c>
      <c r="AN1462" s="11">
        <f t="shared" si="547"/>
        <v>591525.71418921009</v>
      </c>
      <c r="AO1462" s="11">
        <f t="shared" si="547"/>
        <v>600569.41483665502</v>
      </c>
      <c r="AP1462" s="11">
        <f t="shared" si="547"/>
        <v>610863.40020960965</v>
      </c>
      <c r="AQ1462" s="11">
        <f t="shared" si="547"/>
        <v>621781.82699247566</v>
      </c>
      <c r="AR1462" s="11">
        <f t="shared" si="547"/>
        <v>633473.34043196286</v>
      </c>
      <c r="AS1462" s="11">
        <f t="shared" si="547"/>
        <v>646199.007543694</v>
      </c>
      <c r="AT1462" s="11">
        <f t="shared" si="547"/>
        <v>659934.83156033955</v>
      </c>
      <c r="AU1462" s="11">
        <f t="shared" si="547"/>
        <v>674154.94621322514</v>
      </c>
      <c r="AV1462" s="11">
        <f t="shared" si="547"/>
        <v>688343.60751086287</v>
      </c>
      <c r="AW1462" s="11">
        <f t="shared" si="547"/>
        <v>702267.79051602609</v>
      </c>
      <c r="AX1462" s="11"/>
    </row>
    <row r="1463" spans="3:50">
      <c r="C1463" s="10" t="s">
        <v>4</v>
      </c>
      <c r="D1463" s="9"/>
      <c r="E1463" s="3">
        <f t="shared" ref="E1463:AW1467" si="548">E840*E250</f>
        <v>0</v>
      </c>
      <c r="F1463" s="3">
        <f t="shared" si="548"/>
        <v>0</v>
      </c>
      <c r="G1463" s="3">
        <f t="shared" si="548"/>
        <v>0</v>
      </c>
      <c r="H1463" s="3">
        <f t="shared" si="548"/>
        <v>0</v>
      </c>
      <c r="I1463" s="3">
        <f t="shared" si="548"/>
        <v>0</v>
      </c>
      <c r="J1463" s="3">
        <f t="shared" si="548"/>
        <v>0</v>
      </c>
      <c r="K1463" s="3">
        <f t="shared" si="548"/>
        <v>0</v>
      </c>
      <c r="L1463" s="3">
        <f t="shared" si="548"/>
        <v>0</v>
      </c>
      <c r="M1463" s="3">
        <f t="shared" si="548"/>
        <v>0</v>
      </c>
      <c r="N1463" s="3">
        <f t="shared" si="548"/>
        <v>0</v>
      </c>
      <c r="O1463" s="3">
        <f t="shared" si="548"/>
        <v>0</v>
      </c>
      <c r="P1463" s="3">
        <f t="shared" si="548"/>
        <v>0</v>
      </c>
      <c r="Q1463" s="3">
        <f t="shared" si="548"/>
        <v>0</v>
      </c>
      <c r="R1463" s="3">
        <f t="shared" si="548"/>
        <v>0</v>
      </c>
      <c r="S1463" s="3">
        <f t="shared" si="548"/>
        <v>0</v>
      </c>
      <c r="T1463" s="3">
        <f t="shared" si="548"/>
        <v>264838.28961924429</v>
      </c>
      <c r="U1463" s="3">
        <f t="shared" si="548"/>
        <v>271870.86878941779</v>
      </c>
      <c r="V1463" s="3">
        <f t="shared" si="548"/>
        <v>262099.35026209385</v>
      </c>
      <c r="W1463" s="3">
        <f t="shared" si="548"/>
        <v>260735.7062946769</v>
      </c>
      <c r="X1463" s="3">
        <f t="shared" si="548"/>
        <v>259706.29725600791</v>
      </c>
      <c r="Y1463" s="3">
        <f t="shared" si="548"/>
        <v>259174.36181575301</v>
      </c>
      <c r="Z1463" s="3">
        <f t="shared" si="548"/>
        <v>256780.76366381856</v>
      </c>
      <c r="AA1463" s="3">
        <f t="shared" si="548"/>
        <v>260670.55160946367</v>
      </c>
      <c r="AB1463" s="3">
        <f t="shared" si="548"/>
        <v>262329.81444181007</v>
      </c>
      <c r="AC1463" s="3">
        <f t="shared" si="548"/>
        <v>265994.57060789893</v>
      </c>
      <c r="AD1463" s="3">
        <f t="shared" si="548"/>
        <v>271990.59028654906</v>
      </c>
      <c r="AE1463" s="3">
        <f t="shared" si="548"/>
        <v>280589.33290675929</v>
      </c>
      <c r="AF1463" s="3">
        <f t="shared" si="548"/>
        <v>290474.83457813459</v>
      </c>
      <c r="AG1463" s="3">
        <f t="shared" si="548"/>
        <v>300207.36616273958</v>
      </c>
      <c r="AH1463" s="3">
        <f t="shared" si="548"/>
        <v>309044.95323989436</v>
      </c>
      <c r="AI1463" s="3">
        <f t="shared" si="548"/>
        <v>419777.89942985558</v>
      </c>
      <c r="AJ1463" s="3">
        <f t="shared" si="548"/>
        <v>414287.40226795786</v>
      </c>
      <c r="AK1463" s="3">
        <f t="shared" si="548"/>
        <v>413693.33108286525</v>
      </c>
      <c r="AL1463" s="3">
        <f t="shared" si="548"/>
        <v>412882.69273295009</v>
      </c>
      <c r="AM1463" s="3">
        <f t="shared" si="548"/>
        <v>411932.66409583075</v>
      </c>
      <c r="AN1463" s="3">
        <f t="shared" si="548"/>
        <v>417775.72239056777</v>
      </c>
      <c r="AO1463" s="3">
        <f t="shared" si="548"/>
        <v>423131.08341406262</v>
      </c>
      <c r="AP1463" s="3">
        <f t="shared" si="548"/>
        <v>429335.60788501863</v>
      </c>
      <c r="AQ1463" s="3">
        <f t="shared" si="548"/>
        <v>435944.15774585574</v>
      </c>
      <c r="AR1463" s="3">
        <f t="shared" si="548"/>
        <v>443057.58187711536</v>
      </c>
      <c r="AS1463" s="3">
        <f t="shared" si="548"/>
        <v>450420.01922129461</v>
      </c>
      <c r="AT1463" s="3">
        <f t="shared" si="548"/>
        <v>458424.43709739676</v>
      </c>
      <c r="AU1463" s="3">
        <f t="shared" si="548"/>
        <v>466699.70990424481</v>
      </c>
      <c r="AV1463" s="3">
        <f t="shared" si="548"/>
        <v>474886.7060267902</v>
      </c>
      <c r="AW1463" s="3">
        <f t="shared" si="548"/>
        <v>482825.57680508244</v>
      </c>
      <c r="AX1463" s="3"/>
    </row>
    <row r="1464" spans="3:50">
      <c r="C1464" s="10" t="s">
        <v>3</v>
      </c>
      <c r="D1464" s="9"/>
      <c r="E1464" s="3">
        <f t="shared" si="548"/>
        <v>0</v>
      </c>
      <c r="F1464" s="3">
        <f t="shared" si="548"/>
        <v>0</v>
      </c>
      <c r="G1464" s="3">
        <f t="shared" si="548"/>
        <v>0</v>
      </c>
      <c r="H1464" s="3">
        <f t="shared" si="548"/>
        <v>0</v>
      </c>
      <c r="I1464" s="3">
        <f t="shared" si="548"/>
        <v>0</v>
      </c>
      <c r="J1464" s="3">
        <f t="shared" si="548"/>
        <v>0</v>
      </c>
      <c r="K1464" s="3">
        <f t="shared" si="548"/>
        <v>0</v>
      </c>
      <c r="L1464" s="3">
        <f t="shared" si="548"/>
        <v>0</v>
      </c>
      <c r="M1464" s="3">
        <f t="shared" si="548"/>
        <v>0</v>
      </c>
      <c r="N1464" s="3">
        <f t="shared" si="548"/>
        <v>0</v>
      </c>
      <c r="O1464" s="3">
        <f t="shared" si="548"/>
        <v>0</v>
      </c>
      <c r="P1464" s="3">
        <f t="shared" si="548"/>
        <v>0</v>
      </c>
      <c r="Q1464" s="3">
        <f t="shared" si="548"/>
        <v>0</v>
      </c>
      <c r="R1464" s="3">
        <f t="shared" si="548"/>
        <v>0</v>
      </c>
      <c r="S1464" s="3">
        <f t="shared" si="548"/>
        <v>0</v>
      </c>
      <c r="T1464" s="3">
        <f t="shared" si="548"/>
        <v>3512.4252566464743</v>
      </c>
      <c r="U1464" s="3">
        <f t="shared" si="548"/>
        <v>5630.28710425999</v>
      </c>
      <c r="V1464" s="3">
        <f t="shared" si="548"/>
        <v>7349.5849279456379</v>
      </c>
      <c r="W1464" s="3">
        <f t="shared" si="548"/>
        <v>9200.5337610990227</v>
      </c>
      <c r="X1464" s="3">
        <f t="shared" si="548"/>
        <v>11029.832232480774</v>
      </c>
      <c r="Y1464" s="3">
        <f t="shared" si="548"/>
        <v>12858.27993483653</v>
      </c>
      <c r="Z1464" s="3">
        <f t="shared" si="548"/>
        <v>13052.197230354221</v>
      </c>
      <c r="AA1464" s="3">
        <f t="shared" si="548"/>
        <v>13586.472510053674</v>
      </c>
      <c r="AB1464" s="3">
        <f t="shared" si="548"/>
        <v>14031.217812411918</v>
      </c>
      <c r="AC1464" s="3">
        <f t="shared" si="548"/>
        <v>14610.778762223357</v>
      </c>
      <c r="AD1464" s="3">
        <f t="shared" si="548"/>
        <v>15353.649670623912</v>
      </c>
      <c r="AE1464" s="3">
        <f t="shared" si="548"/>
        <v>16288.384890875033</v>
      </c>
      <c r="AF1464" s="3">
        <f t="shared" si="548"/>
        <v>17351.900847757137</v>
      </c>
      <c r="AG1464" s="3">
        <f t="shared" si="548"/>
        <v>18465.76456088898</v>
      </c>
      <c r="AH1464" s="3">
        <f t="shared" si="548"/>
        <v>18747.288636733872</v>
      </c>
      <c r="AI1464" s="3">
        <f t="shared" si="548"/>
        <v>26419.246852589687</v>
      </c>
      <c r="AJ1464" s="3">
        <f t="shared" si="548"/>
        <v>27050.233968295357</v>
      </c>
      <c r="AK1464" s="3">
        <f t="shared" si="548"/>
        <v>28022.611588908152</v>
      </c>
      <c r="AL1464" s="3">
        <f t="shared" si="548"/>
        <v>29014.688538773018</v>
      </c>
      <c r="AM1464" s="3">
        <f t="shared" si="548"/>
        <v>31274.425672133009</v>
      </c>
      <c r="AN1464" s="3">
        <f t="shared" si="548"/>
        <v>32584.109589990214</v>
      </c>
      <c r="AO1464" s="3">
        <f t="shared" si="548"/>
        <v>33885.733185247991</v>
      </c>
      <c r="AP1464" s="3">
        <f t="shared" si="548"/>
        <v>35286.342059199284</v>
      </c>
      <c r="AQ1464" s="3">
        <f t="shared" si="548"/>
        <v>36754.036819450208</v>
      </c>
      <c r="AR1464" s="3">
        <f t="shared" si="548"/>
        <v>38300.391695065657</v>
      </c>
      <c r="AS1464" s="3">
        <f t="shared" si="548"/>
        <v>40408.711936577776</v>
      </c>
      <c r="AT1464" s="3">
        <f t="shared" si="548"/>
        <v>42639.206421996503</v>
      </c>
      <c r="AU1464" s="3">
        <f t="shared" si="548"/>
        <v>44963.217896704926</v>
      </c>
      <c r="AV1464" s="3">
        <f t="shared" si="548"/>
        <v>47348.415998847515</v>
      </c>
      <c r="AW1464" s="3">
        <f t="shared" si="548"/>
        <v>49778.193692562716</v>
      </c>
      <c r="AX1464" s="3"/>
    </row>
    <row r="1465" spans="3:50">
      <c r="C1465" s="10" t="s">
        <v>2</v>
      </c>
      <c r="D1465" s="9"/>
      <c r="E1465" s="3">
        <f t="shared" si="548"/>
        <v>0</v>
      </c>
      <c r="F1465" s="3">
        <f t="shared" si="548"/>
        <v>0</v>
      </c>
      <c r="G1465" s="3">
        <f t="shared" si="548"/>
        <v>0</v>
      </c>
      <c r="H1465" s="3">
        <f t="shared" si="548"/>
        <v>0</v>
      </c>
      <c r="I1465" s="3">
        <f t="shared" si="548"/>
        <v>0</v>
      </c>
      <c r="J1465" s="3">
        <f t="shared" si="548"/>
        <v>0</v>
      </c>
      <c r="K1465" s="3">
        <f t="shared" si="548"/>
        <v>0</v>
      </c>
      <c r="L1465" s="3">
        <f t="shared" si="548"/>
        <v>0</v>
      </c>
      <c r="M1465" s="3">
        <f t="shared" si="548"/>
        <v>0</v>
      </c>
      <c r="N1465" s="3">
        <f t="shared" si="548"/>
        <v>0</v>
      </c>
      <c r="O1465" s="3">
        <f t="shared" si="548"/>
        <v>0</v>
      </c>
      <c r="P1465" s="3">
        <f t="shared" si="548"/>
        <v>0</v>
      </c>
      <c r="Q1465" s="3">
        <f t="shared" si="548"/>
        <v>0</v>
      </c>
      <c r="R1465" s="3">
        <f t="shared" si="548"/>
        <v>0</v>
      </c>
      <c r="S1465" s="3">
        <f t="shared" si="548"/>
        <v>0</v>
      </c>
      <c r="T1465" s="3">
        <f t="shared" si="548"/>
        <v>1446.8639638620896</v>
      </c>
      <c r="U1465" s="3">
        <f t="shared" si="548"/>
        <v>2864.1920086989462</v>
      </c>
      <c r="V1465" s="3">
        <f t="shared" si="548"/>
        <v>4003.7812302508864</v>
      </c>
      <c r="W1465" s="3">
        <f t="shared" si="548"/>
        <v>5145.4599706960098</v>
      </c>
      <c r="X1465" s="3">
        <f t="shared" si="548"/>
        <v>6220.3316750083732</v>
      </c>
      <c r="Y1465" s="3">
        <f t="shared" si="548"/>
        <v>7246.6976257194547</v>
      </c>
      <c r="Z1465" s="3">
        <f t="shared" si="548"/>
        <v>13358.773152812251</v>
      </c>
      <c r="AA1465" s="3">
        <f t="shared" si="548"/>
        <v>19682.029822115084</v>
      </c>
      <c r="AB1465" s="3">
        <f t="shared" si="548"/>
        <v>25850.406823545203</v>
      </c>
      <c r="AC1465" s="3">
        <f t="shared" si="548"/>
        <v>32253.267465741475</v>
      </c>
      <c r="AD1465" s="3">
        <f t="shared" si="548"/>
        <v>39100.786989765249</v>
      </c>
      <c r="AE1465" s="3">
        <f t="shared" si="548"/>
        <v>46620.366655271129</v>
      </c>
      <c r="AF1465" s="3">
        <f t="shared" si="548"/>
        <v>54763.87081461717</v>
      </c>
      <c r="AG1465" s="3">
        <f t="shared" si="548"/>
        <v>63340.880425111609</v>
      </c>
      <c r="AH1465" s="3">
        <f t="shared" si="548"/>
        <v>72197.007976658017</v>
      </c>
      <c r="AI1465" s="3">
        <f t="shared" si="548"/>
        <v>106068.82966969821</v>
      </c>
      <c r="AJ1465" s="3">
        <f t="shared" si="548"/>
        <v>112878.99737267473</v>
      </c>
      <c r="AK1465" s="3">
        <f t="shared" si="548"/>
        <v>121216.40215137511</v>
      </c>
      <c r="AL1465" s="3">
        <f t="shared" si="548"/>
        <v>129790.32875921547</v>
      </c>
      <c r="AM1465" s="3">
        <f t="shared" si="548"/>
        <v>138627.96652743412</v>
      </c>
      <c r="AN1465" s="3">
        <f t="shared" si="548"/>
        <v>141165.8822086521</v>
      </c>
      <c r="AO1465" s="3">
        <f t="shared" si="548"/>
        <v>143552.59823734438</v>
      </c>
      <c r="AP1465" s="3">
        <f t="shared" si="548"/>
        <v>146241.45026539176</v>
      </c>
      <c r="AQ1465" s="3">
        <f t="shared" si="548"/>
        <v>149083.63242716974</v>
      </c>
      <c r="AR1465" s="3">
        <f t="shared" si="548"/>
        <v>152115.36685978191</v>
      </c>
      <c r="AS1465" s="3">
        <f t="shared" si="548"/>
        <v>155370.27638582169</v>
      </c>
      <c r="AT1465" s="3">
        <f t="shared" si="548"/>
        <v>158871.18804094629</v>
      </c>
      <c r="AU1465" s="3">
        <f t="shared" si="548"/>
        <v>162492.01841227547</v>
      </c>
      <c r="AV1465" s="3">
        <f t="shared" si="548"/>
        <v>166108.48548522519</v>
      </c>
      <c r="AW1465" s="3">
        <f t="shared" si="548"/>
        <v>169664.02001838089</v>
      </c>
      <c r="AX1465" s="3"/>
    </row>
    <row r="1466" spans="3:50">
      <c r="C1466" s="10" t="s">
        <v>1</v>
      </c>
      <c r="D1466" s="9"/>
      <c r="E1466" s="3">
        <f t="shared" si="548"/>
        <v>0</v>
      </c>
      <c r="F1466" s="3">
        <f t="shared" si="548"/>
        <v>0</v>
      </c>
      <c r="G1466" s="3">
        <f t="shared" si="548"/>
        <v>0</v>
      </c>
      <c r="H1466" s="3">
        <f t="shared" si="548"/>
        <v>0</v>
      </c>
      <c r="I1466" s="3">
        <f t="shared" si="548"/>
        <v>0</v>
      </c>
      <c r="J1466" s="3">
        <f t="shared" si="548"/>
        <v>0</v>
      </c>
      <c r="K1466" s="3">
        <f t="shared" si="548"/>
        <v>0</v>
      </c>
      <c r="L1466" s="3">
        <f t="shared" si="548"/>
        <v>0</v>
      </c>
      <c r="M1466" s="3">
        <f t="shared" si="548"/>
        <v>0</v>
      </c>
      <c r="N1466" s="3">
        <f t="shared" si="548"/>
        <v>0</v>
      </c>
      <c r="O1466" s="3">
        <f t="shared" si="548"/>
        <v>0</v>
      </c>
      <c r="P1466" s="3">
        <f t="shared" si="548"/>
        <v>0</v>
      </c>
      <c r="Q1466" s="3">
        <f t="shared" si="548"/>
        <v>0</v>
      </c>
      <c r="R1466" s="3">
        <f t="shared" si="548"/>
        <v>0</v>
      </c>
      <c r="S1466" s="3">
        <f t="shared" si="548"/>
        <v>0</v>
      </c>
      <c r="T1466" s="3">
        <f t="shared" si="548"/>
        <v>0</v>
      </c>
      <c r="U1466" s="3">
        <f t="shared" si="548"/>
        <v>0</v>
      </c>
      <c r="V1466" s="3">
        <f t="shared" si="548"/>
        <v>0</v>
      </c>
      <c r="W1466" s="3">
        <f t="shared" si="548"/>
        <v>0</v>
      </c>
      <c r="X1466" s="3">
        <f t="shared" si="548"/>
        <v>0</v>
      </c>
      <c r="Y1466" s="3">
        <f t="shared" si="548"/>
        <v>0</v>
      </c>
      <c r="Z1466" s="3">
        <f t="shared" si="548"/>
        <v>0</v>
      </c>
      <c r="AA1466" s="3">
        <f t="shared" si="548"/>
        <v>0</v>
      </c>
      <c r="AB1466" s="3">
        <f t="shared" si="548"/>
        <v>0</v>
      </c>
      <c r="AC1466" s="3">
        <f t="shared" si="548"/>
        <v>0</v>
      </c>
      <c r="AD1466" s="3">
        <f t="shared" si="548"/>
        <v>0</v>
      </c>
      <c r="AE1466" s="3">
        <f t="shared" si="548"/>
        <v>0</v>
      </c>
      <c r="AF1466" s="3">
        <f t="shared" si="548"/>
        <v>0</v>
      </c>
      <c r="AG1466" s="3">
        <f t="shared" si="548"/>
        <v>0</v>
      </c>
      <c r="AH1466" s="3">
        <f t="shared" si="548"/>
        <v>0</v>
      </c>
      <c r="AI1466" s="3">
        <f t="shared" si="548"/>
        <v>0</v>
      </c>
      <c r="AJ1466" s="3">
        <f t="shared" si="548"/>
        <v>0</v>
      </c>
      <c r="AK1466" s="3">
        <f t="shared" si="548"/>
        <v>0</v>
      </c>
      <c r="AL1466" s="3">
        <f t="shared" si="548"/>
        <v>0</v>
      </c>
      <c r="AM1466" s="3">
        <f t="shared" si="548"/>
        <v>0</v>
      </c>
      <c r="AN1466" s="3">
        <f t="shared" si="548"/>
        <v>0</v>
      </c>
      <c r="AO1466" s="3">
        <f t="shared" si="548"/>
        <v>0</v>
      </c>
      <c r="AP1466" s="3">
        <f t="shared" si="548"/>
        <v>0</v>
      </c>
      <c r="AQ1466" s="3">
        <f t="shared" si="548"/>
        <v>0</v>
      </c>
      <c r="AR1466" s="3">
        <f t="shared" si="548"/>
        <v>0</v>
      </c>
      <c r="AS1466" s="3">
        <f t="shared" si="548"/>
        <v>0</v>
      </c>
      <c r="AT1466" s="3">
        <f t="shared" si="548"/>
        <v>0</v>
      </c>
      <c r="AU1466" s="3">
        <f t="shared" si="548"/>
        <v>0</v>
      </c>
      <c r="AV1466" s="3">
        <f t="shared" si="548"/>
        <v>0</v>
      </c>
      <c r="AW1466" s="3">
        <f t="shared" si="548"/>
        <v>0</v>
      </c>
      <c r="AX1466" s="3"/>
    </row>
    <row r="1467" spans="3:50">
      <c r="C1467" s="7" t="s">
        <v>0</v>
      </c>
      <c r="D1467" s="6"/>
      <c r="E1467" s="4">
        <f t="shared" si="548"/>
        <v>0</v>
      </c>
      <c r="F1467" s="4">
        <f t="shared" si="548"/>
        <v>0</v>
      </c>
      <c r="G1467" s="4">
        <f t="shared" si="548"/>
        <v>0</v>
      </c>
      <c r="H1467" s="4">
        <f t="shared" si="548"/>
        <v>0</v>
      </c>
      <c r="I1467" s="4">
        <f t="shared" si="548"/>
        <v>0</v>
      </c>
      <c r="J1467" s="4">
        <f t="shared" si="548"/>
        <v>0</v>
      </c>
      <c r="K1467" s="4">
        <f t="shared" si="548"/>
        <v>0</v>
      </c>
      <c r="L1467" s="4">
        <f t="shared" si="548"/>
        <v>0</v>
      </c>
      <c r="M1467" s="4">
        <f t="shared" si="548"/>
        <v>0</v>
      </c>
      <c r="N1467" s="4">
        <f t="shared" si="548"/>
        <v>0</v>
      </c>
      <c r="O1467" s="4">
        <f t="shared" si="548"/>
        <v>0</v>
      </c>
      <c r="P1467" s="4">
        <f t="shared" si="548"/>
        <v>0</v>
      </c>
      <c r="Q1467" s="4">
        <f t="shared" si="548"/>
        <v>0</v>
      </c>
      <c r="R1467" s="4">
        <f t="shared" si="548"/>
        <v>0</v>
      </c>
      <c r="S1467" s="4">
        <f t="shared" si="548"/>
        <v>0</v>
      </c>
      <c r="T1467" s="4">
        <f t="shared" si="548"/>
        <v>0</v>
      </c>
      <c r="U1467" s="4">
        <f t="shared" si="548"/>
        <v>0</v>
      </c>
      <c r="V1467" s="4">
        <f t="shared" si="548"/>
        <v>0</v>
      </c>
      <c r="W1467" s="4">
        <f t="shared" si="548"/>
        <v>0</v>
      </c>
      <c r="X1467" s="4">
        <f t="shared" si="548"/>
        <v>0</v>
      </c>
      <c r="Y1467" s="4">
        <f t="shared" si="548"/>
        <v>0</v>
      </c>
      <c r="Z1467" s="4">
        <f t="shared" si="548"/>
        <v>0</v>
      </c>
      <c r="AA1467" s="4">
        <f t="shared" si="548"/>
        <v>0</v>
      </c>
      <c r="AB1467" s="4">
        <f t="shared" si="548"/>
        <v>0</v>
      </c>
      <c r="AC1467" s="4">
        <f t="shared" si="548"/>
        <v>0</v>
      </c>
      <c r="AD1467" s="4">
        <f t="shared" si="548"/>
        <v>0</v>
      </c>
      <c r="AE1467" s="4">
        <f t="shared" si="548"/>
        <v>0</v>
      </c>
      <c r="AF1467" s="4">
        <f t="shared" si="548"/>
        <v>0</v>
      </c>
      <c r="AG1467" s="4">
        <f t="shared" si="548"/>
        <v>0</v>
      </c>
      <c r="AH1467" s="4">
        <f t="shared" si="548"/>
        <v>0</v>
      </c>
      <c r="AI1467" s="4">
        <f t="shared" si="548"/>
        <v>0</v>
      </c>
      <c r="AJ1467" s="4">
        <f t="shared" si="548"/>
        <v>0</v>
      </c>
      <c r="AK1467" s="4">
        <f t="shared" si="548"/>
        <v>0</v>
      </c>
      <c r="AL1467" s="4">
        <f t="shared" si="548"/>
        <v>0</v>
      </c>
      <c r="AM1467" s="4">
        <f t="shared" si="548"/>
        <v>0</v>
      </c>
      <c r="AN1467" s="4">
        <f t="shared" si="548"/>
        <v>0</v>
      </c>
      <c r="AO1467" s="4">
        <f t="shared" si="548"/>
        <v>0</v>
      </c>
      <c r="AP1467" s="4">
        <f t="shared" si="548"/>
        <v>0</v>
      </c>
      <c r="AQ1467" s="4">
        <f t="shared" si="548"/>
        <v>0</v>
      </c>
      <c r="AR1467" s="4">
        <f t="shared" si="548"/>
        <v>0</v>
      </c>
      <c r="AS1467" s="4">
        <f t="shared" si="548"/>
        <v>0</v>
      </c>
      <c r="AT1467" s="4">
        <f t="shared" si="548"/>
        <v>0</v>
      </c>
      <c r="AU1467" s="4">
        <f t="shared" si="548"/>
        <v>0</v>
      </c>
      <c r="AV1467" s="4">
        <f t="shared" si="548"/>
        <v>0</v>
      </c>
      <c r="AW1467" s="4">
        <f t="shared" si="548"/>
        <v>0</v>
      </c>
      <c r="AX1467" s="3"/>
    </row>
    <row r="1468" spans="3:50">
      <c r="C1468" s="14">
        <v>16</v>
      </c>
      <c r="D1468" s="13"/>
      <c r="E1468" s="11">
        <f t="shared" ref="E1468:AW1468" si="549">SUM(E1469:E1473)</f>
        <v>0</v>
      </c>
      <c r="F1468" s="11">
        <f t="shared" si="549"/>
        <v>0</v>
      </c>
      <c r="G1468" s="11">
        <f t="shared" si="549"/>
        <v>0</v>
      </c>
      <c r="H1468" s="11">
        <f t="shared" si="549"/>
        <v>0</v>
      </c>
      <c r="I1468" s="11">
        <f t="shared" si="549"/>
        <v>0</v>
      </c>
      <c r="J1468" s="11">
        <f t="shared" si="549"/>
        <v>0</v>
      </c>
      <c r="K1468" s="11">
        <f t="shared" si="549"/>
        <v>0</v>
      </c>
      <c r="L1468" s="11">
        <f t="shared" si="549"/>
        <v>0</v>
      </c>
      <c r="M1468" s="11">
        <f t="shared" si="549"/>
        <v>0</v>
      </c>
      <c r="N1468" s="11">
        <f t="shared" si="549"/>
        <v>0</v>
      </c>
      <c r="O1468" s="11">
        <f t="shared" si="549"/>
        <v>0</v>
      </c>
      <c r="P1468" s="11">
        <f t="shared" si="549"/>
        <v>0</v>
      </c>
      <c r="Q1468" s="11">
        <f t="shared" si="549"/>
        <v>0</v>
      </c>
      <c r="R1468" s="11">
        <f t="shared" si="549"/>
        <v>0</v>
      </c>
      <c r="S1468" s="11">
        <f t="shared" si="549"/>
        <v>0</v>
      </c>
      <c r="T1468" s="11">
        <f t="shared" si="549"/>
        <v>0</v>
      </c>
      <c r="U1468" s="11">
        <f t="shared" si="549"/>
        <v>246945.57700783582</v>
      </c>
      <c r="V1468" s="11">
        <f t="shared" si="549"/>
        <v>256677.07890777104</v>
      </c>
      <c r="W1468" s="11">
        <f t="shared" si="549"/>
        <v>250402.78436765334</v>
      </c>
      <c r="X1468" s="11">
        <f t="shared" si="549"/>
        <v>251946.43761787872</v>
      </c>
      <c r="Y1468" s="11">
        <f t="shared" si="549"/>
        <v>253713.60981561965</v>
      </c>
      <c r="Z1468" s="11">
        <f t="shared" si="549"/>
        <v>255890.10706652136</v>
      </c>
      <c r="AA1468" s="11">
        <f t="shared" si="549"/>
        <v>259557.87727680642</v>
      </c>
      <c r="AB1468" s="11">
        <f t="shared" si="549"/>
        <v>269489.14336056612</v>
      </c>
      <c r="AC1468" s="11">
        <f t="shared" si="549"/>
        <v>277151.99300080404</v>
      </c>
      <c r="AD1468" s="11">
        <f t="shared" si="549"/>
        <v>286993.64572900085</v>
      </c>
      <c r="AE1468" s="11">
        <f t="shared" si="549"/>
        <v>299534.01309824444</v>
      </c>
      <c r="AF1468" s="11">
        <f t="shared" si="549"/>
        <v>315259.36886139715</v>
      </c>
      <c r="AG1468" s="11">
        <f t="shared" si="549"/>
        <v>332861.95466658514</v>
      </c>
      <c r="AH1468" s="11">
        <f t="shared" si="549"/>
        <v>350774.2738866554</v>
      </c>
      <c r="AI1468" s="11">
        <f t="shared" si="549"/>
        <v>367348.56643628044</v>
      </c>
      <c r="AJ1468" s="11">
        <f t="shared" si="549"/>
        <v>507297.67280931468</v>
      </c>
      <c r="AK1468" s="11">
        <f t="shared" si="549"/>
        <v>509188.98892436578</v>
      </c>
      <c r="AL1468" s="11">
        <f t="shared" si="549"/>
        <v>517298.01142402063</v>
      </c>
      <c r="AM1468" s="11">
        <f t="shared" si="549"/>
        <v>525446.97112203843</v>
      </c>
      <c r="AN1468" s="11">
        <f t="shared" si="549"/>
        <v>534898.83790839068</v>
      </c>
      <c r="AO1468" s="11">
        <f t="shared" si="549"/>
        <v>543826.88141521963</v>
      </c>
      <c r="AP1468" s="11">
        <f t="shared" si="549"/>
        <v>552160.73868449824</v>
      </c>
      <c r="AQ1468" s="11">
        <f t="shared" si="549"/>
        <v>561644.72299487272</v>
      </c>
      <c r="AR1468" s="11">
        <f t="shared" si="549"/>
        <v>571703.51683860598</v>
      </c>
      <c r="AS1468" s="11">
        <f t="shared" si="549"/>
        <v>582473.85802539927</v>
      </c>
      <c r="AT1468" s="11">
        <f t="shared" si="549"/>
        <v>594204.86142936721</v>
      </c>
      <c r="AU1468" s="11">
        <f t="shared" si="549"/>
        <v>606865.98069271469</v>
      </c>
      <c r="AV1468" s="11">
        <f t="shared" si="549"/>
        <v>619973.75199726725</v>
      </c>
      <c r="AW1468" s="11">
        <f t="shared" si="549"/>
        <v>633053.92345595977</v>
      </c>
      <c r="AX1468" s="11"/>
    </row>
    <row r="1469" spans="3:50">
      <c r="C1469" s="10" t="s">
        <v>4</v>
      </c>
      <c r="D1469" s="9"/>
      <c r="E1469" s="3">
        <f t="shared" ref="E1469:AW1473" si="550">E846*E256</f>
        <v>0</v>
      </c>
      <c r="F1469" s="3">
        <f t="shared" si="550"/>
        <v>0</v>
      </c>
      <c r="G1469" s="3">
        <f t="shared" si="550"/>
        <v>0</v>
      </c>
      <c r="H1469" s="3">
        <f t="shared" si="550"/>
        <v>0</v>
      </c>
      <c r="I1469" s="3">
        <f t="shared" si="550"/>
        <v>0</v>
      </c>
      <c r="J1469" s="3">
        <f t="shared" si="550"/>
        <v>0</v>
      </c>
      <c r="K1469" s="3">
        <f t="shared" si="550"/>
        <v>0</v>
      </c>
      <c r="L1469" s="3">
        <f t="shared" si="550"/>
        <v>0</v>
      </c>
      <c r="M1469" s="3">
        <f t="shared" si="550"/>
        <v>0</v>
      </c>
      <c r="N1469" s="3">
        <f t="shared" si="550"/>
        <v>0</v>
      </c>
      <c r="O1469" s="3">
        <f t="shared" si="550"/>
        <v>0</v>
      </c>
      <c r="P1469" s="3">
        <f t="shared" si="550"/>
        <v>0</v>
      </c>
      <c r="Q1469" s="3">
        <f t="shared" si="550"/>
        <v>0</v>
      </c>
      <c r="R1469" s="3">
        <f t="shared" si="550"/>
        <v>0</v>
      </c>
      <c r="S1469" s="3">
        <f t="shared" si="550"/>
        <v>0</v>
      </c>
      <c r="T1469" s="3">
        <f t="shared" si="550"/>
        <v>0</v>
      </c>
      <c r="U1469" s="3">
        <f t="shared" si="550"/>
        <v>242316.97863246375</v>
      </c>
      <c r="V1469" s="3">
        <f t="shared" si="550"/>
        <v>248751.5215339454</v>
      </c>
      <c r="W1469" s="3">
        <f t="shared" si="550"/>
        <v>239810.95312294844</v>
      </c>
      <c r="X1469" s="3">
        <f t="shared" si="550"/>
        <v>238563.2706726882</v>
      </c>
      <c r="Y1469" s="3">
        <f t="shared" si="550"/>
        <v>237621.40049075251</v>
      </c>
      <c r="Z1469" s="3">
        <f t="shared" si="550"/>
        <v>237134.69976143047</v>
      </c>
      <c r="AA1469" s="3">
        <f t="shared" si="550"/>
        <v>234944.64834148323</v>
      </c>
      <c r="AB1469" s="3">
        <f t="shared" si="550"/>
        <v>238503.65660975451</v>
      </c>
      <c r="AC1469" s="3">
        <f t="shared" si="550"/>
        <v>240021.8190962642</v>
      </c>
      <c r="AD1469" s="3">
        <f t="shared" si="550"/>
        <v>243374.93183108835</v>
      </c>
      <c r="AE1469" s="3">
        <f t="shared" si="550"/>
        <v>248861.06215778764</v>
      </c>
      <c r="AF1469" s="3">
        <f t="shared" si="550"/>
        <v>256728.58514611056</v>
      </c>
      <c r="AG1469" s="3">
        <f t="shared" si="550"/>
        <v>265773.44380577689</v>
      </c>
      <c r="AH1469" s="3">
        <f t="shared" si="550"/>
        <v>274678.34064458782</v>
      </c>
      <c r="AI1469" s="3">
        <f t="shared" si="550"/>
        <v>282764.39724167681</v>
      </c>
      <c r="AJ1469" s="3">
        <f t="shared" si="550"/>
        <v>384080.83828348917</v>
      </c>
      <c r="AK1469" s="3">
        <f t="shared" si="550"/>
        <v>379057.24186405173</v>
      </c>
      <c r="AL1469" s="3">
        <f t="shared" si="550"/>
        <v>378513.68928760511</v>
      </c>
      <c r="AM1469" s="3">
        <f t="shared" si="550"/>
        <v>377771.98597877671</v>
      </c>
      <c r="AN1469" s="3">
        <f t="shared" si="550"/>
        <v>376902.7458500475</v>
      </c>
      <c r="AO1469" s="3">
        <f t="shared" si="550"/>
        <v>382248.92231867526</v>
      </c>
      <c r="AP1469" s="3">
        <f t="shared" si="550"/>
        <v>387148.87430282758</v>
      </c>
      <c r="AQ1469" s="3">
        <f t="shared" si="550"/>
        <v>392825.77859719819</v>
      </c>
      <c r="AR1469" s="3">
        <f t="shared" si="550"/>
        <v>398872.35078176524</v>
      </c>
      <c r="AS1469" s="3">
        <f t="shared" si="550"/>
        <v>405380.86375281721</v>
      </c>
      <c r="AT1469" s="3">
        <f t="shared" si="550"/>
        <v>412117.21435822721</v>
      </c>
      <c r="AU1469" s="3">
        <f t="shared" si="550"/>
        <v>419440.95277323254</v>
      </c>
      <c r="AV1469" s="3">
        <f t="shared" si="550"/>
        <v>427012.51316503884</v>
      </c>
      <c r="AW1469" s="3">
        <f t="shared" si="550"/>
        <v>434503.30374272709</v>
      </c>
      <c r="AX1469" s="3"/>
    </row>
    <row r="1470" spans="3:50">
      <c r="C1470" s="10" t="s">
        <v>3</v>
      </c>
      <c r="D1470" s="9"/>
      <c r="E1470" s="3">
        <f t="shared" si="550"/>
        <v>0</v>
      </c>
      <c r="F1470" s="3">
        <f t="shared" si="550"/>
        <v>0</v>
      </c>
      <c r="G1470" s="3">
        <f t="shared" si="550"/>
        <v>0</v>
      </c>
      <c r="H1470" s="3">
        <f t="shared" si="550"/>
        <v>0</v>
      </c>
      <c r="I1470" s="3">
        <f t="shared" si="550"/>
        <v>0</v>
      </c>
      <c r="J1470" s="3">
        <f t="shared" si="550"/>
        <v>0</v>
      </c>
      <c r="K1470" s="3">
        <f t="shared" si="550"/>
        <v>0</v>
      </c>
      <c r="L1470" s="3">
        <f t="shared" si="550"/>
        <v>0</v>
      </c>
      <c r="M1470" s="3">
        <f t="shared" si="550"/>
        <v>0</v>
      </c>
      <c r="N1470" s="3">
        <f t="shared" si="550"/>
        <v>0</v>
      </c>
      <c r="O1470" s="3">
        <f t="shared" si="550"/>
        <v>0</v>
      </c>
      <c r="P1470" s="3">
        <f t="shared" si="550"/>
        <v>0</v>
      </c>
      <c r="Q1470" s="3">
        <f t="shared" si="550"/>
        <v>0</v>
      </c>
      <c r="R1470" s="3">
        <f t="shared" si="550"/>
        <v>0</v>
      </c>
      <c r="S1470" s="3">
        <f t="shared" si="550"/>
        <v>0</v>
      </c>
      <c r="T1470" s="3">
        <f t="shared" si="550"/>
        <v>0</v>
      </c>
      <c r="U1470" s="3">
        <f t="shared" si="550"/>
        <v>3284.8522892611304</v>
      </c>
      <c r="V1470" s="3">
        <f t="shared" si="550"/>
        <v>5265.4960980675287</v>
      </c>
      <c r="W1470" s="3">
        <f t="shared" si="550"/>
        <v>6873.3991790992441</v>
      </c>
      <c r="X1470" s="3">
        <f t="shared" si="550"/>
        <v>8604.4234906867732</v>
      </c>
      <c r="Y1470" s="3">
        <f t="shared" si="550"/>
        <v>10315.200185533047</v>
      </c>
      <c r="Z1470" s="3">
        <f t="shared" si="550"/>
        <v>12025.181233389429</v>
      </c>
      <c r="AA1470" s="3">
        <f t="shared" si="550"/>
        <v>12206.534465291874</v>
      </c>
      <c r="AB1470" s="3">
        <f t="shared" si="550"/>
        <v>12706.193603175423</v>
      </c>
      <c r="AC1470" s="3">
        <f t="shared" si="550"/>
        <v>13122.123485761578</v>
      </c>
      <c r="AD1470" s="3">
        <f t="shared" si="550"/>
        <v>13664.134197349533</v>
      </c>
      <c r="AE1470" s="3">
        <f t="shared" si="550"/>
        <v>14358.873878846665</v>
      </c>
      <c r="AF1470" s="3">
        <f t="shared" si="550"/>
        <v>15233.046823106401</v>
      </c>
      <c r="AG1470" s="3">
        <f t="shared" si="550"/>
        <v>16227.656692460709</v>
      </c>
      <c r="AH1470" s="3">
        <f t="shared" si="550"/>
        <v>17269.352244866397</v>
      </c>
      <c r="AI1470" s="3">
        <f t="shared" si="550"/>
        <v>17532.636140593804</v>
      </c>
      <c r="AJ1470" s="3">
        <f t="shared" si="550"/>
        <v>24707.521772902139</v>
      </c>
      <c r="AK1470" s="3">
        <f t="shared" si="550"/>
        <v>25297.626706123971</v>
      </c>
      <c r="AL1470" s="3">
        <f t="shared" si="550"/>
        <v>26207.00316817169</v>
      </c>
      <c r="AM1470" s="3">
        <f t="shared" si="550"/>
        <v>27134.802623468346</v>
      </c>
      <c r="AN1470" s="3">
        <f t="shared" si="550"/>
        <v>29248.129499705719</v>
      </c>
      <c r="AO1470" s="3">
        <f t="shared" si="550"/>
        <v>30472.957902143873</v>
      </c>
      <c r="AP1470" s="3">
        <f t="shared" si="550"/>
        <v>31690.248217019081</v>
      </c>
      <c r="AQ1470" s="3">
        <f t="shared" si="550"/>
        <v>33000.110471668457</v>
      </c>
      <c r="AR1470" s="3">
        <f t="shared" si="550"/>
        <v>34372.712061986669</v>
      </c>
      <c r="AS1470" s="3">
        <f t="shared" si="550"/>
        <v>35818.877313065997</v>
      </c>
      <c r="AT1470" s="3">
        <f t="shared" si="550"/>
        <v>37790.597724403342</v>
      </c>
      <c r="AU1470" s="3">
        <f t="shared" si="550"/>
        <v>39876.576608294927</v>
      </c>
      <c r="AV1470" s="3">
        <f t="shared" si="550"/>
        <v>42050.013437596674</v>
      </c>
      <c r="AW1470" s="3">
        <f t="shared" si="550"/>
        <v>44280.672561613152</v>
      </c>
      <c r="AX1470" s="3"/>
    </row>
    <row r="1471" spans="3:50">
      <c r="C1471" s="10" t="s">
        <v>2</v>
      </c>
      <c r="D1471" s="9"/>
      <c r="E1471" s="3">
        <f t="shared" si="550"/>
        <v>0</v>
      </c>
      <c r="F1471" s="3">
        <f t="shared" si="550"/>
        <v>0</v>
      </c>
      <c r="G1471" s="3">
        <f t="shared" si="550"/>
        <v>0</v>
      </c>
      <c r="H1471" s="3">
        <f t="shared" si="550"/>
        <v>0</v>
      </c>
      <c r="I1471" s="3">
        <f t="shared" si="550"/>
        <v>0</v>
      </c>
      <c r="J1471" s="3">
        <f t="shared" si="550"/>
        <v>0</v>
      </c>
      <c r="K1471" s="3">
        <f t="shared" si="550"/>
        <v>0</v>
      </c>
      <c r="L1471" s="3">
        <f t="shared" si="550"/>
        <v>0</v>
      </c>
      <c r="M1471" s="3">
        <f t="shared" si="550"/>
        <v>0</v>
      </c>
      <c r="N1471" s="3">
        <f t="shared" si="550"/>
        <v>0</v>
      </c>
      <c r="O1471" s="3">
        <f t="shared" si="550"/>
        <v>0</v>
      </c>
      <c r="P1471" s="3">
        <f t="shared" si="550"/>
        <v>0</v>
      </c>
      <c r="Q1471" s="3">
        <f t="shared" si="550"/>
        <v>0</v>
      </c>
      <c r="R1471" s="3">
        <f t="shared" si="550"/>
        <v>0</v>
      </c>
      <c r="S1471" s="3">
        <f t="shared" si="550"/>
        <v>0</v>
      </c>
      <c r="T1471" s="3">
        <f t="shared" si="550"/>
        <v>0</v>
      </c>
      <c r="U1471" s="3">
        <f t="shared" si="550"/>
        <v>1343.7460861109405</v>
      </c>
      <c r="V1471" s="3">
        <f t="shared" si="550"/>
        <v>2660.0612757581212</v>
      </c>
      <c r="W1471" s="3">
        <f t="shared" si="550"/>
        <v>3718.4320656056416</v>
      </c>
      <c r="X1471" s="3">
        <f t="shared" si="550"/>
        <v>4778.7434545037277</v>
      </c>
      <c r="Y1471" s="3">
        <f t="shared" si="550"/>
        <v>5777.0091393340708</v>
      </c>
      <c r="Z1471" s="3">
        <f t="shared" si="550"/>
        <v>6730.226071701466</v>
      </c>
      <c r="AA1471" s="3">
        <f t="shared" si="550"/>
        <v>12406.694470031314</v>
      </c>
      <c r="AB1471" s="3">
        <f t="shared" si="550"/>
        <v>18279.293147636141</v>
      </c>
      <c r="AC1471" s="3">
        <f t="shared" si="550"/>
        <v>24008.050418778264</v>
      </c>
      <c r="AD1471" s="3">
        <f t="shared" si="550"/>
        <v>29954.579700562983</v>
      </c>
      <c r="AE1471" s="3">
        <f t="shared" si="550"/>
        <v>36314.077061610151</v>
      </c>
      <c r="AF1471" s="3">
        <f t="shared" si="550"/>
        <v>43297.736892180139</v>
      </c>
      <c r="AG1471" s="3">
        <f t="shared" si="550"/>
        <v>50860.854168347534</v>
      </c>
      <c r="AH1471" s="3">
        <f t="shared" si="550"/>
        <v>58826.580997201207</v>
      </c>
      <c r="AI1471" s="3">
        <f t="shared" si="550"/>
        <v>67051.533054009822</v>
      </c>
      <c r="AJ1471" s="3">
        <f t="shared" si="550"/>
        <v>98509.312752923375</v>
      </c>
      <c r="AK1471" s="3">
        <f t="shared" si="550"/>
        <v>104834.12035419006</v>
      </c>
      <c r="AL1471" s="3">
        <f t="shared" si="550"/>
        <v>112577.31896824385</v>
      </c>
      <c r="AM1471" s="3">
        <f t="shared" si="550"/>
        <v>120540.18251979339</v>
      </c>
      <c r="AN1471" s="3">
        <f t="shared" si="550"/>
        <v>128747.96255863748</v>
      </c>
      <c r="AO1471" s="3">
        <f t="shared" si="550"/>
        <v>131105.00119440051</v>
      </c>
      <c r="AP1471" s="3">
        <f t="shared" si="550"/>
        <v>133321.61616465158</v>
      </c>
      <c r="AQ1471" s="3">
        <f t="shared" si="550"/>
        <v>135818.83392600605</v>
      </c>
      <c r="AR1471" s="3">
        <f t="shared" si="550"/>
        <v>138458.45399485412</v>
      </c>
      <c r="AS1471" s="3">
        <f t="shared" si="550"/>
        <v>141274.11695951605</v>
      </c>
      <c r="AT1471" s="3">
        <f t="shared" si="550"/>
        <v>144297.04934673669</v>
      </c>
      <c r="AU1471" s="3">
        <f t="shared" si="550"/>
        <v>147548.45131118724</v>
      </c>
      <c r="AV1471" s="3">
        <f t="shared" si="550"/>
        <v>150911.22539463171</v>
      </c>
      <c r="AW1471" s="3">
        <f t="shared" si="550"/>
        <v>154269.94715161956</v>
      </c>
      <c r="AX1471" s="3"/>
    </row>
    <row r="1472" spans="3:50">
      <c r="C1472" s="10" t="s">
        <v>1</v>
      </c>
      <c r="D1472" s="9"/>
      <c r="E1472" s="3">
        <f t="shared" si="550"/>
        <v>0</v>
      </c>
      <c r="F1472" s="3">
        <f t="shared" si="550"/>
        <v>0</v>
      </c>
      <c r="G1472" s="3">
        <f t="shared" si="550"/>
        <v>0</v>
      </c>
      <c r="H1472" s="3">
        <f t="shared" si="550"/>
        <v>0</v>
      </c>
      <c r="I1472" s="3">
        <f t="shared" si="550"/>
        <v>0</v>
      </c>
      <c r="J1472" s="3">
        <f t="shared" si="550"/>
        <v>0</v>
      </c>
      <c r="K1472" s="3">
        <f t="shared" si="550"/>
        <v>0</v>
      </c>
      <c r="L1472" s="3">
        <f t="shared" si="550"/>
        <v>0</v>
      </c>
      <c r="M1472" s="3">
        <f t="shared" si="550"/>
        <v>0</v>
      </c>
      <c r="N1472" s="3">
        <f t="shared" si="550"/>
        <v>0</v>
      </c>
      <c r="O1472" s="3">
        <f t="shared" si="550"/>
        <v>0</v>
      </c>
      <c r="P1472" s="3">
        <f t="shared" si="550"/>
        <v>0</v>
      </c>
      <c r="Q1472" s="3">
        <f t="shared" si="550"/>
        <v>0</v>
      </c>
      <c r="R1472" s="3">
        <f t="shared" si="550"/>
        <v>0</v>
      </c>
      <c r="S1472" s="3">
        <f t="shared" si="550"/>
        <v>0</v>
      </c>
      <c r="T1472" s="3">
        <f t="shared" si="550"/>
        <v>0</v>
      </c>
      <c r="U1472" s="3">
        <f t="shared" si="550"/>
        <v>0</v>
      </c>
      <c r="V1472" s="3">
        <f t="shared" si="550"/>
        <v>0</v>
      </c>
      <c r="W1472" s="3">
        <f t="shared" si="550"/>
        <v>0</v>
      </c>
      <c r="X1472" s="3">
        <f t="shared" si="550"/>
        <v>0</v>
      </c>
      <c r="Y1472" s="3">
        <f t="shared" si="550"/>
        <v>0</v>
      </c>
      <c r="Z1472" s="3">
        <f t="shared" si="550"/>
        <v>0</v>
      </c>
      <c r="AA1472" s="3">
        <f t="shared" si="550"/>
        <v>0</v>
      </c>
      <c r="AB1472" s="3">
        <f t="shared" si="550"/>
        <v>0</v>
      </c>
      <c r="AC1472" s="3">
        <f t="shared" si="550"/>
        <v>0</v>
      </c>
      <c r="AD1472" s="3">
        <f t="shared" si="550"/>
        <v>0</v>
      </c>
      <c r="AE1472" s="3">
        <f t="shared" si="550"/>
        <v>0</v>
      </c>
      <c r="AF1472" s="3">
        <f t="shared" si="550"/>
        <v>0</v>
      </c>
      <c r="AG1472" s="3">
        <f t="shared" si="550"/>
        <v>0</v>
      </c>
      <c r="AH1472" s="3">
        <f t="shared" si="550"/>
        <v>0</v>
      </c>
      <c r="AI1472" s="3">
        <f t="shared" si="550"/>
        <v>0</v>
      </c>
      <c r="AJ1472" s="3">
        <f t="shared" si="550"/>
        <v>0</v>
      </c>
      <c r="AK1472" s="3">
        <f t="shared" si="550"/>
        <v>0</v>
      </c>
      <c r="AL1472" s="3">
        <f t="shared" si="550"/>
        <v>0</v>
      </c>
      <c r="AM1472" s="3">
        <f t="shared" si="550"/>
        <v>0</v>
      </c>
      <c r="AN1472" s="3">
        <f t="shared" si="550"/>
        <v>0</v>
      </c>
      <c r="AO1472" s="3">
        <f t="shared" si="550"/>
        <v>0</v>
      </c>
      <c r="AP1472" s="3">
        <f t="shared" si="550"/>
        <v>0</v>
      </c>
      <c r="AQ1472" s="3">
        <f t="shared" si="550"/>
        <v>0</v>
      </c>
      <c r="AR1472" s="3">
        <f t="shared" si="550"/>
        <v>0</v>
      </c>
      <c r="AS1472" s="3">
        <f t="shared" si="550"/>
        <v>0</v>
      </c>
      <c r="AT1472" s="3">
        <f t="shared" si="550"/>
        <v>0</v>
      </c>
      <c r="AU1472" s="3">
        <f t="shared" si="550"/>
        <v>0</v>
      </c>
      <c r="AV1472" s="3">
        <f t="shared" si="550"/>
        <v>0</v>
      </c>
      <c r="AW1472" s="3">
        <f t="shared" si="550"/>
        <v>0</v>
      </c>
      <c r="AX1472" s="3"/>
    </row>
    <row r="1473" spans="3:50">
      <c r="C1473" s="7" t="s">
        <v>0</v>
      </c>
      <c r="D1473" s="6"/>
      <c r="E1473" s="4">
        <f t="shared" si="550"/>
        <v>0</v>
      </c>
      <c r="F1473" s="4">
        <f t="shared" si="550"/>
        <v>0</v>
      </c>
      <c r="G1473" s="4">
        <f t="shared" si="550"/>
        <v>0</v>
      </c>
      <c r="H1473" s="4">
        <f t="shared" si="550"/>
        <v>0</v>
      </c>
      <c r="I1473" s="4">
        <f t="shared" si="550"/>
        <v>0</v>
      </c>
      <c r="J1473" s="4">
        <f t="shared" si="550"/>
        <v>0</v>
      </c>
      <c r="K1473" s="4">
        <f t="shared" si="550"/>
        <v>0</v>
      </c>
      <c r="L1473" s="4">
        <f t="shared" si="550"/>
        <v>0</v>
      </c>
      <c r="M1473" s="4">
        <f t="shared" si="550"/>
        <v>0</v>
      </c>
      <c r="N1473" s="4">
        <f t="shared" si="550"/>
        <v>0</v>
      </c>
      <c r="O1473" s="4">
        <f t="shared" si="550"/>
        <v>0</v>
      </c>
      <c r="P1473" s="4">
        <f t="shared" si="550"/>
        <v>0</v>
      </c>
      <c r="Q1473" s="4">
        <f t="shared" si="550"/>
        <v>0</v>
      </c>
      <c r="R1473" s="4">
        <f t="shared" si="550"/>
        <v>0</v>
      </c>
      <c r="S1473" s="4">
        <f t="shared" si="550"/>
        <v>0</v>
      </c>
      <c r="T1473" s="4">
        <f t="shared" si="550"/>
        <v>0</v>
      </c>
      <c r="U1473" s="4">
        <f t="shared" si="550"/>
        <v>0</v>
      </c>
      <c r="V1473" s="4">
        <f t="shared" si="550"/>
        <v>0</v>
      </c>
      <c r="W1473" s="4">
        <f t="shared" si="550"/>
        <v>0</v>
      </c>
      <c r="X1473" s="4">
        <f t="shared" si="550"/>
        <v>0</v>
      </c>
      <c r="Y1473" s="4">
        <f t="shared" si="550"/>
        <v>0</v>
      </c>
      <c r="Z1473" s="4">
        <f t="shared" si="550"/>
        <v>0</v>
      </c>
      <c r="AA1473" s="4">
        <f t="shared" si="550"/>
        <v>0</v>
      </c>
      <c r="AB1473" s="4">
        <f t="shared" si="550"/>
        <v>0</v>
      </c>
      <c r="AC1473" s="4">
        <f t="shared" si="550"/>
        <v>0</v>
      </c>
      <c r="AD1473" s="4">
        <f t="shared" si="550"/>
        <v>0</v>
      </c>
      <c r="AE1473" s="4">
        <f t="shared" si="550"/>
        <v>0</v>
      </c>
      <c r="AF1473" s="4">
        <f t="shared" si="550"/>
        <v>0</v>
      </c>
      <c r="AG1473" s="4">
        <f t="shared" si="550"/>
        <v>0</v>
      </c>
      <c r="AH1473" s="4">
        <f t="shared" si="550"/>
        <v>0</v>
      </c>
      <c r="AI1473" s="4">
        <f t="shared" si="550"/>
        <v>0</v>
      </c>
      <c r="AJ1473" s="4">
        <f t="shared" si="550"/>
        <v>0</v>
      </c>
      <c r="AK1473" s="4">
        <f t="shared" si="550"/>
        <v>0</v>
      </c>
      <c r="AL1473" s="4">
        <f t="shared" si="550"/>
        <v>0</v>
      </c>
      <c r="AM1473" s="4">
        <f t="shared" si="550"/>
        <v>0</v>
      </c>
      <c r="AN1473" s="4">
        <f t="shared" si="550"/>
        <v>0</v>
      </c>
      <c r="AO1473" s="4">
        <f t="shared" si="550"/>
        <v>0</v>
      </c>
      <c r="AP1473" s="4">
        <f t="shared" si="550"/>
        <v>0</v>
      </c>
      <c r="AQ1473" s="4">
        <f t="shared" si="550"/>
        <v>0</v>
      </c>
      <c r="AR1473" s="4">
        <f t="shared" si="550"/>
        <v>0</v>
      </c>
      <c r="AS1473" s="4">
        <f t="shared" si="550"/>
        <v>0</v>
      </c>
      <c r="AT1473" s="4">
        <f t="shared" si="550"/>
        <v>0</v>
      </c>
      <c r="AU1473" s="4">
        <f t="shared" si="550"/>
        <v>0</v>
      </c>
      <c r="AV1473" s="4">
        <f t="shared" si="550"/>
        <v>0</v>
      </c>
      <c r="AW1473" s="4">
        <f t="shared" si="550"/>
        <v>0</v>
      </c>
      <c r="AX1473" s="3"/>
    </row>
    <row r="1474" spans="3:50">
      <c r="C1474" s="14">
        <v>17</v>
      </c>
      <c r="D1474" s="13"/>
      <c r="E1474" s="11">
        <f t="shared" ref="E1474:AW1474" si="551">SUM(E1475:E1479)</f>
        <v>0</v>
      </c>
      <c r="F1474" s="11">
        <f t="shared" si="551"/>
        <v>0</v>
      </c>
      <c r="G1474" s="11">
        <f t="shared" si="551"/>
        <v>0</v>
      </c>
      <c r="H1474" s="11">
        <f t="shared" si="551"/>
        <v>0</v>
      </c>
      <c r="I1474" s="11">
        <f t="shared" si="551"/>
        <v>0</v>
      </c>
      <c r="J1474" s="11">
        <f t="shared" si="551"/>
        <v>0</v>
      </c>
      <c r="K1474" s="11">
        <f t="shared" si="551"/>
        <v>0</v>
      </c>
      <c r="L1474" s="11">
        <f t="shared" si="551"/>
        <v>0</v>
      </c>
      <c r="M1474" s="11">
        <f t="shared" si="551"/>
        <v>0</v>
      </c>
      <c r="N1474" s="11">
        <f t="shared" si="551"/>
        <v>0</v>
      </c>
      <c r="O1474" s="11">
        <f t="shared" si="551"/>
        <v>0</v>
      </c>
      <c r="P1474" s="11">
        <f t="shared" si="551"/>
        <v>0</v>
      </c>
      <c r="Q1474" s="11">
        <f t="shared" si="551"/>
        <v>0</v>
      </c>
      <c r="R1474" s="11">
        <f t="shared" si="551"/>
        <v>0</v>
      </c>
      <c r="S1474" s="11">
        <f t="shared" si="551"/>
        <v>0</v>
      </c>
      <c r="T1474" s="11">
        <f t="shared" si="551"/>
        <v>0</v>
      </c>
      <c r="U1474" s="11">
        <f t="shared" si="551"/>
        <v>0</v>
      </c>
      <c r="V1474" s="11">
        <f t="shared" si="551"/>
        <v>224973.40786101547</v>
      </c>
      <c r="W1474" s="11">
        <f t="shared" si="551"/>
        <v>233896.69192566321</v>
      </c>
      <c r="X1474" s="11">
        <f t="shared" si="551"/>
        <v>228232.43640801369</v>
      </c>
      <c r="Y1474" s="11">
        <f t="shared" si="551"/>
        <v>229690.34047847657</v>
      </c>
      <c r="Z1474" s="11">
        <f t="shared" si="551"/>
        <v>231350.46677229565</v>
      </c>
      <c r="AA1474" s="11">
        <f t="shared" si="551"/>
        <v>233382.68156564009</v>
      </c>
      <c r="AB1474" s="11">
        <f t="shared" si="551"/>
        <v>236808.74553402711</v>
      </c>
      <c r="AC1474" s="11">
        <f t="shared" si="551"/>
        <v>245948.348397572</v>
      </c>
      <c r="AD1474" s="11">
        <f t="shared" si="551"/>
        <v>253018.32772074948</v>
      </c>
      <c r="AE1474" s="11">
        <f t="shared" si="551"/>
        <v>262078.29324900341</v>
      </c>
      <c r="AF1474" s="11">
        <f t="shared" si="551"/>
        <v>273605.09915997961</v>
      </c>
      <c r="AG1474" s="11">
        <f t="shared" si="551"/>
        <v>288045.1995413836</v>
      </c>
      <c r="AH1474" s="11">
        <f t="shared" si="551"/>
        <v>304205.76625733741</v>
      </c>
      <c r="AI1474" s="11">
        <f t="shared" si="551"/>
        <v>320655.22056502488</v>
      </c>
      <c r="AJ1474" s="11">
        <f t="shared" si="551"/>
        <v>335873.37605746312</v>
      </c>
      <c r="AK1474" s="11">
        <f t="shared" si="551"/>
        <v>463927.41829540173</v>
      </c>
      <c r="AL1474" s="11">
        <f t="shared" si="551"/>
        <v>465753.80412180559</v>
      </c>
      <c r="AM1474" s="11">
        <f t="shared" si="551"/>
        <v>473269.72957209038</v>
      </c>
      <c r="AN1474" s="11">
        <f t="shared" si="551"/>
        <v>480825.59347396361</v>
      </c>
      <c r="AO1474" s="11">
        <f t="shared" si="551"/>
        <v>489596.72576547769</v>
      </c>
      <c r="AP1474" s="11">
        <f t="shared" si="551"/>
        <v>497787.30669897061</v>
      </c>
      <c r="AQ1474" s="11">
        <f t="shared" si="551"/>
        <v>505434.5930004816</v>
      </c>
      <c r="AR1474" s="11">
        <f t="shared" si="551"/>
        <v>514135.28474039707</v>
      </c>
      <c r="AS1474" s="11">
        <f t="shared" si="551"/>
        <v>523362.82826721459</v>
      </c>
      <c r="AT1474" s="11">
        <f t="shared" si="551"/>
        <v>533242.46241441707</v>
      </c>
      <c r="AU1474" s="11">
        <f t="shared" si="551"/>
        <v>544011.112670701</v>
      </c>
      <c r="AV1474" s="11">
        <f t="shared" si="551"/>
        <v>555632.51963892963</v>
      </c>
      <c r="AW1474" s="11">
        <f t="shared" si="551"/>
        <v>567664.14711907785</v>
      </c>
      <c r="AX1474" s="11"/>
    </row>
    <row r="1475" spans="3:50">
      <c r="C1475" s="10" t="s">
        <v>4</v>
      </c>
      <c r="D1475" s="9"/>
      <c r="E1475" s="3">
        <f t="shared" ref="E1475:AW1479" si="552">E852*E262</f>
        <v>0</v>
      </c>
      <c r="F1475" s="3">
        <f t="shared" si="552"/>
        <v>0</v>
      </c>
      <c r="G1475" s="3">
        <f t="shared" si="552"/>
        <v>0</v>
      </c>
      <c r="H1475" s="3">
        <f t="shared" si="552"/>
        <v>0</v>
      </c>
      <c r="I1475" s="3">
        <f t="shared" si="552"/>
        <v>0</v>
      </c>
      <c r="J1475" s="3">
        <f t="shared" si="552"/>
        <v>0</v>
      </c>
      <c r="K1475" s="3">
        <f t="shared" si="552"/>
        <v>0</v>
      </c>
      <c r="L1475" s="3">
        <f t="shared" si="552"/>
        <v>0</v>
      </c>
      <c r="M1475" s="3">
        <f t="shared" si="552"/>
        <v>0</v>
      </c>
      <c r="N1475" s="3">
        <f t="shared" si="552"/>
        <v>0</v>
      </c>
      <c r="O1475" s="3">
        <f t="shared" si="552"/>
        <v>0</v>
      </c>
      <c r="P1475" s="3">
        <f t="shared" si="552"/>
        <v>0</v>
      </c>
      <c r="Q1475" s="3">
        <f t="shared" si="552"/>
        <v>0</v>
      </c>
      <c r="R1475" s="3">
        <f t="shared" si="552"/>
        <v>0</v>
      </c>
      <c r="S1475" s="3">
        <f t="shared" si="552"/>
        <v>0</v>
      </c>
      <c r="T1475" s="3">
        <f t="shared" si="552"/>
        <v>0</v>
      </c>
      <c r="U1475" s="3">
        <f t="shared" si="552"/>
        <v>0</v>
      </c>
      <c r="V1475" s="3">
        <f t="shared" si="552"/>
        <v>220669.00883148194</v>
      </c>
      <c r="W1475" s="3">
        <f t="shared" si="552"/>
        <v>226528.70637462131</v>
      </c>
      <c r="X1475" s="3">
        <f t="shared" si="552"/>
        <v>218386.86513518766</v>
      </c>
      <c r="Y1475" s="3">
        <f t="shared" si="552"/>
        <v>217250.6473959719</v>
      </c>
      <c r="Z1475" s="3">
        <f t="shared" si="552"/>
        <v>216392.92145093644</v>
      </c>
      <c r="AA1475" s="3">
        <f t="shared" si="552"/>
        <v>215949.70130126644</v>
      </c>
      <c r="AB1475" s="3">
        <f t="shared" si="552"/>
        <v>213955.30338966675</v>
      </c>
      <c r="AC1475" s="3">
        <f t="shared" si="552"/>
        <v>217196.35909865887</v>
      </c>
      <c r="AD1475" s="3">
        <f t="shared" si="552"/>
        <v>218578.89288986864</v>
      </c>
      <c r="AE1475" s="3">
        <f t="shared" si="552"/>
        <v>221632.44723785412</v>
      </c>
      <c r="AF1475" s="3">
        <f t="shared" si="552"/>
        <v>226628.46092350379</v>
      </c>
      <c r="AG1475" s="3">
        <f t="shared" si="552"/>
        <v>233793.11983263202</v>
      </c>
      <c r="AH1475" s="3">
        <f t="shared" si="552"/>
        <v>242029.93430066289</v>
      </c>
      <c r="AI1475" s="3">
        <f t="shared" si="552"/>
        <v>250139.29077356405</v>
      </c>
      <c r="AJ1475" s="3">
        <f t="shared" si="552"/>
        <v>257502.96006617812</v>
      </c>
      <c r="AK1475" s="3">
        <f t="shared" si="552"/>
        <v>349768.05328913697</v>
      </c>
      <c r="AL1475" s="3">
        <f t="shared" si="552"/>
        <v>345193.25193224137</v>
      </c>
      <c r="AM1475" s="3">
        <f t="shared" si="552"/>
        <v>344698.25893187796</v>
      </c>
      <c r="AN1475" s="3">
        <f t="shared" si="552"/>
        <v>344022.81747115217</v>
      </c>
      <c r="AO1475" s="3">
        <f t="shared" si="552"/>
        <v>343231.23299892183</v>
      </c>
      <c r="AP1475" s="3">
        <f t="shared" si="552"/>
        <v>348099.79594085109</v>
      </c>
      <c r="AQ1475" s="3">
        <f t="shared" si="552"/>
        <v>352561.99893532129</v>
      </c>
      <c r="AR1475" s="3">
        <f t="shared" si="552"/>
        <v>357731.74333763169</v>
      </c>
      <c r="AS1475" s="3">
        <f t="shared" si="552"/>
        <v>363238.13046050927</v>
      </c>
      <c r="AT1475" s="3">
        <f t="shared" si="552"/>
        <v>369165.18977923453</v>
      </c>
      <c r="AU1475" s="3">
        <f t="shared" si="552"/>
        <v>375299.73230954498</v>
      </c>
      <c r="AV1475" s="3">
        <f t="shared" si="552"/>
        <v>381969.18694743706</v>
      </c>
      <c r="AW1475" s="3">
        <f t="shared" si="552"/>
        <v>388864.32379008399</v>
      </c>
      <c r="AX1475" s="3"/>
    </row>
    <row r="1476" spans="3:50">
      <c r="C1476" s="10" t="s">
        <v>3</v>
      </c>
      <c r="D1476" s="9"/>
      <c r="E1476" s="3">
        <f t="shared" si="552"/>
        <v>0</v>
      </c>
      <c r="F1476" s="3">
        <f t="shared" si="552"/>
        <v>0</v>
      </c>
      <c r="G1476" s="3">
        <f t="shared" si="552"/>
        <v>0</v>
      </c>
      <c r="H1476" s="3">
        <f t="shared" si="552"/>
        <v>0</v>
      </c>
      <c r="I1476" s="3">
        <f t="shared" si="552"/>
        <v>0</v>
      </c>
      <c r="J1476" s="3">
        <f t="shared" si="552"/>
        <v>0</v>
      </c>
      <c r="K1476" s="3">
        <f t="shared" si="552"/>
        <v>0</v>
      </c>
      <c r="L1476" s="3">
        <f t="shared" si="552"/>
        <v>0</v>
      </c>
      <c r="M1476" s="3">
        <f t="shared" si="552"/>
        <v>0</v>
      </c>
      <c r="N1476" s="3">
        <f t="shared" si="552"/>
        <v>0</v>
      </c>
      <c r="O1476" s="3">
        <f t="shared" si="552"/>
        <v>0</v>
      </c>
      <c r="P1476" s="3">
        <f t="shared" si="552"/>
        <v>0</v>
      </c>
      <c r="Q1476" s="3">
        <f t="shared" si="552"/>
        <v>0</v>
      </c>
      <c r="R1476" s="3">
        <f t="shared" si="552"/>
        <v>0</v>
      </c>
      <c r="S1476" s="3">
        <f t="shared" si="552"/>
        <v>0</v>
      </c>
      <c r="T1476" s="3">
        <f t="shared" si="552"/>
        <v>0</v>
      </c>
      <c r="U1476" s="3">
        <f t="shared" si="552"/>
        <v>0</v>
      </c>
      <c r="V1476" s="3">
        <f t="shared" si="552"/>
        <v>3061.2635838588776</v>
      </c>
      <c r="W1476" s="3">
        <f t="shared" si="552"/>
        <v>4907.0917157102485</v>
      </c>
      <c r="X1476" s="3">
        <f t="shared" si="552"/>
        <v>6405.5503113763716</v>
      </c>
      <c r="Y1476" s="3">
        <f t="shared" si="552"/>
        <v>8018.7496948497856</v>
      </c>
      <c r="Z1476" s="3">
        <f t="shared" si="552"/>
        <v>9613.079647879531</v>
      </c>
      <c r="AA1476" s="3">
        <f t="shared" si="552"/>
        <v>11206.668110899596</v>
      </c>
      <c r="AB1476" s="3">
        <f t="shared" si="552"/>
        <v>11375.677246090558</v>
      </c>
      <c r="AC1476" s="3">
        <f t="shared" si="552"/>
        <v>11841.326288559156</v>
      </c>
      <c r="AD1476" s="3">
        <f t="shared" si="552"/>
        <v>12228.945240912744</v>
      </c>
      <c r="AE1476" s="3">
        <f t="shared" si="552"/>
        <v>12734.063129735337</v>
      </c>
      <c r="AF1476" s="3">
        <f t="shared" si="552"/>
        <v>13381.514247760275</v>
      </c>
      <c r="AG1476" s="3">
        <f t="shared" si="552"/>
        <v>14196.185217595255</v>
      </c>
      <c r="AH1476" s="3">
        <f t="shared" si="552"/>
        <v>15123.095381304882</v>
      </c>
      <c r="AI1476" s="3">
        <f t="shared" si="552"/>
        <v>16093.886266019086</v>
      </c>
      <c r="AJ1476" s="3">
        <f t="shared" si="552"/>
        <v>16339.249323847207</v>
      </c>
      <c r="AK1476" s="3">
        <f t="shared" si="552"/>
        <v>23025.764932583526</v>
      </c>
      <c r="AL1476" s="3">
        <f t="shared" si="552"/>
        <v>23575.703433207495</v>
      </c>
      <c r="AM1476" s="3">
        <f t="shared" si="552"/>
        <v>24423.181737296258</v>
      </c>
      <c r="AN1476" s="3">
        <f t="shared" si="552"/>
        <v>25287.829044241862</v>
      </c>
      <c r="AO1476" s="3">
        <f t="shared" si="552"/>
        <v>27257.308959112223</v>
      </c>
      <c r="AP1476" s="3">
        <f t="shared" si="552"/>
        <v>28398.767464603607</v>
      </c>
      <c r="AQ1476" s="3">
        <f t="shared" si="552"/>
        <v>29533.200974473777</v>
      </c>
      <c r="AR1476" s="3">
        <f t="shared" si="552"/>
        <v>30753.905367526215</v>
      </c>
      <c r="AS1476" s="3">
        <f t="shared" si="552"/>
        <v>32033.07864339156</v>
      </c>
      <c r="AT1476" s="3">
        <f t="shared" si="552"/>
        <v>33380.80835222637</v>
      </c>
      <c r="AU1476" s="3">
        <f t="shared" si="552"/>
        <v>35218.320471876643</v>
      </c>
      <c r="AV1476" s="3">
        <f t="shared" si="552"/>
        <v>37162.313879078603</v>
      </c>
      <c r="AW1476" s="3">
        <f t="shared" si="552"/>
        <v>39187.812267274232</v>
      </c>
      <c r="AX1476" s="3"/>
    </row>
    <row r="1477" spans="3:50">
      <c r="C1477" s="10" t="s">
        <v>2</v>
      </c>
      <c r="D1477" s="9"/>
      <c r="E1477" s="3">
        <f t="shared" si="552"/>
        <v>0</v>
      </c>
      <c r="F1477" s="3">
        <f t="shared" si="552"/>
        <v>0</v>
      </c>
      <c r="G1477" s="3">
        <f t="shared" si="552"/>
        <v>0</v>
      </c>
      <c r="H1477" s="3">
        <f t="shared" si="552"/>
        <v>0</v>
      </c>
      <c r="I1477" s="3">
        <f t="shared" si="552"/>
        <v>0</v>
      </c>
      <c r="J1477" s="3">
        <f t="shared" si="552"/>
        <v>0</v>
      </c>
      <c r="K1477" s="3">
        <f t="shared" si="552"/>
        <v>0</v>
      </c>
      <c r="L1477" s="3">
        <f t="shared" si="552"/>
        <v>0</v>
      </c>
      <c r="M1477" s="3">
        <f t="shared" si="552"/>
        <v>0</v>
      </c>
      <c r="N1477" s="3">
        <f t="shared" si="552"/>
        <v>0</v>
      </c>
      <c r="O1477" s="3">
        <f t="shared" si="552"/>
        <v>0</v>
      </c>
      <c r="P1477" s="3">
        <f t="shared" si="552"/>
        <v>0</v>
      </c>
      <c r="Q1477" s="3">
        <f t="shared" si="552"/>
        <v>0</v>
      </c>
      <c r="R1477" s="3">
        <f t="shared" si="552"/>
        <v>0</v>
      </c>
      <c r="S1477" s="3">
        <f t="shared" si="552"/>
        <v>0</v>
      </c>
      <c r="T1477" s="3">
        <f t="shared" si="552"/>
        <v>0</v>
      </c>
      <c r="U1477" s="3">
        <f t="shared" si="552"/>
        <v>0</v>
      </c>
      <c r="V1477" s="3">
        <f t="shared" si="552"/>
        <v>1243.1354456746499</v>
      </c>
      <c r="W1477" s="3">
        <f t="shared" si="552"/>
        <v>2460.8938353316526</v>
      </c>
      <c r="X1477" s="3">
        <f t="shared" si="552"/>
        <v>3440.0209614496616</v>
      </c>
      <c r="Y1477" s="3">
        <f t="shared" si="552"/>
        <v>4420.9433876548947</v>
      </c>
      <c r="Z1477" s="3">
        <f t="shared" si="552"/>
        <v>5344.4656734796754</v>
      </c>
      <c r="AA1477" s="3">
        <f t="shared" si="552"/>
        <v>6226.3121534740594</v>
      </c>
      <c r="AB1477" s="3">
        <f t="shared" si="552"/>
        <v>11477.764898269808</v>
      </c>
      <c r="AC1477" s="3">
        <f t="shared" si="552"/>
        <v>16910.663010353986</v>
      </c>
      <c r="AD1477" s="3">
        <f t="shared" si="552"/>
        <v>22210.489589968071</v>
      </c>
      <c r="AE1477" s="3">
        <f t="shared" si="552"/>
        <v>27711.782881413972</v>
      </c>
      <c r="AF1477" s="3">
        <f t="shared" si="552"/>
        <v>33595.123988715568</v>
      </c>
      <c r="AG1477" s="3">
        <f t="shared" si="552"/>
        <v>40055.894491156316</v>
      </c>
      <c r="AH1477" s="3">
        <f t="shared" si="552"/>
        <v>47052.736575369665</v>
      </c>
      <c r="AI1477" s="3">
        <f t="shared" si="552"/>
        <v>54422.043525441753</v>
      </c>
      <c r="AJ1477" s="3">
        <f t="shared" si="552"/>
        <v>62031.166667437828</v>
      </c>
      <c r="AK1477" s="3">
        <f t="shared" si="552"/>
        <v>91133.600073681213</v>
      </c>
      <c r="AL1477" s="3">
        <f t="shared" si="552"/>
        <v>96984.848756356776</v>
      </c>
      <c r="AM1477" s="3">
        <f t="shared" si="552"/>
        <v>104148.28890291613</v>
      </c>
      <c r="AN1477" s="3">
        <f t="shared" si="552"/>
        <v>111514.94695856958</v>
      </c>
      <c r="AO1477" s="3">
        <f t="shared" si="552"/>
        <v>119108.18380744367</v>
      </c>
      <c r="AP1477" s="3">
        <f t="shared" si="552"/>
        <v>121288.7432935159</v>
      </c>
      <c r="AQ1477" s="3">
        <f t="shared" si="552"/>
        <v>123339.3930906865</v>
      </c>
      <c r="AR1477" s="3">
        <f t="shared" si="552"/>
        <v>125649.63603523913</v>
      </c>
      <c r="AS1477" s="3">
        <f t="shared" si="552"/>
        <v>128091.61916331375</v>
      </c>
      <c r="AT1477" s="3">
        <f t="shared" si="552"/>
        <v>130696.46428295611</v>
      </c>
      <c r="AU1477" s="3">
        <f t="shared" si="552"/>
        <v>133493.05988927934</v>
      </c>
      <c r="AV1477" s="3">
        <f t="shared" si="552"/>
        <v>136501.01881241394</v>
      </c>
      <c r="AW1477" s="3">
        <f t="shared" si="552"/>
        <v>139612.01106171959</v>
      </c>
      <c r="AX1477" s="3"/>
    </row>
    <row r="1478" spans="3:50">
      <c r="C1478" s="10" t="s">
        <v>1</v>
      </c>
      <c r="D1478" s="9"/>
      <c r="E1478" s="3">
        <f t="shared" si="552"/>
        <v>0</v>
      </c>
      <c r="F1478" s="3">
        <f t="shared" si="552"/>
        <v>0</v>
      </c>
      <c r="G1478" s="3">
        <f t="shared" si="552"/>
        <v>0</v>
      </c>
      <c r="H1478" s="3">
        <f t="shared" si="552"/>
        <v>0</v>
      </c>
      <c r="I1478" s="3">
        <f t="shared" si="552"/>
        <v>0</v>
      </c>
      <c r="J1478" s="3">
        <f t="shared" si="552"/>
        <v>0</v>
      </c>
      <c r="K1478" s="3">
        <f t="shared" si="552"/>
        <v>0</v>
      </c>
      <c r="L1478" s="3">
        <f t="shared" si="552"/>
        <v>0</v>
      </c>
      <c r="M1478" s="3">
        <f t="shared" si="552"/>
        <v>0</v>
      </c>
      <c r="N1478" s="3">
        <f t="shared" si="552"/>
        <v>0</v>
      </c>
      <c r="O1478" s="3">
        <f t="shared" si="552"/>
        <v>0</v>
      </c>
      <c r="P1478" s="3">
        <f t="shared" si="552"/>
        <v>0</v>
      </c>
      <c r="Q1478" s="3">
        <f t="shared" si="552"/>
        <v>0</v>
      </c>
      <c r="R1478" s="3">
        <f t="shared" si="552"/>
        <v>0</v>
      </c>
      <c r="S1478" s="3">
        <f t="shared" si="552"/>
        <v>0</v>
      </c>
      <c r="T1478" s="3">
        <f t="shared" si="552"/>
        <v>0</v>
      </c>
      <c r="U1478" s="3">
        <f t="shared" si="552"/>
        <v>0</v>
      </c>
      <c r="V1478" s="3">
        <f t="shared" si="552"/>
        <v>0</v>
      </c>
      <c r="W1478" s="3">
        <f t="shared" si="552"/>
        <v>0</v>
      </c>
      <c r="X1478" s="3">
        <f t="shared" si="552"/>
        <v>0</v>
      </c>
      <c r="Y1478" s="3">
        <f t="shared" si="552"/>
        <v>0</v>
      </c>
      <c r="Z1478" s="3">
        <f t="shared" si="552"/>
        <v>0</v>
      </c>
      <c r="AA1478" s="3">
        <f t="shared" si="552"/>
        <v>0</v>
      </c>
      <c r="AB1478" s="3">
        <f t="shared" si="552"/>
        <v>0</v>
      </c>
      <c r="AC1478" s="3">
        <f t="shared" si="552"/>
        <v>0</v>
      </c>
      <c r="AD1478" s="3">
        <f t="shared" si="552"/>
        <v>0</v>
      </c>
      <c r="AE1478" s="3">
        <f t="shared" si="552"/>
        <v>0</v>
      </c>
      <c r="AF1478" s="3">
        <f t="shared" si="552"/>
        <v>0</v>
      </c>
      <c r="AG1478" s="3">
        <f t="shared" si="552"/>
        <v>0</v>
      </c>
      <c r="AH1478" s="3">
        <f t="shared" si="552"/>
        <v>0</v>
      </c>
      <c r="AI1478" s="3">
        <f t="shared" si="552"/>
        <v>0</v>
      </c>
      <c r="AJ1478" s="3">
        <f t="shared" si="552"/>
        <v>0</v>
      </c>
      <c r="AK1478" s="3">
        <f t="shared" si="552"/>
        <v>0</v>
      </c>
      <c r="AL1478" s="3">
        <f t="shared" si="552"/>
        <v>0</v>
      </c>
      <c r="AM1478" s="3">
        <f t="shared" si="552"/>
        <v>0</v>
      </c>
      <c r="AN1478" s="3">
        <f t="shared" si="552"/>
        <v>0</v>
      </c>
      <c r="AO1478" s="3">
        <f t="shared" si="552"/>
        <v>0</v>
      </c>
      <c r="AP1478" s="3">
        <f t="shared" si="552"/>
        <v>0</v>
      </c>
      <c r="AQ1478" s="3">
        <f t="shared" si="552"/>
        <v>0</v>
      </c>
      <c r="AR1478" s="3">
        <f t="shared" si="552"/>
        <v>0</v>
      </c>
      <c r="AS1478" s="3">
        <f t="shared" si="552"/>
        <v>0</v>
      </c>
      <c r="AT1478" s="3">
        <f t="shared" si="552"/>
        <v>0</v>
      </c>
      <c r="AU1478" s="3">
        <f t="shared" si="552"/>
        <v>0</v>
      </c>
      <c r="AV1478" s="3">
        <f t="shared" si="552"/>
        <v>0</v>
      </c>
      <c r="AW1478" s="3">
        <f t="shared" si="552"/>
        <v>0</v>
      </c>
      <c r="AX1478" s="3"/>
    </row>
    <row r="1479" spans="3:50">
      <c r="C1479" s="7" t="s">
        <v>0</v>
      </c>
      <c r="D1479" s="6"/>
      <c r="E1479" s="4">
        <f t="shared" si="552"/>
        <v>0</v>
      </c>
      <c r="F1479" s="4">
        <f t="shared" si="552"/>
        <v>0</v>
      </c>
      <c r="G1479" s="4">
        <f t="shared" si="552"/>
        <v>0</v>
      </c>
      <c r="H1479" s="4">
        <f t="shared" si="552"/>
        <v>0</v>
      </c>
      <c r="I1479" s="4">
        <f t="shared" si="552"/>
        <v>0</v>
      </c>
      <c r="J1479" s="4">
        <f t="shared" si="552"/>
        <v>0</v>
      </c>
      <c r="K1479" s="4">
        <f t="shared" si="552"/>
        <v>0</v>
      </c>
      <c r="L1479" s="4">
        <f t="shared" si="552"/>
        <v>0</v>
      </c>
      <c r="M1479" s="4">
        <f t="shared" si="552"/>
        <v>0</v>
      </c>
      <c r="N1479" s="4">
        <f t="shared" si="552"/>
        <v>0</v>
      </c>
      <c r="O1479" s="4">
        <f t="shared" si="552"/>
        <v>0</v>
      </c>
      <c r="P1479" s="4">
        <f t="shared" si="552"/>
        <v>0</v>
      </c>
      <c r="Q1479" s="4">
        <f t="shared" si="552"/>
        <v>0</v>
      </c>
      <c r="R1479" s="4">
        <f t="shared" si="552"/>
        <v>0</v>
      </c>
      <c r="S1479" s="4">
        <f t="shared" si="552"/>
        <v>0</v>
      </c>
      <c r="T1479" s="4">
        <f t="shared" si="552"/>
        <v>0</v>
      </c>
      <c r="U1479" s="4">
        <f t="shared" si="552"/>
        <v>0</v>
      </c>
      <c r="V1479" s="4">
        <f t="shared" si="552"/>
        <v>0</v>
      </c>
      <c r="W1479" s="4">
        <f t="shared" si="552"/>
        <v>0</v>
      </c>
      <c r="X1479" s="4">
        <f t="shared" si="552"/>
        <v>0</v>
      </c>
      <c r="Y1479" s="4">
        <f t="shared" si="552"/>
        <v>0</v>
      </c>
      <c r="Z1479" s="4">
        <f t="shared" si="552"/>
        <v>0</v>
      </c>
      <c r="AA1479" s="4">
        <f t="shared" si="552"/>
        <v>0</v>
      </c>
      <c r="AB1479" s="4">
        <f t="shared" si="552"/>
        <v>0</v>
      </c>
      <c r="AC1479" s="4">
        <f t="shared" si="552"/>
        <v>0</v>
      </c>
      <c r="AD1479" s="4">
        <f t="shared" si="552"/>
        <v>0</v>
      </c>
      <c r="AE1479" s="4">
        <f t="shared" si="552"/>
        <v>0</v>
      </c>
      <c r="AF1479" s="4">
        <f t="shared" si="552"/>
        <v>0</v>
      </c>
      <c r="AG1479" s="4">
        <f t="shared" si="552"/>
        <v>0</v>
      </c>
      <c r="AH1479" s="4">
        <f t="shared" si="552"/>
        <v>0</v>
      </c>
      <c r="AI1479" s="4">
        <f t="shared" si="552"/>
        <v>0</v>
      </c>
      <c r="AJ1479" s="4">
        <f t="shared" si="552"/>
        <v>0</v>
      </c>
      <c r="AK1479" s="4">
        <f t="shared" si="552"/>
        <v>0</v>
      </c>
      <c r="AL1479" s="4">
        <f t="shared" si="552"/>
        <v>0</v>
      </c>
      <c r="AM1479" s="4">
        <f t="shared" si="552"/>
        <v>0</v>
      </c>
      <c r="AN1479" s="4">
        <f t="shared" si="552"/>
        <v>0</v>
      </c>
      <c r="AO1479" s="4">
        <f t="shared" si="552"/>
        <v>0</v>
      </c>
      <c r="AP1479" s="4">
        <f t="shared" si="552"/>
        <v>0</v>
      </c>
      <c r="AQ1479" s="4">
        <f t="shared" si="552"/>
        <v>0</v>
      </c>
      <c r="AR1479" s="4">
        <f t="shared" si="552"/>
        <v>0</v>
      </c>
      <c r="AS1479" s="4">
        <f t="shared" si="552"/>
        <v>0</v>
      </c>
      <c r="AT1479" s="4">
        <f t="shared" si="552"/>
        <v>0</v>
      </c>
      <c r="AU1479" s="4">
        <f t="shared" si="552"/>
        <v>0</v>
      </c>
      <c r="AV1479" s="4">
        <f t="shared" si="552"/>
        <v>0</v>
      </c>
      <c r="AW1479" s="4">
        <f t="shared" si="552"/>
        <v>0</v>
      </c>
      <c r="AX1479" s="3"/>
    </row>
    <row r="1480" spans="3:50">
      <c r="C1480" s="14">
        <v>18</v>
      </c>
      <c r="D1480" s="13"/>
      <c r="E1480" s="11">
        <f t="shared" ref="E1480:AW1480" si="553">SUM(E1481:E1485)</f>
        <v>0</v>
      </c>
      <c r="F1480" s="11">
        <f t="shared" si="553"/>
        <v>0</v>
      </c>
      <c r="G1480" s="11">
        <f t="shared" si="553"/>
        <v>0</v>
      </c>
      <c r="H1480" s="11">
        <f t="shared" si="553"/>
        <v>0</v>
      </c>
      <c r="I1480" s="11">
        <f t="shared" si="553"/>
        <v>0</v>
      </c>
      <c r="J1480" s="11">
        <f t="shared" si="553"/>
        <v>0</v>
      </c>
      <c r="K1480" s="11">
        <f t="shared" si="553"/>
        <v>0</v>
      </c>
      <c r="L1480" s="11">
        <f t="shared" si="553"/>
        <v>0</v>
      </c>
      <c r="M1480" s="11">
        <f t="shared" si="553"/>
        <v>0</v>
      </c>
      <c r="N1480" s="11">
        <f t="shared" si="553"/>
        <v>0</v>
      </c>
      <c r="O1480" s="11">
        <f t="shared" si="553"/>
        <v>0</v>
      </c>
      <c r="P1480" s="11">
        <f t="shared" si="553"/>
        <v>0</v>
      </c>
      <c r="Q1480" s="11">
        <f t="shared" si="553"/>
        <v>0</v>
      </c>
      <c r="R1480" s="11">
        <f t="shared" si="553"/>
        <v>0</v>
      </c>
      <c r="S1480" s="11">
        <f t="shared" si="553"/>
        <v>0</v>
      </c>
      <c r="T1480" s="11">
        <f t="shared" si="553"/>
        <v>0</v>
      </c>
      <c r="U1480" s="11">
        <f t="shared" si="553"/>
        <v>0</v>
      </c>
      <c r="V1480" s="11">
        <f t="shared" si="553"/>
        <v>0</v>
      </c>
      <c r="W1480" s="11">
        <f t="shared" si="553"/>
        <v>203994.70527128369</v>
      </c>
      <c r="X1480" s="11">
        <f t="shared" si="553"/>
        <v>212142.05455656815</v>
      </c>
      <c r="Y1480" s="11">
        <f t="shared" si="553"/>
        <v>207056.43317874256</v>
      </c>
      <c r="Z1480" s="11">
        <f t="shared" si="553"/>
        <v>208428.66020265684</v>
      </c>
      <c r="AA1480" s="11">
        <f t="shared" si="553"/>
        <v>209982.88311604591</v>
      </c>
      <c r="AB1480" s="11">
        <f t="shared" si="553"/>
        <v>211873.70499234163</v>
      </c>
      <c r="AC1480" s="11">
        <f t="shared" si="553"/>
        <v>215062.34447660166</v>
      </c>
      <c r="AD1480" s="11">
        <f t="shared" si="553"/>
        <v>223438.88934168112</v>
      </c>
      <c r="AE1480" s="11">
        <f t="shared" si="553"/>
        <v>229935.84662840262</v>
      </c>
      <c r="AF1480" s="11">
        <f t="shared" si="553"/>
        <v>238242.12797189606</v>
      </c>
      <c r="AG1480" s="11">
        <f t="shared" si="553"/>
        <v>248793.22775569491</v>
      </c>
      <c r="AH1480" s="11">
        <f t="shared" si="553"/>
        <v>261997.31238720016</v>
      </c>
      <c r="AI1480" s="11">
        <f t="shared" si="553"/>
        <v>276771.39362301875</v>
      </c>
      <c r="AJ1480" s="11">
        <f t="shared" si="553"/>
        <v>291813.93688890419</v>
      </c>
      <c r="AK1480" s="11">
        <f t="shared" si="553"/>
        <v>305727.9388986298</v>
      </c>
      <c r="AL1480" s="11">
        <f t="shared" si="553"/>
        <v>422381.67834314256</v>
      </c>
      <c r="AM1480" s="11">
        <f t="shared" si="553"/>
        <v>424138.01416558778</v>
      </c>
      <c r="AN1480" s="11">
        <f t="shared" si="553"/>
        <v>431077.66576925653</v>
      </c>
      <c r="AO1480" s="11">
        <f t="shared" si="553"/>
        <v>438056.97972257726</v>
      </c>
      <c r="AP1480" s="11">
        <f t="shared" si="553"/>
        <v>446165.8348433231</v>
      </c>
      <c r="AQ1480" s="11">
        <f t="shared" si="553"/>
        <v>453647.98174755462</v>
      </c>
      <c r="AR1480" s="11">
        <f t="shared" si="553"/>
        <v>460635.58032825997</v>
      </c>
      <c r="AS1480" s="11">
        <f t="shared" si="553"/>
        <v>468583.80565676233</v>
      </c>
      <c r="AT1480" s="11">
        <f t="shared" si="553"/>
        <v>477012.85078541766</v>
      </c>
      <c r="AU1480" s="11">
        <f t="shared" si="553"/>
        <v>486036.9242906929</v>
      </c>
      <c r="AV1480" s="11">
        <f t="shared" si="553"/>
        <v>495880.59568107891</v>
      </c>
      <c r="AW1480" s="11">
        <f t="shared" si="553"/>
        <v>506502.75260900368</v>
      </c>
      <c r="AX1480" s="11"/>
    </row>
    <row r="1481" spans="3:50">
      <c r="C1481" s="10" t="s">
        <v>4</v>
      </c>
      <c r="D1481" s="9"/>
      <c r="E1481" s="3">
        <f t="shared" ref="E1481:AW1485" si="554">E858*E268</f>
        <v>0</v>
      </c>
      <c r="F1481" s="3">
        <f t="shared" si="554"/>
        <v>0</v>
      </c>
      <c r="G1481" s="3">
        <f t="shared" si="554"/>
        <v>0</v>
      </c>
      <c r="H1481" s="3">
        <f t="shared" si="554"/>
        <v>0</v>
      </c>
      <c r="I1481" s="3">
        <f t="shared" si="554"/>
        <v>0</v>
      </c>
      <c r="J1481" s="3">
        <f t="shared" si="554"/>
        <v>0</v>
      </c>
      <c r="K1481" s="3">
        <f t="shared" si="554"/>
        <v>0</v>
      </c>
      <c r="L1481" s="3">
        <f t="shared" si="554"/>
        <v>0</v>
      </c>
      <c r="M1481" s="3">
        <f t="shared" si="554"/>
        <v>0</v>
      </c>
      <c r="N1481" s="3">
        <f t="shared" si="554"/>
        <v>0</v>
      </c>
      <c r="O1481" s="3">
        <f t="shared" si="554"/>
        <v>0</v>
      </c>
      <c r="P1481" s="3">
        <f t="shared" si="554"/>
        <v>0</v>
      </c>
      <c r="Q1481" s="3">
        <f t="shared" si="554"/>
        <v>0</v>
      </c>
      <c r="R1481" s="3">
        <f t="shared" si="554"/>
        <v>0</v>
      </c>
      <c r="S1481" s="3">
        <f t="shared" si="554"/>
        <v>0</v>
      </c>
      <c r="T1481" s="3">
        <f t="shared" si="554"/>
        <v>0</v>
      </c>
      <c r="U1481" s="3">
        <f t="shared" si="554"/>
        <v>0</v>
      </c>
      <c r="V1481" s="3">
        <f t="shared" si="554"/>
        <v>0</v>
      </c>
      <c r="W1481" s="3">
        <f t="shared" si="554"/>
        <v>200006.26101021867</v>
      </c>
      <c r="X1481" s="3">
        <f t="shared" si="554"/>
        <v>205317.27501467758</v>
      </c>
      <c r="Y1481" s="3">
        <f t="shared" si="554"/>
        <v>197937.81002926361</v>
      </c>
      <c r="Z1481" s="3">
        <f t="shared" si="554"/>
        <v>196907.98412431488</v>
      </c>
      <c r="AA1481" s="3">
        <f t="shared" si="554"/>
        <v>196130.5729230482</v>
      </c>
      <c r="AB1481" s="3">
        <f t="shared" si="554"/>
        <v>195728.85450590707</v>
      </c>
      <c r="AC1481" s="3">
        <f t="shared" si="554"/>
        <v>193921.20570475503</v>
      </c>
      <c r="AD1481" s="3">
        <f t="shared" si="554"/>
        <v>196858.77921140168</v>
      </c>
      <c r="AE1481" s="3">
        <f t="shared" si="554"/>
        <v>198111.8569125451</v>
      </c>
      <c r="AF1481" s="3">
        <f t="shared" si="554"/>
        <v>200879.48609240181</v>
      </c>
      <c r="AG1481" s="3">
        <f t="shared" si="554"/>
        <v>205407.6888632121</v>
      </c>
      <c r="AH1481" s="3">
        <f t="shared" si="554"/>
        <v>211901.47178006294</v>
      </c>
      <c r="AI1481" s="3">
        <f t="shared" si="554"/>
        <v>219367.01700143024</v>
      </c>
      <c r="AJ1481" s="3">
        <f t="shared" si="554"/>
        <v>226717.03899107259</v>
      </c>
      <c r="AK1481" s="3">
        <f t="shared" si="554"/>
        <v>233391.19758874056</v>
      </c>
      <c r="AL1481" s="3">
        <f t="shared" si="554"/>
        <v>317016.87939608347</v>
      </c>
      <c r="AM1481" s="3">
        <f t="shared" si="554"/>
        <v>312870.44796421943</v>
      </c>
      <c r="AN1481" s="3">
        <f t="shared" si="554"/>
        <v>312421.80454232177</v>
      </c>
      <c r="AO1481" s="3">
        <f t="shared" si="554"/>
        <v>311809.60928297648</v>
      </c>
      <c r="AP1481" s="3">
        <f t="shared" si="554"/>
        <v>311092.14627626381</v>
      </c>
      <c r="AQ1481" s="3">
        <f t="shared" si="554"/>
        <v>315504.83238775941</v>
      </c>
      <c r="AR1481" s="3">
        <f t="shared" si="554"/>
        <v>319549.2088116103</v>
      </c>
      <c r="AS1481" s="3">
        <f t="shared" si="554"/>
        <v>324234.87470443273</v>
      </c>
      <c r="AT1481" s="3">
        <f t="shared" si="554"/>
        <v>329225.66115855874</v>
      </c>
      <c r="AU1481" s="3">
        <f t="shared" si="554"/>
        <v>334597.72939506086</v>
      </c>
      <c r="AV1481" s="3">
        <f t="shared" si="554"/>
        <v>340157.85277166311</v>
      </c>
      <c r="AW1481" s="3">
        <f t="shared" si="554"/>
        <v>346202.80077847961</v>
      </c>
      <c r="AX1481" s="3"/>
    </row>
    <row r="1482" spans="3:50">
      <c r="C1482" s="10" t="s">
        <v>3</v>
      </c>
      <c r="D1482" s="9"/>
      <c r="E1482" s="3">
        <f t="shared" si="554"/>
        <v>0</v>
      </c>
      <c r="F1482" s="3">
        <f t="shared" si="554"/>
        <v>0</v>
      </c>
      <c r="G1482" s="3">
        <f t="shared" si="554"/>
        <v>0</v>
      </c>
      <c r="H1482" s="3">
        <f t="shared" si="554"/>
        <v>0</v>
      </c>
      <c r="I1482" s="3">
        <f t="shared" si="554"/>
        <v>0</v>
      </c>
      <c r="J1482" s="3">
        <f t="shared" si="554"/>
        <v>0</v>
      </c>
      <c r="K1482" s="3">
        <f t="shared" si="554"/>
        <v>0</v>
      </c>
      <c r="L1482" s="3">
        <f t="shared" si="554"/>
        <v>0</v>
      </c>
      <c r="M1482" s="3">
        <f t="shared" si="554"/>
        <v>0</v>
      </c>
      <c r="N1482" s="3">
        <f t="shared" si="554"/>
        <v>0</v>
      </c>
      <c r="O1482" s="3">
        <f t="shared" si="554"/>
        <v>0</v>
      </c>
      <c r="P1482" s="3">
        <f t="shared" si="554"/>
        <v>0</v>
      </c>
      <c r="Q1482" s="3">
        <f t="shared" si="554"/>
        <v>0</v>
      </c>
      <c r="R1482" s="3">
        <f t="shared" si="554"/>
        <v>0</v>
      </c>
      <c r="S1482" s="3">
        <f t="shared" si="554"/>
        <v>0</v>
      </c>
      <c r="T1482" s="3">
        <f t="shared" si="554"/>
        <v>0</v>
      </c>
      <c r="U1482" s="3">
        <f t="shared" si="554"/>
        <v>0</v>
      </c>
      <c r="V1482" s="3">
        <f t="shared" si="554"/>
        <v>0</v>
      </c>
      <c r="W1482" s="3">
        <f t="shared" si="554"/>
        <v>2842.865841698881</v>
      </c>
      <c r="X1482" s="3">
        <f t="shared" si="554"/>
        <v>4557.0082544448142</v>
      </c>
      <c r="Y1482" s="3">
        <f t="shared" si="554"/>
        <v>5948.5632905026541</v>
      </c>
      <c r="Z1482" s="3">
        <f t="shared" si="554"/>
        <v>7446.6732367704108</v>
      </c>
      <c r="AA1482" s="3">
        <f t="shared" si="554"/>
        <v>8927.2599421308951</v>
      </c>
      <c r="AB1482" s="3">
        <f t="shared" si="554"/>
        <v>10407.158057122488</v>
      </c>
      <c r="AC1482" s="3">
        <f t="shared" si="554"/>
        <v>10564.109683210103</v>
      </c>
      <c r="AD1482" s="3">
        <f t="shared" si="554"/>
        <v>10996.538228087342</v>
      </c>
      <c r="AE1482" s="3">
        <f t="shared" si="554"/>
        <v>11356.503532954053</v>
      </c>
      <c r="AF1482" s="3">
        <f t="shared" si="554"/>
        <v>11825.585123881507</v>
      </c>
      <c r="AG1482" s="3">
        <f t="shared" si="554"/>
        <v>12426.845556765453</v>
      </c>
      <c r="AH1482" s="3">
        <f t="shared" si="554"/>
        <v>13183.395984039713</v>
      </c>
      <c r="AI1482" s="3">
        <f t="shared" si="554"/>
        <v>14044.178197184508</v>
      </c>
      <c r="AJ1482" s="3">
        <f t="shared" si="554"/>
        <v>14945.710577518692</v>
      </c>
      <c r="AK1482" s="3">
        <f t="shared" si="554"/>
        <v>15173.5688578681</v>
      </c>
      <c r="AL1482" s="3">
        <f t="shared" si="554"/>
        <v>21383.052720770636</v>
      </c>
      <c r="AM1482" s="3">
        <f t="shared" si="554"/>
        <v>21893.757315664821</v>
      </c>
      <c r="AN1482" s="3">
        <f t="shared" si="554"/>
        <v>22680.774524825832</v>
      </c>
      <c r="AO1482" s="3">
        <f t="shared" si="554"/>
        <v>23483.735859809622</v>
      </c>
      <c r="AP1482" s="3">
        <f t="shared" si="554"/>
        <v>25312.708446625937</v>
      </c>
      <c r="AQ1482" s="3">
        <f t="shared" si="554"/>
        <v>26372.732618372564</v>
      </c>
      <c r="AR1482" s="3">
        <f t="shared" si="554"/>
        <v>27426.23297420378</v>
      </c>
      <c r="AS1482" s="3">
        <f t="shared" si="554"/>
        <v>28559.849445558419</v>
      </c>
      <c r="AT1482" s="3">
        <f t="shared" si="554"/>
        <v>29747.763492145557</v>
      </c>
      <c r="AU1482" s="3">
        <f t="shared" si="554"/>
        <v>30999.342994574276</v>
      </c>
      <c r="AV1482" s="3">
        <f t="shared" si="554"/>
        <v>32705.762678983356</v>
      </c>
      <c r="AW1482" s="3">
        <f t="shared" si="554"/>
        <v>34511.067025515913</v>
      </c>
      <c r="AX1482" s="3"/>
    </row>
    <row r="1483" spans="3:50">
      <c r="C1483" s="10" t="s">
        <v>2</v>
      </c>
      <c r="D1483" s="9"/>
      <c r="E1483" s="3">
        <f t="shared" si="554"/>
        <v>0</v>
      </c>
      <c r="F1483" s="3">
        <f t="shared" si="554"/>
        <v>0</v>
      </c>
      <c r="G1483" s="3">
        <f t="shared" si="554"/>
        <v>0</v>
      </c>
      <c r="H1483" s="3">
        <f t="shared" si="554"/>
        <v>0</v>
      </c>
      <c r="I1483" s="3">
        <f t="shared" si="554"/>
        <v>0</v>
      </c>
      <c r="J1483" s="3">
        <f t="shared" si="554"/>
        <v>0</v>
      </c>
      <c r="K1483" s="3">
        <f t="shared" si="554"/>
        <v>0</v>
      </c>
      <c r="L1483" s="3">
        <f t="shared" si="554"/>
        <v>0</v>
      </c>
      <c r="M1483" s="3">
        <f t="shared" si="554"/>
        <v>0</v>
      </c>
      <c r="N1483" s="3">
        <f t="shared" si="554"/>
        <v>0</v>
      </c>
      <c r="O1483" s="3">
        <f t="shared" si="554"/>
        <v>0</v>
      </c>
      <c r="P1483" s="3">
        <f t="shared" si="554"/>
        <v>0</v>
      </c>
      <c r="Q1483" s="3">
        <f t="shared" si="554"/>
        <v>0</v>
      </c>
      <c r="R1483" s="3">
        <f t="shared" si="554"/>
        <v>0</v>
      </c>
      <c r="S1483" s="3">
        <f t="shared" si="554"/>
        <v>0</v>
      </c>
      <c r="T1483" s="3">
        <f t="shared" si="554"/>
        <v>0</v>
      </c>
      <c r="U1483" s="3">
        <f t="shared" si="554"/>
        <v>0</v>
      </c>
      <c r="V1483" s="3">
        <f t="shared" si="554"/>
        <v>0</v>
      </c>
      <c r="W1483" s="3">
        <f t="shared" si="554"/>
        <v>1145.5784193661264</v>
      </c>
      <c r="X1483" s="3">
        <f t="shared" si="554"/>
        <v>2267.7712874457757</v>
      </c>
      <c r="Y1483" s="3">
        <f t="shared" si="554"/>
        <v>3170.0598589763204</v>
      </c>
      <c r="Z1483" s="3">
        <f t="shared" si="554"/>
        <v>4074.0028415715365</v>
      </c>
      <c r="AA1483" s="3">
        <f t="shared" si="554"/>
        <v>4925.0502508668169</v>
      </c>
      <c r="AB1483" s="3">
        <f t="shared" si="554"/>
        <v>5737.6924293120628</v>
      </c>
      <c r="AC1483" s="3">
        <f t="shared" si="554"/>
        <v>10577.029088636551</v>
      </c>
      <c r="AD1483" s="3">
        <f t="shared" si="554"/>
        <v>15583.57190219211</v>
      </c>
      <c r="AE1483" s="3">
        <f t="shared" si="554"/>
        <v>20467.486182903456</v>
      </c>
      <c r="AF1483" s="3">
        <f t="shared" si="554"/>
        <v>25537.056755612757</v>
      </c>
      <c r="AG1483" s="3">
        <f t="shared" si="554"/>
        <v>30958.693335717358</v>
      </c>
      <c r="AH1483" s="3">
        <f t="shared" si="554"/>
        <v>36912.444623097523</v>
      </c>
      <c r="AI1483" s="3">
        <f t="shared" si="554"/>
        <v>43360.198424403985</v>
      </c>
      <c r="AJ1483" s="3">
        <f t="shared" si="554"/>
        <v>50151.187320312951</v>
      </c>
      <c r="AK1483" s="3">
        <f t="shared" si="554"/>
        <v>57163.172452021143</v>
      </c>
      <c r="AL1483" s="3">
        <f t="shared" si="554"/>
        <v>83981.746226288451</v>
      </c>
      <c r="AM1483" s="3">
        <f t="shared" si="554"/>
        <v>89373.808885703518</v>
      </c>
      <c r="AN1483" s="3">
        <f t="shared" si="554"/>
        <v>95975.086702108922</v>
      </c>
      <c r="AO1483" s="3">
        <f t="shared" si="554"/>
        <v>102763.63457979116</v>
      </c>
      <c r="AP1483" s="3">
        <f t="shared" si="554"/>
        <v>109760.98012043339</v>
      </c>
      <c r="AQ1483" s="3">
        <f t="shared" si="554"/>
        <v>111770.41674142267</v>
      </c>
      <c r="AR1483" s="3">
        <f t="shared" si="554"/>
        <v>113660.13854244593</v>
      </c>
      <c r="AS1483" s="3">
        <f t="shared" si="554"/>
        <v>115789.08150677117</v>
      </c>
      <c r="AT1483" s="3">
        <f t="shared" si="554"/>
        <v>118039.42613471334</v>
      </c>
      <c r="AU1483" s="3">
        <f t="shared" si="554"/>
        <v>120439.85190105774</v>
      </c>
      <c r="AV1483" s="3">
        <f t="shared" si="554"/>
        <v>123016.98023043245</v>
      </c>
      <c r="AW1483" s="3">
        <f t="shared" si="554"/>
        <v>125788.8848050082</v>
      </c>
      <c r="AX1483" s="3"/>
    </row>
    <row r="1484" spans="3:50">
      <c r="C1484" s="10" t="s">
        <v>1</v>
      </c>
      <c r="D1484" s="9"/>
      <c r="E1484" s="3">
        <f t="shared" si="554"/>
        <v>0</v>
      </c>
      <c r="F1484" s="3">
        <f t="shared" si="554"/>
        <v>0</v>
      </c>
      <c r="G1484" s="3">
        <f t="shared" si="554"/>
        <v>0</v>
      </c>
      <c r="H1484" s="3">
        <f t="shared" si="554"/>
        <v>0</v>
      </c>
      <c r="I1484" s="3">
        <f t="shared" si="554"/>
        <v>0</v>
      </c>
      <c r="J1484" s="3">
        <f t="shared" si="554"/>
        <v>0</v>
      </c>
      <c r="K1484" s="3">
        <f t="shared" si="554"/>
        <v>0</v>
      </c>
      <c r="L1484" s="3">
        <f t="shared" si="554"/>
        <v>0</v>
      </c>
      <c r="M1484" s="3">
        <f t="shared" si="554"/>
        <v>0</v>
      </c>
      <c r="N1484" s="3">
        <f t="shared" si="554"/>
        <v>0</v>
      </c>
      <c r="O1484" s="3">
        <f t="shared" si="554"/>
        <v>0</v>
      </c>
      <c r="P1484" s="3">
        <f t="shared" si="554"/>
        <v>0</v>
      </c>
      <c r="Q1484" s="3">
        <f t="shared" si="554"/>
        <v>0</v>
      </c>
      <c r="R1484" s="3">
        <f t="shared" si="554"/>
        <v>0</v>
      </c>
      <c r="S1484" s="3">
        <f t="shared" si="554"/>
        <v>0</v>
      </c>
      <c r="T1484" s="3">
        <f t="shared" si="554"/>
        <v>0</v>
      </c>
      <c r="U1484" s="3">
        <f t="shared" si="554"/>
        <v>0</v>
      </c>
      <c r="V1484" s="3">
        <f t="shared" si="554"/>
        <v>0</v>
      </c>
      <c r="W1484" s="3">
        <f t="shared" si="554"/>
        <v>0</v>
      </c>
      <c r="X1484" s="3">
        <f t="shared" si="554"/>
        <v>0</v>
      </c>
      <c r="Y1484" s="3">
        <f t="shared" si="554"/>
        <v>0</v>
      </c>
      <c r="Z1484" s="3">
        <f t="shared" si="554"/>
        <v>0</v>
      </c>
      <c r="AA1484" s="3">
        <f t="shared" si="554"/>
        <v>0</v>
      </c>
      <c r="AB1484" s="3">
        <f t="shared" si="554"/>
        <v>0</v>
      </c>
      <c r="AC1484" s="3">
        <f t="shared" si="554"/>
        <v>0</v>
      </c>
      <c r="AD1484" s="3">
        <f t="shared" si="554"/>
        <v>0</v>
      </c>
      <c r="AE1484" s="3">
        <f t="shared" si="554"/>
        <v>0</v>
      </c>
      <c r="AF1484" s="3">
        <f t="shared" si="554"/>
        <v>0</v>
      </c>
      <c r="AG1484" s="3">
        <f t="shared" si="554"/>
        <v>0</v>
      </c>
      <c r="AH1484" s="3">
        <f t="shared" si="554"/>
        <v>0</v>
      </c>
      <c r="AI1484" s="3">
        <f t="shared" si="554"/>
        <v>0</v>
      </c>
      <c r="AJ1484" s="3">
        <f t="shared" si="554"/>
        <v>0</v>
      </c>
      <c r="AK1484" s="3">
        <f t="shared" si="554"/>
        <v>0</v>
      </c>
      <c r="AL1484" s="3">
        <f t="shared" si="554"/>
        <v>0</v>
      </c>
      <c r="AM1484" s="3">
        <f t="shared" si="554"/>
        <v>0</v>
      </c>
      <c r="AN1484" s="3">
        <f t="shared" si="554"/>
        <v>0</v>
      </c>
      <c r="AO1484" s="3">
        <f t="shared" si="554"/>
        <v>0</v>
      </c>
      <c r="AP1484" s="3">
        <f t="shared" si="554"/>
        <v>0</v>
      </c>
      <c r="AQ1484" s="3">
        <f t="shared" si="554"/>
        <v>0</v>
      </c>
      <c r="AR1484" s="3">
        <f t="shared" si="554"/>
        <v>0</v>
      </c>
      <c r="AS1484" s="3">
        <f t="shared" si="554"/>
        <v>0</v>
      </c>
      <c r="AT1484" s="3">
        <f t="shared" si="554"/>
        <v>0</v>
      </c>
      <c r="AU1484" s="3">
        <f t="shared" si="554"/>
        <v>0</v>
      </c>
      <c r="AV1484" s="3">
        <f t="shared" si="554"/>
        <v>0</v>
      </c>
      <c r="AW1484" s="3">
        <f t="shared" si="554"/>
        <v>0</v>
      </c>
      <c r="AX1484" s="3"/>
    </row>
    <row r="1485" spans="3:50">
      <c r="C1485" s="7" t="s">
        <v>0</v>
      </c>
      <c r="D1485" s="6"/>
      <c r="E1485" s="4">
        <f t="shared" si="554"/>
        <v>0</v>
      </c>
      <c r="F1485" s="4">
        <f t="shared" si="554"/>
        <v>0</v>
      </c>
      <c r="G1485" s="4">
        <f t="shared" si="554"/>
        <v>0</v>
      </c>
      <c r="H1485" s="4">
        <f t="shared" si="554"/>
        <v>0</v>
      </c>
      <c r="I1485" s="4">
        <f t="shared" si="554"/>
        <v>0</v>
      </c>
      <c r="J1485" s="4">
        <f t="shared" si="554"/>
        <v>0</v>
      </c>
      <c r="K1485" s="4">
        <f t="shared" si="554"/>
        <v>0</v>
      </c>
      <c r="L1485" s="4">
        <f t="shared" si="554"/>
        <v>0</v>
      </c>
      <c r="M1485" s="4">
        <f t="shared" si="554"/>
        <v>0</v>
      </c>
      <c r="N1485" s="4">
        <f t="shared" si="554"/>
        <v>0</v>
      </c>
      <c r="O1485" s="4">
        <f t="shared" si="554"/>
        <v>0</v>
      </c>
      <c r="P1485" s="4">
        <f t="shared" si="554"/>
        <v>0</v>
      </c>
      <c r="Q1485" s="4">
        <f t="shared" si="554"/>
        <v>0</v>
      </c>
      <c r="R1485" s="4">
        <f t="shared" si="554"/>
        <v>0</v>
      </c>
      <c r="S1485" s="4">
        <f t="shared" si="554"/>
        <v>0</v>
      </c>
      <c r="T1485" s="4">
        <f t="shared" si="554"/>
        <v>0</v>
      </c>
      <c r="U1485" s="4">
        <f t="shared" si="554"/>
        <v>0</v>
      </c>
      <c r="V1485" s="4">
        <f t="shared" si="554"/>
        <v>0</v>
      </c>
      <c r="W1485" s="4">
        <f t="shared" si="554"/>
        <v>0</v>
      </c>
      <c r="X1485" s="4">
        <f t="shared" si="554"/>
        <v>0</v>
      </c>
      <c r="Y1485" s="4">
        <f t="shared" si="554"/>
        <v>0</v>
      </c>
      <c r="Z1485" s="4">
        <f t="shared" si="554"/>
        <v>0</v>
      </c>
      <c r="AA1485" s="4">
        <f t="shared" si="554"/>
        <v>0</v>
      </c>
      <c r="AB1485" s="4">
        <f t="shared" si="554"/>
        <v>0</v>
      </c>
      <c r="AC1485" s="4">
        <f t="shared" si="554"/>
        <v>0</v>
      </c>
      <c r="AD1485" s="4">
        <f t="shared" si="554"/>
        <v>0</v>
      </c>
      <c r="AE1485" s="4">
        <f t="shared" si="554"/>
        <v>0</v>
      </c>
      <c r="AF1485" s="4">
        <f t="shared" si="554"/>
        <v>0</v>
      </c>
      <c r="AG1485" s="4">
        <f t="shared" si="554"/>
        <v>0</v>
      </c>
      <c r="AH1485" s="4">
        <f t="shared" si="554"/>
        <v>0</v>
      </c>
      <c r="AI1485" s="4">
        <f t="shared" si="554"/>
        <v>0</v>
      </c>
      <c r="AJ1485" s="4">
        <f t="shared" si="554"/>
        <v>0</v>
      </c>
      <c r="AK1485" s="4">
        <f t="shared" si="554"/>
        <v>0</v>
      </c>
      <c r="AL1485" s="4">
        <f t="shared" si="554"/>
        <v>0</v>
      </c>
      <c r="AM1485" s="4">
        <f t="shared" si="554"/>
        <v>0</v>
      </c>
      <c r="AN1485" s="4">
        <f t="shared" si="554"/>
        <v>0</v>
      </c>
      <c r="AO1485" s="4">
        <f t="shared" si="554"/>
        <v>0</v>
      </c>
      <c r="AP1485" s="4">
        <f t="shared" si="554"/>
        <v>0</v>
      </c>
      <c r="AQ1485" s="4">
        <f t="shared" si="554"/>
        <v>0</v>
      </c>
      <c r="AR1485" s="4">
        <f t="shared" si="554"/>
        <v>0</v>
      </c>
      <c r="AS1485" s="4">
        <f t="shared" si="554"/>
        <v>0</v>
      </c>
      <c r="AT1485" s="4">
        <f t="shared" si="554"/>
        <v>0</v>
      </c>
      <c r="AU1485" s="4">
        <f t="shared" si="554"/>
        <v>0</v>
      </c>
      <c r="AV1485" s="4">
        <f t="shared" si="554"/>
        <v>0</v>
      </c>
      <c r="AW1485" s="4">
        <f t="shared" si="554"/>
        <v>0</v>
      </c>
      <c r="AX1485" s="3"/>
    </row>
    <row r="1486" spans="3:50">
      <c r="C1486" s="14">
        <v>19</v>
      </c>
      <c r="D1486" s="13"/>
      <c r="E1486" s="11">
        <f t="shared" ref="E1486:AW1486" si="555">SUM(E1487:E1491)</f>
        <v>0</v>
      </c>
      <c r="F1486" s="11">
        <f t="shared" si="555"/>
        <v>0</v>
      </c>
      <c r="G1486" s="11">
        <f t="shared" si="555"/>
        <v>0</v>
      </c>
      <c r="H1486" s="11">
        <f t="shared" si="555"/>
        <v>0</v>
      </c>
      <c r="I1486" s="11">
        <f t="shared" si="555"/>
        <v>0</v>
      </c>
      <c r="J1486" s="11">
        <f t="shared" si="555"/>
        <v>0</v>
      </c>
      <c r="K1486" s="11">
        <f t="shared" si="555"/>
        <v>0</v>
      </c>
      <c r="L1486" s="11">
        <f t="shared" si="555"/>
        <v>0</v>
      </c>
      <c r="M1486" s="11">
        <f t="shared" si="555"/>
        <v>0</v>
      </c>
      <c r="N1486" s="11">
        <f t="shared" si="555"/>
        <v>0</v>
      </c>
      <c r="O1486" s="11">
        <f t="shared" si="555"/>
        <v>0</v>
      </c>
      <c r="P1486" s="11">
        <f t="shared" si="555"/>
        <v>0</v>
      </c>
      <c r="Q1486" s="11">
        <f t="shared" si="555"/>
        <v>0</v>
      </c>
      <c r="R1486" s="11">
        <f t="shared" si="555"/>
        <v>0</v>
      </c>
      <c r="S1486" s="11">
        <f t="shared" si="555"/>
        <v>0</v>
      </c>
      <c r="T1486" s="11">
        <f t="shared" si="555"/>
        <v>0</v>
      </c>
      <c r="U1486" s="11">
        <f t="shared" si="555"/>
        <v>0</v>
      </c>
      <c r="V1486" s="11">
        <f t="shared" si="555"/>
        <v>0</v>
      </c>
      <c r="W1486" s="11">
        <f t="shared" si="555"/>
        <v>0</v>
      </c>
      <c r="X1486" s="11">
        <f t="shared" si="555"/>
        <v>184100.68016351885</v>
      </c>
      <c r="Y1486" s="11">
        <f t="shared" si="555"/>
        <v>191507.87298933291</v>
      </c>
      <c r="Z1486" s="11">
        <f t="shared" si="555"/>
        <v>186967.07389500359</v>
      </c>
      <c r="AA1486" s="11">
        <f t="shared" si="555"/>
        <v>188254.17652568789</v>
      </c>
      <c r="AB1486" s="11">
        <f t="shared" si="555"/>
        <v>189704.20370722914</v>
      </c>
      <c r="AC1486" s="11">
        <f t="shared" si="555"/>
        <v>191457.23958194844</v>
      </c>
      <c r="AD1486" s="11">
        <f t="shared" si="555"/>
        <v>194413.98964418529</v>
      </c>
      <c r="AE1486" s="11">
        <f t="shared" si="555"/>
        <v>202059.63588735621</v>
      </c>
      <c r="AF1486" s="11">
        <f t="shared" si="555"/>
        <v>208006.14019554036</v>
      </c>
      <c r="AG1486" s="11">
        <f t="shared" si="555"/>
        <v>215590.25833588641</v>
      </c>
      <c r="AH1486" s="11">
        <f t="shared" si="555"/>
        <v>225208.01042386077</v>
      </c>
      <c r="AI1486" s="11">
        <f t="shared" si="555"/>
        <v>237230.98239647021</v>
      </c>
      <c r="AJ1486" s="11">
        <f t="shared" si="555"/>
        <v>250680.45493389975</v>
      </c>
      <c r="AK1486" s="11">
        <f t="shared" si="555"/>
        <v>264378.49000603979</v>
      </c>
      <c r="AL1486" s="11">
        <f t="shared" si="555"/>
        <v>277046.30429472291</v>
      </c>
      <c r="AM1486" s="11">
        <f t="shared" si="555"/>
        <v>382845.4501867253</v>
      </c>
      <c r="AN1486" s="11">
        <f t="shared" si="555"/>
        <v>384527.18414686085</v>
      </c>
      <c r="AO1486" s="11">
        <f t="shared" si="555"/>
        <v>390910.21612105606</v>
      </c>
      <c r="AP1486" s="11">
        <f t="shared" si="555"/>
        <v>397332.36726934824</v>
      </c>
      <c r="AQ1486" s="11">
        <f t="shared" si="555"/>
        <v>404800.67200027499</v>
      </c>
      <c r="AR1486" s="11">
        <f t="shared" si="555"/>
        <v>411606.6254965883</v>
      </c>
      <c r="AS1486" s="11">
        <f t="shared" si="555"/>
        <v>417964.4145234485</v>
      </c>
      <c r="AT1486" s="11">
        <f t="shared" si="555"/>
        <v>425194.41143354995</v>
      </c>
      <c r="AU1486" s="11">
        <f t="shared" si="555"/>
        <v>432861.32955338247</v>
      </c>
      <c r="AV1486" s="11">
        <f t="shared" si="555"/>
        <v>441068.86549109046</v>
      </c>
      <c r="AW1486" s="11">
        <f t="shared" si="555"/>
        <v>450029.13884860964</v>
      </c>
      <c r="AX1486" s="11"/>
    </row>
    <row r="1487" spans="3:50">
      <c r="C1487" s="10" t="s">
        <v>4</v>
      </c>
      <c r="D1487" s="9"/>
      <c r="E1487" s="3">
        <f t="shared" ref="E1487:AW1491" si="556">E864*E274</f>
        <v>0</v>
      </c>
      <c r="F1487" s="3">
        <f t="shared" si="556"/>
        <v>0</v>
      </c>
      <c r="G1487" s="3">
        <f t="shared" si="556"/>
        <v>0</v>
      </c>
      <c r="H1487" s="3">
        <f t="shared" si="556"/>
        <v>0</v>
      </c>
      <c r="I1487" s="3">
        <f t="shared" si="556"/>
        <v>0</v>
      </c>
      <c r="J1487" s="3">
        <f t="shared" si="556"/>
        <v>0</v>
      </c>
      <c r="K1487" s="3">
        <f t="shared" si="556"/>
        <v>0</v>
      </c>
      <c r="L1487" s="3">
        <f t="shared" si="556"/>
        <v>0</v>
      </c>
      <c r="M1487" s="3">
        <f t="shared" si="556"/>
        <v>0</v>
      </c>
      <c r="N1487" s="3">
        <f t="shared" si="556"/>
        <v>0</v>
      </c>
      <c r="O1487" s="3">
        <f t="shared" si="556"/>
        <v>0</v>
      </c>
      <c r="P1487" s="3">
        <f t="shared" si="556"/>
        <v>0</v>
      </c>
      <c r="Q1487" s="3">
        <f t="shared" si="556"/>
        <v>0</v>
      </c>
      <c r="R1487" s="3">
        <f t="shared" si="556"/>
        <v>0</v>
      </c>
      <c r="S1487" s="3">
        <f t="shared" si="556"/>
        <v>0</v>
      </c>
      <c r="T1487" s="3">
        <f t="shared" si="556"/>
        <v>0</v>
      </c>
      <c r="U1487" s="3">
        <f t="shared" si="556"/>
        <v>0</v>
      </c>
      <c r="V1487" s="3">
        <f t="shared" si="556"/>
        <v>0</v>
      </c>
      <c r="W1487" s="3">
        <f t="shared" si="556"/>
        <v>0</v>
      </c>
      <c r="X1487" s="3">
        <f t="shared" si="556"/>
        <v>180418.39416148223</v>
      </c>
      <c r="Y1487" s="3">
        <f t="shared" si="556"/>
        <v>185209.26727322277</v>
      </c>
      <c r="Z1487" s="3">
        <f t="shared" si="556"/>
        <v>178552.51955085399</v>
      </c>
      <c r="AA1487" s="3">
        <f t="shared" si="556"/>
        <v>177623.55095207968</v>
      </c>
      <c r="AB1487" s="3">
        <f t="shared" si="556"/>
        <v>176922.27650283373</v>
      </c>
      <c r="AC1487" s="3">
        <f t="shared" si="556"/>
        <v>176559.90088839241</v>
      </c>
      <c r="AD1487" s="3">
        <f t="shared" si="556"/>
        <v>174929.28646530132</v>
      </c>
      <c r="AE1487" s="3">
        <f t="shared" si="556"/>
        <v>177579.16498472137</v>
      </c>
      <c r="AF1487" s="3">
        <f t="shared" si="556"/>
        <v>178709.52093187001</v>
      </c>
      <c r="AG1487" s="3">
        <f t="shared" si="556"/>
        <v>181206.09883769212</v>
      </c>
      <c r="AH1487" s="3">
        <f t="shared" si="556"/>
        <v>185290.82632682519</v>
      </c>
      <c r="AI1487" s="3">
        <f t="shared" si="556"/>
        <v>191148.63237736499</v>
      </c>
      <c r="AJ1487" s="3">
        <f t="shared" si="556"/>
        <v>197883.02995859971</v>
      </c>
      <c r="AK1487" s="3">
        <f t="shared" si="556"/>
        <v>204513.21822233163</v>
      </c>
      <c r="AL1487" s="3">
        <f t="shared" si="556"/>
        <v>210533.73463260932</v>
      </c>
      <c r="AM1487" s="3">
        <f t="shared" si="556"/>
        <v>285969.42922603525</v>
      </c>
      <c r="AN1487" s="3">
        <f t="shared" si="556"/>
        <v>282229.08381555136</v>
      </c>
      <c r="AO1487" s="3">
        <f t="shared" si="556"/>
        <v>281824.37885621138</v>
      </c>
      <c r="AP1487" s="3">
        <f t="shared" si="556"/>
        <v>281272.13971606409</v>
      </c>
      <c r="AQ1487" s="3">
        <f t="shared" si="556"/>
        <v>280624.94235890359</v>
      </c>
      <c r="AR1487" s="3">
        <f t="shared" si="556"/>
        <v>284605.46645926684</v>
      </c>
      <c r="AS1487" s="3">
        <f t="shared" si="556"/>
        <v>288253.75174838811</v>
      </c>
      <c r="AT1487" s="3">
        <f t="shared" si="556"/>
        <v>292480.52100896178</v>
      </c>
      <c r="AU1487" s="3">
        <f t="shared" si="556"/>
        <v>296982.52846166986</v>
      </c>
      <c r="AV1487" s="3">
        <f t="shared" si="556"/>
        <v>301828.47638180072</v>
      </c>
      <c r="AW1487" s="3">
        <f t="shared" si="556"/>
        <v>306844.06202336744</v>
      </c>
      <c r="AX1487" s="3"/>
    </row>
    <row r="1488" spans="3:50">
      <c r="C1488" s="10" t="s">
        <v>3</v>
      </c>
      <c r="D1488" s="9"/>
      <c r="E1488" s="3">
        <f t="shared" si="556"/>
        <v>0</v>
      </c>
      <c r="F1488" s="3">
        <f t="shared" si="556"/>
        <v>0</v>
      </c>
      <c r="G1488" s="3">
        <f t="shared" si="556"/>
        <v>0</v>
      </c>
      <c r="H1488" s="3">
        <f t="shared" si="556"/>
        <v>0</v>
      </c>
      <c r="I1488" s="3">
        <f t="shared" si="556"/>
        <v>0</v>
      </c>
      <c r="J1488" s="3">
        <f t="shared" si="556"/>
        <v>0</v>
      </c>
      <c r="K1488" s="3">
        <f t="shared" si="556"/>
        <v>0</v>
      </c>
      <c r="L1488" s="3">
        <f t="shared" si="556"/>
        <v>0</v>
      </c>
      <c r="M1488" s="3">
        <f t="shared" si="556"/>
        <v>0</v>
      </c>
      <c r="N1488" s="3">
        <f t="shared" si="556"/>
        <v>0</v>
      </c>
      <c r="O1488" s="3">
        <f t="shared" si="556"/>
        <v>0</v>
      </c>
      <c r="P1488" s="3">
        <f t="shared" si="556"/>
        <v>0</v>
      </c>
      <c r="Q1488" s="3">
        <f t="shared" si="556"/>
        <v>0</v>
      </c>
      <c r="R1488" s="3">
        <f t="shared" si="556"/>
        <v>0</v>
      </c>
      <c r="S1488" s="3">
        <f t="shared" si="556"/>
        <v>0</v>
      </c>
      <c r="T1488" s="3">
        <f t="shared" si="556"/>
        <v>0</v>
      </c>
      <c r="U1488" s="3">
        <f t="shared" si="556"/>
        <v>0</v>
      </c>
      <c r="V1488" s="3">
        <f t="shared" si="556"/>
        <v>0</v>
      </c>
      <c r="W1488" s="3">
        <f t="shared" si="556"/>
        <v>0</v>
      </c>
      <c r="X1488" s="3">
        <f t="shared" si="556"/>
        <v>2630.736567841328</v>
      </c>
      <c r="Y1488" s="3">
        <f t="shared" si="556"/>
        <v>4216.972914824084</v>
      </c>
      <c r="Z1488" s="3">
        <f t="shared" si="556"/>
        <v>5504.6927452236205</v>
      </c>
      <c r="AA1488" s="3">
        <f t="shared" si="556"/>
        <v>6891.0165599057073</v>
      </c>
      <c r="AB1488" s="3">
        <f t="shared" si="556"/>
        <v>8261.1246847843286</v>
      </c>
      <c r="AC1488" s="3">
        <f t="shared" si="556"/>
        <v>9630.5956006054112</v>
      </c>
      <c r="AD1488" s="3">
        <f t="shared" si="556"/>
        <v>9775.8357931162536</v>
      </c>
      <c r="AE1488" s="3">
        <f t="shared" si="556"/>
        <v>10175.997337604451</v>
      </c>
      <c r="AF1488" s="3">
        <f t="shared" si="556"/>
        <v>10509.102712039254</v>
      </c>
      <c r="AG1488" s="3">
        <f t="shared" si="556"/>
        <v>10943.182321584454</v>
      </c>
      <c r="AH1488" s="3">
        <f t="shared" si="556"/>
        <v>11499.577837821214</v>
      </c>
      <c r="AI1488" s="3">
        <f t="shared" si="556"/>
        <v>12199.675902686982</v>
      </c>
      <c r="AJ1488" s="3">
        <f t="shared" si="556"/>
        <v>12996.228174641594</v>
      </c>
      <c r="AK1488" s="3">
        <f t="shared" si="556"/>
        <v>13830.489913359754</v>
      </c>
      <c r="AL1488" s="3">
        <f t="shared" si="556"/>
        <v>14041.34583966066</v>
      </c>
      <c r="AM1488" s="3">
        <f t="shared" si="556"/>
        <v>19787.489757516563</v>
      </c>
      <c r="AN1488" s="3">
        <f t="shared" si="556"/>
        <v>20260.086541172677</v>
      </c>
      <c r="AO1488" s="3">
        <f t="shared" si="556"/>
        <v>20988.378014266964</v>
      </c>
      <c r="AP1488" s="3">
        <f t="shared" si="556"/>
        <v>21731.423892662056</v>
      </c>
      <c r="AQ1488" s="3">
        <f t="shared" si="556"/>
        <v>23423.922003245305</v>
      </c>
      <c r="AR1488" s="3">
        <f t="shared" si="556"/>
        <v>24404.849175574724</v>
      </c>
      <c r="AS1488" s="3">
        <f t="shared" si="556"/>
        <v>25379.7393267972</v>
      </c>
      <c r="AT1488" s="3">
        <f t="shared" si="556"/>
        <v>26428.767480485145</v>
      </c>
      <c r="AU1488" s="3">
        <f t="shared" si="556"/>
        <v>27528.041627006816</v>
      </c>
      <c r="AV1488" s="3">
        <f t="shared" si="556"/>
        <v>28686.230633432901</v>
      </c>
      <c r="AW1488" s="3">
        <f t="shared" si="556"/>
        <v>30265.32050746528</v>
      </c>
      <c r="AX1488" s="3"/>
    </row>
    <row r="1489" spans="3:50">
      <c r="C1489" s="10" t="s">
        <v>2</v>
      </c>
      <c r="D1489" s="9"/>
      <c r="E1489" s="3">
        <f t="shared" si="556"/>
        <v>0</v>
      </c>
      <c r="F1489" s="3">
        <f t="shared" si="556"/>
        <v>0</v>
      </c>
      <c r="G1489" s="3">
        <f t="shared" si="556"/>
        <v>0</v>
      </c>
      <c r="H1489" s="3">
        <f t="shared" si="556"/>
        <v>0</v>
      </c>
      <c r="I1489" s="3">
        <f t="shared" si="556"/>
        <v>0</v>
      </c>
      <c r="J1489" s="3">
        <f t="shared" si="556"/>
        <v>0</v>
      </c>
      <c r="K1489" s="3">
        <f t="shared" si="556"/>
        <v>0</v>
      </c>
      <c r="L1489" s="3">
        <f t="shared" si="556"/>
        <v>0</v>
      </c>
      <c r="M1489" s="3">
        <f t="shared" si="556"/>
        <v>0</v>
      </c>
      <c r="N1489" s="3">
        <f t="shared" si="556"/>
        <v>0</v>
      </c>
      <c r="O1489" s="3">
        <f t="shared" si="556"/>
        <v>0</v>
      </c>
      <c r="P1489" s="3">
        <f t="shared" si="556"/>
        <v>0</v>
      </c>
      <c r="Q1489" s="3">
        <f t="shared" si="556"/>
        <v>0</v>
      </c>
      <c r="R1489" s="3">
        <f t="shared" si="556"/>
        <v>0</v>
      </c>
      <c r="S1489" s="3">
        <f t="shared" si="556"/>
        <v>0</v>
      </c>
      <c r="T1489" s="3">
        <f t="shared" si="556"/>
        <v>0</v>
      </c>
      <c r="U1489" s="3">
        <f t="shared" si="556"/>
        <v>0</v>
      </c>
      <c r="V1489" s="3">
        <f t="shared" si="556"/>
        <v>0</v>
      </c>
      <c r="W1489" s="3">
        <f t="shared" si="556"/>
        <v>0</v>
      </c>
      <c r="X1489" s="3">
        <f t="shared" si="556"/>
        <v>1051.5494341953111</v>
      </c>
      <c r="Y1489" s="3">
        <f t="shared" si="556"/>
        <v>2081.6328012860695</v>
      </c>
      <c r="Z1489" s="3">
        <f t="shared" si="556"/>
        <v>2909.8615989259833</v>
      </c>
      <c r="AA1489" s="3">
        <f t="shared" si="556"/>
        <v>3739.609013702508</v>
      </c>
      <c r="AB1489" s="3">
        <f t="shared" si="556"/>
        <v>4520.8025196110912</v>
      </c>
      <c r="AC1489" s="3">
        <f t="shared" si="556"/>
        <v>5266.7430929506063</v>
      </c>
      <c r="AD1489" s="3">
        <f t="shared" si="556"/>
        <v>9708.8673857677131</v>
      </c>
      <c r="AE1489" s="3">
        <f t="shared" si="556"/>
        <v>14304.473565030397</v>
      </c>
      <c r="AF1489" s="3">
        <f t="shared" si="556"/>
        <v>18787.516551631084</v>
      </c>
      <c r="AG1489" s="3">
        <f t="shared" si="556"/>
        <v>23440.977176609835</v>
      </c>
      <c r="AH1489" s="3">
        <f t="shared" si="556"/>
        <v>28417.606259214368</v>
      </c>
      <c r="AI1489" s="3">
        <f t="shared" si="556"/>
        <v>33882.674116418224</v>
      </c>
      <c r="AJ1489" s="3">
        <f t="shared" si="556"/>
        <v>39801.196800658443</v>
      </c>
      <c r="AK1489" s="3">
        <f t="shared" si="556"/>
        <v>46034.781870348408</v>
      </c>
      <c r="AL1489" s="3">
        <f t="shared" si="556"/>
        <v>52471.223822452892</v>
      </c>
      <c r="AM1489" s="3">
        <f t="shared" si="556"/>
        <v>77088.531203173494</v>
      </c>
      <c r="AN1489" s="3">
        <f t="shared" si="556"/>
        <v>82038.0137901368</v>
      </c>
      <c r="AO1489" s="3">
        <f t="shared" si="556"/>
        <v>88097.459250577711</v>
      </c>
      <c r="AP1489" s="3">
        <f t="shared" si="556"/>
        <v>94328.80366062207</v>
      </c>
      <c r="AQ1489" s="3">
        <f t="shared" si="556"/>
        <v>100751.80763812609</v>
      </c>
      <c r="AR1489" s="3">
        <f t="shared" si="556"/>
        <v>102596.30986174672</v>
      </c>
      <c r="AS1489" s="3">
        <f t="shared" si="556"/>
        <v>104330.92344826319</v>
      </c>
      <c r="AT1489" s="3">
        <f t="shared" si="556"/>
        <v>106285.12294410303</v>
      </c>
      <c r="AU1489" s="3">
        <f t="shared" si="556"/>
        <v>108350.7594647058</v>
      </c>
      <c r="AV1489" s="3">
        <f t="shared" si="556"/>
        <v>110554.15847585684</v>
      </c>
      <c r="AW1489" s="3">
        <f t="shared" si="556"/>
        <v>112919.75631777689</v>
      </c>
      <c r="AX1489" s="3"/>
    </row>
    <row r="1490" spans="3:50">
      <c r="C1490" s="10" t="s">
        <v>1</v>
      </c>
      <c r="D1490" s="9"/>
      <c r="E1490" s="3">
        <f t="shared" si="556"/>
        <v>0</v>
      </c>
      <c r="F1490" s="3">
        <f t="shared" si="556"/>
        <v>0</v>
      </c>
      <c r="G1490" s="3">
        <f t="shared" si="556"/>
        <v>0</v>
      </c>
      <c r="H1490" s="3">
        <f t="shared" si="556"/>
        <v>0</v>
      </c>
      <c r="I1490" s="3">
        <f t="shared" si="556"/>
        <v>0</v>
      </c>
      <c r="J1490" s="3">
        <f t="shared" si="556"/>
        <v>0</v>
      </c>
      <c r="K1490" s="3">
        <f t="shared" si="556"/>
        <v>0</v>
      </c>
      <c r="L1490" s="3">
        <f t="shared" si="556"/>
        <v>0</v>
      </c>
      <c r="M1490" s="3">
        <f t="shared" si="556"/>
        <v>0</v>
      </c>
      <c r="N1490" s="3">
        <f t="shared" si="556"/>
        <v>0</v>
      </c>
      <c r="O1490" s="3">
        <f t="shared" si="556"/>
        <v>0</v>
      </c>
      <c r="P1490" s="3">
        <f t="shared" si="556"/>
        <v>0</v>
      </c>
      <c r="Q1490" s="3">
        <f t="shared" si="556"/>
        <v>0</v>
      </c>
      <c r="R1490" s="3">
        <f t="shared" si="556"/>
        <v>0</v>
      </c>
      <c r="S1490" s="3">
        <f t="shared" si="556"/>
        <v>0</v>
      </c>
      <c r="T1490" s="3">
        <f t="shared" si="556"/>
        <v>0</v>
      </c>
      <c r="U1490" s="3">
        <f t="shared" si="556"/>
        <v>0</v>
      </c>
      <c r="V1490" s="3">
        <f t="shared" si="556"/>
        <v>0</v>
      </c>
      <c r="W1490" s="3">
        <f t="shared" si="556"/>
        <v>0</v>
      </c>
      <c r="X1490" s="3">
        <f t="shared" si="556"/>
        <v>0</v>
      </c>
      <c r="Y1490" s="3">
        <f t="shared" si="556"/>
        <v>0</v>
      </c>
      <c r="Z1490" s="3">
        <f t="shared" si="556"/>
        <v>0</v>
      </c>
      <c r="AA1490" s="3">
        <f t="shared" si="556"/>
        <v>0</v>
      </c>
      <c r="AB1490" s="3">
        <f t="shared" si="556"/>
        <v>0</v>
      </c>
      <c r="AC1490" s="3">
        <f t="shared" si="556"/>
        <v>0</v>
      </c>
      <c r="AD1490" s="3">
        <f t="shared" si="556"/>
        <v>0</v>
      </c>
      <c r="AE1490" s="3">
        <f t="shared" si="556"/>
        <v>0</v>
      </c>
      <c r="AF1490" s="3">
        <f t="shared" si="556"/>
        <v>0</v>
      </c>
      <c r="AG1490" s="3">
        <f t="shared" si="556"/>
        <v>0</v>
      </c>
      <c r="AH1490" s="3">
        <f t="shared" si="556"/>
        <v>0</v>
      </c>
      <c r="AI1490" s="3">
        <f t="shared" si="556"/>
        <v>0</v>
      </c>
      <c r="AJ1490" s="3">
        <f t="shared" si="556"/>
        <v>0</v>
      </c>
      <c r="AK1490" s="3">
        <f t="shared" si="556"/>
        <v>0</v>
      </c>
      <c r="AL1490" s="3">
        <f t="shared" si="556"/>
        <v>0</v>
      </c>
      <c r="AM1490" s="3">
        <f t="shared" si="556"/>
        <v>0</v>
      </c>
      <c r="AN1490" s="3">
        <f t="shared" si="556"/>
        <v>0</v>
      </c>
      <c r="AO1490" s="3">
        <f t="shared" si="556"/>
        <v>0</v>
      </c>
      <c r="AP1490" s="3">
        <f t="shared" si="556"/>
        <v>0</v>
      </c>
      <c r="AQ1490" s="3">
        <f t="shared" si="556"/>
        <v>0</v>
      </c>
      <c r="AR1490" s="3">
        <f t="shared" si="556"/>
        <v>0</v>
      </c>
      <c r="AS1490" s="3">
        <f t="shared" si="556"/>
        <v>0</v>
      </c>
      <c r="AT1490" s="3">
        <f t="shared" si="556"/>
        <v>0</v>
      </c>
      <c r="AU1490" s="3">
        <f t="shared" si="556"/>
        <v>0</v>
      </c>
      <c r="AV1490" s="3">
        <f t="shared" si="556"/>
        <v>0</v>
      </c>
      <c r="AW1490" s="3">
        <f t="shared" si="556"/>
        <v>0</v>
      </c>
      <c r="AX1490" s="3"/>
    </row>
    <row r="1491" spans="3:50">
      <c r="C1491" s="7" t="s">
        <v>0</v>
      </c>
      <c r="D1491" s="6"/>
      <c r="E1491" s="4">
        <f t="shared" si="556"/>
        <v>0</v>
      </c>
      <c r="F1491" s="4">
        <f t="shared" si="556"/>
        <v>0</v>
      </c>
      <c r="G1491" s="4">
        <f t="shared" si="556"/>
        <v>0</v>
      </c>
      <c r="H1491" s="4">
        <f t="shared" si="556"/>
        <v>0</v>
      </c>
      <c r="I1491" s="4">
        <f t="shared" si="556"/>
        <v>0</v>
      </c>
      <c r="J1491" s="4">
        <f t="shared" si="556"/>
        <v>0</v>
      </c>
      <c r="K1491" s="4">
        <f t="shared" si="556"/>
        <v>0</v>
      </c>
      <c r="L1491" s="4">
        <f t="shared" si="556"/>
        <v>0</v>
      </c>
      <c r="M1491" s="4">
        <f t="shared" si="556"/>
        <v>0</v>
      </c>
      <c r="N1491" s="4">
        <f t="shared" si="556"/>
        <v>0</v>
      </c>
      <c r="O1491" s="4">
        <f t="shared" si="556"/>
        <v>0</v>
      </c>
      <c r="P1491" s="4">
        <f t="shared" si="556"/>
        <v>0</v>
      </c>
      <c r="Q1491" s="4">
        <f t="shared" si="556"/>
        <v>0</v>
      </c>
      <c r="R1491" s="4">
        <f t="shared" si="556"/>
        <v>0</v>
      </c>
      <c r="S1491" s="4">
        <f t="shared" si="556"/>
        <v>0</v>
      </c>
      <c r="T1491" s="4">
        <f t="shared" si="556"/>
        <v>0</v>
      </c>
      <c r="U1491" s="4">
        <f t="shared" si="556"/>
        <v>0</v>
      </c>
      <c r="V1491" s="4">
        <f t="shared" si="556"/>
        <v>0</v>
      </c>
      <c r="W1491" s="4">
        <f t="shared" si="556"/>
        <v>0</v>
      </c>
      <c r="X1491" s="4">
        <f t="shared" si="556"/>
        <v>0</v>
      </c>
      <c r="Y1491" s="4">
        <f t="shared" si="556"/>
        <v>0</v>
      </c>
      <c r="Z1491" s="4">
        <f t="shared" si="556"/>
        <v>0</v>
      </c>
      <c r="AA1491" s="4">
        <f t="shared" si="556"/>
        <v>0</v>
      </c>
      <c r="AB1491" s="4">
        <f t="shared" si="556"/>
        <v>0</v>
      </c>
      <c r="AC1491" s="4">
        <f t="shared" si="556"/>
        <v>0</v>
      </c>
      <c r="AD1491" s="4">
        <f t="shared" si="556"/>
        <v>0</v>
      </c>
      <c r="AE1491" s="4">
        <f t="shared" si="556"/>
        <v>0</v>
      </c>
      <c r="AF1491" s="4">
        <f t="shared" si="556"/>
        <v>0</v>
      </c>
      <c r="AG1491" s="4">
        <f t="shared" si="556"/>
        <v>0</v>
      </c>
      <c r="AH1491" s="4">
        <f t="shared" si="556"/>
        <v>0</v>
      </c>
      <c r="AI1491" s="4">
        <f t="shared" si="556"/>
        <v>0</v>
      </c>
      <c r="AJ1491" s="4">
        <f t="shared" si="556"/>
        <v>0</v>
      </c>
      <c r="AK1491" s="4">
        <f t="shared" si="556"/>
        <v>0</v>
      </c>
      <c r="AL1491" s="4">
        <f t="shared" si="556"/>
        <v>0</v>
      </c>
      <c r="AM1491" s="4">
        <f t="shared" si="556"/>
        <v>0</v>
      </c>
      <c r="AN1491" s="4">
        <f t="shared" si="556"/>
        <v>0</v>
      </c>
      <c r="AO1491" s="4">
        <f t="shared" si="556"/>
        <v>0</v>
      </c>
      <c r="AP1491" s="4">
        <f t="shared" si="556"/>
        <v>0</v>
      </c>
      <c r="AQ1491" s="4">
        <f t="shared" si="556"/>
        <v>0</v>
      </c>
      <c r="AR1491" s="4">
        <f t="shared" si="556"/>
        <v>0</v>
      </c>
      <c r="AS1491" s="4">
        <f t="shared" si="556"/>
        <v>0</v>
      </c>
      <c r="AT1491" s="4">
        <f t="shared" si="556"/>
        <v>0</v>
      </c>
      <c r="AU1491" s="4">
        <f t="shared" si="556"/>
        <v>0</v>
      </c>
      <c r="AV1491" s="4">
        <f t="shared" si="556"/>
        <v>0</v>
      </c>
      <c r="AW1491" s="4">
        <f t="shared" si="556"/>
        <v>0</v>
      </c>
      <c r="AX1491" s="3"/>
    </row>
    <row r="1492" spans="3:50">
      <c r="C1492" s="14">
        <v>20</v>
      </c>
      <c r="D1492" s="13"/>
      <c r="E1492" s="11">
        <f t="shared" ref="E1492:AW1492" si="557">SUM(E1493:E1497)</f>
        <v>0</v>
      </c>
      <c r="F1492" s="11">
        <f t="shared" si="557"/>
        <v>0</v>
      </c>
      <c r="G1492" s="11">
        <f t="shared" si="557"/>
        <v>0</v>
      </c>
      <c r="H1492" s="11">
        <f t="shared" si="557"/>
        <v>0</v>
      </c>
      <c r="I1492" s="11">
        <f t="shared" si="557"/>
        <v>0</v>
      </c>
      <c r="J1492" s="11">
        <f t="shared" si="557"/>
        <v>0</v>
      </c>
      <c r="K1492" s="11">
        <f t="shared" si="557"/>
        <v>0</v>
      </c>
      <c r="L1492" s="11">
        <f t="shared" si="557"/>
        <v>0</v>
      </c>
      <c r="M1492" s="11">
        <f t="shared" si="557"/>
        <v>0</v>
      </c>
      <c r="N1492" s="11">
        <f t="shared" si="557"/>
        <v>0</v>
      </c>
      <c r="O1492" s="11">
        <f t="shared" si="557"/>
        <v>0</v>
      </c>
      <c r="P1492" s="11">
        <f t="shared" si="557"/>
        <v>0</v>
      </c>
      <c r="Q1492" s="11">
        <f t="shared" si="557"/>
        <v>0</v>
      </c>
      <c r="R1492" s="11">
        <f t="shared" si="557"/>
        <v>0</v>
      </c>
      <c r="S1492" s="11">
        <f t="shared" si="557"/>
        <v>0</v>
      </c>
      <c r="T1492" s="11">
        <f t="shared" si="557"/>
        <v>0</v>
      </c>
      <c r="U1492" s="11">
        <f t="shared" si="557"/>
        <v>0</v>
      </c>
      <c r="V1492" s="11">
        <f t="shared" si="557"/>
        <v>0</v>
      </c>
      <c r="W1492" s="11">
        <f t="shared" si="557"/>
        <v>0</v>
      </c>
      <c r="X1492" s="11">
        <f t="shared" si="557"/>
        <v>0</v>
      </c>
      <c r="Y1492" s="11">
        <f t="shared" si="557"/>
        <v>165360.46082326505</v>
      </c>
      <c r="Z1492" s="11">
        <f t="shared" si="557"/>
        <v>172066.03640252468</v>
      </c>
      <c r="AA1492" s="11">
        <f t="shared" si="557"/>
        <v>168034.52375938062</v>
      </c>
      <c r="AB1492" s="11">
        <f t="shared" si="557"/>
        <v>169237.51856426802</v>
      </c>
      <c r="AC1492" s="11">
        <f t="shared" si="557"/>
        <v>170585.5828088072</v>
      </c>
      <c r="AD1492" s="11">
        <f t="shared" si="557"/>
        <v>172205.07840737939</v>
      </c>
      <c r="AE1492" s="11">
        <f t="shared" si="557"/>
        <v>174936.60649407646</v>
      </c>
      <c r="AF1492" s="11">
        <f t="shared" si="557"/>
        <v>181886.40392970698</v>
      </c>
      <c r="AG1492" s="11">
        <f t="shared" si="557"/>
        <v>187307.27693002563</v>
      </c>
      <c r="AH1492" s="11">
        <f t="shared" si="557"/>
        <v>194203.61989205028</v>
      </c>
      <c r="AI1492" s="11">
        <f t="shared" si="557"/>
        <v>202934.01343252973</v>
      </c>
      <c r="AJ1492" s="11">
        <f t="shared" si="557"/>
        <v>213835.31035808579</v>
      </c>
      <c r="AK1492" s="11">
        <f t="shared" si="557"/>
        <v>226027.12222301317</v>
      </c>
      <c r="AL1492" s="11">
        <f t="shared" si="557"/>
        <v>238448.21762870485</v>
      </c>
      <c r="AM1492" s="11">
        <f t="shared" si="557"/>
        <v>249932.60053173336</v>
      </c>
      <c r="AN1492" s="11">
        <f t="shared" si="557"/>
        <v>345462.64497417636</v>
      </c>
      <c r="AO1492" s="11">
        <f t="shared" si="557"/>
        <v>347065.87560395355</v>
      </c>
      <c r="AP1492" s="11">
        <f t="shared" si="557"/>
        <v>352914.3604307542</v>
      </c>
      <c r="AQ1492" s="11">
        <f t="shared" si="557"/>
        <v>358801.1695529705</v>
      </c>
      <c r="AR1492" s="11">
        <f t="shared" si="557"/>
        <v>365653.46185632405</v>
      </c>
      <c r="AS1492" s="11">
        <f t="shared" si="557"/>
        <v>371818.01251976663</v>
      </c>
      <c r="AT1492" s="11">
        <f t="shared" si="557"/>
        <v>377578.25124427385</v>
      </c>
      <c r="AU1492" s="11">
        <f t="shared" si="557"/>
        <v>384126.96640703821</v>
      </c>
      <c r="AV1492" s="11">
        <f t="shared" si="557"/>
        <v>391071.0014685815</v>
      </c>
      <c r="AW1492" s="11">
        <f t="shared" si="557"/>
        <v>398504.09830865968</v>
      </c>
      <c r="AX1492" s="11"/>
    </row>
    <row r="1493" spans="3:50">
      <c r="C1493" s="10" t="s">
        <v>4</v>
      </c>
      <c r="D1493" s="9"/>
      <c r="E1493" s="3">
        <f t="shared" ref="E1493:AW1497" si="558">E870*E280</f>
        <v>0</v>
      </c>
      <c r="F1493" s="3">
        <f t="shared" si="558"/>
        <v>0</v>
      </c>
      <c r="G1493" s="3">
        <f t="shared" si="558"/>
        <v>0</v>
      </c>
      <c r="H1493" s="3">
        <f t="shared" si="558"/>
        <v>0</v>
      </c>
      <c r="I1493" s="3">
        <f t="shared" si="558"/>
        <v>0</v>
      </c>
      <c r="J1493" s="3">
        <f t="shared" si="558"/>
        <v>0</v>
      </c>
      <c r="K1493" s="3">
        <f t="shared" si="558"/>
        <v>0</v>
      </c>
      <c r="L1493" s="3">
        <f t="shared" si="558"/>
        <v>0</v>
      </c>
      <c r="M1493" s="3">
        <f t="shared" si="558"/>
        <v>0</v>
      </c>
      <c r="N1493" s="3">
        <f t="shared" si="558"/>
        <v>0</v>
      </c>
      <c r="O1493" s="3">
        <f t="shared" si="558"/>
        <v>0</v>
      </c>
      <c r="P1493" s="3">
        <f t="shared" si="558"/>
        <v>0</v>
      </c>
      <c r="Q1493" s="3">
        <f t="shared" si="558"/>
        <v>0</v>
      </c>
      <c r="R1493" s="3">
        <f t="shared" si="558"/>
        <v>0</v>
      </c>
      <c r="S1493" s="3">
        <f t="shared" si="558"/>
        <v>0</v>
      </c>
      <c r="T1493" s="3">
        <f t="shared" si="558"/>
        <v>0</v>
      </c>
      <c r="U1493" s="3">
        <f t="shared" si="558"/>
        <v>0</v>
      </c>
      <c r="V1493" s="3">
        <f t="shared" si="558"/>
        <v>0</v>
      </c>
      <c r="W1493" s="3">
        <f t="shared" si="558"/>
        <v>0</v>
      </c>
      <c r="X1493" s="3">
        <f t="shared" si="558"/>
        <v>0</v>
      </c>
      <c r="Y1493" s="3">
        <f t="shared" si="558"/>
        <v>161973.19324282007</v>
      </c>
      <c r="Z1493" s="3">
        <f t="shared" si="558"/>
        <v>166274.26808575008</v>
      </c>
      <c r="AA1493" s="3">
        <f t="shared" si="558"/>
        <v>160298.07763014224</v>
      </c>
      <c r="AB1493" s="3">
        <f t="shared" si="558"/>
        <v>159464.08278684979</v>
      </c>
      <c r="AC1493" s="3">
        <f t="shared" si="558"/>
        <v>158834.50362219822</v>
      </c>
      <c r="AD1493" s="3">
        <f t="shared" si="558"/>
        <v>158509.17573256043</v>
      </c>
      <c r="AE1493" s="3">
        <f t="shared" si="558"/>
        <v>157045.26831733613</v>
      </c>
      <c r="AF1493" s="3">
        <f t="shared" si="558"/>
        <v>159424.23464995882</v>
      </c>
      <c r="AG1493" s="3">
        <f t="shared" si="558"/>
        <v>160439.02786498328</v>
      </c>
      <c r="AH1493" s="3">
        <f t="shared" si="558"/>
        <v>162680.36637963352</v>
      </c>
      <c r="AI1493" s="3">
        <f t="shared" si="558"/>
        <v>166347.4888923715</v>
      </c>
      <c r="AJ1493" s="3">
        <f t="shared" si="558"/>
        <v>171606.41803766598</v>
      </c>
      <c r="AK1493" s="3">
        <f t="shared" si="558"/>
        <v>177652.31976442121</v>
      </c>
      <c r="AL1493" s="3">
        <f t="shared" si="558"/>
        <v>183604.66608625205</v>
      </c>
      <c r="AM1493" s="3">
        <f t="shared" si="558"/>
        <v>189009.67078367036</v>
      </c>
      <c r="AN1493" s="3">
        <f t="shared" si="558"/>
        <v>256733.14429408859</v>
      </c>
      <c r="AO1493" s="3">
        <f t="shared" si="558"/>
        <v>253375.19571693323</v>
      </c>
      <c r="AP1493" s="3">
        <f t="shared" si="558"/>
        <v>253011.8660526262</v>
      </c>
      <c r="AQ1493" s="3">
        <f t="shared" si="558"/>
        <v>252516.08546784139</v>
      </c>
      <c r="AR1493" s="3">
        <f t="shared" si="558"/>
        <v>251935.05478588236</v>
      </c>
      <c r="AS1493" s="3">
        <f t="shared" si="558"/>
        <v>255508.62721630075</v>
      </c>
      <c r="AT1493" s="3">
        <f t="shared" si="558"/>
        <v>258783.92750309344</v>
      </c>
      <c r="AU1493" s="3">
        <f t="shared" si="558"/>
        <v>262578.57004726189</v>
      </c>
      <c r="AV1493" s="3">
        <f t="shared" si="558"/>
        <v>266620.31161417457</v>
      </c>
      <c r="AW1493" s="3">
        <f t="shared" si="558"/>
        <v>270970.83065387659</v>
      </c>
      <c r="AX1493" s="3"/>
    </row>
    <row r="1494" spans="3:50">
      <c r="C1494" s="10" t="s">
        <v>3</v>
      </c>
      <c r="D1494" s="9"/>
      <c r="E1494" s="3">
        <f t="shared" si="558"/>
        <v>0</v>
      </c>
      <c r="F1494" s="3">
        <f t="shared" si="558"/>
        <v>0</v>
      </c>
      <c r="G1494" s="3">
        <f t="shared" si="558"/>
        <v>0</v>
      </c>
      <c r="H1494" s="3">
        <f t="shared" si="558"/>
        <v>0</v>
      </c>
      <c r="I1494" s="3">
        <f t="shared" si="558"/>
        <v>0</v>
      </c>
      <c r="J1494" s="3">
        <f t="shared" si="558"/>
        <v>0</v>
      </c>
      <c r="K1494" s="3">
        <f t="shared" si="558"/>
        <v>0</v>
      </c>
      <c r="L1494" s="3">
        <f t="shared" si="558"/>
        <v>0</v>
      </c>
      <c r="M1494" s="3">
        <f t="shared" si="558"/>
        <v>0</v>
      </c>
      <c r="N1494" s="3">
        <f t="shared" si="558"/>
        <v>0</v>
      </c>
      <c r="O1494" s="3">
        <f t="shared" si="558"/>
        <v>0</v>
      </c>
      <c r="P1494" s="3">
        <f t="shared" si="558"/>
        <v>0</v>
      </c>
      <c r="Q1494" s="3">
        <f t="shared" si="558"/>
        <v>0</v>
      </c>
      <c r="R1494" s="3">
        <f t="shared" si="558"/>
        <v>0</v>
      </c>
      <c r="S1494" s="3">
        <f t="shared" si="558"/>
        <v>0</v>
      </c>
      <c r="T1494" s="3">
        <f t="shared" si="558"/>
        <v>0</v>
      </c>
      <c r="U1494" s="3">
        <f t="shared" si="558"/>
        <v>0</v>
      </c>
      <c r="V1494" s="3">
        <f t="shared" si="558"/>
        <v>0</v>
      </c>
      <c r="W1494" s="3">
        <f t="shared" si="558"/>
        <v>0</v>
      </c>
      <c r="X1494" s="3">
        <f t="shared" si="558"/>
        <v>0</v>
      </c>
      <c r="Y1494" s="3">
        <f t="shared" si="558"/>
        <v>2425.8183232943998</v>
      </c>
      <c r="Z1494" s="3">
        <f t="shared" si="558"/>
        <v>3888.4965871023901</v>
      </c>
      <c r="AA1494" s="3">
        <f t="shared" si="558"/>
        <v>5075.9109401920987</v>
      </c>
      <c r="AB1494" s="3">
        <f t="shared" si="558"/>
        <v>6354.2486319187574</v>
      </c>
      <c r="AC1494" s="3">
        <f t="shared" si="558"/>
        <v>7617.6337366281687</v>
      </c>
      <c r="AD1494" s="3">
        <f t="shared" si="558"/>
        <v>8880.4312669576721</v>
      </c>
      <c r="AE1494" s="3">
        <f t="shared" si="558"/>
        <v>9014.3581392179058</v>
      </c>
      <c r="AF1494" s="3">
        <f t="shared" si="558"/>
        <v>9383.3495535478432</v>
      </c>
      <c r="AG1494" s="3">
        <f t="shared" si="558"/>
        <v>9690.5080622216446</v>
      </c>
      <c r="AH1494" s="3">
        <f t="shared" si="558"/>
        <v>10090.775532357309</v>
      </c>
      <c r="AI1494" s="3">
        <f t="shared" si="558"/>
        <v>10603.831250206513</v>
      </c>
      <c r="AJ1494" s="3">
        <f t="shared" si="558"/>
        <v>11249.395969462264</v>
      </c>
      <c r="AK1494" s="3">
        <f t="shared" si="558"/>
        <v>11983.901704620248</v>
      </c>
      <c r="AL1494" s="3">
        <f t="shared" si="558"/>
        <v>12753.17957034991</v>
      </c>
      <c r="AM1494" s="3">
        <f t="shared" si="558"/>
        <v>12947.611113153784</v>
      </c>
      <c r="AN1494" s="3">
        <f t="shared" si="558"/>
        <v>18246.165660430011</v>
      </c>
      <c r="AO1494" s="3">
        <f t="shared" si="558"/>
        <v>18681.950053035966</v>
      </c>
      <c r="AP1494" s="3">
        <f t="shared" si="558"/>
        <v>19353.512086927054</v>
      </c>
      <c r="AQ1494" s="3">
        <f t="shared" si="558"/>
        <v>20038.679248433553</v>
      </c>
      <c r="AR1494" s="3">
        <f t="shared" si="558"/>
        <v>21599.342136152089</v>
      </c>
      <c r="AS1494" s="3">
        <f t="shared" si="558"/>
        <v>22503.861097701567</v>
      </c>
      <c r="AT1494" s="3">
        <f t="shared" si="558"/>
        <v>23402.813285063781</v>
      </c>
      <c r="AU1494" s="3">
        <f t="shared" si="558"/>
        <v>24370.12857918159</v>
      </c>
      <c r="AV1494" s="3">
        <f t="shared" si="558"/>
        <v>25383.776011445862</v>
      </c>
      <c r="AW1494" s="3">
        <f t="shared" si="558"/>
        <v>26451.749197347912</v>
      </c>
      <c r="AX1494" s="3"/>
    </row>
    <row r="1495" spans="3:50">
      <c r="C1495" s="10" t="s">
        <v>2</v>
      </c>
      <c r="D1495" s="9"/>
      <c r="E1495" s="3">
        <f t="shared" si="558"/>
        <v>0</v>
      </c>
      <c r="F1495" s="3">
        <f t="shared" si="558"/>
        <v>0</v>
      </c>
      <c r="G1495" s="3">
        <f t="shared" si="558"/>
        <v>0</v>
      </c>
      <c r="H1495" s="3">
        <f t="shared" si="558"/>
        <v>0</v>
      </c>
      <c r="I1495" s="3">
        <f t="shared" si="558"/>
        <v>0</v>
      </c>
      <c r="J1495" s="3">
        <f t="shared" si="558"/>
        <v>0</v>
      </c>
      <c r="K1495" s="3">
        <f t="shared" si="558"/>
        <v>0</v>
      </c>
      <c r="L1495" s="3">
        <f t="shared" si="558"/>
        <v>0</v>
      </c>
      <c r="M1495" s="3">
        <f t="shared" si="558"/>
        <v>0</v>
      </c>
      <c r="N1495" s="3">
        <f t="shared" si="558"/>
        <v>0</v>
      </c>
      <c r="O1495" s="3">
        <f t="shared" si="558"/>
        <v>0</v>
      </c>
      <c r="P1495" s="3">
        <f t="shared" si="558"/>
        <v>0</v>
      </c>
      <c r="Q1495" s="3">
        <f t="shared" si="558"/>
        <v>0</v>
      </c>
      <c r="R1495" s="3">
        <f t="shared" si="558"/>
        <v>0</v>
      </c>
      <c r="S1495" s="3">
        <f t="shared" si="558"/>
        <v>0</v>
      </c>
      <c r="T1495" s="3">
        <f t="shared" si="558"/>
        <v>0</v>
      </c>
      <c r="U1495" s="3">
        <f t="shared" si="558"/>
        <v>0</v>
      </c>
      <c r="V1495" s="3">
        <f t="shared" si="558"/>
        <v>0</v>
      </c>
      <c r="W1495" s="3">
        <f t="shared" si="558"/>
        <v>0</v>
      </c>
      <c r="X1495" s="3">
        <f t="shared" si="558"/>
        <v>0</v>
      </c>
      <c r="Y1495" s="3">
        <f t="shared" si="558"/>
        <v>961.44925715056911</v>
      </c>
      <c r="Z1495" s="3">
        <f t="shared" si="558"/>
        <v>1903.2717296722158</v>
      </c>
      <c r="AA1495" s="3">
        <f t="shared" si="558"/>
        <v>2660.5351890463016</v>
      </c>
      <c r="AB1495" s="3">
        <f t="shared" si="558"/>
        <v>3419.1871454994698</v>
      </c>
      <c r="AC1495" s="3">
        <f t="shared" si="558"/>
        <v>4133.4454499808116</v>
      </c>
      <c r="AD1495" s="3">
        <f t="shared" si="558"/>
        <v>4815.4714078613024</v>
      </c>
      <c r="AE1495" s="3">
        <f t="shared" si="558"/>
        <v>8876.9800375224022</v>
      </c>
      <c r="AF1495" s="3">
        <f t="shared" si="558"/>
        <v>13078.819726200329</v>
      </c>
      <c r="AG1495" s="3">
        <f t="shared" si="558"/>
        <v>17177.741002820727</v>
      </c>
      <c r="AH1495" s="3">
        <f t="shared" si="558"/>
        <v>21432.477980059441</v>
      </c>
      <c r="AI1495" s="3">
        <f t="shared" si="558"/>
        <v>25982.693289951701</v>
      </c>
      <c r="AJ1495" s="3">
        <f t="shared" si="558"/>
        <v>30979.49635095755</v>
      </c>
      <c r="AK1495" s="3">
        <f t="shared" si="558"/>
        <v>36390.900753971713</v>
      </c>
      <c r="AL1495" s="3">
        <f t="shared" si="558"/>
        <v>42090.371972102876</v>
      </c>
      <c r="AM1495" s="3">
        <f t="shared" si="558"/>
        <v>47975.318634909243</v>
      </c>
      <c r="AN1495" s="3">
        <f t="shared" si="558"/>
        <v>70483.335019657723</v>
      </c>
      <c r="AO1495" s="3">
        <f t="shared" si="558"/>
        <v>75008.729833984326</v>
      </c>
      <c r="AP1495" s="3">
        <f t="shared" si="558"/>
        <v>80548.98229120094</v>
      </c>
      <c r="AQ1495" s="3">
        <f t="shared" si="558"/>
        <v>86246.404836695569</v>
      </c>
      <c r="AR1495" s="3">
        <f t="shared" si="558"/>
        <v>92119.064934289607</v>
      </c>
      <c r="AS1495" s="3">
        <f t="shared" si="558"/>
        <v>93805.524205764275</v>
      </c>
      <c r="AT1495" s="3">
        <f t="shared" si="558"/>
        <v>95391.510456116623</v>
      </c>
      <c r="AU1495" s="3">
        <f t="shared" si="558"/>
        <v>97178.267780594688</v>
      </c>
      <c r="AV1495" s="3">
        <f t="shared" si="558"/>
        <v>99066.913842961105</v>
      </c>
      <c r="AW1495" s="3">
        <f t="shared" si="558"/>
        <v>101081.51845743517</v>
      </c>
      <c r="AX1495" s="3"/>
    </row>
    <row r="1496" spans="3:50">
      <c r="C1496" s="10" t="s">
        <v>1</v>
      </c>
      <c r="D1496" s="9"/>
      <c r="E1496" s="3">
        <f t="shared" si="558"/>
        <v>0</v>
      </c>
      <c r="F1496" s="3">
        <f t="shared" si="558"/>
        <v>0</v>
      </c>
      <c r="G1496" s="3">
        <f t="shared" si="558"/>
        <v>0</v>
      </c>
      <c r="H1496" s="3">
        <f t="shared" si="558"/>
        <v>0</v>
      </c>
      <c r="I1496" s="3">
        <f t="shared" si="558"/>
        <v>0</v>
      </c>
      <c r="J1496" s="3">
        <f t="shared" si="558"/>
        <v>0</v>
      </c>
      <c r="K1496" s="3">
        <f t="shared" si="558"/>
        <v>0</v>
      </c>
      <c r="L1496" s="3">
        <f t="shared" si="558"/>
        <v>0</v>
      </c>
      <c r="M1496" s="3">
        <f t="shared" si="558"/>
        <v>0</v>
      </c>
      <c r="N1496" s="3">
        <f t="shared" si="558"/>
        <v>0</v>
      </c>
      <c r="O1496" s="3">
        <f t="shared" si="558"/>
        <v>0</v>
      </c>
      <c r="P1496" s="3">
        <f t="shared" si="558"/>
        <v>0</v>
      </c>
      <c r="Q1496" s="3">
        <f t="shared" si="558"/>
        <v>0</v>
      </c>
      <c r="R1496" s="3">
        <f t="shared" si="558"/>
        <v>0</v>
      </c>
      <c r="S1496" s="3">
        <f t="shared" si="558"/>
        <v>0</v>
      </c>
      <c r="T1496" s="3">
        <f t="shared" si="558"/>
        <v>0</v>
      </c>
      <c r="U1496" s="3">
        <f t="shared" si="558"/>
        <v>0</v>
      </c>
      <c r="V1496" s="3">
        <f t="shared" si="558"/>
        <v>0</v>
      </c>
      <c r="W1496" s="3">
        <f t="shared" si="558"/>
        <v>0</v>
      </c>
      <c r="X1496" s="3">
        <f t="shared" si="558"/>
        <v>0</v>
      </c>
      <c r="Y1496" s="3">
        <f t="shared" si="558"/>
        <v>0</v>
      </c>
      <c r="Z1496" s="3">
        <f t="shared" si="558"/>
        <v>0</v>
      </c>
      <c r="AA1496" s="3">
        <f t="shared" si="558"/>
        <v>0</v>
      </c>
      <c r="AB1496" s="3">
        <f t="shared" si="558"/>
        <v>0</v>
      </c>
      <c r="AC1496" s="3">
        <f t="shared" si="558"/>
        <v>0</v>
      </c>
      <c r="AD1496" s="3">
        <f t="shared" si="558"/>
        <v>0</v>
      </c>
      <c r="AE1496" s="3">
        <f t="shared" si="558"/>
        <v>0</v>
      </c>
      <c r="AF1496" s="3">
        <f t="shared" si="558"/>
        <v>0</v>
      </c>
      <c r="AG1496" s="3">
        <f t="shared" si="558"/>
        <v>0</v>
      </c>
      <c r="AH1496" s="3">
        <f t="shared" si="558"/>
        <v>0</v>
      </c>
      <c r="AI1496" s="3">
        <f t="shared" si="558"/>
        <v>0</v>
      </c>
      <c r="AJ1496" s="3">
        <f t="shared" si="558"/>
        <v>0</v>
      </c>
      <c r="AK1496" s="3">
        <f t="shared" si="558"/>
        <v>0</v>
      </c>
      <c r="AL1496" s="3">
        <f t="shared" si="558"/>
        <v>0</v>
      </c>
      <c r="AM1496" s="3">
        <f t="shared" si="558"/>
        <v>0</v>
      </c>
      <c r="AN1496" s="3">
        <f t="shared" si="558"/>
        <v>0</v>
      </c>
      <c r="AO1496" s="3">
        <f t="shared" si="558"/>
        <v>0</v>
      </c>
      <c r="AP1496" s="3">
        <f t="shared" si="558"/>
        <v>0</v>
      </c>
      <c r="AQ1496" s="3">
        <f t="shared" si="558"/>
        <v>0</v>
      </c>
      <c r="AR1496" s="3">
        <f t="shared" si="558"/>
        <v>0</v>
      </c>
      <c r="AS1496" s="3">
        <f t="shared" si="558"/>
        <v>0</v>
      </c>
      <c r="AT1496" s="3">
        <f t="shared" si="558"/>
        <v>0</v>
      </c>
      <c r="AU1496" s="3">
        <f t="shared" si="558"/>
        <v>0</v>
      </c>
      <c r="AV1496" s="3">
        <f t="shared" si="558"/>
        <v>0</v>
      </c>
      <c r="AW1496" s="3">
        <f t="shared" si="558"/>
        <v>0</v>
      </c>
      <c r="AX1496" s="3"/>
    </row>
    <row r="1497" spans="3:50">
      <c r="C1497" s="7" t="s">
        <v>0</v>
      </c>
      <c r="D1497" s="6"/>
      <c r="E1497" s="4">
        <f t="shared" si="558"/>
        <v>0</v>
      </c>
      <c r="F1497" s="4">
        <f t="shared" si="558"/>
        <v>0</v>
      </c>
      <c r="G1497" s="4">
        <f t="shared" si="558"/>
        <v>0</v>
      </c>
      <c r="H1497" s="4">
        <f t="shared" si="558"/>
        <v>0</v>
      </c>
      <c r="I1497" s="4">
        <f t="shared" si="558"/>
        <v>0</v>
      </c>
      <c r="J1497" s="4">
        <f t="shared" si="558"/>
        <v>0</v>
      </c>
      <c r="K1497" s="4">
        <f t="shared" si="558"/>
        <v>0</v>
      </c>
      <c r="L1497" s="4">
        <f t="shared" si="558"/>
        <v>0</v>
      </c>
      <c r="M1497" s="4">
        <f t="shared" si="558"/>
        <v>0</v>
      </c>
      <c r="N1497" s="4">
        <f t="shared" si="558"/>
        <v>0</v>
      </c>
      <c r="O1497" s="4">
        <f t="shared" si="558"/>
        <v>0</v>
      </c>
      <c r="P1497" s="4">
        <f t="shared" si="558"/>
        <v>0</v>
      </c>
      <c r="Q1497" s="4">
        <f t="shared" si="558"/>
        <v>0</v>
      </c>
      <c r="R1497" s="4">
        <f t="shared" si="558"/>
        <v>0</v>
      </c>
      <c r="S1497" s="4">
        <f t="shared" si="558"/>
        <v>0</v>
      </c>
      <c r="T1497" s="4">
        <f t="shared" si="558"/>
        <v>0</v>
      </c>
      <c r="U1497" s="4">
        <f t="shared" si="558"/>
        <v>0</v>
      </c>
      <c r="V1497" s="4">
        <f t="shared" si="558"/>
        <v>0</v>
      </c>
      <c r="W1497" s="4">
        <f t="shared" si="558"/>
        <v>0</v>
      </c>
      <c r="X1497" s="4">
        <f t="shared" si="558"/>
        <v>0</v>
      </c>
      <c r="Y1497" s="4">
        <f t="shared" si="558"/>
        <v>0</v>
      </c>
      <c r="Z1497" s="4">
        <f t="shared" si="558"/>
        <v>0</v>
      </c>
      <c r="AA1497" s="4">
        <f t="shared" si="558"/>
        <v>0</v>
      </c>
      <c r="AB1497" s="4">
        <f t="shared" si="558"/>
        <v>0</v>
      </c>
      <c r="AC1497" s="4">
        <f t="shared" si="558"/>
        <v>0</v>
      </c>
      <c r="AD1497" s="4">
        <f t="shared" si="558"/>
        <v>0</v>
      </c>
      <c r="AE1497" s="4">
        <f t="shared" si="558"/>
        <v>0</v>
      </c>
      <c r="AF1497" s="4">
        <f t="shared" si="558"/>
        <v>0</v>
      </c>
      <c r="AG1497" s="4">
        <f t="shared" si="558"/>
        <v>0</v>
      </c>
      <c r="AH1497" s="4">
        <f t="shared" si="558"/>
        <v>0</v>
      </c>
      <c r="AI1497" s="4">
        <f t="shared" si="558"/>
        <v>0</v>
      </c>
      <c r="AJ1497" s="4">
        <f t="shared" si="558"/>
        <v>0</v>
      </c>
      <c r="AK1497" s="4">
        <f t="shared" si="558"/>
        <v>0</v>
      </c>
      <c r="AL1497" s="4">
        <f t="shared" si="558"/>
        <v>0</v>
      </c>
      <c r="AM1497" s="4">
        <f t="shared" si="558"/>
        <v>0</v>
      </c>
      <c r="AN1497" s="4">
        <f t="shared" si="558"/>
        <v>0</v>
      </c>
      <c r="AO1497" s="4">
        <f t="shared" si="558"/>
        <v>0</v>
      </c>
      <c r="AP1497" s="4">
        <f t="shared" si="558"/>
        <v>0</v>
      </c>
      <c r="AQ1497" s="4">
        <f t="shared" si="558"/>
        <v>0</v>
      </c>
      <c r="AR1497" s="4">
        <f t="shared" si="558"/>
        <v>0</v>
      </c>
      <c r="AS1497" s="4">
        <f t="shared" si="558"/>
        <v>0</v>
      </c>
      <c r="AT1497" s="4">
        <f t="shared" si="558"/>
        <v>0</v>
      </c>
      <c r="AU1497" s="4">
        <f t="shared" si="558"/>
        <v>0</v>
      </c>
      <c r="AV1497" s="4">
        <f t="shared" si="558"/>
        <v>0</v>
      </c>
      <c r="AW1497" s="4">
        <f t="shared" si="558"/>
        <v>0</v>
      </c>
      <c r="AX1497" s="3"/>
    </row>
    <row r="1498" spans="3:50">
      <c r="C1498" s="14">
        <v>21</v>
      </c>
      <c r="D1498" s="13"/>
      <c r="E1498" s="11">
        <f t="shared" ref="E1498:AW1498" si="559">SUM(E1499:E1503)</f>
        <v>0</v>
      </c>
      <c r="F1498" s="11">
        <f t="shared" si="559"/>
        <v>0</v>
      </c>
      <c r="G1498" s="11">
        <f t="shared" si="559"/>
        <v>0</v>
      </c>
      <c r="H1498" s="11">
        <f t="shared" si="559"/>
        <v>0</v>
      </c>
      <c r="I1498" s="11">
        <f t="shared" si="559"/>
        <v>0</v>
      </c>
      <c r="J1498" s="11">
        <f t="shared" si="559"/>
        <v>0</v>
      </c>
      <c r="K1498" s="11">
        <f t="shared" si="559"/>
        <v>0</v>
      </c>
      <c r="L1498" s="11">
        <f t="shared" si="559"/>
        <v>0</v>
      </c>
      <c r="M1498" s="11">
        <f t="shared" si="559"/>
        <v>0</v>
      </c>
      <c r="N1498" s="11">
        <f t="shared" si="559"/>
        <v>0</v>
      </c>
      <c r="O1498" s="11">
        <f t="shared" si="559"/>
        <v>0</v>
      </c>
      <c r="P1498" s="11">
        <f t="shared" si="559"/>
        <v>0</v>
      </c>
      <c r="Q1498" s="11">
        <f t="shared" si="559"/>
        <v>0</v>
      </c>
      <c r="R1498" s="11">
        <f t="shared" si="559"/>
        <v>0</v>
      </c>
      <c r="S1498" s="11">
        <f t="shared" si="559"/>
        <v>0</v>
      </c>
      <c r="T1498" s="11">
        <f t="shared" si="559"/>
        <v>0</v>
      </c>
      <c r="U1498" s="11">
        <f t="shared" si="559"/>
        <v>0</v>
      </c>
      <c r="V1498" s="11">
        <f t="shared" si="559"/>
        <v>0</v>
      </c>
      <c r="W1498" s="11">
        <f t="shared" si="559"/>
        <v>0</v>
      </c>
      <c r="X1498" s="11">
        <f t="shared" si="559"/>
        <v>0</v>
      </c>
      <c r="Y1498" s="11">
        <f t="shared" si="559"/>
        <v>0</v>
      </c>
      <c r="Z1498" s="11">
        <f t="shared" si="559"/>
        <v>147821.8778924903</v>
      </c>
      <c r="AA1498" s="11">
        <f t="shared" si="559"/>
        <v>153866.42073173739</v>
      </c>
      <c r="AB1498" s="11">
        <f t="shared" si="559"/>
        <v>150307.58688433198</v>
      </c>
      <c r="AC1498" s="11">
        <f t="shared" si="559"/>
        <v>151427.93180531004</v>
      </c>
      <c r="AD1498" s="11">
        <f t="shared" si="559"/>
        <v>152676.74616804888</v>
      </c>
      <c r="AE1498" s="11">
        <f t="shared" si="559"/>
        <v>154167.50404427326</v>
      </c>
      <c r="AF1498" s="11">
        <f t="shared" si="559"/>
        <v>156681.48066236058</v>
      </c>
      <c r="AG1498" s="11">
        <f t="shared" si="559"/>
        <v>162972.71578242048</v>
      </c>
      <c r="AH1498" s="11">
        <f t="shared" si="559"/>
        <v>167894.567018906</v>
      </c>
      <c r="AI1498" s="11">
        <f t="shared" si="559"/>
        <v>174139.74817911716</v>
      </c>
      <c r="AJ1498" s="11">
        <f t="shared" si="559"/>
        <v>182031.54659852042</v>
      </c>
      <c r="AK1498" s="11">
        <f t="shared" si="559"/>
        <v>191874.03506984841</v>
      </c>
      <c r="AL1498" s="11">
        <f t="shared" si="559"/>
        <v>202878.96060422808</v>
      </c>
      <c r="AM1498" s="11">
        <f t="shared" si="559"/>
        <v>214094.59367317919</v>
      </c>
      <c r="AN1498" s="11">
        <f t="shared" si="559"/>
        <v>224461.92494301044</v>
      </c>
      <c r="AO1498" s="11">
        <f t="shared" si="559"/>
        <v>310337.29448611196</v>
      </c>
      <c r="AP1498" s="11">
        <f t="shared" si="559"/>
        <v>311858.83509779163</v>
      </c>
      <c r="AQ1498" s="11">
        <f t="shared" si="559"/>
        <v>317196.84662468405</v>
      </c>
      <c r="AR1498" s="11">
        <f t="shared" si="559"/>
        <v>322572.15561945084</v>
      </c>
      <c r="AS1498" s="11">
        <f t="shared" si="559"/>
        <v>328835.3199030105</v>
      </c>
      <c r="AT1498" s="11">
        <f t="shared" si="559"/>
        <v>334395.16189509502</v>
      </c>
      <c r="AU1498" s="11">
        <f t="shared" si="559"/>
        <v>339591.89115682058</v>
      </c>
      <c r="AV1498" s="11">
        <f t="shared" si="559"/>
        <v>345498.29348866805</v>
      </c>
      <c r="AW1498" s="11">
        <f t="shared" si="559"/>
        <v>351760.83293212217</v>
      </c>
      <c r="AX1498" s="11"/>
    </row>
    <row r="1499" spans="3:50">
      <c r="C1499" s="10" t="s">
        <v>4</v>
      </c>
      <c r="D1499" s="9"/>
      <c r="E1499" s="3">
        <f t="shared" ref="E1499:AW1503" si="560">E876*E286</f>
        <v>0</v>
      </c>
      <c r="F1499" s="3">
        <f t="shared" si="560"/>
        <v>0</v>
      </c>
      <c r="G1499" s="3">
        <f t="shared" si="560"/>
        <v>0</v>
      </c>
      <c r="H1499" s="3">
        <f t="shared" si="560"/>
        <v>0</v>
      </c>
      <c r="I1499" s="3">
        <f t="shared" si="560"/>
        <v>0</v>
      </c>
      <c r="J1499" s="3">
        <f t="shared" si="560"/>
        <v>0</v>
      </c>
      <c r="K1499" s="3">
        <f t="shared" si="560"/>
        <v>0</v>
      </c>
      <c r="L1499" s="3">
        <f t="shared" si="560"/>
        <v>0</v>
      </c>
      <c r="M1499" s="3">
        <f t="shared" si="560"/>
        <v>0</v>
      </c>
      <c r="N1499" s="3">
        <f t="shared" si="560"/>
        <v>0</v>
      </c>
      <c r="O1499" s="3">
        <f t="shared" si="560"/>
        <v>0</v>
      </c>
      <c r="P1499" s="3">
        <f t="shared" si="560"/>
        <v>0</v>
      </c>
      <c r="Q1499" s="3">
        <f t="shared" si="560"/>
        <v>0</v>
      </c>
      <c r="R1499" s="3">
        <f t="shared" si="560"/>
        <v>0</v>
      </c>
      <c r="S1499" s="3">
        <f t="shared" si="560"/>
        <v>0</v>
      </c>
      <c r="T1499" s="3">
        <f t="shared" si="560"/>
        <v>0</v>
      </c>
      <c r="U1499" s="3">
        <f t="shared" si="560"/>
        <v>0</v>
      </c>
      <c r="V1499" s="3">
        <f t="shared" si="560"/>
        <v>0</v>
      </c>
      <c r="W1499" s="3">
        <f t="shared" si="560"/>
        <v>0</v>
      </c>
      <c r="X1499" s="3">
        <f t="shared" si="560"/>
        <v>0</v>
      </c>
      <c r="Y1499" s="3">
        <f t="shared" si="560"/>
        <v>0</v>
      </c>
      <c r="Z1499" s="3">
        <f t="shared" si="560"/>
        <v>144717.35759872527</v>
      </c>
      <c r="AA1499" s="3">
        <f t="shared" si="560"/>
        <v>148560.21686229529</v>
      </c>
      <c r="AB1499" s="3">
        <f t="shared" si="560"/>
        <v>143220.70065021599</v>
      </c>
      <c r="AC1499" s="3">
        <f t="shared" si="560"/>
        <v>142475.55555826667</v>
      </c>
      <c r="AD1499" s="3">
        <f t="shared" si="560"/>
        <v>141913.04869349799</v>
      </c>
      <c r="AE1499" s="3">
        <f t="shared" si="560"/>
        <v>141622.37965377013</v>
      </c>
      <c r="AF1499" s="3">
        <f t="shared" si="560"/>
        <v>140314.42980936068</v>
      </c>
      <c r="AG1499" s="3">
        <f t="shared" si="560"/>
        <v>142439.95264792923</v>
      </c>
      <c r="AH1499" s="3">
        <f t="shared" si="560"/>
        <v>143346.63473307705</v>
      </c>
      <c r="AI1499" s="3">
        <f t="shared" si="560"/>
        <v>145349.19195153096</v>
      </c>
      <c r="AJ1499" s="3">
        <f t="shared" si="560"/>
        <v>148625.6370805632</v>
      </c>
      <c r="AK1499" s="3">
        <f t="shared" si="560"/>
        <v>153324.30551123995</v>
      </c>
      <c r="AL1499" s="3">
        <f t="shared" si="560"/>
        <v>158726.10629494072</v>
      </c>
      <c r="AM1499" s="3">
        <f t="shared" si="560"/>
        <v>164044.31861120026</v>
      </c>
      <c r="AN1499" s="3">
        <f t="shared" si="560"/>
        <v>168873.50041566373</v>
      </c>
      <c r="AO1499" s="3">
        <f t="shared" si="560"/>
        <v>229382.04468534613</v>
      </c>
      <c r="AP1499" s="3">
        <f t="shared" si="560"/>
        <v>226381.83560562629</v>
      </c>
      <c r="AQ1499" s="3">
        <f t="shared" si="560"/>
        <v>226057.2133153383</v>
      </c>
      <c r="AR1499" s="3">
        <f t="shared" si="560"/>
        <v>225614.25078096849</v>
      </c>
      <c r="AS1499" s="3">
        <f t="shared" si="560"/>
        <v>225095.12027984386</v>
      </c>
      <c r="AT1499" s="3">
        <f t="shared" si="560"/>
        <v>228287.9816969953</v>
      </c>
      <c r="AU1499" s="3">
        <f t="shared" si="560"/>
        <v>231214.34743293779</v>
      </c>
      <c r="AV1499" s="3">
        <f t="shared" si="560"/>
        <v>234604.72722992374</v>
      </c>
      <c r="AW1499" s="3">
        <f t="shared" si="560"/>
        <v>238215.88132246348</v>
      </c>
      <c r="AX1499" s="3"/>
    </row>
    <row r="1500" spans="3:50">
      <c r="C1500" s="10" t="s">
        <v>3</v>
      </c>
      <c r="D1500" s="9"/>
      <c r="E1500" s="3">
        <f t="shared" si="560"/>
        <v>0</v>
      </c>
      <c r="F1500" s="3">
        <f t="shared" si="560"/>
        <v>0</v>
      </c>
      <c r="G1500" s="3">
        <f t="shared" si="560"/>
        <v>0</v>
      </c>
      <c r="H1500" s="3">
        <f t="shared" si="560"/>
        <v>0</v>
      </c>
      <c r="I1500" s="3">
        <f t="shared" si="560"/>
        <v>0</v>
      </c>
      <c r="J1500" s="3">
        <f t="shared" si="560"/>
        <v>0</v>
      </c>
      <c r="K1500" s="3">
        <f t="shared" si="560"/>
        <v>0</v>
      </c>
      <c r="L1500" s="3">
        <f t="shared" si="560"/>
        <v>0</v>
      </c>
      <c r="M1500" s="3">
        <f t="shared" si="560"/>
        <v>0</v>
      </c>
      <c r="N1500" s="3">
        <f t="shared" si="560"/>
        <v>0</v>
      </c>
      <c r="O1500" s="3">
        <f t="shared" si="560"/>
        <v>0</v>
      </c>
      <c r="P1500" s="3">
        <f t="shared" si="560"/>
        <v>0</v>
      </c>
      <c r="Q1500" s="3">
        <f t="shared" si="560"/>
        <v>0</v>
      </c>
      <c r="R1500" s="3">
        <f t="shared" si="560"/>
        <v>0</v>
      </c>
      <c r="S1500" s="3">
        <f t="shared" si="560"/>
        <v>0</v>
      </c>
      <c r="T1500" s="3">
        <f t="shared" si="560"/>
        <v>0</v>
      </c>
      <c r="U1500" s="3">
        <f t="shared" si="560"/>
        <v>0</v>
      </c>
      <c r="V1500" s="3">
        <f t="shared" si="560"/>
        <v>0</v>
      </c>
      <c r="W1500" s="3">
        <f t="shared" si="560"/>
        <v>0</v>
      </c>
      <c r="X1500" s="3">
        <f t="shared" si="560"/>
        <v>0</v>
      </c>
      <c r="Y1500" s="3">
        <f t="shared" si="560"/>
        <v>0</v>
      </c>
      <c r="Z1500" s="3">
        <f t="shared" si="560"/>
        <v>2228.9155597896424</v>
      </c>
      <c r="AA1500" s="3">
        <f t="shared" si="560"/>
        <v>3572.8687774981349</v>
      </c>
      <c r="AB1500" s="3">
        <f t="shared" si="560"/>
        <v>4663.9011528843139</v>
      </c>
      <c r="AC1500" s="3">
        <f t="shared" si="560"/>
        <v>5838.4766536108491</v>
      </c>
      <c r="AD1500" s="3">
        <f t="shared" si="560"/>
        <v>6999.3132632003972</v>
      </c>
      <c r="AE1500" s="3">
        <f t="shared" si="560"/>
        <v>8159.6099916020848</v>
      </c>
      <c r="AF1500" s="3">
        <f t="shared" si="560"/>
        <v>8282.6660698698906</v>
      </c>
      <c r="AG1500" s="3">
        <f t="shared" si="560"/>
        <v>8621.7065894879688</v>
      </c>
      <c r="AH1500" s="3">
        <f t="shared" si="560"/>
        <v>8903.9331572117426</v>
      </c>
      <c r="AI1500" s="3">
        <f t="shared" si="560"/>
        <v>9271.7110669158028</v>
      </c>
      <c r="AJ1500" s="3">
        <f t="shared" si="560"/>
        <v>9743.1222445674375</v>
      </c>
      <c r="AK1500" s="3">
        <f t="shared" si="560"/>
        <v>10336.286717678622</v>
      </c>
      <c r="AL1500" s="3">
        <f t="shared" si="560"/>
        <v>11011.172897788358</v>
      </c>
      <c r="AM1500" s="3">
        <f t="shared" si="560"/>
        <v>11718.008767672467</v>
      </c>
      <c r="AN1500" s="3">
        <f t="shared" si="560"/>
        <v>11896.658375068011</v>
      </c>
      <c r="AO1500" s="3">
        <f t="shared" si="560"/>
        <v>16765.131236951358</v>
      </c>
      <c r="AP1500" s="3">
        <f t="shared" si="560"/>
        <v>17165.543173849321</v>
      </c>
      <c r="AQ1500" s="3">
        <f t="shared" si="560"/>
        <v>17782.594769317122</v>
      </c>
      <c r="AR1500" s="3">
        <f t="shared" si="560"/>
        <v>18412.147169294356</v>
      </c>
      <c r="AS1500" s="3">
        <f t="shared" si="560"/>
        <v>19846.131635739461</v>
      </c>
      <c r="AT1500" s="3">
        <f t="shared" si="560"/>
        <v>20677.231132417524</v>
      </c>
      <c r="AU1500" s="3">
        <f t="shared" si="560"/>
        <v>21503.2157078813</v>
      </c>
      <c r="AV1500" s="3">
        <f t="shared" si="560"/>
        <v>22392.014382364734</v>
      </c>
      <c r="AW1500" s="3">
        <f t="shared" si="560"/>
        <v>23323.384432718023</v>
      </c>
      <c r="AX1500" s="3"/>
    </row>
    <row r="1501" spans="3:50">
      <c r="C1501" s="10" t="s">
        <v>2</v>
      </c>
      <c r="D1501" s="9"/>
      <c r="E1501" s="3">
        <f t="shared" si="560"/>
        <v>0</v>
      </c>
      <c r="F1501" s="3">
        <f t="shared" si="560"/>
        <v>0</v>
      </c>
      <c r="G1501" s="3">
        <f t="shared" si="560"/>
        <v>0</v>
      </c>
      <c r="H1501" s="3">
        <f t="shared" si="560"/>
        <v>0</v>
      </c>
      <c r="I1501" s="3">
        <f t="shared" si="560"/>
        <v>0</v>
      </c>
      <c r="J1501" s="3">
        <f t="shared" si="560"/>
        <v>0</v>
      </c>
      <c r="K1501" s="3">
        <f t="shared" si="560"/>
        <v>0</v>
      </c>
      <c r="L1501" s="3">
        <f t="shared" si="560"/>
        <v>0</v>
      </c>
      <c r="M1501" s="3">
        <f t="shared" si="560"/>
        <v>0</v>
      </c>
      <c r="N1501" s="3">
        <f t="shared" si="560"/>
        <v>0</v>
      </c>
      <c r="O1501" s="3">
        <f t="shared" si="560"/>
        <v>0</v>
      </c>
      <c r="P1501" s="3">
        <f t="shared" si="560"/>
        <v>0</v>
      </c>
      <c r="Q1501" s="3">
        <f t="shared" si="560"/>
        <v>0</v>
      </c>
      <c r="R1501" s="3">
        <f t="shared" si="560"/>
        <v>0</v>
      </c>
      <c r="S1501" s="3">
        <f t="shared" si="560"/>
        <v>0</v>
      </c>
      <c r="T1501" s="3">
        <f t="shared" si="560"/>
        <v>0</v>
      </c>
      <c r="U1501" s="3">
        <f t="shared" si="560"/>
        <v>0</v>
      </c>
      <c r="V1501" s="3">
        <f t="shared" si="560"/>
        <v>0</v>
      </c>
      <c r="W1501" s="3">
        <f t="shared" si="560"/>
        <v>0</v>
      </c>
      <c r="X1501" s="3">
        <f t="shared" si="560"/>
        <v>0</v>
      </c>
      <c r="Y1501" s="3">
        <f t="shared" si="560"/>
        <v>0</v>
      </c>
      <c r="Z1501" s="3">
        <f t="shared" si="560"/>
        <v>875.60473397539931</v>
      </c>
      <c r="AA1501" s="3">
        <f t="shared" si="560"/>
        <v>1733.3350919439654</v>
      </c>
      <c r="AB1501" s="3">
        <f t="shared" si="560"/>
        <v>2422.9850812316445</v>
      </c>
      <c r="AC1501" s="3">
        <f t="shared" si="560"/>
        <v>3113.8995934325335</v>
      </c>
      <c r="AD1501" s="3">
        <f t="shared" si="560"/>
        <v>3764.3842113505043</v>
      </c>
      <c r="AE1501" s="3">
        <f t="shared" si="560"/>
        <v>4385.5143989010494</v>
      </c>
      <c r="AF1501" s="3">
        <f t="shared" si="560"/>
        <v>8084.3847831300327</v>
      </c>
      <c r="AG1501" s="3">
        <f t="shared" si="560"/>
        <v>11911.056545003299</v>
      </c>
      <c r="AH1501" s="3">
        <f t="shared" si="560"/>
        <v>15643.999128617195</v>
      </c>
      <c r="AI1501" s="3">
        <f t="shared" si="560"/>
        <v>19518.845160670418</v>
      </c>
      <c r="AJ1501" s="3">
        <f t="shared" si="560"/>
        <v>23662.787273389793</v>
      </c>
      <c r="AK1501" s="3">
        <f t="shared" si="560"/>
        <v>28213.442840929842</v>
      </c>
      <c r="AL1501" s="3">
        <f t="shared" si="560"/>
        <v>33141.681411499019</v>
      </c>
      <c r="AM1501" s="3">
        <f t="shared" si="560"/>
        <v>38332.266294306464</v>
      </c>
      <c r="AN1501" s="3">
        <f t="shared" si="560"/>
        <v>43691.766152278695</v>
      </c>
      <c r="AO1501" s="3">
        <f t="shared" si="560"/>
        <v>64190.118563814438</v>
      </c>
      <c r="AP1501" s="3">
        <f t="shared" si="560"/>
        <v>68311.456318315992</v>
      </c>
      <c r="AQ1501" s="3">
        <f t="shared" si="560"/>
        <v>73357.038540028603</v>
      </c>
      <c r="AR1501" s="3">
        <f t="shared" si="560"/>
        <v>78545.757669188009</v>
      </c>
      <c r="AS1501" s="3">
        <f t="shared" si="560"/>
        <v>83894.067987427188</v>
      </c>
      <c r="AT1501" s="3">
        <f t="shared" si="560"/>
        <v>85429.949065682216</v>
      </c>
      <c r="AU1501" s="3">
        <f t="shared" si="560"/>
        <v>86874.328016001513</v>
      </c>
      <c r="AV1501" s="3">
        <f t="shared" si="560"/>
        <v>88501.551876379614</v>
      </c>
      <c r="AW1501" s="3">
        <f t="shared" si="560"/>
        <v>90221.567176940676</v>
      </c>
      <c r="AX1501" s="3"/>
    </row>
    <row r="1502" spans="3:50">
      <c r="C1502" s="10" t="s">
        <v>1</v>
      </c>
      <c r="D1502" s="9"/>
      <c r="E1502" s="3">
        <f t="shared" si="560"/>
        <v>0</v>
      </c>
      <c r="F1502" s="3">
        <f t="shared" si="560"/>
        <v>0</v>
      </c>
      <c r="G1502" s="3">
        <f t="shared" si="560"/>
        <v>0</v>
      </c>
      <c r="H1502" s="3">
        <f t="shared" si="560"/>
        <v>0</v>
      </c>
      <c r="I1502" s="3">
        <f t="shared" si="560"/>
        <v>0</v>
      </c>
      <c r="J1502" s="3">
        <f t="shared" si="560"/>
        <v>0</v>
      </c>
      <c r="K1502" s="3">
        <f t="shared" si="560"/>
        <v>0</v>
      </c>
      <c r="L1502" s="3">
        <f t="shared" si="560"/>
        <v>0</v>
      </c>
      <c r="M1502" s="3">
        <f t="shared" si="560"/>
        <v>0</v>
      </c>
      <c r="N1502" s="3">
        <f t="shared" si="560"/>
        <v>0</v>
      </c>
      <c r="O1502" s="3">
        <f t="shared" si="560"/>
        <v>0</v>
      </c>
      <c r="P1502" s="3">
        <f t="shared" si="560"/>
        <v>0</v>
      </c>
      <c r="Q1502" s="3">
        <f t="shared" si="560"/>
        <v>0</v>
      </c>
      <c r="R1502" s="3">
        <f t="shared" si="560"/>
        <v>0</v>
      </c>
      <c r="S1502" s="3">
        <f t="shared" si="560"/>
        <v>0</v>
      </c>
      <c r="T1502" s="3">
        <f t="shared" si="560"/>
        <v>0</v>
      </c>
      <c r="U1502" s="3">
        <f t="shared" si="560"/>
        <v>0</v>
      </c>
      <c r="V1502" s="3">
        <f t="shared" si="560"/>
        <v>0</v>
      </c>
      <c r="W1502" s="3">
        <f t="shared" si="560"/>
        <v>0</v>
      </c>
      <c r="X1502" s="3">
        <f t="shared" si="560"/>
        <v>0</v>
      </c>
      <c r="Y1502" s="3">
        <f t="shared" si="560"/>
        <v>0</v>
      </c>
      <c r="Z1502" s="3">
        <f t="shared" si="560"/>
        <v>0</v>
      </c>
      <c r="AA1502" s="3">
        <f t="shared" si="560"/>
        <v>0</v>
      </c>
      <c r="AB1502" s="3">
        <f t="shared" si="560"/>
        <v>0</v>
      </c>
      <c r="AC1502" s="3">
        <f t="shared" si="560"/>
        <v>0</v>
      </c>
      <c r="AD1502" s="3">
        <f t="shared" si="560"/>
        <v>0</v>
      </c>
      <c r="AE1502" s="3">
        <f t="shared" si="560"/>
        <v>0</v>
      </c>
      <c r="AF1502" s="3">
        <f t="shared" si="560"/>
        <v>0</v>
      </c>
      <c r="AG1502" s="3">
        <f t="shared" si="560"/>
        <v>0</v>
      </c>
      <c r="AH1502" s="3">
        <f t="shared" si="560"/>
        <v>0</v>
      </c>
      <c r="AI1502" s="3">
        <f t="shared" si="560"/>
        <v>0</v>
      </c>
      <c r="AJ1502" s="3">
        <f t="shared" si="560"/>
        <v>0</v>
      </c>
      <c r="AK1502" s="3">
        <f t="shared" si="560"/>
        <v>0</v>
      </c>
      <c r="AL1502" s="3">
        <f t="shared" si="560"/>
        <v>0</v>
      </c>
      <c r="AM1502" s="3">
        <f t="shared" si="560"/>
        <v>0</v>
      </c>
      <c r="AN1502" s="3">
        <f t="shared" si="560"/>
        <v>0</v>
      </c>
      <c r="AO1502" s="3">
        <f t="shared" si="560"/>
        <v>0</v>
      </c>
      <c r="AP1502" s="3">
        <f t="shared" si="560"/>
        <v>0</v>
      </c>
      <c r="AQ1502" s="3">
        <f t="shared" si="560"/>
        <v>0</v>
      </c>
      <c r="AR1502" s="3">
        <f t="shared" si="560"/>
        <v>0</v>
      </c>
      <c r="AS1502" s="3">
        <f t="shared" si="560"/>
        <v>0</v>
      </c>
      <c r="AT1502" s="3">
        <f t="shared" si="560"/>
        <v>0</v>
      </c>
      <c r="AU1502" s="3">
        <f t="shared" si="560"/>
        <v>0</v>
      </c>
      <c r="AV1502" s="3">
        <f t="shared" si="560"/>
        <v>0</v>
      </c>
      <c r="AW1502" s="3">
        <f t="shared" si="560"/>
        <v>0</v>
      </c>
      <c r="AX1502" s="3"/>
    </row>
    <row r="1503" spans="3:50">
      <c r="C1503" s="7" t="s">
        <v>0</v>
      </c>
      <c r="D1503" s="6"/>
      <c r="E1503" s="4">
        <f t="shared" si="560"/>
        <v>0</v>
      </c>
      <c r="F1503" s="4">
        <f t="shared" si="560"/>
        <v>0</v>
      </c>
      <c r="G1503" s="4">
        <f t="shared" si="560"/>
        <v>0</v>
      </c>
      <c r="H1503" s="4">
        <f t="shared" si="560"/>
        <v>0</v>
      </c>
      <c r="I1503" s="4">
        <f t="shared" si="560"/>
        <v>0</v>
      </c>
      <c r="J1503" s="4">
        <f t="shared" si="560"/>
        <v>0</v>
      </c>
      <c r="K1503" s="4">
        <f t="shared" si="560"/>
        <v>0</v>
      </c>
      <c r="L1503" s="4">
        <f t="shared" si="560"/>
        <v>0</v>
      </c>
      <c r="M1503" s="4">
        <f t="shared" si="560"/>
        <v>0</v>
      </c>
      <c r="N1503" s="4">
        <f t="shared" si="560"/>
        <v>0</v>
      </c>
      <c r="O1503" s="4">
        <f t="shared" si="560"/>
        <v>0</v>
      </c>
      <c r="P1503" s="4">
        <f t="shared" si="560"/>
        <v>0</v>
      </c>
      <c r="Q1503" s="4">
        <f t="shared" si="560"/>
        <v>0</v>
      </c>
      <c r="R1503" s="4">
        <f t="shared" si="560"/>
        <v>0</v>
      </c>
      <c r="S1503" s="4">
        <f t="shared" si="560"/>
        <v>0</v>
      </c>
      <c r="T1503" s="4">
        <f t="shared" si="560"/>
        <v>0</v>
      </c>
      <c r="U1503" s="4">
        <f t="shared" si="560"/>
        <v>0</v>
      </c>
      <c r="V1503" s="4">
        <f t="shared" si="560"/>
        <v>0</v>
      </c>
      <c r="W1503" s="4">
        <f t="shared" si="560"/>
        <v>0</v>
      </c>
      <c r="X1503" s="4">
        <f t="shared" si="560"/>
        <v>0</v>
      </c>
      <c r="Y1503" s="4">
        <f t="shared" si="560"/>
        <v>0</v>
      </c>
      <c r="Z1503" s="4">
        <f t="shared" si="560"/>
        <v>0</v>
      </c>
      <c r="AA1503" s="4">
        <f t="shared" si="560"/>
        <v>0</v>
      </c>
      <c r="AB1503" s="4">
        <f t="shared" si="560"/>
        <v>0</v>
      </c>
      <c r="AC1503" s="4">
        <f t="shared" si="560"/>
        <v>0</v>
      </c>
      <c r="AD1503" s="4">
        <f t="shared" si="560"/>
        <v>0</v>
      </c>
      <c r="AE1503" s="4">
        <f t="shared" si="560"/>
        <v>0</v>
      </c>
      <c r="AF1503" s="4">
        <f t="shared" si="560"/>
        <v>0</v>
      </c>
      <c r="AG1503" s="4">
        <f t="shared" si="560"/>
        <v>0</v>
      </c>
      <c r="AH1503" s="4">
        <f t="shared" si="560"/>
        <v>0</v>
      </c>
      <c r="AI1503" s="4">
        <f t="shared" si="560"/>
        <v>0</v>
      </c>
      <c r="AJ1503" s="4">
        <f t="shared" si="560"/>
        <v>0</v>
      </c>
      <c r="AK1503" s="4">
        <f t="shared" si="560"/>
        <v>0</v>
      </c>
      <c r="AL1503" s="4">
        <f t="shared" si="560"/>
        <v>0</v>
      </c>
      <c r="AM1503" s="4">
        <f t="shared" si="560"/>
        <v>0</v>
      </c>
      <c r="AN1503" s="4">
        <f t="shared" si="560"/>
        <v>0</v>
      </c>
      <c r="AO1503" s="4">
        <f t="shared" si="560"/>
        <v>0</v>
      </c>
      <c r="AP1503" s="4">
        <f t="shared" si="560"/>
        <v>0</v>
      </c>
      <c r="AQ1503" s="4">
        <f t="shared" si="560"/>
        <v>0</v>
      </c>
      <c r="AR1503" s="4">
        <f t="shared" si="560"/>
        <v>0</v>
      </c>
      <c r="AS1503" s="4">
        <f t="shared" si="560"/>
        <v>0</v>
      </c>
      <c r="AT1503" s="4">
        <f t="shared" si="560"/>
        <v>0</v>
      </c>
      <c r="AU1503" s="4">
        <f t="shared" si="560"/>
        <v>0</v>
      </c>
      <c r="AV1503" s="4">
        <f t="shared" si="560"/>
        <v>0</v>
      </c>
      <c r="AW1503" s="4">
        <f t="shared" si="560"/>
        <v>0</v>
      </c>
      <c r="AX1503" s="3"/>
    </row>
    <row r="1504" spans="3:50">
      <c r="C1504" s="14">
        <v>22</v>
      </c>
      <c r="D1504" s="13"/>
      <c r="E1504" s="11">
        <f t="shared" ref="E1504:AW1504" si="561">SUM(E1505:E1509)</f>
        <v>0</v>
      </c>
      <c r="F1504" s="11">
        <f t="shared" si="561"/>
        <v>0</v>
      </c>
      <c r="G1504" s="11">
        <f t="shared" si="561"/>
        <v>0</v>
      </c>
      <c r="H1504" s="11">
        <f t="shared" si="561"/>
        <v>0</v>
      </c>
      <c r="I1504" s="11">
        <f t="shared" si="561"/>
        <v>0</v>
      </c>
      <c r="J1504" s="11">
        <f t="shared" si="561"/>
        <v>0</v>
      </c>
      <c r="K1504" s="11">
        <f t="shared" si="561"/>
        <v>0</v>
      </c>
      <c r="L1504" s="11">
        <f t="shared" si="561"/>
        <v>0</v>
      </c>
      <c r="M1504" s="11">
        <f t="shared" si="561"/>
        <v>0</v>
      </c>
      <c r="N1504" s="11">
        <f t="shared" si="561"/>
        <v>0</v>
      </c>
      <c r="O1504" s="11">
        <f t="shared" si="561"/>
        <v>0</v>
      </c>
      <c r="P1504" s="11">
        <f t="shared" si="561"/>
        <v>0</v>
      </c>
      <c r="Q1504" s="11">
        <f t="shared" si="561"/>
        <v>0</v>
      </c>
      <c r="R1504" s="11">
        <f t="shared" si="561"/>
        <v>0</v>
      </c>
      <c r="S1504" s="11">
        <f t="shared" si="561"/>
        <v>0</v>
      </c>
      <c r="T1504" s="11">
        <f t="shared" si="561"/>
        <v>0</v>
      </c>
      <c r="U1504" s="11">
        <f t="shared" si="561"/>
        <v>0</v>
      </c>
      <c r="V1504" s="11">
        <f t="shared" si="561"/>
        <v>0</v>
      </c>
      <c r="W1504" s="11">
        <f t="shared" si="561"/>
        <v>0</v>
      </c>
      <c r="X1504" s="11">
        <f t="shared" si="561"/>
        <v>0</v>
      </c>
      <c r="Y1504" s="11">
        <f t="shared" si="561"/>
        <v>0</v>
      </c>
      <c r="Z1504" s="11">
        <f t="shared" si="561"/>
        <v>0</v>
      </c>
      <c r="AA1504" s="11">
        <f t="shared" si="561"/>
        <v>131512.63603945303</v>
      </c>
      <c r="AB1504" s="11">
        <f t="shared" si="561"/>
        <v>136938.09209480145</v>
      </c>
      <c r="AC1504" s="11">
        <f t="shared" si="561"/>
        <v>133814.86702411892</v>
      </c>
      <c r="AD1504" s="11">
        <f t="shared" si="561"/>
        <v>134854.43330485083</v>
      </c>
      <c r="AE1504" s="11">
        <f t="shared" si="561"/>
        <v>136007.14211450182</v>
      </c>
      <c r="AF1504" s="11">
        <f t="shared" si="561"/>
        <v>137374.43773175654</v>
      </c>
      <c r="AG1504" s="11">
        <f t="shared" si="561"/>
        <v>139679.40110602789</v>
      </c>
      <c r="AH1504" s="11">
        <f t="shared" si="561"/>
        <v>145350.96518245491</v>
      </c>
      <c r="AI1504" s="11">
        <f t="shared" si="561"/>
        <v>149801.7392318513</v>
      </c>
      <c r="AJ1504" s="11">
        <f t="shared" si="561"/>
        <v>155433.97654537586</v>
      </c>
      <c r="AK1504" s="11">
        <f t="shared" si="561"/>
        <v>162537.89264103689</v>
      </c>
      <c r="AL1504" s="11">
        <f t="shared" si="561"/>
        <v>171386.80620334335</v>
      </c>
      <c r="AM1504" s="11">
        <f t="shared" si="561"/>
        <v>181278.25078405559</v>
      </c>
      <c r="AN1504" s="11">
        <f t="shared" si="561"/>
        <v>191362.60005873349</v>
      </c>
      <c r="AO1504" s="11">
        <f t="shared" si="561"/>
        <v>200681.76141073607</v>
      </c>
      <c r="AP1504" s="11">
        <f t="shared" si="561"/>
        <v>277535.48238090181</v>
      </c>
      <c r="AQ1504" s="11">
        <f t="shared" si="561"/>
        <v>278972.90618254599</v>
      </c>
      <c r="AR1504" s="11">
        <f t="shared" si="561"/>
        <v>283826.10618705919</v>
      </c>
      <c r="AS1504" s="11">
        <f t="shared" si="561"/>
        <v>288715.36823765386</v>
      </c>
      <c r="AT1504" s="11">
        <f t="shared" si="561"/>
        <v>294418.17263373069</v>
      </c>
      <c r="AU1504" s="11">
        <f t="shared" si="561"/>
        <v>299411.28483234515</v>
      </c>
      <c r="AV1504" s="11">
        <f t="shared" si="561"/>
        <v>304079.75279041415</v>
      </c>
      <c r="AW1504" s="11">
        <f t="shared" si="561"/>
        <v>309384.1762121091</v>
      </c>
      <c r="AX1504" s="11"/>
    </row>
    <row r="1505" spans="3:50">
      <c r="C1505" s="10" t="s">
        <v>4</v>
      </c>
      <c r="D1505" s="9"/>
      <c r="E1505" s="3">
        <f t="shared" ref="E1505:AW1509" si="562">E882*E292</f>
        <v>0</v>
      </c>
      <c r="F1505" s="3">
        <f t="shared" si="562"/>
        <v>0</v>
      </c>
      <c r="G1505" s="3">
        <f t="shared" si="562"/>
        <v>0</v>
      </c>
      <c r="H1505" s="3">
        <f t="shared" si="562"/>
        <v>0</v>
      </c>
      <c r="I1505" s="3">
        <f t="shared" si="562"/>
        <v>0</v>
      </c>
      <c r="J1505" s="3">
        <f t="shared" si="562"/>
        <v>0</v>
      </c>
      <c r="K1505" s="3">
        <f t="shared" si="562"/>
        <v>0</v>
      </c>
      <c r="L1505" s="3">
        <f t="shared" si="562"/>
        <v>0</v>
      </c>
      <c r="M1505" s="3">
        <f t="shared" si="562"/>
        <v>0</v>
      </c>
      <c r="N1505" s="3">
        <f t="shared" si="562"/>
        <v>0</v>
      </c>
      <c r="O1505" s="3">
        <f t="shared" si="562"/>
        <v>0</v>
      </c>
      <c r="P1505" s="3">
        <f t="shared" si="562"/>
        <v>0</v>
      </c>
      <c r="Q1505" s="3">
        <f t="shared" si="562"/>
        <v>0</v>
      </c>
      <c r="R1505" s="3">
        <f t="shared" si="562"/>
        <v>0</v>
      </c>
      <c r="S1505" s="3">
        <f t="shared" si="562"/>
        <v>0</v>
      </c>
      <c r="T1505" s="3">
        <f t="shared" si="562"/>
        <v>0</v>
      </c>
      <c r="U1505" s="3">
        <f t="shared" si="562"/>
        <v>0</v>
      </c>
      <c r="V1505" s="3">
        <f t="shared" si="562"/>
        <v>0</v>
      </c>
      <c r="W1505" s="3">
        <f t="shared" si="562"/>
        <v>0</v>
      </c>
      <c r="X1505" s="3">
        <f t="shared" si="562"/>
        <v>0</v>
      </c>
      <c r="Y1505" s="3">
        <f t="shared" si="562"/>
        <v>0</v>
      </c>
      <c r="Z1505" s="3">
        <f t="shared" si="562"/>
        <v>0</v>
      </c>
      <c r="AA1505" s="3">
        <f t="shared" si="562"/>
        <v>128677.67222806855</v>
      </c>
      <c r="AB1505" s="3">
        <f t="shared" si="562"/>
        <v>132094.6098569837</v>
      </c>
      <c r="AC1505" s="3">
        <f t="shared" si="562"/>
        <v>127346.89660133173</v>
      </c>
      <c r="AD1505" s="3">
        <f t="shared" si="562"/>
        <v>126684.33934147576</v>
      </c>
      <c r="AE1505" s="3">
        <f t="shared" si="562"/>
        <v>126184.177680347</v>
      </c>
      <c r="AF1505" s="3">
        <f t="shared" si="562"/>
        <v>125925.72481718278</v>
      </c>
      <c r="AG1505" s="3">
        <f t="shared" si="562"/>
        <v>124762.74102475929</v>
      </c>
      <c r="AH1505" s="3">
        <f t="shared" si="562"/>
        <v>126652.68246421665</v>
      </c>
      <c r="AI1505" s="3">
        <f t="shared" si="562"/>
        <v>127458.87283490608</v>
      </c>
      <c r="AJ1505" s="3">
        <f t="shared" si="562"/>
        <v>129239.4774952584</v>
      </c>
      <c r="AK1505" s="3">
        <f t="shared" si="562"/>
        <v>132152.77925382074</v>
      </c>
      <c r="AL1505" s="3">
        <f t="shared" si="562"/>
        <v>136330.67281312327</v>
      </c>
      <c r="AM1505" s="3">
        <f t="shared" si="562"/>
        <v>141133.76735699779</v>
      </c>
      <c r="AN1505" s="3">
        <f t="shared" si="562"/>
        <v>145862.53792485502</v>
      </c>
      <c r="AO1505" s="3">
        <f t="shared" si="562"/>
        <v>150156.47946494003</v>
      </c>
      <c r="AP1505" s="3">
        <f t="shared" si="562"/>
        <v>203958.58555453012</v>
      </c>
      <c r="AQ1505" s="3">
        <f t="shared" si="562"/>
        <v>201290.90334293019</v>
      </c>
      <c r="AR1505" s="3">
        <f t="shared" si="562"/>
        <v>201002.26042296045</v>
      </c>
      <c r="AS1505" s="3">
        <f t="shared" si="562"/>
        <v>200608.39344837813</v>
      </c>
      <c r="AT1505" s="3">
        <f t="shared" si="562"/>
        <v>200146.8005504997</v>
      </c>
      <c r="AU1505" s="3">
        <f t="shared" si="562"/>
        <v>202985.78256152474</v>
      </c>
      <c r="AV1505" s="3">
        <f t="shared" si="562"/>
        <v>205587.80582422958</v>
      </c>
      <c r="AW1505" s="3">
        <f t="shared" si="562"/>
        <v>208602.41435138986</v>
      </c>
      <c r="AX1505" s="3"/>
    </row>
    <row r="1506" spans="3:50">
      <c r="C1506" s="10" t="s">
        <v>3</v>
      </c>
      <c r="D1506" s="9"/>
      <c r="E1506" s="3">
        <f t="shared" si="562"/>
        <v>0</v>
      </c>
      <c r="F1506" s="3">
        <f t="shared" si="562"/>
        <v>0</v>
      </c>
      <c r="G1506" s="3">
        <f t="shared" si="562"/>
        <v>0</v>
      </c>
      <c r="H1506" s="3">
        <f t="shared" si="562"/>
        <v>0</v>
      </c>
      <c r="I1506" s="3">
        <f t="shared" si="562"/>
        <v>0</v>
      </c>
      <c r="J1506" s="3">
        <f t="shared" si="562"/>
        <v>0</v>
      </c>
      <c r="K1506" s="3">
        <f t="shared" si="562"/>
        <v>0</v>
      </c>
      <c r="L1506" s="3">
        <f t="shared" si="562"/>
        <v>0</v>
      </c>
      <c r="M1506" s="3">
        <f t="shared" si="562"/>
        <v>0</v>
      </c>
      <c r="N1506" s="3">
        <f t="shared" si="562"/>
        <v>0</v>
      </c>
      <c r="O1506" s="3">
        <f t="shared" si="562"/>
        <v>0</v>
      </c>
      <c r="P1506" s="3">
        <f t="shared" si="562"/>
        <v>0</v>
      </c>
      <c r="Q1506" s="3">
        <f t="shared" si="562"/>
        <v>0</v>
      </c>
      <c r="R1506" s="3">
        <f t="shared" si="562"/>
        <v>0</v>
      </c>
      <c r="S1506" s="3">
        <f t="shared" si="562"/>
        <v>0</v>
      </c>
      <c r="T1506" s="3">
        <f t="shared" si="562"/>
        <v>0</v>
      </c>
      <c r="U1506" s="3">
        <f t="shared" si="562"/>
        <v>0</v>
      </c>
      <c r="V1506" s="3">
        <f t="shared" si="562"/>
        <v>0</v>
      </c>
      <c r="W1506" s="3">
        <f t="shared" si="562"/>
        <v>0</v>
      </c>
      <c r="X1506" s="3">
        <f t="shared" si="562"/>
        <v>0</v>
      </c>
      <c r="Y1506" s="3">
        <f t="shared" si="562"/>
        <v>0</v>
      </c>
      <c r="Z1506" s="3">
        <f t="shared" si="562"/>
        <v>0</v>
      </c>
      <c r="AA1506" s="3">
        <f t="shared" si="562"/>
        <v>2040.6939320661425</v>
      </c>
      <c r="AB1506" s="3">
        <f t="shared" si="562"/>
        <v>3271.1565058108945</v>
      </c>
      <c r="AC1506" s="3">
        <f t="shared" si="562"/>
        <v>4270.0562345868066</v>
      </c>
      <c r="AD1506" s="3">
        <f t="shared" si="562"/>
        <v>5345.4442575015946</v>
      </c>
      <c r="AE1506" s="3">
        <f t="shared" si="562"/>
        <v>6408.2535752010026</v>
      </c>
      <c r="AF1506" s="3">
        <f t="shared" si="562"/>
        <v>7470.5686021861384</v>
      </c>
      <c r="AG1506" s="3">
        <f t="shared" si="562"/>
        <v>7583.2331628160919</v>
      </c>
      <c r="AH1506" s="3">
        <f t="shared" si="562"/>
        <v>7893.6432759629806</v>
      </c>
      <c r="AI1506" s="3">
        <f t="shared" si="562"/>
        <v>8152.0371131328893</v>
      </c>
      <c r="AJ1506" s="3">
        <f t="shared" si="562"/>
        <v>8488.7578764586542</v>
      </c>
      <c r="AK1506" s="3">
        <f t="shared" si="562"/>
        <v>8920.3605567471077</v>
      </c>
      <c r="AL1506" s="3">
        <f t="shared" si="562"/>
        <v>9463.4350288502337</v>
      </c>
      <c r="AM1506" s="3">
        <f t="shared" si="562"/>
        <v>10081.330187119582</v>
      </c>
      <c r="AN1506" s="3">
        <f t="shared" si="562"/>
        <v>10728.477031379276</v>
      </c>
      <c r="AO1506" s="3">
        <f t="shared" si="562"/>
        <v>10892.040504287372</v>
      </c>
      <c r="AP1506" s="3">
        <f t="shared" si="562"/>
        <v>15349.393311592314</v>
      </c>
      <c r="AQ1506" s="3">
        <f t="shared" si="562"/>
        <v>15715.992309192585</v>
      </c>
      <c r="AR1506" s="3">
        <f t="shared" si="562"/>
        <v>16280.936746460415</v>
      </c>
      <c r="AS1506" s="3">
        <f t="shared" si="562"/>
        <v>16857.326353015302</v>
      </c>
      <c r="AT1506" s="3">
        <f t="shared" si="562"/>
        <v>18170.217452231194</v>
      </c>
      <c r="AU1506" s="3">
        <f t="shared" si="562"/>
        <v>18931.134433749423</v>
      </c>
      <c r="AV1506" s="3">
        <f t="shared" si="562"/>
        <v>19687.368425533408</v>
      </c>
      <c r="AW1506" s="3">
        <f t="shared" si="562"/>
        <v>20501.112155698742</v>
      </c>
      <c r="AX1506" s="3"/>
    </row>
    <row r="1507" spans="3:50">
      <c r="C1507" s="10" t="s">
        <v>2</v>
      </c>
      <c r="D1507" s="9"/>
      <c r="E1507" s="3">
        <f t="shared" si="562"/>
        <v>0</v>
      </c>
      <c r="F1507" s="3">
        <f t="shared" si="562"/>
        <v>0</v>
      </c>
      <c r="G1507" s="3">
        <f t="shared" si="562"/>
        <v>0</v>
      </c>
      <c r="H1507" s="3">
        <f t="shared" si="562"/>
        <v>0</v>
      </c>
      <c r="I1507" s="3">
        <f t="shared" si="562"/>
        <v>0</v>
      </c>
      <c r="J1507" s="3">
        <f t="shared" si="562"/>
        <v>0</v>
      </c>
      <c r="K1507" s="3">
        <f t="shared" si="562"/>
        <v>0</v>
      </c>
      <c r="L1507" s="3">
        <f t="shared" si="562"/>
        <v>0</v>
      </c>
      <c r="M1507" s="3">
        <f t="shared" si="562"/>
        <v>0</v>
      </c>
      <c r="N1507" s="3">
        <f t="shared" si="562"/>
        <v>0</v>
      </c>
      <c r="O1507" s="3">
        <f t="shared" si="562"/>
        <v>0</v>
      </c>
      <c r="P1507" s="3">
        <f t="shared" si="562"/>
        <v>0</v>
      </c>
      <c r="Q1507" s="3">
        <f t="shared" si="562"/>
        <v>0</v>
      </c>
      <c r="R1507" s="3">
        <f t="shared" si="562"/>
        <v>0</v>
      </c>
      <c r="S1507" s="3">
        <f t="shared" si="562"/>
        <v>0</v>
      </c>
      <c r="T1507" s="3">
        <f t="shared" si="562"/>
        <v>0</v>
      </c>
      <c r="U1507" s="3">
        <f t="shared" si="562"/>
        <v>0</v>
      </c>
      <c r="V1507" s="3">
        <f t="shared" si="562"/>
        <v>0</v>
      </c>
      <c r="W1507" s="3">
        <f t="shared" si="562"/>
        <v>0</v>
      </c>
      <c r="X1507" s="3">
        <f t="shared" si="562"/>
        <v>0</v>
      </c>
      <c r="Y1507" s="3">
        <f t="shared" si="562"/>
        <v>0</v>
      </c>
      <c r="Z1507" s="3">
        <f t="shared" si="562"/>
        <v>0</v>
      </c>
      <c r="AA1507" s="3">
        <f t="shared" si="562"/>
        <v>794.26987931832718</v>
      </c>
      <c r="AB1507" s="3">
        <f t="shared" si="562"/>
        <v>1572.3257320068751</v>
      </c>
      <c r="AC1507" s="3">
        <f t="shared" si="562"/>
        <v>2197.9141882003983</v>
      </c>
      <c r="AD1507" s="3">
        <f t="shared" si="562"/>
        <v>2824.6497058734894</v>
      </c>
      <c r="AE1507" s="3">
        <f t="shared" si="562"/>
        <v>3414.7108589538366</v>
      </c>
      <c r="AF1507" s="3">
        <f t="shared" si="562"/>
        <v>3978.1443123876347</v>
      </c>
      <c r="AG1507" s="3">
        <f t="shared" si="562"/>
        <v>7333.4269184524746</v>
      </c>
      <c r="AH1507" s="3">
        <f t="shared" si="562"/>
        <v>10804.639442275266</v>
      </c>
      <c r="AI1507" s="3">
        <f t="shared" si="562"/>
        <v>14190.829283812325</v>
      </c>
      <c r="AJ1507" s="3">
        <f t="shared" si="562"/>
        <v>17705.741173658822</v>
      </c>
      <c r="AK1507" s="3">
        <f t="shared" si="562"/>
        <v>21464.75283046906</v>
      </c>
      <c r="AL1507" s="3">
        <f t="shared" si="562"/>
        <v>25592.698361369832</v>
      </c>
      <c r="AM1507" s="3">
        <f t="shared" si="562"/>
        <v>30063.153239938227</v>
      </c>
      <c r="AN1507" s="3">
        <f t="shared" si="562"/>
        <v>34771.585102499208</v>
      </c>
      <c r="AO1507" s="3">
        <f t="shared" si="562"/>
        <v>39633.241441508668</v>
      </c>
      <c r="AP1507" s="3">
        <f t="shared" si="562"/>
        <v>58227.503514779361</v>
      </c>
      <c r="AQ1507" s="3">
        <f t="shared" si="562"/>
        <v>61966.01053042322</v>
      </c>
      <c r="AR1507" s="3">
        <f t="shared" si="562"/>
        <v>66542.909017638303</v>
      </c>
      <c r="AS1507" s="3">
        <f t="shared" si="562"/>
        <v>71249.648436260424</v>
      </c>
      <c r="AT1507" s="3">
        <f t="shared" si="562"/>
        <v>76101.154630999823</v>
      </c>
      <c r="AU1507" s="3">
        <f t="shared" si="562"/>
        <v>77494.367837070968</v>
      </c>
      <c r="AV1507" s="3">
        <f t="shared" si="562"/>
        <v>78804.578540651128</v>
      </c>
      <c r="AW1507" s="3">
        <f t="shared" si="562"/>
        <v>80280.649705020522</v>
      </c>
      <c r="AX1507" s="3"/>
    </row>
    <row r="1508" spans="3:50">
      <c r="C1508" s="10" t="s">
        <v>1</v>
      </c>
      <c r="D1508" s="9"/>
      <c r="E1508" s="3">
        <f t="shared" si="562"/>
        <v>0</v>
      </c>
      <c r="F1508" s="3">
        <f t="shared" si="562"/>
        <v>0</v>
      </c>
      <c r="G1508" s="3">
        <f t="shared" si="562"/>
        <v>0</v>
      </c>
      <c r="H1508" s="3">
        <f t="shared" si="562"/>
        <v>0</v>
      </c>
      <c r="I1508" s="3">
        <f t="shared" si="562"/>
        <v>0</v>
      </c>
      <c r="J1508" s="3">
        <f t="shared" si="562"/>
        <v>0</v>
      </c>
      <c r="K1508" s="3">
        <f t="shared" si="562"/>
        <v>0</v>
      </c>
      <c r="L1508" s="3">
        <f t="shared" si="562"/>
        <v>0</v>
      </c>
      <c r="M1508" s="3">
        <f t="shared" si="562"/>
        <v>0</v>
      </c>
      <c r="N1508" s="3">
        <f t="shared" si="562"/>
        <v>0</v>
      </c>
      <c r="O1508" s="3">
        <f t="shared" si="562"/>
        <v>0</v>
      </c>
      <c r="P1508" s="3">
        <f t="shared" si="562"/>
        <v>0</v>
      </c>
      <c r="Q1508" s="3">
        <f t="shared" si="562"/>
        <v>0</v>
      </c>
      <c r="R1508" s="3">
        <f t="shared" si="562"/>
        <v>0</v>
      </c>
      <c r="S1508" s="3">
        <f t="shared" si="562"/>
        <v>0</v>
      </c>
      <c r="T1508" s="3">
        <f t="shared" si="562"/>
        <v>0</v>
      </c>
      <c r="U1508" s="3">
        <f t="shared" si="562"/>
        <v>0</v>
      </c>
      <c r="V1508" s="3">
        <f t="shared" si="562"/>
        <v>0</v>
      </c>
      <c r="W1508" s="3">
        <f t="shared" si="562"/>
        <v>0</v>
      </c>
      <c r="X1508" s="3">
        <f t="shared" si="562"/>
        <v>0</v>
      </c>
      <c r="Y1508" s="3">
        <f t="shared" si="562"/>
        <v>0</v>
      </c>
      <c r="Z1508" s="3">
        <f t="shared" si="562"/>
        <v>0</v>
      </c>
      <c r="AA1508" s="3">
        <f t="shared" si="562"/>
        <v>0</v>
      </c>
      <c r="AB1508" s="3">
        <f t="shared" si="562"/>
        <v>0</v>
      </c>
      <c r="AC1508" s="3">
        <f t="shared" si="562"/>
        <v>0</v>
      </c>
      <c r="AD1508" s="3">
        <f t="shared" si="562"/>
        <v>0</v>
      </c>
      <c r="AE1508" s="3">
        <f t="shared" si="562"/>
        <v>0</v>
      </c>
      <c r="AF1508" s="3">
        <f t="shared" si="562"/>
        <v>0</v>
      </c>
      <c r="AG1508" s="3">
        <f t="shared" si="562"/>
        <v>0</v>
      </c>
      <c r="AH1508" s="3">
        <f t="shared" si="562"/>
        <v>0</v>
      </c>
      <c r="AI1508" s="3">
        <f t="shared" si="562"/>
        <v>0</v>
      </c>
      <c r="AJ1508" s="3">
        <f t="shared" si="562"/>
        <v>0</v>
      </c>
      <c r="AK1508" s="3">
        <f t="shared" si="562"/>
        <v>0</v>
      </c>
      <c r="AL1508" s="3">
        <f t="shared" si="562"/>
        <v>0</v>
      </c>
      <c r="AM1508" s="3">
        <f t="shared" si="562"/>
        <v>0</v>
      </c>
      <c r="AN1508" s="3">
        <f t="shared" si="562"/>
        <v>0</v>
      </c>
      <c r="AO1508" s="3">
        <f t="shared" si="562"/>
        <v>0</v>
      </c>
      <c r="AP1508" s="3">
        <f t="shared" si="562"/>
        <v>0</v>
      </c>
      <c r="AQ1508" s="3">
        <f t="shared" si="562"/>
        <v>0</v>
      </c>
      <c r="AR1508" s="3">
        <f t="shared" si="562"/>
        <v>0</v>
      </c>
      <c r="AS1508" s="3">
        <f t="shared" si="562"/>
        <v>0</v>
      </c>
      <c r="AT1508" s="3">
        <f t="shared" si="562"/>
        <v>0</v>
      </c>
      <c r="AU1508" s="3">
        <f t="shared" si="562"/>
        <v>0</v>
      </c>
      <c r="AV1508" s="3">
        <f t="shared" si="562"/>
        <v>0</v>
      </c>
      <c r="AW1508" s="3">
        <f t="shared" si="562"/>
        <v>0</v>
      </c>
      <c r="AX1508" s="3"/>
    </row>
    <row r="1509" spans="3:50">
      <c r="C1509" s="7" t="s">
        <v>0</v>
      </c>
      <c r="D1509" s="6"/>
      <c r="E1509" s="4">
        <f t="shared" si="562"/>
        <v>0</v>
      </c>
      <c r="F1509" s="4">
        <f t="shared" si="562"/>
        <v>0</v>
      </c>
      <c r="G1509" s="4">
        <f t="shared" si="562"/>
        <v>0</v>
      </c>
      <c r="H1509" s="4">
        <f t="shared" si="562"/>
        <v>0</v>
      </c>
      <c r="I1509" s="4">
        <f t="shared" si="562"/>
        <v>0</v>
      </c>
      <c r="J1509" s="4">
        <f t="shared" si="562"/>
        <v>0</v>
      </c>
      <c r="K1509" s="4">
        <f t="shared" si="562"/>
        <v>0</v>
      </c>
      <c r="L1509" s="4">
        <f t="shared" si="562"/>
        <v>0</v>
      </c>
      <c r="M1509" s="4">
        <f t="shared" si="562"/>
        <v>0</v>
      </c>
      <c r="N1509" s="4">
        <f t="shared" si="562"/>
        <v>0</v>
      </c>
      <c r="O1509" s="4">
        <f t="shared" si="562"/>
        <v>0</v>
      </c>
      <c r="P1509" s="4">
        <f t="shared" si="562"/>
        <v>0</v>
      </c>
      <c r="Q1509" s="4">
        <f t="shared" si="562"/>
        <v>0</v>
      </c>
      <c r="R1509" s="4">
        <f t="shared" si="562"/>
        <v>0</v>
      </c>
      <c r="S1509" s="4">
        <f t="shared" si="562"/>
        <v>0</v>
      </c>
      <c r="T1509" s="4">
        <f t="shared" si="562"/>
        <v>0</v>
      </c>
      <c r="U1509" s="4">
        <f t="shared" si="562"/>
        <v>0</v>
      </c>
      <c r="V1509" s="4">
        <f t="shared" si="562"/>
        <v>0</v>
      </c>
      <c r="W1509" s="4">
        <f t="shared" si="562"/>
        <v>0</v>
      </c>
      <c r="X1509" s="4">
        <f t="shared" si="562"/>
        <v>0</v>
      </c>
      <c r="Y1509" s="4">
        <f t="shared" si="562"/>
        <v>0</v>
      </c>
      <c r="Z1509" s="4">
        <f t="shared" si="562"/>
        <v>0</v>
      </c>
      <c r="AA1509" s="4">
        <f t="shared" si="562"/>
        <v>0</v>
      </c>
      <c r="AB1509" s="4">
        <f t="shared" si="562"/>
        <v>0</v>
      </c>
      <c r="AC1509" s="4">
        <f t="shared" si="562"/>
        <v>0</v>
      </c>
      <c r="AD1509" s="4">
        <f t="shared" si="562"/>
        <v>0</v>
      </c>
      <c r="AE1509" s="4">
        <f t="shared" si="562"/>
        <v>0</v>
      </c>
      <c r="AF1509" s="4">
        <f t="shared" si="562"/>
        <v>0</v>
      </c>
      <c r="AG1509" s="4">
        <f t="shared" si="562"/>
        <v>0</v>
      </c>
      <c r="AH1509" s="4">
        <f t="shared" si="562"/>
        <v>0</v>
      </c>
      <c r="AI1509" s="4">
        <f t="shared" si="562"/>
        <v>0</v>
      </c>
      <c r="AJ1509" s="4">
        <f t="shared" si="562"/>
        <v>0</v>
      </c>
      <c r="AK1509" s="4">
        <f t="shared" si="562"/>
        <v>0</v>
      </c>
      <c r="AL1509" s="4">
        <f t="shared" si="562"/>
        <v>0</v>
      </c>
      <c r="AM1509" s="4">
        <f t="shared" si="562"/>
        <v>0</v>
      </c>
      <c r="AN1509" s="4">
        <f t="shared" si="562"/>
        <v>0</v>
      </c>
      <c r="AO1509" s="4">
        <f t="shared" si="562"/>
        <v>0</v>
      </c>
      <c r="AP1509" s="4">
        <f t="shared" si="562"/>
        <v>0</v>
      </c>
      <c r="AQ1509" s="4">
        <f t="shared" si="562"/>
        <v>0</v>
      </c>
      <c r="AR1509" s="4">
        <f t="shared" si="562"/>
        <v>0</v>
      </c>
      <c r="AS1509" s="4">
        <f t="shared" si="562"/>
        <v>0</v>
      </c>
      <c r="AT1509" s="4">
        <f t="shared" si="562"/>
        <v>0</v>
      </c>
      <c r="AU1509" s="4">
        <f t="shared" si="562"/>
        <v>0</v>
      </c>
      <c r="AV1509" s="4">
        <f t="shared" si="562"/>
        <v>0</v>
      </c>
      <c r="AW1509" s="4">
        <f t="shared" si="562"/>
        <v>0</v>
      </c>
      <c r="AX1509" s="3"/>
    </row>
    <row r="1510" spans="3:50">
      <c r="C1510" s="14">
        <v>23</v>
      </c>
      <c r="D1510" s="13"/>
      <c r="E1510" s="11">
        <f t="shared" ref="E1510:AW1510" si="563">SUM(E1511:E1515)</f>
        <v>0</v>
      </c>
      <c r="F1510" s="11">
        <f t="shared" si="563"/>
        <v>0</v>
      </c>
      <c r="G1510" s="11">
        <f t="shared" si="563"/>
        <v>0</v>
      </c>
      <c r="H1510" s="11">
        <f t="shared" si="563"/>
        <v>0</v>
      </c>
      <c r="I1510" s="11">
        <f t="shared" si="563"/>
        <v>0</v>
      </c>
      <c r="J1510" s="11">
        <f t="shared" si="563"/>
        <v>0</v>
      </c>
      <c r="K1510" s="11">
        <f t="shared" si="563"/>
        <v>0</v>
      </c>
      <c r="L1510" s="11">
        <f t="shared" si="563"/>
        <v>0</v>
      </c>
      <c r="M1510" s="11">
        <f t="shared" si="563"/>
        <v>0</v>
      </c>
      <c r="N1510" s="11">
        <f t="shared" si="563"/>
        <v>0</v>
      </c>
      <c r="O1510" s="11">
        <f t="shared" si="563"/>
        <v>0</v>
      </c>
      <c r="P1510" s="11">
        <f t="shared" si="563"/>
        <v>0</v>
      </c>
      <c r="Q1510" s="11">
        <f t="shared" si="563"/>
        <v>0</v>
      </c>
      <c r="R1510" s="11">
        <f t="shared" si="563"/>
        <v>0</v>
      </c>
      <c r="S1510" s="11">
        <f t="shared" si="563"/>
        <v>0</v>
      </c>
      <c r="T1510" s="11">
        <f t="shared" si="563"/>
        <v>0</v>
      </c>
      <c r="U1510" s="11">
        <f t="shared" si="563"/>
        <v>0</v>
      </c>
      <c r="V1510" s="11">
        <f t="shared" si="563"/>
        <v>0</v>
      </c>
      <c r="W1510" s="11">
        <f t="shared" si="563"/>
        <v>0</v>
      </c>
      <c r="X1510" s="11">
        <f t="shared" si="563"/>
        <v>0</v>
      </c>
      <c r="Y1510" s="11">
        <f t="shared" si="563"/>
        <v>0</v>
      </c>
      <c r="Z1510" s="11">
        <f t="shared" si="563"/>
        <v>0</v>
      </c>
      <c r="AA1510" s="11">
        <f t="shared" si="563"/>
        <v>0</v>
      </c>
      <c r="AB1510" s="11">
        <f t="shared" si="563"/>
        <v>116441.80760569824</v>
      </c>
      <c r="AC1510" s="11">
        <f t="shared" si="563"/>
        <v>121290.84325163807</v>
      </c>
      <c r="AD1510" s="11">
        <f t="shared" si="563"/>
        <v>118566.2516955098</v>
      </c>
      <c r="AE1510" s="11">
        <f t="shared" si="563"/>
        <v>119527.29082788499</v>
      </c>
      <c r="AF1510" s="11">
        <f t="shared" si="563"/>
        <v>120587.41748195286</v>
      </c>
      <c r="AG1510" s="11">
        <f t="shared" si="563"/>
        <v>121836.9147967178</v>
      </c>
      <c r="AH1510" s="11">
        <f t="shared" si="563"/>
        <v>123942.13194056717</v>
      </c>
      <c r="AI1510" s="11">
        <f t="shared" si="563"/>
        <v>129033.92138108381</v>
      </c>
      <c r="AJ1510" s="11">
        <f t="shared" si="563"/>
        <v>133042.46442944519</v>
      </c>
      <c r="AK1510" s="11">
        <f t="shared" si="563"/>
        <v>138100.99079316942</v>
      </c>
      <c r="AL1510" s="11">
        <f t="shared" si="563"/>
        <v>144468.90686355822</v>
      </c>
      <c r="AM1510" s="11">
        <f t="shared" si="563"/>
        <v>152390.84482876683</v>
      </c>
      <c r="AN1510" s="11">
        <f t="shared" si="563"/>
        <v>161243.71872632141</v>
      </c>
      <c r="AO1510" s="11">
        <f t="shared" si="563"/>
        <v>170272.52536927952</v>
      </c>
      <c r="AP1510" s="11">
        <f t="shared" si="563"/>
        <v>178613.84305012206</v>
      </c>
      <c r="AQ1510" s="11">
        <f t="shared" si="563"/>
        <v>247087.88755072735</v>
      </c>
      <c r="AR1510" s="11">
        <f t="shared" si="563"/>
        <v>248439.55307640915</v>
      </c>
      <c r="AS1510" s="11">
        <f t="shared" si="563"/>
        <v>252834.78829184888</v>
      </c>
      <c r="AT1510" s="11">
        <f t="shared" si="563"/>
        <v>257264.66766199688</v>
      </c>
      <c r="AU1510" s="11">
        <f t="shared" si="563"/>
        <v>262437.31116542197</v>
      </c>
      <c r="AV1510" s="11">
        <f t="shared" si="563"/>
        <v>266902.3758348336</v>
      </c>
      <c r="AW1510" s="11">
        <f t="shared" si="563"/>
        <v>271078.49825037504</v>
      </c>
      <c r="AX1510" s="11"/>
    </row>
    <row r="1511" spans="3:50">
      <c r="C1511" s="10" t="s">
        <v>4</v>
      </c>
      <c r="D1511" s="9"/>
      <c r="E1511" s="3">
        <f t="shared" ref="E1511:AW1515" si="564">E888*E298</f>
        <v>0</v>
      </c>
      <c r="F1511" s="3">
        <f t="shared" si="564"/>
        <v>0</v>
      </c>
      <c r="G1511" s="3">
        <f t="shared" si="564"/>
        <v>0</v>
      </c>
      <c r="H1511" s="3">
        <f t="shared" si="564"/>
        <v>0</v>
      </c>
      <c r="I1511" s="3">
        <f t="shared" si="564"/>
        <v>0</v>
      </c>
      <c r="J1511" s="3">
        <f t="shared" si="564"/>
        <v>0</v>
      </c>
      <c r="K1511" s="3">
        <f t="shared" si="564"/>
        <v>0</v>
      </c>
      <c r="L1511" s="3">
        <f t="shared" si="564"/>
        <v>0</v>
      </c>
      <c r="M1511" s="3">
        <f t="shared" si="564"/>
        <v>0</v>
      </c>
      <c r="N1511" s="3">
        <f t="shared" si="564"/>
        <v>0</v>
      </c>
      <c r="O1511" s="3">
        <f t="shared" si="564"/>
        <v>0</v>
      </c>
      <c r="P1511" s="3">
        <f t="shared" si="564"/>
        <v>0</v>
      </c>
      <c r="Q1511" s="3">
        <f t="shared" si="564"/>
        <v>0</v>
      </c>
      <c r="R1511" s="3">
        <f t="shared" si="564"/>
        <v>0</v>
      </c>
      <c r="S1511" s="3">
        <f t="shared" si="564"/>
        <v>0</v>
      </c>
      <c r="T1511" s="3">
        <f t="shared" si="564"/>
        <v>0</v>
      </c>
      <c r="U1511" s="3">
        <f t="shared" si="564"/>
        <v>0</v>
      </c>
      <c r="V1511" s="3">
        <f t="shared" si="564"/>
        <v>0</v>
      </c>
      <c r="W1511" s="3">
        <f t="shared" si="564"/>
        <v>0</v>
      </c>
      <c r="X1511" s="3">
        <f t="shared" si="564"/>
        <v>0</v>
      </c>
      <c r="Y1511" s="3">
        <f t="shared" si="564"/>
        <v>0</v>
      </c>
      <c r="Z1511" s="3">
        <f t="shared" si="564"/>
        <v>0</v>
      </c>
      <c r="AA1511" s="3">
        <f t="shared" si="564"/>
        <v>0</v>
      </c>
      <c r="AB1511" s="3">
        <f t="shared" si="564"/>
        <v>113862.49747964833</v>
      </c>
      <c r="AC1511" s="3">
        <f t="shared" si="564"/>
        <v>116886.0294213118</v>
      </c>
      <c r="AD1511" s="3">
        <f t="shared" si="564"/>
        <v>112684.93937013624</v>
      </c>
      <c r="AE1511" s="3">
        <f t="shared" si="564"/>
        <v>112098.66497595262</v>
      </c>
      <c r="AF1511" s="3">
        <f t="shared" si="564"/>
        <v>111656.08892609407</v>
      </c>
      <c r="AG1511" s="3">
        <f t="shared" si="564"/>
        <v>111427.3927741425</v>
      </c>
      <c r="AH1511" s="3">
        <f t="shared" si="564"/>
        <v>110398.30795436904</v>
      </c>
      <c r="AI1511" s="3">
        <f t="shared" si="564"/>
        <v>112070.65288150981</v>
      </c>
      <c r="AJ1511" s="3">
        <f t="shared" si="564"/>
        <v>112784.02333235265</v>
      </c>
      <c r="AK1511" s="3">
        <f t="shared" si="564"/>
        <v>114359.61986080298</v>
      </c>
      <c r="AL1511" s="3">
        <f t="shared" si="564"/>
        <v>116937.50154297879</v>
      </c>
      <c r="AM1511" s="3">
        <f t="shared" si="564"/>
        <v>120634.37751710415</v>
      </c>
      <c r="AN1511" s="3">
        <f t="shared" si="564"/>
        <v>124884.47258742149</v>
      </c>
      <c r="AO1511" s="3">
        <f t="shared" si="564"/>
        <v>129068.80089816498</v>
      </c>
      <c r="AP1511" s="3">
        <f t="shared" si="564"/>
        <v>132868.36378518338</v>
      </c>
      <c r="AQ1511" s="3">
        <f t="shared" si="564"/>
        <v>180476.01834523721</v>
      </c>
      <c r="AR1511" s="3">
        <f t="shared" si="564"/>
        <v>178115.47704980226</v>
      </c>
      <c r="AS1511" s="3">
        <f t="shared" si="564"/>
        <v>177860.06674295961</v>
      </c>
      <c r="AT1511" s="3">
        <f t="shared" si="564"/>
        <v>177511.54724750892</v>
      </c>
      <c r="AU1511" s="3">
        <f t="shared" si="564"/>
        <v>177103.09938502233</v>
      </c>
      <c r="AV1511" s="3">
        <f t="shared" si="564"/>
        <v>179615.21804926242</v>
      </c>
      <c r="AW1511" s="3">
        <f t="shared" si="564"/>
        <v>181917.65997303769</v>
      </c>
      <c r="AX1511" s="3"/>
    </row>
    <row r="1512" spans="3:50">
      <c r="C1512" s="10" t="s">
        <v>3</v>
      </c>
      <c r="D1512" s="9"/>
      <c r="E1512" s="3">
        <f t="shared" si="564"/>
        <v>0</v>
      </c>
      <c r="F1512" s="3">
        <f t="shared" si="564"/>
        <v>0</v>
      </c>
      <c r="G1512" s="3">
        <f t="shared" si="564"/>
        <v>0</v>
      </c>
      <c r="H1512" s="3">
        <f t="shared" si="564"/>
        <v>0</v>
      </c>
      <c r="I1512" s="3">
        <f t="shared" si="564"/>
        <v>0</v>
      </c>
      <c r="J1512" s="3">
        <f t="shared" si="564"/>
        <v>0</v>
      </c>
      <c r="K1512" s="3">
        <f t="shared" si="564"/>
        <v>0</v>
      </c>
      <c r="L1512" s="3">
        <f t="shared" si="564"/>
        <v>0</v>
      </c>
      <c r="M1512" s="3">
        <f t="shared" si="564"/>
        <v>0</v>
      </c>
      <c r="N1512" s="3">
        <f t="shared" si="564"/>
        <v>0</v>
      </c>
      <c r="O1512" s="3">
        <f t="shared" si="564"/>
        <v>0</v>
      </c>
      <c r="P1512" s="3">
        <f t="shared" si="564"/>
        <v>0</v>
      </c>
      <c r="Q1512" s="3">
        <f t="shared" si="564"/>
        <v>0</v>
      </c>
      <c r="R1512" s="3">
        <f t="shared" si="564"/>
        <v>0</v>
      </c>
      <c r="S1512" s="3">
        <f t="shared" si="564"/>
        <v>0</v>
      </c>
      <c r="T1512" s="3">
        <f t="shared" si="564"/>
        <v>0</v>
      </c>
      <c r="U1512" s="3">
        <f t="shared" si="564"/>
        <v>0</v>
      </c>
      <c r="V1512" s="3">
        <f t="shared" si="564"/>
        <v>0</v>
      </c>
      <c r="W1512" s="3">
        <f t="shared" si="564"/>
        <v>0</v>
      </c>
      <c r="X1512" s="3">
        <f t="shared" si="564"/>
        <v>0</v>
      </c>
      <c r="Y1512" s="3">
        <f t="shared" si="564"/>
        <v>0</v>
      </c>
      <c r="Z1512" s="3">
        <f t="shared" si="564"/>
        <v>0</v>
      </c>
      <c r="AA1512" s="3">
        <f t="shared" si="564"/>
        <v>0</v>
      </c>
      <c r="AB1512" s="3">
        <f t="shared" si="564"/>
        <v>1861.6819325446731</v>
      </c>
      <c r="AC1512" s="3">
        <f t="shared" si="564"/>
        <v>2984.2069257432981</v>
      </c>
      <c r="AD1512" s="3">
        <f t="shared" si="564"/>
        <v>3895.4820308753383</v>
      </c>
      <c r="AE1512" s="3">
        <f t="shared" si="564"/>
        <v>4876.5357897349049</v>
      </c>
      <c r="AF1512" s="3">
        <f t="shared" si="564"/>
        <v>5846.1142617489968</v>
      </c>
      <c r="AG1512" s="3">
        <f t="shared" si="564"/>
        <v>6815.2418027941048</v>
      </c>
      <c r="AH1512" s="3">
        <f t="shared" si="564"/>
        <v>6918.0232996501809</v>
      </c>
      <c r="AI1512" s="3">
        <f t="shared" si="564"/>
        <v>7201.2038835898893</v>
      </c>
      <c r="AJ1512" s="3">
        <f t="shared" si="564"/>
        <v>7436.9311186158011</v>
      </c>
      <c r="AK1512" s="3">
        <f t="shared" si="564"/>
        <v>7744.114352488381</v>
      </c>
      <c r="AL1512" s="3">
        <f t="shared" si="564"/>
        <v>8137.8563533367596</v>
      </c>
      <c r="AM1512" s="3">
        <f t="shared" si="564"/>
        <v>8633.29171326699</v>
      </c>
      <c r="AN1512" s="3">
        <f t="shared" si="564"/>
        <v>9196.9844034256785</v>
      </c>
      <c r="AO1512" s="3">
        <f t="shared" si="564"/>
        <v>9787.3627883125137</v>
      </c>
      <c r="AP1512" s="3">
        <f t="shared" si="564"/>
        <v>9936.5782868017759</v>
      </c>
      <c r="AQ1512" s="3">
        <f t="shared" si="564"/>
        <v>14002.927021388952</v>
      </c>
      <c r="AR1512" s="3">
        <f t="shared" si="564"/>
        <v>14337.367536743654</v>
      </c>
      <c r="AS1512" s="3">
        <f t="shared" si="564"/>
        <v>14852.754403547473</v>
      </c>
      <c r="AT1512" s="3">
        <f t="shared" si="564"/>
        <v>15378.582456333092</v>
      </c>
      <c r="AU1512" s="3">
        <f t="shared" si="564"/>
        <v>16576.305250723075</v>
      </c>
      <c r="AV1512" s="3">
        <f t="shared" si="564"/>
        <v>17270.473726651588</v>
      </c>
      <c r="AW1512" s="3">
        <f t="shared" si="564"/>
        <v>17960.370010047187</v>
      </c>
      <c r="AX1512" s="3"/>
    </row>
    <row r="1513" spans="3:50">
      <c r="C1513" s="10" t="s">
        <v>2</v>
      </c>
      <c r="D1513" s="9"/>
      <c r="E1513" s="3">
        <f t="shared" si="564"/>
        <v>0</v>
      </c>
      <c r="F1513" s="3">
        <f t="shared" si="564"/>
        <v>0</v>
      </c>
      <c r="G1513" s="3">
        <f t="shared" si="564"/>
        <v>0</v>
      </c>
      <c r="H1513" s="3">
        <f t="shared" si="564"/>
        <v>0</v>
      </c>
      <c r="I1513" s="3">
        <f t="shared" si="564"/>
        <v>0</v>
      </c>
      <c r="J1513" s="3">
        <f t="shared" si="564"/>
        <v>0</v>
      </c>
      <c r="K1513" s="3">
        <f t="shared" si="564"/>
        <v>0</v>
      </c>
      <c r="L1513" s="3">
        <f t="shared" si="564"/>
        <v>0</v>
      </c>
      <c r="M1513" s="3">
        <f t="shared" si="564"/>
        <v>0</v>
      </c>
      <c r="N1513" s="3">
        <f t="shared" si="564"/>
        <v>0</v>
      </c>
      <c r="O1513" s="3">
        <f t="shared" si="564"/>
        <v>0</v>
      </c>
      <c r="P1513" s="3">
        <f t="shared" si="564"/>
        <v>0</v>
      </c>
      <c r="Q1513" s="3">
        <f t="shared" si="564"/>
        <v>0</v>
      </c>
      <c r="R1513" s="3">
        <f t="shared" si="564"/>
        <v>0</v>
      </c>
      <c r="S1513" s="3">
        <f t="shared" si="564"/>
        <v>0</v>
      </c>
      <c r="T1513" s="3">
        <f t="shared" si="564"/>
        <v>0</v>
      </c>
      <c r="U1513" s="3">
        <f t="shared" si="564"/>
        <v>0</v>
      </c>
      <c r="V1513" s="3">
        <f t="shared" si="564"/>
        <v>0</v>
      </c>
      <c r="W1513" s="3">
        <f t="shared" si="564"/>
        <v>0</v>
      </c>
      <c r="X1513" s="3">
        <f t="shared" si="564"/>
        <v>0</v>
      </c>
      <c r="Y1513" s="3">
        <f t="shared" si="564"/>
        <v>0</v>
      </c>
      <c r="Z1513" s="3">
        <f t="shared" si="564"/>
        <v>0</v>
      </c>
      <c r="AA1513" s="3">
        <f t="shared" si="564"/>
        <v>0</v>
      </c>
      <c r="AB1513" s="3">
        <f t="shared" si="564"/>
        <v>717.62819350523603</v>
      </c>
      <c r="AC1513" s="3">
        <f t="shared" si="564"/>
        <v>1420.6069045829622</v>
      </c>
      <c r="AD1513" s="3">
        <f t="shared" si="564"/>
        <v>1985.8302944982199</v>
      </c>
      <c r="AE1513" s="3">
        <f t="shared" si="564"/>
        <v>2552.0900621974724</v>
      </c>
      <c r="AF1513" s="3">
        <f t="shared" si="564"/>
        <v>3085.2142941097818</v>
      </c>
      <c r="AG1513" s="3">
        <f t="shared" si="564"/>
        <v>3594.2802197812043</v>
      </c>
      <c r="AH1513" s="3">
        <f t="shared" si="564"/>
        <v>6625.8006865479365</v>
      </c>
      <c r="AI1513" s="3">
        <f t="shared" si="564"/>
        <v>9762.0646159841199</v>
      </c>
      <c r="AJ1513" s="3">
        <f t="shared" si="564"/>
        <v>12821.509978476732</v>
      </c>
      <c r="AK1513" s="3">
        <f t="shared" si="564"/>
        <v>15997.256579878054</v>
      </c>
      <c r="AL1513" s="3">
        <f t="shared" si="564"/>
        <v>19393.548967242681</v>
      </c>
      <c r="AM1513" s="3">
        <f t="shared" si="564"/>
        <v>23123.175598395708</v>
      </c>
      <c r="AN1513" s="3">
        <f t="shared" si="564"/>
        <v>27162.261735474254</v>
      </c>
      <c r="AO1513" s="3">
        <f t="shared" si="564"/>
        <v>31416.361682802024</v>
      </c>
      <c r="AP1513" s="3">
        <f t="shared" si="564"/>
        <v>35808.900978136902</v>
      </c>
      <c r="AQ1513" s="3">
        <f t="shared" si="564"/>
        <v>52608.942184101172</v>
      </c>
      <c r="AR1513" s="3">
        <f t="shared" si="564"/>
        <v>55986.708489863246</v>
      </c>
      <c r="AS1513" s="3">
        <f t="shared" si="564"/>
        <v>60121.96714534179</v>
      </c>
      <c r="AT1513" s="3">
        <f t="shared" si="564"/>
        <v>64374.537958154855</v>
      </c>
      <c r="AU1513" s="3">
        <f t="shared" si="564"/>
        <v>68757.906529676562</v>
      </c>
      <c r="AV1513" s="3">
        <f t="shared" si="564"/>
        <v>70016.684058919578</v>
      </c>
      <c r="AW1513" s="3">
        <f t="shared" si="564"/>
        <v>71200.468267290184</v>
      </c>
      <c r="AX1513" s="3"/>
    </row>
    <row r="1514" spans="3:50">
      <c r="C1514" s="10" t="s">
        <v>1</v>
      </c>
      <c r="D1514" s="9"/>
      <c r="E1514" s="3">
        <f t="shared" si="564"/>
        <v>0</v>
      </c>
      <c r="F1514" s="3">
        <f t="shared" si="564"/>
        <v>0</v>
      </c>
      <c r="G1514" s="3">
        <f t="shared" si="564"/>
        <v>0</v>
      </c>
      <c r="H1514" s="3">
        <f t="shared" si="564"/>
        <v>0</v>
      </c>
      <c r="I1514" s="3">
        <f t="shared" si="564"/>
        <v>0</v>
      </c>
      <c r="J1514" s="3">
        <f t="shared" si="564"/>
        <v>0</v>
      </c>
      <c r="K1514" s="3">
        <f t="shared" si="564"/>
        <v>0</v>
      </c>
      <c r="L1514" s="3">
        <f t="shared" si="564"/>
        <v>0</v>
      </c>
      <c r="M1514" s="3">
        <f t="shared" si="564"/>
        <v>0</v>
      </c>
      <c r="N1514" s="3">
        <f t="shared" si="564"/>
        <v>0</v>
      </c>
      <c r="O1514" s="3">
        <f t="shared" si="564"/>
        <v>0</v>
      </c>
      <c r="P1514" s="3">
        <f t="shared" si="564"/>
        <v>0</v>
      </c>
      <c r="Q1514" s="3">
        <f t="shared" si="564"/>
        <v>0</v>
      </c>
      <c r="R1514" s="3">
        <f t="shared" si="564"/>
        <v>0</v>
      </c>
      <c r="S1514" s="3">
        <f t="shared" si="564"/>
        <v>0</v>
      </c>
      <c r="T1514" s="3">
        <f t="shared" si="564"/>
        <v>0</v>
      </c>
      <c r="U1514" s="3">
        <f t="shared" si="564"/>
        <v>0</v>
      </c>
      <c r="V1514" s="3">
        <f t="shared" si="564"/>
        <v>0</v>
      </c>
      <c r="W1514" s="3">
        <f t="shared" si="564"/>
        <v>0</v>
      </c>
      <c r="X1514" s="3">
        <f t="shared" si="564"/>
        <v>0</v>
      </c>
      <c r="Y1514" s="3">
        <f t="shared" si="564"/>
        <v>0</v>
      </c>
      <c r="Z1514" s="3">
        <f t="shared" si="564"/>
        <v>0</v>
      </c>
      <c r="AA1514" s="3">
        <f t="shared" si="564"/>
        <v>0</v>
      </c>
      <c r="AB1514" s="3">
        <f t="shared" si="564"/>
        <v>0</v>
      </c>
      <c r="AC1514" s="3">
        <f t="shared" si="564"/>
        <v>0</v>
      </c>
      <c r="AD1514" s="3">
        <f t="shared" si="564"/>
        <v>0</v>
      </c>
      <c r="AE1514" s="3">
        <f t="shared" si="564"/>
        <v>0</v>
      </c>
      <c r="AF1514" s="3">
        <f t="shared" si="564"/>
        <v>0</v>
      </c>
      <c r="AG1514" s="3">
        <f t="shared" si="564"/>
        <v>0</v>
      </c>
      <c r="AH1514" s="3">
        <f t="shared" si="564"/>
        <v>0</v>
      </c>
      <c r="AI1514" s="3">
        <f t="shared" si="564"/>
        <v>0</v>
      </c>
      <c r="AJ1514" s="3">
        <f t="shared" si="564"/>
        <v>0</v>
      </c>
      <c r="AK1514" s="3">
        <f t="shared" si="564"/>
        <v>0</v>
      </c>
      <c r="AL1514" s="3">
        <f t="shared" si="564"/>
        <v>0</v>
      </c>
      <c r="AM1514" s="3">
        <f t="shared" si="564"/>
        <v>0</v>
      </c>
      <c r="AN1514" s="3">
        <f t="shared" si="564"/>
        <v>0</v>
      </c>
      <c r="AO1514" s="3">
        <f t="shared" si="564"/>
        <v>0</v>
      </c>
      <c r="AP1514" s="3">
        <f t="shared" si="564"/>
        <v>0</v>
      </c>
      <c r="AQ1514" s="3">
        <f t="shared" si="564"/>
        <v>0</v>
      </c>
      <c r="AR1514" s="3">
        <f t="shared" si="564"/>
        <v>0</v>
      </c>
      <c r="AS1514" s="3">
        <f t="shared" si="564"/>
        <v>0</v>
      </c>
      <c r="AT1514" s="3">
        <f t="shared" si="564"/>
        <v>0</v>
      </c>
      <c r="AU1514" s="3">
        <f t="shared" si="564"/>
        <v>0</v>
      </c>
      <c r="AV1514" s="3">
        <f t="shared" si="564"/>
        <v>0</v>
      </c>
      <c r="AW1514" s="3">
        <f t="shared" si="564"/>
        <v>0</v>
      </c>
      <c r="AX1514" s="3"/>
    </row>
    <row r="1515" spans="3:50">
      <c r="C1515" s="7" t="s">
        <v>0</v>
      </c>
      <c r="D1515" s="6"/>
      <c r="E1515" s="4">
        <f t="shared" si="564"/>
        <v>0</v>
      </c>
      <c r="F1515" s="4">
        <f t="shared" si="564"/>
        <v>0</v>
      </c>
      <c r="G1515" s="4">
        <f t="shared" si="564"/>
        <v>0</v>
      </c>
      <c r="H1515" s="4">
        <f t="shared" si="564"/>
        <v>0</v>
      </c>
      <c r="I1515" s="4">
        <f t="shared" si="564"/>
        <v>0</v>
      </c>
      <c r="J1515" s="4">
        <f t="shared" si="564"/>
        <v>0</v>
      </c>
      <c r="K1515" s="4">
        <f t="shared" si="564"/>
        <v>0</v>
      </c>
      <c r="L1515" s="4">
        <f t="shared" si="564"/>
        <v>0</v>
      </c>
      <c r="M1515" s="4">
        <f t="shared" si="564"/>
        <v>0</v>
      </c>
      <c r="N1515" s="4">
        <f t="shared" si="564"/>
        <v>0</v>
      </c>
      <c r="O1515" s="4">
        <f t="shared" si="564"/>
        <v>0</v>
      </c>
      <c r="P1515" s="4">
        <f t="shared" si="564"/>
        <v>0</v>
      </c>
      <c r="Q1515" s="4">
        <f t="shared" si="564"/>
        <v>0</v>
      </c>
      <c r="R1515" s="4">
        <f t="shared" si="564"/>
        <v>0</v>
      </c>
      <c r="S1515" s="4">
        <f t="shared" si="564"/>
        <v>0</v>
      </c>
      <c r="T1515" s="4">
        <f t="shared" si="564"/>
        <v>0</v>
      </c>
      <c r="U1515" s="4">
        <f t="shared" si="564"/>
        <v>0</v>
      </c>
      <c r="V1515" s="4">
        <f t="shared" si="564"/>
        <v>0</v>
      </c>
      <c r="W1515" s="4">
        <f t="shared" si="564"/>
        <v>0</v>
      </c>
      <c r="X1515" s="4">
        <f t="shared" si="564"/>
        <v>0</v>
      </c>
      <c r="Y1515" s="4">
        <f t="shared" si="564"/>
        <v>0</v>
      </c>
      <c r="Z1515" s="4">
        <f t="shared" si="564"/>
        <v>0</v>
      </c>
      <c r="AA1515" s="4">
        <f t="shared" si="564"/>
        <v>0</v>
      </c>
      <c r="AB1515" s="4">
        <f t="shared" si="564"/>
        <v>0</v>
      </c>
      <c r="AC1515" s="4">
        <f t="shared" si="564"/>
        <v>0</v>
      </c>
      <c r="AD1515" s="4">
        <f t="shared" si="564"/>
        <v>0</v>
      </c>
      <c r="AE1515" s="4">
        <f t="shared" si="564"/>
        <v>0</v>
      </c>
      <c r="AF1515" s="4">
        <f t="shared" si="564"/>
        <v>0</v>
      </c>
      <c r="AG1515" s="4">
        <f t="shared" si="564"/>
        <v>0</v>
      </c>
      <c r="AH1515" s="4">
        <f t="shared" si="564"/>
        <v>0</v>
      </c>
      <c r="AI1515" s="4">
        <f t="shared" si="564"/>
        <v>0</v>
      </c>
      <c r="AJ1515" s="4">
        <f t="shared" si="564"/>
        <v>0</v>
      </c>
      <c r="AK1515" s="4">
        <f t="shared" si="564"/>
        <v>0</v>
      </c>
      <c r="AL1515" s="4">
        <f t="shared" si="564"/>
        <v>0</v>
      </c>
      <c r="AM1515" s="4">
        <f t="shared" si="564"/>
        <v>0</v>
      </c>
      <c r="AN1515" s="4">
        <f t="shared" si="564"/>
        <v>0</v>
      </c>
      <c r="AO1515" s="4">
        <f t="shared" si="564"/>
        <v>0</v>
      </c>
      <c r="AP1515" s="4">
        <f t="shared" si="564"/>
        <v>0</v>
      </c>
      <c r="AQ1515" s="4">
        <f t="shared" si="564"/>
        <v>0</v>
      </c>
      <c r="AR1515" s="4">
        <f t="shared" si="564"/>
        <v>0</v>
      </c>
      <c r="AS1515" s="4">
        <f t="shared" si="564"/>
        <v>0</v>
      </c>
      <c r="AT1515" s="4">
        <f t="shared" si="564"/>
        <v>0</v>
      </c>
      <c r="AU1515" s="4">
        <f t="shared" si="564"/>
        <v>0</v>
      </c>
      <c r="AV1515" s="4">
        <f t="shared" si="564"/>
        <v>0</v>
      </c>
      <c r="AW1515" s="4">
        <f t="shared" si="564"/>
        <v>0</v>
      </c>
      <c r="AX1515" s="3"/>
    </row>
    <row r="1516" spans="3:50">
      <c r="C1516" s="14">
        <v>24</v>
      </c>
      <c r="D1516" s="13"/>
      <c r="E1516" s="11">
        <f t="shared" ref="E1516:AW1516" si="565">SUM(E1517:E1521)</f>
        <v>0</v>
      </c>
      <c r="F1516" s="11">
        <f t="shared" si="565"/>
        <v>0</v>
      </c>
      <c r="G1516" s="11">
        <f t="shared" si="565"/>
        <v>0</v>
      </c>
      <c r="H1516" s="11">
        <f t="shared" si="565"/>
        <v>0</v>
      </c>
      <c r="I1516" s="11">
        <f t="shared" si="565"/>
        <v>0</v>
      </c>
      <c r="J1516" s="11">
        <f t="shared" si="565"/>
        <v>0</v>
      </c>
      <c r="K1516" s="11">
        <f t="shared" si="565"/>
        <v>0</v>
      </c>
      <c r="L1516" s="11">
        <f t="shared" si="565"/>
        <v>0</v>
      </c>
      <c r="M1516" s="11">
        <f t="shared" si="565"/>
        <v>0</v>
      </c>
      <c r="N1516" s="11">
        <f t="shared" si="565"/>
        <v>0</v>
      </c>
      <c r="O1516" s="11">
        <f t="shared" si="565"/>
        <v>0</v>
      </c>
      <c r="P1516" s="11">
        <f t="shared" si="565"/>
        <v>0</v>
      </c>
      <c r="Q1516" s="11">
        <f t="shared" si="565"/>
        <v>0</v>
      </c>
      <c r="R1516" s="11">
        <f t="shared" si="565"/>
        <v>0</v>
      </c>
      <c r="S1516" s="11">
        <f t="shared" si="565"/>
        <v>0</v>
      </c>
      <c r="T1516" s="11">
        <f t="shared" si="565"/>
        <v>0</v>
      </c>
      <c r="U1516" s="11">
        <f t="shared" si="565"/>
        <v>0</v>
      </c>
      <c r="V1516" s="11">
        <f t="shared" si="565"/>
        <v>0</v>
      </c>
      <c r="W1516" s="11">
        <f t="shared" si="565"/>
        <v>0</v>
      </c>
      <c r="X1516" s="11">
        <f t="shared" si="565"/>
        <v>0</v>
      </c>
      <c r="Y1516" s="11">
        <f t="shared" si="565"/>
        <v>0</v>
      </c>
      <c r="Z1516" s="11">
        <f t="shared" si="565"/>
        <v>0</v>
      </c>
      <c r="AA1516" s="11">
        <f t="shared" si="565"/>
        <v>0</v>
      </c>
      <c r="AB1516" s="11">
        <f t="shared" si="565"/>
        <v>0</v>
      </c>
      <c r="AC1516" s="11">
        <f t="shared" si="565"/>
        <v>102601.57964034948</v>
      </c>
      <c r="AD1516" s="11">
        <f t="shared" si="565"/>
        <v>106916.99243407289</v>
      </c>
      <c r="AE1516" s="11">
        <f t="shared" si="565"/>
        <v>104554.65132848057</v>
      </c>
      <c r="AF1516" s="11">
        <f t="shared" si="565"/>
        <v>105439.75770201843</v>
      </c>
      <c r="AG1516" s="11">
        <f t="shared" si="565"/>
        <v>106411.15018079351</v>
      </c>
      <c r="AH1516" s="11">
        <f t="shared" si="565"/>
        <v>107548.818098285</v>
      </c>
      <c r="AI1516" s="11">
        <f t="shared" si="565"/>
        <v>109464.1447173827</v>
      </c>
      <c r="AJ1516" s="11">
        <f t="shared" si="565"/>
        <v>114016.5023935996</v>
      </c>
      <c r="AK1516" s="11">
        <f t="shared" si="565"/>
        <v>117612.15467208937</v>
      </c>
      <c r="AL1516" s="11">
        <f t="shared" si="565"/>
        <v>122136.66801708812</v>
      </c>
      <c r="AM1516" s="11">
        <f t="shared" si="565"/>
        <v>127820.91225554328</v>
      </c>
      <c r="AN1516" s="11">
        <f t="shared" si="565"/>
        <v>134882.91366221075</v>
      </c>
      <c r="AO1516" s="11">
        <f t="shared" si="565"/>
        <v>142772.59110122794</v>
      </c>
      <c r="AP1516" s="11">
        <f t="shared" si="565"/>
        <v>150822.105570958</v>
      </c>
      <c r="AQ1516" s="11">
        <f t="shared" si="565"/>
        <v>158256.37208061092</v>
      </c>
      <c r="AR1516" s="11">
        <f t="shared" si="565"/>
        <v>218992.81920006219</v>
      </c>
      <c r="AS1516" s="11">
        <f t="shared" si="565"/>
        <v>220257.8763344805</v>
      </c>
      <c r="AT1516" s="11">
        <f t="shared" si="565"/>
        <v>224222.79218869231</v>
      </c>
      <c r="AU1516" s="11">
        <f t="shared" si="565"/>
        <v>228220.77988504228</v>
      </c>
      <c r="AV1516" s="11">
        <f t="shared" si="565"/>
        <v>232894.45641799661</v>
      </c>
      <c r="AW1516" s="11">
        <f t="shared" si="565"/>
        <v>236870.32362574022</v>
      </c>
      <c r="AX1516" s="11"/>
    </row>
    <row r="1517" spans="3:50">
      <c r="C1517" s="10" t="s">
        <v>4</v>
      </c>
      <c r="D1517" s="9"/>
      <c r="E1517" s="3">
        <f t="shared" ref="E1517:AW1521" si="566">E894*E304</f>
        <v>0</v>
      </c>
      <c r="F1517" s="3">
        <f t="shared" si="566"/>
        <v>0</v>
      </c>
      <c r="G1517" s="3">
        <f t="shared" si="566"/>
        <v>0</v>
      </c>
      <c r="H1517" s="3">
        <f t="shared" si="566"/>
        <v>0</v>
      </c>
      <c r="I1517" s="3">
        <f t="shared" si="566"/>
        <v>0</v>
      </c>
      <c r="J1517" s="3">
        <f t="shared" si="566"/>
        <v>0</v>
      </c>
      <c r="K1517" s="3">
        <f t="shared" si="566"/>
        <v>0</v>
      </c>
      <c r="L1517" s="3">
        <f t="shared" si="566"/>
        <v>0</v>
      </c>
      <c r="M1517" s="3">
        <f t="shared" si="566"/>
        <v>0</v>
      </c>
      <c r="N1517" s="3">
        <f t="shared" si="566"/>
        <v>0</v>
      </c>
      <c r="O1517" s="3">
        <f t="shared" si="566"/>
        <v>0</v>
      </c>
      <c r="P1517" s="3">
        <f t="shared" si="566"/>
        <v>0</v>
      </c>
      <c r="Q1517" s="3">
        <f t="shared" si="566"/>
        <v>0</v>
      </c>
      <c r="R1517" s="3">
        <f t="shared" si="566"/>
        <v>0</v>
      </c>
      <c r="S1517" s="3">
        <f t="shared" si="566"/>
        <v>0</v>
      </c>
      <c r="T1517" s="3">
        <f t="shared" si="566"/>
        <v>0</v>
      </c>
      <c r="U1517" s="3">
        <f t="shared" si="566"/>
        <v>0</v>
      </c>
      <c r="V1517" s="3">
        <f t="shared" si="566"/>
        <v>0</v>
      </c>
      <c r="W1517" s="3">
        <f t="shared" si="566"/>
        <v>0</v>
      </c>
      <c r="X1517" s="3">
        <f t="shared" si="566"/>
        <v>0</v>
      </c>
      <c r="Y1517" s="3">
        <f t="shared" si="566"/>
        <v>0</v>
      </c>
      <c r="Z1517" s="3">
        <f t="shared" si="566"/>
        <v>0</v>
      </c>
      <c r="AA1517" s="3">
        <f t="shared" si="566"/>
        <v>0</v>
      </c>
      <c r="AB1517" s="3">
        <f t="shared" si="566"/>
        <v>0</v>
      </c>
      <c r="AC1517" s="3">
        <f t="shared" si="566"/>
        <v>100263.50893018684</v>
      </c>
      <c r="AD1517" s="3">
        <f t="shared" si="566"/>
        <v>102925.93008327868</v>
      </c>
      <c r="AE1517" s="3">
        <f t="shared" si="566"/>
        <v>99226.590623964177</v>
      </c>
      <c r="AF1517" s="3">
        <f t="shared" si="566"/>
        <v>98710.33699122371</v>
      </c>
      <c r="AG1517" s="3">
        <f t="shared" si="566"/>
        <v>98320.619316752272</v>
      </c>
      <c r="AH1517" s="3">
        <f t="shared" si="566"/>
        <v>98119.23713050966</v>
      </c>
      <c r="AI1517" s="3">
        <f t="shared" si="566"/>
        <v>97213.05943986382</v>
      </c>
      <c r="AJ1517" s="3">
        <f t="shared" si="566"/>
        <v>98685.670477283784</v>
      </c>
      <c r="AK1517" s="3">
        <f t="shared" si="566"/>
        <v>99313.840648778525</v>
      </c>
      <c r="AL1517" s="3">
        <f t="shared" si="566"/>
        <v>100701.25828054869</v>
      </c>
      <c r="AM1517" s="3">
        <f t="shared" si="566"/>
        <v>102971.25471293853</v>
      </c>
      <c r="AN1517" s="3">
        <f t="shared" si="566"/>
        <v>106226.60011155641</v>
      </c>
      <c r="AO1517" s="3">
        <f t="shared" si="566"/>
        <v>109969.09175252073</v>
      </c>
      <c r="AP1517" s="3">
        <f t="shared" si="566"/>
        <v>113653.67138354501</v>
      </c>
      <c r="AQ1517" s="3">
        <f t="shared" si="566"/>
        <v>116999.43944489872</v>
      </c>
      <c r="AR1517" s="3">
        <f t="shared" si="566"/>
        <v>158921.1485570705</v>
      </c>
      <c r="AS1517" s="3">
        <f t="shared" si="566"/>
        <v>156842.53480369467</v>
      </c>
      <c r="AT1517" s="3">
        <f t="shared" si="566"/>
        <v>156617.62902569203</v>
      </c>
      <c r="AU1517" s="3">
        <f t="shared" si="566"/>
        <v>156310.73440878175</v>
      </c>
      <c r="AV1517" s="3">
        <f t="shared" si="566"/>
        <v>155951.0688752266</v>
      </c>
      <c r="AW1517" s="3">
        <f t="shared" si="566"/>
        <v>158163.15659243788</v>
      </c>
      <c r="AX1517" s="3"/>
    </row>
    <row r="1518" spans="3:50">
      <c r="C1518" s="10" t="s">
        <v>3</v>
      </c>
      <c r="D1518" s="9"/>
      <c r="E1518" s="3">
        <f t="shared" si="566"/>
        <v>0</v>
      </c>
      <c r="F1518" s="3">
        <f t="shared" si="566"/>
        <v>0</v>
      </c>
      <c r="G1518" s="3">
        <f t="shared" si="566"/>
        <v>0</v>
      </c>
      <c r="H1518" s="3">
        <f t="shared" si="566"/>
        <v>0</v>
      </c>
      <c r="I1518" s="3">
        <f t="shared" si="566"/>
        <v>0</v>
      </c>
      <c r="J1518" s="3">
        <f t="shared" si="566"/>
        <v>0</v>
      </c>
      <c r="K1518" s="3">
        <f t="shared" si="566"/>
        <v>0</v>
      </c>
      <c r="L1518" s="3">
        <f t="shared" si="566"/>
        <v>0</v>
      </c>
      <c r="M1518" s="3">
        <f t="shared" si="566"/>
        <v>0</v>
      </c>
      <c r="N1518" s="3">
        <f t="shared" si="566"/>
        <v>0</v>
      </c>
      <c r="O1518" s="3">
        <f t="shared" si="566"/>
        <v>0</v>
      </c>
      <c r="P1518" s="3">
        <f t="shared" si="566"/>
        <v>0</v>
      </c>
      <c r="Q1518" s="3">
        <f t="shared" si="566"/>
        <v>0</v>
      </c>
      <c r="R1518" s="3">
        <f t="shared" si="566"/>
        <v>0</v>
      </c>
      <c r="S1518" s="3">
        <f t="shared" si="566"/>
        <v>0</v>
      </c>
      <c r="T1518" s="3">
        <f t="shared" si="566"/>
        <v>0</v>
      </c>
      <c r="U1518" s="3">
        <f t="shared" si="566"/>
        <v>0</v>
      </c>
      <c r="V1518" s="3">
        <f t="shared" si="566"/>
        <v>0</v>
      </c>
      <c r="W1518" s="3">
        <f t="shared" si="566"/>
        <v>0</v>
      </c>
      <c r="X1518" s="3">
        <f t="shared" si="566"/>
        <v>0</v>
      </c>
      <c r="Y1518" s="3">
        <f t="shared" si="566"/>
        <v>0</v>
      </c>
      <c r="Z1518" s="3">
        <f t="shared" si="566"/>
        <v>0</v>
      </c>
      <c r="AA1518" s="3">
        <f t="shared" si="566"/>
        <v>0</v>
      </c>
      <c r="AB1518" s="3">
        <f t="shared" si="566"/>
        <v>0</v>
      </c>
      <c r="AC1518" s="3">
        <f t="shared" si="566"/>
        <v>1692.2746505782604</v>
      </c>
      <c r="AD1518" s="3">
        <f t="shared" si="566"/>
        <v>2712.6533508399302</v>
      </c>
      <c r="AE1518" s="3">
        <f t="shared" si="566"/>
        <v>3541.0052476701826</v>
      </c>
      <c r="AF1518" s="3">
        <f t="shared" si="566"/>
        <v>4432.7861571530775</v>
      </c>
      <c r="AG1518" s="3">
        <f t="shared" si="566"/>
        <v>5314.1359953035198</v>
      </c>
      <c r="AH1518" s="3">
        <f t="shared" si="566"/>
        <v>6195.0759358046207</v>
      </c>
      <c r="AI1518" s="3">
        <f t="shared" si="566"/>
        <v>6288.5046352174586</v>
      </c>
      <c r="AJ1518" s="3">
        <f t="shared" si="566"/>
        <v>6545.9166642862956</v>
      </c>
      <c r="AK1518" s="3">
        <f t="shared" si="566"/>
        <v>6760.1934520187679</v>
      </c>
      <c r="AL1518" s="3">
        <f t="shared" si="566"/>
        <v>7039.4239643193687</v>
      </c>
      <c r="AM1518" s="3">
        <f t="shared" si="566"/>
        <v>7397.3366642578067</v>
      </c>
      <c r="AN1518" s="3">
        <f t="shared" si="566"/>
        <v>7847.6889429975199</v>
      </c>
      <c r="AO1518" s="3">
        <f t="shared" si="566"/>
        <v>8360.0873466109279</v>
      </c>
      <c r="AP1518" s="3">
        <f t="shared" si="566"/>
        <v>8896.7431294963062</v>
      </c>
      <c r="AQ1518" s="3">
        <f t="shared" si="566"/>
        <v>9032.3804804059891</v>
      </c>
      <c r="AR1518" s="3">
        <f t="shared" si="566"/>
        <v>12728.704091683094</v>
      </c>
      <c r="AS1518" s="3">
        <f t="shared" si="566"/>
        <v>13032.711557387769</v>
      </c>
      <c r="AT1518" s="3">
        <f t="shared" si="566"/>
        <v>13501.199817753979</v>
      </c>
      <c r="AU1518" s="3">
        <f t="shared" si="566"/>
        <v>13979.179148560359</v>
      </c>
      <c r="AV1518" s="3">
        <f t="shared" si="566"/>
        <v>15067.912883326457</v>
      </c>
      <c r="AW1518" s="3">
        <f t="shared" si="566"/>
        <v>15698.914180867478</v>
      </c>
      <c r="AX1518" s="3"/>
    </row>
    <row r="1519" spans="3:50">
      <c r="C1519" s="10" t="s">
        <v>2</v>
      </c>
      <c r="D1519" s="9"/>
      <c r="E1519" s="3">
        <f t="shared" si="566"/>
        <v>0</v>
      </c>
      <c r="F1519" s="3">
        <f t="shared" si="566"/>
        <v>0</v>
      </c>
      <c r="G1519" s="3">
        <f t="shared" si="566"/>
        <v>0</v>
      </c>
      <c r="H1519" s="3">
        <f t="shared" si="566"/>
        <v>0</v>
      </c>
      <c r="I1519" s="3">
        <f t="shared" si="566"/>
        <v>0</v>
      </c>
      <c r="J1519" s="3">
        <f t="shared" si="566"/>
        <v>0</v>
      </c>
      <c r="K1519" s="3">
        <f t="shared" si="566"/>
        <v>0</v>
      </c>
      <c r="L1519" s="3">
        <f t="shared" si="566"/>
        <v>0</v>
      </c>
      <c r="M1519" s="3">
        <f t="shared" si="566"/>
        <v>0</v>
      </c>
      <c r="N1519" s="3">
        <f t="shared" si="566"/>
        <v>0</v>
      </c>
      <c r="O1519" s="3">
        <f t="shared" si="566"/>
        <v>0</v>
      </c>
      <c r="P1519" s="3">
        <f t="shared" si="566"/>
        <v>0</v>
      </c>
      <c r="Q1519" s="3">
        <f t="shared" si="566"/>
        <v>0</v>
      </c>
      <c r="R1519" s="3">
        <f t="shared" si="566"/>
        <v>0</v>
      </c>
      <c r="S1519" s="3">
        <f t="shared" si="566"/>
        <v>0</v>
      </c>
      <c r="T1519" s="3">
        <f t="shared" si="566"/>
        <v>0</v>
      </c>
      <c r="U1519" s="3">
        <f t="shared" si="566"/>
        <v>0</v>
      </c>
      <c r="V1519" s="3">
        <f t="shared" si="566"/>
        <v>0</v>
      </c>
      <c r="W1519" s="3">
        <f t="shared" si="566"/>
        <v>0</v>
      </c>
      <c r="X1519" s="3">
        <f t="shared" si="566"/>
        <v>0</v>
      </c>
      <c r="Y1519" s="3">
        <f t="shared" si="566"/>
        <v>0</v>
      </c>
      <c r="Z1519" s="3">
        <f t="shared" si="566"/>
        <v>0</v>
      </c>
      <c r="AA1519" s="3">
        <f t="shared" si="566"/>
        <v>0</v>
      </c>
      <c r="AB1519" s="3">
        <f t="shared" si="566"/>
        <v>0</v>
      </c>
      <c r="AC1519" s="3">
        <f t="shared" si="566"/>
        <v>645.79605958436889</v>
      </c>
      <c r="AD1519" s="3">
        <f t="shared" si="566"/>
        <v>1278.4089999542787</v>
      </c>
      <c r="AE1519" s="3">
        <f t="shared" si="566"/>
        <v>1787.0554568462057</v>
      </c>
      <c r="AF1519" s="3">
        <f t="shared" si="566"/>
        <v>2296.6345536416402</v>
      </c>
      <c r="AG1519" s="3">
        <f t="shared" si="566"/>
        <v>2776.3948687377338</v>
      </c>
      <c r="AH1519" s="3">
        <f t="shared" si="566"/>
        <v>3234.5050319707166</v>
      </c>
      <c r="AI1519" s="3">
        <f t="shared" si="566"/>
        <v>5962.5806423014274</v>
      </c>
      <c r="AJ1519" s="3">
        <f t="shared" si="566"/>
        <v>8784.9152520295193</v>
      </c>
      <c r="AK1519" s="3">
        <f t="shared" si="566"/>
        <v>11538.120571292082</v>
      </c>
      <c r="AL1519" s="3">
        <f t="shared" si="566"/>
        <v>14395.985772220061</v>
      </c>
      <c r="AM1519" s="3">
        <f t="shared" si="566"/>
        <v>17452.320878346938</v>
      </c>
      <c r="AN1519" s="3">
        <f t="shared" si="566"/>
        <v>20808.624607656835</v>
      </c>
      <c r="AO1519" s="3">
        <f t="shared" si="566"/>
        <v>24443.412002096273</v>
      </c>
      <c r="AP1519" s="3">
        <f t="shared" si="566"/>
        <v>28271.691057916702</v>
      </c>
      <c r="AQ1519" s="3">
        <f t="shared" si="566"/>
        <v>32224.552155306214</v>
      </c>
      <c r="AR1519" s="3">
        <f t="shared" si="566"/>
        <v>47342.966551308615</v>
      </c>
      <c r="AS1519" s="3">
        <f t="shared" si="566"/>
        <v>50382.629973398063</v>
      </c>
      <c r="AT1519" s="3">
        <f t="shared" si="566"/>
        <v>54103.963345246302</v>
      </c>
      <c r="AU1519" s="3">
        <f t="shared" si="566"/>
        <v>57930.866327700176</v>
      </c>
      <c r="AV1519" s="3">
        <f t="shared" si="566"/>
        <v>61875.474659443527</v>
      </c>
      <c r="AW1519" s="3">
        <f t="shared" si="566"/>
        <v>63008.252852434845</v>
      </c>
      <c r="AX1519" s="3"/>
    </row>
    <row r="1520" spans="3:50">
      <c r="C1520" s="10" t="s">
        <v>1</v>
      </c>
      <c r="D1520" s="9"/>
      <c r="E1520" s="3">
        <f t="shared" si="566"/>
        <v>0</v>
      </c>
      <c r="F1520" s="3">
        <f t="shared" si="566"/>
        <v>0</v>
      </c>
      <c r="G1520" s="3">
        <f t="shared" si="566"/>
        <v>0</v>
      </c>
      <c r="H1520" s="3">
        <f t="shared" si="566"/>
        <v>0</v>
      </c>
      <c r="I1520" s="3">
        <f t="shared" si="566"/>
        <v>0</v>
      </c>
      <c r="J1520" s="3">
        <f t="shared" si="566"/>
        <v>0</v>
      </c>
      <c r="K1520" s="3">
        <f t="shared" si="566"/>
        <v>0</v>
      </c>
      <c r="L1520" s="3">
        <f t="shared" si="566"/>
        <v>0</v>
      </c>
      <c r="M1520" s="3">
        <f t="shared" si="566"/>
        <v>0</v>
      </c>
      <c r="N1520" s="3">
        <f t="shared" si="566"/>
        <v>0</v>
      </c>
      <c r="O1520" s="3">
        <f t="shared" si="566"/>
        <v>0</v>
      </c>
      <c r="P1520" s="3">
        <f t="shared" si="566"/>
        <v>0</v>
      </c>
      <c r="Q1520" s="3">
        <f t="shared" si="566"/>
        <v>0</v>
      </c>
      <c r="R1520" s="3">
        <f t="shared" si="566"/>
        <v>0</v>
      </c>
      <c r="S1520" s="3">
        <f t="shared" si="566"/>
        <v>0</v>
      </c>
      <c r="T1520" s="3">
        <f t="shared" si="566"/>
        <v>0</v>
      </c>
      <c r="U1520" s="3">
        <f t="shared" si="566"/>
        <v>0</v>
      </c>
      <c r="V1520" s="3">
        <f t="shared" si="566"/>
        <v>0</v>
      </c>
      <c r="W1520" s="3">
        <f t="shared" si="566"/>
        <v>0</v>
      </c>
      <c r="X1520" s="3">
        <f t="shared" si="566"/>
        <v>0</v>
      </c>
      <c r="Y1520" s="3">
        <f t="shared" si="566"/>
        <v>0</v>
      </c>
      <c r="Z1520" s="3">
        <f t="shared" si="566"/>
        <v>0</v>
      </c>
      <c r="AA1520" s="3">
        <f t="shared" si="566"/>
        <v>0</v>
      </c>
      <c r="AB1520" s="3">
        <f t="shared" si="566"/>
        <v>0</v>
      </c>
      <c r="AC1520" s="3">
        <f t="shared" si="566"/>
        <v>0</v>
      </c>
      <c r="AD1520" s="3">
        <f t="shared" si="566"/>
        <v>0</v>
      </c>
      <c r="AE1520" s="3">
        <f t="shared" si="566"/>
        <v>0</v>
      </c>
      <c r="AF1520" s="3">
        <f t="shared" si="566"/>
        <v>0</v>
      </c>
      <c r="AG1520" s="3">
        <f t="shared" si="566"/>
        <v>0</v>
      </c>
      <c r="AH1520" s="3">
        <f t="shared" si="566"/>
        <v>0</v>
      </c>
      <c r="AI1520" s="3">
        <f t="shared" si="566"/>
        <v>0</v>
      </c>
      <c r="AJ1520" s="3">
        <f t="shared" si="566"/>
        <v>0</v>
      </c>
      <c r="AK1520" s="3">
        <f t="shared" si="566"/>
        <v>0</v>
      </c>
      <c r="AL1520" s="3">
        <f t="shared" si="566"/>
        <v>0</v>
      </c>
      <c r="AM1520" s="3">
        <f t="shared" si="566"/>
        <v>0</v>
      </c>
      <c r="AN1520" s="3">
        <f t="shared" si="566"/>
        <v>0</v>
      </c>
      <c r="AO1520" s="3">
        <f t="shared" si="566"/>
        <v>0</v>
      </c>
      <c r="AP1520" s="3">
        <f t="shared" si="566"/>
        <v>0</v>
      </c>
      <c r="AQ1520" s="3">
        <f t="shared" si="566"/>
        <v>0</v>
      </c>
      <c r="AR1520" s="3">
        <f t="shared" si="566"/>
        <v>0</v>
      </c>
      <c r="AS1520" s="3">
        <f t="shared" si="566"/>
        <v>0</v>
      </c>
      <c r="AT1520" s="3">
        <f t="shared" si="566"/>
        <v>0</v>
      </c>
      <c r="AU1520" s="3">
        <f t="shared" si="566"/>
        <v>0</v>
      </c>
      <c r="AV1520" s="3">
        <f t="shared" si="566"/>
        <v>0</v>
      </c>
      <c r="AW1520" s="3">
        <f t="shared" si="566"/>
        <v>0</v>
      </c>
      <c r="AX1520" s="3"/>
    </row>
    <row r="1521" spans="3:50">
      <c r="C1521" s="7" t="s">
        <v>0</v>
      </c>
      <c r="D1521" s="6"/>
      <c r="E1521" s="4">
        <f t="shared" si="566"/>
        <v>0</v>
      </c>
      <c r="F1521" s="4">
        <f t="shared" si="566"/>
        <v>0</v>
      </c>
      <c r="G1521" s="4">
        <f t="shared" si="566"/>
        <v>0</v>
      </c>
      <c r="H1521" s="4">
        <f t="shared" si="566"/>
        <v>0</v>
      </c>
      <c r="I1521" s="4">
        <f t="shared" si="566"/>
        <v>0</v>
      </c>
      <c r="J1521" s="4">
        <f t="shared" si="566"/>
        <v>0</v>
      </c>
      <c r="K1521" s="4">
        <f t="shared" si="566"/>
        <v>0</v>
      </c>
      <c r="L1521" s="4">
        <f t="shared" si="566"/>
        <v>0</v>
      </c>
      <c r="M1521" s="4">
        <f t="shared" si="566"/>
        <v>0</v>
      </c>
      <c r="N1521" s="4">
        <f t="shared" si="566"/>
        <v>0</v>
      </c>
      <c r="O1521" s="4">
        <f t="shared" si="566"/>
        <v>0</v>
      </c>
      <c r="P1521" s="4">
        <f t="shared" si="566"/>
        <v>0</v>
      </c>
      <c r="Q1521" s="4">
        <f t="shared" si="566"/>
        <v>0</v>
      </c>
      <c r="R1521" s="4">
        <f t="shared" si="566"/>
        <v>0</v>
      </c>
      <c r="S1521" s="4">
        <f t="shared" si="566"/>
        <v>0</v>
      </c>
      <c r="T1521" s="4">
        <f t="shared" si="566"/>
        <v>0</v>
      </c>
      <c r="U1521" s="4">
        <f t="shared" si="566"/>
        <v>0</v>
      </c>
      <c r="V1521" s="4">
        <f t="shared" si="566"/>
        <v>0</v>
      </c>
      <c r="W1521" s="4">
        <f t="shared" si="566"/>
        <v>0</v>
      </c>
      <c r="X1521" s="4">
        <f t="shared" si="566"/>
        <v>0</v>
      </c>
      <c r="Y1521" s="4">
        <f t="shared" si="566"/>
        <v>0</v>
      </c>
      <c r="Z1521" s="4">
        <f t="shared" si="566"/>
        <v>0</v>
      </c>
      <c r="AA1521" s="4">
        <f t="shared" si="566"/>
        <v>0</v>
      </c>
      <c r="AB1521" s="4">
        <f t="shared" si="566"/>
        <v>0</v>
      </c>
      <c r="AC1521" s="4">
        <f t="shared" si="566"/>
        <v>0</v>
      </c>
      <c r="AD1521" s="4">
        <f t="shared" si="566"/>
        <v>0</v>
      </c>
      <c r="AE1521" s="4">
        <f t="shared" si="566"/>
        <v>0</v>
      </c>
      <c r="AF1521" s="4">
        <f t="shared" si="566"/>
        <v>0</v>
      </c>
      <c r="AG1521" s="4">
        <f t="shared" si="566"/>
        <v>0</v>
      </c>
      <c r="AH1521" s="4">
        <f t="shared" si="566"/>
        <v>0</v>
      </c>
      <c r="AI1521" s="4">
        <f t="shared" si="566"/>
        <v>0</v>
      </c>
      <c r="AJ1521" s="4">
        <f t="shared" si="566"/>
        <v>0</v>
      </c>
      <c r="AK1521" s="4">
        <f t="shared" si="566"/>
        <v>0</v>
      </c>
      <c r="AL1521" s="4">
        <f t="shared" si="566"/>
        <v>0</v>
      </c>
      <c r="AM1521" s="4">
        <f t="shared" si="566"/>
        <v>0</v>
      </c>
      <c r="AN1521" s="4">
        <f t="shared" si="566"/>
        <v>0</v>
      </c>
      <c r="AO1521" s="4">
        <f t="shared" si="566"/>
        <v>0</v>
      </c>
      <c r="AP1521" s="4">
        <f t="shared" si="566"/>
        <v>0</v>
      </c>
      <c r="AQ1521" s="4">
        <f t="shared" si="566"/>
        <v>0</v>
      </c>
      <c r="AR1521" s="4">
        <f t="shared" si="566"/>
        <v>0</v>
      </c>
      <c r="AS1521" s="4">
        <f t="shared" si="566"/>
        <v>0</v>
      </c>
      <c r="AT1521" s="4">
        <f t="shared" si="566"/>
        <v>0</v>
      </c>
      <c r="AU1521" s="4">
        <f t="shared" si="566"/>
        <v>0</v>
      </c>
      <c r="AV1521" s="4">
        <f t="shared" si="566"/>
        <v>0</v>
      </c>
      <c r="AW1521" s="4">
        <f t="shared" si="566"/>
        <v>0</v>
      </c>
      <c r="AX1521" s="3"/>
    </row>
    <row r="1522" spans="3:50">
      <c r="C1522" s="14">
        <v>25</v>
      </c>
      <c r="D1522" s="13"/>
      <c r="E1522" s="11">
        <f t="shared" ref="E1522:AW1522" si="567">SUM(E1523:E1527)</f>
        <v>0</v>
      </c>
      <c r="F1522" s="11">
        <f t="shared" si="567"/>
        <v>0</v>
      </c>
      <c r="G1522" s="11">
        <f t="shared" si="567"/>
        <v>0</v>
      </c>
      <c r="H1522" s="11">
        <f t="shared" si="567"/>
        <v>0</v>
      </c>
      <c r="I1522" s="11">
        <f t="shared" si="567"/>
        <v>0</v>
      </c>
      <c r="J1522" s="11">
        <f t="shared" si="567"/>
        <v>0</v>
      </c>
      <c r="K1522" s="11">
        <f t="shared" si="567"/>
        <v>0</v>
      </c>
      <c r="L1522" s="11">
        <f t="shared" si="567"/>
        <v>0</v>
      </c>
      <c r="M1522" s="11">
        <f t="shared" si="567"/>
        <v>0</v>
      </c>
      <c r="N1522" s="11">
        <f t="shared" si="567"/>
        <v>0</v>
      </c>
      <c r="O1522" s="11">
        <f t="shared" si="567"/>
        <v>0</v>
      </c>
      <c r="P1522" s="11">
        <f t="shared" si="567"/>
        <v>0</v>
      </c>
      <c r="Q1522" s="11">
        <f t="shared" si="567"/>
        <v>0</v>
      </c>
      <c r="R1522" s="11">
        <f t="shared" si="567"/>
        <v>0</v>
      </c>
      <c r="S1522" s="11">
        <f t="shared" si="567"/>
        <v>0</v>
      </c>
      <c r="T1522" s="11">
        <f t="shared" si="567"/>
        <v>0</v>
      </c>
      <c r="U1522" s="11">
        <f t="shared" si="567"/>
        <v>0</v>
      </c>
      <c r="V1522" s="11">
        <f t="shared" si="567"/>
        <v>0</v>
      </c>
      <c r="W1522" s="11">
        <f t="shared" si="567"/>
        <v>0</v>
      </c>
      <c r="X1522" s="11">
        <f t="shared" si="567"/>
        <v>0</v>
      </c>
      <c r="Y1522" s="11">
        <f t="shared" si="567"/>
        <v>0</v>
      </c>
      <c r="Z1522" s="11">
        <f t="shared" si="567"/>
        <v>0</v>
      </c>
      <c r="AA1522" s="11">
        <f t="shared" si="567"/>
        <v>0</v>
      </c>
      <c r="AB1522" s="11">
        <f t="shared" si="567"/>
        <v>0</v>
      </c>
      <c r="AC1522" s="11">
        <f t="shared" si="567"/>
        <v>0</v>
      </c>
      <c r="AD1522" s="11">
        <f t="shared" si="567"/>
        <v>89969.18454230421</v>
      </c>
      <c r="AE1522" s="11">
        <f t="shared" si="567"/>
        <v>93793.372624814714</v>
      </c>
      <c r="AF1522" s="11">
        <f t="shared" si="567"/>
        <v>91757.923844702207</v>
      </c>
      <c r="AG1522" s="11">
        <f t="shared" si="567"/>
        <v>92569.993889594669</v>
      </c>
      <c r="AH1522" s="11">
        <f t="shared" si="567"/>
        <v>93456.768953659528</v>
      </c>
      <c r="AI1522" s="11">
        <f t="shared" si="567"/>
        <v>94488.799928749664</v>
      </c>
      <c r="AJ1522" s="11">
        <f t="shared" si="567"/>
        <v>96224.541506717855</v>
      </c>
      <c r="AK1522" s="11">
        <f t="shared" si="567"/>
        <v>100277.74601043914</v>
      </c>
      <c r="AL1522" s="11">
        <f t="shared" si="567"/>
        <v>103489.96537701557</v>
      </c>
      <c r="AM1522" s="11">
        <f t="shared" si="567"/>
        <v>107520.12536747394</v>
      </c>
      <c r="AN1522" s="11">
        <f t="shared" si="567"/>
        <v>112572.81335828827</v>
      </c>
      <c r="AO1522" s="11">
        <f t="shared" si="567"/>
        <v>118841.51722258462</v>
      </c>
      <c r="AP1522" s="11">
        <f t="shared" si="567"/>
        <v>125842.8931332803</v>
      </c>
      <c r="AQ1522" s="11">
        <f t="shared" si="567"/>
        <v>132988.91981560891</v>
      </c>
      <c r="AR1522" s="11">
        <f t="shared" si="567"/>
        <v>139586.50658776338</v>
      </c>
      <c r="AS1522" s="11">
        <f t="shared" si="567"/>
        <v>193219.62003658514</v>
      </c>
      <c r="AT1522" s="11">
        <f t="shared" si="567"/>
        <v>194397.99754743133</v>
      </c>
      <c r="AU1522" s="11">
        <f t="shared" si="567"/>
        <v>197960.6740236631</v>
      </c>
      <c r="AV1522" s="11">
        <f t="shared" si="567"/>
        <v>201554.72474687157</v>
      </c>
      <c r="AW1522" s="11">
        <f t="shared" si="567"/>
        <v>205761.21032757245</v>
      </c>
      <c r="AX1522" s="11"/>
    </row>
    <row r="1523" spans="3:50">
      <c r="C1523" s="10" t="s">
        <v>4</v>
      </c>
      <c r="D1523" s="9"/>
      <c r="E1523" s="3">
        <f t="shared" ref="E1523:AW1527" si="568">E900*E310</f>
        <v>0</v>
      </c>
      <c r="F1523" s="3">
        <f t="shared" si="568"/>
        <v>0</v>
      </c>
      <c r="G1523" s="3">
        <f t="shared" si="568"/>
        <v>0</v>
      </c>
      <c r="H1523" s="3">
        <f t="shared" si="568"/>
        <v>0</v>
      </c>
      <c r="I1523" s="3">
        <f t="shared" si="568"/>
        <v>0</v>
      </c>
      <c r="J1523" s="3">
        <f t="shared" si="568"/>
        <v>0</v>
      </c>
      <c r="K1523" s="3">
        <f t="shared" si="568"/>
        <v>0</v>
      </c>
      <c r="L1523" s="3">
        <f t="shared" si="568"/>
        <v>0</v>
      </c>
      <c r="M1523" s="3">
        <f t="shared" si="568"/>
        <v>0</v>
      </c>
      <c r="N1523" s="3">
        <f t="shared" si="568"/>
        <v>0</v>
      </c>
      <c r="O1523" s="3">
        <f t="shared" si="568"/>
        <v>0</v>
      </c>
      <c r="P1523" s="3">
        <f t="shared" si="568"/>
        <v>0</v>
      </c>
      <c r="Q1523" s="3">
        <f t="shared" si="568"/>
        <v>0</v>
      </c>
      <c r="R1523" s="3">
        <f t="shared" si="568"/>
        <v>0</v>
      </c>
      <c r="S1523" s="3">
        <f t="shared" si="568"/>
        <v>0</v>
      </c>
      <c r="T1523" s="3">
        <f t="shared" si="568"/>
        <v>0</v>
      </c>
      <c r="U1523" s="3">
        <f t="shared" si="568"/>
        <v>0</v>
      </c>
      <c r="V1523" s="3">
        <f t="shared" si="568"/>
        <v>0</v>
      </c>
      <c r="W1523" s="3">
        <f t="shared" si="568"/>
        <v>0</v>
      </c>
      <c r="X1523" s="3">
        <f t="shared" si="568"/>
        <v>0</v>
      </c>
      <c r="Y1523" s="3">
        <f t="shared" si="568"/>
        <v>0</v>
      </c>
      <c r="Z1523" s="3">
        <f t="shared" si="568"/>
        <v>0</v>
      </c>
      <c r="AA1523" s="3">
        <f t="shared" si="568"/>
        <v>0</v>
      </c>
      <c r="AB1523" s="3">
        <f t="shared" si="568"/>
        <v>0</v>
      </c>
      <c r="AC1523" s="3">
        <f t="shared" si="568"/>
        <v>0</v>
      </c>
      <c r="AD1523" s="3">
        <f t="shared" si="568"/>
        <v>87857.6180599121</v>
      </c>
      <c r="AE1523" s="3">
        <f t="shared" si="568"/>
        <v>90190.610225046141</v>
      </c>
      <c r="AF1523" s="3">
        <f t="shared" si="568"/>
        <v>86949.000622925378</v>
      </c>
      <c r="AG1523" s="3">
        <f t="shared" si="568"/>
        <v>86496.624529456167</v>
      </c>
      <c r="AH1523" s="3">
        <f t="shared" si="568"/>
        <v>86155.12773804873</v>
      </c>
      <c r="AI1523" s="3">
        <f t="shared" si="568"/>
        <v>85978.663145977727</v>
      </c>
      <c r="AJ1523" s="3">
        <f t="shared" si="568"/>
        <v>85184.609414079998</v>
      </c>
      <c r="AK1523" s="3">
        <f t="shared" si="568"/>
        <v>86475.010073870799</v>
      </c>
      <c r="AL1523" s="3">
        <f t="shared" si="568"/>
        <v>87025.45495249801</v>
      </c>
      <c r="AM1523" s="3">
        <f t="shared" si="568"/>
        <v>88241.203430506357</v>
      </c>
      <c r="AN1523" s="3">
        <f t="shared" si="568"/>
        <v>90230.326708578912</v>
      </c>
      <c r="AO1523" s="3">
        <f t="shared" si="568"/>
        <v>93082.87890565001</v>
      </c>
      <c r="AP1523" s="3">
        <f t="shared" si="568"/>
        <v>96362.301346502383</v>
      </c>
      <c r="AQ1523" s="3">
        <f t="shared" si="568"/>
        <v>99590.977396123446</v>
      </c>
      <c r="AR1523" s="3">
        <f t="shared" si="568"/>
        <v>102522.76400111993</v>
      </c>
      <c r="AS1523" s="3">
        <f t="shared" si="568"/>
        <v>139257.38008323297</v>
      </c>
      <c r="AT1523" s="3">
        <f t="shared" si="568"/>
        <v>137435.95915764643</v>
      </c>
      <c r="AU1523" s="3">
        <f t="shared" si="568"/>
        <v>137238.88161513812</v>
      </c>
      <c r="AV1523" s="3">
        <f t="shared" si="568"/>
        <v>136969.9599473764</v>
      </c>
      <c r="AW1523" s="3">
        <f t="shared" si="568"/>
        <v>136654.7968594936</v>
      </c>
      <c r="AX1523" s="3"/>
    </row>
    <row r="1524" spans="3:50">
      <c r="C1524" s="10" t="s">
        <v>3</v>
      </c>
      <c r="D1524" s="9"/>
      <c r="E1524" s="3">
        <f t="shared" si="568"/>
        <v>0</v>
      </c>
      <c r="F1524" s="3">
        <f t="shared" si="568"/>
        <v>0</v>
      </c>
      <c r="G1524" s="3">
        <f t="shared" si="568"/>
        <v>0</v>
      </c>
      <c r="H1524" s="3">
        <f t="shared" si="568"/>
        <v>0</v>
      </c>
      <c r="I1524" s="3">
        <f t="shared" si="568"/>
        <v>0</v>
      </c>
      <c r="J1524" s="3">
        <f t="shared" si="568"/>
        <v>0</v>
      </c>
      <c r="K1524" s="3">
        <f t="shared" si="568"/>
        <v>0</v>
      </c>
      <c r="L1524" s="3">
        <f t="shared" si="568"/>
        <v>0</v>
      </c>
      <c r="M1524" s="3">
        <f t="shared" si="568"/>
        <v>0</v>
      </c>
      <c r="N1524" s="3">
        <f t="shared" si="568"/>
        <v>0</v>
      </c>
      <c r="O1524" s="3">
        <f t="shared" si="568"/>
        <v>0</v>
      </c>
      <c r="P1524" s="3">
        <f t="shared" si="568"/>
        <v>0</v>
      </c>
      <c r="Q1524" s="3">
        <f t="shared" si="568"/>
        <v>0</v>
      </c>
      <c r="R1524" s="3">
        <f t="shared" si="568"/>
        <v>0</v>
      </c>
      <c r="S1524" s="3">
        <f t="shared" si="568"/>
        <v>0</v>
      </c>
      <c r="T1524" s="3">
        <f t="shared" si="568"/>
        <v>0</v>
      </c>
      <c r="U1524" s="3">
        <f t="shared" si="568"/>
        <v>0</v>
      </c>
      <c r="V1524" s="3">
        <f t="shared" si="568"/>
        <v>0</v>
      </c>
      <c r="W1524" s="3">
        <f t="shared" si="568"/>
        <v>0</v>
      </c>
      <c r="X1524" s="3">
        <f t="shared" si="568"/>
        <v>0</v>
      </c>
      <c r="Y1524" s="3">
        <f t="shared" si="568"/>
        <v>0</v>
      </c>
      <c r="Z1524" s="3">
        <f t="shared" si="568"/>
        <v>0</v>
      </c>
      <c r="AA1524" s="3">
        <f t="shared" si="568"/>
        <v>0</v>
      </c>
      <c r="AB1524" s="3">
        <f t="shared" si="568"/>
        <v>0</v>
      </c>
      <c r="AC1524" s="3">
        <f t="shared" si="568"/>
        <v>0</v>
      </c>
      <c r="AD1524" s="3">
        <f t="shared" si="568"/>
        <v>1532.7394238609306</v>
      </c>
      <c r="AE1524" s="3">
        <f t="shared" si="568"/>
        <v>2456.9243134854478</v>
      </c>
      <c r="AF1524" s="3">
        <f t="shared" si="568"/>
        <v>3207.1852765435801</v>
      </c>
      <c r="AG1524" s="3">
        <f t="shared" si="568"/>
        <v>4014.8956307369263</v>
      </c>
      <c r="AH1524" s="3">
        <f t="shared" si="568"/>
        <v>4813.1582784017319</v>
      </c>
      <c r="AI1524" s="3">
        <f t="shared" si="568"/>
        <v>5611.0496705574615</v>
      </c>
      <c r="AJ1524" s="3">
        <f t="shared" si="568"/>
        <v>5695.6705982899521</v>
      </c>
      <c r="AK1524" s="3">
        <f t="shared" si="568"/>
        <v>5928.8157115817121</v>
      </c>
      <c r="AL1524" s="3">
        <f t="shared" si="568"/>
        <v>6122.8920573235891</v>
      </c>
      <c r="AM1524" s="3">
        <f t="shared" si="568"/>
        <v>6375.7987674736059</v>
      </c>
      <c r="AN1524" s="3">
        <f t="shared" si="568"/>
        <v>6699.9700864192009</v>
      </c>
      <c r="AO1524" s="3">
        <f t="shared" si="568"/>
        <v>7107.8664595133059</v>
      </c>
      <c r="AP1524" s="3">
        <f t="shared" si="568"/>
        <v>7571.9597044681404</v>
      </c>
      <c r="AQ1524" s="3">
        <f t="shared" si="568"/>
        <v>8058.0235211129748</v>
      </c>
      <c r="AR1524" s="3">
        <f t="shared" si="568"/>
        <v>8180.8739786414208</v>
      </c>
      <c r="AS1524" s="3">
        <f t="shared" si="568"/>
        <v>11528.735344062507</v>
      </c>
      <c r="AT1524" s="3">
        <f t="shared" si="568"/>
        <v>11804.08321840098</v>
      </c>
      <c r="AU1524" s="3">
        <f t="shared" si="568"/>
        <v>12228.405845956704</v>
      </c>
      <c r="AV1524" s="3">
        <f t="shared" si="568"/>
        <v>12661.32479552985</v>
      </c>
      <c r="AW1524" s="3">
        <f t="shared" si="568"/>
        <v>13647.420708975771</v>
      </c>
      <c r="AX1524" s="3"/>
    </row>
    <row r="1525" spans="3:50">
      <c r="C1525" s="10" t="s">
        <v>2</v>
      </c>
      <c r="D1525" s="9"/>
      <c r="E1525" s="3">
        <f t="shared" si="568"/>
        <v>0</v>
      </c>
      <c r="F1525" s="3">
        <f t="shared" si="568"/>
        <v>0</v>
      </c>
      <c r="G1525" s="3">
        <f t="shared" si="568"/>
        <v>0</v>
      </c>
      <c r="H1525" s="3">
        <f t="shared" si="568"/>
        <v>0</v>
      </c>
      <c r="I1525" s="3">
        <f t="shared" si="568"/>
        <v>0</v>
      </c>
      <c r="J1525" s="3">
        <f t="shared" si="568"/>
        <v>0</v>
      </c>
      <c r="K1525" s="3">
        <f t="shared" si="568"/>
        <v>0</v>
      </c>
      <c r="L1525" s="3">
        <f t="shared" si="568"/>
        <v>0</v>
      </c>
      <c r="M1525" s="3">
        <f t="shared" si="568"/>
        <v>0</v>
      </c>
      <c r="N1525" s="3">
        <f t="shared" si="568"/>
        <v>0</v>
      </c>
      <c r="O1525" s="3">
        <f t="shared" si="568"/>
        <v>0</v>
      </c>
      <c r="P1525" s="3">
        <f t="shared" si="568"/>
        <v>0</v>
      </c>
      <c r="Q1525" s="3">
        <f t="shared" si="568"/>
        <v>0</v>
      </c>
      <c r="R1525" s="3">
        <f t="shared" si="568"/>
        <v>0</v>
      </c>
      <c r="S1525" s="3">
        <f t="shared" si="568"/>
        <v>0</v>
      </c>
      <c r="T1525" s="3">
        <f t="shared" si="568"/>
        <v>0</v>
      </c>
      <c r="U1525" s="3">
        <f t="shared" si="568"/>
        <v>0</v>
      </c>
      <c r="V1525" s="3">
        <f t="shared" si="568"/>
        <v>0</v>
      </c>
      <c r="W1525" s="3">
        <f t="shared" si="568"/>
        <v>0</v>
      </c>
      <c r="X1525" s="3">
        <f t="shared" si="568"/>
        <v>0</v>
      </c>
      <c r="Y1525" s="3">
        <f t="shared" si="568"/>
        <v>0</v>
      </c>
      <c r="Z1525" s="3">
        <f t="shared" si="568"/>
        <v>0</v>
      </c>
      <c r="AA1525" s="3">
        <f t="shared" si="568"/>
        <v>0</v>
      </c>
      <c r="AB1525" s="3">
        <f t="shared" si="568"/>
        <v>0</v>
      </c>
      <c r="AC1525" s="3">
        <f t="shared" si="568"/>
        <v>0</v>
      </c>
      <c r="AD1525" s="3">
        <f t="shared" si="568"/>
        <v>578.82705853118875</v>
      </c>
      <c r="AE1525" s="3">
        <f t="shared" si="568"/>
        <v>1145.8380862831214</v>
      </c>
      <c r="AF1525" s="3">
        <f t="shared" si="568"/>
        <v>1601.7379452332541</v>
      </c>
      <c r="AG1525" s="3">
        <f t="shared" si="568"/>
        <v>2058.4737294015795</v>
      </c>
      <c r="AH1525" s="3">
        <f t="shared" si="568"/>
        <v>2488.4829372090621</v>
      </c>
      <c r="AI1525" s="3">
        <f t="shared" si="568"/>
        <v>2899.0871122144808</v>
      </c>
      <c r="AJ1525" s="3">
        <f t="shared" si="568"/>
        <v>5344.2614943478957</v>
      </c>
      <c r="AK1525" s="3">
        <f t="shared" si="568"/>
        <v>7873.9202249866166</v>
      </c>
      <c r="AL1525" s="3">
        <f t="shared" si="568"/>
        <v>10341.618367193963</v>
      </c>
      <c r="AM1525" s="3">
        <f t="shared" si="568"/>
        <v>12903.123169493978</v>
      </c>
      <c r="AN1525" s="3">
        <f t="shared" si="568"/>
        <v>15642.516563290166</v>
      </c>
      <c r="AO1525" s="3">
        <f t="shared" si="568"/>
        <v>18650.771857421307</v>
      </c>
      <c r="AP1525" s="3">
        <f t="shared" si="568"/>
        <v>21908.632082309781</v>
      </c>
      <c r="AQ1525" s="3">
        <f t="shared" si="568"/>
        <v>25339.918898372496</v>
      </c>
      <c r="AR1525" s="3">
        <f t="shared" si="568"/>
        <v>28882.868608002031</v>
      </c>
      <c r="AS1525" s="3">
        <f t="shared" si="568"/>
        <v>42433.504609289681</v>
      </c>
      <c r="AT1525" s="3">
        <f t="shared" si="568"/>
        <v>45157.955171383925</v>
      </c>
      <c r="AU1525" s="3">
        <f t="shared" si="568"/>
        <v>48493.386562568274</v>
      </c>
      <c r="AV1525" s="3">
        <f t="shared" si="568"/>
        <v>51923.440003965319</v>
      </c>
      <c r="AW1525" s="3">
        <f t="shared" si="568"/>
        <v>55458.992759103079</v>
      </c>
      <c r="AX1525" s="3"/>
    </row>
    <row r="1526" spans="3:50">
      <c r="C1526" s="10" t="s">
        <v>1</v>
      </c>
      <c r="D1526" s="9"/>
      <c r="E1526" s="3">
        <f t="shared" si="568"/>
        <v>0</v>
      </c>
      <c r="F1526" s="3">
        <f t="shared" si="568"/>
        <v>0</v>
      </c>
      <c r="G1526" s="3">
        <f t="shared" si="568"/>
        <v>0</v>
      </c>
      <c r="H1526" s="3">
        <f t="shared" si="568"/>
        <v>0</v>
      </c>
      <c r="I1526" s="3">
        <f t="shared" si="568"/>
        <v>0</v>
      </c>
      <c r="J1526" s="3">
        <f t="shared" si="568"/>
        <v>0</v>
      </c>
      <c r="K1526" s="3">
        <f t="shared" si="568"/>
        <v>0</v>
      </c>
      <c r="L1526" s="3">
        <f t="shared" si="568"/>
        <v>0</v>
      </c>
      <c r="M1526" s="3">
        <f t="shared" si="568"/>
        <v>0</v>
      </c>
      <c r="N1526" s="3">
        <f t="shared" si="568"/>
        <v>0</v>
      </c>
      <c r="O1526" s="3">
        <f t="shared" si="568"/>
        <v>0</v>
      </c>
      <c r="P1526" s="3">
        <f t="shared" si="568"/>
        <v>0</v>
      </c>
      <c r="Q1526" s="3">
        <f t="shared" si="568"/>
        <v>0</v>
      </c>
      <c r="R1526" s="3">
        <f t="shared" si="568"/>
        <v>0</v>
      </c>
      <c r="S1526" s="3">
        <f t="shared" si="568"/>
        <v>0</v>
      </c>
      <c r="T1526" s="3">
        <f t="shared" si="568"/>
        <v>0</v>
      </c>
      <c r="U1526" s="3">
        <f t="shared" si="568"/>
        <v>0</v>
      </c>
      <c r="V1526" s="3">
        <f t="shared" si="568"/>
        <v>0</v>
      </c>
      <c r="W1526" s="3">
        <f t="shared" si="568"/>
        <v>0</v>
      </c>
      <c r="X1526" s="3">
        <f t="shared" si="568"/>
        <v>0</v>
      </c>
      <c r="Y1526" s="3">
        <f t="shared" si="568"/>
        <v>0</v>
      </c>
      <c r="Z1526" s="3">
        <f t="shared" si="568"/>
        <v>0</v>
      </c>
      <c r="AA1526" s="3">
        <f t="shared" si="568"/>
        <v>0</v>
      </c>
      <c r="AB1526" s="3">
        <f t="shared" si="568"/>
        <v>0</v>
      </c>
      <c r="AC1526" s="3">
        <f t="shared" si="568"/>
        <v>0</v>
      </c>
      <c r="AD1526" s="3">
        <f t="shared" si="568"/>
        <v>0</v>
      </c>
      <c r="AE1526" s="3">
        <f t="shared" si="568"/>
        <v>0</v>
      </c>
      <c r="AF1526" s="3">
        <f t="shared" si="568"/>
        <v>0</v>
      </c>
      <c r="AG1526" s="3">
        <f t="shared" si="568"/>
        <v>0</v>
      </c>
      <c r="AH1526" s="3">
        <f t="shared" si="568"/>
        <v>0</v>
      </c>
      <c r="AI1526" s="3">
        <f t="shared" si="568"/>
        <v>0</v>
      </c>
      <c r="AJ1526" s="3">
        <f t="shared" si="568"/>
        <v>0</v>
      </c>
      <c r="AK1526" s="3">
        <f t="shared" si="568"/>
        <v>0</v>
      </c>
      <c r="AL1526" s="3">
        <f t="shared" si="568"/>
        <v>0</v>
      </c>
      <c r="AM1526" s="3">
        <f t="shared" si="568"/>
        <v>0</v>
      </c>
      <c r="AN1526" s="3">
        <f t="shared" si="568"/>
        <v>0</v>
      </c>
      <c r="AO1526" s="3">
        <f t="shared" si="568"/>
        <v>0</v>
      </c>
      <c r="AP1526" s="3">
        <f t="shared" si="568"/>
        <v>0</v>
      </c>
      <c r="AQ1526" s="3">
        <f t="shared" si="568"/>
        <v>0</v>
      </c>
      <c r="AR1526" s="3">
        <f t="shared" si="568"/>
        <v>0</v>
      </c>
      <c r="AS1526" s="3">
        <f t="shared" si="568"/>
        <v>0</v>
      </c>
      <c r="AT1526" s="3">
        <f t="shared" si="568"/>
        <v>0</v>
      </c>
      <c r="AU1526" s="3">
        <f t="shared" si="568"/>
        <v>0</v>
      </c>
      <c r="AV1526" s="3">
        <f t="shared" si="568"/>
        <v>0</v>
      </c>
      <c r="AW1526" s="3">
        <f t="shared" si="568"/>
        <v>0</v>
      </c>
      <c r="AX1526" s="3"/>
    </row>
    <row r="1527" spans="3:50">
      <c r="C1527" s="7" t="s">
        <v>0</v>
      </c>
      <c r="D1527" s="6"/>
      <c r="E1527" s="4">
        <f t="shared" si="568"/>
        <v>0</v>
      </c>
      <c r="F1527" s="4">
        <f t="shared" si="568"/>
        <v>0</v>
      </c>
      <c r="G1527" s="4">
        <f t="shared" si="568"/>
        <v>0</v>
      </c>
      <c r="H1527" s="4">
        <f t="shared" si="568"/>
        <v>0</v>
      </c>
      <c r="I1527" s="4">
        <f t="shared" si="568"/>
        <v>0</v>
      </c>
      <c r="J1527" s="4">
        <f t="shared" si="568"/>
        <v>0</v>
      </c>
      <c r="K1527" s="4">
        <f t="shared" si="568"/>
        <v>0</v>
      </c>
      <c r="L1527" s="4">
        <f t="shared" si="568"/>
        <v>0</v>
      </c>
      <c r="M1527" s="4">
        <f t="shared" si="568"/>
        <v>0</v>
      </c>
      <c r="N1527" s="4">
        <f t="shared" si="568"/>
        <v>0</v>
      </c>
      <c r="O1527" s="4">
        <f t="shared" si="568"/>
        <v>0</v>
      </c>
      <c r="P1527" s="4">
        <f t="shared" si="568"/>
        <v>0</v>
      </c>
      <c r="Q1527" s="4">
        <f t="shared" si="568"/>
        <v>0</v>
      </c>
      <c r="R1527" s="4">
        <f t="shared" si="568"/>
        <v>0</v>
      </c>
      <c r="S1527" s="4">
        <f t="shared" si="568"/>
        <v>0</v>
      </c>
      <c r="T1527" s="4">
        <f t="shared" si="568"/>
        <v>0</v>
      </c>
      <c r="U1527" s="4">
        <f t="shared" si="568"/>
        <v>0</v>
      </c>
      <c r="V1527" s="4">
        <f t="shared" si="568"/>
        <v>0</v>
      </c>
      <c r="W1527" s="4">
        <f t="shared" si="568"/>
        <v>0</v>
      </c>
      <c r="X1527" s="4">
        <f t="shared" si="568"/>
        <v>0</v>
      </c>
      <c r="Y1527" s="4">
        <f t="shared" si="568"/>
        <v>0</v>
      </c>
      <c r="Z1527" s="4">
        <f t="shared" si="568"/>
        <v>0</v>
      </c>
      <c r="AA1527" s="4">
        <f t="shared" si="568"/>
        <v>0</v>
      </c>
      <c r="AB1527" s="4">
        <f t="shared" si="568"/>
        <v>0</v>
      </c>
      <c r="AC1527" s="4">
        <f t="shared" si="568"/>
        <v>0</v>
      </c>
      <c r="AD1527" s="4">
        <f t="shared" si="568"/>
        <v>0</v>
      </c>
      <c r="AE1527" s="4">
        <f t="shared" si="568"/>
        <v>0</v>
      </c>
      <c r="AF1527" s="4">
        <f t="shared" si="568"/>
        <v>0</v>
      </c>
      <c r="AG1527" s="4">
        <f t="shared" si="568"/>
        <v>0</v>
      </c>
      <c r="AH1527" s="4">
        <f t="shared" si="568"/>
        <v>0</v>
      </c>
      <c r="AI1527" s="4">
        <f t="shared" si="568"/>
        <v>0</v>
      </c>
      <c r="AJ1527" s="4">
        <f t="shared" si="568"/>
        <v>0</v>
      </c>
      <c r="AK1527" s="4">
        <f t="shared" si="568"/>
        <v>0</v>
      </c>
      <c r="AL1527" s="4">
        <f t="shared" si="568"/>
        <v>0</v>
      </c>
      <c r="AM1527" s="4">
        <f t="shared" si="568"/>
        <v>0</v>
      </c>
      <c r="AN1527" s="4">
        <f t="shared" si="568"/>
        <v>0</v>
      </c>
      <c r="AO1527" s="4">
        <f t="shared" si="568"/>
        <v>0</v>
      </c>
      <c r="AP1527" s="4">
        <f t="shared" si="568"/>
        <v>0</v>
      </c>
      <c r="AQ1527" s="4">
        <f t="shared" si="568"/>
        <v>0</v>
      </c>
      <c r="AR1527" s="4">
        <f t="shared" si="568"/>
        <v>0</v>
      </c>
      <c r="AS1527" s="4">
        <f t="shared" si="568"/>
        <v>0</v>
      </c>
      <c r="AT1527" s="4">
        <f t="shared" si="568"/>
        <v>0</v>
      </c>
      <c r="AU1527" s="4">
        <f t="shared" si="568"/>
        <v>0</v>
      </c>
      <c r="AV1527" s="4">
        <f t="shared" si="568"/>
        <v>0</v>
      </c>
      <c r="AW1527" s="4">
        <f t="shared" si="568"/>
        <v>0</v>
      </c>
      <c r="AX1527" s="3"/>
    </row>
    <row r="1528" spans="3:50">
      <c r="C1528" s="14">
        <v>26</v>
      </c>
      <c r="D1528" s="13"/>
      <c r="E1528" s="11">
        <f t="shared" ref="E1528:AW1528" si="569">SUM(E1529:E1533)</f>
        <v>0</v>
      </c>
      <c r="F1528" s="11">
        <f t="shared" si="569"/>
        <v>0</v>
      </c>
      <c r="G1528" s="11">
        <f t="shared" si="569"/>
        <v>0</v>
      </c>
      <c r="H1528" s="11">
        <f t="shared" si="569"/>
        <v>0</v>
      </c>
      <c r="I1528" s="11">
        <f t="shared" si="569"/>
        <v>0</v>
      </c>
      <c r="J1528" s="11">
        <f t="shared" si="569"/>
        <v>0</v>
      </c>
      <c r="K1528" s="11">
        <f t="shared" si="569"/>
        <v>0</v>
      </c>
      <c r="L1528" s="11">
        <f t="shared" si="569"/>
        <v>0</v>
      </c>
      <c r="M1528" s="11">
        <f t="shared" si="569"/>
        <v>0</v>
      </c>
      <c r="N1528" s="11">
        <f t="shared" si="569"/>
        <v>0</v>
      </c>
      <c r="O1528" s="11">
        <f t="shared" si="569"/>
        <v>0</v>
      </c>
      <c r="P1528" s="11">
        <f t="shared" si="569"/>
        <v>0</v>
      </c>
      <c r="Q1528" s="11">
        <f t="shared" si="569"/>
        <v>0</v>
      </c>
      <c r="R1528" s="11">
        <f t="shared" si="569"/>
        <v>0</v>
      </c>
      <c r="S1528" s="11">
        <f t="shared" si="569"/>
        <v>0</v>
      </c>
      <c r="T1528" s="11">
        <f t="shared" si="569"/>
        <v>0</v>
      </c>
      <c r="U1528" s="11">
        <f t="shared" si="569"/>
        <v>0</v>
      </c>
      <c r="V1528" s="11">
        <f t="shared" si="569"/>
        <v>0</v>
      </c>
      <c r="W1528" s="11">
        <f t="shared" si="569"/>
        <v>0</v>
      </c>
      <c r="X1528" s="11">
        <f t="shared" si="569"/>
        <v>0</v>
      </c>
      <c r="Y1528" s="11">
        <f t="shared" si="569"/>
        <v>0</v>
      </c>
      <c r="Z1528" s="11">
        <f t="shared" si="569"/>
        <v>0</v>
      </c>
      <c r="AA1528" s="11">
        <f t="shared" si="569"/>
        <v>0</v>
      </c>
      <c r="AB1528" s="11">
        <f t="shared" si="569"/>
        <v>0</v>
      </c>
      <c r="AC1528" s="11">
        <f t="shared" si="569"/>
        <v>0</v>
      </c>
      <c r="AD1528" s="11">
        <f t="shared" si="569"/>
        <v>0</v>
      </c>
      <c r="AE1528" s="11">
        <f t="shared" si="569"/>
        <v>78508.945849050244</v>
      </c>
      <c r="AF1528" s="11">
        <f t="shared" si="569"/>
        <v>81883.440693507771</v>
      </c>
      <c r="AG1528" s="11">
        <f t="shared" si="569"/>
        <v>80140.916319841941</v>
      </c>
      <c r="AH1528" s="11">
        <f t="shared" si="569"/>
        <v>80883.105012713902</v>
      </c>
      <c r="AI1528" s="11">
        <f t="shared" si="569"/>
        <v>81689.59205083274</v>
      </c>
      <c r="AJ1528" s="11">
        <f t="shared" si="569"/>
        <v>82622.323987533877</v>
      </c>
      <c r="AK1528" s="11">
        <f t="shared" si="569"/>
        <v>84189.100276828598</v>
      </c>
      <c r="AL1528" s="11">
        <f t="shared" si="569"/>
        <v>87782.908270418731</v>
      </c>
      <c r="AM1528" s="11">
        <f t="shared" si="569"/>
        <v>90640.929032000495</v>
      </c>
      <c r="AN1528" s="11">
        <f t="shared" si="569"/>
        <v>94215.905502787049</v>
      </c>
      <c r="AO1528" s="11">
        <f t="shared" si="569"/>
        <v>98688.35324972849</v>
      </c>
      <c r="AP1528" s="11">
        <f t="shared" si="569"/>
        <v>104229.2530816322</v>
      </c>
      <c r="AQ1528" s="11">
        <f t="shared" si="569"/>
        <v>110415.90644602894</v>
      </c>
      <c r="AR1528" s="11">
        <f t="shared" si="569"/>
        <v>116732.95532663591</v>
      </c>
      <c r="AS1528" s="11">
        <f t="shared" si="569"/>
        <v>122563.02482886898</v>
      </c>
      <c r="AT1528" s="11">
        <f t="shared" si="569"/>
        <v>169712.3151924719</v>
      </c>
      <c r="AU1528" s="11">
        <f t="shared" si="569"/>
        <v>170804.69123843033</v>
      </c>
      <c r="AV1528" s="11">
        <f t="shared" si="569"/>
        <v>173993.30535747955</v>
      </c>
      <c r="AW1528" s="11">
        <f t="shared" si="569"/>
        <v>177211.50028002224</v>
      </c>
      <c r="AX1528" s="11"/>
    </row>
    <row r="1529" spans="3:50">
      <c r="C1529" s="10" t="s">
        <v>4</v>
      </c>
      <c r="D1529" s="9"/>
      <c r="E1529" s="3">
        <f t="shared" ref="E1529:AW1533" si="570">E906*E316</f>
        <v>0</v>
      </c>
      <c r="F1529" s="3">
        <f t="shared" si="570"/>
        <v>0</v>
      </c>
      <c r="G1529" s="3">
        <f t="shared" si="570"/>
        <v>0</v>
      </c>
      <c r="H1529" s="3">
        <f t="shared" si="570"/>
        <v>0</v>
      </c>
      <c r="I1529" s="3">
        <f t="shared" si="570"/>
        <v>0</v>
      </c>
      <c r="J1529" s="3">
        <f t="shared" si="570"/>
        <v>0</v>
      </c>
      <c r="K1529" s="3">
        <f t="shared" si="570"/>
        <v>0</v>
      </c>
      <c r="L1529" s="3">
        <f t="shared" si="570"/>
        <v>0</v>
      </c>
      <c r="M1529" s="3">
        <f t="shared" si="570"/>
        <v>0</v>
      </c>
      <c r="N1529" s="3">
        <f t="shared" si="570"/>
        <v>0</v>
      </c>
      <c r="O1529" s="3">
        <f t="shared" si="570"/>
        <v>0</v>
      </c>
      <c r="P1529" s="3">
        <f t="shared" si="570"/>
        <v>0</v>
      </c>
      <c r="Q1529" s="3">
        <f t="shared" si="570"/>
        <v>0</v>
      </c>
      <c r="R1529" s="3">
        <f t="shared" si="570"/>
        <v>0</v>
      </c>
      <c r="S1529" s="3">
        <f t="shared" si="570"/>
        <v>0</v>
      </c>
      <c r="T1529" s="3">
        <f t="shared" si="570"/>
        <v>0</v>
      </c>
      <c r="U1529" s="3">
        <f t="shared" si="570"/>
        <v>0</v>
      </c>
      <c r="V1529" s="3">
        <f t="shared" si="570"/>
        <v>0</v>
      </c>
      <c r="W1529" s="3">
        <f t="shared" si="570"/>
        <v>0</v>
      </c>
      <c r="X1529" s="3">
        <f t="shared" si="570"/>
        <v>0</v>
      </c>
      <c r="Y1529" s="3">
        <f t="shared" si="570"/>
        <v>0</v>
      </c>
      <c r="Z1529" s="3">
        <f t="shared" si="570"/>
        <v>0</v>
      </c>
      <c r="AA1529" s="3">
        <f t="shared" si="570"/>
        <v>0</v>
      </c>
      <c r="AB1529" s="3">
        <f t="shared" si="570"/>
        <v>0</v>
      </c>
      <c r="AC1529" s="3">
        <f t="shared" si="570"/>
        <v>0</v>
      </c>
      <c r="AD1529" s="3">
        <f t="shared" si="570"/>
        <v>0</v>
      </c>
      <c r="AE1529" s="3">
        <f t="shared" si="570"/>
        <v>76609.005694871579</v>
      </c>
      <c r="AF1529" s="3">
        <f t="shared" si="570"/>
        <v>78643.29952176506</v>
      </c>
      <c r="AG1529" s="3">
        <f t="shared" si="570"/>
        <v>75816.720632498182</v>
      </c>
      <c r="AH1529" s="3">
        <f t="shared" si="570"/>
        <v>75422.263287920796</v>
      </c>
      <c r="AI1529" s="3">
        <f t="shared" si="570"/>
        <v>75124.48911403105</v>
      </c>
      <c r="AJ1529" s="3">
        <f t="shared" si="570"/>
        <v>74970.617688451399</v>
      </c>
      <c r="AK1529" s="3">
        <f t="shared" si="570"/>
        <v>74278.228477222103</v>
      </c>
      <c r="AL1529" s="3">
        <f t="shared" si="570"/>
        <v>75403.416180662534</v>
      </c>
      <c r="AM1529" s="3">
        <f t="shared" si="570"/>
        <v>75883.386338887285</v>
      </c>
      <c r="AN1529" s="3">
        <f t="shared" si="570"/>
        <v>76943.479750613507</v>
      </c>
      <c r="AO1529" s="3">
        <f t="shared" si="570"/>
        <v>78677.931012810805</v>
      </c>
      <c r="AP1529" s="3">
        <f t="shared" si="570"/>
        <v>81165.264409003226</v>
      </c>
      <c r="AQ1529" s="3">
        <f t="shared" si="570"/>
        <v>84024.814872525109</v>
      </c>
      <c r="AR1529" s="3">
        <f t="shared" si="570"/>
        <v>86840.116121685351</v>
      </c>
      <c r="AS1529" s="3">
        <f t="shared" si="570"/>
        <v>89396.539362811294</v>
      </c>
      <c r="AT1529" s="3">
        <f t="shared" si="570"/>
        <v>121427.93828731263</v>
      </c>
      <c r="AU1529" s="3">
        <f t="shared" si="570"/>
        <v>119839.7180607426</v>
      </c>
      <c r="AV1529" s="3">
        <f t="shared" si="570"/>
        <v>119667.8728080514</v>
      </c>
      <c r="AW1529" s="3">
        <f t="shared" si="570"/>
        <v>119433.38179825665</v>
      </c>
      <c r="AX1529" s="3"/>
    </row>
    <row r="1530" spans="3:50">
      <c r="C1530" s="10" t="s">
        <v>3</v>
      </c>
      <c r="D1530" s="9"/>
      <c r="E1530" s="3">
        <f t="shared" si="570"/>
        <v>0</v>
      </c>
      <c r="F1530" s="3">
        <f t="shared" si="570"/>
        <v>0</v>
      </c>
      <c r="G1530" s="3">
        <f t="shared" si="570"/>
        <v>0</v>
      </c>
      <c r="H1530" s="3">
        <f t="shared" si="570"/>
        <v>0</v>
      </c>
      <c r="I1530" s="3">
        <f t="shared" si="570"/>
        <v>0</v>
      </c>
      <c r="J1530" s="3">
        <f t="shared" si="570"/>
        <v>0</v>
      </c>
      <c r="K1530" s="3">
        <f t="shared" si="570"/>
        <v>0</v>
      </c>
      <c r="L1530" s="3">
        <f t="shared" si="570"/>
        <v>0</v>
      </c>
      <c r="M1530" s="3">
        <f t="shared" si="570"/>
        <v>0</v>
      </c>
      <c r="N1530" s="3">
        <f t="shared" si="570"/>
        <v>0</v>
      </c>
      <c r="O1530" s="3">
        <f t="shared" si="570"/>
        <v>0</v>
      </c>
      <c r="P1530" s="3">
        <f t="shared" si="570"/>
        <v>0</v>
      </c>
      <c r="Q1530" s="3">
        <f t="shared" si="570"/>
        <v>0</v>
      </c>
      <c r="R1530" s="3">
        <f t="shared" si="570"/>
        <v>0</v>
      </c>
      <c r="S1530" s="3">
        <f t="shared" si="570"/>
        <v>0</v>
      </c>
      <c r="T1530" s="3">
        <f t="shared" si="570"/>
        <v>0</v>
      </c>
      <c r="U1530" s="3">
        <f t="shared" si="570"/>
        <v>0</v>
      </c>
      <c r="V1530" s="3">
        <f t="shared" si="570"/>
        <v>0</v>
      </c>
      <c r="W1530" s="3">
        <f t="shared" si="570"/>
        <v>0</v>
      </c>
      <c r="X1530" s="3">
        <f t="shared" si="570"/>
        <v>0</v>
      </c>
      <c r="Y1530" s="3">
        <f t="shared" si="570"/>
        <v>0</v>
      </c>
      <c r="Z1530" s="3">
        <f t="shared" si="570"/>
        <v>0</v>
      </c>
      <c r="AA1530" s="3">
        <f t="shared" si="570"/>
        <v>0</v>
      </c>
      <c r="AB1530" s="3">
        <f t="shared" si="570"/>
        <v>0</v>
      </c>
      <c r="AC1530" s="3">
        <f t="shared" si="570"/>
        <v>0</v>
      </c>
      <c r="AD1530" s="3">
        <f t="shared" si="570"/>
        <v>0</v>
      </c>
      <c r="AE1530" s="3">
        <f t="shared" si="570"/>
        <v>1383.2231235312422</v>
      </c>
      <c r="AF1530" s="3">
        <f t="shared" si="570"/>
        <v>2217.2552426547009</v>
      </c>
      <c r="AG1530" s="3">
        <f t="shared" si="570"/>
        <v>2894.3294384568098</v>
      </c>
      <c r="AH1530" s="3">
        <f t="shared" si="570"/>
        <v>3623.2489283865066</v>
      </c>
      <c r="AI1530" s="3">
        <f t="shared" si="570"/>
        <v>4343.6423205782739</v>
      </c>
      <c r="AJ1530" s="3">
        <f t="shared" si="570"/>
        <v>5063.7006726471764</v>
      </c>
      <c r="AK1530" s="3">
        <f t="shared" si="570"/>
        <v>5140.0669630629354</v>
      </c>
      <c r="AL1530" s="3">
        <f t="shared" si="570"/>
        <v>5350.4691402517528</v>
      </c>
      <c r="AM1530" s="3">
        <f t="shared" si="570"/>
        <v>5525.6136462137565</v>
      </c>
      <c r="AN1530" s="3">
        <f t="shared" si="570"/>
        <v>5753.8497078233113</v>
      </c>
      <c r="AO1530" s="3">
        <f t="shared" si="570"/>
        <v>6046.3986286448671</v>
      </c>
      <c r="AP1530" s="3">
        <f t="shared" si="570"/>
        <v>6414.5053573457299</v>
      </c>
      <c r="AQ1530" s="3">
        <f t="shared" si="570"/>
        <v>6833.3270421688003</v>
      </c>
      <c r="AR1530" s="3">
        <f t="shared" si="570"/>
        <v>7271.9761042522887</v>
      </c>
      <c r="AS1530" s="3">
        <f t="shared" si="570"/>
        <v>7382.8426944530493</v>
      </c>
      <c r="AT1530" s="3">
        <f t="shared" si="570"/>
        <v>10404.125492387715</v>
      </c>
      <c r="AU1530" s="3">
        <f t="shared" si="570"/>
        <v>10652.613618204143</v>
      </c>
      <c r="AV1530" s="3">
        <f t="shared" si="570"/>
        <v>11035.54424629104</v>
      </c>
      <c r="AW1530" s="3">
        <f t="shared" si="570"/>
        <v>11426.232638813763</v>
      </c>
      <c r="AX1530" s="3"/>
    </row>
    <row r="1531" spans="3:50">
      <c r="C1531" s="10" t="s">
        <v>2</v>
      </c>
      <c r="D1531" s="9"/>
      <c r="E1531" s="3">
        <f t="shared" si="570"/>
        <v>0</v>
      </c>
      <c r="F1531" s="3">
        <f t="shared" si="570"/>
        <v>0</v>
      </c>
      <c r="G1531" s="3">
        <f t="shared" si="570"/>
        <v>0</v>
      </c>
      <c r="H1531" s="3">
        <f t="shared" si="570"/>
        <v>0</v>
      </c>
      <c r="I1531" s="3">
        <f t="shared" si="570"/>
        <v>0</v>
      </c>
      <c r="J1531" s="3">
        <f t="shared" si="570"/>
        <v>0</v>
      </c>
      <c r="K1531" s="3">
        <f t="shared" si="570"/>
        <v>0</v>
      </c>
      <c r="L1531" s="3">
        <f t="shared" si="570"/>
        <v>0</v>
      </c>
      <c r="M1531" s="3">
        <f t="shared" si="570"/>
        <v>0</v>
      </c>
      <c r="N1531" s="3">
        <f t="shared" si="570"/>
        <v>0</v>
      </c>
      <c r="O1531" s="3">
        <f t="shared" si="570"/>
        <v>0</v>
      </c>
      <c r="P1531" s="3">
        <f t="shared" si="570"/>
        <v>0</v>
      </c>
      <c r="Q1531" s="3">
        <f t="shared" si="570"/>
        <v>0</v>
      </c>
      <c r="R1531" s="3">
        <f t="shared" si="570"/>
        <v>0</v>
      </c>
      <c r="S1531" s="3">
        <f t="shared" si="570"/>
        <v>0</v>
      </c>
      <c r="T1531" s="3">
        <f t="shared" si="570"/>
        <v>0</v>
      </c>
      <c r="U1531" s="3">
        <f t="shared" si="570"/>
        <v>0</v>
      </c>
      <c r="V1531" s="3">
        <f t="shared" si="570"/>
        <v>0</v>
      </c>
      <c r="W1531" s="3">
        <f t="shared" si="570"/>
        <v>0</v>
      </c>
      <c r="X1531" s="3">
        <f t="shared" si="570"/>
        <v>0</v>
      </c>
      <c r="Y1531" s="3">
        <f t="shared" si="570"/>
        <v>0</v>
      </c>
      <c r="Z1531" s="3">
        <f t="shared" si="570"/>
        <v>0</v>
      </c>
      <c r="AA1531" s="3">
        <f t="shared" si="570"/>
        <v>0</v>
      </c>
      <c r="AB1531" s="3">
        <f t="shared" si="570"/>
        <v>0</v>
      </c>
      <c r="AC1531" s="3">
        <f t="shared" si="570"/>
        <v>0</v>
      </c>
      <c r="AD1531" s="3">
        <f t="shared" si="570"/>
        <v>0</v>
      </c>
      <c r="AE1531" s="3">
        <f t="shared" si="570"/>
        <v>516.71703064743622</v>
      </c>
      <c r="AF1531" s="3">
        <f t="shared" si="570"/>
        <v>1022.8859290880105</v>
      </c>
      <c r="AG1531" s="3">
        <f t="shared" si="570"/>
        <v>1429.8662488869411</v>
      </c>
      <c r="AH1531" s="3">
        <f t="shared" si="570"/>
        <v>1837.5927964066072</v>
      </c>
      <c r="AI1531" s="3">
        <f t="shared" si="570"/>
        <v>2221.4606162234072</v>
      </c>
      <c r="AJ1531" s="3">
        <f t="shared" si="570"/>
        <v>2588.0056264353102</v>
      </c>
      <c r="AK1531" s="3">
        <f t="shared" si="570"/>
        <v>4770.8048365435543</v>
      </c>
      <c r="AL1531" s="3">
        <f t="shared" si="570"/>
        <v>7029.0229495044423</v>
      </c>
      <c r="AM1531" s="3">
        <f t="shared" si="570"/>
        <v>9231.9290468994532</v>
      </c>
      <c r="AN1531" s="3">
        <f t="shared" si="570"/>
        <v>11518.576044350237</v>
      </c>
      <c r="AO1531" s="3">
        <f t="shared" si="570"/>
        <v>13964.023608272819</v>
      </c>
      <c r="AP1531" s="3">
        <f t="shared" si="570"/>
        <v>16649.483315283243</v>
      </c>
      <c r="AQ1531" s="3">
        <f t="shared" si="570"/>
        <v>19557.764531335022</v>
      </c>
      <c r="AR1531" s="3">
        <f t="shared" si="570"/>
        <v>22620.863100698276</v>
      </c>
      <c r="AS1531" s="3">
        <f t="shared" si="570"/>
        <v>25783.642771604631</v>
      </c>
      <c r="AT1531" s="3">
        <f t="shared" si="570"/>
        <v>37880.25141277154</v>
      </c>
      <c r="AU1531" s="3">
        <f t="shared" si="570"/>
        <v>40312.359559483593</v>
      </c>
      <c r="AV1531" s="3">
        <f t="shared" si="570"/>
        <v>43289.888303137101</v>
      </c>
      <c r="AW1531" s="3">
        <f t="shared" si="570"/>
        <v>46351.88584295183</v>
      </c>
      <c r="AX1531" s="3"/>
    </row>
    <row r="1532" spans="3:50">
      <c r="C1532" s="10" t="s">
        <v>1</v>
      </c>
      <c r="D1532" s="9"/>
      <c r="E1532" s="3">
        <f t="shared" si="570"/>
        <v>0</v>
      </c>
      <c r="F1532" s="3">
        <f t="shared" si="570"/>
        <v>0</v>
      </c>
      <c r="G1532" s="3">
        <f t="shared" si="570"/>
        <v>0</v>
      </c>
      <c r="H1532" s="3">
        <f t="shared" si="570"/>
        <v>0</v>
      </c>
      <c r="I1532" s="3">
        <f t="shared" si="570"/>
        <v>0</v>
      </c>
      <c r="J1532" s="3">
        <f t="shared" si="570"/>
        <v>0</v>
      </c>
      <c r="K1532" s="3">
        <f t="shared" si="570"/>
        <v>0</v>
      </c>
      <c r="L1532" s="3">
        <f t="shared" si="570"/>
        <v>0</v>
      </c>
      <c r="M1532" s="3">
        <f t="shared" si="570"/>
        <v>0</v>
      </c>
      <c r="N1532" s="3">
        <f t="shared" si="570"/>
        <v>0</v>
      </c>
      <c r="O1532" s="3">
        <f t="shared" si="570"/>
        <v>0</v>
      </c>
      <c r="P1532" s="3">
        <f t="shared" si="570"/>
        <v>0</v>
      </c>
      <c r="Q1532" s="3">
        <f t="shared" si="570"/>
        <v>0</v>
      </c>
      <c r="R1532" s="3">
        <f t="shared" si="570"/>
        <v>0</v>
      </c>
      <c r="S1532" s="3">
        <f t="shared" si="570"/>
        <v>0</v>
      </c>
      <c r="T1532" s="3">
        <f t="shared" si="570"/>
        <v>0</v>
      </c>
      <c r="U1532" s="3">
        <f t="shared" si="570"/>
        <v>0</v>
      </c>
      <c r="V1532" s="3">
        <f t="shared" si="570"/>
        <v>0</v>
      </c>
      <c r="W1532" s="3">
        <f t="shared" si="570"/>
        <v>0</v>
      </c>
      <c r="X1532" s="3">
        <f t="shared" si="570"/>
        <v>0</v>
      </c>
      <c r="Y1532" s="3">
        <f t="shared" si="570"/>
        <v>0</v>
      </c>
      <c r="Z1532" s="3">
        <f t="shared" si="570"/>
        <v>0</v>
      </c>
      <c r="AA1532" s="3">
        <f t="shared" si="570"/>
        <v>0</v>
      </c>
      <c r="AB1532" s="3">
        <f t="shared" si="570"/>
        <v>0</v>
      </c>
      <c r="AC1532" s="3">
        <f t="shared" si="570"/>
        <v>0</v>
      </c>
      <c r="AD1532" s="3">
        <f t="shared" si="570"/>
        <v>0</v>
      </c>
      <c r="AE1532" s="3">
        <f t="shared" si="570"/>
        <v>0</v>
      </c>
      <c r="AF1532" s="3">
        <f t="shared" si="570"/>
        <v>0</v>
      </c>
      <c r="AG1532" s="3">
        <f t="shared" si="570"/>
        <v>0</v>
      </c>
      <c r="AH1532" s="3">
        <f t="shared" si="570"/>
        <v>0</v>
      </c>
      <c r="AI1532" s="3">
        <f t="shared" si="570"/>
        <v>0</v>
      </c>
      <c r="AJ1532" s="3">
        <f t="shared" si="570"/>
        <v>0</v>
      </c>
      <c r="AK1532" s="3">
        <f t="shared" si="570"/>
        <v>0</v>
      </c>
      <c r="AL1532" s="3">
        <f t="shared" si="570"/>
        <v>0</v>
      </c>
      <c r="AM1532" s="3">
        <f t="shared" si="570"/>
        <v>0</v>
      </c>
      <c r="AN1532" s="3">
        <f t="shared" si="570"/>
        <v>0</v>
      </c>
      <c r="AO1532" s="3">
        <f t="shared" si="570"/>
        <v>0</v>
      </c>
      <c r="AP1532" s="3">
        <f t="shared" si="570"/>
        <v>0</v>
      </c>
      <c r="AQ1532" s="3">
        <f t="shared" si="570"/>
        <v>0</v>
      </c>
      <c r="AR1532" s="3">
        <f t="shared" si="570"/>
        <v>0</v>
      </c>
      <c r="AS1532" s="3">
        <f t="shared" si="570"/>
        <v>0</v>
      </c>
      <c r="AT1532" s="3">
        <f t="shared" si="570"/>
        <v>0</v>
      </c>
      <c r="AU1532" s="3">
        <f t="shared" si="570"/>
        <v>0</v>
      </c>
      <c r="AV1532" s="3">
        <f t="shared" si="570"/>
        <v>0</v>
      </c>
      <c r="AW1532" s="3">
        <f t="shared" si="570"/>
        <v>0</v>
      </c>
      <c r="AX1532" s="3"/>
    </row>
    <row r="1533" spans="3:50">
      <c r="C1533" s="7" t="s">
        <v>0</v>
      </c>
      <c r="D1533" s="6"/>
      <c r="E1533" s="4">
        <f t="shared" si="570"/>
        <v>0</v>
      </c>
      <c r="F1533" s="4">
        <f t="shared" si="570"/>
        <v>0</v>
      </c>
      <c r="G1533" s="4">
        <f t="shared" si="570"/>
        <v>0</v>
      </c>
      <c r="H1533" s="4">
        <f t="shared" si="570"/>
        <v>0</v>
      </c>
      <c r="I1533" s="4">
        <f t="shared" si="570"/>
        <v>0</v>
      </c>
      <c r="J1533" s="4">
        <f t="shared" si="570"/>
        <v>0</v>
      </c>
      <c r="K1533" s="4">
        <f t="shared" si="570"/>
        <v>0</v>
      </c>
      <c r="L1533" s="4">
        <f t="shared" si="570"/>
        <v>0</v>
      </c>
      <c r="M1533" s="4">
        <f t="shared" si="570"/>
        <v>0</v>
      </c>
      <c r="N1533" s="4">
        <f t="shared" si="570"/>
        <v>0</v>
      </c>
      <c r="O1533" s="4">
        <f t="shared" si="570"/>
        <v>0</v>
      </c>
      <c r="P1533" s="4">
        <f t="shared" si="570"/>
        <v>0</v>
      </c>
      <c r="Q1533" s="4">
        <f t="shared" si="570"/>
        <v>0</v>
      </c>
      <c r="R1533" s="4">
        <f t="shared" si="570"/>
        <v>0</v>
      </c>
      <c r="S1533" s="4">
        <f t="shared" si="570"/>
        <v>0</v>
      </c>
      <c r="T1533" s="4">
        <f t="shared" si="570"/>
        <v>0</v>
      </c>
      <c r="U1533" s="4">
        <f t="shared" si="570"/>
        <v>0</v>
      </c>
      <c r="V1533" s="4">
        <f t="shared" si="570"/>
        <v>0</v>
      </c>
      <c r="W1533" s="4">
        <f t="shared" si="570"/>
        <v>0</v>
      </c>
      <c r="X1533" s="4">
        <f t="shared" si="570"/>
        <v>0</v>
      </c>
      <c r="Y1533" s="4">
        <f t="shared" si="570"/>
        <v>0</v>
      </c>
      <c r="Z1533" s="4">
        <f t="shared" si="570"/>
        <v>0</v>
      </c>
      <c r="AA1533" s="4">
        <f t="shared" si="570"/>
        <v>0</v>
      </c>
      <c r="AB1533" s="4">
        <f t="shared" si="570"/>
        <v>0</v>
      </c>
      <c r="AC1533" s="4">
        <f t="shared" si="570"/>
        <v>0</v>
      </c>
      <c r="AD1533" s="4">
        <f t="shared" si="570"/>
        <v>0</v>
      </c>
      <c r="AE1533" s="4">
        <f t="shared" si="570"/>
        <v>0</v>
      </c>
      <c r="AF1533" s="4">
        <f t="shared" si="570"/>
        <v>0</v>
      </c>
      <c r="AG1533" s="4">
        <f t="shared" si="570"/>
        <v>0</v>
      </c>
      <c r="AH1533" s="4">
        <f t="shared" si="570"/>
        <v>0</v>
      </c>
      <c r="AI1533" s="4">
        <f t="shared" si="570"/>
        <v>0</v>
      </c>
      <c r="AJ1533" s="4">
        <f t="shared" si="570"/>
        <v>0</v>
      </c>
      <c r="AK1533" s="4">
        <f t="shared" si="570"/>
        <v>0</v>
      </c>
      <c r="AL1533" s="4">
        <f t="shared" si="570"/>
        <v>0</v>
      </c>
      <c r="AM1533" s="4">
        <f t="shared" si="570"/>
        <v>0</v>
      </c>
      <c r="AN1533" s="4">
        <f t="shared" si="570"/>
        <v>0</v>
      </c>
      <c r="AO1533" s="4">
        <f t="shared" si="570"/>
        <v>0</v>
      </c>
      <c r="AP1533" s="4">
        <f t="shared" si="570"/>
        <v>0</v>
      </c>
      <c r="AQ1533" s="4">
        <f t="shared" si="570"/>
        <v>0</v>
      </c>
      <c r="AR1533" s="4">
        <f t="shared" si="570"/>
        <v>0</v>
      </c>
      <c r="AS1533" s="4">
        <f t="shared" si="570"/>
        <v>0</v>
      </c>
      <c r="AT1533" s="4">
        <f t="shared" si="570"/>
        <v>0</v>
      </c>
      <c r="AU1533" s="4">
        <f t="shared" si="570"/>
        <v>0</v>
      </c>
      <c r="AV1533" s="4">
        <f t="shared" si="570"/>
        <v>0</v>
      </c>
      <c r="AW1533" s="4">
        <f t="shared" si="570"/>
        <v>0</v>
      </c>
      <c r="AX1533" s="3"/>
    </row>
    <row r="1534" spans="3:50">
      <c r="C1534" s="14">
        <v>27</v>
      </c>
      <c r="D1534" s="13"/>
      <c r="E1534" s="11">
        <f t="shared" ref="E1534:AW1534" si="571">SUM(E1535:E1539)</f>
        <v>0</v>
      </c>
      <c r="F1534" s="11">
        <f t="shared" si="571"/>
        <v>0</v>
      </c>
      <c r="G1534" s="11">
        <f t="shared" si="571"/>
        <v>0</v>
      </c>
      <c r="H1534" s="11">
        <f t="shared" si="571"/>
        <v>0</v>
      </c>
      <c r="I1534" s="11">
        <f t="shared" si="571"/>
        <v>0</v>
      </c>
      <c r="J1534" s="11">
        <f t="shared" si="571"/>
        <v>0</v>
      </c>
      <c r="K1534" s="11">
        <f t="shared" si="571"/>
        <v>0</v>
      </c>
      <c r="L1534" s="11">
        <f t="shared" si="571"/>
        <v>0</v>
      </c>
      <c r="M1534" s="11">
        <f t="shared" si="571"/>
        <v>0</v>
      </c>
      <c r="N1534" s="11">
        <f t="shared" si="571"/>
        <v>0</v>
      </c>
      <c r="O1534" s="11">
        <f t="shared" si="571"/>
        <v>0</v>
      </c>
      <c r="P1534" s="11">
        <f t="shared" si="571"/>
        <v>0</v>
      </c>
      <c r="Q1534" s="11">
        <f t="shared" si="571"/>
        <v>0</v>
      </c>
      <c r="R1534" s="11">
        <f t="shared" si="571"/>
        <v>0</v>
      </c>
      <c r="S1534" s="11">
        <f t="shared" si="571"/>
        <v>0</v>
      </c>
      <c r="T1534" s="11">
        <f t="shared" si="571"/>
        <v>0</v>
      </c>
      <c r="U1534" s="11">
        <f t="shared" si="571"/>
        <v>0</v>
      </c>
      <c r="V1534" s="11">
        <f t="shared" si="571"/>
        <v>0</v>
      </c>
      <c r="W1534" s="11">
        <f t="shared" si="571"/>
        <v>0</v>
      </c>
      <c r="X1534" s="11">
        <f t="shared" si="571"/>
        <v>0</v>
      </c>
      <c r="Y1534" s="11">
        <f t="shared" si="571"/>
        <v>0</v>
      </c>
      <c r="Z1534" s="11">
        <f t="shared" si="571"/>
        <v>0</v>
      </c>
      <c r="AA1534" s="11">
        <f t="shared" si="571"/>
        <v>0</v>
      </c>
      <c r="AB1534" s="11">
        <f t="shared" si="571"/>
        <v>0</v>
      </c>
      <c r="AC1534" s="11">
        <f t="shared" si="571"/>
        <v>0</v>
      </c>
      <c r="AD1534" s="11">
        <f t="shared" si="571"/>
        <v>0</v>
      </c>
      <c r="AE1534" s="11">
        <f t="shared" si="571"/>
        <v>0</v>
      </c>
      <c r="AF1534" s="11">
        <f t="shared" si="571"/>
        <v>68174.37425075499</v>
      </c>
      <c r="AG1534" s="11">
        <f t="shared" si="571"/>
        <v>71139.439417821312</v>
      </c>
      <c r="AH1534" s="11">
        <f t="shared" si="571"/>
        <v>69657.558862657956</v>
      </c>
      <c r="AI1534" s="11">
        <f t="shared" si="571"/>
        <v>70333.234511823859</v>
      </c>
      <c r="AJ1534" s="11">
        <f t="shared" si="571"/>
        <v>71063.919982250125</v>
      </c>
      <c r="AK1534" s="11">
        <f t="shared" si="571"/>
        <v>71903.762446077963</v>
      </c>
      <c r="AL1534" s="11">
        <f t="shared" si="571"/>
        <v>73312.37741102172</v>
      </c>
      <c r="AM1534" s="11">
        <f t="shared" si="571"/>
        <v>76485.622479445636</v>
      </c>
      <c r="AN1534" s="11">
        <f t="shared" si="571"/>
        <v>79018.152359757587</v>
      </c>
      <c r="AO1534" s="11">
        <f t="shared" si="571"/>
        <v>82176.228908099205</v>
      </c>
      <c r="AP1534" s="11">
        <f t="shared" si="571"/>
        <v>86118.441474312509</v>
      </c>
      <c r="AQ1534" s="11">
        <f t="shared" si="571"/>
        <v>90995.238951614272</v>
      </c>
      <c r="AR1534" s="11">
        <f t="shared" si="571"/>
        <v>96438.708167377452</v>
      </c>
      <c r="AS1534" s="11">
        <f t="shared" si="571"/>
        <v>101999.25913072845</v>
      </c>
      <c r="AT1534" s="11">
        <f t="shared" si="571"/>
        <v>107129.08159470448</v>
      </c>
      <c r="AU1534" s="11">
        <f t="shared" si="571"/>
        <v>148393.38970892847</v>
      </c>
      <c r="AV1534" s="11">
        <f t="shared" si="571"/>
        <v>149401.14724954509</v>
      </c>
      <c r="AW1534" s="11">
        <f t="shared" si="571"/>
        <v>152243.66572615737</v>
      </c>
      <c r="AX1534" s="11"/>
    </row>
    <row r="1535" spans="3:50">
      <c r="C1535" s="10" t="s">
        <v>4</v>
      </c>
      <c r="D1535" s="9"/>
      <c r="E1535" s="3">
        <f t="shared" ref="E1535:AW1539" si="572">E912*E322</f>
        <v>0</v>
      </c>
      <c r="F1535" s="3">
        <f t="shared" si="572"/>
        <v>0</v>
      </c>
      <c r="G1535" s="3">
        <f t="shared" si="572"/>
        <v>0</v>
      </c>
      <c r="H1535" s="3">
        <f t="shared" si="572"/>
        <v>0</v>
      </c>
      <c r="I1535" s="3">
        <f t="shared" si="572"/>
        <v>0</v>
      </c>
      <c r="J1535" s="3">
        <f t="shared" si="572"/>
        <v>0</v>
      </c>
      <c r="K1535" s="3">
        <f t="shared" si="572"/>
        <v>0</v>
      </c>
      <c r="L1535" s="3">
        <f t="shared" si="572"/>
        <v>0</v>
      </c>
      <c r="M1535" s="3">
        <f t="shared" si="572"/>
        <v>0</v>
      </c>
      <c r="N1535" s="3">
        <f t="shared" si="572"/>
        <v>0</v>
      </c>
      <c r="O1535" s="3">
        <f t="shared" si="572"/>
        <v>0</v>
      </c>
      <c r="P1535" s="3">
        <f t="shared" si="572"/>
        <v>0</v>
      </c>
      <c r="Q1535" s="3">
        <f t="shared" si="572"/>
        <v>0</v>
      </c>
      <c r="R1535" s="3">
        <f t="shared" si="572"/>
        <v>0</v>
      </c>
      <c r="S1535" s="3">
        <f t="shared" si="572"/>
        <v>0</v>
      </c>
      <c r="T1535" s="3">
        <f t="shared" si="572"/>
        <v>0</v>
      </c>
      <c r="U1535" s="3">
        <f t="shared" si="572"/>
        <v>0</v>
      </c>
      <c r="V1535" s="3">
        <f t="shared" si="572"/>
        <v>0</v>
      </c>
      <c r="W1535" s="3">
        <f t="shared" si="572"/>
        <v>0</v>
      </c>
      <c r="X1535" s="3">
        <f t="shared" si="572"/>
        <v>0</v>
      </c>
      <c r="Y1535" s="3">
        <f t="shared" si="572"/>
        <v>0</v>
      </c>
      <c r="Z1535" s="3">
        <f t="shared" si="572"/>
        <v>0</v>
      </c>
      <c r="AA1535" s="3">
        <f t="shared" si="572"/>
        <v>0</v>
      </c>
      <c r="AB1535" s="3">
        <f t="shared" si="572"/>
        <v>0</v>
      </c>
      <c r="AC1535" s="3">
        <f t="shared" si="572"/>
        <v>0</v>
      </c>
      <c r="AD1535" s="3">
        <f t="shared" si="572"/>
        <v>0</v>
      </c>
      <c r="AE1535" s="3">
        <f t="shared" si="572"/>
        <v>0</v>
      </c>
      <c r="AF1535" s="3">
        <f t="shared" si="572"/>
        <v>66471.203746474406</v>
      </c>
      <c r="AG1535" s="3">
        <f t="shared" si="572"/>
        <v>68236.295960126314</v>
      </c>
      <c r="AH1535" s="3">
        <f t="shared" si="572"/>
        <v>65783.763133864617</v>
      </c>
      <c r="AI1535" s="3">
        <f t="shared" si="572"/>
        <v>65441.505010516434</v>
      </c>
      <c r="AJ1535" s="3">
        <f t="shared" si="572"/>
        <v>65183.135807006613</v>
      </c>
      <c r="AK1535" s="3">
        <f t="shared" si="572"/>
        <v>65049.626452751276</v>
      </c>
      <c r="AL1535" s="3">
        <f t="shared" si="572"/>
        <v>64448.862300886496</v>
      </c>
      <c r="AM1535" s="3">
        <f t="shared" si="572"/>
        <v>65425.151973491193</v>
      </c>
      <c r="AN1535" s="3">
        <f t="shared" si="572"/>
        <v>65841.606852264274</v>
      </c>
      <c r="AO1535" s="3">
        <f t="shared" si="572"/>
        <v>66761.416273128052</v>
      </c>
      <c r="AP1535" s="3">
        <f t="shared" si="572"/>
        <v>68266.344606189086</v>
      </c>
      <c r="AQ1535" s="3">
        <f t="shared" si="572"/>
        <v>70424.524881002173</v>
      </c>
      <c r="AR1535" s="3">
        <f t="shared" si="572"/>
        <v>72905.666096189787</v>
      </c>
      <c r="AS1535" s="3">
        <f t="shared" si="572"/>
        <v>75348.413671925038</v>
      </c>
      <c r="AT1535" s="3">
        <f t="shared" si="572"/>
        <v>77566.541013244641</v>
      </c>
      <c r="AU1535" s="3">
        <f t="shared" si="572"/>
        <v>105359.16963285433</v>
      </c>
      <c r="AV1535" s="3">
        <f t="shared" si="572"/>
        <v>103981.12133008572</v>
      </c>
      <c r="AW1535" s="3">
        <f t="shared" si="572"/>
        <v>103832.01665628279</v>
      </c>
      <c r="AX1535" s="3"/>
    </row>
    <row r="1536" spans="3:50">
      <c r="C1536" s="10" t="s">
        <v>3</v>
      </c>
      <c r="D1536" s="9"/>
      <c r="E1536" s="3">
        <f t="shared" si="572"/>
        <v>0</v>
      </c>
      <c r="F1536" s="3">
        <f t="shared" si="572"/>
        <v>0</v>
      </c>
      <c r="G1536" s="3">
        <f t="shared" si="572"/>
        <v>0</v>
      </c>
      <c r="H1536" s="3">
        <f t="shared" si="572"/>
        <v>0</v>
      </c>
      <c r="I1536" s="3">
        <f t="shared" si="572"/>
        <v>0</v>
      </c>
      <c r="J1536" s="3">
        <f t="shared" si="572"/>
        <v>0</v>
      </c>
      <c r="K1536" s="3">
        <f t="shared" si="572"/>
        <v>0</v>
      </c>
      <c r="L1536" s="3">
        <f t="shared" si="572"/>
        <v>0</v>
      </c>
      <c r="M1536" s="3">
        <f t="shared" si="572"/>
        <v>0</v>
      </c>
      <c r="N1536" s="3">
        <f t="shared" si="572"/>
        <v>0</v>
      </c>
      <c r="O1536" s="3">
        <f t="shared" si="572"/>
        <v>0</v>
      </c>
      <c r="P1536" s="3">
        <f t="shared" si="572"/>
        <v>0</v>
      </c>
      <c r="Q1536" s="3">
        <f t="shared" si="572"/>
        <v>0</v>
      </c>
      <c r="R1536" s="3">
        <f t="shared" si="572"/>
        <v>0</v>
      </c>
      <c r="S1536" s="3">
        <f t="shared" si="572"/>
        <v>0</v>
      </c>
      <c r="T1536" s="3">
        <f t="shared" si="572"/>
        <v>0</v>
      </c>
      <c r="U1536" s="3">
        <f t="shared" si="572"/>
        <v>0</v>
      </c>
      <c r="V1536" s="3">
        <f t="shared" si="572"/>
        <v>0</v>
      </c>
      <c r="W1536" s="3">
        <f t="shared" si="572"/>
        <v>0</v>
      </c>
      <c r="X1536" s="3">
        <f t="shared" si="572"/>
        <v>0</v>
      </c>
      <c r="Y1536" s="3">
        <f t="shared" si="572"/>
        <v>0</v>
      </c>
      <c r="Z1536" s="3">
        <f t="shared" si="572"/>
        <v>0</v>
      </c>
      <c r="AA1536" s="3">
        <f t="shared" si="572"/>
        <v>0</v>
      </c>
      <c r="AB1536" s="3">
        <f t="shared" si="572"/>
        <v>0</v>
      </c>
      <c r="AC1536" s="3">
        <f t="shared" si="572"/>
        <v>0</v>
      </c>
      <c r="AD1536" s="3">
        <f t="shared" si="572"/>
        <v>0</v>
      </c>
      <c r="AE1536" s="3">
        <f t="shared" si="572"/>
        <v>0</v>
      </c>
      <c r="AF1536" s="3">
        <f t="shared" si="572"/>
        <v>1243.7607971787945</v>
      </c>
      <c r="AG1536" s="3">
        <f t="shared" si="572"/>
        <v>1993.7023183308461</v>
      </c>
      <c r="AH1536" s="3">
        <f t="shared" si="572"/>
        <v>2602.5110688454929</v>
      </c>
      <c r="AI1536" s="3">
        <f t="shared" si="572"/>
        <v>3257.9378546265525</v>
      </c>
      <c r="AJ1536" s="3">
        <f t="shared" si="572"/>
        <v>3905.698179415926</v>
      </c>
      <c r="AK1536" s="3">
        <f t="shared" si="572"/>
        <v>4553.1572442254646</v>
      </c>
      <c r="AL1536" s="3">
        <f t="shared" si="572"/>
        <v>4621.8239666285808</v>
      </c>
      <c r="AM1536" s="3">
        <f t="shared" si="572"/>
        <v>4811.0125184801782</v>
      </c>
      <c r="AN1536" s="3">
        <f t="shared" si="572"/>
        <v>4968.4982246189447</v>
      </c>
      <c r="AO1536" s="3">
        <f t="shared" si="572"/>
        <v>5173.7225742580331</v>
      </c>
      <c r="AP1536" s="3">
        <f t="shared" si="572"/>
        <v>5436.7754923193725</v>
      </c>
      <c r="AQ1536" s="3">
        <f t="shared" si="572"/>
        <v>5767.7681648298267</v>
      </c>
      <c r="AR1536" s="3">
        <f t="shared" si="572"/>
        <v>6144.3624999949743</v>
      </c>
      <c r="AS1536" s="3">
        <f t="shared" si="572"/>
        <v>6538.7851335220148</v>
      </c>
      <c r="AT1536" s="3">
        <f t="shared" si="572"/>
        <v>6638.4736915447938</v>
      </c>
      <c r="AU1536" s="3">
        <f t="shared" si="572"/>
        <v>9355.1381524949538</v>
      </c>
      <c r="AV1536" s="3">
        <f t="shared" si="572"/>
        <v>9578.5726687325805</v>
      </c>
      <c r="AW1536" s="3">
        <f t="shared" si="572"/>
        <v>9922.8946332451833</v>
      </c>
      <c r="AX1536" s="3"/>
    </row>
    <row r="1537" spans="3:50">
      <c r="C1537" s="10" t="s">
        <v>2</v>
      </c>
      <c r="D1537" s="9"/>
      <c r="E1537" s="3">
        <f t="shared" si="572"/>
        <v>0</v>
      </c>
      <c r="F1537" s="3">
        <f t="shared" si="572"/>
        <v>0</v>
      </c>
      <c r="G1537" s="3">
        <f t="shared" si="572"/>
        <v>0</v>
      </c>
      <c r="H1537" s="3">
        <f t="shared" si="572"/>
        <v>0</v>
      </c>
      <c r="I1537" s="3">
        <f t="shared" si="572"/>
        <v>0</v>
      </c>
      <c r="J1537" s="3">
        <f t="shared" si="572"/>
        <v>0</v>
      </c>
      <c r="K1537" s="3">
        <f t="shared" si="572"/>
        <v>0</v>
      </c>
      <c r="L1537" s="3">
        <f t="shared" si="572"/>
        <v>0</v>
      </c>
      <c r="M1537" s="3">
        <f t="shared" si="572"/>
        <v>0</v>
      </c>
      <c r="N1537" s="3">
        <f t="shared" si="572"/>
        <v>0</v>
      </c>
      <c r="O1537" s="3">
        <f t="shared" si="572"/>
        <v>0</v>
      </c>
      <c r="P1537" s="3">
        <f t="shared" si="572"/>
        <v>0</v>
      </c>
      <c r="Q1537" s="3">
        <f t="shared" si="572"/>
        <v>0</v>
      </c>
      <c r="R1537" s="3">
        <f t="shared" si="572"/>
        <v>0</v>
      </c>
      <c r="S1537" s="3">
        <f t="shared" si="572"/>
        <v>0</v>
      </c>
      <c r="T1537" s="3">
        <f t="shared" si="572"/>
        <v>0</v>
      </c>
      <c r="U1537" s="3">
        <f t="shared" si="572"/>
        <v>0</v>
      </c>
      <c r="V1537" s="3">
        <f t="shared" si="572"/>
        <v>0</v>
      </c>
      <c r="W1537" s="3">
        <f t="shared" si="572"/>
        <v>0</v>
      </c>
      <c r="X1537" s="3">
        <f t="shared" si="572"/>
        <v>0</v>
      </c>
      <c r="Y1537" s="3">
        <f t="shared" si="572"/>
        <v>0</v>
      </c>
      <c r="Z1537" s="3">
        <f t="shared" si="572"/>
        <v>0</v>
      </c>
      <c r="AA1537" s="3">
        <f t="shared" si="572"/>
        <v>0</v>
      </c>
      <c r="AB1537" s="3">
        <f t="shared" si="572"/>
        <v>0</v>
      </c>
      <c r="AC1537" s="3">
        <f t="shared" si="572"/>
        <v>0</v>
      </c>
      <c r="AD1537" s="3">
        <f t="shared" si="572"/>
        <v>0</v>
      </c>
      <c r="AE1537" s="3">
        <f t="shared" si="572"/>
        <v>0</v>
      </c>
      <c r="AF1537" s="3">
        <f t="shared" si="572"/>
        <v>459.4097071017913</v>
      </c>
      <c r="AG1537" s="3">
        <f t="shared" si="572"/>
        <v>909.44113936415329</v>
      </c>
      <c r="AH1537" s="3">
        <f t="shared" si="572"/>
        <v>1271.284659947846</v>
      </c>
      <c r="AI1537" s="3">
        <f t="shared" si="572"/>
        <v>1633.7916466808633</v>
      </c>
      <c r="AJ1537" s="3">
        <f t="shared" si="572"/>
        <v>1975.0859958275773</v>
      </c>
      <c r="AK1537" s="3">
        <f t="shared" si="572"/>
        <v>2300.978749101218</v>
      </c>
      <c r="AL1537" s="3">
        <f t="shared" si="572"/>
        <v>4241.6911435066486</v>
      </c>
      <c r="AM1537" s="3">
        <f t="shared" si="572"/>
        <v>6249.4579874742658</v>
      </c>
      <c r="AN1537" s="3">
        <f t="shared" si="572"/>
        <v>8208.0472828743623</v>
      </c>
      <c r="AO1537" s="3">
        <f t="shared" si="572"/>
        <v>10241.090060713112</v>
      </c>
      <c r="AP1537" s="3">
        <f t="shared" si="572"/>
        <v>12415.321375804057</v>
      </c>
      <c r="AQ1537" s="3">
        <f t="shared" si="572"/>
        <v>14802.945905782266</v>
      </c>
      <c r="AR1537" s="3">
        <f t="shared" si="572"/>
        <v>17388.679571192697</v>
      </c>
      <c r="AS1537" s="3">
        <f t="shared" si="572"/>
        <v>20112.060325281393</v>
      </c>
      <c r="AT1537" s="3">
        <f t="shared" si="572"/>
        <v>22924.06688991503</v>
      </c>
      <c r="AU1537" s="3">
        <f t="shared" si="572"/>
        <v>33679.081923579201</v>
      </c>
      <c r="AV1537" s="3">
        <f t="shared" si="572"/>
        <v>35841.453250726801</v>
      </c>
      <c r="AW1537" s="3">
        <f t="shared" si="572"/>
        <v>38488.754436629388</v>
      </c>
      <c r="AX1537" s="3"/>
    </row>
    <row r="1538" spans="3:50">
      <c r="C1538" s="10" t="s">
        <v>1</v>
      </c>
      <c r="D1538" s="9"/>
      <c r="E1538" s="3">
        <f t="shared" si="572"/>
        <v>0</v>
      </c>
      <c r="F1538" s="3">
        <f t="shared" si="572"/>
        <v>0</v>
      </c>
      <c r="G1538" s="3">
        <f t="shared" si="572"/>
        <v>0</v>
      </c>
      <c r="H1538" s="3">
        <f t="shared" si="572"/>
        <v>0</v>
      </c>
      <c r="I1538" s="3">
        <f t="shared" si="572"/>
        <v>0</v>
      </c>
      <c r="J1538" s="3">
        <f t="shared" si="572"/>
        <v>0</v>
      </c>
      <c r="K1538" s="3">
        <f t="shared" si="572"/>
        <v>0</v>
      </c>
      <c r="L1538" s="3">
        <f t="shared" si="572"/>
        <v>0</v>
      </c>
      <c r="M1538" s="3">
        <f t="shared" si="572"/>
        <v>0</v>
      </c>
      <c r="N1538" s="3">
        <f t="shared" si="572"/>
        <v>0</v>
      </c>
      <c r="O1538" s="3">
        <f t="shared" si="572"/>
        <v>0</v>
      </c>
      <c r="P1538" s="3">
        <f t="shared" si="572"/>
        <v>0</v>
      </c>
      <c r="Q1538" s="3">
        <f t="shared" si="572"/>
        <v>0</v>
      </c>
      <c r="R1538" s="3">
        <f t="shared" si="572"/>
        <v>0</v>
      </c>
      <c r="S1538" s="3">
        <f t="shared" si="572"/>
        <v>0</v>
      </c>
      <c r="T1538" s="3">
        <f t="shared" si="572"/>
        <v>0</v>
      </c>
      <c r="U1538" s="3">
        <f t="shared" si="572"/>
        <v>0</v>
      </c>
      <c r="V1538" s="3">
        <f t="shared" si="572"/>
        <v>0</v>
      </c>
      <c r="W1538" s="3">
        <f t="shared" si="572"/>
        <v>0</v>
      </c>
      <c r="X1538" s="3">
        <f t="shared" si="572"/>
        <v>0</v>
      </c>
      <c r="Y1538" s="3">
        <f t="shared" si="572"/>
        <v>0</v>
      </c>
      <c r="Z1538" s="3">
        <f t="shared" si="572"/>
        <v>0</v>
      </c>
      <c r="AA1538" s="3">
        <f t="shared" si="572"/>
        <v>0</v>
      </c>
      <c r="AB1538" s="3">
        <f t="shared" si="572"/>
        <v>0</v>
      </c>
      <c r="AC1538" s="3">
        <f t="shared" si="572"/>
        <v>0</v>
      </c>
      <c r="AD1538" s="3">
        <f t="shared" si="572"/>
        <v>0</v>
      </c>
      <c r="AE1538" s="3">
        <f t="shared" si="572"/>
        <v>0</v>
      </c>
      <c r="AF1538" s="3">
        <f t="shared" si="572"/>
        <v>0</v>
      </c>
      <c r="AG1538" s="3">
        <f t="shared" si="572"/>
        <v>0</v>
      </c>
      <c r="AH1538" s="3">
        <f t="shared" si="572"/>
        <v>0</v>
      </c>
      <c r="AI1538" s="3">
        <f t="shared" si="572"/>
        <v>0</v>
      </c>
      <c r="AJ1538" s="3">
        <f t="shared" si="572"/>
        <v>0</v>
      </c>
      <c r="AK1538" s="3">
        <f t="shared" si="572"/>
        <v>0</v>
      </c>
      <c r="AL1538" s="3">
        <f t="shared" si="572"/>
        <v>0</v>
      </c>
      <c r="AM1538" s="3">
        <f t="shared" si="572"/>
        <v>0</v>
      </c>
      <c r="AN1538" s="3">
        <f t="shared" si="572"/>
        <v>0</v>
      </c>
      <c r="AO1538" s="3">
        <f t="shared" si="572"/>
        <v>0</v>
      </c>
      <c r="AP1538" s="3">
        <f t="shared" si="572"/>
        <v>0</v>
      </c>
      <c r="AQ1538" s="3">
        <f t="shared" si="572"/>
        <v>0</v>
      </c>
      <c r="AR1538" s="3">
        <f t="shared" si="572"/>
        <v>0</v>
      </c>
      <c r="AS1538" s="3">
        <f t="shared" si="572"/>
        <v>0</v>
      </c>
      <c r="AT1538" s="3">
        <f t="shared" si="572"/>
        <v>0</v>
      </c>
      <c r="AU1538" s="3">
        <f t="shared" si="572"/>
        <v>0</v>
      </c>
      <c r="AV1538" s="3">
        <f t="shared" si="572"/>
        <v>0</v>
      </c>
      <c r="AW1538" s="3">
        <f t="shared" si="572"/>
        <v>0</v>
      </c>
      <c r="AX1538" s="3"/>
    </row>
    <row r="1539" spans="3:50">
      <c r="C1539" s="7" t="s">
        <v>0</v>
      </c>
      <c r="D1539" s="6"/>
      <c r="E1539" s="4">
        <f t="shared" si="572"/>
        <v>0</v>
      </c>
      <c r="F1539" s="4">
        <f t="shared" si="572"/>
        <v>0</v>
      </c>
      <c r="G1539" s="4">
        <f t="shared" si="572"/>
        <v>0</v>
      </c>
      <c r="H1539" s="4">
        <f t="shared" si="572"/>
        <v>0</v>
      </c>
      <c r="I1539" s="4">
        <f t="shared" si="572"/>
        <v>0</v>
      </c>
      <c r="J1539" s="4">
        <f t="shared" si="572"/>
        <v>0</v>
      </c>
      <c r="K1539" s="4">
        <f t="shared" si="572"/>
        <v>0</v>
      </c>
      <c r="L1539" s="4">
        <f t="shared" si="572"/>
        <v>0</v>
      </c>
      <c r="M1539" s="4">
        <f t="shared" si="572"/>
        <v>0</v>
      </c>
      <c r="N1539" s="4">
        <f t="shared" si="572"/>
        <v>0</v>
      </c>
      <c r="O1539" s="4">
        <f t="shared" si="572"/>
        <v>0</v>
      </c>
      <c r="P1539" s="4">
        <f t="shared" si="572"/>
        <v>0</v>
      </c>
      <c r="Q1539" s="4">
        <f t="shared" si="572"/>
        <v>0</v>
      </c>
      <c r="R1539" s="4">
        <f t="shared" si="572"/>
        <v>0</v>
      </c>
      <c r="S1539" s="4">
        <f t="shared" si="572"/>
        <v>0</v>
      </c>
      <c r="T1539" s="4">
        <f t="shared" si="572"/>
        <v>0</v>
      </c>
      <c r="U1539" s="4">
        <f t="shared" si="572"/>
        <v>0</v>
      </c>
      <c r="V1539" s="4">
        <f t="shared" si="572"/>
        <v>0</v>
      </c>
      <c r="W1539" s="4">
        <f t="shared" si="572"/>
        <v>0</v>
      </c>
      <c r="X1539" s="4">
        <f t="shared" si="572"/>
        <v>0</v>
      </c>
      <c r="Y1539" s="4">
        <f t="shared" si="572"/>
        <v>0</v>
      </c>
      <c r="Z1539" s="4">
        <f t="shared" si="572"/>
        <v>0</v>
      </c>
      <c r="AA1539" s="4">
        <f t="shared" si="572"/>
        <v>0</v>
      </c>
      <c r="AB1539" s="4">
        <f t="shared" si="572"/>
        <v>0</v>
      </c>
      <c r="AC1539" s="4">
        <f t="shared" si="572"/>
        <v>0</v>
      </c>
      <c r="AD1539" s="4">
        <f t="shared" si="572"/>
        <v>0</v>
      </c>
      <c r="AE1539" s="4">
        <f t="shared" si="572"/>
        <v>0</v>
      </c>
      <c r="AF1539" s="4">
        <f t="shared" si="572"/>
        <v>0</v>
      </c>
      <c r="AG1539" s="4">
        <f t="shared" si="572"/>
        <v>0</v>
      </c>
      <c r="AH1539" s="4">
        <f t="shared" si="572"/>
        <v>0</v>
      </c>
      <c r="AI1539" s="4">
        <f t="shared" si="572"/>
        <v>0</v>
      </c>
      <c r="AJ1539" s="4">
        <f t="shared" si="572"/>
        <v>0</v>
      </c>
      <c r="AK1539" s="4">
        <f t="shared" si="572"/>
        <v>0</v>
      </c>
      <c r="AL1539" s="4">
        <f t="shared" si="572"/>
        <v>0</v>
      </c>
      <c r="AM1539" s="4">
        <f t="shared" si="572"/>
        <v>0</v>
      </c>
      <c r="AN1539" s="4">
        <f t="shared" si="572"/>
        <v>0</v>
      </c>
      <c r="AO1539" s="4">
        <f t="shared" si="572"/>
        <v>0</v>
      </c>
      <c r="AP1539" s="4">
        <f t="shared" si="572"/>
        <v>0</v>
      </c>
      <c r="AQ1539" s="4">
        <f t="shared" si="572"/>
        <v>0</v>
      </c>
      <c r="AR1539" s="4">
        <f t="shared" si="572"/>
        <v>0</v>
      </c>
      <c r="AS1539" s="4">
        <f t="shared" si="572"/>
        <v>0</v>
      </c>
      <c r="AT1539" s="4">
        <f t="shared" si="572"/>
        <v>0</v>
      </c>
      <c r="AU1539" s="4">
        <f t="shared" si="572"/>
        <v>0</v>
      </c>
      <c r="AV1539" s="4">
        <f t="shared" si="572"/>
        <v>0</v>
      </c>
      <c r="AW1539" s="4">
        <f t="shared" si="572"/>
        <v>0</v>
      </c>
      <c r="AX1539" s="3"/>
    </row>
    <row r="1540" spans="3:50">
      <c r="C1540" s="14">
        <v>28</v>
      </c>
      <c r="D1540" s="13"/>
      <c r="E1540" s="11">
        <f t="shared" ref="E1540:AW1540" si="573">SUM(E1541:E1545)</f>
        <v>0</v>
      </c>
      <c r="F1540" s="11">
        <f t="shared" si="573"/>
        <v>0</v>
      </c>
      <c r="G1540" s="11">
        <f t="shared" si="573"/>
        <v>0</v>
      </c>
      <c r="H1540" s="11">
        <f t="shared" si="573"/>
        <v>0</v>
      </c>
      <c r="I1540" s="11">
        <f t="shared" si="573"/>
        <v>0</v>
      </c>
      <c r="J1540" s="11">
        <f t="shared" si="573"/>
        <v>0</v>
      </c>
      <c r="K1540" s="11">
        <f t="shared" si="573"/>
        <v>0</v>
      </c>
      <c r="L1540" s="11">
        <f t="shared" si="573"/>
        <v>0</v>
      </c>
      <c r="M1540" s="11">
        <f t="shared" si="573"/>
        <v>0</v>
      </c>
      <c r="N1540" s="11">
        <f t="shared" si="573"/>
        <v>0</v>
      </c>
      <c r="O1540" s="11">
        <f t="shared" si="573"/>
        <v>0</v>
      </c>
      <c r="P1540" s="11">
        <f t="shared" si="573"/>
        <v>0</v>
      </c>
      <c r="Q1540" s="11">
        <f t="shared" si="573"/>
        <v>0</v>
      </c>
      <c r="R1540" s="11">
        <f t="shared" si="573"/>
        <v>0</v>
      </c>
      <c r="S1540" s="11">
        <f t="shared" si="573"/>
        <v>0</v>
      </c>
      <c r="T1540" s="11">
        <f t="shared" si="573"/>
        <v>0</v>
      </c>
      <c r="U1540" s="11">
        <f t="shared" si="573"/>
        <v>0</v>
      </c>
      <c r="V1540" s="11">
        <f t="shared" si="573"/>
        <v>0</v>
      </c>
      <c r="W1540" s="11">
        <f t="shared" si="573"/>
        <v>0</v>
      </c>
      <c r="X1540" s="11">
        <f t="shared" si="573"/>
        <v>0</v>
      </c>
      <c r="Y1540" s="11">
        <f t="shared" si="573"/>
        <v>0</v>
      </c>
      <c r="Z1540" s="11">
        <f t="shared" si="573"/>
        <v>0</v>
      </c>
      <c r="AA1540" s="11">
        <f t="shared" si="573"/>
        <v>0</v>
      </c>
      <c r="AB1540" s="11">
        <f t="shared" si="573"/>
        <v>0</v>
      </c>
      <c r="AC1540" s="11">
        <f t="shared" si="573"/>
        <v>0</v>
      </c>
      <c r="AD1540" s="11">
        <f t="shared" si="573"/>
        <v>0</v>
      </c>
      <c r="AE1540" s="11">
        <f t="shared" si="573"/>
        <v>0</v>
      </c>
      <c r="AF1540" s="11">
        <f t="shared" si="573"/>
        <v>0</v>
      </c>
      <c r="AG1540" s="11">
        <f t="shared" si="573"/>
        <v>58910.254315579885</v>
      </c>
      <c r="AH1540" s="11">
        <f t="shared" si="573"/>
        <v>61504.55096465657</v>
      </c>
      <c r="AI1540" s="11">
        <f t="shared" si="573"/>
        <v>60252.951187972983</v>
      </c>
      <c r="AJ1540" s="11">
        <f t="shared" si="573"/>
        <v>60865.649431230027</v>
      </c>
      <c r="AK1540" s="11">
        <f t="shared" si="573"/>
        <v>61525.122791022433</v>
      </c>
      <c r="AL1540" s="11">
        <f t="shared" si="573"/>
        <v>62278.488395104461</v>
      </c>
      <c r="AM1540" s="11">
        <f t="shared" si="573"/>
        <v>63539.807433982241</v>
      </c>
      <c r="AN1540" s="11">
        <f t="shared" si="573"/>
        <v>66330.057171930239</v>
      </c>
      <c r="AO1540" s="11">
        <f t="shared" si="573"/>
        <v>68565.014179355145</v>
      </c>
      <c r="AP1540" s="11">
        <f t="shared" si="573"/>
        <v>71343.248688759981</v>
      </c>
      <c r="AQ1540" s="11">
        <f t="shared" si="573"/>
        <v>74803.486302932652</v>
      </c>
      <c r="AR1540" s="11">
        <f t="shared" si="573"/>
        <v>79077.546094514924</v>
      </c>
      <c r="AS1540" s="11">
        <f t="shared" si="573"/>
        <v>83846.718505487035</v>
      </c>
      <c r="AT1540" s="11">
        <f t="shared" si="573"/>
        <v>88720.600549328432</v>
      </c>
      <c r="AU1540" s="11">
        <f t="shared" si="573"/>
        <v>93214.977478466506</v>
      </c>
      <c r="AV1540" s="11">
        <f t="shared" si="573"/>
        <v>129167.58603162033</v>
      </c>
      <c r="AW1540" s="11">
        <f t="shared" si="573"/>
        <v>130092.75541609868</v>
      </c>
      <c r="AX1540" s="11"/>
    </row>
    <row r="1541" spans="3:50">
      <c r="C1541" s="10" t="s">
        <v>4</v>
      </c>
      <c r="D1541" s="9"/>
      <c r="E1541" s="3">
        <f t="shared" ref="E1541:AW1545" si="574">E918*E328</f>
        <v>0</v>
      </c>
      <c r="F1541" s="3">
        <f t="shared" si="574"/>
        <v>0</v>
      </c>
      <c r="G1541" s="3">
        <f t="shared" si="574"/>
        <v>0</v>
      </c>
      <c r="H1541" s="3">
        <f t="shared" si="574"/>
        <v>0</v>
      </c>
      <c r="I1541" s="3">
        <f t="shared" si="574"/>
        <v>0</v>
      </c>
      <c r="J1541" s="3">
        <f t="shared" si="574"/>
        <v>0</v>
      </c>
      <c r="K1541" s="3">
        <f t="shared" si="574"/>
        <v>0</v>
      </c>
      <c r="L1541" s="3">
        <f t="shared" si="574"/>
        <v>0</v>
      </c>
      <c r="M1541" s="3">
        <f t="shared" si="574"/>
        <v>0</v>
      </c>
      <c r="N1541" s="3">
        <f t="shared" si="574"/>
        <v>0</v>
      </c>
      <c r="O1541" s="3">
        <f t="shared" si="574"/>
        <v>0</v>
      </c>
      <c r="P1541" s="3">
        <f t="shared" si="574"/>
        <v>0</v>
      </c>
      <c r="Q1541" s="3">
        <f t="shared" si="574"/>
        <v>0</v>
      </c>
      <c r="R1541" s="3">
        <f t="shared" si="574"/>
        <v>0</v>
      </c>
      <c r="S1541" s="3">
        <f t="shared" si="574"/>
        <v>0</v>
      </c>
      <c r="T1541" s="3">
        <f t="shared" si="574"/>
        <v>0</v>
      </c>
      <c r="U1541" s="3">
        <f t="shared" si="574"/>
        <v>0</v>
      </c>
      <c r="V1541" s="3">
        <f t="shared" si="574"/>
        <v>0</v>
      </c>
      <c r="W1541" s="3">
        <f t="shared" si="574"/>
        <v>0</v>
      </c>
      <c r="X1541" s="3">
        <f t="shared" si="574"/>
        <v>0</v>
      </c>
      <c r="Y1541" s="3">
        <f t="shared" si="574"/>
        <v>0</v>
      </c>
      <c r="Z1541" s="3">
        <f t="shared" si="574"/>
        <v>0</v>
      </c>
      <c r="AA1541" s="3">
        <f t="shared" si="574"/>
        <v>0</v>
      </c>
      <c r="AB1541" s="3">
        <f t="shared" si="574"/>
        <v>0</v>
      </c>
      <c r="AC1541" s="3">
        <f t="shared" si="574"/>
        <v>0</v>
      </c>
      <c r="AD1541" s="3">
        <f t="shared" si="574"/>
        <v>0</v>
      </c>
      <c r="AE1541" s="3">
        <f t="shared" si="574"/>
        <v>0</v>
      </c>
      <c r="AF1541" s="3">
        <f t="shared" si="574"/>
        <v>0</v>
      </c>
      <c r="AG1541" s="3">
        <f t="shared" si="574"/>
        <v>57389.16619347137</v>
      </c>
      <c r="AH1541" s="3">
        <f t="shared" si="574"/>
        <v>58913.091813690698</v>
      </c>
      <c r="AI1541" s="3">
        <f t="shared" si="574"/>
        <v>56795.65138793728</v>
      </c>
      <c r="AJ1541" s="3">
        <f t="shared" si="574"/>
        <v>56500.156388376119</v>
      </c>
      <c r="AK1541" s="3">
        <f t="shared" si="574"/>
        <v>56277.088468377966</v>
      </c>
      <c r="AL1541" s="3">
        <f t="shared" si="574"/>
        <v>56161.820651821399</v>
      </c>
      <c r="AM1541" s="3">
        <f t="shared" si="574"/>
        <v>55643.139601814444</v>
      </c>
      <c r="AN1541" s="3">
        <f t="shared" si="574"/>
        <v>56486.037685739284</v>
      </c>
      <c r="AO1541" s="3">
        <f t="shared" si="574"/>
        <v>56845.591852098994</v>
      </c>
      <c r="AP1541" s="3">
        <f t="shared" si="574"/>
        <v>57639.726646492149</v>
      </c>
      <c r="AQ1541" s="3">
        <f t="shared" si="574"/>
        <v>58939.034878440405</v>
      </c>
      <c r="AR1541" s="3">
        <f t="shared" si="574"/>
        <v>60802.340482760672</v>
      </c>
      <c r="AS1541" s="3">
        <f t="shared" si="574"/>
        <v>62944.480500127596</v>
      </c>
      <c r="AT1541" s="3">
        <f t="shared" si="574"/>
        <v>65053.472645467002</v>
      </c>
      <c r="AU1541" s="3">
        <f t="shared" si="574"/>
        <v>66968.534679167948</v>
      </c>
      <c r="AV1541" s="3">
        <f t="shared" si="574"/>
        <v>90963.824261821355</v>
      </c>
      <c r="AW1541" s="3">
        <f t="shared" si="574"/>
        <v>89774.060294677722</v>
      </c>
      <c r="AX1541" s="3"/>
    </row>
    <row r="1542" spans="3:50">
      <c r="C1542" s="10" t="s">
        <v>3</v>
      </c>
      <c r="D1542" s="9"/>
      <c r="E1542" s="3">
        <f t="shared" si="574"/>
        <v>0</v>
      </c>
      <c r="F1542" s="3">
        <f t="shared" si="574"/>
        <v>0</v>
      </c>
      <c r="G1542" s="3">
        <f t="shared" si="574"/>
        <v>0</v>
      </c>
      <c r="H1542" s="3">
        <f t="shared" si="574"/>
        <v>0</v>
      </c>
      <c r="I1542" s="3">
        <f t="shared" si="574"/>
        <v>0</v>
      </c>
      <c r="J1542" s="3">
        <f t="shared" si="574"/>
        <v>0</v>
      </c>
      <c r="K1542" s="3">
        <f t="shared" si="574"/>
        <v>0</v>
      </c>
      <c r="L1542" s="3">
        <f t="shared" si="574"/>
        <v>0</v>
      </c>
      <c r="M1542" s="3">
        <f t="shared" si="574"/>
        <v>0</v>
      </c>
      <c r="N1542" s="3">
        <f t="shared" si="574"/>
        <v>0</v>
      </c>
      <c r="O1542" s="3">
        <f t="shared" si="574"/>
        <v>0</v>
      </c>
      <c r="P1542" s="3">
        <f t="shared" si="574"/>
        <v>0</v>
      </c>
      <c r="Q1542" s="3">
        <f t="shared" si="574"/>
        <v>0</v>
      </c>
      <c r="R1542" s="3">
        <f t="shared" si="574"/>
        <v>0</v>
      </c>
      <c r="S1542" s="3">
        <f t="shared" si="574"/>
        <v>0</v>
      </c>
      <c r="T1542" s="3">
        <f t="shared" si="574"/>
        <v>0</v>
      </c>
      <c r="U1542" s="3">
        <f t="shared" si="574"/>
        <v>0</v>
      </c>
      <c r="V1542" s="3">
        <f t="shared" si="574"/>
        <v>0</v>
      </c>
      <c r="W1542" s="3">
        <f t="shared" si="574"/>
        <v>0</v>
      </c>
      <c r="X1542" s="3">
        <f t="shared" si="574"/>
        <v>0</v>
      </c>
      <c r="Y1542" s="3">
        <f t="shared" si="574"/>
        <v>0</v>
      </c>
      <c r="Z1542" s="3">
        <f t="shared" si="574"/>
        <v>0</v>
      </c>
      <c r="AA1542" s="3">
        <f t="shared" si="574"/>
        <v>0</v>
      </c>
      <c r="AB1542" s="3">
        <f t="shared" si="574"/>
        <v>0</v>
      </c>
      <c r="AC1542" s="3">
        <f t="shared" si="574"/>
        <v>0</v>
      </c>
      <c r="AD1542" s="3">
        <f t="shared" si="574"/>
        <v>0</v>
      </c>
      <c r="AE1542" s="3">
        <f t="shared" si="574"/>
        <v>0</v>
      </c>
      <c r="AF1542" s="3">
        <f t="shared" si="574"/>
        <v>0</v>
      </c>
      <c r="AG1542" s="3">
        <f t="shared" si="574"/>
        <v>1114.2853852106966</v>
      </c>
      <c r="AH1542" s="3">
        <f t="shared" si="574"/>
        <v>1786.1580464795682</v>
      </c>
      <c r="AI1542" s="3">
        <f t="shared" si="574"/>
        <v>2331.5898486602055</v>
      </c>
      <c r="AJ1542" s="3">
        <f t="shared" si="574"/>
        <v>2918.7867518975963</v>
      </c>
      <c r="AK1542" s="3">
        <f t="shared" si="574"/>
        <v>3499.1152721961612</v>
      </c>
      <c r="AL1542" s="3">
        <f t="shared" si="574"/>
        <v>4079.1738936577149</v>
      </c>
      <c r="AM1542" s="3">
        <f t="shared" si="574"/>
        <v>4140.6924150628502</v>
      </c>
      <c r="AN1542" s="3">
        <f t="shared" si="574"/>
        <v>4310.1864519030432</v>
      </c>
      <c r="AO1542" s="3">
        <f t="shared" si="574"/>
        <v>4451.2779070510605</v>
      </c>
      <c r="AP1542" s="3">
        <f t="shared" si="574"/>
        <v>4635.138416250993</v>
      </c>
      <c r="AQ1542" s="3">
        <f t="shared" si="574"/>
        <v>4870.8075439463246</v>
      </c>
      <c r="AR1542" s="3">
        <f t="shared" si="574"/>
        <v>5167.3439024059417</v>
      </c>
      <c r="AS1542" s="3">
        <f t="shared" si="574"/>
        <v>5504.7347936283622</v>
      </c>
      <c r="AT1542" s="3">
        <f t="shared" si="574"/>
        <v>5858.0980586005389</v>
      </c>
      <c r="AU1542" s="3">
        <f t="shared" si="574"/>
        <v>5947.409044707736</v>
      </c>
      <c r="AV1542" s="3">
        <f t="shared" si="574"/>
        <v>8381.2689253411154</v>
      </c>
      <c r="AW1542" s="3">
        <f t="shared" si="574"/>
        <v>8581.4439240707306</v>
      </c>
      <c r="AX1542" s="3"/>
    </row>
    <row r="1543" spans="3:50">
      <c r="C1543" s="10" t="s">
        <v>2</v>
      </c>
      <c r="D1543" s="9"/>
      <c r="E1543" s="3">
        <f t="shared" si="574"/>
        <v>0</v>
      </c>
      <c r="F1543" s="3">
        <f t="shared" si="574"/>
        <v>0</v>
      </c>
      <c r="G1543" s="3">
        <f t="shared" si="574"/>
        <v>0</v>
      </c>
      <c r="H1543" s="3">
        <f t="shared" si="574"/>
        <v>0</v>
      </c>
      <c r="I1543" s="3">
        <f t="shared" si="574"/>
        <v>0</v>
      </c>
      <c r="J1543" s="3">
        <f t="shared" si="574"/>
        <v>0</v>
      </c>
      <c r="K1543" s="3">
        <f t="shared" si="574"/>
        <v>0</v>
      </c>
      <c r="L1543" s="3">
        <f t="shared" si="574"/>
        <v>0</v>
      </c>
      <c r="M1543" s="3">
        <f t="shared" si="574"/>
        <v>0</v>
      </c>
      <c r="N1543" s="3">
        <f t="shared" si="574"/>
        <v>0</v>
      </c>
      <c r="O1543" s="3">
        <f t="shared" si="574"/>
        <v>0</v>
      </c>
      <c r="P1543" s="3">
        <f t="shared" si="574"/>
        <v>0</v>
      </c>
      <c r="Q1543" s="3">
        <f t="shared" si="574"/>
        <v>0</v>
      </c>
      <c r="R1543" s="3">
        <f t="shared" si="574"/>
        <v>0</v>
      </c>
      <c r="S1543" s="3">
        <f t="shared" si="574"/>
        <v>0</v>
      </c>
      <c r="T1543" s="3">
        <f t="shared" si="574"/>
        <v>0</v>
      </c>
      <c r="U1543" s="3">
        <f t="shared" si="574"/>
        <v>0</v>
      </c>
      <c r="V1543" s="3">
        <f t="shared" si="574"/>
        <v>0</v>
      </c>
      <c r="W1543" s="3">
        <f t="shared" si="574"/>
        <v>0</v>
      </c>
      <c r="X1543" s="3">
        <f t="shared" si="574"/>
        <v>0</v>
      </c>
      <c r="Y1543" s="3">
        <f t="shared" si="574"/>
        <v>0</v>
      </c>
      <c r="Z1543" s="3">
        <f t="shared" si="574"/>
        <v>0</v>
      </c>
      <c r="AA1543" s="3">
        <f t="shared" si="574"/>
        <v>0</v>
      </c>
      <c r="AB1543" s="3">
        <f t="shared" si="574"/>
        <v>0</v>
      </c>
      <c r="AC1543" s="3">
        <f t="shared" si="574"/>
        <v>0</v>
      </c>
      <c r="AD1543" s="3">
        <f t="shared" si="574"/>
        <v>0</v>
      </c>
      <c r="AE1543" s="3">
        <f t="shared" si="574"/>
        <v>0</v>
      </c>
      <c r="AF1543" s="3">
        <f t="shared" si="574"/>
        <v>0</v>
      </c>
      <c r="AG1543" s="3">
        <f t="shared" si="574"/>
        <v>406.802736897812</v>
      </c>
      <c r="AH1543" s="3">
        <f t="shared" si="574"/>
        <v>805.30110448630433</v>
      </c>
      <c r="AI1543" s="3">
        <f t="shared" si="574"/>
        <v>1125.7099513754954</v>
      </c>
      <c r="AJ1543" s="3">
        <f t="shared" si="574"/>
        <v>1446.7062909563126</v>
      </c>
      <c r="AK1543" s="3">
        <f t="shared" si="574"/>
        <v>1748.9190504483056</v>
      </c>
      <c r="AL1543" s="3">
        <f t="shared" si="574"/>
        <v>2037.4938496253419</v>
      </c>
      <c r="AM1543" s="3">
        <f t="shared" si="574"/>
        <v>3755.9754171049522</v>
      </c>
      <c r="AN1543" s="3">
        <f t="shared" si="574"/>
        <v>5533.8330342879053</v>
      </c>
      <c r="AO1543" s="3">
        <f t="shared" si="574"/>
        <v>7268.1444202050916</v>
      </c>
      <c r="AP1543" s="3">
        <f t="shared" si="574"/>
        <v>9068.3836260168355</v>
      </c>
      <c r="AQ1543" s="3">
        <f t="shared" si="574"/>
        <v>10993.643880545915</v>
      </c>
      <c r="AR1543" s="3">
        <f t="shared" si="574"/>
        <v>13107.861709348299</v>
      </c>
      <c r="AS1543" s="3">
        <f t="shared" si="574"/>
        <v>15397.503211731073</v>
      </c>
      <c r="AT1543" s="3">
        <f t="shared" si="574"/>
        <v>17809.029845260902</v>
      </c>
      <c r="AU1543" s="3">
        <f t="shared" si="574"/>
        <v>20299.03375459083</v>
      </c>
      <c r="AV1543" s="3">
        <f t="shared" si="574"/>
        <v>29822.492844457851</v>
      </c>
      <c r="AW1543" s="3">
        <f t="shared" si="574"/>
        <v>31737.25119735023</v>
      </c>
      <c r="AX1543" s="3"/>
    </row>
    <row r="1544" spans="3:50">
      <c r="C1544" s="10" t="s">
        <v>1</v>
      </c>
      <c r="D1544" s="9"/>
      <c r="E1544" s="3">
        <f t="shared" si="574"/>
        <v>0</v>
      </c>
      <c r="F1544" s="3">
        <f t="shared" si="574"/>
        <v>0</v>
      </c>
      <c r="G1544" s="3">
        <f t="shared" si="574"/>
        <v>0</v>
      </c>
      <c r="H1544" s="3">
        <f t="shared" si="574"/>
        <v>0</v>
      </c>
      <c r="I1544" s="3">
        <f t="shared" si="574"/>
        <v>0</v>
      </c>
      <c r="J1544" s="3">
        <f t="shared" si="574"/>
        <v>0</v>
      </c>
      <c r="K1544" s="3">
        <f t="shared" si="574"/>
        <v>0</v>
      </c>
      <c r="L1544" s="3">
        <f t="shared" si="574"/>
        <v>0</v>
      </c>
      <c r="M1544" s="3">
        <f t="shared" si="574"/>
        <v>0</v>
      </c>
      <c r="N1544" s="3">
        <f t="shared" si="574"/>
        <v>0</v>
      </c>
      <c r="O1544" s="3">
        <f t="shared" si="574"/>
        <v>0</v>
      </c>
      <c r="P1544" s="3">
        <f t="shared" si="574"/>
        <v>0</v>
      </c>
      <c r="Q1544" s="3">
        <f t="shared" si="574"/>
        <v>0</v>
      </c>
      <c r="R1544" s="3">
        <f t="shared" si="574"/>
        <v>0</v>
      </c>
      <c r="S1544" s="3">
        <f t="shared" si="574"/>
        <v>0</v>
      </c>
      <c r="T1544" s="3">
        <f t="shared" si="574"/>
        <v>0</v>
      </c>
      <c r="U1544" s="3">
        <f t="shared" si="574"/>
        <v>0</v>
      </c>
      <c r="V1544" s="3">
        <f t="shared" si="574"/>
        <v>0</v>
      </c>
      <c r="W1544" s="3">
        <f t="shared" si="574"/>
        <v>0</v>
      </c>
      <c r="X1544" s="3">
        <f t="shared" si="574"/>
        <v>0</v>
      </c>
      <c r="Y1544" s="3">
        <f t="shared" si="574"/>
        <v>0</v>
      </c>
      <c r="Z1544" s="3">
        <f t="shared" si="574"/>
        <v>0</v>
      </c>
      <c r="AA1544" s="3">
        <f t="shared" si="574"/>
        <v>0</v>
      </c>
      <c r="AB1544" s="3">
        <f t="shared" si="574"/>
        <v>0</v>
      </c>
      <c r="AC1544" s="3">
        <f t="shared" si="574"/>
        <v>0</v>
      </c>
      <c r="AD1544" s="3">
        <f t="shared" si="574"/>
        <v>0</v>
      </c>
      <c r="AE1544" s="3">
        <f t="shared" si="574"/>
        <v>0</v>
      </c>
      <c r="AF1544" s="3">
        <f t="shared" si="574"/>
        <v>0</v>
      </c>
      <c r="AG1544" s="3">
        <f t="shared" si="574"/>
        <v>0</v>
      </c>
      <c r="AH1544" s="3">
        <f t="shared" si="574"/>
        <v>0</v>
      </c>
      <c r="AI1544" s="3">
        <f t="shared" si="574"/>
        <v>0</v>
      </c>
      <c r="AJ1544" s="3">
        <f t="shared" si="574"/>
        <v>0</v>
      </c>
      <c r="AK1544" s="3">
        <f t="shared" si="574"/>
        <v>0</v>
      </c>
      <c r="AL1544" s="3">
        <f t="shared" si="574"/>
        <v>0</v>
      </c>
      <c r="AM1544" s="3">
        <f t="shared" si="574"/>
        <v>0</v>
      </c>
      <c r="AN1544" s="3">
        <f t="shared" si="574"/>
        <v>0</v>
      </c>
      <c r="AO1544" s="3">
        <f t="shared" si="574"/>
        <v>0</v>
      </c>
      <c r="AP1544" s="3">
        <f t="shared" si="574"/>
        <v>0</v>
      </c>
      <c r="AQ1544" s="3">
        <f t="shared" si="574"/>
        <v>0</v>
      </c>
      <c r="AR1544" s="3">
        <f t="shared" si="574"/>
        <v>0</v>
      </c>
      <c r="AS1544" s="3">
        <f t="shared" si="574"/>
        <v>0</v>
      </c>
      <c r="AT1544" s="3">
        <f t="shared" si="574"/>
        <v>0</v>
      </c>
      <c r="AU1544" s="3">
        <f t="shared" si="574"/>
        <v>0</v>
      </c>
      <c r="AV1544" s="3">
        <f t="shared" si="574"/>
        <v>0</v>
      </c>
      <c r="AW1544" s="3">
        <f t="shared" si="574"/>
        <v>0</v>
      </c>
      <c r="AX1544" s="3"/>
    </row>
    <row r="1545" spans="3:50">
      <c r="C1545" s="7" t="s">
        <v>0</v>
      </c>
      <c r="D1545" s="6"/>
      <c r="E1545" s="4">
        <f t="shared" si="574"/>
        <v>0</v>
      </c>
      <c r="F1545" s="4">
        <f t="shared" si="574"/>
        <v>0</v>
      </c>
      <c r="G1545" s="4">
        <f t="shared" si="574"/>
        <v>0</v>
      </c>
      <c r="H1545" s="4">
        <f t="shared" si="574"/>
        <v>0</v>
      </c>
      <c r="I1545" s="4">
        <f t="shared" si="574"/>
        <v>0</v>
      </c>
      <c r="J1545" s="4">
        <f t="shared" si="574"/>
        <v>0</v>
      </c>
      <c r="K1545" s="4">
        <f t="shared" si="574"/>
        <v>0</v>
      </c>
      <c r="L1545" s="4">
        <f t="shared" si="574"/>
        <v>0</v>
      </c>
      <c r="M1545" s="4">
        <f t="shared" si="574"/>
        <v>0</v>
      </c>
      <c r="N1545" s="4">
        <f t="shared" si="574"/>
        <v>0</v>
      </c>
      <c r="O1545" s="4">
        <f t="shared" si="574"/>
        <v>0</v>
      </c>
      <c r="P1545" s="4">
        <f t="shared" si="574"/>
        <v>0</v>
      </c>
      <c r="Q1545" s="4">
        <f t="shared" si="574"/>
        <v>0</v>
      </c>
      <c r="R1545" s="4">
        <f t="shared" si="574"/>
        <v>0</v>
      </c>
      <c r="S1545" s="4">
        <f t="shared" si="574"/>
        <v>0</v>
      </c>
      <c r="T1545" s="4">
        <f t="shared" si="574"/>
        <v>0</v>
      </c>
      <c r="U1545" s="4">
        <f t="shared" si="574"/>
        <v>0</v>
      </c>
      <c r="V1545" s="4">
        <f t="shared" si="574"/>
        <v>0</v>
      </c>
      <c r="W1545" s="4">
        <f t="shared" si="574"/>
        <v>0</v>
      </c>
      <c r="X1545" s="4">
        <f t="shared" si="574"/>
        <v>0</v>
      </c>
      <c r="Y1545" s="4">
        <f t="shared" si="574"/>
        <v>0</v>
      </c>
      <c r="Z1545" s="4">
        <f t="shared" si="574"/>
        <v>0</v>
      </c>
      <c r="AA1545" s="4">
        <f t="shared" si="574"/>
        <v>0</v>
      </c>
      <c r="AB1545" s="4">
        <f t="shared" si="574"/>
        <v>0</v>
      </c>
      <c r="AC1545" s="4">
        <f t="shared" si="574"/>
        <v>0</v>
      </c>
      <c r="AD1545" s="4">
        <f t="shared" si="574"/>
        <v>0</v>
      </c>
      <c r="AE1545" s="4">
        <f t="shared" si="574"/>
        <v>0</v>
      </c>
      <c r="AF1545" s="4">
        <f t="shared" si="574"/>
        <v>0</v>
      </c>
      <c r="AG1545" s="4">
        <f t="shared" si="574"/>
        <v>0</v>
      </c>
      <c r="AH1545" s="4">
        <f t="shared" si="574"/>
        <v>0</v>
      </c>
      <c r="AI1545" s="4">
        <f t="shared" si="574"/>
        <v>0</v>
      </c>
      <c r="AJ1545" s="4">
        <f t="shared" si="574"/>
        <v>0</v>
      </c>
      <c r="AK1545" s="4">
        <f t="shared" si="574"/>
        <v>0</v>
      </c>
      <c r="AL1545" s="4">
        <f t="shared" si="574"/>
        <v>0</v>
      </c>
      <c r="AM1545" s="4">
        <f t="shared" si="574"/>
        <v>0</v>
      </c>
      <c r="AN1545" s="4">
        <f t="shared" si="574"/>
        <v>0</v>
      </c>
      <c r="AO1545" s="4">
        <f t="shared" si="574"/>
        <v>0</v>
      </c>
      <c r="AP1545" s="4">
        <f t="shared" si="574"/>
        <v>0</v>
      </c>
      <c r="AQ1545" s="4">
        <f t="shared" si="574"/>
        <v>0</v>
      </c>
      <c r="AR1545" s="4">
        <f t="shared" si="574"/>
        <v>0</v>
      </c>
      <c r="AS1545" s="4">
        <f t="shared" si="574"/>
        <v>0</v>
      </c>
      <c r="AT1545" s="4">
        <f t="shared" si="574"/>
        <v>0</v>
      </c>
      <c r="AU1545" s="4">
        <f t="shared" si="574"/>
        <v>0</v>
      </c>
      <c r="AV1545" s="4">
        <f t="shared" si="574"/>
        <v>0</v>
      </c>
      <c r="AW1545" s="4">
        <f t="shared" si="574"/>
        <v>0</v>
      </c>
      <c r="AX1545" s="3"/>
    </row>
    <row r="1546" spans="3:50">
      <c r="C1546" s="14">
        <v>29</v>
      </c>
      <c r="D1546" s="13"/>
      <c r="E1546" s="11">
        <f t="shared" ref="E1546:AW1546" si="575">SUM(E1547:E1551)</f>
        <v>0</v>
      </c>
      <c r="F1546" s="11">
        <f t="shared" si="575"/>
        <v>0</v>
      </c>
      <c r="G1546" s="11">
        <f t="shared" si="575"/>
        <v>0</v>
      </c>
      <c r="H1546" s="11">
        <f t="shared" si="575"/>
        <v>0</v>
      </c>
      <c r="I1546" s="11">
        <f t="shared" si="575"/>
        <v>0</v>
      </c>
      <c r="J1546" s="11">
        <f t="shared" si="575"/>
        <v>0</v>
      </c>
      <c r="K1546" s="11">
        <f t="shared" si="575"/>
        <v>0</v>
      </c>
      <c r="L1546" s="11">
        <f t="shared" si="575"/>
        <v>0</v>
      </c>
      <c r="M1546" s="11">
        <f t="shared" si="575"/>
        <v>0</v>
      </c>
      <c r="N1546" s="11">
        <f t="shared" si="575"/>
        <v>0</v>
      </c>
      <c r="O1546" s="11">
        <f t="shared" si="575"/>
        <v>0</v>
      </c>
      <c r="P1546" s="11">
        <f t="shared" si="575"/>
        <v>0</v>
      </c>
      <c r="Q1546" s="11">
        <f t="shared" si="575"/>
        <v>0</v>
      </c>
      <c r="R1546" s="11">
        <f t="shared" si="575"/>
        <v>0</v>
      </c>
      <c r="S1546" s="11">
        <f t="shared" si="575"/>
        <v>0</v>
      </c>
      <c r="T1546" s="11">
        <f t="shared" si="575"/>
        <v>0</v>
      </c>
      <c r="U1546" s="11">
        <f t="shared" si="575"/>
        <v>0</v>
      </c>
      <c r="V1546" s="11">
        <f t="shared" si="575"/>
        <v>0</v>
      </c>
      <c r="W1546" s="11">
        <f t="shared" si="575"/>
        <v>0</v>
      </c>
      <c r="X1546" s="11">
        <f t="shared" si="575"/>
        <v>0</v>
      </c>
      <c r="Y1546" s="11">
        <f t="shared" si="575"/>
        <v>0</v>
      </c>
      <c r="Z1546" s="11">
        <f t="shared" si="575"/>
        <v>0</v>
      </c>
      <c r="AA1546" s="11">
        <f t="shared" si="575"/>
        <v>0</v>
      </c>
      <c r="AB1546" s="11">
        <f t="shared" si="575"/>
        <v>0</v>
      </c>
      <c r="AC1546" s="11">
        <f t="shared" si="575"/>
        <v>0</v>
      </c>
      <c r="AD1546" s="11">
        <f t="shared" si="575"/>
        <v>0</v>
      </c>
      <c r="AE1546" s="11">
        <f t="shared" si="575"/>
        <v>0</v>
      </c>
      <c r="AF1546" s="11">
        <f t="shared" si="575"/>
        <v>0</v>
      </c>
      <c r="AG1546" s="11">
        <f t="shared" si="575"/>
        <v>0</v>
      </c>
      <c r="AH1546" s="11">
        <f t="shared" si="575"/>
        <v>50654.669286915858</v>
      </c>
      <c r="AI1546" s="11">
        <f t="shared" si="575"/>
        <v>52914.987469473977</v>
      </c>
      <c r="AJ1546" s="11">
        <f t="shared" si="575"/>
        <v>51865.389174732416</v>
      </c>
      <c r="AK1546" s="11">
        <f t="shared" si="575"/>
        <v>52418.767108254367</v>
      </c>
      <c r="AL1546" s="11">
        <f t="shared" si="575"/>
        <v>53011.669054389225</v>
      </c>
      <c r="AM1546" s="11">
        <f t="shared" si="575"/>
        <v>53684.910717073893</v>
      </c>
      <c r="AN1546" s="11">
        <f t="shared" si="575"/>
        <v>54809.746734484273</v>
      </c>
      <c r="AO1546" s="11">
        <f t="shared" si="575"/>
        <v>57253.018255929608</v>
      </c>
      <c r="AP1546" s="11">
        <f t="shared" si="575"/>
        <v>59217.308124447962</v>
      </c>
      <c r="AQ1546" s="11">
        <f t="shared" si="575"/>
        <v>61651.250484357137</v>
      </c>
      <c r="AR1546" s="11">
        <f t="shared" si="575"/>
        <v>64675.671928967466</v>
      </c>
      <c r="AS1546" s="11">
        <f t="shared" si="575"/>
        <v>68405.577013079674</v>
      </c>
      <c r="AT1546" s="11">
        <f t="shared" si="575"/>
        <v>72566.191773186423</v>
      </c>
      <c r="AU1546" s="11">
        <f t="shared" si="575"/>
        <v>76820.076420935555</v>
      </c>
      <c r="AV1546" s="11">
        <f t="shared" si="575"/>
        <v>80740.870227570922</v>
      </c>
      <c r="AW1546" s="11">
        <f t="shared" si="575"/>
        <v>111925.62430654297</v>
      </c>
      <c r="AX1546" s="11"/>
    </row>
    <row r="1547" spans="3:50">
      <c r="C1547" s="10" t="s">
        <v>4</v>
      </c>
      <c r="D1547" s="9"/>
      <c r="E1547" s="3">
        <f t="shared" ref="E1547:AW1551" si="576">E924*E334</f>
        <v>0</v>
      </c>
      <c r="F1547" s="3">
        <f t="shared" si="576"/>
        <v>0</v>
      </c>
      <c r="G1547" s="3">
        <f t="shared" si="576"/>
        <v>0</v>
      </c>
      <c r="H1547" s="3">
        <f t="shared" si="576"/>
        <v>0</v>
      </c>
      <c r="I1547" s="3">
        <f t="shared" si="576"/>
        <v>0</v>
      </c>
      <c r="J1547" s="3">
        <f t="shared" si="576"/>
        <v>0</v>
      </c>
      <c r="K1547" s="3">
        <f t="shared" si="576"/>
        <v>0</v>
      </c>
      <c r="L1547" s="3">
        <f t="shared" si="576"/>
        <v>0</v>
      </c>
      <c r="M1547" s="3">
        <f t="shared" si="576"/>
        <v>0</v>
      </c>
      <c r="N1547" s="3">
        <f t="shared" si="576"/>
        <v>0</v>
      </c>
      <c r="O1547" s="3">
        <f t="shared" si="576"/>
        <v>0</v>
      </c>
      <c r="P1547" s="3">
        <f t="shared" si="576"/>
        <v>0</v>
      </c>
      <c r="Q1547" s="3">
        <f t="shared" si="576"/>
        <v>0</v>
      </c>
      <c r="R1547" s="3">
        <f t="shared" si="576"/>
        <v>0</v>
      </c>
      <c r="S1547" s="3">
        <f t="shared" si="576"/>
        <v>0</v>
      </c>
      <c r="T1547" s="3">
        <f t="shared" si="576"/>
        <v>0</v>
      </c>
      <c r="U1547" s="3">
        <f t="shared" si="576"/>
        <v>0</v>
      </c>
      <c r="V1547" s="3">
        <f t="shared" si="576"/>
        <v>0</v>
      </c>
      <c r="W1547" s="3">
        <f t="shared" si="576"/>
        <v>0</v>
      </c>
      <c r="X1547" s="3">
        <f t="shared" si="576"/>
        <v>0</v>
      </c>
      <c r="Y1547" s="3">
        <f t="shared" si="576"/>
        <v>0</v>
      </c>
      <c r="Z1547" s="3">
        <f t="shared" si="576"/>
        <v>0</v>
      </c>
      <c r="AA1547" s="3">
        <f t="shared" si="576"/>
        <v>0</v>
      </c>
      <c r="AB1547" s="3">
        <f t="shared" si="576"/>
        <v>0</v>
      </c>
      <c r="AC1547" s="3">
        <f t="shared" si="576"/>
        <v>0</v>
      </c>
      <c r="AD1547" s="3">
        <f t="shared" si="576"/>
        <v>0</v>
      </c>
      <c r="AE1547" s="3">
        <f t="shared" si="576"/>
        <v>0</v>
      </c>
      <c r="AF1547" s="3">
        <f t="shared" si="576"/>
        <v>0</v>
      </c>
      <c r="AG1547" s="3">
        <f t="shared" si="576"/>
        <v>0</v>
      </c>
      <c r="AH1547" s="3">
        <f t="shared" si="576"/>
        <v>49301.277120654966</v>
      </c>
      <c r="AI1547" s="3">
        <f t="shared" si="576"/>
        <v>50610.435003528095</v>
      </c>
      <c r="AJ1547" s="3">
        <f t="shared" si="576"/>
        <v>48791.406707061527</v>
      </c>
      <c r="AK1547" s="3">
        <f t="shared" si="576"/>
        <v>48537.555992241592</v>
      </c>
      <c r="AL1547" s="3">
        <f t="shared" si="576"/>
        <v>48345.925165902663</v>
      </c>
      <c r="AM1547" s="3">
        <f t="shared" si="576"/>
        <v>48246.902110784729</v>
      </c>
      <c r="AN1547" s="3">
        <f t="shared" si="576"/>
        <v>47801.319087371958</v>
      </c>
      <c r="AO1547" s="3">
        <f t="shared" si="576"/>
        <v>48525.427046702702</v>
      </c>
      <c r="AP1547" s="3">
        <f t="shared" si="576"/>
        <v>48834.309032125289</v>
      </c>
      <c r="AQ1547" s="3">
        <f t="shared" si="576"/>
        <v>49516.525941106716</v>
      </c>
      <c r="AR1547" s="3">
        <f t="shared" si="576"/>
        <v>50632.721896846459</v>
      </c>
      <c r="AS1547" s="3">
        <f t="shared" si="576"/>
        <v>52233.430742299483</v>
      </c>
      <c r="AT1547" s="3">
        <f t="shared" si="576"/>
        <v>54073.677702351422</v>
      </c>
      <c r="AU1547" s="3">
        <f t="shared" si="576"/>
        <v>55885.448339550378</v>
      </c>
      <c r="AV1547" s="3">
        <f t="shared" si="576"/>
        <v>57530.619550235722</v>
      </c>
      <c r="AW1547" s="3">
        <f t="shared" si="576"/>
        <v>78144.238805769346</v>
      </c>
      <c r="AX1547" s="3"/>
    </row>
    <row r="1548" spans="3:50">
      <c r="C1548" s="10" t="s">
        <v>3</v>
      </c>
      <c r="D1548" s="9"/>
      <c r="E1548" s="3">
        <f t="shared" si="576"/>
        <v>0</v>
      </c>
      <c r="F1548" s="3">
        <f t="shared" si="576"/>
        <v>0</v>
      </c>
      <c r="G1548" s="3">
        <f t="shared" si="576"/>
        <v>0</v>
      </c>
      <c r="H1548" s="3">
        <f t="shared" si="576"/>
        <v>0</v>
      </c>
      <c r="I1548" s="3">
        <f t="shared" si="576"/>
        <v>0</v>
      </c>
      <c r="J1548" s="3">
        <f t="shared" si="576"/>
        <v>0</v>
      </c>
      <c r="K1548" s="3">
        <f t="shared" si="576"/>
        <v>0</v>
      </c>
      <c r="L1548" s="3">
        <f t="shared" si="576"/>
        <v>0</v>
      </c>
      <c r="M1548" s="3">
        <f t="shared" si="576"/>
        <v>0</v>
      </c>
      <c r="N1548" s="3">
        <f t="shared" si="576"/>
        <v>0</v>
      </c>
      <c r="O1548" s="3">
        <f t="shared" si="576"/>
        <v>0</v>
      </c>
      <c r="P1548" s="3">
        <f t="shared" si="576"/>
        <v>0</v>
      </c>
      <c r="Q1548" s="3">
        <f t="shared" si="576"/>
        <v>0</v>
      </c>
      <c r="R1548" s="3">
        <f t="shared" si="576"/>
        <v>0</v>
      </c>
      <c r="S1548" s="3">
        <f t="shared" si="576"/>
        <v>0</v>
      </c>
      <c r="T1548" s="3">
        <f t="shared" si="576"/>
        <v>0</v>
      </c>
      <c r="U1548" s="3">
        <f t="shared" si="576"/>
        <v>0</v>
      </c>
      <c r="V1548" s="3">
        <f t="shared" si="576"/>
        <v>0</v>
      </c>
      <c r="W1548" s="3">
        <f t="shared" si="576"/>
        <v>0</v>
      </c>
      <c r="X1548" s="3">
        <f t="shared" si="576"/>
        <v>0</v>
      </c>
      <c r="Y1548" s="3">
        <f t="shared" si="576"/>
        <v>0</v>
      </c>
      <c r="Z1548" s="3">
        <f t="shared" si="576"/>
        <v>0</v>
      </c>
      <c r="AA1548" s="3">
        <f t="shared" si="576"/>
        <v>0</v>
      </c>
      <c r="AB1548" s="3">
        <f t="shared" si="576"/>
        <v>0</v>
      </c>
      <c r="AC1548" s="3">
        <f t="shared" si="576"/>
        <v>0</v>
      </c>
      <c r="AD1548" s="3">
        <f t="shared" si="576"/>
        <v>0</v>
      </c>
      <c r="AE1548" s="3">
        <f t="shared" si="576"/>
        <v>0</v>
      </c>
      <c r="AF1548" s="3">
        <f t="shared" si="576"/>
        <v>0</v>
      </c>
      <c r="AG1548" s="3">
        <f t="shared" si="576"/>
        <v>0</v>
      </c>
      <c r="AH1548" s="3">
        <f t="shared" si="576"/>
        <v>994.63822545086157</v>
      </c>
      <c r="AI1548" s="3">
        <f t="shared" si="576"/>
        <v>1594.368097531215</v>
      </c>
      <c r="AJ1548" s="3">
        <f t="shared" si="576"/>
        <v>2081.2337847472718</v>
      </c>
      <c r="AK1548" s="3">
        <f t="shared" si="576"/>
        <v>2605.3800165636785</v>
      </c>
      <c r="AL1548" s="3">
        <f t="shared" si="576"/>
        <v>3123.3953627841124</v>
      </c>
      <c r="AM1548" s="3">
        <f t="shared" si="576"/>
        <v>3641.1697907408243</v>
      </c>
      <c r="AN1548" s="3">
        <f t="shared" si="576"/>
        <v>3696.0827185911658</v>
      </c>
      <c r="AO1548" s="3">
        <f t="shared" si="576"/>
        <v>3847.377216629794</v>
      </c>
      <c r="AP1548" s="3">
        <f t="shared" si="576"/>
        <v>3973.3188797237322</v>
      </c>
      <c r="AQ1548" s="3">
        <f t="shared" si="576"/>
        <v>4137.4372402697009</v>
      </c>
      <c r="AR1548" s="3">
        <f t="shared" si="576"/>
        <v>4347.8012332607013</v>
      </c>
      <c r="AS1548" s="3">
        <f t="shared" si="576"/>
        <v>4612.4967962417795</v>
      </c>
      <c r="AT1548" s="3">
        <f t="shared" si="576"/>
        <v>4913.6601084262065</v>
      </c>
      <c r="AU1548" s="3">
        <f t="shared" si="576"/>
        <v>5229.080749741529</v>
      </c>
      <c r="AV1548" s="3">
        <f t="shared" si="576"/>
        <v>5308.8019072779625</v>
      </c>
      <c r="AW1548" s="3">
        <f t="shared" si="576"/>
        <v>7481.3244089631917</v>
      </c>
      <c r="AX1548" s="3"/>
    </row>
    <row r="1549" spans="3:50">
      <c r="C1549" s="10" t="s">
        <v>2</v>
      </c>
      <c r="D1549" s="9"/>
      <c r="E1549" s="3">
        <f t="shared" si="576"/>
        <v>0</v>
      </c>
      <c r="F1549" s="3">
        <f t="shared" si="576"/>
        <v>0</v>
      </c>
      <c r="G1549" s="3">
        <f t="shared" si="576"/>
        <v>0</v>
      </c>
      <c r="H1549" s="3">
        <f t="shared" si="576"/>
        <v>0</v>
      </c>
      <c r="I1549" s="3">
        <f t="shared" si="576"/>
        <v>0</v>
      </c>
      <c r="J1549" s="3">
        <f t="shared" si="576"/>
        <v>0</v>
      </c>
      <c r="K1549" s="3">
        <f t="shared" si="576"/>
        <v>0</v>
      </c>
      <c r="L1549" s="3">
        <f t="shared" si="576"/>
        <v>0</v>
      </c>
      <c r="M1549" s="3">
        <f t="shared" si="576"/>
        <v>0</v>
      </c>
      <c r="N1549" s="3">
        <f t="shared" si="576"/>
        <v>0</v>
      </c>
      <c r="O1549" s="3">
        <f t="shared" si="576"/>
        <v>0</v>
      </c>
      <c r="P1549" s="3">
        <f t="shared" si="576"/>
        <v>0</v>
      </c>
      <c r="Q1549" s="3">
        <f t="shared" si="576"/>
        <v>0</v>
      </c>
      <c r="R1549" s="3">
        <f t="shared" si="576"/>
        <v>0</v>
      </c>
      <c r="S1549" s="3">
        <f t="shared" si="576"/>
        <v>0</v>
      </c>
      <c r="T1549" s="3">
        <f t="shared" si="576"/>
        <v>0</v>
      </c>
      <c r="U1549" s="3">
        <f t="shared" si="576"/>
        <v>0</v>
      </c>
      <c r="V1549" s="3">
        <f t="shared" si="576"/>
        <v>0</v>
      </c>
      <c r="W1549" s="3">
        <f t="shared" si="576"/>
        <v>0</v>
      </c>
      <c r="X1549" s="3">
        <f t="shared" si="576"/>
        <v>0</v>
      </c>
      <c r="Y1549" s="3">
        <f t="shared" si="576"/>
        <v>0</v>
      </c>
      <c r="Z1549" s="3">
        <f t="shared" si="576"/>
        <v>0</v>
      </c>
      <c r="AA1549" s="3">
        <f t="shared" si="576"/>
        <v>0</v>
      </c>
      <c r="AB1549" s="3">
        <f t="shared" si="576"/>
        <v>0</v>
      </c>
      <c r="AC1549" s="3">
        <f t="shared" si="576"/>
        <v>0</v>
      </c>
      <c r="AD1549" s="3">
        <f t="shared" si="576"/>
        <v>0</v>
      </c>
      <c r="AE1549" s="3">
        <f t="shared" si="576"/>
        <v>0</v>
      </c>
      <c r="AF1549" s="3">
        <f t="shared" si="576"/>
        <v>0</v>
      </c>
      <c r="AG1549" s="3">
        <f t="shared" si="576"/>
        <v>0</v>
      </c>
      <c r="AH1549" s="3">
        <f t="shared" si="576"/>
        <v>358.75394081002878</v>
      </c>
      <c r="AI1549" s="3">
        <f t="shared" si="576"/>
        <v>710.18436841466678</v>
      </c>
      <c r="AJ1549" s="3">
        <f t="shared" si="576"/>
        <v>992.74868292361543</v>
      </c>
      <c r="AK1549" s="3">
        <f t="shared" si="576"/>
        <v>1275.8310994490973</v>
      </c>
      <c r="AL1549" s="3">
        <f t="shared" si="576"/>
        <v>1542.3485257024529</v>
      </c>
      <c r="AM1549" s="3">
        <f t="shared" si="576"/>
        <v>1796.8388155483401</v>
      </c>
      <c r="AN1549" s="3">
        <f t="shared" si="576"/>
        <v>3312.344928521155</v>
      </c>
      <c r="AO1549" s="3">
        <f t="shared" si="576"/>
        <v>4880.2139925971169</v>
      </c>
      <c r="AP1549" s="3">
        <f t="shared" si="576"/>
        <v>6409.6802125989407</v>
      </c>
      <c r="AQ1549" s="3">
        <f t="shared" si="576"/>
        <v>7997.2873029807206</v>
      </c>
      <c r="AR1549" s="3">
        <f t="shared" si="576"/>
        <v>9695.1487988603003</v>
      </c>
      <c r="AS1549" s="3">
        <f t="shared" si="576"/>
        <v>11559.649474538417</v>
      </c>
      <c r="AT1549" s="3">
        <f t="shared" si="576"/>
        <v>13578.853962408797</v>
      </c>
      <c r="AU1549" s="3">
        <f t="shared" si="576"/>
        <v>15705.547331643653</v>
      </c>
      <c r="AV1549" s="3">
        <f t="shared" si="576"/>
        <v>17901.448770057239</v>
      </c>
      <c r="AW1549" s="3">
        <f t="shared" si="576"/>
        <v>26300.061091810428</v>
      </c>
      <c r="AX1549" s="3"/>
    </row>
    <row r="1550" spans="3:50">
      <c r="C1550" s="10" t="s">
        <v>1</v>
      </c>
      <c r="D1550" s="9"/>
      <c r="E1550" s="3">
        <f t="shared" si="576"/>
        <v>0</v>
      </c>
      <c r="F1550" s="3">
        <f t="shared" si="576"/>
        <v>0</v>
      </c>
      <c r="G1550" s="3">
        <f t="shared" si="576"/>
        <v>0</v>
      </c>
      <c r="H1550" s="3">
        <f t="shared" si="576"/>
        <v>0</v>
      </c>
      <c r="I1550" s="3">
        <f t="shared" si="576"/>
        <v>0</v>
      </c>
      <c r="J1550" s="3">
        <f t="shared" si="576"/>
        <v>0</v>
      </c>
      <c r="K1550" s="3">
        <f t="shared" si="576"/>
        <v>0</v>
      </c>
      <c r="L1550" s="3">
        <f t="shared" si="576"/>
        <v>0</v>
      </c>
      <c r="M1550" s="3">
        <f t="shared" si="576"/>
        <v>0</v>
      </c>
      <c r="N1550" s="3">
        <f t="shared" si="576"/>
        <v>0</v>
      </c>
      <c r="O1550" s="3">
        <f t="shared" si="576"/>
        <v>0</v>
      </c>
      <c r="P1550" s="3">
        <f t="shared" si="576"/>
        <v>0</v>
      </c>
      <c r="Q1550" s="3">
        <f t="shared" si="576"/>
        <v>0</v>
      </c>
      <c r="R1550" s="3">
        <f t="shared" si="576"/>
        <v>0</v>
      </c>
      <c r="S1550" s="3">
        <f t="shared" si="576"/>
        <v>0</v>
      </c>
      <c r="T1550" s="3">
        <f t="shared" si="576"/>
        <v>0</v>
      </c>
      <c r="U1550" s="3">
        <f t="shared" si="576"/>
        <v>0</v>
      </c>
      <c r="V1550" s="3">
        <f t="shared" si="576"/>
        <v>0</v>
      </c>
      <c r="W1550" s="3">
        <f t="shared" si="576"/>
        <v>0</v>
      </c>
      <c r="X1550" s="3">
        <f t="shared" si="576"/>
        <v>0</v>
      </c>
      <c r="Y1550" s="3">
        <f t="shared" si="576"/>
        <v>0</v>
      </c>
      <c r="Z1550" s="3">
        <f t="shared" si="576"/>
        <v>0</v>
      </c>
      <c r="AA1550" s="3">
        <f t="shared" si="576"/>
        <v>0</v>
      </c>
      <c r="AB1550" s="3">
        <f t="shared" si="576"/>
        <v>0</v>
      </c>
      <c r="AC1550" s="3">
        <f t="shared" si="576"/>
        <v>0</v>
      </c>
      <c r="AD1550" s="3">
        <f t="shared" si="576"/>
        <v>0</v>
      </c>
      <c r="AE1550" s="3">
        <f t="shared" si="576"/>
        <v>0</v>
      </c>
      <c r="AF1550" s="3">
        <f t="shared" si="576"/>
        <v>0</v>
      </c>
      <c r="AG1550" s="3">
        <f t="shared" si="576"/>
        <v>0</v>
      </c>
      <c r="AH1550" s="3">
        <f t="shared" si="576"/>
        <v>0</v>
      </c>
      <c r="AI1550" s="3">
        <f t="shared" si="576"/>
        <v>0</v>
      </c>
      <c r="AJ1550" s="3">
        <f t="shared" si="576"/>
        <v>0</v>
      </c>
      <c r="AK1550" s="3">
        <f t="shared" si="576"/>
        <v>0</v>
      </c>
      <c r="AL1550" s="3">
        <f t="shared" si="576"/>
        <v>0</v>
      </c>
      <c r="AM1550" s="3">
        <f t="shared" si="576"/>
        <v>0</v>
      </c>
      <c r="AN1550" s="3">
        <f t="shared" si="576"/>
        <v>0</v>
      </c>
      <c r="AO1550" s="3">
        <f t="shared" si="576"/>
        <v>0</v>
      </c>
      <c r="AP1550" s="3">
        <f t="shared" si="576"/>
        <v>0</v>
      </c>
      <c r="AQ1550" s="3">
        <f t="shared" si="576"/>
        <v>0</v>
      </c>
      <c r="AR1550" s="3">
        <f t="shared" si="576"/>
        <v>0</v>
      </c>
      <c r="AS1550" s="3">
        <f t="shared" si="576"/>
        <v>0</v>
      </c>
      <c r="AT1550" s="3">
        <f t="shared" si="576"/>
        <v>0</v>
      </c>
      <c r="AU1550" s="3">
        <f t="shared" si="576"/>
        <v>0</v>
      </c>
      <c r="AV1550" s="3">
        <f t="shared" si="576"/>
        <v>0</v>
      </c>
      <c r="AW1550" s="3">
        <f t="shared" si="576"/>
        <v>0</v>
      </c>
      <c r="AX1550" s="3"/>
    </row>
    <row r="1551" spans="3:50">
      <c r="C1551" s="7" t="s">
        <v>0</v>
      </c>
      <c r="D1551" s="6"/>
      <c r="E1551" s="4">
        <f t="shared" si="576"/>
        <v>0</v>
      </c>
      <c r="F1551" s="4">
        <f t="shared" si="576"/>
        <v>0</v>
      </c>
      <c r="G1551" s="4">
        <f t="shared" si="576"/>
        <v>0</v>
      </c>
      <c r="H1551" s="4">
        <f t="shared" si="576"/>
        <v>0</v>
      </c>
      <c r="I1551" s="4">
        <f t="shared" si="576"/>
        <v>0</v>
      </c>
      <c r="J1551" s="4">
        <f t="shared" si="576"/>
        <v>0</v>
      </c>
      <c r="K1551" s="4">
        <f t="shared" si="576"/>
        <v>0</v>
      </c>
      <c r="L1551" s="4">
        <f t="shared" si="576"/>
        <v>0</v>
      </c>
      <c r="M1551" s="4">
        <f t="shared" si="576"/>
        <v>0</v>
      </c>
      <c r="N1551" s="4">
        <f t="shared" si="576"/>
        <v>0</v>
      </c>
      <c r="O1551" s="4">
        <f t="shared" si="576"/>
        <v>0</v>
      </c>
      <c r="P1551" s="4">
        <f t="shared" si="576"/>
        <v>0</v>
      </c>
      <c r="Q1551" s="4">
        <f t="shared" si="576"/>
        <v>0</v>
      </c>
      <c r="R1551" s="4">
        <f t="shared" si="576"/>
        <v>0</v>
      </c>
      <c r="S1551" s="4">
        <f t="shared" si="576"/>
        <v>0</v>
      </c>
      <c r="T1551" s="4">
        <f t="shared" si="576"/>
        <v>0</v>
      </c>
      <c r="U1551" s="4">
        <f t="shared" si="576"/>
        <v>0</v>
      </c>
      <c r="V1551" s="4">
        <f t="shared" si="576"/>
        <v>0</v>
      </c>
      <c r="W1551" s="4">
        <f t="shared" si="576"/>
        <v>0</v>
      </c>
      <c r="X1551" s="4">
        <f t="shared" si="576"/>
        <v>0</v>
      </c>
      <c r="Y1551" s="4">
        <f t="shared" si="576"/>
        <v>0</v>
      </c>
      <c r="Z1551" s="4">
        <f t="shared" si="576"/>
        <v>0</v>
      </c>
      <c r="AA1551" s="4">
        <f t="shared" si="576"/>
        <v>0</v>
      </c>
      <c r="AB1551" s="4">
        <f t="shared" si="576"/>
        <v>0</v>
      </c>
      <c r="AC1551" s="4">
        <f t="shared" si="576"/>
        <v>0</v>
      </c>
      <c r="AD1551" s="4">
        <f t="shared" si="576"/>
        <v>0</v>
      </c>
      <c r="AE1551" s="4">
        <f t="shared" si="576"/>
        <v>0</v>
      </c>
      <c r="AF1551" s="4">
        <f t="shared" si="576"/>
        <v>0</v>
      </c>
      <c r="AG1551" s="4">
        <f t="shared" si="576"/>
        <v>0</v>
      </c>
      <c r="AH1551" s="4">
        <f t="shared" si="576"/>
        <v>0</v>
      </c>
      <c r="AI1551" s="4">
        <f t="shared" si="576"/>
        <v>0</v>
      </c>
      <c r="AJ1551" s="4">
        <f t="shared" si="576"/>
        <v>0</v>
      </c>
      <c r="AK1551" s="4">
        <f t="shared" si="576"/>
        <v>0</v>
      </c>
      <c r="AL1551" s="4">
        <f t="shared" si="576"/>
        <v>0</v>
      </c>
      <c r="AM1551" s="4">
        <f t="shared" si="576"/>
        <v>0</v>
      </c>
      <c r="AN1551" s="4">
        <f t="shared" si="576"/>
        <v>0</v>
      </c>
      <c r="AO1551" s="4">
        <f t="shared" si="576"/>
        <v>0</v>
      </c>
      <c r="AP1551" s="4">
        <f t="shared" si="576"/>
        <v>0</v>
      </c>
      <c r="AQ1551" s="4">
        <f t="shared" si="576"/>
        <v>0</v>
      </c>
      <c r="AR1551" s="4">
        <f t="shared" si="576"/>
        <v>0</v>
      </c>
      <c r="AS1551" s="4">
        <f t="shared" si="576"/>
        <v>0</v>
      </c>
      <c r="AT1551" s="4">
        <f t="shared" si="576"/>
        <v>0</v>
      </c>
      <c r="AU1551" s="4">
        <f t="shared" si="576"/>
        <v>0</v>
      </c>
      <c r="AV1551" s="4">
        <f t="shared" si="576"/>
        <v>0</v>
      </c>
      <c r="AW1551" s="4">
        <f t="shared" si="576"/>
        <v>0</v>
      </c>
      <c r="AX1551" s="3"/>
    </row>
    <row r="1552" spans="3:50">
      <c r="C1552" s="14">
        <v>30</v>
      </c>
      <c r="D1552" s="13"/>
      <c r="E1552" s="11">
        <f t="shared" ref="E1552:AW1552" si="577">SUM(E1553:E1557)</f>
        <v>0</v>
      </c>
      <c r="F1552" s="11">
        <f t="shared" si="577"/>
        <v>0</v>
      </c>
      <c r="G1552" s="11">
        <f t="shared" si="577"/>
        <v>0</v>
      </c>
      <c r="H1552" s="11">
        <f t="shared" si="577"/>
        <v>0</v>
      </c>
      <c r="I1552" s="11">
        <f t="shared" si="577"/>
        <v>0</v>
      </c>
      <c r="J1552" s="11">
        <f t="shared" si="577"/>
        <v>0</v>
      </c>
      <c r="K1552" s="11">
        <f t="shared" si="577"/>
        <v>0</v>
      </c>
      <c r="L1552" s="11">
        <f t="shared" si="577"/>
        <v>0</v>
      </c>
      <c r="M1552" s="11">
        <f t="shared" si="577"/>
        <v>0</v>
      </c>
      <c r="N1552" s="11">
        <f t="shared" si="577"/>
        <v>0</v>
      </c>
      <c r="O1552" s="11">
        <f t="shared" si="577"/>
        <v>0</v>
      </c>
      <c r="P1552" s="11">
        <f t="shared" si="577"/>
        <v>0</v>
      </c>
      <c r="Q1552" s="11">
        <f t="shared" si="577"/>
        <v>0</v>
      </c>
      <c r="R1552" s="11">
        <f t="shared" si="577"/>
        <v>0</v>
      </c>
      <c r="S1552" s="11">
        <f t="shared" si="577"/>
        <v>0</v>
      </c>
      <c r="T1552" s="11">
        <f t="shared" si="577"/>
        <v>0</v>
      </c>
      <c r="U1552" s="11">
        <f t="shared" si="577"/>
        <v>0</v>
      </c>
      <c r="V1552" s="11">
        <f t="shared" si="577"/>
        <v>0</v>
      </c>
      <c r="W1552" s="11">
        <f t="shared" si="577"/>
        <v>0</v>
      </c>
      <c r="X1552" s="11">
        <f t="shared" si="577"/>
        <v>0</v>
      </c>
      <c r="Y1552" s="11">
        <f t="shared" si="577"/>
        <v>0</v>
      </c>
      <c r="Z1552" s="11">
        <f t="shared" si="577"/>
        <v>0</v>
      </c>
      <c r="AA1552" s="11">
        <f t="shared" si="577"/>
        <v>0</v>
      </c>
      <c r="AB1552" s="11">
        <f t="shared" si="577"/>
        <v>0</v>
      </c>
      <c r="AC1552" s="11">
        <f t="shared" si="577"/>
        <v>0</v>
      </c>
      <c r="AD1552" s="11">
        <f t="shared" si="577"/>
        <v>0</v>
      </c>
      <c r="AE1552" s="11">
        <f t="shared" si="577"/>
        <v>0</v>
      </c>
      <c r="AF1552" s="11">
        <f t="shared" si="577"/>
        <v>0</v>
      </c>
      <c r="AG1552" s="11">
        <f t="shared" si="577"/>
        <v>0</v>
      </c>
      <c r="AH1552" s="11">
        <f t="shared" si="577"/>
        <v>0</v>
      </c>
      <c r="AI1552" s="11">
        <f t="shared" si="577"/>
        <v>43340.91923339443</v>
      </c>
      <c r="AJ1552" s="11">
        <f t="shared" si="577"/>
        <v>45301.9724962498</v>
      </c>
      <c r="AK1552" s="11">
        <f t="shared" si="577"/>
        <v>44428.286564970222</v>
      </c>
      <c r="AL1552" s="11">
        <f t="shared" si="577"/>
        <v>44926.077878661417</v>
      </c>
      <c r="AM1552" s="11">
        <f t="shared" si="577"/>
        <v>45457.051634646748</v>
      </c>
      <c r="AN1552" s="11">
        <f t="shared" si="577"/>
        <v>46056.406238465897</v>
      </c>
      <c r="AO1552" s="11">
        <f t="shared" si="577"/>
        <v>47055.415856840518</v>
      </c>
      <c r="AP1552" s="11">
        <f t="shared" si="577"/>
        <v>49185.948531459508</v>
      </c>
      <c r="AQ1552" s="11">
        <f t="shared" si="577"/>
        <v>50905.282421799173</v>
      </c>
      <c r="AR1552" s="11">
        <f t="shared" si="577"/>
        <v>53028.748348881025</v>
      </c>
      <c r="AS1552" s="11">
        <f t="shared" si="577"/>
        <v>55661.129637505277</v>
      </c>
      <c r="AT1552" s="11">
        <f t="shared" si="577"/>
        <v>58902.334128163886</v>
      </c>
      <c r="AU1552" s="11">
        <f t="shared" si="577"/>
        <v>62516.594939317351</v>
      </c>
      <c r="AV1552" s="11">
        <f t="shared" si="577"/>
        <v>66213.600480902474</v>
      </c>
      <c r="AW1552" s="11">
        <f t="shared" si="577"/>
        <v>69619.367138291185</v>
      </c>
      <c r="AX1552" s="11"/>
    </row>
    <row r="1553" spans="3:50">
      <c r="C1553" s="10" t="s">
        <v>4</v>
      </c>
      <c r="D1553" s="9"/>
      <c r="E1553" s="3">
        <f t="shared" ref="E1553:AW1557" si="578">E930*E340</f>
        <v>0</v>
      </c>
      <c r="F1553" s="3">
        <f t="shared" si="578"/>
        <v>0</v>
      </c>
      <c r="G1553" s="3">
        <f t="shared" si="578"/>
        <v>0</v>
      </c>
      <c r="H1553" s="3">
        <f t="shared" si="578"/>
        <v>0</v>
      </c>
      <c r="I1553" s="3">
        <f t="shared" si="578"/>
        <v>0</v>
      </c>
      <c r="J1553" s="3">
        <f t="shared" si="578"/>
        <v>0</v>
      </c>
      <c r="K1553" s="3">
        <f t="shared" si="578"/>
        <v>0</v>
      </c>
      <c r="L1553" s="3">
        <f t="shared" si="578"/>
        <v>0</v>
      </c>
      <c r="M1553" s="3">
        <f t="shared" si="578"/>
        <v>0</v>
      </c>
      <c r="N1553" s="3">
        <f t="shared" si="578"/>
        <v>0</v>
      </c>
      <c r="O1553" s="3">
        <f t="shared" si="578"/>
        <v>0</v>
      </c>
      <c r="P1553" s="3">
        <f t="shared" si="578"/>
        <v>0</v>
      </c>
      <c r="Q1553" s="3">
        <f t="shared" si="578"/>
        <v>0</v>
      </c>
      <c r="R1553" s="3">
        <f t="shared" si="578"/>
        <v>0</v>
      </c>
      <c r="S1553" s="3">
        <f t="shared" si="578"/>
        <v>0</v>
      </c>
      <c r="T1553" s="3">
        <f t="shared" si="578"/>
        <v>0</v>
      </c>
      <c r="U1553" s="3">
        <f t="shared" si="578"/>
        <v>0</v>
      </c>
      <c r="V1553" s="3">
        <f t="shared" si="578"/>
        <v>0</v>
      </c>
      <c r="W1553" s="3">
        <f t="shared" si="578"/>
        <v>0</v>
      </c>
      <c r="X1553" s="3">
        <f t="shared" si="578"/>
        <v>0</v>
      </c>
      <c r="Y1553" s="3">
        <f t="shared" si="578"/>
        <v>0</v>
      </c>
      <c r="Z1553" s="3">
        <f t="shared" si="578"/>
        <v>0</v>
      </c>
      <c r="AA1553" s="3">
        <f t="shared" si="578"/>
        <v>0</v>
      </c>
      <c r="AB1553" s="3">
        <f t="shared" si="578"/>
        <v>0</v>
      </c>
      <c r="AC1553" s="3">
        <f t="shared" si="578"/>
        <v>0</v>
      </c>
      <c r="AD1553" s="3">
        <f t="shared" si="578"/>
        <v>0</v>
      </c>
      <c r="AE1553" s="3">
        <f t="shared" si="578"/>
        <v>0</v>
      </c>
      <c r="AF1553" s="3">
        <f t="shared" si="578"/>
        <v>0</v>
      </c>
      <c r="AG1553" s="3">
        <f t="shared" si="578"/>
        <v>0</v>
      </c>
      <c r="AH1553" s="3">
        <f t="shared" si="578"/>
        <v>0</v>
      </c>
      <c r="AI1553" s="3">
        <f t="shared" si="578"/>
        <v>42141.251531252863</v>
      </c>
      <c r="AJ1553" s="3">
        <f t="shared" si="578"/>
        <v>43260.280385236962</v>
      </c>
      <c r="AK1553" s="3">
        <f t="shared" si="578"/>
        <v>41705.429609337923</v>
      </c>
      <c r="AL1553" s="3">
        <f t="shared" si="578"/>
        <v>41488.445639562968</v>
      </c>
      <c r="AM1553" s="3">
        <f t="shared" si="578"/>
        <v>41324.645362460047</v>
      </c>
      <c r="AN1553" s="3">
        <f t="shared" si="578"/>
        <v>41240.003427872725</v>
      </c>
      <c r="AO1553" s="3">
        <f t="shared" si="578"/>
        <v>40859.13243701098</v>
      </c>
      <c r="AP1553" s="3">
        <f t="shared" si="578"/>
        <v>41478.078181058539</v>
      </c>
      <c r="AQ1553" s="3">
        <f t="shared" si="578"/>
        <v>41742.101228763982</v>
      </c>
      <c r="AR1553" s="3">
        <f t="shared" si="578"/>
        <v>42325.239760650322</v>
      </c>
      <c r="AS1553" s="3">
        <f t="shared" si="578"/>
        <v>43279.330552535488</v>
      </c>
      <c r="AT1553" s="3">
        <f t="shared" si="578"/>
        <v>44647.568416221096</v>
      </c>
      <c r="AU1553" s="3">
        <f t="shared" si="578"/>
        <v>46220.55626871391</v>
      </c>
      <c r="AV1553" s="3">
        <f t="shared" si="578"/>
        <v>47769.203415364653</v>
      </c>
      <c r="AW1553" s="3">
        <f t="shared" si="578"/>
        <v>49175.446373975981</v>
      </c>
      <c r="AX1553" s="3"/>
    </row>
    <row r="1554" spans="3:50">
      <c r="C1554" s="10" t="s">
        <v>3</v>
      </c>
      <c r="D1554" s="9"/>
      <c r="E1554" s="3">
        <f t="shared" si="578"/>
        <v>0</v>
      </c>
      <c r="F1554" s="3">
        <f t="shared" si="578"/>
        <v>0</v>
      </c>
      <c r="G1554" s="3">
        <f t="shared" si="578"/>
        <v>0</v>
      </c>
      <c r="H1554" s="3">
        <f t="shared" si="578"/>
        <v>0</v>
      </c>
      <c r="I1554" s="3">
        <f t="shared" si="578"/>
        <v>0</v>
      </c>
      <c r="J1554" s="3">
        <f t="shared" si="578"/>
        <v>0</v>
      </c>
      <c r="K1554" s="3">
        <f t="shared" si="578"/>
        <v>0</v>
      </c>
      <c r="L1554" s="3">
        <f t="shared" si="578"/>
        <v>0</v>
      </c>
      <c r="M1554" s="3">
        <f t="shared" si="578"/>
        <v>0</v>
      </c>
      <c r="N1554" s="3">
        <f t="shared" si="578"/>
        <v>0</v>
      </c>
      <c r="O1554" s="3">
        <f t="shared" si="578"/>
        <v>0</v>
      </c>
      <c r="P1554" s="3">
        <f t="shared" si="578"/>
        <v>0</v>
      </c>
      <c r="Q1554" s="3">
        <f t="shared" si="578"/>
        <v>0</v>
      </c>
      <c r="R1554" s="3">
        <f t="shared" si="578"/>
        <v>0</v>
      </c>
      <c r="S1554" s="3">
        <f t="shared" si="578"/>
        <v>0</v>
      </c>
      <c r="T1554" s="3">
        <f t="shared" si="578"/>
        <v>0</v>
      </c>
      <c r="U1554" s="3">
        <f t="shared" si="578"/>
        <v>0</v>
      </c>
      <c r="V1554" s="3">
        <f t="shared" si="578"/>
        <v>0</v>
      </c>
      <c r="W1554" s="3">
        <f t="shared" si="578"/>
        <v>0</v>
      </c>
      <c r="X1554" s="3">
        <f t="shared" si="578"/>
        <v>0</v>
      </c>
      <c r="Y1554" s="3">
        <f t="shared" si="578"/>
        <v>0</v>
      </c>
      <c r="Z1554" s="3">
        <f t="shared" si="578"/>
        <v>0</v>
      </c>
      <c r="AA1554" s="3">
        <f t="shared" si="578"/>
        <v>0</v>
      </c>
      <c r="AB1554" s="3">
        <f t="shared" si="578"/>
        <v>0</v>
      </c>
      <c r="AC1554" s="3">
        <f t="shared" si="578"/>
        <v>0</v>
      </c>
      <c r="AD1554" s="3">
        <f t="shared" si="578"/>
        <v>0</v>
      </c>
      <c r="AE1554" s="3">
        <f t="shared" si="578"/>
        <v>0</v>
      </c>
      <c r="AF1554" s="3">
        <f t="shared" si="578"/>
        <v>0</v>
      </c>
      <c r="AG1554" s="3">
        <f t="shared" si="578"/>
        <v>0</v>
      </c>
      <c r="AH1554" s="3">
        <f t="shared" si="578"/>
        <v>0</v>
      </c>
      <c r="AI1554" s="3">
        <f t="shared" si="578"/>
        <v>884.58006778222818</v>
      </c>
      <c r="AJ1554" s="3">
        <f t="shared" si="578"/>
        <v>1417.9489624427874</v>
      </c>
      <c r="AK1554" s="3">
        <f t="shared" si="578"/>
        <v>1850.9422574704352</v>
      </c>
      <c r="AL1554" s="3">
        <f t="shared" si="578"/>
        <v>2317.0909509391458</v>
      </c>
      <c r="AM1554" s="3">
        <f t="shared" si="578"/>
        <v>2777.7871501669565</v>
      </c>
      <c r="AN1554" s="3">
        <f t="shared" si="578"/>
        <v>3238.2690890852391</v>
      </c>
      <c r="AO1554" s="3">
        <f t="shared" si="578"/>
        <v>3287.1058220772343</v>
      </c>
      <c r="AP1554" s="3">
        <f t="shared" si="578"/>
        <v>3421.6593651701742</v>
      </c>
      <c r="AQ1554" s="3">
        <f t="shared" si="578"/>
        <v>3533.6654011595338</v>
      </c>
      <c r="AR1554" s="3">
        <f t="shared" si="578"/>
        <v>3679.6238278329652</v>
      </c>
      <c r="AS1554" s="3">
        <f t="shared" si="578"/>
        <v>3866.710740860633</v>
      </c>
      <c r="AT1554" s="3">
        <f t="shared" si="578"/>
        <v>4102.1173571077834</v>
      </c>
      <c r="AU1554" s="3">
        <f t="shared" si="578"/>
        <v>4369.9565133847927</v>
      </c>
      <c r="AV1554" s="3">
        <f t="shared" si="578"/>
        <v>4650.475404711483</v>
      </c>
      <c r="AW1554" s="3">
        <f t="shared" si="578"/>
        <v>4721.3753009077009</v>
      </c>
      <c r="AX1554" s="3"/>
    </row>
    <row r="1555" spans="3:50">
      <c r="C1555" s="10" t="s">
        <v>2</v>
      </c>
      <c r="D1555" s="9"/>
      <c r="E1555" s="3">
        <f t="shared" si="578"/>
        <v>0</v>
      </c>
      <c r="F1555" s="3">
        <f t="shared" si="578"/>
        <v>0</v>
      </c>
      <c r="G1555" s="3">
        <f t="shared" si="578"/>
        <v>0</v>
      </c>
      <c r="H1555" s="3">
        <f t="shared" si="578"/>
        <v>0</v>
      </c>
      <c r="I1555" s="3">
        <f t="shared" si="578"/>
        <v>0</v>
      </c>
      <c r="J1555" s="3">
        <f t="shared" si="578"/>
        <v>0</v>
      </c>
      <c r="K1555" s="3">
        <f t="shared" si="578"/>
        <v>0</v>
      </c>
      <c r="L1555" s="3">
        <f t="shared" si="578"/>
        <v>0</v>
      </c>
      <c r="M1555" s="3">
        <f t="shared" si="578"/>
        <v>0</v>
      </c>
      <c r="N1555" s="3">
        <f t="shared" si="578"/>
        <v>0</v>
      </c>
      <c r="O1555" s="3">
        <f t="shared" si="578"/>
        <v>0</v>
      </c>
      <c r="P1555" s="3">
        <f t="shared" si="578"/>
        <v>0</v>
      </c>
      <c r="Q1555" s="3">
        <f t="shared" si="578"/>
        <v>0</v>
      </c>
      <c r="R1555" s="3">
        <f t="shared" si="578"/>
        <v>0</v>
      </c>
      <c r="S1555" s="3">
        <f t="shared" si="578"/>
        <v>0</v>
      </c>
      <c r="T1555" s="3">
        <f t="shared" si="578"/>
        <v>0</v>
      </c>
      <c r="U1555" s="3">
        <f t="shared" si="578"/>
        <v>0</v>
      </c>
      <c r="V1555" s="3">
        <f t="shared" si="578"/>
        <v>0</v>
      </c>
      <c r="W1555" s="3">
        <f t="shared" si="578"/>
        <v>0</v>
      </c>
      <c r="X1555" s="3">
        <f t="shared" si="578"/>
        <v>0</v>
      </c>
      <c r="Y1555" s="3">
        <f t="shared" si="578"/>
        <v>0</v>
      </c>
      <c r="Z1555" s="3">
        <f t="shared" si="578"/>
        <v>0</v>
      </c>
      <c r="AA1555" s="3">
        <f t="shared" si="578"/>
        <v>0</v>
      </c>
      <c r="AB1555" s="3">
        <f t="shared" si="578"/>
        <v>0</v>
      </c>
      <c r="AC1555" s="3">
        <f t="shared" si="578"/>
        <v>0</v>
      </c>
      <c r="AD1555" s="3">
        <f t="shared" si="578"/>
        <v>0</v>
      </c>
      <c r="AE1555" s="3">
        <f t="shared" si="578"/>
        <v>0</v>
      </c>
      <c r="AF1555" s="3">
        <f t="shared" si="578"/>
        <v>0</v>
      </c>
      <c r="AG1555" s="3">
        <f t="shared" si="578"/>
        <v>0</v>
      </c>
      <c r="AH1555" s="3">
        <f t="shared" si="578"/>
        <v>0</v>
      </c>
      <c r="AI1555" s="3">
        <f t="shared" si="578"/>
        <v>315.08763435934151</v>
      </c>
      <c r="AJ1555" s="3">
        <f t="shared" si="578"/>
        <v>623.74314857004913</v>
      </c>
      <c r="AK1555" s="3">
        <f t="shared" si="578"/>
        <v>871.91469816185975</v>
      </c>
      <c r="AL1555" s="3">
        <f t="shared" si="578"/>
        <v>1120.541288159297</v>
      </c>
      <c r="AM1555" s="3">
        <f t="shared" si="578"/>
        <v>1354.6191220197427</v>
      </c>
      <c r="AN1555" s="3">
        <f t="shared" si="578"/>
        <v>1578.1337215079338</v>
      </c>
      <c r="AO1555" s="3">
        <f t="shared" si="578"/>
        <v>2909.1775977523071</v>
      </c>
      <c r="AP1555" s="3">
        <f t="shared" si="578"/>
        <v>4286.2109852307913</v>
      </c>
      <c r="AQ1555" s="3">
        <f t="shared" si="578"/>
        <v>5629.5157918756559</v>
      </c>
      <c r="AR1555" s="3">
        <f t="shared" si="578"/>
        <v>7023.8847603977383</v>
      </c>
      <c r="AS1555" s="3">
        <f t="shared" si="578"/>
        <v>8515.0883441091592</v>
      </c>
      <c r="AT1555" s="3">
        <f t="shared" si="578"/>
        <v>10152.64835483501</v>
      </c>
      <c r="AU1555" s="3">
        <f t="shared" si="578"/>
        <v>11926.082157218645</v>
      </c>
      <c r="AV1555" s="3">
        <f t="shared" si="578"/>
        <v>13793.921660826341</v>
      </c>
      <c r="AW1555" s="3">
        <f t="shared" si="578"/>
        <v>15722.545463407496</v>
      </c>
      <c r="AX1555" s="3"/>
    </row>
    <row r="1556" spans="3:50">
      <c r="C1556" s="10" t="s">
        <v>1</v>
      </c>
      <c r="D1556" s="9"/>
      <c r="E1556" s="3">
        <f t="shared" si="578"/>
        <v>0</v>
      </c>
      <c r="F1556" s="3">
        <f t="shared" si="578"/>
        <v>0</v>
      </c>
      <c r="G1556" s="3">
        <f t="shared" si="578"/>
        <v>0</v>
      </c>
      <c r="H1556" s="3">
        <f t="shared" si="578"/>
        <v>0</v>
      </c>
      <c r="I1556" s="3">
        <f t="shared" si="578"/>
        <v>0</v>
      </c>
      <c r="J1556" s="3">
        <f t="shared" si="578"/>
        <v>0</v>
      </c>
      <c r="K1556" s="3">
        <f t="shared" si="578"/>
        <v>0</v>
      </c>
      <c r="L1556" s="3">
        <f t="shared" si="578"/>
        <v>0</v>
      </c>
      <c r="M1556" s="3">
        <f t="shared" si="578"/>
        <v>0</v>
      </c>
      <c r="N1556" s="3">
        <f t="shared" si="578"/>
        <v>0</v>
      </c>
      <c r="O1556" s="3">
        <f t="shared" si="578"/>
        <v>0</v>
      </c>
      <c r="P1556" s="3">
        <f t="shared" si="578"/>
        <v>0</v>
      </c>
      <c r="Q1556" s="3">
        <f t="shared" si="578"/>
        <v>0</v>
      </c>
      <c r="R1556" s="3">
        <f t="shared" si="578"/>
        <v>0</v>
      </c>
      <c r="S1556" s="3">
        <f t="shared" si="578"/>
        <v>0</v>
      </c>
      <c r="T1556" s="3">
        <f t="shared" si="578"/>
        <v>0</v>
      </c>
      <c r="U1556" s="3">
        <f t="shared" si="578"/>
        <v>0</v>
      </c>
      <c r="V1556" s="3">
        <f t="shared" si="578"/>
        <v>0</v>
      </c>
      <c r="W1556" s="3">
        <f t="shared" si="578"/>
        <v>0</v>
      </c>
      <c r="X1556" s="3">
        <f t="shared" si="578"/>
        <v>0</v>
      </c>
      <c r="Y1556" s="3">
        <f t="shared" si="578"/>
        <v>0</v>
      </c>
      <c r="Z1556" s="3">
        <f t="shared" si="578"/>
        <v>0</v>
      </c>
      <c r="AA1556" s="3">
        <f t="shared" si="578"/>
        <v>0</v>
      </c>
      <c r="AB1556" s="3">
        <f t="shared" si="578"/>
        <v>0</v>
      </c>
      <c r="AC1556" s="3">
        <f t="shared" si="578"/>
        <v>0</v>
      </c>
      <c r="AD1556" s="3">
        <f t="shared" si="578"/>
        <v>0</v>
      </c>
      <c r="AE1556" s="3">
        <f t="shared" si="578"/>
        <v>0</v>
      </c>
      <c r="AF1556" s="3">
        <f t="shared" si="578"/>
        <v>0</v>
      </c>
      <c r="AG1556" s="3">
        <f t="shared" si="578"/>
        <v>0</v>
      </c>
      <c r="AH1556" s="3">
        <f t="shared" si="578"/>
        <v>0</v>
      </c>
      <c r="AI1556" s="3">
        <f t="shared" si="578"/>
        <v>0</v>
      </c>
      <c r="AJ1556" s="3">
        <f t="shared" si="578"/>
        <v>0</v>
      </c>
      <c r="AK1556" s="3">
        <f t="shared" si="578"/>
        <v>0</v>
      </c>
      <c r="AL1556" s="3">
        <f t="shared" si="578"/>
        <v>0</v>
      </c>
      <c r="AM1556" s="3">
        <f t="shared" si="578"/>
        <v>0</v>
      </c>
      <c r="AN1556" s="3">
        <f t="shared" si="578"/>
        <v>0</v>
      </c>
      <c r="AO1556" s="3">
        <f t="shared" si="578"/>
        <v>0</v>
      </c>
      <c r="AP1556" s="3">
        <f t="shared" si="578"/>
        <v>0</v>
      </c>
      <c r="AQ1556" s="3">
        <f t="shared" si="578"/>
        <v>0</v>
      </c>
      <c r="AR1556" s="3">
        <f t="shared" si="578"/>
        <v>0</v>
      </c>
      <c r="AS1556" s="3">
        <f t="shared" si="578"/>
        <v>0</v>
      </c>
      <c r="AT1556" s="3">
        <f t="shared" si="578"/>
        <v>0</v>
      </c>
      <c r="AU1556" s="3">
        <f t="shared" si="578"/>
        <v>0</v>
      </c>
      <c r="AV1556" s="3">
        <f t="shared" si="578"/>
        <v>0</v>
      </c>
      <c r="AW1556" s="3">
        <f t="shared" si="578"/>
        <v>0</v>
      </c>
      <c r="AX1556" s="3"/>
    </row>
    <row r="1557" spans="3:50">
      <c r="C1557" s="7" t="s">
        <v>0</v>
      </c>
      <c r="D1557" s="6"/>
      <c r="E1557" s="4">
        <f t="shared" si="578"/>
        <v>0</v>
      </c>
      <c r="F1557" s="4">
        <f t="shared" si="578"/>
        <v>0</v>
      </c>
      <c r="G1557" s="4">
        <f t="shared" si="578"/>
        <v>0</v>
      </c>
      <c r="H1557" s="4">
        <f t="shared" si="578"/>
        <v>0</v>
      </c>
      <c r="I1557" s="4">
        <f t="shared" si="578"/>
        <v>0</v>
      </c>
      <c r="J1557" s="4">
        <f t="shared" si="578"/>
        <v>0</v>
      </c>
      <c r="K1557" s="4">
        <f t="shared" si="578"/>
        <v>0</v>
      </c>
      <c r="L1557" s="4">
        <f t="shared" si="578"/>
        <v>0</v>
      </c>
      <c r="M1557" s="4">
        <f t="shared" si="578"/>
        <v>0</v>
      </c>
      <c r="N1557" s="4">
        <f t="shared" si="578"/>
        <v>0</v>
      </c>
      <c r="O1557" s="4">
        <f t="shared" si="578"/>
        <v>0</v>
      </c>
      <c r="P1557" s="4">
        <f t="shared" si="578"/>
        <v>0</v>
      </c>
      <c r="Q1557" s="4">
        <f t="shared" si="578"/>
        <v>0</v>
      </c>
      <c r="R1557" s="4">
        <f t="shared" si="578"/>
        <v>0</v>
      </c>
      <c r="S1557" s="4">
        <f t="shared" si="578"/>
        <v>0</v>
      </c>
      <c r="T1557" s="4">
        <f t="shared" si="578"/>
        <v>0</v>
      </c>
      <c r="U1557" s="4">
        <f t="shared" si="578"/>
        <v>0</v>
      </c>
      <c r="V1557" s="4">
        <f t="shared" si="578"/>
        <v>0</v>
      </c>
      <c r="W1557" s="4">
        <f t="shared" si="578"/>
        <v>0</v>
      </c>
      <c r="X1557" s="4">
        <f t="shared" si="578"/>
        <v>0</v>
      </c>
      <c r="Y1557" s="4">
        <f t="shared" si="578"/>
        <v>0</v>
      </c>
      <c r="Z1557" s="4">
        <f t="shared" si="578"/>
        <v>0</v>
      </c>
      <c r="AA1557" s="4">
        <f t="shared" si="578"/>
        <v>0</v>
      </c>
      <c r="AB1557" s="4">
        <f t="shared" si="578"/>
        <v>0</v>
      </c>
      <c r="AC1557" s="4">
        <f t="shared" si="578"/>
        <v>0</v>
      </c>
      <c r="AD1557" s="4">
        <f t="shared" si="578"/>
        <v>0</v>
      </c>
      <c r="AE1557" s="4">
        <f t="shared" si="578"/>
        <v>0</v>
      </c>
      <c r="AF1557" s="4">
        <f t="shared" si="578"/>
        <v>0</v>
      </c>
      <c r="AG1557" s="4">
        <f t="shared" si="578"/>
        <v>0</v>
      </c>
      <c r="AH1557" s="4">
        <f t="shared" si="578"/>
        <v>0</v>
      </c>
      <c r="AI1557" s="4">
        <f t="shared" si="578"/>
        <v>0</v>
      </c>
      <c r="AJ1557" s="4">
        <f t="shared" si="578"/>
        <v>0</v>
      </c>
      <c r="AK1557" s="4">
        <f t="shared" si="578"/>
        <v>0</v>
      </c>
      <c r="AL1557" s="4">
        <f t="shared" si="578"/>
        <v>0</v>
      </c>
      <c r="AM1557" s="4">
        <f t="shared" si="578"/>
        <v>0</v>
      </c>
      <c r="AN1557" s="4">
        <f t="shared" si="578"/>
        <v>0</v>
      </c>
      <c r="AO1557" s="4">
        <f t="shared" si="578"/>
        <v>0</v>
      </c>
      <c r="AP1557" s="4">
        <f t="shared" si="578"/>
        <v>0</v>
      </c>
      <c r="AQ1557" s="4">
        <f t="shared" si="578"/>
        <v>0</v>
      </c>
      <c r="AR1557" s="4">
        <f t="shared" si="578"/>
        <v>0</v>
      </c>
      <c r="AS1557" s="4">
        <f t="shared" si="578"/>
        <v>0</v>
      </c>
      <c r="AT1557" s="4">
        <f t="shared" si="578"/>
        <v>0</v>
      </c>
      <c r="AU1557" s="4">
        <f t="shared" si="578"/>
        <v>0</v>
      </c>
      <c r="AV1557" s="4">
        <f t="shared" si="578"/>
        <v>0</v>
      </c>
      <c r="AW1557" s="4">
        <f t="shared" si="578"/>
        <v>0</v>
      </c>
      <c r="AX1557" s="3"/>
    </row>
    <row r="1558" spans="3:50">
      <c r="C1558" s="14">
        <v>31</v>
      </c>
      <c r="D1558" s="13"/>
      <c r="E1558" s="11">
        <f t="shared" ref="E1558:AW1558" si="579">SUM(E1559:E1563)</f>
        <v>0</v>
      </c>
      <c r="F1558" s="11">
        <f t="shared" si="579"/>
        <v>0</v>
      </c>
      <c r="G1558" s="11">
        <f t="shared" si="579"/>
        <v>0</v>
      </c>
      <c r="H1558" s="11">
        <f t="shared" si="579"/>
        <v>0</v>
      </c>
      <c r="I1558" s="11">
        <f t="shared" si="579"/>
        <v>0</v>
      </c>
      <c r="J1558" s="11">
        <f t="shared" si="579"/>
        <v>0</v>
      </c>
      <c r="K1558" s="11">
        <f t="shared" si="579"/>
        <v>0</v>
      </c>
      <c r="L1558" s="11">
        <f t="shared" si="579"/>
        <v>0</v>
      </c>
      <c r="M1558" s="11">
        <f t="shared" si="579"/>
        <v>0</v>
      </c>
      <c r="N1558" s="11">
        <f t="shared" si="579"/>
        <v>0</v>
      </c>
      <c r="O1558" s="11">
        <f t="shared" si="579"/>
        <v>0</v>
      </c>
      <c r="P1558" s="11">
        <f t="shared" si="579"/>
        <v>0</v>
      </c>
      <c r="Q1558" s="11">
        <f t="shared" si="579"/>
        <v>0</v>
      </c>
      <c r="R1558" s="11">
        <f t="shared" si="579"/>
        <v>0</v>
      </c>
      <c r="S1558" s="11">
        <f t="shared" si="579"/>
        <v>0</v>
      </c>
      <c r="T1558" s="11">
        <f t="shared" si="579"/>
        <v>0</v>
      </c>
      <c r="U1558" s="11">
        <f t="shared" si="579"/>
        <v>0</v>
      </c>
      <c r="V1558" s="11">
        <f t="shared" si="579"/>
        <v>0</v>
      </c>
      <c r="W1558" s="11">
        <f t="shared" si="579"/>
        <v>0</v>
      </c>
      <c r="X1558" s="11">
        <f t="shared" si="579"/>
        <v>0</v>
      </c>
      <c r="Y1558" s="11">
        <f t="shared" si="579"/>
        <v>0</v>
      </c>
      <c r="Z1558" s="11">
        <f t="shared" si="579"/>
        <v>0</v>
      </c>
      <c r="AA1558" s="11">
        <f t="shared" si="579"/>
        <v>0</v>
      </c>
      <c r="AB1558" s="11">
        <f t="shared" si="579"/>
        <v>0</v>
      </c>
      <c r="AC1558" s="11">
        <f t="shared" si="579"/>
        <v>0</v>
      </c>
      <c r="AD1558" s="11">
        <f t="shared" si="579"/>
        <v>0</v>
      </c>
      <c r="AE1558" s="11">
        <f t="shared" si="579"/>
        <v>0</v>
      </c>
      <c r="AF1558" s="11">
        <f t="shared" si="579"/>
        <v>0</v>
      </c>
      <c r="AG1558" s="11">
        <f t="shared" si="579"/>
        <v>0</v>
      </c>
      <c r="AH1558" s="11">
        <f t="shared" si="579"/>
        <v>0</v>
      </c>
      <c r="AI1558" s="11">
        <f t="shared" si="579"/>
        <v>0</v>
      </c>
      <c r="AJ1558" s="11">
        <f t="shared" si="579"/>
        <v>36899.296376175553</v>
      </c>
      <c r="AK1558" s="11">
        <f t="shared" si="579"/>
        <v>38593.575952344625</v>
      </c>
      <c r="AL1558" s="11">
        <f t="shared" si="579"/>
        <v>37871.955454818119</v>
      </c>
      <c r="AM1558" s="11">
        <f t="shared" si="579"/>
        <v>38317.927380712434</v>
      </c>
      <c r="AN1558" s="11">
        <f t="shared" si="579"/>
        <v>38791.573656767599</v>
      </c>
      <c r="AO1558" s="11">
        <f t="shared" si="579"/>
        <v>39323.112470665488</v>
      </c>
      <c r="AP1558" s="11">
        <f t="shared" si="579"/>
        <v>40206.703370799041</v>
      </c>
      <c r="AQ1558" s="11">
        <f t="shared" si="579"/>
        <v>42056.786397390897</v>
      </c>
      <c r="AR1558" s="11">
        <f t="shared" si="579"/>
        <v>43555.537674597661</v>
      </c>
      <c r="AS1558" s="11">
        <f t="shared" si="579"/>
        <v>45400.436366370894</v>
      </c>
      <c r="AT1558" s="11">
        <f t="shared" si="579"/>
        <v>47681.961170441427</v>
      </c>
      <c r="AU1558" s="11">
        <f t="shared" si="579"/>
        <v>50486.535685720184</v>
      </c>
      <c r="AV1558" s="11">
        <f t="shared" si="579"/>
        <v>53612.827725462957</v>
      </c>
      <c r="AW1558" s="11">
        <f t="shared" si="579"/>
        <v>56812.228666050498</v>
      </c>
      <c r="AX1558" s="11"/>
    </row>
    <row r="1559" spans="3:50">
      <c r="C1559" s="10" t="s">
        <v>4</v>
      </c>
      <c r="D1559" s="9"/>
      <c r="E1559" s="3">
        <f t="shared" ref="E1559:AW1563" si="580">E936*E346</f>
        <v>0</v>
      </c>
      <c r="F1559" s="3">
        <f t="shared" si="580"/>
        <v>0</v>
      </c>
      <c r="G1559" s="3">
        <f t="shared" si="580"/>
        <v>0</v>
      </c>
      <c r="H1559" s="3">
        <f t="shared" si="580"/>
        <v>0</v>
      </c>
      <c r="I1559" s="3">
        <f t="shared" si="580"/>
        <v>0</v>
      </c>
      <c r="J1559" s="3">
        <f t="shared" si="580"/>
        <v>0</v>
      </c>
      <c r="K1559" s="3">
        <f t="shared" si="580"/>
        <v>0</v>
      </c>
      <c r="L1559" s="3">
        <f t="shared" si="580"/>
        <v>0</v>
      </c>
      <c r="M1559" s="3">
        <f t="shared" si="580"/>
        <v>0</v>
      </c>
      <c r="N1559" s="3">
        <f t="shared" si="580"/>
        <v>0</v>
      </c>
      <c r="O1559" s="3">
        <f t="shared" si="580"/>
        <v>0</v>
      </c>
      <c r="P1559" s="3">
        <f t="shared" si="580"/>
        <v>0</v>
      </c>
      <c r="Q1559" s="3">
        <f t="shared" si="580"/>
        <v>0</v>
      </c>
      <c r="R1559" s="3">
        <f t="shared" si="580"/>
        <v>0</v>
      </c>
      <c r="S1559" s="3">
        <f t="shared" si="580"/>
        <v>0</v>
      </c>
      <c r="T1559" s="3">
        <f t="shared" si="580"/>
        <v>0</v>
      </c>
      <c r="U1559" s="3">
        <f t="shared" si="580"/>
        <v>0</v>
      </c>
      <c r="V1559" s="3">
        <f t="shared" si="580"/>
        <v>0</v>
      </c>
      <c r="W1559" s="3">
        <f t="shared" si="580"/>
        <v>0</v>
      </c>
      <c r="X1559" s="3">
        <f t="shared" si="580"/>
        <v>0</v>
      </c>
      <c r="Y1559" s="3">
        <f t="shared" si="580"/>
        <v>0</v>
      </c>
      <c r="Z1559" s="3">
        <f t="shared" si="580"/>
        <v>0</v>
      </c>
      <c r="AA1559" s="3">
        <f t="shared" si="580"/>
        <v>0</v>
      </c>
      <c r="AB1559" s="3">
        <f t="shared" si="580"/>
        <v>0</v>
      </c>
      <c r="AC1559" s="3">
        <f t="shared" si="580"/>
        <v>0</v>
      </c>
      <c r="AD1559" s="3">
        <f t="shared" si="580"/>
        <v>0</v>
      </c>
      <c r="AE1559" s="3">
        <f t="shared" si="580"/>
        <v>0</v>
      </c>
      <c r="AF1559" s="3">
        <f t="shared" si="580"/>
        <v>0</v>
      </c>
      <c r="AG1559" s="3">
        <f t="shared" si="580"/>
        <v>0</v>
      </c>
      <c r="AH1559" s="3">
        <f t="shared" si="580"/>
        <v>0</v>
      </c>
      <c r="AI1559" s="3">
        <f t="shared" si="580"/>
        <v>0</v>
      </c>
      <c r="AJ1559" s="3">
        <f t="shared" si="580"/>
        <v>35839.893165948932</v>
      </c>
      <c r="AK1559" s="3">
        <f t="shared" si="580"/>
        <v>36791.59424551134</v>
      </c>
      <c r="AL1559" s="3">
        <f t="shared" si="580"/>
        <v>35469.239458400021</v>
      </c>
      <c r="AM1559" s="3">
        <f t="shared" si="580"/>
        <v>35284.700983321971</v>
      </c>
      <c r="AN1559" s="3">
        <f t="shared" si="580"/>
        <v>35145.393672347411</v>
      </c>
      <c r="AO1559" s="3">
        <f t="shared" si="580"/>
        <v>35073.408200090635</v>
      </c>
      <c r="AP1559" s="3">
        <f t="shared" si="580"/>
        <v>34749.488640834759</v>
      </c>
      <c r="AQ1559" s="3">
        <f t="shared" si="580"/>
        <v>35275.883765235187</v>
      </c>
      <c r="AR1559" s="3">
        <f t="shared" si="580"/>
        <v>35500.427590567328</v>
      </c>
      <c r="AS1559" s="3">
        <f t="shared" si="580"/>
        <v>35996.369735718261</v>
      </c>
      <c r="AT1559" s="3">
        <f t="shared" si="580"/>
        <v>36807.79585168021</v>
      </c>
      <c r="AU1559" s="3">
        <f t="shared" si="580"/>
        <v>37971.441853596669</v>
      </c>
      <c r="AV1559" s="3">
        <f t="shared" si="580"/>
        <v>39309.221690127357</v>
      </c>
      <c r="AW1559" s="3">
        <f t="shared" si="580"/>
        <v>40626.300473289542</v>
      </c>
      <c r="AX1559" s="3"/>
    </row>
    <row r="1560" spans="3:50">
      <c r="C1560" s="10" t="s">
        <v>3</v>
      </c>
      <c r="D1560" s="9"/>
      <c r="E1560" s="3">
        <f t="shared" si="580"/>
        <v>0</v>
      </c>
      <c r="F1560" s="3">
        <f t="shared" si="580"/>
        <v>0</v>
      </c>
      <c r="G1560" s="3">
        <f t="shared" si="580"/>
        <v>0</v>
      </c>
      <c r="H1560" s="3">
        <f t="shared" si="580"/>
        <v>0</v>
      </c>
      <c r="I1560" s="3">
        <f t="shared" si="580"/>
        <v>0</v>
      </c>
      <c r="J1560" s="3">
        <f t="shared" si="580"/>
        <v>0</v>
      </c>
      <c r="K1560" s="3">
        <f t="shared" si="580"/>
        <v>0</v>
      </c>
      <c r="L1560" s="3">
        <f t="shared" si="580"/>
        <v>0</v>
      </c>
      <c r="M1560" s="3">
        <f t="shared" si="580"/>
        <v>0</v>
      </c>
      <c r="N1560" s="3">
        <f t="shared" si="580"/>
        <v>0</v>
      </c>
      <c r="O1560" s="3">
        <f t="shared" si="580"/>
        <v>0</v>
      </c>
      <c r="P1560" s="3">
        <f t="shared" si="580"/>
        <v>0</v>
      </c>
      <c r="Q1560" s="3">
        <f t="shared" si="580"/>
        <v>0</v>
      </c>
      <c r="R1560" s="3">
        <f t="shared" si="580"/>
        <v>0</v>
      </c>
      <c r="S1560" s="3">
        <f t="shared" si="580"/>
        <v>0</v>
      </c>
      <c r="T1560" s="3">
        <f t="shared" si="580"/>
        <v>0</v>
      </c>
      <c r="U1560" s="3">
        <f t="shared" si="580"/>
        <v>0</v>
      </c>
      <c r="V1560" s="3">
        <f t="shared" si="580"/>
        <v>0</v>
      </c>
      <c r="W1560" s="3">
        <f t="shared" si="580"/>
        <v>0</v>
      </c>
      <c r="X1560" s="3">
        <f t="shared" si="580"/>
        <v>0</v>
      </c>
      <c r="Y1560" s="3">
        <f t="shared" si="580"/>
        <v>0</v>
      </c>
      <c r="Z1560" s="3">
        <f t="shared" si="580"/>
        <v>0</v>
      </c>
      <c r="AA1560" s="3">
        <f t="shared" si="580"/>
        <v>0</v>
      </c>
      <c r="AB1560" s="3">
        <f t="shared" si="580"/>
        <v>0</v>
      </c>
      <c r="AC1560" s="3">
        <f t="shared" si="580"/>
        <v>0</v>
      </c>
      <c r="AD1560" s="3">
        <f t="shared" si="580"/>
        <v>0</v>
      </c>
      <c r="AE1560" s="3">
        <f t="shared" si="580"/>
        <v>0</v>
      </c>
      <c r="AF1560" s="3">
        <f t="shared" si="580"/>
        <v>0</v>
      </c>
      <c r="AG1560" s="3">
        <f t="shared" si="580"/>
        <v>0</v>
      </c>
      <c r="AH1560" s="3">
        <f t="shared" si="580"/>
        <v>0</v>
      </c>
      <c r="AI1560" s="3">
        <f t="shared" si="580"/>
        <v>0</v>
      </c>
      <c r="AJ1560" s="3">
        <f t="shared" si="580"/>
        <v>783.80233426101142</v>
      </c>
      <c r="AK1560" s="3">
        <f t="shared" si="580"/>
        <v>1256.4060022424626</v>
      </c>
      <c r="AL1560" s="3">
        <f t="shared" si="580"/>
        <v>1640.0695819712205</v>
      </c>
      <c r="AM1560" s="3">
        <f t="shared" si="580"/>
        <v>2053.1112583109648</v>
      </c>
      <c r="AN1560" s="3">
        <f t="shared" si="580"/>
        <v>2461.3216278315567</v>
      </c>
      <c r="AO1560" s="3">
        <f t="shared" si="580"/>
        <v>2869.3421471205374</v>
      </c>
      <c r="AP1560" s="3">
        <f t="shared" si="580"/>
        <v>2912.6150476876701</v>
      </c>
      <c r="AQ1560" s="3">
        <f t="shared" si="580"/>
        <v>3031.8392818757047</v>
      </c>
      <c r="AR1560" s="3">
        <f t="shared" si="580"/>
        <v>3131.0847833936023</v>
      </c>
      <c r="AS1560" s="3">
        <f t="shared" si="580"/>
        <v>3260.4145746679228</v>
      </c>
      <c r="AT1560" s="3">
        <f t="shared" si="580"/>
        <v>3426.187198856052</v>
      </c>
      <c r="AU1560" s="3">
        <f t="shared" si="580"/>
        <v>3634.7745975949833</v>
      </c>
      <c r="AV1560" s="3">
        <f t="shared" si="580"/>
        <v>3872.0995877711157</v>
      </c>
      <c r="AW1560" s="3">
        <f t="shared" si="580"/>
        <v>4120.6597462397776</v>
      </c>
      <c r="AX1560" s="3"/>
    </row>
    <row r="1561" spans="3:50">
      <c r="C1561" s="10" t="s">
        <v>2</v>
      </c>
      <c r="D1561" s="9"/>
      <c r="E1561" s="3">
        <f t="shared" si="580"/>
        <v>0</v>
      </c>
      <c r="F1561" s="3">
        <f t="shared" si="580"/>
        <v>0</v>
      </c>
      <c r="G1561" s="3">
        <f t="shared" si="580"/>
        <v>0</v>
      </c>
      <c r="H1561" s="3">
        <f t="shared" si="580"/>
        <v>0</v>
      </c>
      <c r="I1561" s="3">
        <f t="shared" si="580"/>
        <v>0</v>
      </c>
      <c r="J1561" s="3">
        <f t="shared" si="580"/>
        <v>0</v>
      </c>
      <c r="K1561" s="3">
        <f t="shared" si="580"/>
        <v>0</v>
      </c>
      <c r="L1561" s="3">
        <f t="shared" si="580"/>
        <v>0</v>
      </c>
      <c r="M1561" s="3">
        <f t="shared" si="580"/>
        <v>0</v>
      </c>
      <c r="N1561" s="3">
        <f t="shared" si="580"/>
        <v>0</v>
      </c>
      <c r="O1561" s="3">
        <f t="shared" si="580"/>
        <v>0</v>
      </c>
      <c r="P1561" s="3">
        <f t="shared" si="580"/>
        <v>0</v>
      </c>
      <c r="Q1561" s="3">
        <f t="shared" si="580"/>
        <v>0</v>
      </c>
      <c r="R1561" s="3">
        <f t="shared" si="580"/>
        <v>0</v>
      </c>
      <c r="S1561" s="3">
        <f t="shared" si="580"/>
        <v>0</v>
      </c>
      <c r="T1561" s="3">
        <f t="shared" si="580"/>
        <v>0</v>
      </c>
      <c r="U1561" s="3">
        <f t="shared" si="580"/>
        <v>0</v>
      </c>
      <c r="V1561" s="3">
        <f t="shared" si="580"/>
        <v>0</v>
      </c>
      <c r="W1561" s="3">
        <f t="shared" si="580"/>
        <v>0</v>
      </c>
      <c r="X1561" s="3">
        <f t="shared" si="580"/>
        <v>0</v>
      </c>
      <c r="Y1561" s="3">
        <f t="shared" si="580"/>
        <v>0</v>
      </c>
      <c r="Z1561" s="3">
        <f t="shared" si="580"/>
        <v>0</v>
      </c>
      <c r="AA1561" s="3">
        <f t="shared" si="580"/>
        <v>0</v>
      </c>
      <c r="AB1561" s="3">
        <f t="shared" si="580"/>
        <v>0</v>
      </c>
      <c r="AC1561" s="3">
        <f t="shared" si="580"/>
        <v>0</v>
      </c>
      <c r="AD1561" s="3">
        <f t="shared" si="580"/>
        <v>0</v>
      </c>
      <c r="AE1561" s="3">
        <f t="shared" si="580"/>
        <v>0</v>
      </c>
      <c r="AF1561" s="3">
        <f t="shared" si="580"/>
        <v>0</v>
      </c>
      <c r="AG1561" s="3">
        <f t="shared" si="580"/>
        <v>0</v>
      </c>
      <c r="AH1561" s="3">
        <f t="shared" si="580"/>
        <v>0</v>
      </c>
      <c r="AI1561" s="3">
        <f t="shared" si="580"/>
        <v>0</v>
      </c>
      <c r="AJ1561" s="3">
        <f t="shared" si="580"/>
        <v>275.60087596561169</v>
      </c>
      <c r="AK1561" s="3">
        <f t="shared" si="580"/>
        <v>545.57570459082581</v>
      </c>
      <c r="AL1561" s="3">
        <f t="shared" si="580"/>
        <v>762.64641444687732</v>
      </c>
      <c r="AM1561" s="3">
        <f t="shared" si="580"/>
        <v>980.11513907950177</v>
      </c>
      <c r="AN1561" s="3">
        <f t="shared" si="580"/>
        <v>1184.8583565886313</v>
      </c>
      <c r="AO1561" s="3">
        <f t="shared" si="580"/>
        <v>1380.3621234543145</v>
      </c>
      <c r="AP1561" s="3">
        <f t="shared" si="580"/>
        <v>2544.5996822766124</v>
      </c>
      <c r="AQ1561" s="3">
        <f t="shared" si="580"/>
        <v>3749.0633502800042</v>
      </c>
      <c r="AR1561" s="3">
        <f t="shared" si="580"/>
        <v>4924.0253006367375</v>
      </c>
      <c r="AS1561" s="3">
        <f t="shared" si="580"/>
        <v>6143.6520559847122</v>
      </c>
      <c r="AT1561" s="3">
        <f t="shared" si="580"/>
        <v>7447.9781199051667</v>
      </c>
      <c r="AU1561" s="3">
        <f t="shared" si="580"/>
        <v>8880.319234528537</v>
      </c>
      <c r="AV1561" s="3">
        <f t="shared" si="580"/>
        <v>10431.506447564481</v>
      </c>
      <c r="AW1561" s="3">
        <f t="shared" si="580"/>
        <v>12065.268446521179</v>
      </c>
      <c r="AX1561" s="3"/>
    </row>
    <row r="1562" spans="3:50">
      <c r="C1562" s="10" t="s">
        <v>1</v>
      </c>
      <c r="D1562" s="9"/>
      <c r="E1562" s="3">
        <f t="shared" si="580"/>
        <v>0</v>
      </c>
      <c r="F1562" s="3">
        <f t="shared" si="580"/>
        <v>0</v>
      </c>
      <c r="G1562" s="3">
        <f t="shared" si="580"/>
        <v>0</v>
      </c>
      <c r="H1562" s="3">
        <f t="shared" si="580"/>
        <v>0</v>
      </c>
      <c r="I1562" s="3">
        <f t="shared" si="580"/>
        <v>0</v>
      </c>
      <c r="J1562" s="3">
        <f t="shared" si="580"/>
        <v>0</v>
      </c>
      <c r="K1562" s="3">
        <f t="shared" si="580"/>
        <v>0</v>
      </c>
      <c r="L1562" s="3">
        <f t="shared" si="580"/>
        <v>0</v>
      </c>
      <c r="M1562" s="3">
        <f t="shared" si="580"/>
        <v>0</v>
      </c>
      <c r="N1562" s="3">
        <f t="shared" si="580"/>
        <v>0</v>
      </c>
      <c r="O1562" s="3">
        <f t="shared" si="580"/>
        <v>0</v>
      </c>
      <c r="P1562" s="3">
        <f t="shared" si="580"/>
        <v>0</v>
      </c>
      <c r="Q1562" s="3">
        <f t="shared" si="580"/>
        <v>0</v>
      </c>
      <c r="R1562" s="3">
        <f t="shared" si="580"/>
        <v>0</v>
      </c>
      <c r="S1562" s="3">
        <f t="shared" si="580"/>
        <v>0</v>
      </c>
      <c r="T1562" s="3">
        <f t="shared" si="580"/>
        <v>0</v>
      </c>
      <c r="U1562" s="3">
        <f t="shared" si="580"/>
        <v>0</v>
      </c>
      <c r="V1562" s="3">
        <f t="shared" si="580"/>
        <v>0</v>
      </c>
      <c r="W1562" s="3">
        <f t="shared" si="580"/>
        <v>0</v>
      </c>
      <c r="X1562" s="3">
        <f t="shared" si="580"/>
        <v>0</v>
      </c>
      <c r="Y1562" s="3">
        <f t="shared" si="580"/>
        <v>0</v>
      </c>
      <c r="Z1562" s="3">
        <f t="shared" si="580"/>
        <v>0</v>
      </c>
      <c r="AA1562" s="3">
        <f t="shared" si="580"/>
        <v>0</v>
      </c>
      <c r="AB1562" s="3">
        <f t="shared" si="580"/>
        <v>0</v>
      </c>
      <c r="AC1562" s="3">
        <f t="shared" si="580"/>
        <v>0</v>
      </c>
      <c r="AD1562" s="3">
        <f t="shared" si="580"/>
        <v>0</v>
      </c>
      <c r="AE1562" s="3">
        <f t="shared" si="580"/>
        <v>0</v>
      </c>
      <c r="AF1562" s="3">
        <f t="shared" si="580"/>
        <v>0</v>
      </c>
      <c r="AG1562" s="3">
        <f t="shared" si="580"/>
        <v>0</v>
      </c>
      <c r="AH1562" s="3">
        <f t="shared" si="580"/>
        <v>0</v>
      </c>
      <c r="AI1562" s="3">
        <f t="shared" si="580"/>
        <v>0</v>
      </c>
      <c r="AJ1562" s="3">
        <f t="shared" si="580"/>
        <v>0</v>
      </c>
      <c r="AK1562" s="3">
        <f t="shared" si="580"/>
        <v>0</v>
      </c>
      <c r="AL1562" s="3">
        <f t="shared" si="580"/>
        <v>0</v>
      </c>
      <c r="AM1562" s="3">
        <f t="shared" si="580"/>
        <v>0</v>
      </c>
      <c r="AN1562" s="3">
        <f t="shared" si="580"/>
        <v>0</v>
      </c>
      <c r="AO1562" s="3">
        <f t="shared" si="580"/>
        <v>0</v>
      </c>
      <c r="AP1562" s="3">
        <f t="shared" si="580"/>
        <v>0</v>
      </c>
      <c r="AQ1562" s="3">
        <f t="shared" si="580"/>
        <v>0</v>
      </c>
      <c r="AR1562" s="3">
        <f t="shared" si="580"/>
        <v>0</v>
      </c>
      <c r="AS1562" s="3">
        <f t="shared" si="580"/>
        <v>0</v>
      </c>
      <c r="AT1562" s="3">
        <f t="shared" si="580"/>
        <v>0</v>
      </c>
      <c r="AU1562" s="3">
        <f t="shared" si="580"/>
        <v>0</v>
      </c>
      <c r="AV1562" s="3">
        <f t="shared" si="580"/>
        <v>0</v>
      </c>
      <c r="AW1562" s="3">
        <f t="shared" si="580"/>
        <v>0</v>
      </c>
      <c r="AX1562" s="3"/>
    </row>
    <row r="1563" spans="3:50">
      <c r="C1563" s="7" t="s">
        <v>0</v>
      </c>
      <c r="D1563" s="6"/>
      <c r="E1563" s="4">
        <f t="shared" si="580"/>
        <v>0</v>
      </c>
      <c r="F1563" s="4">
        <f t="shared" si="580"/>
        <v>0</v>
      </c>
      <c r="G1563" s="4">
        <f t="shared" si="580"/>
        <v>0</v>
      </c>
      <c r="H1563" s="4">
        <f t="shared" si="580"/>
        <v>0</v>
      </c>
      <c r="I1563" s="4">
        <f t="shared" si="580"/>
        <v>0</v>
      </c>
      <c r="J1563" s="4">
        <f t="shared" si="580"/>
        <v>0</v>
      </c>
      <c r="K1563" s="4">
        <f t="shared" si="580"/>
        <v>0</v>
      </c>
      <c r="L1563" s="4">
        <f t="shared" si="580"/>
        <v>0</v>
      </c>
      <c r="M1563" s="4">
        <f t="shared" si="580"/>
        <v>0</v>
      </c>
      <c r="N1563" s="4">
        <f t="shared" si="580"/>
        <v>0</v>
      </c>
      <c r="O1563" s="4">
        <f t="shared" si="580"/>
        <v>0</v>
      </c>
      <c r="P1563" s="4">
        <f t="shared" si="580"/>
        <v>0</v>
      </c>
      <c r="Q1563" s="4">
        <f t="shared" si="580"/>
        <v>0</v>
      </c>
      <c r="R1563" s="4">
        <f t="shared" si="580"/>
        <v>0</v>
      </c>
      <c r="S1563" s="4">
        <f t="shared" si="580"/>
        <v>0</v>
      </c>
      <c r="T1563" s="4">
        <f t="shared" si="580"/>
        <v>0</v>
      </c>
      <c r="U1563" s="4">
        <f t="shared" si="580"/>
        <v>0</v>
      </c>
      <c r="V1563" s="4">
        <f t="shared" si="580"/>
        <v>0</v>
      </c>
      <c r="W1563" s="4">
        <f t="shared" si="580"/>
        <v>0</v>
      </c>
      <c r="X1563" s="4">
        <f t="shared" si="580"/>
        <v>0</v>
      </c>
      <c r="Y1563" s="4">
        <f t="shared" si="580"/>
        <v>0</v>
      </c>
      <c r="Z1563" s="4">
        <f t="shared" si="580"/>
        <v>0</v>
      </c>
      <c r="AA1563" s="4">
        <f t="shared" si="580"/>
        <v>0</v>
      </c>
      <c r="AB1563" s="4">
        <f t="shared" si="580"/>
        <v>0</v>
      </c>
      <c r="AC1563" s="4">
        <f t="shared" si="580"/>
        <v>0</v>
      </c>
      <c r="AD1563" s="4">
        <f t="shared" si="580"/>
        <v>0</v>
      </c>
      <c r="AE1563" s="4">
        <f t="shared" si="580"/>
        <v>0</v>
      </c>
      <c r="AF1563" s="4">
        <f t="shared" si="580"/>
        <v>0</v>
      </c>
      <c r="AG1563" s="4">
        <f t="shared" si="580"/>
        <v>0</v>
      </c>
      <c r="AH1563" s="4">
        <f t="shared" si="580"/>
        <v>0</v>
      </c>
      <c r="AI1563" s="4">
        <f t="shared" si="580"/>
        <v>0</v>
      </c>
      <c r="AJ1563" s="4">
        <f t="shared" si="580"/>
        <v>0</v>
      </c>
      <c r="AK1563" s="4">
        <f t="shared" si="580"/>
        <v>0</v>
      </c>
      <c r="AL1563" s="4">
        <f t="shared" si="580"/>
        <v>0</v>
      </c>
      <c r="AM1563" s="4">
        <f t="shared" si="580"/>
        <v>0</v>
      </c>
      <c r="AN1563" s="4">
        <f t="shared" si="580"/>
        <v>0</v>
      </c>
      <c r="AO1563" s="4">
        <f t="shared" si="580"/>
        <v>0</v>
      </c>
      <c r="AP1563" s="4">
        <f t="shared" si="580"/>
        <v>0</v>
      </c>
      <c r="AQ1563" s="4">
        <f t="shared" si="580"/>
        <v>0</v>
      </c>
      <c r="AR1563" s="4">
        <f t="shared" si="580"/>
        <v>0</v>
      </c>
      <c r="AS1563" s="4">
        <f t="shared" si="580"/>
        <v>0</v>
      </c>
      <c r="AT1563" s="4">
        <f t="shared" si="580"/>
        <v>0</v>
      </c>
      <c r="AU1563" s="4">
        <f t="shared" si="580"/>
        <v>0</v>
      </c>
      <c r="AV1563" s="4">
        <f t="shared" si="580"/>
        <v>0</v>
      </c>
      <c r="AW1563" s="4">
        <f t="shared" si="580"/>
        <v>0</v>
      </c>
      <c r="AX1563" s="3"/>
    </row>
    <row r="1564" spans="3:50">
      <c r="C1564" s="14">
        <v>32</v>
      </c>
      <c r="D1564" s="13"/>
      <c r="E1564" s="11">
        <f t="shared" ref="E1564:AW1564" si="581">SUM(E1565:E1569)</f>
        <v>0</v>
      </c>
      <c r="F1564" s="11">
        <f t="shared" si="581"/>
        <v>0</v>
      </c>
      <c r="G1564" s="11">
        <f t="shared" si="581"/>
        <v>0</v>
      </c>
      <c r="H1564" s="11">
        <f t="shared" si="581"/>
        <v>0</v>
      </c>
      <c r="I1564" s="11">
        <f t="shared" si="581"/>
        <v>0</v>
      </c>
      <c r="J1564" s="11">
        <f t="shared" si="581"/>
        <v>0</v>
      </c>
      <c r="K1564" s="11">
        <f t="shared" si="581"/>
        <v>0</v>
      </c>
      <c r="L1564" s="11">
        <f t="shared" si="581"/>
        <v>0</v>
      </c>
      <c r="M1564" s="11">
        <f t="shared" si="581"/>
        <v>0</v>
      </c>
      <c r="N1564" s="11">
        <f t="shared" si="581"/>
        <v>0</v>
      </c>
      <c r="O1564" s="11">
        <f t="shared" si="581"/>
        <v>0</v>
      </c>
      <c r="P1564" s="11">
        <f t="shared" si="581"/>
        <v>0</v>
      </c>
      <c r="Q1564" s="11">
        <f t="shared" si="581"/>
        <v>0</v>
      </c>
      <c r="R1564" s="11">
        <f t="shared" si="581"/>
        <v>0</v>
      </c>
      <c r="S1564" s="11">
        <f t="shared" si="581"/>
        <v>0</v>
      </c>
      <c r="T1564" s="11">
        <f t="shared" si="581"/>
        <v>0</v>
      </c>
      <c r="U1564" s="11">
        <f t="shared" si="581"/>
        <v>0</v>
      </c>
      <c r="V1564" s="11">
        <f t="shared" si="581"/>
        <v>0</v>
      </c>
      <c r="W1564" s="11">
        <f t="shared" si="581"/>
        <v>0</v>
      </c>
      <c r="X1564" s="11">
        <f t="shared" si="581"/>
        <v>0</v>
      </c>
      <c r="Y1564" s="11">
        <f t="shared" si="581"/>
        <v>0</v>
      </c>
      <c r="Z1564" s="11">
        <f t="shared" si="581"/>
        <v>0</v>
      </c>
      <c r="AA1564" s="11">
        <f t="shared" si="581"/>
        <v>0</v>
      </c>
      <c r="AB1564" s="11">
        <f t="shared" si="581"/>
        <v>0</v>
      </c>
      <c r="AC1564" s="11">
        <f t="shared" si="581"/>
        <v>0</v>
      </c>
      <c r="AD1564" s="11">
        <f t="shared" si="581"/>
        <v>0</v>
      </c>
      <c r="AE1564" s="11">
        <f t="shared" si="581"/>
        <v>0</v>
      </c>
      <c r="AF1564" s="11">
        <f t="shared" si="581"/>
        <v>0</v>
      </c>
      <c r="AG1564" s="11">
        <f t="shared" si="581"/>
        <v>0</v>
      </c>
      <c r="AH1564" s="11">
        <f t="shared" si="581"/>
        <v>0</v>
      </c>
      <c r="AI1564" s="11">
        <f t="shared" si="581"/>
        <v>0</v>
      </c>
      <c r="AJ1564" s="11">
        <f t="shared" si="581"/>
        <v>0</v>
      </c>
      <c r="AK1564" s="11">
        <f t="shared" si="581"/>
        <v>31258.690183225135</v>
      </c>
      <c r="AL1564" s="11">
        <f t="shared" si="581"/>
        <v>32716.374057679655</v>
      </c>
      <c r="AM1564" s="11">
        <f t="shared" si="581"/>
        <v>32125.217954427379</v>
      </c>
      <c r="AN1564" s="11">
        <f t="shared" si="581"/>
        <v>32523.130744434122</v>
      </c>
      <c r="AO1564" s="11">
        <f t="shared" si="581"/>
        <v>32943.966882271583</v>
      </c>
      <c r="AP1564" s="11">
        <f t="shared" si="581"/>
        <v>33413.552945517382</v>
      </c>
      <c r="AQ1564" s="11">
        <f t="shared" si="581"/>
        <v>34191.803020046325</v>
      </c>
      <c r="AR1564" s="11">
        <f t="shared" si="581"/>
        <v>35791.654457389486</v>
      </c>
      <c r="AS1564" s="11">
        <f t="shared" si="581"/>
        <v>37092.752618900209</v>
      </c>
      <c r="AT1564" s="11">
        <f t="shared" si="581"/>
        <v>38688.964993493122</v>
      </c>
      <c r="AU1564" s="11">
        <f t="shared" si="581"/>
        <v>40658.082013565341</v>
      </c>
      <c r="AV1564" s="11">
        <f t="shared" si="581"/>
        <v>43074.545016074837</v>
      </c>
      <c r="AW1564" s="11">
        <f t="shared" si="581"/>
        <v>45767.248572091979</v>
      </c>
      <c r="AX1564" s="11"/>
    </row>
    <row r="1565" spans="3:50">
      <c r="C1565" s="10" t="s">
        <v>4</v>
      </c>
      <c r="D1565" s="9"/>
      <c r="E1565" s="3">
        <f t="shared" ref="E1565:AW1569" si="582">E942*E352</f>
        <v>0</v>
      </c>
      <c r="F1565" s="3">
        <f t="shared" si="582"/>
        <v>0</v>
      </c>
      <c r="G1565" s="3">
        <f t="shared" si="582"/>
        <v>0</v>
      </c>
      <c r="H1565" s="3">
        <f t="shared" si="582"/>
        <v>0</v>
      </c>
      <c r="I1565" s="3">
        <f t="shared" si="582"/>
        <v>0</v>
      </c>
      <c r="J1565" s="3">
        <f t="shared" si="582"/>
        <v>0</v>
      </c>
      <c r="K1565" s="3">
        <f t="shared" si="582"/>
        <v>0</v>
      </c>
      <c r="L1565" s="3">
        <f t="shared" si="582"/>
        <v>0</v>
      </c>
      <c r="M1565" s="3">
        <f t="shared" si="582"/>
        <v>0</v>
      </c>
      <c r="N1565" s="3">
        <f t="shared" si="582"/>
        <v>0</v>
      </c>
      <c r="O1565" s="3">
        <f t="shared" si="582"/>
        <v>0</v>
      </c>
      <c r="P1565" s="3">
        <f t="shared" si="582"/>
        <v>0</v>
      </c>
      <c r="Q1565" s="3">
        <f t="shared" si="582"/>
        <v>0</v>
      </c>
      <c r="R1565" s="3">
        <f t="shared" si="582"/>
        <v>0</v>
      </c>
      <c r="S1565" s="3">
        <f t="shared" si="582"/>
        <v>0</v>
      </c>
      <c r="T1565" s="3">
        <f t="shared" si="582"/>
        <v>0</v>
      </c>
      <c r="U1565" s="3">
        <f t="shared" si="582"/>
        <v>0</v>
      </c>
      <c r="V1565" s="3">
        <f t="shared" si="582"/>
        <v>0</v>
      </c>
      <c r="W1565" s="3">
        <f t="shared" si="582"/>
        <v>0</v>
      </c>
      <c r="X1565" s="3">
        <f t="shared" si="582"/>
        <v>0</v>
      </c>
      <c r="Y1565" s="3">
        <f t="shared" si="582"/>
        <v>0</v>
      </c>
      <c r="Z1565" s="3">
        <f t="shared" si="582"/>
        <v>0</v>
      </c>
      <c r="AA1565" s="3">
        <f t="shared" si="582"/>
        <v>0</v>
      </c>
      <c r="AB1565" s="3">
        <f t="shared" si="582"/>
        <v>0</v>
      </c>
      <c r="AC1565" s="3">
        <f t="shared" si="582"/>
        <v>0</v>
      </c>
      <c r="AD1565" s="3">
        <f t="shared" si="582"/>
        <v>0</v>
      </c>
      <c r="AE1565" s="3">
        <f t="shared" si="582"/>
        <v>0</v>
      </c>
      <c r="AF1565" s="3">
        <f t="shared" si="582"/>
        <v>0</v>
      </c>
      <c r="AG1565" s="3">
        <f t="shared" si="582"/>
        <v>0</v>
      </c>
      <c r="AH1565" s="3">
        <f t="shared" si="582"/>
        <v>0</v>
      </c>
      <c r="AI1565" s="3">
        <f t="shared" si="582"/>
        <v>0</v>
      </c>
      <c r="AJ1565" s="3">
        <f t="shared" si="582"/>
        <v>0</v>
      </c>
      <c r="AK1565" s="3">
        <f t="shared" si="582"/>
        <v>30326.682290558903</v>
      </c>
      <c r="AL1565" s="3">
        <f t="shared" si="582"/>
        <v>31131.984252309514</v>
      </c>
      <c r="AM1565" s="3">
        <f t="shared" si="582"/>
        <v>30013.045830299219</v>
      </c>
      <c r="AN1565" s="3">
        <f t="shared" si="582"/>
        <v>29856.89470344839</v>
      </c>
      <c r="AO1565" s="3">
        <f t="shared" si="582"/>
        <v>29739.016881069962</v>
      </c>
      <c r="AP1565" s="3">
        <f t="shared" si="582"/>
        <v>29678.104853889559</v>
      </c>
      <c r="AQ1565" s="3">
        <f t="shared" si="582"/>
        <v>29404.013479906782</v>
      </c>
      <c r="AR1565" s="3">
        <f t="shared" si="582"/>
        <v>29849.433828206205</v>
      </c>
      <c r="AS1565" s="3">
        <f t="shared" si="582"/>
        <v>30039.436326808078</v>
      </c>
      <c r="AT1565" s="3">
        <f t="shared" si="582"/>
        <v>30459.08824376134</v>
      </c>
      <c r="AU1565" s="3">
        <f t="shared" si="582"/>
        <v>31145.693583434055</v>
      </c>
      <c r="AV1565" s="3">
        <f t="shared" si="582"/>
        <v>32130.337216030814</v>
      </c>
      <c r="AW1565" s="3">
        <f t="shared" si="582"/>
        <v>33262.327869276611</v>
      </c>
      <c r="AX1565" s="3"/>
    </row>
    <row r="1566" spans="3:50">
      <c r="C1566" s="10" t="s">
        <v>3</v>
      </c>
      <c r="D1566" s="9"/>
      <c r="E1566" s="3">
        <f t="shared" si="582"/>
        <v>0</v>
      </c>
      <c r="F1566" s="3">
        <f t="shared" si="582"/>
        <v>0</v>
      </c>
      <c r="G1566" s="3">
        <f t="shared" si="582"/>
        <v>0</v>
      </c>
      <c r="H1566" s="3">
        <f t="shared" si="582"/>
        <v>0</v>
      </c>
      <c r="I1566" s="3">
        <f t="shared" si="582"/>
        <v>0</v>
      </c>
      <c r="J1566" s="3">
        <f t="shared" si="582"/>
        <v>0</v>
      </c>
      <c r="K1566" s="3">
        <f t="shared" si="582"/>
        <v>0</v>
      </c>
      <c r="L1566" s="3">
        <f t="shared" si="582"/>
        <v>0</v>
      </c>
      <c r="M1566" s="3">
        <f t="shared" si="582"/>
        <v>0</v>
      </c>
      <c r="N1566" s="3">
        <f t="shared" si="582"/>
        <v>0</v>
      </c>
      <c r="O1566" s="3">
        <f t="shared" si="582"/>
        <v>0</v>
      </c>
      <c r="P1566" s="3">
        <f t="shared" si="582"/>
        <v>0</v>
      </c>
      <c r="Q1566" s="3">
        <f t="shared" si="582"/>
        <v>0</v>
      </c>
      <c r="R1566" s="3">
        <f t="shared" si="582"/>
        <v>0</v>
      </c>
      <c r="S1566" s="3">
        <f t="shared" si="582"/>
        <v>0</v>
      </c>
      <c r="T1566" s="3">
        <f t="shared" si="582"/>
        <v>0</v>
      </c>
      <c r="U1566" s="3">
        <f t="shared" si="582"/>
        <v>0</v>
      </c>
      <c r="V1566" s="3">
        <f t="shared" si="582"/>
        <v>0</v>
      </c>
      <c r="W1566" s="3">
        <f t="shared" si="582"/>
        <v>0</v>
      </c>
      <c r="X1566" s="3">
        <f t="shared" si="582"/>
        <v>0</v>
      </c>
      <c r="Y1566" s="3">
        <f t="shared" si="582"/>
        <v>0</v>
      </c>
      <c r="Z1566" s="3">
        <f t="shared" si="582"/>
        <v>0</v>
      </c>
      <c r="AA1566" s="3">
        <f t="shared" si="582"/>
        <v>0</v>
      </c>
      <c r="AB1566" s="3">
        <f t="shared" si="582"/>
        <v>0</v>
      </c>
      <c r="AC1566" s="3">
        <f t="shared" si="582"/>
        <v>0</v>
      </c>
      <c r="AD1566" s="3">
        <f t="shared" si="582"/>
        <v>0</v>
      </c>
      <c r="AE1566" s="3">
        <f t="shared" si="582"/>
        <v>0</v>
      </c>
      <c r="AF1566" s="3">
        <f t="shared" si="582"/>
        <v>0</v>
      </c>
      <c r="AG1566" s="3">
        <f t="shared" si="582"/>
        <v>0</v>
      </c>
      <c r="AH1566" s="3">
        <f t="shared" si="582"/>
        <v>0</v>
      </c>
      <c r="AI1566" s="3">
        <f t="shared" si="582"/>
        <v>0</v>
      </c>
      <c r="AJ1566" s="3">
        <f t="shared" si="582"/>
        <v>0</v>
      </c>
      <c r="AK1566" s="3">
        <f t="shared" si="582"/>
        <v>691.93837944512381</v>
      </c>
      <c r="AL1566" s="3">
        <f t="shared" si="582"/>
        <v>1109.1514979174265</v>
      </c>
      <c r="AM1566" s="3">
        <f t="shared" si="582"/>
        <v>1447.8485698774443</v>
      </c>
      <c r="AN1566" s="3">
        <f t="shared" si="582"/>
        <v>1812.4805385220375</v>
      </c>
      <c r="AO1566" s="3">
        <f t="shared" si="582"/>
        <v>2172.8474438146591</v>
      </c>
      <c r="AP1566" s="3">
        <f t="shared" si="582"/>
        <v>2533.046749885058</v>
      </c>
      <c r="AQ1566" s="3">
        <f t="shared" si="582"/>
        <v>2571.2479383524819</v>
      </c>
      <c r="AR1566" s="3">
        <f t="shared" si="582"/>
        <v>2676.4987392096059</v>
      </c>
      <c r="AS1566" s="3">
        <f t="shared" si="582"/>
        <v>2764.1123740328017</v>
      </c>
      <c r="AT1566" s="3">
        <f t="shared" si="582"/>
        <v>2878.2843307579637</v>
      </c>
      <c r="AU1566" s="3">
        <f t="shared" si="582"/>
        <v>3024.6279124535276</v>
      </c>
      <c r="AV1566" s="3">
        <f t="shared" si="582"/>
        <v>3208.7682503260444</v>
      </c>
      <c r="AW1566" s="3">
        <f t="shared" si="582"/>
        <v>3418.2780488125827</v>
      </c>
      <c r="AX1566" s="3"/>
    </row>
    <row r="1567" spans="3:50">
      <c r="C1567" s="10" t="s">
        <v>2</v>
      </c>
      <c r="D1567" s="9"/>
      <c r="E1567" s="3">
        <f t="shared" si="582"/>
        <v>0</v>
      </c>
      <c r="F1567" s="3">
        <f t="shared" si="582"/>
        <v>0</v>
      </c>
      <c r="G1567" s="3">
        <f t="shared" si="582"/>
        <v>0</v>
      </c>
      <c r="H1567" s="3">
        <f t="shared" si="582"/>
        <v>0</v>
      </c>
      <c r="I1567" s="3">
        <f t="shared" si="582"/>
        <v>0</v>
      </c>
      <c r="J1567" s="3">
        <f t="shared" si="582"/>
        <v>0</v>
      </c>
      <c r="K1567" s="3">
        <f t="shared" si="582"/>
        <v>0</v>
      </c>
      <c r="L1567" s="3">
        <f t="shared" si="582"/>
        <v>0</v>
      </c>
      <c r="M1567" s="3">
        <f t="shared" si="582"/>
        <v>0</v>
      </c>
      <c r="N1567" s="3">
        <f t="shared" si="582"/>
        <v>0</v>
      </c>
      <c r="O1567" s="3">
        <f t="shared" si="582"/>
        <v>0</v>
      </c>
      <c r="P1567" s="3">
        <f t="shared" si="582"/>
        <v>0</v>
      </c>
      <c r="Q1567" s="3">
        <f t="shared" si="582"/>
        <v>0</v>
      </c>
      <c r="R1567" s="3">
        <f t="shared" si="582"/>
        <v>0</v>
      </c>
      <c r="S1567" s="3">
        <f t="shared" si="582"/>
        <v>0</v>
      </c>
      <c r="T1567" s="3">
        <f t="shared" si="582"/>
        <v>0</v>
      </c>
      <c r="U1567" s="3">
        <f t="shared" si="582"/>
        <v>0</v>
      </c>
      <c r="V1567" s="3">
        <f t="shared" si="582"/>
        <v>0</v>
      </c>
      <c r="W1567" s="3">
        <f t="shared" si="582"/>
        <v>0</v>
      </c>
      <c r="X1567" s="3">
        <f t="shared" si="582"/>
        <v>0</v>
      </c>
      <c r="Y1567" s="3">
        <f t="shared" si="582"/>
        <v>0</v>
      </c>
      <c r="Z1567" s="3">
        <f t="shared" si="582"/>
        <v>0</v>
      </c>
      <c r="AA1567" s="3">
        <f t="shared" si="582"/>
        <v>0</v>
      </c>
      <c r="AB1567" s="3">
        <f t="shared" si="582"/>
        <v>0</v>
      </c>
      <c r="AC1567" s="3">
        <f t="shared" si="582"/>
        <v>0</v>
      </c>
      <c r="AD1567" s="3">
        <f t="shared" si="582"/>
        <v>0</v>
      </c>
      <c r="AE1567" s="3">
        <f t="shared" si="582"/>
        <v>0</v>
      </c>
      <c r="AF1567" s="3">
        <f t="shared" si="582"/>
        <v>0</v>
      </c>
      <c r="AG1567" s="3">
        <f t="shared" si="582"/>
        <v>0</v>
      </c>
      <c r="AH1567" s="3">
        <f t="shared" si="582"/>
        <v>0</v>
      </c>
      <c r="AI1567" s="3">
        <f t="shared" si="582"/>
        <v>0</v>
      </c>
      <c r="AJ1567" s="3">
        <f t="shared" si="582"/>
        <v>0</v>
      </c>
      <c r="AK1567" s="3">
        <f t="shared" si="582"/>
        <v>240.06951322110848</v>
      </c>
      <c r="AL1567" s="3">
        <f t="shared" si="582"/>
        <v>475.23830745271459</v>
      </c>
      <c r="AM1567" s="3">
        <f t="shared" si="582"/>
        <v>664.32355425071489</v>
      </c>
      <c r="AN1567" s="3">
        <f t="shared" si="582"/>
        <v>853.75550246369403</v>
      </c>
      <c r="AO1567" s="3">
        <f t="shared" si="582"/>
        <v>1032.102557386964</v>
      </c>
      <c r="AP1567" s="3">
        <f t="shared" si="582"/>
        <v>1202.4013417427655</v>
      </c>
      <c r="AQ1567" s="3">
        <f t="shared" si="582"/>
        <v>2216.5416017870593</v>
      </c>
      <c r="AR1567" s="3">
        <f t="shared" si="582"/>
        <v>3265.7218899736777</v>
      </c>
      <c r="AS1567" s="3">
        <f t="shared" si="582"/>
        <v>4289.2039180593256</v>
      </c>
      <c r="AT1567" s="3">
        <f t="shared" si="582"/>
        <v>5351.5924189738207</v>
      </c>
      <c r="AU1567" s="3">
        <f t="shared" si="582"/>
        <v>6487.7605176777561</v>
      </c>
      <c r="AV1567" s="3">
        <f t="shared" si="582"/>
        <v>7735.4395497179812</v>
      </c>
      <c r="AW1567" s="3">
        <f t="shared" si="582"/>
        <v>9086.6426540027896</v>
      </c>
      <c r="AX1567" s="3"/>
    </row>
    <row r="1568" spans="3:50">
      <c r="C1568" s="10" t="s">
        <v>1</v>
      </c>
      <c r="D1568" s="9"/>
      <c r="E1568" s="3">
        <f t="shared" si="582"/>
        <v>0</v>
      </c>
      <c r="F1568" s="3">
        <f t="shared" si="582"/>
        <v>0</v>
      </c>
      <c r="G1568" s="3">
        <f t="shared" si="582"/>
        <v>0</v>
      </c>
      <c r="H1568" s="3">
        <f t="shared" si="582"/>
        <v>0</v>
      </c>
      <c r="I1568" s="3">
        <f t="shared" si="582"/>
        <v>0</v>
      </c>
      <c r="J1568" s="3">
        <f t="shared" si="582"/>
        <v>0</v>
      </c>
      <c r="K1568" s="3">
        <f t="shared" si="582"/>
        <v>0</v>
      </c>
      <c r="L1568" s="3">
        <f t="shared" si="582"/>
        <v>0</v>
      </c>
      <c r="M1568" s="3">
        <f t="shared" si="582"/>
        <v>0</v>
      </c>
      <c r="N1568" s="3">
        <f t="shared" si="582"/>
        <v>0</v>
      </c>
      <c r="O1568" s="3">
        <f t="shared" si="582"/>
        <v>0</v>
      </c>
      <c r="P1568" s="3">
        <f t="shared" si="582"/>
        <v>0</v>
      </c>
      <c r="Q1568" s="3">
        <f t="shared" si="582"/>
        <v>0</v>
      </c>
      <c r="R1568" s="3">
        <f t="shared" si="582"/>
        <v>0</v>
      </c>
      <c r="S1568" s="3">
        <f t="shared" si="582"/>
        <v>0</v>
      </c>
      <c r="T1568" s="3">
        <f t="shared" si="582"/>
        <v>0</v>
      </c>
      <c r="U1568" s="3">
        <f t="shared" si="582"/>
        <v>0</v>
      </c>
      <c r="V1568" s="3">
        <f t="shared" si="582"/>
        <v>0</v>
      </c>
      <c r="W1568" s="3">
        <f t="shared" si="582"/>
        <v>0</v>
      </c>
      <c r="X1568" s="3">
        <f t="shared" si="582"/>
        <v>0</v>
      </c>
      <c r="Y1568" s="3">
        <f t="shared" si="582"/>
        <v>0</v>
      </c>
      <c r="Z1568" s="3">
        <f t="shared" si="582"/>
        <v>0</v>
      </c>
      <c r="AA1568" s="3">
        <f t="shared" si="582"/>
        <v>0</v>
      </c>
      <c r="AB1568" s="3">
        <f t="shared" si="582"/>
        <v>0</v>
      </c>
      <c r="AC1568" s="3">
        <f t="shared" si="582"/>
        <v>0</v>
      </c>
      <c r="AD1568" s="3">
        <f t="shared" si="582"/>
        <v>0</v>
      </c>
      <c r="AE1568" s="3">
        <f t="shared" si="582"/>
        <v>0</v>
      </c>
      <c r="AF1568" s="3">
        <f t="shared" si="582"/>
        <v>0</v>
      </c>
      <c r="AG1568" s="3">
        <f t="shared" si="582"/>
        <v>0</v>
      </c>
      <c r="AH1568" s="3">
        <f t="shared" si="582"/>
        <v>0</v>
      </c>
      <c r="AI1568" s="3">
        <f t="shared" si="582"/>
        <v>0</v>
      </c>
      <c r="AJ1568" s="3">
        <f t="shared" si="582"/>
        <v>0</v>
      </c>
      <c r="AK1568" s="3">
        <f t="shared" si="582"/>
        <v>0</v>
      </c>
      <c r="AL1568" s="3">
        <f t="shared" si="582"/>
        <v>0</v>
      </c>
      <c r="AM1568" s="3">
        <f t="shared" si="582"/>
        <v>0</v>
      </c>
      <c r="AN1568" s="3">
        <f t="shared" si="582"/>
        <v>0</v>
      </c>
      <c r="AO1568" s="3">
        <f t="shared" si="582"/>
        <v>0</v>
      </c>
      <c r="AP1568" s="3">
        <f t="shared" si="582"/>
        <v>0</v>
      </c>
      <c r="AQ1568" s="3">
        <f t="shared" si="582"/>
        <v>0</v>
      </c>
      <c r="AR1568" s="3">
        <f t="shared" si="582"/>
        <v>0</v>
      </c>
      <c r="AS1568" s="3">
        <f t="shared" si="582"/>
        <v>0</v>
      </c>
      <c r="AT1568" s="3">
        <f t="shared" si="582"/>
        <v>0</v>
      </c>
      <c r="AU1568" s="3">
        <f t="shared" si="582"/>
        <v>0</v>
      </c>
      <c r="AV1568" s="3">
        <f t="shared" si="582"/>
        <v>0</v>
      </c>
      <c r="AW1568" s="3">
        <f t="shared" si="582"/>
        <v>0</v>
      </c>
      <c r="AX1568" s="3"/>
    </row>
    <row r="1569" spans="3:50">
      <c r="C1569" s="7" t="s">
        <v>0</v>
      </c>
      <c r="D1569" s="6"/>
      <c r="E1569" s="4">
        <f t="shared" si="582"/>
        <v>0</v>
      </c>
      <c r="F1569" s="4">
        <f t="shared" si="582"/>
        <v>0</v>
      </c>
      <c r="G1569" s="4">
        <f t="shared" si="582"/>
        <v>0</v>
      </c>
      <c r="H1569" s="4">
        <f t="shared" si="582"/>
        <v>0</v>
      </c>
      <c r="I1569" s="4">
        <f t="shared" si="582"/>
        <v>0</v>
      </c>
      <c r="J1569" s="4">
        <f t="shared" si="582"/>
        <v>0</v>
      </c>
      <c r="K1569" s="4">
        <f t="shared" si="582"/>
        <v>0</v>
      </c>
      <c r="L1569" s="4">
        <f t="shared" si="582"/>
        <v>0</v>
      </c>
      <c r="M1569" s="4">
        <f t="shared" si="582"/>
        <v>0</v>
      </c>
      <c r="N1569" s="4">
        <f t="shared" si="582"/>
        <v>0</v>
      </c>
      <c r="O1569" s="4">
        <f t="shared" si="582"/>
        <v>0</v>
      </c>
      <c r="P1569" s="4">
        <f t="shared" si="582"/>
        <v>0</v>
      </c>
      <c r="Q1569" s="4">
        <f t="shared" si="582"/>
        <v>0</v>
      </c>
      <c r="R1569" s="4">
        <f t="shared" si="582"/>
        <v>0</v>
      </c>
      <c r="S1569" s="4">
        <f t="shared" si="582"/>
        <v>0</v>
      </c>
      <c r="T1569" s="4">
        <f t="shared" si="582"/>
        <v>0</v>
      </c>
      <c r="U1569" s="4">
        <f t="shared" si="582"/>
        <v>0</v>
      </c>
      <c r="V1569" s="4">
        <f t="shared" si="582"/>
        <v>0</v>
      </c>
      <c r="W1569" s="4">
        <f t="shared" si="582"/>
        <v>0</v>
      </c>
      <c r="X1569" s="4">
        <f t="shared" si="582"/>
        <v>0</v>
      </c>
      <c r="Y1569" s="4">
        <f t="shared" si="582"/>
        <v>0</v>
      </c>
      <c r="Z1569" s="4">
        <f t="shared" si="582"/>
        <v>0</v>
      </c>
      <c r="AA1569" s="4">
        <f t="shared" si="582"/>
        <v>0</v>
      </c>
      <c r="AB1569" s="4">
        <f t="shared" si="582"/>
        <v>0</v>
      </c>
      <c r="AC1569" s="4">
        <f t="shared" si="582"/>
        <v>0</v>
      </c>
      <c r="AD1569" s="4">
        <f t="shared" si="582"/>
        <v>0</v>
      </c>
      <c r="AE1569" s="4">
        <f t="shared" si="582"/>
        <v>0</v>
      </c>
      <c r="AF1569" s="4">
        <f t="shared" si="582"/>
        <v>0</v>
      </c>
      <c r="AG1569" s="4">
        <f t="shared" si="582"/>
        <v>0</v>
      </c>
      <c r="AH1569" s="4">
        <f t="shared" si="582"/>
        <v>0</v>
      </c>
      <c r="AI1569" s="4">
        <f t="shared" si="582"/>
        <v>0</v>
      </c>
      <c r="AJ1569" s="4">
        <f t="shared" si="582"/>
        <v>0</v>
      </c>
      <c r="AK1569" s="4">
        <f t="shared" si="582"/>
        <v>0</v>
      </c>
      <c r="AL1569" s="4">
        <f t="shared" si="582"/>
        <v>0</v>
      </c>
      <c r="AM1569" s="4">
        <f t="shared" si="582"/>
        <v>0</v>
      </c>
      <c r="AN1569" s="4">
        <f t="shared" si="582"/>
        <v>0</v>
      </c>
      <c r="AO1569" s="4">
        <f t="shared" si="582"/>
        <v>0</v>
      </c>
      <c r="AP1569" s="4">
        <f t="shared" si="582"/>
        <v>0</v>
      </c>
      <c r="AQ1569" s="4">
        <f t="shared" si="582"/>
        <v>0</v>
      </c>
      <c r="AR1569" s="4">
        <f t="shared" si="582"/>
        <v>0</v>
      </c>
      <c r="AS1569" s="4">
        <f t="shared" si="582"/>
        <v>0</v>
      </c>
      <c r="AT1569" s="4">
        <f t="shared" si="582"/>
        <v>0</v>
      </c>
      <c r="AU1569" s="4">
        <f t="shared" si="582"/>
        <v>0</v>
      </c>
      <c r="AV1569" s="4">
        <f t="shared" si="582"/>
        <v>0</v>
      </c>
      <c r="AW1569" s="4">
        <f t="shared" si="582"/>
        <v>0</v>
      </c>
      <c r="AX1569" s="3"/>
    </row>
    <row r="1570" spans="3:50">
      <c r="C1570" s="14">
        <v>33</v>
      </c>
      <c r="D1570" s="13"/>
      <c r="E1570" s="11">
        <f t="shared" ref="E1570:AW1570" si="583">SUM(E1571:E1575)</f>
        <v>0</v>
      </c>
      <c r="F1570" s="11">
        <f t="shared" si="583"/>
        <v>0</v>
      </c>
      <c r="G1570" s="11">
        <f t="shared" si="583"/>
        <v>0</v>
      </c>
      <c r="H1570" s="11">
        <f t="shared" si="583"/>
        <v>0</v>
      </c>
      <c r="I1570" s="11">
        <f t="shared" si="583"/>
        <v>0</v>
      </c>
      <c r="J1570" s="11">
        <f t="shared" si="583"/>
        <v>0</v>
      </c>
      <c r="K1570" s="11">
        <f t="shared" si="583"/>
        <v>0</v>
      </c>
      <c r="L1570" s="11">
        <f t="shared" si="583"/>
        <v>0</v>
      </c>
      <c r="M1570" s="11">
        <f t="shared" si="583"/>
        <v>0</v>
      </c>
      <c r="N1570" s="11">
        <f t="shared" si="583"/>
        <v>0</v>
      </c>
      <c r="O1570" s="11">
        <f t="shared" si="583"/>
        <v>0</v>
      </c>
      <c r="P1570" s="11">
        <f t="shared" si="583"/>
        <v>0</v>
      </c>
      <c r="Q1570" s="11">
        <f t="shared" si="583"/>
        <v>0</v>
      </c>
      <c r="R1570" s="11">
        <f t="shared" si="583"/>
        <v>0</v>
      </c>
      <c r="S1570" s="11">
        <f t="shared" si="583"/>
        <v>0</v>
      </c>
      <c r="T1570" s="11">
        <f t="shared" si="583"/>
        <v>0</v>
      </c>
      <c r="U1570" s="11">
        <f t="shared" si="583"/>
        <v>0</v>
      </c>
      <c r="V1570" s="11">
        <f t="shared" si="583"/>
        <v>0</v>
      </c>
      <c r="W1570" s="11">
        <f t="shared" si="583"/>
        <v>0</v>
      </c>
      <c r="X1570" s="11">
        <f t="shared" si="583"/>
        <v>0</v>
      </c>
      <c r="Y1570" s="11">
        <f t="shared" si="583"/>
        <v>0</v>
      </c>
      <c r="Z1570" s="11">
        <f t="shared" si="583"/>
        <v>0</v>
      </c>
      <c r="AA1570" s="11">
        <f t="shared" si="583"/>
        <v>0</v>
      </c>
      <c r="AB1570" s="11">
        <f t="shared" si="583"/>
        <v>0</v>
      </c>
      <c r="AC1570" s="11">
        <f t="shared" si="583"/>
        <v>0</v>
      </c>
      <c r="AD1570" s="11">
        <f t="shared" si="583"/>
        <v>0</v>
      </c>
      <c r="AE1570" s="11">
        <f t="shared" si="583"/>
        <v>0</v>
      </c>
      <c r="AF1570" s="11">
        <f t="shared" si="583"/>
        <v>0</v>
      </c>
      <c r="AG1570" s="11">
        <f t="shared" si="583"/>
        <v>0</v>
      </c>
      <c r="AH1570" s="11">
        <f t="shared" si="583"/>
        <v>0</v>
      </c>
      <c r="AI1570" s="11">
        <f t="shared" si="583"/>
        <v>0</v>
      </c>
      <c r="AJ1570" s="11">
        <f t="shared" si="583"/>
        <v>0</v>
      </c>
      <c r="AK1570" s="11">
        <f t="shared" si="583"/>
        <v>0</v>
      </c>
      <c r="AL1570" s="11">
        <f t="shared" si="583"/>
        <v>26348.003441942008</v>
      </c>
      <c r="AM1570" s="11">
        <f t="shared" si="583"/>
        <v>27596.914849838595</v>
      </c>
      <c r="AN1570" s="11">
        <f t="shared" si="583"/>
        <v>27116.829985819131</v>
      </c>
      <c r="AO1570" s="11">
        <f t="shared" si="583"/>
        <v>27470.399528042504</v>
      </c>
      <c r="AP1570" s="11">
        <f t="shared" si="583"/>
        <v>27842.823217284145</v>
      </c>
      <c r="AQ1570" s="11">
        <f t="shared" si="583"/>
        <v>28256.075728492207</v>
      </c>
      <c r="AR1570" s="11">
        <f t="shared" si="583"/>
        <v>28938.664429243767</v>
      </c>
      <c r="AS1570" s="11">
        <f t="shared" si="583"/>
        <v>30316.357526603442</v>
      </c>
      <c r="AT1570" s="11">
        <f t="shared" si="583"/>
        <v>31441.216749385407</v>
      </c>
      <c r="AU1570" s="11">
        <f t="shared" si="583"/>
        <v>32816.520253887094</v>
      </c>
      <c r="AV1570" s="11">
        <f t="shared" si="583"/>
        <v>34508.86175305098</v>
      </c>
      <c r="AW1570" s="11">
        <f t="shared" si="583"/>
        <v>36582.089071667331</v>
      </c>
      <c r="AX1570" s="11"/>
    </row>
    <row r="1571" spans="3:50">
      <c r="C1571" s="10" t="s">
        <v>4</v>
      </c>
      <c r="D1571" s="9"/>
      <c r="E1571" s="3">
        <f t="shared" ref="E1571:AW1575" si="584">E948*E358</f>
        <v>0</v>
      </c>
      <c r="F1571" s="3">
        <f t="shared" si="584"/>
        <v>0</v>
      </c>
      <c r="G1571" s="3">
        <f t="shared" si="584"/>
        <v>0</v>
      </c>
      <c r="H1571" s="3">
        <f t="shared" si="584"/>
        <v>0</v>
      </c>
      <c r="I1571" s="3">
        <f t="shared" si="584"/>
        <v>0</v>
      </c>
      <c r="J1571" s="3">
        <f t="shared" si="584"/>
        <v>0</v>
      </c>
      <c r="K1571" s="3">
        <f t="shared" si="584"/>
        <v>0</v>
      </c>
      <c r="L1571" s="3">
        <f t="shared" si="584"/>
        <v>0</v>
      </c>
      <c r="M1571" s="3">
        <f t="shared" si="584"/>
        <v>0</v>
      </c>
      <c r="N1571" s="3">
        <f t="shared" si="584"/>
        <v>0</v>
      </c>
      <c r="O1571" s="3">
        <f t="shared" si="584"/>
        <v>0</v>
      </c>
      <c r="P1571" s="3">
        <f t="shared" si="584"/>
        <v>0</v>
      </c>
      <c r="Q1571" s="3">
        <f t="shared" si="584"/>
        <v>0</v>
      </c>
      <c r="R1571" s="3">
        <f t="shared" si="584"/>
        <v>0</v>
      </c>
      <c r="S1571" s="3">
        <f t="shared" si="584"/>
        <v>0</v>
      </c>
      <c r="T1571" s="3">
        <f t="shared" si="584"/>
        <v>0</v>
      </c>
      <c r="U1571" s="3">
        <f t="shared" si="584"/>
        <v>0</v>
      </c>
      <c r="V1571" s="3">
        <f t="shared" si="584"/>
        <v>0</v>
      </c>
      <c r="W1571" s="3">
        <f t="shared" si="584"/>
        <v>0</v>
      </c>
      <c r="X1571" s="3">
        <f t="shared" si="584"/>
        <v>0</v>
      </c>
      <c r="Y1571" s="3">
        <f t="shared" si="584"/>
        <v>0</v>
      </c>
      <c r="Z1571" s="3">
        <f t="shared" si="584"/>
        <v>0</v>
      </c>
      <c r="AA1571" s="3">
        <f t="shared" si="584"/>
        <v>0</v>
      </c>
      <c r="AB1571" s="3">
        <f t="shared" si="584"/>
        <v>0</v>
      </c>
      <c r="AC1571" s="3">
        <f t="shared" si="584"/>
        <v>0</v>
      </c>
      <c r="AD1571" s="3">
        <f t="shared" si="584"/>
        <v>0</v>
      </c>
      <c r="AE1571" s="3">
        <f t="shared" si="584"/>
        <v>0</v>
      </c>
      <c r="AF1571" s="3">
        <f t="shared" si="584"/>
        <v>0</v>
      </c>
      <c r="AG1571" s="3">
        <f t="shared" si="584"/>
        <v>0</v>
      </c>
      <c r="AH1571" s="3">
        <f t="shared" si="584"/>
        <v>0</v>
      </c>
      <c r="AI1571" s="3">
        <f t="shared" si="584"/>
        <v>0</v>
      </c>
      <c r="AJ1571" s="3">
        <f t="shared" si="584"/>
        <v>0</v>
      </c>
      <c r="AK1571" s="3">
        <f t="shared" si="584"/>
        <v>0</v>
      </c>
      <c r="AL1571" s="3">
        <f t="shared" si="584"/>
        <v>25531.174993389395</v>
      </c>
      <c r="AM1571" s="3">
        <f t="shared" si="584"/>
        <v>26209.135909489185</v>
      </c>
      <c r="AN1571" s="3">
        <f t="shared" si="584"/>
        <v>25267.1333394268</v>
      </c>
      <c r="AO1571" s="3">
        <f t="shared" si="584"/>
        <v>25135.674127804283</v>
      </c>
      <c r="AP1571" s="3">
        <f t="shared" si="584"/>
        <v>25036.436127348155</v>
      </c>
      <c r="AQ1571" s="3">
        <f t="shared" si="584"/>
        <v>24985.156016644152</v>
      </c>
      <c r="AR1571" s="3">
        <f t="shared" si="584"/>
        <v>24754.406250933338</v>
      </c>
      <c r="AS1571" s="3">
        <f t="shared" si="584"/>
        <v>25129.393028223818</v>
      </c>
      <c r="AT1571" s="3">
        <f t="shared" si="584"/>
        <v>25289.350751080165</v>
      </c>
      <c r="AU1571" s="3">
        <f t="shared" si="584"/>
        <v>25642.643815761377</v>
      </c>
      <c r="AV1571" s="3">
        <f t="shared" si="584"/>
        <v>26220.677407125804</v>
      </c>
      <c r="AW1571" s="3">
        <f t="shared" si="584"/>
        <v>27049.620997100385</v>
      </c>
      <c r="AX1571" s="3"/>
    </row>
    <row r="1572" spans="3:50">
      <c r="C1572" s="10" t="s">
        <v>3</v>
      </c>
      <c r="D1572" s="9"/>
      <c r="E1572" s="3">
        <f t="shared" si="584"/>
        <v>0</v>
      </c>
      <c r="F1572" s="3">
        <f t="shared" si="584"/>
        <v>0</v>
      </c>
      <c r="G1572" s="3">
        <f t="shared" si="584"/>
        <v>0</v>
      </c>
      <c r="H1572" s="3">
        <f t="shared" si="584"/>
        <v>0</v>
      </c>
      <c r="I1572" s="3">
        <f t="shared" si="584"/>
        <v>0</v>
      </c>
      <c r="J1572" s="3">
        <f t="shared" si="584"/>
        <v>0</v>
      </c>
      <c r="K1572" s="3">
        <f t="shared" si="584"/>
        <v>0</v>
      </c>
      <c r="L1572" s="3">
        <f t="shared" si="584"/>
        <v>0</v>
      </c>
      <c r="M1572" s="3">
        <f t="shared" si="584"/>
        <v>0</v>
      </c>
      <c r="N1572" s="3">
        <f t="shared" si="584"/>
        <v>0</v>
      </c>
      <c r="O1572" s="3">
        <f t="shared" si="584"/>
        <v>0</v>
      </c>
      <c r="P1572" s="3">
        <f t="shared" si="584"/>
        <v>0</v>
      </c>
      <c r="Q1572" s="3">
        <f t="shared" si="584"/>
        <v>0</v>
      </c>
      <c r="R1572" s="3">
        <f t="shared" si="584"/>
        <v>0</v>
      </c>
      <c r="S1572" s="3">
        <f t="shared" si="584"/>
        <v>0</v>
      </c>
      <c r="T1572" s="3">
        <f t="shared" si="584"/>
        <v>0</v>
      </c>
      <c r="U1572" s="3">
        <f t="shared" si="584"/>
        <v>0</v>
      </c>
      <c r="V1572" s="3">
        <f t="shared" si="584"/>
        <v>0</v>
      </c>
      <c r="W1572" s="3">
        <f t="shared" si="584"/>
        <v>0</v>
      </c>
      <c r="X1572" s="3">
        <f t="shared" si="584"/>
        <v>0</v>
      </c>
      <c r="Y1572" s="3">
        <f t="shared" si="584"/>
        <v>0</v>
      </c>
      <c r="Z1572" s="3">
        <f t="shared" si="584"/>
        <v>0</v>
      </c>
      <c r="AA1572" s="3">
        <f t="shared" si="584"/>
        <v>0</v>
      </c>
      <c r="AB1572" s="3">
        <f t="shared" si="584"/>
        <v>0</v>
      </c>
      <c r="AC1572" s="3">
        <f t="shared" si="584"/>
        <v>0</v>
      </c>
      <c r="AD1572" s="3">
        <f t="shared" si="584"/>
        <v>0</v>
      </c>
      <c r="AE1572" s="3">
        <f t="shared" si="584"/>
        <v>0</v>
      </c>
      <c r="AF1572" s="3">
        <f t="shared" si="584"/>
        <v>0</v>
      </c>
      <c r="AG1572" s="3">
        <f t="shared" si="584"/>
        <v>0</v>
      </c>
      <c r="AH1572" s="3">
        <f t="shared" si="584"/>
        <v>0</v>
      </c>
      <c r="AI1572" s="3">
        <f t="shared" si="584"/>
        <v>0</v>
      </c>
      <c r="AJ1572" s="3">
        <f t="shared" si="584"/>
        <v>0</v>
      </c>
      <c r="AK1572" s="3">
        <f t="shared" si="584"/>
        <v>0</v>
      </c>
      <c r="AL1572" s="3">
        <f t="shared" si="584"/>
        <v>608.57452959852037</v>
      </c>
      <c r="AM1572" s="3">
        <f t="shared" si="584"/>
        <v>975.5223458480308</v>
      </c>
      <c r="AN1572" s="3">
        <f t="shared" si="584"/>
        <v>1273.4136283199712</v>
      </c>
      <c r="AO1572" s="3">
        <f t="shared" si="584"/>
        <v>1594.1152043366324</v>
      </c>
      <c r="AP1572" s="3">
        <f t="shared" si="584"/>
        <v>1911.0655663720493</v>
      </c>
      <c r="AQ1572" s="3">
        <f t="shared" si="584"/>
        <v>2227.8685213249069</v>
      </c>
      <c r="AR1572" s="3">
        <f t="shared" si="584"/>
        <v>2261.4672795269162</v>
      </c>
      <c r="AS1572" s="3">
        <f t="shared" si="584"/>
        <v>2354.0375986828744</v>
      </c>
      <c r="AT1572" s="3">
        <f t="shared" si="584"/>
        <v>2431.0956549821949</v>
      </c>
      <c r="AU1572" s="3">
        <f t="shared" si="584"/>
        <v>2531.5123205718055</v>
      </c>
      <c r="AV1572" s="3">
        <f t="shared" si="584"/>
        <v>2660.2246149549551</v>
      </c>
      <c r="AW1572" s="3">
        <f t="shared" si="584"/>
        <v>2822.1799607340758</v>
      </c>
      <c r="AX1572" s="3"/>
    </row>
    <row r="1573" spans="3:50">
      <c r="C1573" s="10" t="s">
        <v>2</v>
      </c>
      <c r="D1573" s="9"/>
      <c r="E1573" s="3">
        <f t="shared" si="584"/>
        <v>0</v>
      </c>
      <c r="F1573" s="3">
        <f t="shared" si="584"/>
        <v>0</v>
      </c>
      <c r="G1573" s="3">
        <f t="shared" si="584"/>
        <v>0</v>
      </c>
      <c r="H1573" s="3">
        <f t="shared" si="584"/>
        <v>0</v>
      </c>
      <c r="I1573" s="3">
        <f t="shared" si="584"/>
        <v>0</v>
      </c>
      <c r="J1573" s="3">
        <f t="shared" si="584"/>
        <v>0</v>
      </c>
      <c r="K1573" s="3">
        <f t="shared" si="584"/>
        <v>0</v>
      </c>
      <c r="L1573" s="3">
        <f t="shared" si="584"/>
        <v>0</v>
      </c>
      <c r="M1573" s="3">
        <f t="shared" si="584"/>
        <v>0</v>
      </c>
      <c r="N1573" s="3">
        <f t="shared" si="584"/>
        <v>0</v>
      </c>
      <c r="O1573" s="3">
        <f t="shared" si="584"/>
        <v>0</v>
      </c>
      <c r="P1573" s="3">
        <f t="shared" si="584"/>
        <v>0</v>
      </c>
      <c r="Q1573" s="3">
        <f t="shared" si="584"/>
        <v>0</v>
      </c>
      <c r="R1573" s="3">
        <f t="shared" si="584"/>
        <v>0</v>
      </c>
      <c r="S1573" s="3">
        <f t="shared" si="584"/>
        <v>0</v>
      </c>
      <c r="T1573" s="3">
        <f t="shared" si="584"/>
        <v>0</v>
      </c>
      <c r="U1573" s="3">
        <f t="shared" si="584"/>
        <v>0</v>
      </c>
      <c r="V1573" s="3">
        <f t="shared" si="584"/>
        <v>0</v>
      </c>
      <c r="W1573" s="3">
        <f t="shared" si="584"/>
        <v>0</v>
      </c>
      <c r="X1573" s="3">
        <f t="shared" si="584"/>
        <v>0</v>
      </c>
      <c r="Y1573" s="3">
        <f t="shared" si="584"/>
        <v>0</v>
      </c>
      <c r="Z1573" s="3">
        <f t="shared" si="584"/>
        <v>0</v>
      </c>
      <c r="AA1573" s="3">
        <f t="shared" si="584"/>
        <v>0</v>
      </c>
      <c r="AB1573" s="3">
        <f t="shared" si="584"/>
        <v>0</v>
      </c>
      <c r="AC1573" s="3">
        <f t="shared" si="584"/>
        <v>0</v>
      </c>
      <c r="AD1573" s="3">
        <f t="shared" si="584"/>
        <v>0</v>
      </c>
      <c r="AE1573" s="3">
        <f t="shared" si="584"/>
        <v>0</v>
      </c>
      <c r="AF1573" s="3">
        <f t="shared" si="584"/>
        <v>0</v>
      </c>
      <c r="AG1573" s="3">
        <f t="shared" si="584"/>
        <v>0</v>
      </c>
      <c r="AH1573" s="3">
        <f t="shared" si="584"/>
        <v>0</v>
      </c>
      <c r="AI1573" s="3">
        <f t="shared" si="584"/>
        <v>0</v>
      </c>
      <c r="AJ1573" s="3">
        <f t="shared" si="584"/>
        <v>0</v>
      </c>
      <c r="AK1573" s="3">
        <f t="shared" si="584"/>
        <v>0</v>
      </c>
      <c r="AL1573" s="3">
        <f t="shared" si="584"/>
        <v>208.2539189540922</v>
      </c>
      <c r="AM1573" s="3">
        <f t="shared" si="584"/>
        <v>412.25659450137738</v>
      </c>
      <c r="AN1573" s="3">
        <f t="shared" si="584"/>
        <v>576.28301807236051</v>
      </c>
      <c r="AO1573" s="3">
        <f t="shared" si="584"/>
        <v>740.61019590158946</v>
      </c>
      <c r="AP1573" s="3">
        <f t="shared" si="584"/>
        <v>895.32152356393908</v>
      </c>
      <c r="AQ1573" s="3">
        <f t="shared" si="584"/>
        <v>1043.0511905231469</v>
      </c>
      <c r="AR1573" s="3">
        <f t="shared" si="584"/>
        <v>1922.7908987835144</v>
      </c>
      <c r="AS1573" s="3">
        <f t="shared" si="584"/>
        <v>2832.9268996967512</v>
      </c>
      <c r="AT1573" s="3">
        <f t="shared" si="584"/>
        <v>3720.7703433230508</v>
      </c>
      <c r="AU1573" s="3">
        <f t="shared" si="584"/>
        <v>4642.3641175539105</v>
      </c>
      <c r="AV1573" s="3">
        <f t="shared" si="584"/>
        <v>5627.9597309702249</v>
      </c>
      <c r="AW1573" s="3">
        <f t="shared" si="584"/>
        <v>6710.2881138328721</v>
      </c>
      <c r="AX1573" s="3"/>
    </row>
    <row r="1574" spans="3:50">
      <c r="C1574" s="10" t="s">
        <v>1</v>
      </c>
      <c r="D1574" s="9"/>
      <c r="E1574" s="3">
        <f t="shared" si="584"/>
        <v>0</v>
      </c>
      <c r="F1574" s="3">
        <f t="shared" si="584"/>
        <v>0</v>
      </c>
      <c r="G1574" s="3">
        <f t="shared" si="584"/>
        <v>0</v>
      </c>
      <c r="H1574" s="3">
        <f t="shared" si="584"/>
        <v>0</v>
      </c>
      <c r="I1574" s="3">
        <f t="shared" si="584"/>
        <v>0</v>
      </c>
      <c r="J1574" s="3">
        <f t="shared" si="584"/>
        <v>0</v>
      </c>
      <c r="K1574" s="3">
        <f t="shared" si="584"/>
        <v>0</v>
      </c>
      <c r="L1574" s="3">
        <f t="shared" si="584"/>
        <v>0</v>
      </c>
      <c r="M1574" s="3">
        <f t="shared" si="584"/>
        <v>0</v>
      </c>
      <c r="N1574" s="3">
        <f t="shared" si="584"/>
        <v>0</v>
      </c>
      <c r="O1574" s="3">
        <f t="shared" si="584"/>
        <v>0</v>
      </c>
      <c r="P1574" s="3">
        <f t="shared" si="584"/>
        <v>0</v>
      </c>
      <c r="Q1574" s="3">
        <f t="shared" si="584"/>
        <v>0</v>
      </c>
      <c r="R1574" s="3">
        <f t="shared" si="584"/>
        <v>0</v>
      </c>
      <c r="S1574" s="3">
        <f t="shared" si="584"/>
        <v>0</v>
      </c>
      <c r="T1574" s="3">
        <f t="shared" si="584"/>
        <v>0</v>
      </c>
      <c r="U1574" s="3">
        <f t="shared" si="584"/>
        <v>0</v>
      </c>
      <c r="V1574" s="3">
        <f t="shared" si="584"/>
        <v>0</v>
      </c>
      <c r="W1574" s="3">
        <f t="shared" si="584"/>
        <v>0</v>
      </c>
      <c r="X1574" s="3">
        <f t="shared" si="584"/>
        <v>0</v>
      </c>
      <c r="Y1574" s="3">
        <f t="shared" si="584"/>
        <v>0</v>
      </c>
      <c r="Z1574" s="3">
        <f t="shared" si="584"/>
        <v>0</v>
      </c>
      <c r="AA1574" s="3">
        <f t="shared" si="584"/>
        <v>0</v>
      </c>
      <c r="AB1574" s="3">
        <f t="shared" si="584"/>
        <v>0</v>
      </c>
      <c r="AC1574" s="3">
        <f t="shared" si="584"/>
        <v>0</v>
      </c>
      <c r="AD1574" s="3">
        <f t="shared" si="584"/>
        <v>0</v>
      </c>
      <c r="AE1574" s="3">
        <f t="shared" si="584"/>
        <v>0</v>
      </c>
      <c r="AF1574" s="3">
        <f t="shared" si="584"/>
        <v>0</v>
      </c>
      <c r="AG1574" s="3">
        <f t="shared" si="584"/>
        <v>0</v>
      </c>
      <c r="AH1574" s="3">
        <f t="shared" si="584"/>
        <v>0</v>
      </c>
      <c r="AI1574" s="3">
        <f t="shared" si="584"/>
        <v>0</v>
      </c>
      <c r="AJ1574" s="3">
        <f t="shared" si="584"/>
        <v>0</v>
      </c>
      <c r="AK1574" s="3">
        <f t="shared" si="584"/>
        <v>0</v>
      </c>
      <c r="AL1574" s="3">
        <f t="shared" si="584"/>
        <v>0</v>
      </c>
      <c r="AM1574" s="3">
        <f t="shared" si="584"/>
        <v>0</v>
      </c>
      <c r="AN1574" s="3">
        <f t="shared" si="584"/>
        <v>0</v>
      </c>
      <c r="AO1574" s="3">
        <f t="shared" si="584"/>
        <v>0</v>
      </c>
      <c r="AP1574" s="3">
        <f t="shared" si="584"/>
        <v>0</v>
      </c>
      <c r="AQ1574" s="3">
        <f t="shared" si="584"/>
        <v>0</v>
      </c>
      <c r="AR1574" s="3">
        <f t="shared" si="584"/>
        <v>0</v>
      </c>
      <c r="AS1574" s="3">
        <f t="shared" si="584"/>
        <v>0</v>
      </c>
      <c r="AT1574" s="3">
        <f t="shared" si="584"/>
        <v>0</v>
      </c>
      <c r="AU1574" s="3">
        <f t="shared" si="584"/>
        <v>0</v>
      </c>
      <c r="AV1574" s="3">
        <f t="shared" si="584"/>
        <v>0</v>
      </c>
      <c r="AW1574" s="3">
        <f t="shared" si="584"/>
        <v>0</v>
      </c>
      <c r="AX1574" s="3"/>
    </row>
    <row r="1575" spans="3:50">
      <c r="C1575" s="7" t="s">
        <v>0</v>
      </c>
      <c r="D1575" s="6"/>
      <c r="E1575" s="4">
        <f t="shared" si="584"/>
        <v>0</v>
      </c>
      <c r="F1575" s="4">
        <f t="shared" si="584"/>
        <v>0</v>
      </c>
      <c r="G1575" s="4">
        <f t="shared" si="584"/>
        <v>0</v>
      </c>
      <c r="H1575" s="4">
        <f t="shared" si="584"/>
        <v>0</v>
      </c>
      <c r="I1575" s="4">
        <f t="shared" si="584"/>
        <v>0</v>
      </c>
      <c r="J1575" s="4">
        <f t="shared" si="584"/>
        <v>0</v>
      </c>
      <c r="K1575" s="4">
        <f t="shared" si="584"/>
        <v>0</v>
      </c>
      <c r="L1575" s="4">
        <f t="shared" si="584"/>
        <v>0</v>
      </c>
      <c r="M1575" s="4">
        <f t="shared" si="584"/>
        <v>0</v>
      </c>
      <c r="N1575" s="4">
        <f t="shared" si="584"/>
        <v>0</v>
      </c>
      <c r="O1575" s="4">
        <f t="shared" si="584"/>
        <v>0</v>
      </c>
      <c r="P1575" s="4">
        <f t="shared" si="584"/>
        <v>0</v>
      </c>
      <c r="Q1575" s="4">
        <f t="shared" si="584"/>
        <v>0</v>
      </c>
      <c r="R1575" s="4">
        <f t="shared" si="584"/>
        <v>0</v>
      </c>
      <c r="S1575" s="4">
        <f t="shared" si="584"/>
        <v>0</v>
      </c>
      <c r="T1575" s="4">
        <f t="shared" si="584"/>
        <v>0</v>
      </c>
      <c r="U1575" s="4">
        <f t="shared" si="584"/>
        <v>0</v>
      </c>
      <c r="V1575" s="4">
        <f t="shared" si="584"/>
        <v>0</v>
      </c>
      <c r="W1575" s="4">
        <f t="shared" si="584"/>
        <v>0</v>
      </c>
      <c r="X1575" s="4">
        <f t="shared" si="584"/>
        <v>0</v>
      </c>
      <c r="Y1575" s="4">
        <f t="shared" si="584"/>
        <v>0</v>
      </c>
      <c r="Z1575" s="4">
        <f t="shared" si="584"/>
        <v>0</v>
      </c>
      <c r="AA1575" s="4">
        <f t="shared" si="584"/>
        <v>0</v>
      </c>
      <c r="AB1575" s="4">
        <f t="shared" si="584"/>
        <v>0</v>
      </c>
      <c r="AC1575" s="4">
        <f t="shared" si="584"/>
        <v>0</v>
      </c>
      <c r="AD1575" s="4">
        <f t="shared" si="584"/>
        <v>0</v>
      </c>
      <c r="AE1575" s="4">
        <f t="shared" si="584"/>
        <v>0</v>
      </c>
      <c r="AF1575" s="4">
        <f t="shared" si="584"/>
        <v>0</v>
      </c>
      <c r="AG1575" s="4">
        <f t="shared" si="584"/>
        <v>0</v>
      </c>
      <c r="AH1575" s="4">
        <f t="shared" si="584"/>
        <v>0</v>
      </c>
      <c r="AI1575" s="4">
        <f t="shared" si="584"/>
        <v>0</v>
      </c>
      <c r="AJ1575" s="4">
        <f t="shared" si="584"/>
        <v>0</v>
      </c>
      <c r="AK1575" s="4">
        <f t="shared" si="584"/>
        <v>0</v>
      </c>
      <c r="AL1575" s="4">
        <f t="shared" si="584"/>
        <v>0</v>
      </c>
      <c r="AM1575" s="4">
        <f t="shared" si="584"/>
        <v>0</v>
      </c>
      <c r="AN1575" s="4">
        <f t="shared" si="584"/>
        <v>0</v>
      </c>
      <c r="AO1575" s="4">
        <f t="shared" si="584"/>
        <v>0</v>
      </c>
      <c r="AP1575" s="4">
        <f t="shared" si="584"/>
        <v>0</v>
      </c>
      <c r="AQ1575" s="4">
        <f t="shared" si="584"/>
        <v>0</v>
      </c>
      <c r="AR1575" s="4">
        <f t="shared" si="584"/>
        <v>0</v>
      </c>
      <c r="AS1575" s="4">
        <f t="shared" si="584"/>
        <v>0</v>
      </c>
      <c r="AT1575" s="4">
        <f t="shared" si="584"/>
        <v>0</v>
      </c>
      <c r="AU1575" s="4">
        <f t="shared" si="584"/>
        <v>0</v>
      </c>
      <c r="AV1575" s="4">
        <f t="shared" si="584"/>
        <v>0</v>
      </c>
      <c r="AW1575" s="4">
        <f t="shared" si="584"/>
        <v>0</v>
      </c>
      <c r="AX1575" s="3"/>
    </row>
    <row r="1576" spans="3:50">
      <c r="C1576" s="14">
        <v>34</v>
      </c>
      <c r="D1576" s="13"/>
      <c r="E1576" s="11">
        <f t="shared" ref="E1576:AW1576" si="585">SUM(E1577:E1581)</f>
        <v>0</v>
      </c>
      <c r="F1576" s="11">
        <f t="shared" si="585"/>
        <v>0</v>
      </c>
      <c r="G1576" s="11">
        <f t="shared" si="585"/>
        <v>0</v>
      </c>
      <c r="H1576" s="11">
        <f t="shared" si="585"/>
        <v>0</v>
      </c>
      <c r="I1576" s="11">
        <f t="shared" si="585"/>
        <v>0</v>
      </c>
      <c r="J1576" s="11">
        <f t="shared" si="585"/>
        <v>0</v>
      </c>
      <c r="K1576" s="11">
        <f t="shared" si="585"/>
        <v>0</v>
      </c>
      <c r="L1576" s="11">
        <f t="shared" si="585"/>
        <v>0</v>
      </c>
      <c r="M1576" s="11">
        <f t="shared" si="585"/>
        <v>0</v>
      </c>
      <c r="N1576" s="11">
        <f t="shared" si="585"/>
        <v>0</v>
      </c>
      <c r="O1576" s="11">
        <f t="shared" si="585"/>
        <v>0</v>
      </c>
      <c r="P1576" s="11">
        <f t="shared" si="585"/>
        <v>0</v>
      </c>
      <c r="Q1576" s="11">
        <f t="shared" si="585"/>
        <v>0</v>
      </c>
      <c r="R1576" s="11">
        <f t="shared" si="585"/>
        <v>0</v>
      </c>
      <c r="S1576" s="11">
        <f t="shared" si="585"/>
        <v>0</v>
      </c>
      <c r="T1576" s="11">
        <f t="shared" si="585"/>
        <v>0</v>
      </c>
      <c r="U1576" s="11">
        <f t="shared" si="585"/>
        <v>0</v>
      </c>
      <c r="V1576" s="11">
        <f t="shared" si="585"/>
        <v>0</v>
      </c>
      <c r="W1576" s="11">
        <f t="shared" si="585"/>
        <v>0</v>
      </c>
      <c r="X1576" s="11">
        <f t="shared" si="585"/>
        <v>0</v>
      </c>
      <c r="Y1576" s="11">
        <f t="shared" si="585"/>
        <v>0</v>
      </c>
      <c r="Z1576" s="11">
        <f t="shared" si="585"/>
        <v>0</v>
      </c>
      <c r="AA1576" s="11">
        <f t="shared" si="585"/>
        <v>0</v>
      </c>
      <c r="AB1576" s="11">
        <f t="shared" si="585"/>
        <v>0</v>
      </c>
      <c r="AC1576" s="11">
        <f t="shared" si="585"/>
        <v>0</v>
      </c>
      <c r="AD1576" s="11">
        <f t="shared" si="585"/>
        <v>0</v>
      </c>
      <c r="AE1576" s="11">
        <f t="shared" si="585"/>
        <v>0</v>
      </c>
      <c r="AF1576" s="11">
        <f t="shared" si="585"/>
        <v>0</v>
      </c>
      <c r="AG1576" s="11">
        <f t="shared" si="585"/>
        <v>0</v>
      </c>
      <c r="AH1576" s="11">
        <f t="shared" si="585"/>
        <v>0</v>
      </c>
      <c r="AI1576" s="11">
        <f t="shared" si="585"/>
        <v>0</v>
      </c>
      <c r="AJ1576" s="11">
        <f t="shared" si="585"/>
        <v>0</v>
      </c>
      <c r="AK1576" s="11">
        <f t="shared" si="585"/>
        <v>0</v>
      </c>
      <c r="AL1576" s="11">
        <f t="shared" si="585"/>
        <v>0</v>
      </c>
      <c r="AM1576" s="11">
        <f t="shared" si="585"/>
        <v>22097.36868423636</v>
      </c>
      <c r="AN1576" s="11">
        <f t="shared" si="585"/>
        <v>23162.97812090399</v>
      </c>
      <c r="AO1576" s="11">
        <f t="shared" si="585"/>
        <v>22776.706331470286</v>
      </c>
      <c r="AP1576" s="11">
        <f t="shared" si="585"/>
        <v>23089.570395554383</v>
      </c>
      <c r="AQ1576" s="11">
        <f t="shared" si="585"/>
        <v>23417.828222266977</v>
      </c>
      <c r="AR1576" s="11">
        <f t="shared" si="585"/>
        <v>23780.093833986233</v>
      </c>
      <c r="AS1576" s="11">
        <f t="shared" si="585"/>
        <v>24376.245803074999</v>
      </c>
      <c r="AT1576" s="11">
        <f t="shared" si="585"/>
        <v>25557.677904419506</v>
      </c>
      <c r="AU1576" s="11">
        <f t="shared" si="585"/>
        <v>26526.157213113715</v>
      </c>
      <c r="AV1576" s="11">
        <f t="shared" si="585"/>
        <v>27706.192616235348</v>
      </c>
      <c r="AW1576" s="11">
        <f t="shared" si="585"/>
        <v>29154.547639306984</v>
      </c>
      <c r="AX1576" s="11"/>
    </row>
    <row r="1577" spans="3:50">
      <c r="C1577" s="10" t="s">
        <v>4</v>
      </c>
      <c r="D1577" s="9"/>
      <c r="E1577" s="3">
        <f t="shared" ref="E1577:AW1581" si="586">E954*E364</f>
        <v>0</v>
      </c>
      <c r="F1577" s="3">
        <f t="shared" si="586"/>
        <v>0</v>
      </c>
      <c r="G1577" s="3">
        <f t="shared" si="586"/>
        <v>0</v>
      </c>
      <c r="H1577" s="3">
        <f t="shared" si="586"/>
        <v>0</v>
      </c>
      <c r="I1577" s="3">
        <f t="shared" si="586"/>
        <v>0</v>
      </c>
      <c r="J1577" s="3">
        <f t="shared" si="586"/>
        <v>0</v>
      </c>
      <c r="K1577" s="3">
        <f t="shared" si="586"/>
        <v>0</v>
      </c>
      <c r="L1577" s="3">
        <f t="shared" si="586"/>
        <v>0</v>
      </c>
      <c r="M1577" s="3">
        <f t="shared" si="586"/>
        <v>0</v>
      </c>
      <c r="N1577" s="3">
        <f t="shared" si="586"/>
        <v>0</v>
      </c>
      <c r="O1577" s="3">
        <f t="shared" si="586"/>
        <v>0</v>
      </c>
      <c r="P1577" s="3">
        <f t="shared" si="586"/>
        <v>0</v>
      </c>
      <c r="Q1577" s="3">
        <f t="shared" si="586"/>
        <v>0</v>
      </c>
      <c r="R1577" s="3">
        <f t="shared" si="586"/>
        <v>0</v>
      </c>
      <c r="S1577" s="3">
        <f t="shared" si="586"/>
        <v>0</v>
      </c>
      <c r="T1577" s="3">
        <f t="shared" si="586"/>
        <v>0</v>
      </c>
      <c r="U1577" s="3">
        <f t="shared" si="586"/>
        <v>0</v>
      </c>
      <c r="V1577" s="3">
        <f t="shared" si="586"/>
        <v>0</v>
      </c>
      <c r="W1577" s="3">
        <f t="shared" si="586"/>
        <v>0</v>
      </c>
      <c r="X1577" s="3">
        <f t="shared" si="586"/>
        <v>0</v>
      </c>
      <c r="Y1577" s="3">
        <f t="shared" si="586"/>
        <v>0</v>
      </c>
      <c r="Z1577" s="3">
        <f t="shared" si="586"/>
        <v>0</v>
      </c>
      <c r="AA1577" s="3">
        <f t="shared" si="586"/>
        <v>0</v>
      </c>
      <c r="AB1577" s="3">
        <f t="shared" si="586"/>
        <v>0</v>
      </c>
      <c r="AC1577" s="3">
        <f t="shared" si="586"/>
        <v>0</v>
      </c>
      <c r="AD1577" s="3">
        <f t="shared" si="586"/>
        <v>0</v>
      </c>
      <c r="AE1577" s="3">
        <f t="shared" si="586"/>
        <v>0</v>
      </c>
      <c r="AF1577" s="3">
        <f t="shared" si="586"/>
        <v>0</v>
      </c>
      <c r="AG1577" s="3">
        <f t="shared" si="586"/>
        <v>0</v>
      </c>
      <c r="AH1577" s="3">
        <f t="shared" si="586"/>
        <v>0</v>
      </c>
      <c r="AI1577" s="3">
        <f t="shared" si="586"/>
        <v>0</v>
      </c>
      <c r="AJ1577" s="3">
        <f t="shared" si="586"/>
        <v>0</v>
      </c>
      <c r="AK1577" s="3">
        <f t="shared" si="586"/>
        <v>0</v>
      </c>
      <c r="AL1577" s="3">
        <f t="shared" si="586"/>
        <v>0</v>
      </c>
      <c r="AM1577" s="3">
        <f t="shared" si="586"/>
        <v>21384.203648825525</v>
      </c>
      <c r="AN1577" s="3">
        <f t="shared" si="586"/>
        <v>21952.044897791777</v>
      </c>
      <c r="AO1577" s="3">
        <f t="shared" si="586"/>
        <v>21163.049686989816</v>
      </c>
      <c r="AP1577" s="3">
        <f t="shared" si="586"/>
        <v>21052.943099510867</v>
      </c>
      <c r="AQ1577" s="3">
        <f t="shared" si="586"/>
        <v>20969.824104321437</v>
      </c>
      <c r="AR1577" s="3">
        <f t="shared" si="586"/>
        <v>20926.873306690202</v>
      </c>
      <c r="AS1577" s="3">
        <f t="shared" si="586"/>
        <v>20733.603706557951</v>
      </c>
      <c r="AT1577" s="3">
        <f t="shared" si="586"/>
        <v>21047.682224811524</v>
      </c>
      <c r="AU1577" s="3">
        <f t="shared" si="586"/>
        <v>21181.658374426581</v>
      </c>
      <c r="AV1577" s="3">
        <f t="shared" si="586"/>
        <v>21477.566841029347</v>
      </c>
      <c r="AW1577" s="3">
        <f t="shared" si="586"/>
        <v>21961.711735919587</v>
      </c>
      <c r="AX1577" s="3"/>
    </row>
    <row r="1578" spans="3:50">
      <c r="C1578" s="10" t="s">
        <v>3</v>
      </c>
      <c r="D1578" s="9"/>
      <c r="E1578" s="3">
        <f t="shared" si="586"/>
        <v>0</v>
      </c>
      <c r="F1578" s="3">
        <f t="shared" si="586"/>
        <v>0</v>
      </c>
      <c r="G1578" s="3">
        <f t="shared" si="586"/>
        <v>0</v>
      </c>
      <c r="H1578" s="3">
        <f t="shared" si="586"/>
        <v>0</v>
      </c>
      <c r="I1578" s="3">
        <f t="shared" si="586"/>
        <v>0</v>
      </c>
      <c r="J1578" s="3">
        <f t="shared" si="586"/>
        <v>0</v>
      </c>
      <c r="K1578" s="3">
        <f t="shared" si="586"/>
        <v>0</v>
      </c>
      <c r="L1578" s="3">
        <f t="shared" si="586"/>
        <v>0</v>
      </c>
      <c r="M1578" s="3">
        <f t="shared" si="586"/>
        <v>0</v>
      </c>
      <c r="N1578" s="3">
        <f t="shared" si="586"/>
        <v>0</v>
      </c>
      <c r="O1578" s="3">
        <f t="shared" si="586"/>
        <v>0</v>
      </c>
      <c r="P1578" s="3">
        <f t="shared" si="586"/>
        <v>0</v>
      </c>
      <c r="Q1578" s="3">
        <f t="shared" si="586"/>
        <v>0</v>
      </c>
      <c r="R1578" s="3">
        <f t="shared" si="586"/>
        <v>0</v>
      </c>
      <c r="S1578" s="3">
        <f t="shared" si="586"/>
        <v>0</v>
      </c>
      <c r="T1578" s="3">
        <f t="shared" si="586"/>
        <v>0</v>
      </c>
      <c r="U1578" s="3">
        <f t="shared" si="586"/>
        <v>0</v>
      </c>
      <c r="V1578" s="3">
        <f t="shared" si="586"/>
        <v>0</v>
      </c>
      <c r="W1578" s="3">
        <f t="shared" si="586"/>
        <v>0</v>
      </c>
      <c r="X1578" s="3">
        <f t="shared" si="586"/>
        <v>0</v>
      </c>
      <c r="Y1578" s="3">
        <f t="shared" si="586"/>
        <v>0</v>
      </c>
      <c r="Z1578" s="3">
        <f t="shared" si="586"/>
        <v>0</v>
      </c>
      <c r="AA1578" s="3">
        <f t="shared" si="586"/>
        <v>0</v>
      </c>
      <c r="AB1578" s="3">
        <f t="shared" si="586"/>
        <v>0</v>
      </c>
      <c r="AC1578" s="3">
        <f t="shared" si="586"/>
        <v>0</v>
      </c>
      <c r="AD1578" s="3">
        <f t="shared" si="586"/>
        <v>0</v>
      </c>
      <c r="AE1578" s="3">
        <f t="shared" si="586"/>
        <v>0</v>
      </c>
      <c r="AF1578" s="3">
        <f t="shared" si="586"/>
        <v>0</v>
      </c>
      <c r="AG1578" s="3">
        <f t="shared" si="586"/>
        <v>0</v>
      </c>
      <c r="AH1578" s="3">
        <f t="shared" si="586"/>
        <v>0</v>
      </c>
      <c r="AI1578" s="3">
        <f t="shared" si="586"/>
        <v>0</v>
      </c>
      <c r="AJ1578" s="3">
        <f t="shared" si="586"/>
        <v>0</v>
      </c>
      <c r="AK1578" s="3">
        <f t="shared" si="586"/>
        <v>0</v>
      </c>
      <c r="AL1578" s="3">
        <f t="shared" si="586"/>
        <v>0</v>
      </c>
      <c r="AM1578" s="3">
        <f t="shared" si="586"/>
        <v>533.26070681989916</v>
      </c>
      <c r="AN1578" s="3">
        <f t="shared" si="586"/>
        <v>854.7970878911259</v>
      </c>
      <c r="AO1578" s="3">
        <f t="shared" si="586"/>
        <v>1115.8229904231785</v>
      </c>
      <c r="AP1578" s="3">
        <f t="shared" si="586"/>
        <v>1396.8363105463873</v>
      </c>
      <c r="AQ1578" s="3">
        <f t="shared" si="586"/>
        <v>1674.562646213657</v>
      </c>
      <c r="AR1578" s="3">
        <f t="shared" si="586"/>
        <v>1952.1598170848122</v>
      </c>
      <c r="AS1578" s="3">
        <f t="shared" si="586"/>
        <v>1981.6005785292557</v>
      </c>
      <c r="AT1578" s="3">
        <f t="shared" si="586"/>
        <v>2062.7149062291278</v>
      </c>
      <c r="AU1578" s="3">
        <f t="shared" si="586"/>
        <v>2130.2366830531628</v>
      </c>
      <c r="AV1578" s="3">
        <f t="shared" si="586"/>
        <v>2218.2263366854618</v>
      </c>
      <c r="AW1578" s="3">
        <f t="shared" si="586"/>
        <v>2331.0099083614728</v>
      </c>
      <c r="AX1578" s="3"/>
    </row>
    <row r="1579" spans="3:50">
      <c r="C1579" s="10" t="s">
        <v>2</v>
      </c>
      <c r="D1579" s="9"/>
      <c r="E1579" s="3">
        <f t="shared" si="586"/>
        <v>0</v>
      </c>
      <c r="F1579" s="3">
        <f t="shared" si="586"/>
        <v>0</v>
      </c>
      <c r="G1579" s="3">
        <f t="shared" si="586"/>
        <v>0</v>
      </c>
      <c r="H1579" s="3">
        <f t="shared" si="586"/>
        <v>0</v>
      </c>
      <c r="I1579" s="3">
        <f t="shared" si="586"/>
        <v>0</v>
      </c>
      <c r="J1579" s="3">
        <f t="shared" si="586"/>
        <v>0</v>
      </c>
      <c r="K1579" s="3">
        <f t="shared" si="586"/>
        <v>0</v>
      </c>
      <c r="L1579" s="3">
        <f t="shared" si="586"/>
        <v>0</v>
      </c>
      <c r="M1579" s="3">
        <f t="shared" si="586"/>
        <v>0</v>
      </c>
      <c r="N1579" s="3">
        <f t="shared" si="586"/>
        <v>0</v>
      </c>
      <c r="O1579" s="3">
        <f t="shared" si="586"/>
        <v>0</v>
      </c>
      <c r="P1579" s="3">
        <f t="shared" si="586"/>
        <v>0</v>
      </c>
      <c r="Q1579" s="3">
        <f t="shared" si="586"/>
        <v>0</v>
      </c>
      <c r="R1579" s="3">
        <f t="shared" si="586"/>
        <v>0</v>
      </c>
      <c r="S1579" s="3">
        <f t="shared" si="586"/>
        <v>0</v>
      </c>
      <c r="T1579" s="3">
        <f t="shared" si="586"/>
        <v>0</v>
      </c>
      <c r="U1579" s="3">
        <f t="shared" si="586"/>
        <v>0</v>
      </c>
      <c r="V1579" s="3">
        <f t="shared" si="586"/>
        <v>0</v>
      </c>
      <c r="W1579" s="3">
        <f t="shared" si="586"/>
        <v>0</v>
      </c>
      <c r="X1579" s="3">
        <f t="shared" si="586"/>
        <v>0</v>
      </c>
      <c r="Y1579" s="3">
        <f t="shared" si="586"/>
        <v>0</v>
      </c>
      <c r="Z1579" s="3">
        <f t="shared" si="586"/>
        <v>0</v>
      </c>
      <c r="AA1579" s="3">
        <f t="shared" si="586"/>
        <v>0</v>
      </c>
      <c r="AB1579" s="3">
        <f t="shared" si="586"/>
        <v>0</v>
      </c>
      <c r="AC1579" s="3">
        <f t="shared" si="586"/>
        <v>0</v>
      </c>
      <c r="AD1579" s="3">
        <f t="shared" si="586"/>
        <v>0</v>
      </c>
      <c r="AE1579" s="3">
        <f t="shared" si="586"/>
        <v>0</v>
      </c>
      <c r="AF1579" s="3">
        <f t="shared" si="586"/>
        <v>0</v>
      </c>
      <c r="AG1579" s="3">
        <f t="shared" si="586"/>
        <v>0</v>
      </c>
      <c r="AH1579" s="3">
        <f t="shared" si="586"/>
        <v>0</v>
      </c>
      <c r="AI1579" s="3">
        <f t="shared" si="586"/>
        <v>0</v>
      </c>
      <c r="AJ1579" s="3">
        <f t="shared" si="586"/>
        <v>0</v>
      </c>
      <c r="AK1579" s="3">
        <f t="shared" si="586"/>
        <v>0</v>
      </c>
      <c r="AL1579" s="3">
        <f t="shared" si="586"/>
        <v>0</v>
      </c>
      <c r="AM1579" s="3">
        <f t="shared" si="586"/>
        <v>179.90432859093679</v>
      </c>
      <c r="AN1579" s="3">
        <f t="shared" si="586"/>
        <v>356.13613522108943</v>
      </c>
      <c r="AO1579" s="3">
        <f t="shared" si="586"/>
        <v>497.83365405729126</v>
      </c>
      <c r="AP1579" s="3">
        <f t="shared" si="586"/>
        <v>639.79098549712774</v>
      </c>
      <c r="AQ1579" s="3">
        <f t="shared" si="586"/>
        <v>773.44147173188162</v>
      </c>
      <c r="AR1579" s="3">
        <f t="shared" si="586"/>
        <v>901.06071021121943</v>
      </c>
      <c r="AS1579" s="3">
        <f t="shared" si="586"/>
        <v>1661.0415179877928</v>
      </c>
      <c r="AT1579" s="3">
        <f t="shared" si="586"/>
        <v>2447.280773378855</v>
      </c>
      <c r="AU1579" s="3">
        <f t="shared" si="586"/>
        <v>3214.2621556339714</v>
      </c>
      <c r="AV1579" s="3">
        <f t="shared" si="586"/>
        <v>4010.3994385205388</v>
      </c>
      <c r="AW1579" s="3">
        <f t="shared" si="586"/>
        <v>4861.8259950259253</v>
      </c>
      <c r="AX1579" s="3"/>
    </row>
    <row r="1580" spans="3:50">
      <c r="C1580" s="10" t="s">
        <v>1</v>
      </c>
      <c r="D1580" s="9"/>
      <c r="E1580" s="3">
        <f t="shared" si="586"/>
        <v>0</v>
      </c>
      <c r="F1580" s="3">
        <f t="shared" si="586"/>
        <v>0</v>
      </c>
      <c r="G1580" s="3">
        <f t="shared" si="586"/>
        <v>0</v>
      </c>
      <c r="H1580" s="3">
        <f t="shared" si="586"/>
        <v>0</v>
      </c>
      <c r="I1580" s="3">
        <f t="shared" si="586"/>
        <v>0</v>
      </c>
      <c r="J1580" s="3">
        <f t="shared" si="586"/>
        <v>0</v>
      </c>
      <c r="K1580" s="3">
        <f t="shared" si="586"/>
        <v>0</v>
      </c>
      <c r="L1580" s="3">
        <f t="shared" si="586"/>
        <v>0</v>
      </c>
      <c r="M1580" s="3">
        <f t="shared" si="586"/>
        <v>0</v>
      </c>
      <c r="N1580" s="3">
        <f t="shared" si="586"/>
        <v>0</v>
      </c>
      <c r="O1580" s="3">
        <f t="shared" si="586"/>
        <v>0</v>
      </c>
      <c r="P1580" s="3">
        <f t="shared" si="586"/>
        <v>0</v>
      </c>
      <c r="Q1580" s="3">
        <f t="shared" si="586"/>
        <v>0</v>
      </c>
      <c r="R1580" s="3">
        <f t="shared" si="586"/>
        <v>0</v>
      </c>
      <c r="S1580" s="3">
        <f t="shared" si="586"/>
        <v>0</v>
      </c>
      <c r="T1580" s="3">
        <f t="shared" si="586"/>
        <v>0</v>
      </c>
      <c r="U1580" s="3">
        <f t="shared" si="586"/>
        <v>0</v>
      </c>
      <c r="V1580" s="3">
        <f t="shared" si="586"/>
        <v>0</v>
      </c>
      <c r="W1580" s="3">
        <f t="shared" si="586"/>
        <v>0</v>
      </c>
      <c r="X1580" s="3">
        <f t="shared" si="586"/>
        <v>0</v>
      </c>
      <c r="Y1580" s="3">
        <f t="shared" si="586"/>
        <v>0</v>
      </c>
      <c r="Z1580" s="3">
        <f t="shared" si="586"/>
        <v>0</v>
      </c>
      <c r="AA1580" s="3">
        <f t="shared" si="586"/>
        <v>0</v>
      </c>
      <c r="AB1580" s="3">
        <f t="shared" si="586"/>
        <v>0</v>
      </c>
      <c r="AC1580" s="3">
        <f t="shared" si="586"/>
        <v>0</v>
      </c>
      <c r="AD1580" s="3">
        <f t="shared" si="586"/>
        <v>0</v>
      </c>
      <c r="AE1580" s="3">
        <f t="shared" si="586"/>
        <v>0</v>
      </c>
      <c r="AF1580" s="3">
        <f t="shared" si="586"/>
        <v>0</v>
      </c>
      <c r="AG1580" s="3">
        <f t="shared" si="586"/>
        <v>0</v>
      </c>
      <c r="AH1580" s="3">
        <f t="shared" si="586"/>
        <v>0</v>
      </c>
      <c r="AI1580" s="3">
        <f t="shared" si="586"/>
        <v>0</v>
      </c>
      <c r="AJ1580" s="3">
        <f t="shared" si="586"/>
        <v>0</v>
      </c>
      <c r="AK1580" s="3">
        <f t="shared" si="586"/>
        <v>0</v>
      </c>
      <c r="AL1580" s="3">
        <f t="shared" si="586"/>
        <v>0</v>
      </c>
      <c r="AM1580" s="3">
        <f t="shared" si="586"/>
        <v>0</v>
      </c>
      <c r="AN1580" s="3">
        <f t="shared" si="586"/>
        <v>0</v>
      </c>
      <c r="AO1580" s="3">
        <f t="shared" si="586"/>
        <v>0</v>
      </c>
      <c r="AP1580" s="3">
        <f t="shared" si="586"/>
        <v>0</v>
      </c>
      <c r="AQ1580" s="3">
        <f t="shared" si="586"/>
        <v>0</v>
      </c>
      <c r="AR1580" s="3">
        <f t="shared" si="586"/>
        <v>0</v>
      </c>
      <c r="AS1580" s="3">
        <f t="shared" si="586"/>
        <v>0</v>
      </c>
      <c r="AT1580" s="3">
        <f t="shared" si="586"/>
        <v>0</v>
      </c>
      <c r="AU1580" s="3">
        <f t="shared" si="586"/>
        <v>0</v>
      </c>
      <c r="AV1580" s="3">
        <f t="shared" si="586"/>
        <v>0</v>
      </c>
      <c r="AW1580" s="3">
        <f t="shared" si="586"/>
        <v>0</v>
      </c>
      <c r="AX1580" s="3"/>
    </row>
    <row r="1581" spans="3:50">
      <c r="C1581" s="7" t="s">
        <v>0</v>
      </c>
      <c r="D1581" s="6"/>
      <c r="E1581" s="4">
        <f t="shared" si="586"/>
        <v>0</v>
      </c>
      <c r="F1581" s="4">
        <f t="shared" si="586"/>
        <v>0</v>
      </c>
      <c r="G1581" s="4">
        <f t="shared" si="586"/>
        <v>0</v>
      </c>
      <c r="H1581" s="4">
        <f t="shared" si="586"/>
        <v>0</v>
      </c>
      <c r="I1581" s="4">
        <f t="shared" si="586"/>
        <v>0</v>
      </c>
      <c r="J1581" s="4">
        <f t="shared" si="586"/>
        <v>0</v>
      </c>
      <c r="K1581" s="4">
        <f t="shared" si="586"/>
        <v>0</v>
      </c>
      <c r="L1581" s="4">
        <f t="shared" si="586"/>
        <v>0</v>
      </c>
      <c r="M1581" s="4">
        <f t="shared" si="586"/>
        <v>0</v>
      </c>
      <c r="N1581" s="4">
        <f t="shared" si="586"/>
        <v>0</v>
      </c>
      <c r="O1581" s="4">
        <f t="shared" si="586"/>
        <v>0</v>
      </c>
      <c r="P1581" s="4">
        <f t="shared" si="586"/>
        <v>0</v>
      </c>
      <c r="Q1581" s="4">
        <f t="shared" si="586"/>
        <v>0</v>
      </c>
      <c r="R1581" s="4">
        <f t="shared" si="586"/>
        <v>0</v>
      </c>
      <c r="S1581" s="4">
        <f t="shared" si="586"/>
        <v>0</v>
      </c>
      <c r="T1581" s="4">
        <f t="shared" si="586"/>
        <v>0</v>
      </c>
      <c r="U1581" s="4">
        <f t="shared" si="586"/>
        <v>0</v>
      </c>
      <c r="V1581" s="4">
        <f t="shared" si="586"/>
        <v>0</v>
      </c>
      <c r="W1581" s="4">
        <f t="shared" si="586"/>
        <v>0</v>
      </c>
      <c r="X1581" s="4">
        <f t="shared" si="586"/>
        <v>0</v>
      </c>
      <c r="Y1581" s="4">
        <f t="shared" si="586"/>
        <v>0</v>
      </c>
      <c r="Z1581" s="4">
        <f t="shared" si="586"/>
        <v>0</v>
      </c>
      <c r="AA1581" s="4">
        <f t="shared" si="586"/>
        <v>0</v>
      </c>
      <c r="AB1581" s="4">
        <f t="shared" si="586"/>
        <v>0</v>
      </c>
      <c r="AC1581" s="4">
        <f t="shared" si="586"/>
        <v>0</v>
      </c>
      <c r="AD1581" s="4">
        <f t="shared" si="586"/>
        <v>0</v>
      </c>
      <c r="AE1581" s="4">
        <f t="shared" si="586"/>
        <v>0</v>
      </c>
      <c r="AF1581" s="4">
        <f t="shared" si="586"/>
        <v>0</v>
      </c>
      <c r="AG1581" s="4">
        <f t="shared" si="586"/>
        <v>0</v>
      </c>
      <c r="AH1581" s="4">
        <f t="shared" si="586"/>
        <v>0</v>
      </c>
      <c r="AI1581" s="4">
        <f t="shared" si="586"/>
        <v>0</v>
      </c>
      <c r="AJ1581" s="4">
        <f t="shared" si="586"/>
        <v>0</v>
      </c>
      <c r="AK1581" s="4">
        <f t="shared" si="586"/>
        <v>0</v>
      </c>
      <c r="AL1581" s="4">
        <f t="shared" si="586"/>
        <v>0</v>
      </c>
      <c r="AM1581" s="4">
        <f t="shared" si="586"/>
        <v>0</v>
      </c>
      <c r="AN1581" s="4">
        <f t="shared" si="586"/>
        <v>0</v>
      </c>
      <c r="AO1581" s="4">
        <f t="shared" si="586"/>
        <v>0</v>
      </c>
      <c r="AP1581" s="4">
        <f t="shared" si="586"/>
        <v>0</v>
      </c>
      <c r="AQ1581" s="4">
        <f t="shared" si="586"/>
        <v>0</v>
      </c>
      <c r="AR1581" s="4">
        <f t="shared" si="586"/>
        <v>0</v>
      </c>
      <c r="AS1581" s="4">
        <f t="shared" si="586"/>
        <v>0</v>
      </c>
      <c r="AT1581" s="4">
        <f t="shared" si="586"/>
        <v>0</v>
      </c>
      <c r="AU1581" s="4">
        <f t="shared" si="586"/>
        <v>0</v>
      </c>
      <c r="AV1581" s="4">
        <f t="shared" si="586"/>
        <v>0</v>
      </c>
      <c r="AW1581" s="4">
        <f t="shared" si="586"/>
        <v>0</v>
      </c>
      <c r="AX1581" s="3"/>
    </row>
    <row r="1582" spans="3:50">
      <c r="C1582" s="14">
        <v>35</v>
      </c>
      <c r="D1582" s="13"/>
      <c r="E1582" s="11">
        <f t="shared" ref="E1582:AW1582" si="587">SUM(E1583:E1587)</f>
        <v>0</v>
      </c>
      <c r="F1582" s="11">
        <f t="shared" si="587"/>
        <v>0</v>
      </c>
      <c r="G1582" s="11">
        <f t="shared" si="587"/>
        <v>0</v>
      </c>
      <c r="H1582" s="11">
        <f t="shared" si="587"/>
        <v>0</v>
      </c>
      <c r="I1582" s="11">
        <f t="shared" si="587"/>
        <v>0</v>
      </c>
      <c r="J1582" s="11">
        <f t="shared" si="587"/>
        <v>0</v>
      </c>
      <c r="K1582" s="11">
        <f t="shared" si="587"/>
        <v>0</v>
      </c>
      <c r="L1582" s="11">
        <f t="shared" si="587"/>
        <v>0</v>
      </c>
      <c r="M1582" s="11">
        <f t="shared" si="587"/>
        <v>0</v>
      </c>
      <c r="N1582" s="11">
        <f t="shared" si="587"/>
        <v>0</v>
      </c>
      <c r="O1582" s="11">
        <f t="shared" si="587"/>
        <v>0</v>
      </c>
      <c r="P1582" s="11">
        <f t="shared" si="587"/>
        <v>0</v>
      </c>
      <c r="Q1582" s="11">
        <f t="shared" si="587"/>
        <v>0</v>
      </c>
      <c r="R1582" s="11">
        <f t="shared" si="587"/>
        <v>0</v>
      </c>
      <c r="S1582" s="11">
        <f t="shared" si="587"/>
        <v>0</v>
      </c>
      <c r="T1582" s="11">
        <f t="shared" si="587"/>
        <v>0</v>
      </c>
      <c r="U1582" s="11">
        <f t="shared" si="587"/>
        <v>0</v>
      </c>
      <c r="V1582" s="11">
        <f t="shared" si="587"/>
        <v>0</v>
      </c>
      <c r="W1582" s="11">
        <f t="shared" si="587"/>
        <v>0</v>
      </c>
      <c r="X1582" s="11">
        <f t="shared" si="587"/>
        <v>0</v>
      </c>
      <c r="Y1582" s="11">
        <f t="shared" si="587"/>
        <v>0</v>
      </c>
      <c r="Z1582" s="11">
        <f t="shared" si="587"/>
        <v>0</v>
      </c>
      <c r="AA1582" s="11">
        <f t="shared" si="587"/>
        <v>0</v>
      </c>
      <c r="AB1582" s="11">
        <f t="shared" si="587"/>
        <v>0</v>
      </c>
      <c r="AC1582" s="11">
        <f t="shared" si="587"/>
        <v>0</v>
      </c>
      <c r="AD1582" s="11">
        <f t="shared" si="587"/>
        <v>0</v>
      </c>
      <c r="AE1582" s="11">
        <f t="shared" si="587"/>
        <v>0</v>
      </c>
      <c r="AF1582" s="11">
        <f t="shared" si="587"/>
        <v>0</v>
      </c>
      <c r="AG1582" s="11">
        <f t="shared" si="587"/>
        <v>0</v>
      </c>
      <c r="AH1582" s="11">
        <f t="shared" si="587"/>
        <v>0</v>
      </c>
      <c r="AI1582" s="11">
        <f t="shared" si="587"/>
        <v>0</v>
      </c>
      <c r="AJ1582" s="11">
        <f t="shared" si="587"/>
        <v>0</v>
      </c>
      <c r="AK1582" s="11">
        <f t="shared" si="587"/>
        <v>0</v>
      </c>
      <c r="AL1582" s="11">
        <f t="shared" si="587"/>
        <v>0</v>
      </c>
      <c r="AM1582" s="11">
        <f t="shared" si="587"/>
        <v>0</v>
      </c>
      <c r="AN1582" s="11">
        <f t="shared" si="587"/>
        <v>18439.161785404827</v>
      </c>
      <c r="AO1582" s="11">
        <f t="shared" si="587"/>
        <v>19344.62636320122</v>
      </c>
      <c r="AP1582" s="11">
        <f t="shared" si="587"/>
        <v>19036.9434853163</v>
      </c>
      <c r="AQ1582" s="11">
        <f t="shared" si="587"/>
        <v>19312.631961990148</v>
      </c>
      <c r="AR1582" s="11">
        <f t="shared" si="587"/>
        <v>19600.792924995789</v>
      </c>
      <c r="AS1582" s="11">
        <f t="shared" si="587"/>
        <v>19917.123716296035</v>
      </c>
      <c r="AT1582" s="11">
        <f t="shared" si="587"/>
        <v>20435.564519872642</v>
      </c>
      <c r="AU1582" s="11">
        <f t="shared" si="587"/>
        <v>21444.463449101659</v>
      </c>
      <c r="AV1582" s="11">
        <f t="shared" si="587"/>
        <v>22274.855176663485</v>
      </c>
      <c r="AW1582" s="11">
        <f t="shared" si="587"/>
        <v>23283.130391301442</v>
      </c>
      <c r="AX1582" s="11"/>
    </row>
    <row r="1583" spans="3:50">
      <c r="C1583" s="10" t="s">
        <v>4</v>
      </c>
      <c r="D1583" s="9"/>
      <c r="E1583" s="3">
        <f t="shared" ref="E1583:AW1587" si="588">E960*E370</f>
        <v>0</v>
      </c>
      <c r="F1583" s="3">
        <f t="shared" si="588"/>
        <v>0</v>
      </c>
      <c r="G1583" s="3">
        <f t="shared" si="588"/>
        <v>0</v>
      </c>
      <c r="H1583" s="3">
        <f t="shared" si="588"/>
        <v>0</v>
      </c>
      <c r="I1583" s="3">
        <f t="shared" si="588"/>
        <v>0</v>
      </c>
      <c r="J1583" s="3">
        <f t="shared" si="588"/>
        <v>0</v>
      </c>
      <c r="K1583" s="3">
        <f t="shared" si="588"/>
        <v>0</v>
      </c>
      <c r="L1583" s="3">
        <f t="shared" si="588"/>
        <v>0</v>
      </c>
      <c r="M1583" s="3">
        <f t="shared" si="588"/>
        <v>0</v>
      </c>
      <c r="N1583" s="3">
        <f t="shared" si="588"/>
        <v>0</v>
      </c>
      <c r="O1583" s="3">
        <f t="shared" si="588"/>
        <v>0</v>
      </c>
      <c r="P1583" s="3">
        <f t="shared" si="588"/>
        <v>0</v>
      </c>
      <c r="Q1583" s="3">
        <f t="shared" si="588"/>
        <v>0</v>
      </c>
      <c r="R1583" s="3">
        <f t="shared" si="588"/>
        <v>0</v>
      </c>
      <c r="S1583" s="3">
        <f t="shared" si="588"/>
        <v>0</v>
      </c>
      <c r="T1583" s="3">
        <f t="shared" si="588"/>
        <v>0</v>
      </c>
      <c r="U1583" s="3">
        <f t="shared" si="588"/>
        <v>0</v>
      </c>
      <c r="V1583" s="3">
        <f t="shared" si="588"/>
        <v>0</v>
      </c>
      <c r="W1583" s="3">
        <f t="shared" si="588"/>
        <v>0</v>
      </c>
      <c r="X1583" s="3">
        <f t="shared" si="588"/>
        <v>0</v>
      </c>
      <c r="Y1583" s="3">
        <f t="shared" si="588"/>
        <v>0</v>
      </c>
      <c r="Z1583" s="3">
        <f t="shared" si="588"/>
        <v>0</v>
      </c>
      <c r="AA1583" s="3">
        <f t="shared" si="588"/>
        <v>0</v>
      </c>
      <c r="AB1583" s="3">
        <f t="shared" si="588"/>
        <v>0</v>
      </c>
      <c r="AC1583" s="3">
        <f t="shared" si="588"/>
        <v>0</v>
      </c>
      <c r="AD1583" s="3">
        <f t="shared" si="588"/>
        <v>0</v>
      </c>
      <c r="AE1583" s="3">
        <f t="shared" si="588"/>
        <v>0</v>
      </c>
      <c r="AF1583" s="3">
        <f t="shared" si="588"/>
        <v>0</v>
      </c>
      <c r="AG1583" s="3">
        <f t="shared" si="588"/>
        <v>0</v>
      </c>
      <c r="AH1583" s="3">
        <f t="shared" si="588"/>
        <v>0</v>
      </c>
      <c r="AI1583" s="3">
        <f t="shared" si="588"/>
        <v>0</v>
      </c>
      <c r="AJ1583" s="3">
        <f t="shared" si="588"/>
        <v>0</v>
      </c>
      <c r="AK1583" s="3">
        <f t="shared" si="588"/>
        <v>0</v>
      </c>
      <c r="AL1583" s="3">
        <f t="shared" si="588"/>
        <v>0</v>
      </c>
      <c r="AM1583" s="3">
        <f t="shared" si="588"/>
        <v>0</v>
      </c>
      <c r="AN1583" s="3">
        <f t="shared" si="588"/>
        <v>17818.875601037525</v>
      </c>
      <c r="AO1583" s="3">
        <f t="shared" si="588"/>
        <v>18292.042277834636</v>
      </c>
      <c r="AP1583" s="3">
        <f t="shared" si="588"/>
        <v>17634.594016399533</v>
      </c>
      <c r="AQ1583" s="3">
        <f t="shared" si="588"/>
        <v>17542.845190146192</v>
      </c>
      <c r="AR1583" s="3">
        <f t="shared" si="588"/>
        <v>17473.584390927932</v>
      </c>
      <c r="AS1583" s="3">
        <f t="shared" si="588"/>
        <v>17437.794658818908</v>
      </c>
      <c r="AT1583" s="3">
        <f t="shared" si="588"/>
        <v>17276.748354791216</v>
      </c>
      <c r="AU1583" s="3">
        <f t="shared" si="588"/>
        <v>17538.461446268717</v>
      </c>
      <c r="AV1583" s="3">
        <f t="shared" si="588"/>
        <v>17650.100129789567</v>
      </c>
      <c r="AW1583" s="3">
        <f t="shared" si="588"/>
        <v>17896.672611153776</v>
      </c>
      <c r="AX1583" s="3"/>
    </row>
    <row r="1584" spans="3:50">
      <c r="C1584" s="10" t="s">
        <v>3</v>
      </c>
      <c r="D1584" s="9"/>
      <c r="E1584" s="3">
        <f t="shared" si="588"/>
        <v>0</v>
      </c>
      <c r="F1584" s="3">
        <f t="shared" si="588"/>
        <v>0</v>
      </c>
      <c r="G1584" s="3">
        <f t="shared" si="588"/>
        <v>0</v>
      </c>
      <c r="H1584" s="3">
        <f t="shared" si="588"/>
        <v>0</v>
      </c>
      <c r="I1584" s="3">
        <f t="shared" si="588"/>
        <v>0</v>
      </c>
      <c r="J1584" s="3">
        <f t="shared" si="588"/>
        <v>0</v>
      </c>
      <c r="K1584" s="3">
        <f t="shared" si="588"/>
        <v>0</v>
      </c>
      <c r="L1584" s="3">
        <f t="shared" si="588"/>
        <v>0</v>
      </c>
      <c r="M1584" s="3">
        <f t="shared" si="588"/>
        <v>0</v>
      </c>
      <c r="N1584" s="3">
        <f t="shared" si="588"/>
        <v>0</v>
      </c>
      <c r="O1584" s="3">
        <f t="shared" si="588"/>
        <v>0</v>
      </c>
      <c r="P1584" s="3">
        <f t="shared" si="588"/>
        <v>0</v>
      </c>
      <c r="Q1584" s="3">
        <f t="shared" si="588"/>
        <v>0</v>
      </c>
      <c r="R1584" s="3">
        <f t="shared" si="588"/>
        <v>0</v>
      </c>
      <c r="S1584" s="3">
        <f t="shared" si="588"/>
        <v>0</v>
      </c>
      <c r="T1584" s="3">
        <f t="shared" si="588"/>
        <v>0</v>
      </c>
      <c r="U1584" s="3">
        <f t="shared" si="588"/>
        <v>0</v>
      </c>
      <c r="V1584" s="3">
        <f t="shared" si="588"/>
        <v>0</v>
      </c>
      <c r="W1584" s="3">
        <f t="shared" si="588"/>
        <v>0</v>
      </c>
      <c r="X1584" s="3">
        <f t="shared" si="588"/>
        <v>0</v>
      </c>
      <c r="Y1584" s="3">
        <f t="shared" si="588"/>
        <v>0</v>
      </c>
      <c r="Z1584" s="3">
        <f t="shared" si="588"/>
        <v>0</v>
      </c>
      <c r="AA1584" s="3">
        <f t="shared" si="588"/>
        <v>0</v>
      </c>
      <c r="AB1584" s="3">
        <f t="shared" si="588"/>
        <v>0</v>
      </c>
      <c r="AC1584" s="3">
        <f t="shared" si="588"/>
        <v>0</v>
      </c>
      <c r="AD1584" s="3">
        <f t="shared" si="588"/>
        <v>0</v>
      </c>
      <c r="AE1584" s="3">
        <f t="shared" si="588"/>
        <v>0</v>
      </c>
      <c r="AF1584" s="3">
        <f t="shared" si="588"/>
        <v>0</v>
      </c>
      <c r="AG1584" s="3">
        <f t="shared" si="588"/>
        <v>0</v>
      </c>
      <c r="AH1584" s="3">
        <f t="shared" si="588"/>
        <v>0</v>
      </c>
      <c r="AI1584" s="3">
        <f t="shared" si="588"/>
        <v>0</v>
      </c>
      <c r="AJ1584" s="3">
        <f t="shared" si="588"/>
        <v>0</v>
      </c>
      <c r="AK1584" s="3">
        <f t="shared" si="588"/>
        <v>0</v>
      </c>
      <c r="AL1584" s="3">
        <f t="shared" si="588"/>
        <v>0</v>
      </c>
      <c r="AM1584" s="3">
        <f t="shared" si="588"/>
        <v>0</v>
      </c>
      <c r="AN1584" s="3">
        <f t="shared" si="588"/>
        <v>465.52047385235949</v>
      </c>
      <c r="AO1584" s="3">
        <f t="shared" si="588"/>
        <v>746.21201283650419</v>
      </c>
      <c r="AP1584" s="3">
        <f t="shared" si="588"/>
        <v>974.07973359752418</v>
      </c>
      <c r="AQ1584" s="3">
        <f t="shared" si="588"/>
        <v>1219.395865593656</v>
      </c>
      <c r="AR1584" s="3">
        <f t="shared" si="588"/>
        <v>1461.8425595421224</v>
      </c>
      <c r="AS1584" s="3">
        <f t="shared" si="588"/>
        <v>1704.1764965288935</v>
      </c>
      <c r="AT1584" s="3">
        <f t="shared" si="588"/>
        <v>1729.8773911249402</v>
      </c>
      <c r="AU1584" s="3">
        <f t="shared" si="588"/>
        <v>1800.6877467055042</v>
      </c>
      <c r="AV1584" s="3">
        <f t="shared" si="588"/>
        <v>1859.6322163438681</v>
      </c>
      <c r="AW1584" s="3">
        <f t="shared" si="588"/>
        <v>1936.4445235871369</v>
      </c>
      <c r="AX1584" s="3"/>
    </row>
    <row r="1585" spans="3:50">
      <c r="C1585" s="10" t="s">
        <v>2</v>
      </c>
      <c r="D1585" s="9"/>
      <c r="E1585" s="3">
        <f t="shared" si="588"/>
        <v>0</v>
      </c>
      <c r="F1585" s="3">
        <f t="shared" si="588"/>
        <v>0</v>
      </c>
      <c r="G1585" s="3">
        <f t="shared" si="588"/>
        <v>0</v>
      </c>
      <c r="H1585" s="3">
        <f t="shared" si="588"/>
        <v>0</v>
      </c>
      <c r="I1585" s="3">
        <f t="shared" si="588"/>
        <v>0</v>
      </c>
      <c r="J1585" s="3">
        <f t="shared" si="588"/>
        <v>0</v>
      </c>
      <c r="K1585" s="3">
        <f t="shared" si="588"/>
        <v>0</v>
      </c>
      <c r="L1585" s="3">
        <f t="shared" si="588"/>
        <v>0</v>
      </c>
      <c r="M1585" s="3">
        <f t="shared" si="588"/>
        <v>0</v>
      </c>
      <c r="N1585" s="3">
        <f t="shared" si="588"/>
        <v>0</v>
      </c>
      <c r="O1585" s="3">
        <f t="shared" si="588"/>
        <v>0</v>
      </c>
      <c r="P1585" s="3">
        <f t="shared" si="588"/>
        <v>0</v>
      </c>
      <c r="Q1585" s="3">
        <f t="shared" si="588"/>
        <v>0</v>
      </c>
      <c r="R1585" s="3">
        <f t="shared" si="588"/>
        <v>0</v>
      </c>
      <c r="S1585" s="3">
        <f t="shared" si="588"/>
        <v>0</v>
      </c>
      <c r="T1585" s="3">
        <f t="shared" si="588"/>
        <v>0</v>
      </c>
      <c r="U1585" s="3">
        <f t="shared" si="588"/>
        <v>0</v>
      </c>
      <c r="V1585" s="3">
        <f t="shared" si="588"/>
        <v>0</v>
      </c>
      <c r="W1585" s="3">
        <f t="shared" si="588"/>
        <v>0</v>
      </c>
      <c r="X1585" s="3">
        <f t="shared" si="588"/>
        <v>0</v>
      </c>
      <c r="Y1585" s="3">
        <f t="shared" si="588"/>
        <v>0</v>
      </c>
      <c r="Z1585" s="3">
        <f t="shared" si="588"/>
        <v>0</v>
      </c>
      <c r="AA1585" s="3">
        <f t="shared" si="588"/>
        <v>0</v>
      </c>
      <c r="AB1585" s="3">
        <f t="shared" si="588"/>
        <v>0</v>
      </c>
      <c r="AC1585" s="3">
        <f t="shared" si="588"/>
        <v>0</v>
      </c>
      <c r="AD1585" s="3">
        <f t="shared" si="588"/>
        <v>0</v>
      </c>
      <c r="AE1585" s="3">
        <f t="shared" si="588"/>
        <v>0</v>
      </c>
      <c r="AF1585" s="3">
        <f t="shared" si="588"/>
        <v>0</v>
      </c>
      <c r="AG1585" s="3">
        <f t="shared" si="588"/>
        <v>0</v>
      </c>
      <c r="AH1585" s="3">
        <f t="shared" si="588"/>
        <v>0</v>
      </c>
      <c r="AI1585" s="3">
        <f t="shared" si="588"/>
        <v>0</v>
      </c>
      <c r="AJ1585" s="3">
        <f t="shared" si="588"/>
        <v>0</v>
      </c>
      <c r="AK1585" s="3">
        <f t="shared" si="588"/>
        <v>0</v>
      </c>
      <c r="AL1585" s="3">
        <f t="shared" si="588"/>
        <v>0</v>
      </c>
      <c r="AM1585" s="3">
        <f t="shared" si="588"/>
        <v>0</v>
      </c>
      <c r="AN1585" s="3">
        <f t="shared" si="588"/>
        <v>154.76571051494147</v>
      </c>
      <c r="AO1585" s="3">
        <f t="shared" si="588"/>
        <v>306.37207253007642</v>
      </c>
      <c r="AP1585" s="3">
        <f t="shared" si="588"/>
        <v>428.26973531924102</v>
      </c>
      <c r="AQ1585" s="3">
        <f t="shared" si="588"/>
        <v>550.39090625030087</v>
      </c>
      <c r="AR1585" s="3">
        <f t="shared" si="588"/>
        <v>665.36597452573494</v>
      </c>
      <c r="AS1585" s="3">
        <f t="shared" si="588"/>
        <v>775.15256094823349</v>
      </c>
      <c r="AT1585" s="3">
        <f t="shared" si="588"/>
        <v>1428.9387739564843</v>
      </c>
      <c r="AU1585" s="3">
        <f t="shared" si="588"/>
        <v>2105.3142561274362</v>
      </c>
      <c r="AV1585" s="3">
        <f t="shared" si="588"/>
        <v>2765.1228305300483</v>
      </c>
      <c r="AW1585" s="3">
        <f t="shared" si="588"/>
        <v>3450.01325656053</v>
      </c>
      <c r="AX1585" s="3"/>
    </row>
    <row r="1586" spans="3:50">
      <c r="C1586" s="10" t="s">
        <v>1</v>
      </c>
      <c r="D1586" s="9"/>
      <c r="E1586" s="3">
        <f t="shared" si="588"/>
        <v>0</v>
      </c>
      <c r="F1586" s="3">
        <f t="shared" si="588"/>
        <v>0</v>
      </c>
      <c r="G1586" s="3">
        <f t="shared" si="588"/>
        <v>0</v>
      </c>
      <c r="H1586" s="3">
        <f t="shared" si="588"/>
        <v>0</v>
      </c>
      <c r="I1586" s="3">
        <f t="shared" si="588"/>
        <v>0</v>
      </c>
      <c r="J1586" s="3">
        <f t="shared" si="588"/>
        <v>0</v>
      </c>
      <c r="K1586" s="3">
        <f t="shared" si="588"/>
        <v>0</v>
      </c>
      <c r="L1586" s="3">
        <f t="shared" si="588"/>
        <v>0</v>
      </c>
      <c r="M1586" s="3">
        <f t="shared" si="588"/>
        <v>0</v>
      </c>
      <c r="N1586" s="3">
        <f t="shared" si="588"/>
        <v>0</v>
      </c>
      <c r="O1586" s="3">
        <f t="shared" si="588"/>
        <v>0</v>
      </c>
      <c r="P1586" s="3">
        <f t="shared" si="588"/>
        <v>0</v>
      </c>
      <c r="Q1586" s="3">
        <f t="shared" si="588"/>
        <v>0</v>
      </c>
      <c r="R1586" s="3">
        <f t="shared" si="588"/>
        <v>0</v>
      </c>
      <c r="S1586" s="3">
        <f t="shared" si="588"/>
        <v>0</v>
      </c>
      <c r="T1586" s="3">
        <f t="shared" si="588"/>
        <v>0</v>
      </c>
      <c r="U1586" s="3">
        <f t="shared" si="588"/>
        <v>0</v>
      </c>
      <c r="V1586" s="3">
        <f t="shared" si="588"/>
        <v>0</v>
      </c>
      <c r="W1586" s="3">
        <f t="shared" si="588"/>
        <v>0</v>
      </c>
      <c r="X1586" s="3">
        <f t="shared" si="588"/>
        <v>0</v>
      </c>
      <c r="Y1586" s="3">
        <f t="shared" si="588"/>
        <v>0</v>
      </c>
      <c r="Z1586" s="3">
        <f t="shared" si="588"/>
        <v>0</v>
      </c>
      <c r="AA1586" s="3">
        <f t="shared" si="588"/>
        <v>0</v>
      </c>
      <c r="AB1586" s="3">
        <f t="shared" si="588"/>
        <v>0</v>
      </c>
      <c r="AC1586" s="3">
        <f t="shared" si="588"/>
        <v>0</v>
      </c>
      <c r="AD1586" s="3">
        <f t="shared" si="588"/>
        <v>0</v>
      </c>
      <c r="AE1586" s="3">
        <f t="shared" si="588"/>
        <v>0</v>
      </c>
      <c r="AF1586" s="3">
        <f t="shared" si="588"/>
        <v>0</v>
      </c>
      <c r="AG1586" s="3">
        <f t="shared" si="588"/>
        <v>0</v>
      </c>
      <c r="AH1586" s="3">
        <f t="shared" si="588"/>
        <v>0</v>
      </c>
      <c r="AI1586" s="3">
        <f t="shared" si="588"/>
        <v>0</v>
      </c>
      <c r="AJ1586" s="3">
        <f t="shared" si="588"/>
        <v>0</v>
      </c>
      <c r="AK1586" s="3">
        <f t="shared" si="588"/>
        <v>0</v>
      </c>
      <c r="AL1586" s="3">
        <f t="shared" si="588"/>
        <v>0</v>
      </c>
      <c r="AM1586" s="3">
        <f t="shared" si="588"/>
        <v>0</v>
      </c>
      <c r="AN1586" s="3">
        <f t="shared" si="588"/>
        <v>0</v>
      </c>
      <c r="AO1586" s="3">
        <f t="shared" si="588"/>
        <v>0</v>
      </c>
      <c r="AP1586" s="3">
        <f t="shared" si="588"/>
        <v>0</v>
      </c>
      <c r="AQ1586" s="3">
        <f t="shared" si="588"/>
        <v>0</v>
      </c>
      <c r="AR1586" s="3">
        <f t="shared" si="588"/>
        <v>0</v>
      </c>
      <c r="AS1586" s="3">
        <f t="shared" si="588"/>
        <v>0</v>
      </c>
      <c r="AT1586" s="3">
        <f t="shared" si="588"/>
        <v>0</v>
      </c>
      <c r="AU1586" s="3">
        <f t="shared" si="588"/>
        <v>0</v>
      </c>
      <c r="AV1586" s="3">
        <f t="shared" si="588"/>
        <v>0</v>
      </c>
      <c r="AW1586" s="3">
        <f t="shared" si="588"/>
        <v>0</v>
      </c>
      <c r="AX1586" s="3"/>
    </row>
    <row r="1587" spans="3:50">
      <c r="C1587" s="7" t="s">
        <v>0</v>
      </c>
      <c r="D1587" s="6"/>
      <c r="E1587" s="4">
        <f t="shared" si="588"/>
        <v>0</v>
      </c>
      <c r="F1587" s="4">
        <f t="shared" si="588"/>
        <v>0</v>
      </c>
      <c r="G1587" s="4">
        <f t="shared" si="588"/>
        <v>0</v>
      </c>
      <c r="H1587" s="4">
        <f t="shared" si="588"/>
        <v>0</v>
      </c>
      <c r="I1587" s="4">
        <f t="shared" si="588"/>
        <v>0</v>
      </c>
      <c r="J1587" s="4">
        <f t="shared" si="588"/>
        <v>0</v>
      </c>
      <c r="K1587" s="4">
        <f t="shared" si="588"/>
        <v>0</v>
      </c>
      <c r="L1587" s="4">
        <f t="shared" si="588"/>
        <v>0</v>
      </c>
      <c r="M1587" s="4">
        <f t="shared" si="588"/>
        <v>0</v>
      </c>
      <c r="N1587" s="4">
        <f t="shared" si="588"/>
        <v>0</v>
      </c>
      <c r="O1587" s="4">
        <f t="shared" si="588"/>
        <v>0</v>
      </c>
      <c r="P1587" s="4">
        <f t="shared" si="588"/>
        <v>0</v>
      </c>
      <c r="Q1587" s="4">
        <f t="shared" si="588"/>
        <v>0</v>
      </c>
      <c r="R1587" s="4">
        <f t="shared" si="588"/>
        <v>0</v>
      </c>
      <c r="S1587" s="4">
        <f t="shared" si="588"/>
        <v>0</v>
      </c>
      <c r="T1587" s="4">
        <f t="shared" si="588"/>
        <v>0</v>
      </c>
      <c r="U1587" s="4">
        <f t="shared" si="588"/>
        <v>0</v>
      </c>
      <c r="V1587" s="4">
        <f t="shared" si="588"/>
        <v>0</v>
      </c>
      <c r="W1587" s="4">
        <f t="shared" si="588"/>
        <v>0</v>
      </c>
      <c r="X1587" s="4">
        <f t="shared" si="588"/>
        <v>0</v>
      </c>
      <c r="Y1587" s="4">
        <f t="shared" si="588"/>
        <v>0</v>
      </c>
      <c r="Z1587" s="4">
        <f t="shared" si="588"/>
        <v>0</v>
      </c>
      <c r="AA1587" s="4">
        <f t="shared" si="588"/>
        <v>0</v>
      </c>
      <c r="AB1587" s="4">
        <f t="shared" si="588"/>
        <v>0</v>
      </c>
      <c r="AC1587" s="4">
        <f t="shared" si="588"/>
        <v>0</v>
      </c>
      <c r="AD1587" s="4">
        <f t="shared" si="588"/>
        <v>0</v>
      </c>
      <c r="AE1587" s="4">
        <f t="shared" si="588"/>
        <v>0</v>
      </c>
      <c r="AF1587" s="4">
        <f t="shared" si="588"/>
        <v>0</v>
      </c>
      <c r="AG1587" s="4">
        <f t="shared" si="588"/>
        <v>0</v>
      </c>
      <c r="AH1587" s="4">
        <f t="shared" si="588"/>
        <v>0</v>
      </c>
      <c r="AI1587" s="4">
        <f t="shared" si="588"/>
        <v>0</v>
      </c>
      <c r="AJ1587" s="4">
        <f t="shared" si="588"/>
        <v>0</v>
      </c>
      <c r="AK1587" s="4">
        <f t="shared" si="588"/>
        <v>0</v>
      </c>
      <c r="AL1587" s="4">
        <f t="shared" si="588"/>
        <v>0</v>
      </c>
      <c r="AM1587" s="4">
        <f t="shared" si="588"/>
        <v>0</v>
      </c>
      <c r="AN1587" s="4">
        <f t="shared" si="588"/>
        <v>0</v>
      </c>
      <c r="AO1587" s="4">
        <f t="shared" si="588"/>
        <v>0</v>
      </c>
      <c r="AP1587" s="4">
        <f t="shared" si="588"/>
        <v>0</v>
      </c>
      <c r="AQ1587" s="4">
        <f t="shared" si="588"/>
        <v>0</v>
      </c>
      <c r="AR1587" s="4">
        <f t="shared" si="588"/>
        <v>0</v>
      </c>
      <c r="AS1587" s="4">
        <f t="shared" si="588"/>
        <v>0</v>
      </c>
      <c r="AT1587" s="4">
        <f t="shared" si="588"/>
        <v>0</v>
      </c>
      <c r="AU1587" s="4">
        <f t="shared" si="588"/>
        <v>0</v>
      </c>
      <c r="AV1587" s="4">
        <f t="shared" si="588"/>
        <v>0</v>
      </c>
      <c r="AW1587" s="4">
        <f t="shared" si="588"/>
        <v>0</v>
      </c>
      <c r="AX1587" s="3"/>
    </row>
    <row r="1588" spans="3:50">
      <c r="C1588" s="14">
        <v>36</v>
      </c>
      <c r="D1588" s="13"/>
      <c r="E1588" s="11">
        <f t="shared" ref="E1588:AW1588" si="589">SUM(E1589:E1593)</f>
        <v>0</v>
      </c>
      <c r="F1588" s="11">
        <f t="shared" si="589"/>
        <v>0</v>
      </c>
      <c r="G1588" s="11">
        <f t="shared" si="589"/>
        <v>0</v>
      </c>
      <c r="H1588" s="11">
        <f t="shared" si="589"/>
        <v>0</v>
      </c>
      <c r="I1588" s="11">
        <f t="shared" si="589"/>
        <v>0</v>
      </c>
      <c r="J1588" s="11">
        <f t="shared" si="589"/>
        <v>0</v>
      </c>
      <c r="K1588" s="11">
        <f t="shared" si="589"/>
        <v>0</v>
      </c>
      <c r="L1588" s="11">
        <f t="shared" si="589"/>
        <v>0</v>
      </c>
      <c r="M1588" s="11">
        <f t="shared" si="589"/>
        <v>0</v>
      </c>
      <c r="N1588" s="11">
        <f t="shared" si="589"/>
        <v>0</v>
      </c>
      <c r="O1588" s="11">
        <f t="shared" si="589"/>
        <v>0</v>
      </c>
      <c r="P1588" s="11">
        <f t="shared" si="589"/>
        <v>0</v>
      </c>
      <c r="Q1588" s="11">
        <f t="shared" si="589"/>
        <v>0</v>
      </c>
      <c r="R1588" s="11">
        <f t="shared" si="589"/>
        <v>0</v>
      </c>
      <c r="S1588" s="11">
        <f t="shared" si="589"/>
        <v>0</v>
      </c>
      <c r="T1588" s="11">
        <f t="shared" si="589"/>
        <v>0</v>
      </c>
      <c r="U1588" s="11">
        <f t="shared" si="589"/>
        <v>0</v>
      </c>
      <c r="V1588" s="11">
        <f t="shared" si="589"/>
        <v>0</v>
      </c>
      <c r="W1588" s="11">
        <f t="shared" si="589"/>
        <v>0</v>
      </c>
      <c r="X1588" s="11">
        <f t="shared" si="589"/>
        <v>0</v>
      </c>
      <c r="Y1588" s="11">
        <f t="shared" si="589"/>
        <v>0</v>
      </c>
      <c r="Z1588" s="11">
        <f t="shared" si="589"/>
        <v>0</v>
      </c>
      <c r="AA1588" s="11">
        <f t="shared" si="589"/>
        <v>0</v>
      </c>
      <c r="AB1588" s="11">
        <f t="shared" si="589"/>
        <v>0</v>
      </c>
      <c r="AC1588" s="11">
        <f t="shared" si="589"/>
        <v>0</v>
      </c>
      <c r="AD1588" s="11">
        <f t="shared" si="589"/>
        <v>0</v>
      </c>
      <c r="AE1588" s="11">
        <f t="shared" si="589"/>
        <v>0</v>
      </c>
      <c r="AF1588" s="11">
        <f t="shared" si="589"/>
        <v>0</v>
      </c>
      <c r="AG1588" s="11">
        <f t="shared" si="589"/>
        <v>0</v>
      </c>
      <c r="AH1588" s="11">
        <f t="shared" si="589"/>
        <v>0</v>
      </c>
      <c r="AI1588" s="11">
        <f t="shared" si="589"/>
        <v>0</v>
      </c>
      <c r="AJ1588" s="11">
        <f t="shared" si="589"/>
        <v>0</v>
      </c>
      <c r="AK1588" s="11">
        <f t="shared" si="589"/>
        <v>0</v>
      </c>
      <c r="AL1588" s="11">
        <f t="shared" si="589"/>
        <v>0</v>
      </c>
      <c r="AM1588" s="11">
        <f t="shared" si="589"/>
        <v>0</v>
      </c>
      <c r="AN1588" s="11">
        <f t="shared" si="589"/>
        <v>0</v>
      </c>
      <c r="AO1588" s="11">
        <f t="shared" si="589"/>
        <v>15308.816096882292</v>
      </c>
      <c r="AP1588" s="11">
        <f t="shared" si="589"/>
        <v>16075.050050226295</v>
      </c>
      <c r="AQ1588" s="11">
        <f t="shared" si="589"/>
        <v>15832.643398340981</v>
      </c>
      <c r="AR1588" s="11">
        <f t="shared" si="589"/>
        <v>16074.552771608938</v>
      </c>
      <c r="AS1588" s="11">
        <f t="shared" si="589"/>
        <v>16326.486783025819</v>
      </c>
      <c r="AT1588" s="11">
        <f t="shared" si="589"/>
        <v>16601.624571618275</v>
      </c>
      <c r="AU1588" s="11">
        <f t="shared" si="589"/>
        <v>17050.54811111106</v>
      </c>
      <c r="AV1588" s="11">
        <f t="shared" si="589"/>
        <v>17908.510765575327</v>
      </c>
      <c r="AW1588" s="11">
        <f t="shared" si="589"/>
        <v>18617.553776637782</v>
      </c>
      <c r="AX1588" s="11"/>
    </row>
    <row r="1589" spans="3:50">
      <c r="C1589" s="10" t="s">
        <v>4</v>
      </c>
      <c r="D1589" s="9"/>
      <c r="E1589" s="3">
        <f t="shared" ref="E1589:AW1593" si="590">E966*E376</f>
        <v>0</v>
      </c>
      <c r="F1589" s="3">
        <f t="shared" si="590"/>
        <v>0</v>
      </c>
      <c r="G1589" s="3">
        <f t="shared" si="590"/>
        <v>0</v>
      </c>
      <c r="H1589" s="3">
        <f t="shared" si="590"/>
        <v>0</v>
      </c>
      <c r="I1589" s="3">
        <f t="shared" si="590"/>
        <v>0</v>
      </c>
      <c r="J1589" s="3">
        <f t="shared" si="590"/>
        <v>0</v>
      </c>
      <c r="K1589" s="3">
        <f t="shared" si="590"/>
        <v>0</v>
      </c>
      <c r="L1589" s="3">
        <f t="shared" si="590"/>
        <v>0</v>
      </c>
      <c r="M1589" s="3">
        <f t="shared" si="590"/>
        <v>0</v>
      </c>
      <c r="N1589" s="3">
        <f t="shared" si="590"/>
        <v>0</v>
      </c>
      <c r="O1589" s="3">
        <f t="shared" si="590"/>
        <v>0</v>
      </c>
      <c r="P1589" s="3">
        <f t="shared" si="590"/>
        <v>0</v>
      </c>
      <c r="Q1589" s="3">
        <f t="shared" si="590"/>
        <v>0</v>
      </c>
      <c r="R1589" s="3">
        <f t="shared" si="590"/>
        <v>0</v>
      </c>
      <c r="S1589" s="3">
        <f t="shared" si="590"/>
        <v>0</v>
      </c>
      <c r="T1589" s="3">
        <f t="shared" si="590"/>
        <v>0</v>
      </c>
      <c r="U1589" s="3">
        <f t="shared" si="590"/>
        <v>0</v>
      </c>
      <c r="V1589" s="3">
        <f t="shared" si="590"/>
        <v>0</v>
      </c>
      <c r="W1589" s="3">
        <f t="shared" si="590"/>
        <v>0</v>
      </c>
      <c r="X1589" s="3">
        <f t="shared" si="590"/>
        <v>0</v>
      </c>
      <c r="Y1589" s="3">
        <f t="shared" si="590"/>
        <v>0</v>
      </c>
      <c r="Z1589" s="3">
        <f t="shared" si="590"/>
        <v>0</v>
      </c>
      <c r="AA1589" s="3">
        <f t="shared" si="590"/>
        <v>0</v>
      </c>
      <c r="AB1589" s="3">
        <f t="shared" si="590"/>
        <v>0</v>
      </c>
      <c r="AC1589" s="3">
        <f t="shared" si="590"/>
        <v>0</v>
      </c>
      <c r="AD1589" s="3">
        <f t="shared" si="590"/>
        <v>0</v>
      </c>
      <c r="AE1589" s="3">
        <f t="shared" si="590"/>
        <v>0</v>
      </c>
      <c r="AF1589" s="3">
        <f t="shared" si="590"/>
        <v>0</v>
      </c>
      <c r="AG1589" s="3">
        <f t="shared" si="590"/>
        <v>0</v>
      </c>
      <c r="AH1589" s="3">
        <f t="shared" si="590"/>
        <v>0</v>
      </c>
      <c r="AI1589" s="3">
        <f t="shared" si="590"/>
        <v>0</v>
      </c>
      <c r="AJ1589" s="3">
        <f t="shared" si="590"/>
        <v>0</v>
      </c>
      <c r="AK1589" s="3">
        <f t="shared" si="590"/>
        <v>0</v>
      </c>
      <c r="AL1589" s="3">
        <f t="shared" si="590"/>
        <v>0</v>
      </c>
      <c r="AM1589" s="3">
        <f t="shared" si="590"/>
        <v>0</v>
      </c>
      <c r="AN1589" s="3">
        <f t="shared" si="590"/>
        <v>0</v>
      </c>
      <c r="AO1589" s="3">
        <f t="shared" si="590"/>
        <v>14771.373609665263</v>
      </c>
      <c r="AP1589" s="3">
        <f t="shared" si="590"/>
        <v>15163.616191021343</v>
      </c>
      <c r="AQ1589" s="3">
        <f t="shared" si="590"/>
        <v>14618.609080801813</v>
      </c>
      <c r="AR1589" s="3">
        <f t="shared" si="590"/>
        <v>14542.551745806024</v>
      </c>
      <c r="AS1589" s="3">
        <f t="shared" si="590"/>
        <v>14485.13638668553</v>
      </c>
      <c r="AT1589" s="3">
        <f t="shared" si="590"/>
        <v>14455.467651339435</v>
      </c>
      <c r="AU1589" s="3">
        <f t="shared" si="590"/>
        <v>14321.964551676387</v>
      </c>
      <c r="AV1589" s="3">
        <f t="shared" si="590"/>
        <v>14538.917738808439</v>
      </c>
      <c r="AW1589" s="3">
        <f t="shared" si="590"/>
        <v>14631.463236094567</v>
      </c>
      <c r="AX1589" s="3"/>
    </row>
    <row r="1590" spans="3:50">
      <c r="C1590" s="10" t="s">
        <v>3</v>
      </c>
      <c r="D1590" s="9"/>
      <c r="E1590" s="3">
        <f t="shared" si="590"/>
        <v>0</v>
      </c>
      <c r="F1590" s="3">
        <f t="shared" si="590"/>
        <v>0</v>
      </c>
      <c r="G1590" s="3">
        <f t="shared" si="590"/>
        <v>0</v>
      </c>
      <c r="H1590" s="3">
        <f t="shared" si="590"/>
        <v>0</v>
      </c>
      <c r="I1590" s="3">
        <f t="shared" si="590"/>
        <v>0</v>
      </c>
      <c r="J1590" s="3">
        <f t="shared" si="590"/>
        <v>0</v>
      </c>
      <c r="K1590" s="3">
        <f t="shared" si="590"/>
        <v>0</v>
      </c>
      <c r="L1590" s="3">
        <f t="shared" si="590"/>
        <v>0</v>
      </c>
      <c r="M1590" s="3">
        <f t="shared" si="590"/>
        <v>0</v>
      </c>
      <c r="N1590" s="3">
        <f t="shared" si="590"/>
        <v>0</v>
      </c>
      <c r="O1590" s="3">
        <f t="shared" si="590"/>
        <v>0</v>
      </c>
      <c r="P1590" s="3">
        <f t="shared" si="590"/>
        <v>0</v>
      </c>
      <c r="Q1590" s="3">
        <f t="shared" si="590"/>
        <v>0</v>
      </c>
      <c r="R1590" s="3">
        <f t="shared" si="590"/>
        <v>0</v>
      </c>
      <c r="S1590" s="3">
        <f t="shared" si="590"/>
        <v>0</v>
      </c>
      <c r="T1590" s="3">
        <f t="shared" si="590"/>
        <v>0</v>
      </c>
      <c r="U1590" s="3">
        <f t="shared" si="590"/>
        <v>0</v>
      </c>
      <c r="V1590" s="3">
        <f t="shared" si="590"/>
        <v>0</v>
      </c>
      <c r="W1590" s="3">
        <f t="shared" si="590"/>
        <v>0</v>
      </c>
      <c r="X1590" s="3">
        <f t="shared" si="590"/>
        <v>0</v>
      </c>
      <c r="Y1590" s="3">
        <f t="shared" si="590"/>
        <v>0</v>
      </c>
      <c r="Z1590" s="3">
        <f t="shared" si="590"/>
        <v>0</v>
      </c>
      <c r="AA1590" s="3">
        <f t="shared" si="590"/>
        <v>0</v>
      </c>
      <c r="AB1590" s="3">
        <f t="shared" si="590"/>
        <v>0</v>
      </c>
      <c r="AC1590" s="3">
        <f t="shared" si="590"/>
        <v>0</v>
      </c>
      <c r="AD1590" s="3">
        <f t="shared" si="590"/>
        <v>0</v>
      </c>
      <c r="AE1590" s="3">
        <f t="shared" si="590"/>
        <v>0</v>
      </c>
      <c r="AF1590" s="3">
        <f t="shared" si="590"/>
        <v>0</v>
      </c>
      <c r="AG1590" s="3">
        <f t="shared" si="590"/>
        <v>0</v>
      </c>
      <c r="AH1590" s="3">
        <f t="shared" si="590"/>
        <v>0</v>
      </c>
      <c r="AI1590" s="3">
        <f t="shared" si="590"/>
        <v>0</v>
      </c>
      <c r="AJ1590" s="3">
        <f t="shared" si="590"/>
        <v>0</v>
      </c>
      <c r="AK1590" s="3">
        <f t="shared" si="590"/>
        <v>0</v>
      </c>
      <c r="AL1590" s="3">
        <f t="shared" si="590"/>
        <v>0</v>
      </c>
      <c r="AM1590" s="3">
        <f t="shared" si="590"/>
        <v>0</v>
      </c>
      <c r="AN1590" s="3">
        <f t="shared" si="590"/>
        <v>0</v>
      </c>
      <c r="AO1590" s="3">
        <f t="shared" si="590"/>
        <v>404.86036625031494</v>
      </c>
      <c r="AP1590" s="3">
        <f t="shared" si="590"/>
        <v>648.97611552351827</v>
      </c>
      <c r="AQ1590" s="3">
        <f t="shared" si="590"/>
        <v>847.15130666063192</v>
      </c>
      <c r="AR1590" s="3">
        <f t="shared" si="590"/>
        <v>1060.5012764807857</v>
      </c>
      <c r="AS1590" s="3">
        <f t="shared" si="590"/>
        <v>1271.3557132273954</v>
      </c>
      <c r="AT1590" s="3">
        <f t="shared" si="590"/>
        <v>1482.1120859201699</v>
      </c>
      <c r="AU1590" s="3">
        <f t="shared" si="590"/>
        <v>1504.4639999251729</v>
      </c>
      <c r="AV1590" s="3">
        <f t="shared" si="590"/>
        <v>1566.0473418079068</v>
      </c>
      <c r="AW1590" s="3">
        <f t="shared" si="590"/>
        <v>1617.3109937988334</v>
      </c>
      <c r="AX1590" s="3"/>
    </row>
    <row r="1591" spans="3:50">
      <c r="C1591" s="10" t="s">
        <v>2</v>
      </c>
      <c r="D1591" s="9"/>
      <c r="E1591" s="3">
        <f t="shared" si="590"/>
        <v>0</v>
      </c>
      <c r="F1591" s="3">
        <f t="shared" si="590"/>
        <v>0</v>
      </c>
      <c r="G1591" s="3">
        <f t="shared" si="590"/>
        <v>0</v>
      </c>
      <c r="H1591" s="3">
        <f t="shared" si="590"/>
        <v>0</v>
      </c>
      <c r="I1591" s="3">
        <f t="shared" si="590"/>
        <v>0</v>
      </c>
      <c r="J1591" s="3">
        <f t="shared" si="590"/>
        <v>0</v>
      </c>
      <c r="K1591" s="3">
        <f t="shared" si="590"/>
        <v>0</v>
      </c>
      <c r="L1591" s="3">
        <f t="shared" si="590"/>
        <v>0</v>
      </c>
      <c r="M1591" s="3">
        <f t="shared" si="590"/>
        <v>0</v>
      </c>
      <c r="N1591" s="3">
        <f t="shared" si="590"/>
        <v>0</v>
      </c>
      <c r="O1591" s="3">
        <f t="shared" si="590"/>
        <v>0</v>
      </c>
      <c r="P1591" s="3">
        <f t="shared" si="590"/>
        <v>0</v>
      </c>
      <c r="Q1591" s="3">
        <f t="shared" si="590"/>
        <v>0</v>
      </c>
      <c r="R1591" s="3">
        <f t="shared" si="590"/>
        <v>0</v>
      </c>
      <c r="S1591" s="3">
        <f t="shared" si="590"/>
        <v>0</v>
      </c>
      <c r="T1591" s="3">
        <f t="shared" si="590"/>
        <v>0</v>
      </c>
      <c r="U1591" s="3">
        <f t="shared" si="590"/>
        <v>0</v>
      </c>
      <c r="V1591" s="3">
        <f t="shared" si="590"/>
        <v>0</v>
      </c>
      <c r="W1591" s="3">
        <f t="shared" si="590"/>
        <v>0</v>
      </c>
      <c r="X1591" s="3">
        <f t="shared" si="590"/>
        <v>0</v>
      </c>
      <c r="Y1591" s="3">
        <f t="shared" si="590"/>
        <v>0</v>
      </c>
      <c r="Z1591" s="3">
        <f t="shared" si="590"/>
        <v>0</v>
      </c>
      <c r="AA1591" s="3">
        <f t="shared" si="590"/>
        <v>0</v>
      </c>
      <c r="AB1591" s="3">
        <f t="shared" si="590"/>
        <v>0</v>
      </c>
      <c r="AC1591" s="3">
        <f t="shared" si="590"/>
        <v>0</v>
      </c>
      <c r="AD1591" s="3">
        <f t="shared" si="590"/>
        <v>0</v>
      </c>
      <c r="AE1591" s="3">
        <f t="shared" si="590"/>
        <v>0</v>
      </c>
      <c r="AF1591" s="3">
        <f t="shared" si="590"/>
        <v>0</v>
      </c>
      <c r="AG1591" s="3">
        <f t="shared" si="590"/>
        <v>0</v>
      </c>
      <c r="AH1591" s="3">
        <f t="shared" si="590"/>
        <v>0</v>
      </c>
      <c r="AI1591" s="3">
        <f t="shared" si="590"/>
        <v>0</v>
      </c>
      <c r="AJ1591" s="3">
        <f t="shared" si="590"/>
        <v>0</v>
      </c>
      <c r="AK1591" s="3">
        <f t="shared" si="590"/>
        <v>0</v>
      </c>
      <c r="AL1591" s="3">
        <f t="shared" si="590"/>
        <v>0</v>
      </c>
      <c r="AM1591" s="3">
        <f t="shared" si="590"/>
        <v>0</v>
      </c>
      <c r="AN1591" s="3">
        <f t="shared" si="590"/>
        <v>0</v>
      </c>
      <c r="AO1591" s="3">
        <f t="shared" si="590"/>
        <v>132.58212096671306</v>
      </c>
      <c r="AP1591" s="3">
        <f t="shared" si="590"/>
        <v>262.45774368143174</v>
      </c>
      <c r="AQ1591" s="3">
        <f t="shared" si="590"/>
        <v>366.88301087853705</v>
      </c>
      <c r="AR1591" s="3">
        <f t="shared" si="590"/>
        <v>471.49974932212979</v>
      </c>
      <c r="AS1591" s="3">
        <f t="shared" si="590"/>
        <v>569.99468311289365</v>
      </c>
      <c r="AT1591" s="3">
        <f t="shared" si="590"/>
        <v>664.0448343586695</v>
      </c>
      <c r="AU1591" s="3">
        <f t="shared" si="590"/>
        <v>1224.1195595095019</v>
      </c>
      <c r="AV1591" s="3">
        <f t="shared" si="590"/>
        <v>1803.5456849589796</v>
      </c>
      <c r="AW1591" s="3">
        <f t="shared" si="590"/>
        <v>2368.7795467443793</v>
      </c>
      <c r="AX1591" s="3"/>
    </row>
    <row r="1592" spans="3:50">
      <c r="C1592" s="10" t="s">
        <v>1</v>
      </c>
      <c r="D1592" s="9"/>
      <c r="E1592" s="3">
        <f t="shared" si="590"/>
        <v>0</v>
      </c>
      <c r="F1592" s="3">
        <f t="shared" si="590"/>
        <v>0</v>
      </c>
      <c r="G1592" s="3">
        <f t="shared" si="590"/>
        <v>0</v>
      </c>
      <c r="H1592" s="3">
        <f t="shared" si="590"/>
        <v>0</v>
      </c>
      <c r="I1592" s="3">
        <f t="shared" si="590"/>
        <v>0</v>
      </c>
      <c r="J1592" s="3">
        <f t="shared" si="590"/>
        <v>0</v>
      </c>
      <c r="K1592" s="3">
        <f t="shared" si="590"/>
        <v>0</v>
      </c>
      <c r="L1592" s="3">
        <f t="shared" si="590"/>
        <v>0</v>
      </c>
      <c r="M1592" s="3">
        <f t="shared" si="590"/>
        <v>0</v>
      </c>
      <c r="N1592" s="3">
        <f t="shared" si="590"/>
        <v>0</v>
      </c>
      <c r="O1592" s="3">
        <f t="shared" si="590"/>
        <v>0</v>
      </c>
      <c r="P1592" s="3">
        <f t="shared" si="590"/>
        <v>0</v>
      </c>
      <c r="Q1592" s="3">
        <f t="shared" si="590"/>
        <v>0</v>
      </c>
      <c r="R1592" s="3">
        <f t="shared" si="590"/>
        <v>0</v>
      </c>
      <c r="S1592" s="3">
        <f t="shared" si="590"/>
        <v>0</v>
      </c>
      <c r="T1592" s="3">
        <f t="shared" si="590"/>
        <v>0</v>
      </c>
      <c r="U1592" s="3">
        <f t="shared" si="590"/>
        <v>0</v>
      </c>
      <c r="V1592" s="3">
        <f t="shared" si="590"/>
        <v>0</v>
      </c>
      <c r="W1592" s="3">
        <f t="shared" si="590"/>
        <v>0</v>
      </c>
      <c r="X1592" s="3">
        <f t="shared" si="590"/>
        <v>0</v>
      </c>
      <c r="Y1592" s="3">
        <f t="shared" si="590"/>
        <v>0</v>
      </c>
      <c r="Z1592" s="3">
        <f t="shared" si="590"/>
        <v>0</v>
      </c>
      <c r="AA1592" s="3">
        <f t="shared" si="590"/>
        <v>0</v>
      </c>
      <c r="AB1592" s="3">
        <f t="shared" si="590"/>
        <v>0</v>
      </c>
      <c r="AC1592" s="3">
        <f t="shared" si="590"/>
        <v>0</v>
      </c>
      <c r="AD1592" s="3">
        <f t="shared" si="590"/>
        <v>0</v>
      </c>
      <c r="AE1592" s="3">
        <f t="shared" si="590"/>
        <v>0</v>
      </c>
      <c r="AF1592" s="3">
        <f t="shared" si="590"/>
        <v>0</v>
      </c>
      <c r="AG1592" s="3">
        <f t="shared" si="590"/>
        <v>0</v>
      </c>
      <c r="AH1592" s="3">
        <f t="shared" si="590"/>
        <v>0</v>
      </c>
      <c r="AI1592" s="3">
        <f t="shared" si="590"/>
        <v>0</v>
      </c>
      <c r="AJ1592" s="3">
        <f t="shared" si="590"/>
        <v>0</v>
      </c>
      <c r="AK1592" s="3">
        <f t="shared" si="590"/>
        <v>0</v>
      </c>
      <c r="AL1592" s="3">
        <f t="shared" si="590"/>
        <v>0</v>
      </c>
      <c r="AM1592" s="3">
        <f t="shared" si="590"/>
        <v>0</v>
      </c>
      <c r="AN1592" s="3">
        <f t="shared" si="590"/>
        <v>0</v>
      </c>
      <c r="AO1592" s="3">
        <f t="shared" si="590"/>
        <v>0</v>
      </c>
      <c r="AP1592" s="3">
        <f t="shared" si="590"/>
        <v>0</v>
      </c>
      <c r="AQ1592" s="3">
        <f t="shared" si="590"/>
        <v>0</v>
      </c>
      <c r="AR1592" s="3">
        <f t="shared" si="590"/>
        <v>0</v>
      </c>
      <c r="AS1592" s="3">
        <f t="shared" si="590"/>
        <v>0</v>
      </c>
      <c r="AT1592" s="3">
        <f t="shared" si="590"/>
        <v>0</v>
      </c>
      <c r="AU1592" s="3">
        <f t="shared" si="590"/>
        <v>0</v>
      </c>
      <c r="AV1592" s="3">
        <f t="shared" si="590"/>
        <v>0</v>
      </c>
      <c r="AW1592" s="3">
        <f t="shared" si="590"/>
        <v>0</v>
      </c>
      <c r="AX1592" s="3"/>
    </row>
    <row r="1593" spans="3:50">
      <c r="C1593" s="7" t="s">
        <v>0</v>
      </c>
      <c r="D1593" s="6"/>
      <c r="E1593" s="4">
        <f t="shared" si="590"/>
        <v>0</v>
      </c>
      <c r="F1593" s="4">
        <f t="shared" si="590"/>
        <v>0</v>
      </c>
      <c r="G1593" s="4">
        <f t="shared" si="590"/>
        <v>0</v>
      </c>
      <c r="H1593" s="4">
        <f t="shared" si="590"/>
        <v>0</v>
      </c>
      <c r="I1593" s="4">
        <f t="shared" si="590"/>
        <v>0</v>
      </c>
      <c r="J1593" s="4">
        <f t="shared" si="590"/>
        <v>0</v>
      </c>
      <c r="K1593" s="4">
        <f t="shared" si="590"/>
        <v>0</v>
      </c>
      <c r="L1593" s="4">
        <f t="shared" si="590"/>
        <v>0</v>
      </c>
      <c r="M1593" s="4">
        <f t="shared" si="590"/>
        <v>0</v>
      </c>
      <c r="N1593" s="4">
        <f t="shared" si="590"/>
        <v>0</v>
      </c>
      <c r="O1593" s="4">
        <f t="shared" si="590"/>
        <v>0</v>
      </c>
      <c r="P1593" s="4">
        <f t="shared" si="590"/>
        <v>0</v>
      </c>
      <c r="Q1593" s="4">
        <f t="shared" si="590"/>
        <v>0</v>
      </c>
      <c r="R1593" s="4">
        <f t="shared" si="590"/>
        <v>0</v>
      </c>
      <c r="S1593" s="4">
        <f t="shared" si="590"/>
        <v>0</v>
      </c>
      <c r="T1593" s="4">
        <f t="shared" si="590"/>
        <v>0</v>
      </c>
      <c r="U1593" s="4">
        <f t="shared" si="590"/>
        <v>0</v>
      </c>
      <c r="V1593" s="4">
        <f t="shared" si="590"/>
        <v>0</v>
      </c>
      <c r="W1593" s="4">
        <f t="shared" si="590"/>
        <v>0</v>
      </c>
      <c r="X1593" s="4">
        <f t="shared" si="590"/>
        <v>0</v>
      </c>
      <c r="Y1593" s="4">
        <f t="shared" si="590"/>
        <v>0</v>
      </c>
      <c r="Z1593" s="4">
        <f t="shared" si="590"/>
        <v>0</v>
      </c>
      <c r="AA1593" s="4">
        <f t="shared" si="590"/>
        <v>0</v>
      </c>
      <c r="AB1593" s="4">
        <f t="shared" si="590"/>
        <v>0</v>
      </c>
      <c r="AC1593" s="4">
        <f t="shared" si="590"/>
        <v>0</v>
      </c>
      <c r="AD1593" s="4">
        <f t="shared" si="590"/>
        <v>0</v>
      </c>
      <c r="AE1593" s="4">
        <f t="shared" si="590"/>
        <v>0</v>
      </c>
      <c r="AF1593" s="4">
        <f t="shared" si="590"/>
        <v>0</v>
      </c>
      <c r="AG1593" s="4">
        <f t="shared" si="590"/>
        <v>0</v>
      </c>
      <c r="AH1593" s="4">
        <f t="shared" si="590"/>
        <v>0</v>
      </c>
      <c r="AI1593" s="4">
        <f t="shared" si="590"/>
        <v>0</v>
      </c>
      <c r="AJ1593" s="4">
        <f t="shared" si="590"/>
        <v>0</v>
      </c>
      <c r="AK1593" s="4">
        <f t="shared" si="590"/>
        <v>0</v>
      </c>
      <c r="AL1593" s="4">
        <f t="shared" si="590"/>
        <v>0</v>
      </c>
      <c r="AM1593" s="4">
        <f t="shared" si="590"/>
        <v>0</v>
      </c>
      <c r="AN1593" s="4">
        <f t="shared" si="590"/>
        <v>0</v>
      </c>
      <c r="AO1593" s="4">
        <f t="shared" si="590"/>
        <v>0</v>
      </c>
      <c r="AP1593" s="4">
        <f t="shared" si="590"/>
        <v>0</v>
      </c>
      <c r="AQ1593" s="4">
        <f t="shared" si="590"/>
        <v>0</v>
      </c>
      <c r="AR1593" s="4">
        <f t="shared" si="590"/>
        <v>0</v>
      </c>
      <c r="AS1593" s="4">
        <f t="shared" si="590"/>
        <v>0</v>
      </c>
      <c r="AT1593" s="4">
        <f t="shared" si="590"/>
        <v>0</v>
      </c>
      <c r="AU1593" s="4">
        <f t="shared" si="590"/>
        <v>0</v>
      </c>
      <c r="AV1593" s="4">
        <f t="shared" si="590"/>
        <v>0</v>
      </c>
      <c r="AW1593" s="4">
        <f t="shared" si="590"/>
        <v>0</v>
      </c>
      <c r="AX1593" s="3"/>
    </row>
    <row r="1594" spans="3:50">
      <c r="C1594" s="14">
        <v>37</v>
      </c>
      <c r="D1594" s="13"/>
      <c r="E1594" s="11">
        <f t="shared" ref="E1594:AW1594" si="591">SUM(E1595:E1599)</f>
        <v>0</v>
      </c>
      <c r="F1594" s="11">
        <f t="shared" si="591"/>
        <v>0</v>
      </c>
      <c r="G1594" s="11">
        <f t="shared" si="591"/>
        <v>0</v>
      </c>
      <c r="H1594" s="11">
        <f t="shared" si="591"/>
        <v>0</v>
      </c>
      <c r="I1594" s="11">
        <f t="shared" si="591"/>
        <v>0</v>
      </c>
      <c r="J1594" s="11">
        <f t="shared" si="591"/>
        <v>0</v>
      </c>
      <c r="K1594" s="11">
        <f t="shared" si="591"/>
        <v>0</v>
      </c>
      <c r="L1594" s="11">
        <f t="shared" si="591"/>
        <v>0</v>
      </c>
      <c r="M1594" s="11">
        <f t="shared" si="591"/>
        <v>0</v>
      </c>
      <c r="N1594" s="11">
        <f t="shared" si="591"/>
        <v>0</v>
      </c>
      <c r="O1594" s="11">
        <f t="shared" si="591"/>
        <v>0</v>
      </c>
      <c r="P1594" s="11">
        <f t="shared" si="591"/>
        <v>0</v>
      </c>
      <c r="Q1594" s="11">
        <f t="shared" si="591"/>
        <v>0</v>
      </c>
      <c r="R1594" s="11">
        <f t="shared" si="591"/>
        <v>0</v>
      </c>
      <c r="S1594" s="11">
        <f t="shared" si="591"/>
        <v>0</v>
      </c>
      <c r="T1594" s="11">
        <f t="shared" si="591"/>
        <v>0</v>
      </c>
      <c r="U1594" s="11">
        <f t="shared" si="591"/>
        <v>0</v>
      </c>
      <c r="V1594" s="11">
        <f t="shared" si="591"/>
        <v>0</v>
      </c>
      <c r="W1594" s="11">
        <f t="shared" si="591"/>
        <v>0</v>
      </c>
      <c r="X1594" s="11">
        <f t="shared" si="591"/>
        <v>0</v>
      </c>
      <c r="Y1594" s="11">
        <f t="shared" si="591"/>
        <v>0</v>
      </c>
      <c r="Z1594" s="11">
        <f t="shared" si="591"/>
        <v>0</v>
      </c>
      <c r="AA1594" s="11">
        <f t="shared" si="591"/>
        <v>0</v>
      </c>
      <c r="AB1594" s="11">
        <f t="shared" si="591"/>
        <v>0</v>
      </c>
      <c r="AC1594" s="11">
        <f t="shared" si="591"/>
        <v>0</v>
      </c>
      <c r="AD1594" s="11">
        <f t="shared" si="591"/>
        <v>0</v>
      </c>
      <c r="AE1594" s="11">
        <f t="shared" si="591"/>
        <v>0</v>
      </c>
      <c r="AF1594" s="11">
        <f t="shared" si="591"/>
        <v>0</v>
      </c>
      <c r="AG1594" s="11">
        <f t="shared" si="591"/>
        <v>0</v>
      </c>
      <c r="AH1594" s="11">
        <f t="shared" si="591"/>
        <v>0</v>
      </c>
      <c r="AI1594" s="11">
        <f t="shared" si="591"/>
        <v>0</v>
      </c>
      <c r="AJ1594" s="11">
        <f t="shared" si="591"/>
        <v>0</v>
      </c>
      <c r="AK1594" s="11">
        <f t="shared" si="591"/>
        <v>0</v>
      </c>
      <c r="AL1594" s="11">
        <f t="shared" si="591"/>
        <v>0</v>
      </c>
      <c r="AM1594" s="11">
        <f t="shared" si="591"/>
        <v>0</v>
      </c>
      <c r="AN1594" s="11">
        <f t="shared" si="591"/>
        <v>0</v>
      </c>
      <c r="AO1594" s="11">
        <f t="shared" si="591"/>
        <v>0</v>
      </c>
      <c r="AP1594" s="11">
        <f t="shared" si="591"/>
        <v>12645.445974736411</v>
      </c>
      <c r="AQ1594" s="11">
        <f t="shared" si="591"/>
        <v>13291.216262849866</v>
      </c>
      <c r="AR1594" s="11">
        <f t="shared" si="591"/>
        <v>13102.546723694582</v>
      </c>
      <c r="AS1594" s="11">
        <f t="shared" si="591"/>
        <v>13313.918890615363</v>
      </c>
      <c r="AT1594" s="11">
        <f t="shared" si="591"/>
        <v>13533.280166927536</v>
      </c>
      <c r="AU1594" s="11">
        <f t="shared" si="591"/>
        <v>13771.646730109547</v>
      </c>
      <c r="AV1594" s="11">
        <f t="shared" si="591"/>
        <v>14158.693694017635</v>
      </c>
      <c r="AW1594" s="11">
        <f t="shared" si="591"/>
        <v>14885.251560984851</v>
      </c>
      <c r="AX1594" s="11"/>
    </row>
    <row r="1595" spans="3:50">
      <c r="C1595" s="10" t="s">
        <v>4</v>
      </c>
      <c r="D1595" s="9"/>
      <c r="E1595" s="3">
        <f t="shared" ref="E1595:AW1599" si="592">E972*E382</f>
        <v>0</v>
      </c>
      <c r="F1595" s="3">
        <f t="shared" si="592"/>
        <v>0</v>
      </c>
      <c r="G1595" s="3">
        <f t="shared" si="592"/>
        <v>0</v>
      </c>
      <c r="H1595" s="3">
        <f t="shared" si="592"/>
        <v>0</v>
      </c>
      <c r="I1595" s="3">
        <f t="shared" si="592"/>
        <v>0</v>
      </c>
      <c r="J1595" s="3">
        <f t="shared" si="592"/>
        <v>0</v>
      </c>
      <c r="K1595" s="3">
        <f t="shared" si="592"/>
        <v>0</v>
      </c>
      <c r="L1595" s="3">
        <f t="shared" si="592"/>
        <v>0</v>
      </c>
      <c r="M1595" s="3">
        <f t="shared" si="592"/>
        <v>0</v>
      </c>
      <c r="N1595" s="3">
        <f t="shared" si="592"/>
        <v>0</v>
      </c>
      <c r="O1595" s="3">
        <f t="shared" si="592"/>
        <v>0</v>
      </c>
      <c r="P1595" s="3">
        <f t="shared" si="592"/>
        <v>0</v>
      </c>
      <c r="Q1595" s="3">
        <f t="shared" si="592"/>
        <v>0</v>
      </c>
      <c r="R1595" s="3">
        <f t="shared" si="592"/>
        <v>0</v>
      </c>
      <c r="S1595" s="3">
        <f t="shared" si="592"/>
        <v>0</v>
      </c>
      <c r="T1595" s="3">
        <f t="shared" si="592"/>
        <v>0</v>
      </c>
      <c r="U1595" s="3">
        <f t="shared" si="592"/>
        <v>0</v>
      </c>
      <c r="V1595" s="3">
        <f t="shared" si="592"/>
        <v>0</v>
      </c>
      <c r="W1595" s="3">
        <f t="shared" si="592"/>
        <v>0</v>
      </c>
      <c r="X1595" s="3">
        <f t="shared" si="592"/>
        <v>0</v>
      </c>
      <c r="Y1595" s="3">
        <f t="shared" si="592"/>
        <v>0</v>
      </c>
      <c r="Z1595" s="3">
        <f t="shared" si="592"/>
        <v>0</v>
      </c>
      <c r="AA1595" s="3">
        <f t="shared" si="592"/>
        <v>0</v>
      </c>
      <c r="AB1595" s="3">
        <f t="shared" si="592"/>
        <v>0</v>
      </c>
      <c r="AC1595" s="3">
        <f t="shared" si="592"/>
        <v>0</v>
      </c>
      <c r="AD1595" s="3">
        <f t="shared" si="592"/>
        <v>0</v>
      </c>
      <c r="AE1595" s="3">
        <f t="shared" si="592"/>
        <v>0</v>
      </c>
      <c r="AF1595" s="3">
        <f t="shared" si="592"/>
        <v>0</v>
      </c>
      <c r="AG1595" s="3">
        <f t="shared" si="592"/>
        <v>0</v>
      </c>
      <c r="AH1595" s="3">
        <f t="shared" si="592"/>
        <v>0</v>
      </c>
      <c r="AI1595" s="3">
        <f t="shared" si="592"/>
        <v>0</v>
      </c>
      <c r="AJ1595" s="3">
        <f t="shared" si="592"/>
        <v>0</v>
      </c>
      <c r="AK1595" s="3">
        <f t="shared" si="592"/>
        <v>0</v>
      </c>
      <c r="AL1595" s="3">
        <f t="shared" si="592"/>
        <v>0</v>
      </c>
      <c r="AM1595" s="3">
        <f t="shared" si="592"/>
        <v>0</v>
      </c>
      <c r="AN1595" s="3">
        <f t="shared" si="592"/>
        <v>0</v>
      </c>
      <c r="AO1595" s="3">
        <f t="shared" si="592"/>
        <v>0</v>
      </c>
      <c r="AP1595" s="3">
        <f t="shared" si="592"/>
        <v>12181.567051132492</v>
      </c>
      <c r="AQ1595" s="3">
        <f t="shared" si="592"/>
        <v>12505.039290841598</v>
      </c>
      <c r="AR1595" s="3">
        <f t="shared" si="592"/>
        <v>12055.586123389447</v>
      </c>
      <c r="AS1595" s="3">
        <f t="shared" si="592"/>
        <v>11992.863620359976</v>
      </c>
      <c r="AT1595" s="3">
        <f t="shared" si="592"/>
        <v>11945.514669248652</v>
      </c>
      <c r="AU1595" s="3">
        <f t="shared" si="592"/>
        <v>11921.047636019985</v>
      </c>
      <c r="AV1595" s="3">
        <f t="shared" si="592"/>
        <v>11810.951107216777</v>
      </c>
      <c r="AW1595" s="3">
        <f t="shared" si="592"/>
        <v>11989.866749447689</v>
      </c>
      <c r="AX1595" s="3"/>
    </row>
    <row r="1596" spans="3:50">
      <c r="C1596" s="10" t="s">
        <v>3</v>
      </c>
      <c r="D1596" s="9"/>
      <c r="E1596" s="3">
        <f t="shared" si="592"/>
        <v>0</v>
      </c>
      <c r="F1596" s="3">
        <f t="shared" si="592"/>
        <v>0</v>
      </c>
      <c r="G1596" s="3">
        <f t="shared" si="592"/>
        <v>0</v>
      </c>
      <c r="H1596" s="3">
        <f t="shared" si="592"/>
        <v>0</v>
      </c>
      <c r="I1596" s="3">
        <f t="shared" si="592"/>
        <v>0</v>
      </c>
      <c r="J1596" s="3">
        <f t="shared" si="592"/>
        <v>0</v>
      </c>
      <c r="K1596" s="3">
        <f t="shared" si="592"/>
        <v>0</v>
      </c>
      <c r="L1596" s="3">
        <f t="shared" si="592"/>
        <v>0</v>
      </c>
      <c r="M1596" s="3">
        <f t="shared" si="592"/>
        <v>0</v>
      </c>
      <c r="N1596" s="3">
        <f t="shared" si="592"/>
        <v>0</v>
      </c>
      <c r="O1596" s="3">
        <f t="shared" si="592"/>
        <v>0</v>
      </c>
      <c r="P1596" s="3">
        <f t="shared" si="592"/>
        <v>0</v>
      </c>
      <c r="Q1596" s="3">
        <f t="shared" si="592"/>
        <v>0</v>
      </c>
      <c r="R1596" s="3">
        <f t="shared" si="592"/>
        <v>0</v>
      </c>
      <c r="S1596" s="3">
        <f t="shared" si="592"/>
        <v>0</v>
      </c>
      <c r="T1596" s="3">
        <f t="shared" si="592"/>
        <v>0</v>
      </c>
      <c r="U1596" s="3">
        <f t="shared" si="592"/>
        <v>0</v>
      </c>
      <c r="V1596" s="3">
        <f t="shared" si="592"/>
        <v>0</v>
      </c>
      <c r="W1596" s="3">
        <f t="shared" si="592"/>
        <v>0</v>
      </c>
      <c r="X1596" s="3">
        <f t="shared" si="592"/>
        <v>0</v>
      </c>
      <c r="Y1596" s="3">
        <f t="shared" si="592"/>
        <v>0</v>
      </c>
      <c r="Z1596" s="3">
        <f t="shared" si="592"/>
        <v>0</v>
      </c>
      <c r="AA1596" s="3">
        <f t="shared" si="592"/>
        <v>0</v>
      </c>
      <c r="AB1596" s="3">
        <f t="shared" si="592"/>
        <v>0</v>
      </c>
      <c r="AC1596" s="3">
        <f t="shared" si="592"/>
        <v>0</v>
      </c>
      <c r="AD1596" s="3">
        <f t="shared" si="592"/>
        <v>0</v>
      </c>
      <c r="AE1596" s="3">
        <f t="shared" si="592"/>
        <v>0</v>
      </c>
      <c r="AF1596" s="3">
        <f t="shared" si="592"/>
        <v>0</v>
      </c>
      <c r="AG1596" s="3">
        <f t="shared" si="592"/>
        <v>0</v>
      </c>
      <c r="AH1596" s="3">
        <f t="shared" si="592"/>
        <v>0</v>
      </c>
      <c r="AI1596" s="3">
        <f t="shared" si="592"/>
        <v>0</v>
      </c>
      <c r="AJ1596" s="3">
        <f t="shared" si="592"/>
        <v>0</v>
      </c>
      <c r="AK1596" s="3">
        <f t="shared" si="592"/>
        <v>0</v>
      </c>
      <c r="AL1596" s="3">
        <f t="shared" si="592"/>
        <v>0</v>
      </c>
      <c r="AM1596" s="3">
        <f t="shared" si="592"/>
        <v>0</v>
      </c>
      <c r="AN1596" s="3">
        <f t="shared" si="592"/>
        <v>0</v>
      </c>
      <c r="AO1596" s="3">
        <f t="shared" si="592"/>
        <v>0</v>
      </c>
      <c r="AP1596" s="3">
        <f t="shared" si="592"/>
        <v>350.77840967354399</v>
      </c>
      <c r="AQ1596" s="3">
        <f t="shared" si="592"/>
        <v>562.28474974679443</v>
      </c>
      <c r="AR1596" s="3">
        <f t="shared" si="592"/>
        <v>733.98735187517275</v>
      </c>
      <c r="AS1596" s="3">
        <f t="shared" si="592"/>
        <v>918.8376591812264</v>
      </c>
      <c r="AT1596" s="3">
        <f t="shared" si="592"/>
        <v>1101.5257910910243</v>
      </c>
      <c r="AU1596" s="3">
        <f t="shared" si="592"/>
        <v>1284.1289585149946</v>
      </c>
      <c r="AV1596" s="3">
        <f t="shared" si="592"/>
        <v>1303.4950647121796</v>
      </c>
      <c r="AW1596" s="3">
        <f t="shared" si="592"/>
        <v>1356.8519959625246</v>
      </c>
      <c r="AX1596" s="3"/>
    </row>
    <row r="1597" spans="3:50">
      <c r="C1597" s="10" t="s">
        <v>2</v>
      </c>
      <c r="D1597" s="9"/>
      <c r="E1597" s="3">
        <f t="shared" si="592"/>
        <v>0</v>
      </c>
      <c r="F1597" s="3">
        <f t="shared" si="592"/>
        <v>0</v>
      </c>
      <c r="G1597" s="3">
        <f t="shared" si="592"/>
        <v>0</v>
      </c>
      <c r="H1597" s="3">
        <f t="shared" si="592"/>
        <v>0</v>
      </c>
      <c r="I1597" s="3">
        <f t="shared" si="592"/>
        <v>0</v>
      </c>
      <c r="J1597" s="3">
        <f t="shared" si="592"/>
        <v>0</v>
      </c>
      <c r="K1597" s="3">
        <f t="shared" si="592"/>
        <v>0</v>
      </c>
      <c r="L1597" s="3">
        <f t="shared" si="592"/>
        <v>0</v>
      </c>
      <c r="M1597" s="3">
        <f t="shared" si="592"/>
        <v>0</v>
      </c>
      <c r="N1597" s="3">
        <f t="shared" si="592"/>
        <v>0</v>
      </c>
      <c r="O1597" s="3">
        <f t="shared" si="592"/>
        <v>0</v>
      </c>
      <c r="P1597" s="3">
        <f t="shared" si="592"/>
        <v>0</v>
      </c>
      <c r="Q1597" s="3">
        <f t="shared" si="592"/>
        <v>0</v>
      </c>
      <c r="R1597" s="3">
        <f t="shared" si="592"/>
        <v>0</v>
      </c>
      <c r="S1597" s="3">
        <f t="shared" si="592"/>
        <v>0</v>
      </c>
      <c r="T1597" s="3">
        <f t="shared" si="592"/>
        <v>0</v>
      </c>
      <c r="U1597" s="3">
        <f t="shared" si="592"/>
        <v>0</v>
      </c>
      <c r="V1597" s="3">
        <f t="shared" si="592"/>
        <v>0</v>
      </c>
      <c r="W1597" s="3">
        <f t="shared" si="592"/>
        <v>0</v>
      </c>
      <c r="X1597" s="3">
        <f t="shared" si="592"/>
        <v>0</v>
      </c>
      <c r="Y1597" s="3">
        <f t="shared" si="592"/>
        <v>0</v>
      </c>
      <c r="Z1597" s="3">
        <f t="shared" si="592"/>
        <v>0</v>
      </c>
      <c r="AA1597" s="3">
        <f t="shared" si="592"/>
        <v>0</v>
      </c>
      <c r="AB1597" s="3">
        <f t="shared" si="592"/>
        <v>0</v>
      </c>
      <c r="AC1597" s="3">
        <f t="shared" si="592"/>
        <v>0</v>
      </c>
      <c r="AD1597" s="3">
        <f t="shared" si="592"/>
        <v>0</v>
      </c>
      <c r="AE1597" s="3">
        <f t="shared" si="592"/>
        <v>0</v>
      </c>
      <c r="AF1597" s="3">
        <f t="shared" si="592"/>
        <v>0</v>
      </c>
      <c r="AG1597" s="3">
        <f t="shared" si="592"/>
        <v>0</v>
      </c>
      <c r="AH1597" s="3">
        <f t="shared" si="592"/>
        <v>0</v>
      </c>
      <c r="AI1597" s="3">
        <f t="shared" si="592"/>
        <v>0</v>
      </c>
      <c r="AJ1597" s="3">
        <f t="shared" si="592"/>
        <v>0</v>
      </c>
      <c r="AK1597" s="3">
        <f t="shared" si="592"/>
        <v>0</v>
      </c>
      <c r="AL1597" s="3">
        <f t="shared" si="592"/>
        <v>0</v>
      </c>
      <c r="AM1597" s="3">
        <f t="shared" si="592"/>
        <v>0</v>
      </c>
      <c r="AN1597" s="3">
        <f t="shared" si="592"/>
        <v>0</v>
      </c>
      <c r="AO1597" s="3">
        <f t="shared" si="592"/>
        <v>0</v>
      </c>
      <c r="AP1597" s="3">
        <f t="shared" si="592"/>
        <v>113.10051393037692</v>
      </c>
      <c r="AQ1597" s="3">
        <f t="shared" si="592"/>
        <v>223.89222226147484</v>
      </c>
      <c r="AR1597" s="3">
        <f t="shared" si="592"/>
        <v>312.97324842996386</v>
      </c>
      <c r="AS1597" s="3">
        <f t="shared" si="592"/>
        <v>402.21761107416097</v>
      </c>
      <c r="AT1597" s="3">
        <f t="shared" si="592"/>
        <v>486.23970658785919</v>
      </c>
      <c r="AU1597" s="3">
        <f t="shared" si="592"/>
        <v>566.47013557456648</v>
      </c>
      <c r="AV1597" s="3">
        <f t="shared" si="592"/>
        <v>1044.2475220886765</v>
      </c>
      <c r="AW1597" s="3">
        <f t="shared" si="592"/>
        <v>1538.5328155746374</v>
      </c>
      <c r="AX1597" s="3"/>
    </row>
    <row r="1598" spans="3:50">
      <c r="C1598" s="10" t="s">
        <v>1</v>
      </c>
      <c r="D1598" s="9"/>
      <c r="E1598" s="3">
        <f t="shared" si="592"/>
        <v>0</v>
      </c>
      <c r="F1598" s="3">
        <f t="shared" si="592"/>
        <v>0</v>
      </c>
      <c r="G1598" s="3">
        <f t="shared" si="592"/>
        <v>0</v>
      </c>
      <c r="H1598" s="3">
        <f t="shared" si="592"/>
        <v>0</v>
      </c>
      <c r="I1598" s="3">
        <f t="shared" si="592"/>
        <v>0</v>
      </c>
      <c r="J1598" s="3">
        <f t="shared" si="592"/>
        <v>0</v>
      </c>
      <c r="K1598" s="3">
        <f t="shared" si="592"/>
        <v>0</v>
      </c>
      <c r="L1598" s="3">
        <f t="shared" si="592"/>
        <v>0</v>
      </c>
      <c r="M1598" s="3">
        <f t="shared" si="592"/>
        <v>0</v>
      </c>
      <c r="N1598" s="3">
        <f t="shared" si="592"/>
        <v>0</v>
      </c>
      <c r="O1598" s="3">
        <f t="shared" si="592"/>
        <v>0</v>
      </c>
      <c r="P1598" s="3">
        <f t="shared" si="592"/>
        <v>0</v>
      </c>
      <c r="Q1598" s="3">
        <f t="shared" si="592"/>
        <v>0</v>
      </c>
      <c r="R1598" s="3">
        <f t="shared" si="592"/>
        <v>0</v>
      </c>
      <c r="S1598" s="3">
        <f t="shared" si="592"/>
        <v>0</v>
      </c>
      <c r="T1598" s="3">
        <f t="shared" si="592"/>
        <v>0</v>
      </c>
      <c r="U1598" s="3">
        <f t="shared" si="592"/>
        <v>0</v>
      </c>
      <c r="V1598" s="3">
        <f t="shared" si="592"/>
        <v>0</v>
      </c>
      <c r="W1598" s="3">
        <f t="shared" si="592"/>
        <v>0</v>
      </c>
      <c r="X1598" s="3">
        <f t="shared" si="592"/>
        <v>0</v>
      </c>
      <c r="Y1598" s="3">
        <f t="shared" si="592"/>
        <v>0</v>
      </c>
      <c r="Z1598" s="3">
        <f t="shared" si="592"/>
        <v>0</v>
      </c>
      <c r="AA1598" s="3">
        <f t="shared" si="592"/>
        <v>0</v>
      </c>
      <c r="AB1598" s="3">
        <f t="shared" si="592"/>
        <v>0</v>
      </c>
      <c r="AC1598" s="3">
        <f t="shared" si="592"/>
        <v>0</v>
      </c>
      <c r="AD1598" s="3">
        <f t="shared" si="592"/>
        <v>0</v>
      </c>
      <c r="AE1598" s="3">
        <f t="shared" si="592"/>
        <v>0</v>
      </c>
      <c r="AF1598" s="3">
        <f t="shared" si="592"/>
        <v>0</v>
      </c>
      <c r="AG1598" s="3">
        <f t="shared" si="592"/>
        <v>0</v>
      </c>
      <c r="AH1598" s="3">
        <f t="shared" si="592"/>
        <v>0</v>
      </c>
      <c r="AI1598" s="3">
        <f t="shared" si="592"/>
        <v>0</v>
      </c>
      <c r="AJ1598" s="3">
        <f t="shared" si="592"/>
        <v>0</v>
      </c>
      <c r="AK1598" s="3">
        <f t="shared" si="592"/>
        <v>0</v>
      </c>
      <c r="AL1598" s="3">
        <f t="shared" si="592"/>
        <v>0</v>
      </c>
      <c r="AM1598" s="3">
        <f t="shared" si="592"/>
        <v>0</v>
      </c>
      <c r="AN1598" s="3">
        <f t="shared" si="592"/>
        <v>0</v>
      </c>
      <c r="AO1598" s="3">
        <f t="shared" si="592"/>
        <v>0</v>
      </c>
      <c r="AP1598" s="3">
        <f t="shared" si="592"/>
        <v>0</v>
      </c>
      <c r="AQ1598" s="3">
        <f t="shared" si="592"/>
        <v>0</v>
      </c>
      <c r="AR1598" s="3">
        <f t="shared" si="592"/>
        <v>0</v>
      </c>
      <c r="AS1598" s="3">
        <f t="shared" si="592"/>
        <v>0</v>
      </c>
      <c r="AT1598" s="3">
        <f t="shared" si="592"/>
        <v>0</v>
      </c>
      <c r="AU1598" s="3">
        <f t="shared" si="592"/>
        <v>0</v>
      </c>
      <c r="AV1598" s="3">
        <f t="shared" si="592"/>
        <v>0</v>
      </c>
      <c r="AW1598" s="3">
        <f t="shared" si="592"/>
        <v>0</v>
      </c>
      <c r="AX1598" s="3"/>
    </row>
    <row r="1599" spans="3:50">
      <c r="C1599" s="7" t="s">
        <v>0</v>
      </c>
      <c r="D1599" s="6"/>
      <c r="E1599" s="4">
        <f t="shared" si="592"/>
        <v>0</v>
      </c>
      <c r="F1599" s="4">
        <f t="shared" si="592"/>
        <v>0</v>
      </c>
      <c r="G1599" s="4">
        <f t="shared" si="592"/>
        <v>0</v>
      </c>
      <c r="H1599" s="4">
        <f t="shared" si="592"/>
        <v>0</v>
      </c>
      <c r="I1599" s="4">
        <f t="shared" si="592"/>
        <v>0</v>
      </c>
      <c r="J1599" s="4">
        <f t="shared" si="592"/>
        <v>0</v>
      </c>
      <c r="K1599" s="4">
        <f t="shared" si="592"/>
        <v>0</v>
      </c>
      <c r="L1599" s="4">
        <f t="shared" si="592"/>
        <v>0</v>
      </c>
      <c r="M1599" s="4">
        <f t="shared" si="592"/>
        <v>0</v>
      </c>
      <c r="N1599" s="4">
        <f t="shared" si="592"/>
        <v>0</v>
      </c>
      <c r="O1599" s="4">
        <f t="shared" si="592"/>
        <v>0</v>
      </c>
      <c r="P1599" s="4">
        <f t="shared" si="592"/>
        <v>0</v>
      </c>
      <c r="Q1599" s="4">
        <f t="shared" si="592"/>
        <v>0</v>
      </c>
      <c r="R1599" s="4">
        <f t="shared" si="592"/>
        <v>0</v>
      </c>
      <c r="S1599" s="4">
        <f t="shared" si="592"/>
        <v>0</v>
      </c>
      <c r="T1599" s="4">
        <f t="shared" si="592"/>
        <v>0</v>
      </c>
      <c r="U1599" s="4">
        <f t="shared" si="592"/>
        <v>0</v>
      </c>
      <c r="V1599" s="4">
        <f t="shared" si="592"/>
        <v>0</v>
      </c>
      <c r="W1599" s="4">
        <f t="shared" si="592"/>
        <v>0</v>
      </c>
      <c r="X1599" s="4">
        <f t="shared" si="592"/>
        <v>0</v>
      </c>
      <c r="Y1599" s="4">
        <f t="shared" si="592"/>
        <v>0</v>
      </c>
      <c r="Z1599" s="4">
        <f t="shared" si="592"/>
        <v>0</v>
      </c>
      <c r="AA1599" s="4">
        <f t="shared" si="592"/>
        <v>0</v>
      </c>
      <c r="AB1599" s="4">
        <f t="shared" si="592"/>
        <v>0</v>
      </c>
      <c r="AC1599" s="4">
        <f t="shared" si="592"/>
        <v>0</v>
      </c>
      <c r="AD1599" s="4">
        <f t="shared" si="592"/>
        <v>0</v>
      </c>
      <c r="AE1599" s="4">
        <f t="shared" si="592"/>
        <v>0</v>
      </c>
      <c r="AF1599" s="4">
        <f t="shared" si="592"/>
        <v>0</v>
      </c>
      <c r="AG1599" s="4">
        <f t="shared" si="592"/>
        <v>0</v>
      </c>
      <c r="AH1599" s="4">
        <f t="shared" si="592"/>
        <v>0</v>
      </c>
      <c r="AI1599" s="4">
        <f t="shared" si="592"/>
        <v>0</v>
      </c>
      <c r="AJ1599" s="4">
        <f t="shared" si="592"/>
        <v>0</v>
      </c>
      <c r="AK1599" s="4">
        <f t="shared" si="592"/>
        <v>0</v>
      </c>
      <c r="AL1599" s="4">
        <f t="shared" si="592"/>
        <v>0</v>
      </c>
      <c r="AM1599" s="4">
        <f t="shared" si="592"/>
        <v>0</v>
      </c>
      <c r="AN1599" s="4">
        <f t="shared" si="592"/>
        <v>0</v>
      </c>
      <c r="AO1599" s="4">
        <f t="shared" si="592"/>
        <v>0</v>
      </c>
      <c r="AP1599" s="4">
        <f t="shared" si="592"/>
        <v>0</v>
      </c>
      <c r="AQ1599" s="4">
        <f t="shared" si="592"/>
        <v>0</v>
      </c>
      <c r="AR1599" s="4">
        <f t="shared" si="592"/>
        <v>0</v>
      </c>
      <c r="AS1599" s="4">
        <f t="shared" si="592"/>
        <v>0</v>
      </c>
      <c r="AT1599" s="4">
        <f t="shared" si="592"/>
        <v>0</v>
      </c>
      <c r="AU1599" s="4">
        <f t="shared" si="592"/>
        <v>0</v>
      </c>
      <c r="AV1599" s="4">
        <f t="shared" si="592"/>
        <v>0</v>
      </c>
      <c r="AW1599" s="4">
        <f t="shared" si="592"/>
        <v>0</v>
      </c>
      <c r="AX1599" s="3"/>
    </row>
    <row r="1600" spans="3:50">
      <c r="C1600" s="14">
        <v>38</v>
      </c>
      <c r="D1600" s="13"/>
      <c r="E1600" s="11">
        <f t="shared" ref="E1600:AW1600" si="593">SUM(E1601:E1605)</f>
        <v>0</v>
      </c>
      <c r="F1600" s="11">
        <f t="shared" si="593"/>
        <v>0</v>
      </c>
      <c r="G1600" s="11">
        <f t="shared" si="593"/>
        <v>0</v>
      </c>
      <c r="H1600" s="11">
        <f t="shared" si="593"/>
        <v>0</v>
      </c>
      <c r="I1600" s="11">
        <f t="shared" si="593"/>
        <v>0</v>
      </c>
      <c r="J1600" s="11">
        <f t="shared" si="593"/>
        <v>0</v>
      </c>
      <c r="K1600" s="11">
        <f t="shared" si="593"/>
        <v>0</v>
      </c>
      <c r="L1600" s="11">
        <f t="shared" si="593"/>
        <v>0</v>
      </c>
      <c r="M1600" s="11">
        <f t="shared" si="593"/>
        <v>0</v>
      </c>
      <c r="N1600" s="11">
        <f t="shared" si="593"/>
        <v>0</v>
      </c>
      <c r="O1600" s="11">
        <f t="shared" si="593"/>
        <v>0</v>
      </c>
      <c r="P1600" s="11">
        <f t="shared" si="593"/>
        <v>0</v>
      </c>
      <c r="Q1600" s="11">
        <f t="shared" si="593"/>
        <v>0</v>
      </c>
      <c r="R1600" s="11">
        <f t="shared" si="593"/>
        <v>0</v>
      </c>
      <c r="S1600" s="11">
        <f t="shared" si="593"/>
        <v>0</v>
      </c>
      <c r="T1600" s="11">
        <f t="shared" si="593"/>
        <v>0</v>
      </c>
      <c r="U1600" s="11">
        <f t="shared" si="593"/>
        <v>0</v>
      </c>
      <c r="V1600" s="11">
        <f t="shared" si="593"/>
        <v>0</v>
      </c>
      <c r="W1600" s="11">
        <f t="shared" si="593"/>
        <v>0</v>
      </c>
      <c r="X1600" s="11">
        <f t="shared" si="593"/>
        <v>0</v>
      </c>
      <c r="Y1600" s="11">
        <f t="shared" si="593"/>
        <v>0</v>
      </c>
      <c r="Z1600" s="11">
        <f t="shared" si="593"/>
        <v>0</v>
      </c>
      <c r="AA1600" s="11">
        <f t="shared" si="593"/>
        <v>0</v>
      </c>
      <c r="AB1600" s="11">
        <f t="shared" si="593"/>
        <v>0</v>
      </c>
      <c r="AC1600" s="11">
        <f t="shared" si="593"/>
        <v>0</v>
      </c>
      <c r="AD1600" s="11">
        <f t="shared" si="593"/>
        <v>0</v>
      </c>
      <c r="AE1600" s="11">
        <f t="shared" si="593"/>
        <v>0</v>
      </c>
      <c r="AF1600" s="11">
        <f t="shared" si="593"/>
        <v>0</v>
      </c>
      <c r="AG1600" s="11">
        <f t="shared" si="593"/>
        <v>0</v>
      </c>
      <c r="AH1600" s="11">
        <f t="shared" si="593"/>
        <v>0</v>
      </c>
      <c r="AI1600" s="11">
        <f t="shared" si="593"/>
        <v>0</v>
      </c>
      <c r="AJ1600" s="11">
        <f t="shared" si="593"/>
        <v>0</v>
      </c>
      <c r="AK1600" s="11">
        <f t="shared" si="593"/>
        <v>0</v>
      </c>
      <c r="AL1600" s="11">
        <f t="shared" si="593"/>
        <v>0</v>
      </c>
      <c r="AM1600" s="11">
        <f t="shared" si="593"/>
        <v>0</v>
      </c>
      <c r="AN1600" s="11">
        <f t="shared" si="593"/>
        <v>0</v>
      </c>
      <c r="AO1600" s="11">
        <f t="shared" si="593"/>
        <v>0</v>
      </c>
      <c r="AP1600" s="11">
        <f t="shared" si="593"/>
        <v>0</v>
      </c>
      <c r="AQ1600" s="11">
        <f t="shared" si="593"/>
        <v>10392.292964241253</v>
      </c>
      <c r="AR1600" s="11">
        <f t="shared" si="593"/>
        <v>10934.334220272905</v>
      </c>
      <c r="AS1600" s="11">
        <f t="shared" si="593"/>
        <v>10789.488583733448</v>
      </c>
      <c r="AT1600" s="11">
        <f t="shared" si="593"/>
        <v>10973.394020581783</v>
      </c>
      <c r="AU1600" s="11">
        <f t="shared" si="593"/>
        <v>11163.609172230257</v>
      </c>
      <c r="AV1600" s="11">
        <f t="shared" si="593"/>
        <v>11369.301873127042</v>
      </c>
      <c r="AW1600" s="11">
        <f t="shared" si="593"/>
        <v>11701.548416713389</v>
      </c>
      <c r="AX1600" s="11"/>
    </row>
    <row r="1601" spans="3:50">
      <c r="C1601" s="10" t="s">
        <v>4</v>
      </c>
      <c r="D1601" s="9"/>
      <c r="E1601" s="3">
        <f t="shared" ref="E1601:AW1605" si="594">E978*E388</f>
        <v>0</v>
      </c>
      <c r="F1601" s="3">
        <f t="shared" si="594"/>
        <v>0</v>
      </c>
      <c r="G1601" s="3">
        <f t="shared" si="594"/>
        <v>0</v>
      </c>
      <c r="H1601" s="3">
        <f t="shared" si="594"/>
        <v>0</v>
      </c>
      <c r="I1601" s="3">
        <f t="shared" si="594"/>
        <v>0</v>
      </c>
      <c r="J1601" s="3">
        <f t="shared" si="594"/>
        <v>0</v>
      </c>
      <c r="K1601" s="3">
        <f t="shared" si="594"/>
        <v>0</v>
      </c>
      <c r="L1601" s="3">
        <f t="shared" si="594"/>
        <v>0</v>
      </c>
      <c r="M1601" s="3">
        <f t="shared" si="594"/>
        <v>0</v>
      </c>
      <c r="N1601" s="3">
        <f t="shared" si="594"/>
        <v>0</v>
      </c>
      <c r="O1601" s="3">
        <f t="shared" si="594"/>
        <v>0</v>
      </c>
      <c r="P1601" s="3">
        <f t="shared" si="594"/>
        <v>0</v>
      </c>
      <c r="Q1601" s="3">
        <f t="shared" si="594"/>
        <v>0</v>
      </c>
      <c r="R1601" s="3">
        <f t="shared" si="594"/>
        <v>0</v>
      </c>
      <c r="S1601" s="3">
        <f t="shared" si="594"/>
        <v>0</v>
      </c>
      <c r="T1601" s="3">
        <f t="shared" si="594"/>
        <v>0</v>
      </c>
      <c r="U1601" s="3">
        <f t="shared" si="594"/>
        <v>0</v>
      </c>
      <c r="V1601" s="3">
        <f t="shared" si="594"/>
        <v>0</v>
      </c>
      <c r="W1601" s="3">
        <f t="shared" si="594"/>
        <v>0</v>
      </c>
      <c r="X1601" s="3">
        <f t="shared" si="594"/>
        <v>0</v>
      </c>
      <c r="Y1601" s="3">
        <f t="shared" si="594"/>
        <v>0</v>
      </c>
      <c r="Z1601" s="3">
        <f t="shared" si="594"/>
        <v>0</v>
      </c>
      <c r="AA1601" s="3">
        <f t="shared" si="594"/>
        <v>0</v>
      </c>
      <c r="AB1601" s="3">
        <f t="shared" si="594"/>
        <v>0</v>
      </c>
      <c r="AC1601" s="3">
        <f t="shared" si="594"/>
        <v>0</v>
      </c>
      <c r="AD1601" s="3">
        <f t="shared" si="594"/>
        <v>0</v>
      </c>
      <c r="AE1601" s="3">
        <f t="shared" si="594"/>
        <v>0</v>
      </c>
      <c r="AF1601" s="3">
        <f t="shared" si="594"/>
        <v>0</v>
      </c>
      <c r="AG1601" s="3">
        <f t="shared" si="594"/>
        <v>0</v>
      </c>
      <c r="AH1601" s="3">
        <f t="shared" si="594"/>
        <v>0</v>
      </c>
      <c r="AI1601" s="3">
        <f t="shared" si="594"/>
        <v>0</v>
      </c>
      <c r="AJ1601" s="3">
        <f t="shared" si="594"/>
        <v>0</v>
      </c>
      <c r="AK1601" s="3">
        <f t="shared" si="594"/>
        <v>0</v>
      </c>
      <c r="AL1601" s="3">
        <f t="shared" si="594"/>
        <v>0</v>
      </c>
      <c r="AM1601" s="3">
        <f t="shared" si="594"/>
        <v>0</v>
      </c>
      <c r="AN1601" s="3">
        <f t="shared" si="594"/>
        <v>0</v>
      </c>
      <c r="AO1601" s="3">
        <f t="shared" si="594"/>
        <v>0</v>
      </c>
      <c r="AP1601" s="3">
        <f t="shared" si="594"/>
        <v>0</v>
      </c>
      <c r="AQ1601" s="3">
        <f t="shared" si="594"/>
        <v>9993.447219930049</v>
      </c>
      <c r="AR1601" s="3">
        <f t="shared" si="594"/>
        <v>10258.815603248595</v>
      </c>
      <c r="AS1601" s="3">
        <f t="shared" si="594"/>
        <v>9890.0956768294491</v>
      </c>
      <c r="AT1601" s="3">
        <f t="shared" si="594"/>
        <v>9838.6397335262736</v>
      </c>
      <c r="AU1601" s="3">
        <f t="shared" si="594"/>
        <v>9799.7958604955002</v>
      </c>
      <c r="AV1601" s="3">
        <f t="shared" si="594"/>
        <v>9779.7237298597083</v>
      </c>
      <c r="AW1601" s="3">
        <f t="shared" si="594"/>
        <v>9689.4033429116207</v>
      </c>
      <c r="AX1601" s="3"/>
    </row>
    <row r="1602" spans="3:50">
      <c r="C1602" s="10" t="s">
        <v>3</v>
      </c>
      <c r="D1602" s="9"/>
      <c r="E1602" s="3">
        <f t="shared" si="594"/>
        <v>0</v>
      </c>
      <c r="F1602" s="3">
        <f t="shared" si="594"/>
        <v>0</v>
      </c>
      <c r="G1602" s="3">
        <f t="shared" si="594"/>
        <v>0</v>
      </c>
      <c r="H1602" s="3">
        <f t="shared" si="594"/>
        <v>0</v>
      </c>
      <c r="I1602" s="3">
        <f t="shared" si="594"/>
        <v>0</v>
      </c>
      <c r="J1602" s="3">
        <f t="shared" si="594"/>
        <v>0</v>
      </c>
      <c r="K1602" s="3">
        <f t="shared" si="594"/>
        <v>0</v>
      </c>
      <c r="L1602" s="3">
        <f t="shared" si="594"/>
        <v>0</v>
      </c>
      <c r="M1602" s="3">
        <f t="shared" si="594"/>
        <v>0</v>
      </c>
      <c r="N1602" s="3">
        <f t="shared" si="594"/>
        <v>0</v>
      </c>
      <c r="O1602" s="3">
        <f t="shared" si="594"/>
        <v>0</v>
      </c>
      <c r="P1602" s="3">
        <f t="shared" si="594"/>
        <v>0</v>
      </c>
      <c r="Q1602" s="3">
        <f t="shared" si="594"/>
        <v>0</v>
      </c>
      <c r="R1602" s="3">
        <f t="shared" si="594"/>
        <v>0</v>
      </c>
      <c r="S1602" s="3">
        <f t="shared" si="594"/>
        <v>0</v>
      </c>
      <c r="T1602" s="3">
        <f t="shared" si="594"/>
        <v>0</v>
      </c>
      <c r="U1602" s="3">
        <f t="shared" si="594"/>
        <v>0</v>
      </c>
      <c r="V1602" s="3">
        <f t="shared" si="594"/>
        <v>0</v>
      </c>
      <c r="W1602" s="3">
        <f t="shared" si="594"/>
        <v>0</v>
      </c>
      <c r="X1602" s="3">
        <f t="shared" si="594"/>
        <v>0</v>
      </c>
      <c r="Y1602" s="3">
        <f t="shared" si="594"/>
        <v>0</v>
      </c>
      <c r="Z1602" s="3">
        <f t="shared" si="594"/>
        <v>0</v>
      </c>
      <c r="AA1602" s="3">
        <f t="shared" si="594"/>
        <v>0</v>
      </c>
      <c r="AB1602" s="3">
        <f t="shared" si="594"/>
        <v>0</v>
      </c>
      <c r="AC1602" s="3">
        <f t="shared" si="594"/>
        <v>0</v>
      </c>
      <c r="AD1602" s="3">
        <f t="shared" si="594"/>
        <v>0</v>
      </c>
      <c r="AE1602" s="3">
        <f t="shared" si="594"/>
        <v>0</v>
      </c>
      <c r="AF1602" s="3">
        <f t="shared" si="594"/>
        <v>0</v>
      </c>
      <c r="AG1602" s="3">
        <f t="shared" si="594"/>
        <v>0</v>
      </c>
      <c r="AH1602" s="3">
        <f t="shared" si="594"/>
        <v>0</v>
      </c>
      <c r="AI1602" s="3">
        <f t="shared" si="594"/>
        <v>0</v>
      </c>
      <c r="AJ1602" s="3">
        <f t="shared" si="594"/>
        <v>0</v>
      </c>
      <c r="AK1602" s="3">
        <f t="shared" si="594"/>
        <v>0</v>
      </c>
      <c r="AL1602" s="3">
        <f t="shared" si="594"/>
        <v>0</v>
      </c>
      <c r="AM1602" s="3">
        <f t="shared" si="594"/>
        <v>0</v>
      </c>
      <c r="AN1602" s="3">
        <f t="shared" si="594"/>
        <v>0</v>
      </c>
      <c r="AO1602" s="3">
        <f t="shared" si="594"/>
        <v>0</v>
      </c>
      <c r="AP1602" s="3">
        <f t="shared" si="594"/>
        <v>0</v>
      </c>
      <c r="AQ1602" s="3">
        <f t="shared" si="594"/>
        <v>302.77175041033229</v>
      </c>
      <c r="AR1602" s="3">
        <f t="shared" si="594"/>
        <v>485.3318597011488</v>
      </c>
      <c r="AS1602" s="3">
        <f t="shared" si="594"/>
        <v>633.53567146025898</v>
      </c>
      <c r="AT1602" s="3">
        <f t="shared" si="594"/>
        <v>793.08782622094805</v>
      </c>
      <c r="AU1602" s="3">
        <f t="shared" si="594"/>
        <v>950.77371552354418</v>
      </c>
      <c r="AV1602" s="3">
        <f t="shared" si="594"/>
        <v>1108.3862683681734</v>
      </c>
      <c r="AW1602" s="3">
        <f t="shared" si="594"/>
        <v>1125.101977517465</v>
      </c>
      <c r="AX1602" s="3"/>
    </row>
    <row r="1603" spans="3:50">
      <c r="C1603" s="10" t="s">
        <v>2</v>
      </c>
      <c r="D1603" s="9"/>
      <c r="E1603" s="3">
        <f t="shared" si="594"/>
        <v>0</v>
      </c>
      <c r="F1603" s="3">
        <f t="shared" si="594"/>
        <v>0</v>
      </c>
      <c r="G1603" s="3">
        <f t="shared" si="594"/>
        <v>0</v>
      </c>
      <c r="H1603" s="3">
        <f t="shared" si="594"/>
        <v>0</v>
      </c>
      <c r="I1603" s="3">
        <f t="shared" si="594"/>
        <v>0</v>
      </c>
      <c r="J1603" s="3">
        <f t="shared" si="594"/>
        <v>0</v>
      </c>
      <c r="K1603" s="3">
        <f t="shared" si="594"/>
        <v>0</v>
      </c>
      <c r="L1603" s="3">
        <f t="shared" si="594"/>
        <v>0</v>
      </c>
      <c r="M1603" s="3">
        <f t="shared" si="594"/>
        <v>0</v>
      </c>
      <c r="N1603" s="3">
        <f t="shared" si="594"/>
        <v>0</v>
      </c>
      <c r="O1603" s="3">
        <f t="shared" si="594"/>
        <v>0</v>
      </c>
      <c r="P1603" s="3">
        <f t="shared" si="594"/>
        <v>0</v>
      </c>
      <c r="Q1603" s="3">
        <f t="shared" si="594"/>
        <v>0</v>
      </c>
      <c r="R1603" s="3">
        <f t="shared" si="594"/>
        <v>0</v>
      </c>
      <c r="S1603" s="3">
        <f t="shared" si="594"/>
        <v>0</v>
      </c>
      <c r="T1603" s="3">
        <f t="shared" si="594"/>
        <v>0</v>
      </c>
      <c r="U1603" s="3">
        <f t="shared" si="594"/>
        <v>0</v>
      </c>
      <c r="V1603" s="3">
        <f t="shared" si="594"/>
        <v>0</v>
      </c>
      <c r="W1603" s="3">
        <f t="shared" si="594"/>
        <v>0</v>
      </c>
      <c r="X1603" s="3">
        <f t="shared" si="594"/>
        <v>0</v>
      </c>
      <c r="Y1603" s="3">
        <f t="shared" si="594"/>
        <v>0</v>
      </c>
      <c r="Z1603" s="3">
        <f t="shared" si="594"/>
        <v>0</v>
      </c>
      <c r="AA1603" s="3">
        <f t="shared" si="594"/>
        <v>0</v>
      </c>
      <c r="AB1603" s="3">
        <f t="shared" si="594"/>
        <v>0</v>
      </c>
      <c r="AC1603" s="3">
        <f t="shared" si="594"/>
        <v>0</v>
      </c>
      <c r="AD1603" s="3">
        <f t="shared" si="594"/>
        <v>0</v>
      </c>
      <c r="AE1603" s="3">
        <f t="shared" si="594"/>
        <v>0</v>
      </c>
      <c r="AF1603" s="3">
        <f t="shared" si="594"/>
        <v>0</v>
      </c>
      <c r="AG1603" s="3">
        <f t="shared" si="594"/>
        <v>0</v>
      </c>
      <c r="AH1603" s="3">
        <f t="shared" si="594"/>
        <v>0</v>
      </c>
      <c r="AI1603" s="3">
        <f t="shared" si="594"/>
        <v>0</v>
      </c>
      <c r="AJ1603" s="3">
        <f t="shared" si="594"/>
        <v>0</v>
      </c>
      <c r="AK1603" s="3">
        <f t="shared" si="594"/>
        <v>0</v>
      </c>
      <c r="AL1603" s="3">
        <f t="shared" si="594"/>
        <v>0</v>
      </c>
      <c r="AM1603" s="3">
        <f t="shared" si="594"/>
        <v>0</v>
      </c>
      <c r="AN1603" s="3">
        <f t="shared" si="594"/>
        <v>0</v>
      </c>
      <c r="AO1603" s="3">
        <f t="shared" si="594"/>
        <v>0</v>
      </c>
      <c r="AP1603" s="3">
        <f t="shared" si="594"/>
        <v>0</v>
      </c>
      <c r="AQ1603" s="3">
        <f t="shared" si="594"/>
        <v>96.073993900871315</v>
      </c>
      <c r="AR1603" s="3">
        <f t="shared" si="594"/>
        <v>190.18675732316163</v>
      </c>
      <c r="AS1603" s="3">
        <f t="shared" si="594"/>
        <v>265.85723544374019</v>
      </c>
      <c r="AT1603" s="3">
        <f t="shared" si="594"/>
        <v>341.66646083456214</v>
      </c>
      <c r="AU1603" s="3">
        <f t="shared" si="594"/>
        <v>413.03959621121203</v>
      </c>
      <c r="AV1603" s="3">
        <f t="shared" si="594"/>
        <v>481.19187489916021</v>
      </c>
      <c r="AW1603" s="3">
        <f t="shared" si="594"/>
        <v>887.04309628430303</v>
      </c>
      <c r="AX1603" s="3"/>
    </row>
    <row r="1604" spans="3:50">
      <c r="C1604" s="10" t="s">
        <v>1</v>
      </c>
      <c r="D1604" s="9"/>
      <c r="E1604" s="3">
        <f t="shared" si="594"/>
        <v>0</v>
      </c>
      <c r="F1604" s="3">
        <f t="shared" si="594"/>
        <v>0</v>
      </c>
      <c r="G1604" s="3">
        <f t="shared" si="594"/>
        <v>0</v>
      </c>
      <c r="H1604" s="3">
        <f t="shared" si="594"/>
        <v>0</v>
      </c>
      <c r="I1604" s="3">
        <f t="shared" si="594"/>
        <v>0</v>
      </c>
      <c r="J1604" s="3">
        <f t="shared" si="594"/>
        <v>0</v>
      </c>
      <c r="K1604" s="3">
        <f t="shared" si="594"/>
        <v>0</v>
      </c>
      <c r="L1604" s="3">
        <f t="shared" si="594"/>
        <v>0</v>
      </c>
      <c r="M1604" s="3">
        <f t="shared" si="594"/>
        <v>0</v>
      </c>
      <c r="N1604" s="3">
        <f t="shared" si="594"/>
        <v>0</v>
      </c>
      <c r="O1604" s="3">
        <f t="shared" si="594"/>
        <v>0</v>
      </c>
      <c r="P1604" s="3">
        <f t="shared" si="594"/>
        <v>0</v>
      </c>
      <c r="Q1604" s="3">
        <f t="shared" si="594"/>
        <v>0</v>
      </c>
      <c r="R1604" s="3">
        <f t="shared" si="594"/>
        <v>0</v>
      </c>
      <c r="S1604" s="3">
        <f t="shared" si="594"/>
        <v>0</v>
      </c>
      <c r="T1604" s="3">
        <f t="shared" si="594"/>
        <v>0</v>
      </c>
      <c r="U1604" s="3">
        <f t="shared" si="594"/>
        <v>0</v>
      </c>
      <c r="V1604" s="3">
        <f t="shared" si="594"/>
        <v>0</v>
      </c>
      <c r="W1604" s="3">
        <f t="shared" si="594"/>
        <v>0</v>
      </c>
      <c r="X1604" s="3">
        <f t="shared" si="594"/>
        <v>0</v>
      </c>
      <c r="Y1604" s="3">
        <f t="shared" si="594"/>
        <v>0</v>
      </c>
      <c r="Z1604" s="3">
        <f t="shared" si="594"/>
        <v>0</v>
      </c>
      <c r="AA1604" s="3">
        <f t="shared" si="594"/>
        <v>0</v>
      </c>
      <c r="AB1604" s="3">
        <f t="shared" si="594"/>
        <v>0</v>
      </c>
      <c r="AC1604" s="3">
        <f t="shared" si="594"/>
        <v>0</v>
      </c>
      <c r="AD1604" s="3">
        <f t="shared" si="594"/>
        <v>0</v>
      </c>
      <c r="AE1604" s="3">
        <f t="shared" si="594"/>
        <v>0</v>
      </c>
      <c r="AF1604" s="3">
        <f t="shared" si="594"/>
        <v>0</v>
      </c>
      <c r="AG1604" s="3">
        <f t="shared" si="594"/>
        <v>0</v>
      </c>
      <c r="AH1604" s="3">
        <f t="shared" si="594"/>
        <v>0</v>
      </c>
      <c r="AI1604" s="3">
        <f t="shared" si="594"/>
        <v>0</v>
      </c>
      <c r="AJ1604" s="3">
        <f t="shared" si="594"/>
        <v>0</v>
      </c>
      <c r="AK1604" s="3">
        <f t="shared" si="594"/>
        <v>0</v>
      </c>
      <c r="AL1604" s="3">
        <f t="shared" si="594"/>
        <v>0</v>
      </c>
      <c r="AM1604" s="3">
        <f t="shared" si="594"/>
        <v>0</v>
      </c>
      <c r="AN1604" s="3">
        <f t="shared" si="594"/>
        <v>0</v>
      </c>
      <c r="AO1604" s="3">
        <f t="shared" si="594"/>
        <v>0</v>
      </c>
      <c r="AP1604" s="3">
        <f t="shared" si="594"/>
        <v>0</v>
      </c>
      <c r="AQ1604" s="3">
        <f t="shared" si="594"/>
        <v>0</v>
      </c>
      <c r="AR1604" s="3">
        <f t="shared" si="594"/>
        <v>0</v>
      </c>
      <c r="AS1604" s="3">
        <f t="shared" si="594"/>
        <v>0</v>
      </c>
      <c r="AT1604" s="3">
        <f t="shared" si="594"/>
        <v>0</v>
      </c>
      <c r="AU1604" s="3">
        <f t="shared" si="594"/>
        <v>0</v>
      </c>
      <c r="AV1604" s="3">
        <f t="shared" si="594"/>
        <v>0</v>
      </c>
      <c r="AW1604" s="3">
        <f t="shared" si="594"/>
        <v>0</v>
      </c>
      <c r="AX1604" s="3"/>
    </row>
    <row r="1605" spans="3:50">
      <c r="C1605" s="7" t="s">
        <v>0</v>
      </c>
      <c r="D1605" s="6"/>
      <c r="E1605" s="4">
        <f t="shared" si="594"/>
        <v>0</v>
      </c>
      <c r="F1605" s="4">
        <f t="shared" si="594"/>
        <v>0</v>
      </c>
      <c r="G1605" s="4">
        <f t="shared" si="594"/>
        <v>0</v>
      </c>
      <c r="H1605" s="4">
        <f t="shared" si="594"/>
        <v>0</v>
      </c>
      <c r="I1605" s="4">
        <f t="shared" si="594"/>
        <v>0</v>
      </c>
      <c r="J1605" s="4">
        <f t="shared" si="594"/>
        <v>0</v>
      </c>
      <c r="K1605" s="4">
        <f t="shared" si="594"/>
        <v>0</v>
      </c>
      <c r="L1605" s="4">
        <f t="shared" si="594"/>
        <v>0</v>
      </c>
      <c r="M1605" s="4">
        <f t="shared" si="594"/>
        <v>0</v>
      </c>
      <c r="N1605" s="4">
        <f t="shared" si="594"/>
        <v>0</v>
      </c>
      <c r="O1605" s="4">
        <f t="shared" si="594"/>
        <v>0</v>
      </c>
      <c r="P1605" s="4">
        <f t="shared" si="594"/>
        <v>0</v>
      </c>
      <c r="Q1605" s="4">
        <f t="shared" si="594"/>
        <v>0</v>
      </c>
      <c r="R1605" s="4">
        <f t="shared" si="594"/>
        <v>0</v>
      </c>
      <c r="S1605" s="4">
        <f t="shared" si="594"/>
        <v>0</v>
      </c>
      <c r="T1605" s="4">
        <f t="shared" si="594"/>
        <v>0</v>
      </c>
      <c r="U1605" s="4">
        <f t="shared" si="594"/>
        <v>0</v>
      </c>
      <c r="V1605" s="4">
        <f t="shared" si="594"/>
        <v>0</v>
      </c>
      <c r="W1605" s="4">
        <f t="shared" si="594"/>
        <v>0</v>
      </c>
      <c r="X1605" s="4">
        <f t="shared" si="594"/>
        <v>0</v>
      </c>
      <c r="Y1605" s="4">
        <f t="shared" si="594"/>
        <v>0</v>
      </c>
      <c r="Z1605" s="4">
        <f t="shared" si="594"/>
        <v>0</v>
      </c>
      <c r="AA1605" s="4">
        <f t="shared" si="594"/>
        <v>0</v>
      </c>
      <c r="AB1605" s="4">
        <f t="shared" si="594"/>
        <v>0</v>
      </c>
      <c r="AC1605" s="4">
        <f t="shared" si="594"/>
        <v>0</v>
      </c>
      <c r="AD1605" s="4">
        <f t="shared" si="594"/>
        <v>0</v>
      </c>
      <c r="AE1605" s="4">
        <f t="shared" si="594"/>
        <v>0</v>
      </c>
      <c r="AF1605" s="4">
        <f t="shared" si="594"/>
        <v>0</v>
      </c>
      <c r="AG1605" s="4">
        <f t="shared" si="594"/>
        <v>0</v>
      </c>
      <c r="AH1605" s="4">
        <f t="shared" si="594"/>
        <v>0</v>
      </c>
      <c r="AI1605" s="4">
        <f t="shared" si="594"/>
        <v>0</v>
      </c>
      <c r="AJ1605" s="4">
        <f t="shared" si="594"/>
        <v>0</v>
      </c>
      <c r="AK1605" s="4">
        <f t="shared" si="594"/>
        <v>0</v>
      </c>
      <c r="AL1605" s="4">
        <f t="shared" si="594"/>
        <v>0</v>
      </c>
      <c r="AM1605" s="4">
        <f t="shared" si="594"/>
        <v>0</v>
      </c>
      <c r="AN1605" s="4">
        <f t="shared" si="594"/>
        <v>0</v>
      </c>
      <c r="AO1605" s="4">
        <f t="shared" si="594"/>
        <v>0</v>
      </c>
      <c r="AP1605" s="4">
        <f t="shared" si="594"/>
        <v>0</v>
      </c>
      <c r="AQ1605" s="4">
        <f t="shared" si="594"/>
        <v>0</v>
      </c>
      <c r="AR1605" s="4">
        <f t="shared" si="594"/>
        <v>0</v>
      </c>
      <c r="AS1605" s="4">
        <f t="shared" si="594"/>
        <v>0</v>
      </c>
      <c r="AT1605" s="4">
        <f t="shared" si="594"/>
        <v>0</v>
      </c>
      <c r="AU1605" s="4">
        <f t="shared" si="594"/>
        <v>0</v>
      </c>
      <c r="AV1605" s="4">
        <f t="shared" si="594"/>
        <v>0</v>
      </c>
      <c r="AW1605" s="4">
        <f t="shared" si="594"/>
        <v>0</v>
      </c>
      <c r="AX1605" s="3"/>
    </row>
    <row r="1606" spans="3:50">
      <c r="C1606" s="14">
        <v>39</v>
      </c>
      <c r="D1606" s="13"/>
      <c r="E1606" s="11">
        <f t="shared" ref="E1606:AW1606" si="595">SUM(E1607:E1611)</f>
        <v>0</v>
      </c>
      <c r="F1606" s="11">
        <f t="shared" si="595"/>
        <v>0</v>
      </c>
      <c r="G1606" s="11">
        <f t="shared" si="595"/>
        <v>0</v>
      </c>
      <c r="H1606" s="11">
        <f t="shared" si="595"/>
        <v>0</v>
      </c>
      <c r="I1606" s="11">
        <f t="shared" si="595"/>
        <v>0</v>
      </c>
      <c r="J1606" s="11">
        <f t="shared" si="595"/>
        <v>0</v>
      </c>
      <c r="K1606" s="11">
        <f t="shared" si="595"/>
        <v>0</v>
      </c>
      <c r="L1606" s="11">
        <f t="shared" si="595"/>
        <v>0</v>
      </c>
      <c r="M1606" s="11">
        <f t="shared" si="595"/>
        <v>0</v>
      </c>
      <c r="N1606" s="11">
        <f t="shared" si="595"/>
        <v>0</v>
      </c>
      <c r="O1606" s="11">
        <f t="shared" si="595"/>
        <v>0</v>
      </c>
      <c r="P1606" s="11">
        <f t="shared" si="595"/>
        <v>0</v>
      </c>
      <c r="Q1606" s="11">
        <f t="shared" si="595"/>
        <v>0</v>
      </c>
      <c r="R1606" s="11">
        <f t="shared" si="595"/>
        <v>0</v>
      </c>
      <c r="S1606" s="11">
        <f t="shared" si="595"/>
        <v>0</v>
      </c>
      <c r="T1606" s="11">
        <f t="shared" si="595"/>
        <v>0</v>
      </c>
      <c r="U1606" s="11">
        <f t="shared" si="595"/>
        <v>0</v>
      </c>
      <c r="V1606" s="11">
        <f t="shared" si="595"/>
        <v>0</v>
      </c>
      <c r="W1606" s="11">
        <f t="shared" si="595"/>
        <v>0</v>
      </c>
      <c r="X1606" s="11">
        <f t="shared" si="595"/>
        <v>0</v>
      </c>
      <c r="Y1606" s="11">
        <f t="shared" si="595"/>
        <v>0</v>
      </c>
      <c r="Z1606" s="11">
        <f t="shared" si="595"/>
        <v>0</v>
      </c>
      <c r="AA1606" s="11">
        <f t="shared" si="595"/>
        <v>0</v>
      </c>
      <c r="AB1606" s="11">
        <f t="shared" si="595"/>
        <v>0</v>
      </c>
      <c r="AC1606" s="11">
        <f t="shared" si="595"/>
        <v>0</v>
      </c>
      <c r="AD1606" s="11">
        <f t="shared" si="595"/>
        <v>0</v>
      </c>
      <c r="AE1606" s="11">
        <f t="shared" si="595"/>
        <v>0</v>
      </c>
      <c r="AF1606" s="11">
        <f t="shared" si="595"/>
        <v>0</v>
      </c>
      <c r="AG1606" s="11">
        <f t="shared" si="595"/>
        <v>0</v>
      </c>
      <c r="AH1606" s="11">
        <f t="shared" si="595"/>
        <v>0</v>
      </c>
      <c r="AI1606" s="11">
        <f t="shared" si="595"/>
        <v>0</v>
      </c>
      <c r="AJ1606" s="11">
        <f t="shared" si="595"/>
        <v>0</v>
      </c>
      <c r="AK1606" s="11">
        <f t="shared" si="595"/>
        <v>0</v>
      </c>
      <c r="AL1606" s="11">
        <f t="shared" si="595"/>
        <v>0</v>
      </c>
      <c r="AM1606" s="11">
        <f t="shared" si="595"/>
        <v>0</v>
      </c>
      <c r="AN1606" s="11">
        <f t="shared" si="595"/>
        <v>0</v>
      </c>
      <c r="AO1606" s="11">
        <f t="shared" si="595"/>
        <v>0</v>
      </c>
      <c r="AP1606" s="11">
        <f t="shared" si="595"/>
        <v>0</v>
      </c>
      <c r="AQ1606" s="11">
        <f t="shared" si="595"/>
        <v>0</v>
      </c>
      <c r="AR1606" s="11">
        <f t="shared" si="595"/>
        <v>8497.0111863867733</v>
      </c>
      <c r="AS1606" s="11">
        <f t="shared" si="595"/>
        <v>8950.1546794322567</v>
      </c>
      <c r="AT1606" s="11">
        <f t="shared" si="595"/>
        <v>8840.6931923862321</v>
      </c>
      <c r="AU1606" s="11">
        <f t="shared" si="595"/>
        <v>9000.0183606289975</v>
      </c>
      <c r="AV1606" s="11">
        <f t="shared" si="595"/>
        <v>9164.2789037898074</v>
      </c>
      <c r="AW1606" s="11">
        <f t="shared" si="595"/>
        <v>9341.07116608654</v>
      </c>
      <c r="AX1606" s="11"/>
    </row>
    <row r="1607" spans="3:50">
      <c r="C1607" s="10" t="s">
        <v>4</v>
      </c>
      <c r="D1607" s="9"/>
      <c r="E1607" s="3">
        <f t="shared" ref="E1607:AW1611" si="596">E984*E394</f>
        <v>0</v>
      </c>
      <c r="F1607" s="3">
        <f t="shared" si="596"/>
        <v>0</v>
      </c>
      <c r="G1607" s="3">
        <f t="shared" si="596"/>
        <v>0</v>
      </c>
      <c r="H1607" s="3">
        <f t="shared" si="596"/>
        <v>0</v>
      </c>
      <c r="I1607" s="3">
        <f t="shared" si="596"/>
        <v>0</v>
      </c>
      <c r="J1607" s="3">
        <f t="shared" si="596"/>
        <v>0</v>
      </c>
      <c r="K1607" s="3">
        <f t="shared" si="596"/>
        <v>0</v>
      </c>
      <c r="L1607" s="3">
        <f t="shared" si="596"/>
        <v>0</v>
      </c>
      <c r="M1607" s="3">
        <f t="shared" si="596"/>
        <v>0</v>
      </c>
      <c r="N1607" s="3">
        <f t="shared" si="596"/>
        <v>0</v>
      </c>
      <c r="O1607" s="3">
        <f t="shared" si="596"/>
        <v>0</v>
      </c>
      <c r="P1607" s="3">
        <f t="shared" si="596"/>
        <v>0</v>
      </c>
      <c r="Q1607" s="3">
        <f t="shared" si="596"/>
        <v>0</v>
      </c>
      <c r="R1607" s="3">
        <f t="shared" si="596"/>
        <v>0</v>
      </c>
      <c r="S1607" s="3">
        <f t="shared" si="596"/>
        <v>0</v>
      </c>
      <c r="T1607" s="3">
        <f t="shared" si="596"/>
        <v>0</v>
      </c>
      <c r="U1607" s="3">
        <f t="shared" si="596"/>
        <v>0</v>
      </c>
      <c r="V1607" s="3">
        <f t="shared" si="596"/>
        <v>0</v>
      </c>
      <c r="W1607" s="3">
        <f t="shared" si="596"/>
        <v>0</v>
      </c>
      <c r="X1607" s="3">
        <f t="shared" si="596"/>
        <v>0</v>
      </c>
      <c r="Y1607" s="3">
        <f t="shared" si="596"/>
        <v>0</v>
      </c>
      <c r="Z1607" s="3">
        <f t="shared" si="596"/>
        <v>0</v>
      </c>
      <c r="AA1607" s="3">
        <f t="shared" si="596"/>
        <v>0</v>
      </c>
      <c r="AB1607" s="3">
        <f t="shared" si="596"/>
        <v>0</v>
      </c>
      <c r="AC1607" s="3">
        <f t="shared" si="596"/>
        <v>0</v>
      </c>
      <c r="AD1607" s="3">
        <f t="shared" si="596"/>
        <v>0</v>
      </c>
      <c r="AE1607" s="3">
        <f t="shared" si="596"/>
        <v>0</v>
      </c>
      <c r="AF1607" s="3">
        <f t="shared" si="596"/>
        <v>0</v>
      </c>
      <c r="AG1607" s="3">
        <f t="shared" si="596"/>
        <v>0</v>
      </c>
      <c r="AH1607" s="3">
        <f t="shared" si="596"/>
        <v>0</v>
      </c>
      <c r="AI1607" s="3">
        <f t="shared" si="596"/>
        <v>0</v>
      </c>
      <c r="AJ1607" s="3">
        <f t="shared" si="596"/>
        <v>0</v>
      </c>
      <c r="AK1607" s="3">
        <f t="shared" si="596"/>
        <v>0</v>
      </c>
      <c r="AL1607" s="3">
        <f t="shared" si="596"/>
        <v>0</v>
      </c>
      <c r="AM1607" s="3">
        <f t="shared" si="596"/>
        <v>0</v>
      </c>
      <c r="AN1607" s="3">
        <f t="shared" si="596"/>
        <v>0</v>
      </c>
      <c r="AO1607" s="3">
        <f t="shared" si="596"/>
        <v>0</v>
      </c>
      <c r="AP1607" s="3">
        <f t="shared" si="596"/>
        <v>0</v>
      </c>
      <c r="AQ1607" s="3">
        <f t="shared" si="596"/>
        <v>0</v>
      </c>
      <c r="AR1607" s="3">
        <f t="shared" si="596"/>
        <v>8155.4033153539604</v>
      </c>
      <c r="AS1607" s="3">
        <f t="shared" si="596"/>
        <v>8371.9638420148858</v>
      </c>
      <c r="AT1607" s="3">
        <f t="shared" si="596"/>
        <v>8071.0606957653354</v>
      </c>
      <c r="AU1607" s="3">
        <f t="shared" si="596"/>
        <v>8029.06878232705</v>
      </c>
      <c r="AV1607" s="3">
        <f t="shared" si="596"/>
        <v>7997.3692652410346</v>
      </c>
      <c r="AW1607" s="3">
        <f t="shared" si="596"/>
        <v>7980.988899474266</v>
      </c>
      <c r="AX1607" s="3"/>
    </row>
    <row r="1608" spans="3:50">
      <c r="C1608" s="10" t="s">
        <v>3</v>
      </c>
      <c r="D1608" s="9"/>
      <c r="E1608" s="3">
        <f t="shared" si="596"/>
        <v>0</v>
      </c>
      <c r="F1608" s="3">
        <f t="shared" si="596"/>
        <v>0</v>
      </c>
      <c r="G1608" s="3">
        <f t="shared" si="596"/>
        <v>0</v>
      </c>
      <c r="H1608" s="3">
        <f t="shared" si="596"/>
        <v>0</v>
      </c>
      <c r="I1608" s="3">
        <f t="shared" si="596"/>
        <v>0</v>
      </c>
      <c r="J1608" s="3">
        <f t="shared" si="596"/>
        <v>0</v>
      </c>
      <c r="K1608" s="3">
        <f t="shared" si="596"/>
        <v>0</v>
      </c>
      <c r="L1608" s="3">
        <f t="shared" si="596"/>
        <v>0</v>
      </c>
      <c r="M1608" s="3">
        <f t="shared" si="596"/>
        <v>0</v>
      </c>
      <c r="N1608" s="3">
        <f t="shared" si="596"/>
        <v>0</v>
      </c>
      <c r="O1608" s="3">
        <f t="shared" si="596"/>
        <v>0</v>
      </c>
      <c r="P1608" s="3">
        <f t="shared" si="596"/>
        <v>0</v>
      </c>
      <c r="Q1608" s="3">
        <f t="shared" si="596"/>
        <v>0</v>
      </c>
      <c r="R1608" s="3">
        <f t="shared" si="596"/>
        <v>0</v>
      </c>
      <c r="S1608" s="3">
        <f t="shared" si="596"/>
        <v>0</v>
      </c>
      <c r="T1608" s="3">
        <f t="shared" si="596"/>
        <v>0</v>
      </c>
      <c r="U1608" s="3">
        <f t="shared" si="596"/>
        <v>0</v>
      </c>
      <c r="V1608" s="3">
        <f t="shared" si="596"/>
        <v>0</v>
      </c>
      <c r="W1608" s="3">
        <f t="shared" si="596"/>
        <v>0</v>
      </c>
      <c r="X1608" s="3">
        <f t="shared" si="596"/>
        <v>0</v>
      </c>
      <c r="Y1608" s="3">
        <f t="shared" si="596"/>
        <v>0</v>
      </c>
      <c r="Z1608" s="3">
        <f t="shared" si="596"/>
        <v>0</v>
      </c>
      <c r="AA1608" s="3">
        <f t="shared" si="596"/>
        <v>0</v>
      </c>
      <c r="AB1608" s="3">
        <f t="shared" si="596"/>
        <v>0</v>
      </c>
      <c r="AC1608" s="3">
        <f t="shared" si="596"/>
        <v>0</v>
      </c>
      <c r="AD1608" s="3">
        <f t="shared" si="596"/>
        <v>0</v>
      </c>
      <c r="AE1608" s="3">
        <f t="shared" si="596"/>
        <v>0</v>
      </c>
      <c r="AF1608" s="3">
        <f t="shared" si="596"/>
        <v>0</v>
      </c>
      <c r="AG1608" s="3">
        <f t="shared" si="596"/>
        <v>0</v>
      </c>
      <c r="AH1608" s="3">
        <f t="shared" si="596"/>
        <v>0</v>
      </c>
      <c r="AI1608" s="3">
        <f t="shared" si="596"/>
        <v>0</v>
      </c>
      <c r="AJ1608" s="3">
        <f t="shared" si="596"/>
        <v>0</v>
      </c>
      <c r="AK1608" s="3">
        <f t="shared" si="596"/>
        <v>0</v>
      </c>
      <c r="AL1608" s="3">
        <f t="shared" si="596"/>
        <v>0</v>
      </c>
      <c r="AM1608" s="3">
        <f t="shared" si="596"/>
        <v>0</v>
      </c>
      <c r="AN1608" s="3">
        <f t="shared" si="596"/>
        <v>0</v>
      </c>
      <c r="AO1608" s="3">
        <f t="shared" si="596"/>
        <v>0</v>
      </c>
      <c r="AP1608" s="3">
        <f t="shared" si="596"/>
        <v>0</v>
      </c>
      <c r="AQ1608" s="3">
        <f t="shared" si="596"/>
        <v>0</v>
      </c>
      <c r="AR1608" s="3">
        <f t="shared" si="596"/>
        <v>260.34335599225182</v>
      </c>
      <c r="AS1608" s="3">
        <f t="shared" si="596"/>
        <v>417.32072081796809</v>
      </c>
      <c r="AT1608" s="3">
        <f t="shared" si="596"/>
        <v>544.75624831325058</v>
      </c>
      <c r="AU1608" s="3">
        <f t="shared" si="596"/>
        <v>681.94983843484533</v>
      </c>
      <c r="AV1608" s="3">
        <f t="shared" si="596"/>
        <v>817.53868897332563</v>
      </c>
      <c r="AW1608" s="3">
        <f t="shared" si="596"/>
        <v>953.06447993125448</v>
      </c>
      <c r="AX1608" s="3"/>
    </row>
    <row r="1609" spans="3:50">
      <c r="C1609" s="10" t="s">
        <v>2</v>
      </c>
      <c r="D1609" s="9"/>
      <c r="E1609" s="3">
        <f t="shared" si="596"/>
        <v>0</v>
      </c>
      <c r="F1609" s="3">
        <f t="shared" si="596"/>
        <v>0</v>
      </c>
      <c r="G1609" s="3">
        <f t="shared" si="596"/>
        <v>0</v>
      </c>
      <c r="H1609" s="3">
        <f t="shared" si="596"/>
        <v>0</v>
      </c>
      <c r="I1609" s="3">
        <f t="shared" si="596"/>
        <v>0</v>
      </c>
      <c r="J1609" s="3">
        <f t="shared" si="596"/>
        <v>0</v>
      </c>
      <c r="K1609" s="3">
        <f t="shared" si="596"/>
        <v>0</v>
      </c>
      <c r="L1609" s="3">
        <f t="shared" si="596"/>
        <v>0</v>
      </c>
      <c r="M1609" s="3">
        <f t="shared" si="596"/>
        <v>0</v>
      </c>
      <c r="N1609" s="3">
        <f t="shared" si="596"/>
        <v>0</v>
      </c>
      <c r="O1609" s="3">
        <f t="shared" si="596"/>
        <v>0</v>
      </c>
      <c r="P1609" s="3">
        <f t="shared" si="596"/>
        <v>0</v>
      </c>
      <c r="Q1609" s="3">
        <f t="shared" si="596"/>
        <v>0</v>
      </c>
      <c r="R1609" s="3">
        <f t="shared" si="596"/>
        <v>0</v>
      </c>
      <c r="S1609" s="3">
        <f t="shared" si="596"/>
        <v>0</v>
      </c>
      <c r="T1609" s="3">
        <f t="shared" si="596"/>
        <v>0</v>
      </c>
      <c r="U1609" s="3">
        <f t="shared" si="596"/>
        <v>0</v>
      </c>
      <c r="V1609" s="3">
        <f t="shared" si="596"/>
        <v>0</v>
      </c>
      <c r="W1609" s="3">
        <f t="shared" si="596"/>
        <v>0</v>
      </c>
      <c r="X1609" s="3">
        <f t="shared" si="596"/>
        <v>0</v>
      </c>
      <c r="Y1609" s="3">
        <f t="shared" si="596"/>
        <v>0</v>
      </c>
      <c r="Z1609" s="3">
        <f t="shared" si="596"/>
        <v>0</v>
      </c>
      <c r="AA1609" s="3">
        <f t="shared" si="596"/>
        <v>0</v>
      </c>
      <c r="AB1609" s="3">
        <f t="shared" si="596"/>
        <v>0</v>
      </c>
      <c r="AC1609" s="3">
        <f t="shared" si="596"/>
        <v>0</v>
      </c>
      <c r="AD1609" s="3">
        <f t="shared" si="596"/>
        <v>0</v>
      </c>
      <c r="AE1609" s="3">
        <f t="shared" si="596"/>
        <v>0</v>
      </c>
      <c r="AF1609" s="3">
        <f t="shared" si="596"/>
        <v>0</v>
      </c>
      <c r="AG1609" s="3">
        <f t="shared" si="596"/>
        <v>0</v>
      </c>
      <c r="AH1609" s="3">
        <f t="shared" si="596"/>
        <v>0</v>
      </c>
      <c r="AI1609" s="3">
        <f t="shared" si="596"/>
        <v>0</v>
      </c>
      <c r="AJ1609" s="3">
        <f t="shared" si="596"/>
        <v>0</v>
      </c>
      <c r="AK1609" s="3">
        <f t="shared" si="596"/>
        <v>0</v>
      </c>
      <c r="AL1609" s="3">
        <f t="shared" si="596"/>
        <v>0</v>
      </c>
      <c r="AM1609" s="3">
        <f t="shared" si="596"/>
        <v>0</v>
      </c>
      <c r="AN1609" s="3">
        <f t="shared" si="596"/>
        <v>0</v>
      </c>
      <c r="AO1609" s="3">
        <f t="shared" si="596"/>
        <v>0</v>
      </c>
      <c r="AP1609" s="3">
        <f t="shared" si="596"/>
        <v>0</v>
      </c>
      <c r="AQ1609" s="3">
        <f t="shared" si="596"/>
        <v>0</v>
      </c>
      <c r="AR1609" s="3">
        <f t="shared" si="596"/>
        <v>81.264515040560667</v>
      </c>
      <c r="AS1609" s="3">
        <f t="shared" si="596"/>
        <v>160.87011659940333</v>
      </c>
      <c r="AT1609" s="3">
        <f t="shared" si="596"/>
        <v>224.87624830764699</v>
      </c>
      <c r="AU1609" s="3">
        <f t="shared" si="596"/>
        <v>288.99973986710256</v>
      </c>
      <c r="AV1609" s="3">
        <f t="shared" si="596"/>
        <v>349.3709495754473</v>
      </c>
      <c r="AW1609" s="3">
        <f t="shared" si="596"/>
        <v>407.01778668101934</v>
      </c>
      <c r="AX1609" s="3"/>
    </row>
    <row r="1610" spans="3:50">
      <c r="C1610" s="10" t="s">
        <v>1</v>
      </c>
      <c r="D1610" s="9"/>
      <c r="E1610" s="3">
        <f t="shared" si="596"/>
        <v>0</v>
      </c>
      <c r="F1610" s="3">
        <f t="shared" si="596"/>
        <v>0</v>
      </c>
      <c r="G1610" s="3">
        <f t="shared" si="596"/>
        <v>0</v>
      </c>
      <c r="H1610" s="3">
        <f t="shared" si="596"/>
        <v>0</v>
      </c>
      <c r="I1610" s="3">
        <f t="shared" si="596"/>
        <v>0</v>
      </c>
      <c r="J1610" s="3">
        <f t="shared" si="596"/>
        <v>0</v>
      </c>
      <c r="K1610" s="3">
        <f t="shared" si="596"/>
        <v>0</v>
      </c>
      <c r="L1610" s="3">
        <f t="shared" si="596"/>
        <v>0</v>
      </c>
      <c r="M1610" s="3">
        <f t="shared" si="596"/>
        <v>0</v>
      </c>
      <c r="N1610" s="3">
        <f t="shared" si="596"/>
        <v>0</v>
      </c>
      <c r="O1610" s="3">
        <f t="shared" si="596"/>
        <v>0</v>
      </c>
      <c r="P1610" s="3">
        <f t="shared" si="596"/>
        <v>0</v>
      </c>
      <c r="Q1610" s="3">
        <f t="shared" si="596"/>
        <v>0</v>
      </c>
      <c r="R1610" s="3">
        <f t="shared" si="596"/>
        <v>0</v>
      </c>
      <c r="S1610" s="3">
        <f t="shared" si="596"/>
        <v>0</v>
      </c>
      <c r="T1610" s="3">
        <f t="shared" si="596"/>
        <v>0</v>
      </c>
      <c r="U1610" s="3">
        <f t="shared" si="596"/>
        <v>0</v>
      </c>
      <c r="V1610" s="3">
        <f t="shared" si="596"/>
        <v>0</v>
      </c>
      <c r="W1610" s="3">
        <f t="shared" si="596"/>
        <v>0</v>
      </c>
      <c r="X1610" s="3">
        <f t="shared" si="596"/>
        <v>0</v>
      </c>
      <c r="Y1610" s="3">
        <f t="shared" si="596"/>
        <v>0</v>
      </c>
      <c r="Z1610" s="3">
        <f t="shared" si="596"/>
        <v>0</v>
      </c>
      <c r="AA1610" s="3">
        <f t="shared" si="596"/>
        <v>0</v>
      </c>
      <c r="AB1610" s="3">
        <f t="shared" si="596"/>
        <v>0</v>
      </c>
      <c r="AC1610" s="3">
        <f t="shared" si="596"/>
        <v>0</v>
      </c>
      <c r="AD1610" s="3">
        <f t="shared" si="596"/>
        <v>0</v>
      </c>
      <c r="AE1610" s="3">
        <f t="shared" si="596"/>
        <v>0</v>
      </c>
      <c r="AF1610" s="3">
        <f t="shared" si="596"/>
        <v>0</v>
      </c>
      <c r="AG1610" s="3">
        <f t="shared" si="596"/>
        <v>0</v>
      </c>
      <c r="AH1610" s="3">
        <f t="shared" si="596"/>
        <v>0</v>
      </c>
      <c r="AI1610" s="3">
        <f t="shared" si="596"/>
        <v>0</v>
      </c>
      <c r="AJ1610" s="3">
        <f t="shared" si="596"/>
        <v>0</v>
      </c>
      <c r="AK1610" s="3">
        <f t="shared" si="596"/>
        <v>0</v>
      </c>
      <c r="AL1610" s="3">
        <f t="shared" si="596"/>
        <v>0</v>
      </c>
      <c r="AM1610" s="3">
        <f t="shared" si="596"/>
        <v>0</v>
      </c>
      <c r="AN1610" s="3">
        <f t="shared" si="596"/>
        <v>0</v>
      </c>
      <c r="AO1610" s="3">
        <f t="shared" si="596"/>
        <v>0</v>
      </c>
      <c r="AP1610" s="3">
        <f t="shared" si="596"/>
        <v>0</v>
      </c>
      <c r="AQ1610" s="3">
        <f t="shared" si="596"/>
        <v>0</v>
      </c>
      <c r="AR1610" s="3">
        <f t="shared" si="596"/>
        <v>0</v>
      </c>
      <c r="AS1610" s="3">
        <f t="shared" si="596"/>
        <v>0</v>
      </c>
      <c r="AT1610" s="3">
        <f t="shared" si="596"/>
        <v>0</v>
      </c>
      <c r="AU1610" s="3">
        <f t="shared" si="596"/>
        <v>0</v>
      </c>
      <c r="AV1610" s="3">
        <f t="shared" si="596"/>
        <v>0</v>
      </c>
      <c r="AW1610" s="3">
        <f t="shared" si="596"/>
        <v>0</v>
      </c>
      <c r="AX1610" s="3"/>
    </row>
    <row r="1611" spans="3:50">
      <c r="C1611" s="7" t="s">
        <v>0</v>
      </c>
      <c r="D1611" s="6"/>
      <c r="E1611" s="4">
        <f t="shared" si="596"/>
        <v>0</v>
      </c>
      <c r="F1611" s="4">
        <f t="shared" si="596"/>
        <v>0</v>
      </c>
      <c r="G1611" s="4">
        <f t="shared" si="596"/>
        <v>0</v>
      </c>
      <c r="H1611" s="4">
        <f t="shared" si="596"/>
        <v>0</v>
      </c>
      <c r="I1611" s="4">
        <f t="shared" si="596"/>
        <v>0</v>
      </c>
      <c r="J1611" s="4">
        <f t="shared" si="596"/>
        <v>0</v>
      </c>
      <c r="K1611" s="4">
        <f t="shared" si="596"/>
        <v>0</v>
      </c>
      <c r="L1611" s="4">
        <f t="shared" si="596"/>
        <v>0</v>
      </c>
      <c r="M1611" s="4">
        <f t="shared" si="596"/>
        <v>0</v>
      </c>
      <c r="N1611" s="4">
        <f t="shared" si="596"/>
        <v>0</v>
      </c>
      <c r="O1611" s="4">
        <f t="shared" si="596"/>
        <v>0</v>
      </c>
      <c r="P1611" s="4">
        <f t="shared" si="596"/>
        <v>0</v>
      </c>
      <c r="Q1611" s="4">
        <f t="shared" si="596"/>
        <v>0</v>
      </c>
      <c r="R1611" s="4">
        <f t="shared" si="596"/>
        <v>0</v>
      </c>
      <c r="S1611" s="4">
        <f t="shared" si="596"/>
        <v>0</v>
      </c>
      <c r="T1611" s="4">
        <f t="shared" si="596"/>
        <v>0</v>
      </c>
      <c r="U1611" s="4">
        <f t="shared" si="596"/>
        <v>0</v>
      </c>
      <c r="V1611" s="4">
        <f t="shared" si="596"/>
        <v>0</v>
      </c>
      <c r="W1611" s="4">
        <f t="shared" si="596"/>
        <v>0</v>
      </c>
      <c r="X1611" s="4">
        <f t="shared" si="596"/>
        <v>0</v>
      </c>
      <c r="Y1611" s="4">
        <f t="shared" si="596"/>
        <v>0</v>
      </c>
      <c r="Z1611" s="4">
        <f t="shared" si="596"/>
        <v>0</v>
      </c>
      <c r="AA1611" s="4">
        <f t="shared" si="596"/>
        <v>0</v>
      </c>
      <c r="AB1611" s="4">
        <f t="shared" si="596"/>
        <v>0</v>
      </c>
      <c r="AC1611" s="4">
        <f t="shared" si="596"/>
        <v>0</v>
      </c>
      <c r="AD1611" s="4">
        <f t="shared" si="596"/>
        <v>0</v>
      </c>
      <c r="AE1611" s="4">
        <f t="shared" si="596"/>
        <v>0</v>
      </c>
      <c r="AF1611" s="4">
        <f t="shared" si="596"/>
        <v>0</v>
      </c>
      <c r="AG1611" s="4">
        <f t="shared" si="596"/>
        <v>0</v>
      </c>
      <c r="AH1611" s="4">
        <f t="shared" si="596"/>
        <v>0</v>
      </c>
      <c r="AI1611" s="4">
        <f t="shared" si="596"/>
        <v>0</v>
      </c>
      <c r="AJ1611" s="4">
        <f t="shared" si="596"/>
        <v>0</v>
      </c>
      <c r="AK1611" s="4">
        <f t="shared" si="596"/>
        <v>0</v>
      </c>
      <c r="AL1611" s="4">
        <f t="shared" si="596"/>
        <v>0</v>
      </c>
      <c r="AM1611" s="4">
        <f t="shared" si="596"/>
        <v>0</v>
      </c>
      <c r="AN1611" s="4">
        <f t="shared" si="596"/>
        <v>0</v>
      </c>
      <c r="AO1611" s="4">
        <f t="shared" si="596"/>
        <v>0</v>
      </c>
      <c r="AP1611" s="4">
        <f t="shared" si="596"/>
        <v>0</v>
      </c>
      <c r="AQ1611" s="4">
        <f t="shared" si="596"/>
        <v>0</v>
      </c>
      <c r="AR1611" s="4">
        <f t="shared" si="596"/>
        <v>0</v>
      </c>
      <c r="AS1611" s="4">
        <f t="shared" si="596"/>
        <v>0</v>
      </c>
      <c r="AT1611" s="4">
        <f t="shared" si="596"/>
        <v>0</v>
      </c>
      <c r="AU1611" s="4">
        <f t="shared" si="596"/>
        <v>0</v>
      </c>
      <c r="AV1611" s="4">
        <f t="shared" si="596"/>
        <v>0</v>
      </c>
      <c r="AW1611" s="4">
        <f t="shared" si="596"/>
        <v>0</v>
      </c>
      <c r="AX1611" s="3"/>
    </row>
    <row r="1612" spans="3:50">
      <c r="C1612" s="14">
        <v>40</v>
      </c>
      <c r="D1612" s="13"/>
      <c r="E1612" s="11">
        <f t="shared" ref="E1612:AW1612" si="597">SUM(E1613:E1617)</f>
        <v>0</v>
      </c>
      <c r="F1612" s="11">
        <f t="shared" si="597"/>
        <v>0</v>
      </c>
      <c r="G1612" s="11">
        <f t="shared" si="597"/>
        <v>0</v>
      </c>
      <c r="H1612" s="11">
        <f t="shared" si="597"/>
        <v>0</v>
      </c>
      <c r="I1612" s="11">
        <f t="shared" si="597"/>
        <v>0</v>
      </c>
      <c r="J1612" s="11">
        <f t="shared" si="597"/>
        <v>0</v>
      </c>
      <c r="K1612" s="11">
        <f t="shared" si="597"/>
        <v>0</v>
      </c>
      <c r="L1612" s="11">
        <f t="shared" si="597"/>
        <v>0</v>
      </c>
      <c r="M1612" s="11">
        <f t="shared" si="597"/>
        <v>0</v>
      </c>
      <c r="N1612" s="11">
        <f t="shared" si="597"/>
        <v>0</v>
      </c>
      <c r="O1612" s="11">
        <f t="shared" si="597"/>
        <v>0</v>
      </c>
      <c r="P1612" s="11">
        <f t="shared" si="597"/>
        <v>0</v>
      </c>
      <c r="Q1612" s="11">
        <f t="shared" si="597"/>
        <v>0</v>
      </c>
      <c r="R1612" s="11">
        <f t="shared" si="597"/>
        <v>0</v>
      </c>
      <c r="S1612" s="11">
        <f t="shared" si="597"/>
        <v>0</v>
      </c>
      <c r="T1612" s="11">
        <f t="shared" si="597"/>
        <v>0</v>
      </c>
      <c r="U1612" s="11">
        <f t="shared" si="597"/>
        <v>0</v>
      </c>
      <c r="V1612" s="11">
        <f t="shared" si="597"/>
        <v>0</v>
      </c>
      <c r="W1612" s="11">
        <f t="shared" si="597"/>
        <v>0</v>
      </c>
      <c r="X1612" s="11">
        <f t="shared" si="597"/>
        <v>0</v>
      </c>
      <c r="Y1612" s="11">
        <f t="shared" si="597"/>
        <v>0</v>
      </c>
      <c r="Z1612" s="11">
        <f t="shared" si="597"/>
        <v>0</v>
      </c>
      <c r="AA1612" s="11">
        <f t="shared" si="597"/>
        <v>0</v>
      </c>
      <c r="AB1612" s="11">
        <f t="shared" si="597"/>
        <v>0</v>
      </c>
      <c r="AC1612" s="11">
        <f t="shared" si="597"/>
        <v>0</v>
      </c>
      <c r="AD1612" s="11">
        <f t="shared" si="597"/>
        <v>0</v>
      </c>
      <c r="AE1612" s="11">
        <f t="shared" si="597"/>
        <v>0</v>
      </c>
      <c r="AF1612" s="11">
        <f t="shared" si="597"/>
        <v>0</v>
      </c>
      <c r="AG1612" s="11">
        <f t="shared" si="597"/>
        <v>0</v>
      </c>
      <c r="AH1612" s="11">
        <f t="shared" si="597"/>
        <v>0</v>
      </c>
      <c r="AI1612" s="11">
        <f t="shared" si="597"/>
        <v>0</v>
      </c>
      <c r="AJ1612" s="11">
        <f t="shared" si="597"/>
        <v>0</v>
      </c>
      <c r="AK1612" s="11">
        <f t="shared" si="597"/>
        <v>0</v>
      </c>
      <c r="AL1612" s="11">
        <f t="shared" si="597"/>
        <v>0</v>
      </c>
      <c r="AM1612" s="11">
        <f t="shared" si="597"/>
        <v>0</v>
      </c>
      <c r="AN1612" s="11">
        <f t="shared" si="597"/>
        <v>0</v>
      </c>
      <c r="AO1612" s="11">
        <f t="shared" si="597"/>
        <v>0</v>
      </c>
      <c r="AP1612" s="11">
        <f t="shared" si="597"/>
        <v>0</v>
      </c>
      <c r="AQ1612" s="11">
        <f t="shared" si="597"/>
        <v>0</v>
      </c>
      <c r="AR1612" s="11">
        <f t="shared" si="597"/>
        <v>0</v>
      </c>
      <c r="AS1612" s="11">
        <f t="shared" si="597"/>
        <v>6911.8106843001151</v>
      </c>
      <c r="AT1612" s="11">
        <f t="shared" si="597"/>
        <v>7289.1224655657743</v>
      </c>
      <c r="AU1612" s="11">
        <f t="shared" si="597"/>
        <v>7207.9259087346873</v>
      </c>
      <c r="AV1612" s="11">
        <f t="shared" si="597"/>
        <v>7345.3647023342419</v>
      </c>
      <c r="AW1612" s="11">
        <f t="shared" si="597"/>
        <v>7486.6236476198628</v>
      </c>
      <c r="AX1612" s="11"/>
    </row>
    <row r="1613" spans="3:50">
      <c r="C1613" s="10" t="s">
        <v>4</v>
      </c>
      <c r="D1613" s="9"/>
      <c r="E1613" s="3">
        <f t="shared" ref="E1613:AW1617" si="598">E990*E400</f>
        <v>0</v>
      </c>
      <c r="F1613" s="3">
        <f t="shared" si="598"/>
        <v>0</v>
      </c>
      <c r="G1613" s="3">
        <f t="shared" si="598"/>
        <v>0</v>
      </c>
      <c r="H1613" s="3">
        <f t="shared" si="598"/>
        <v>0</v>
      </c>
      <c r="I1613" s="3">
        <f t="shared" si="598"/>
        <v>0</v>
      </c>
      <c r="J1613" s="3">
        <f t="shared" si="598"/>
        <v>0</v>
      </c>
      <c r="K1613" s="3">
        <f t="shared" si="598"/>
        <v>0</v>
      </c>
      <c r="L1613" s="3">
        <f t="shared" si="598"/>
        <v>0</v>
      </c>
      <c r="M1613" s="3">
        <f t="shared" si="598"/>
        <v>0</v>
      </c>
      <c r="N1613" s="3">
        <f t="shared" si="598"/>
        <v>0</v>
      </c>
      <c r="O1613" s="3">
        <f t="shared" si="598"/>
        <v>0</v>
      </c>
      <c r="P1613" s="3">
        <f t="shared" si="598"/>
        <v>0</v>
      </c>
      <c r="Q1613" s="3">
        <f t="shared" si="598"/>
        <v>0</v>
      </c>
      <c r="R1613" s="3">
        <f t="shared" si="598"/>
        <v>0</v>
      </c>
      <c r="S1613" s="3">
        <f t="shared" si="598"/>
        <v>0</v>
      </c>
      <c r="T1613" s="3">
        <f t="shared" si="598"/>
        <v>0</v>
      </c>
      <c r="U1613" s="3">
        <f t="shared" si="598"/>
        <v>0</v>
      </c>
      <c r="V1613" s="3">
        <f t="shared" si="598"/>
        <v>0</v>
      </c>
      <c r="W1613" s="3">
        <f t="shared" si="598"/>
        <v>0</v>
      </c>
      <c r="X1613" s="3">
        <f t="shared" si="598"/>
        <v>0</v>
      </c>
      <c r="Y1613" s="3">
        <f t="shared" si="598"/>
        <v>0</v>
      </c>
      <c r="Z1613" s="3">
        <f t="shared" si="598"/>
        <v>0</v>
      </c>
      <c r="AA1613" s="3">
        <f t="shared" si="598"/>
        <v>0</v>
      </c>
      <c r="AB1613" s="3">
        <f t="shared" si="598"/>
        <v>0</v>
      </c>
      <c r="AC1613" s="3">
        <f t="shared" si="598"/>
        <v>0</v>
      </c>
      <c r="AD1613" s="3">
        <f t="shared" si="598"/>
        <v>0</v>
      </c>
      <c r="AE1613" s="3">
        <f t="shared" si="598"/>
        <v>0</v>
      </c>
      <c r="AF1613" s="3">
        <f t="shared" si="598"/>
        <v>0</v>
      </c>
      <c r="AG1613" s="3">
        <f t="shared" si="598"/>
        <v>0</v>
      </c>
      <c r="AH1613" s="3">
        <f t="shared" si="598"/>
        <v>0</v>
      </c>
      <c r="AI1613" s="3">
        <f t="shared" si="598"/>
        <v>0</v>
      </c>
      <c r="AJ1613" s="3">
        <f t="shared" si="598"/>
        <v>0</v>
      </c>
      <c r="AK1613" s="3">
        <f t="shared" si="598"/>
        <v>0</v>
      </c>
      <c r="AL1613" s="3">
        <f t="shared" si="598"/>
        <v>0</v>
      </c>
      <c r="AM1613" s="3">
        <f t="shared" si="598"/>
        <v>0</v>
      </c>
      <c r="AN1613" s="3">
        <f t="shared" si="598"/>
        <v>0</v>
      </c>
      <c r="AO1613" s="3">
        <f t="shared" si="598"/>
        <v>0</v>
      </c>
      <c r="AP1613" s="3">
        <f t="shared" si="598"/>
        <v>0</v>
      </c>
      <c r="AQ1613" s="3">
        <f t="shared" si="598"/>
        <v>0</v>
      </c>
      <c r="AR1613" s="3">
        <f t="shared" si="598"/>
        <v>0</v>
      </c>
      <c r="AS1613" s="3">
        <f t="shared" si="598"/>
        <v>6620.3578712843837</v>
      </c>
      <c r="AT1613" s="3">
        <f t="shared" si="598"/>
        <v>6796.1564347459771</v>
      </c>
      <c r="AU1613" s="3">
        <f t="shared" si="598"/>
        <v>6551.890585990589</v>
      </c>
      <c r="AV1613" s="3">
        <f t="shared" si="598"/>
        <v>6517.8025729381798</v>
      </c>
      <c r="AW1613" s="3">
        <f t="shared" si="598"/>
        <v>6492.0696766801611</v>
      </c>
      <c r="AX1613" s="3"/>
    </row>
    <row r="1614" spans="3:50">
      <c r="C1614" s="10" t="s">
        <v>3</v>
      </c>
      <c r="D1614" s="9"/>
      <c r="E1614" s="3">
        <f t="shared" si="598"/>
        <v>0</v>
      </c>
      <c r="F1614" s="3">
        <f t="shared" si="598"/>
        <v>0</v>
      </c>
      <c r="G1614" s="3">
        <f t="shared" si="598"/>
        <v>0</v>
      </c>
      <c r="H1614" s="3">
        <f t="shared" si="598"/>
        <v>0</v>
      </c>
      <c r="I1614" s="3">
        <f t="shared" si="598"/>
        <v>0</v>
      </c>
      <c r="J1614" s="3">
        <f t="shared" si="598"/>
        <v>0</v>
      </c>
      <c r="K1614" s="3">
        <f t="shared" si="598"/>
        <v>0</v>
      </c>
      <c r="L1614" s="3">
        <f t="shared" si="598"/>
        <v>0</v>
      </c>
      <c r="M1614" s="3">
        <f t="shared" si="598"/>
        <v>0</v>
      </c>
      <c r="N1614" s="3">
        <f t="shared" si="598"/>
        <v>0</v>
      </c>
      <c r="O1614" s="3">
        <f t="shared" si="598"/>
        <v>0</v>
      </c>
      <c r="P1614" s="3">
        <f t="shared" si="598"/>
        <v>0</v>
      </c>
      <c r="Q1614" s="3">
        <f t="shared" si="598"/>
        <v>0</v>
      </c>
      <c r="R1614" s="3">
        <f t="shared" si="598"/>
        <v>0</v>
      </c>
      <c r="S1614" s="3">
        <f t="shared" si="598"/>
        <v>0</v>
      </c>
      <c r="T1614" s="3">
        <f t="shared" si="598"/>
        <v>0</v>
      </c>
      <c r="U1614" s="3">
        <f t="shared" si="598"/>
        <v>0</v>
      </c>
      <c r="V1614" s="3">
        <f t="shared" si="598"/>
        <v>0</v>
      </c>
      <c r="W1614" s="3">
        <f t="shared" si="598"/>
        <v>0</v>
      </c>
      <c r="X1614" s="3">
        <f t="shared" si="598"/>
        <v>0</v>
      </c>
      <c r="Y1614" s="3">
        <f t="shared" si="598"/>
        <v>0</v>
      </c>
      <c r="Z1614" s="3">
        <f t="shared" si="598"/>
        <v>0</v>
      </c>
      <c r="AA1614" s="3">
        <f t="shared" si="598"/>
        <v>0</v>
      </c>
      <c r="AB1614" s="3">
        <f t="shared" si="598"/>
        <v>0</v>
      </c>
      <c r="AC1614" s="3">
        <f t="shared" si="598"/>
        <v>0</v>
      </c>
      <c r="AD1614" s="3">
        <f t="shared" si="598"/>
        <v>0</v>
      </c>
      <c r="AE1614" s="3">
        <f t="shared" si="598"/>
        <v>0</v>
      </c>
      <c r="AF1614" s="3">
        <f t="shared" si="598"/>
        <v>0</v>
      </c>
      <c r="AG1614" s="3">
        <f t="shared" si="598"/>
        <v>0</v>
      </c>
      <c r="AH1614" s="3">
        <f t="shared" si="598"/>
        <v>0</v>
      </c>
      <c r="AI1614" s="3">
        <f t="shared" si="598"/>
        <v>0</v>
      </c>
      <c r="AJ1614" s="3">
        <f t="shared" si="598"/>
        <v>0</v>
      </c>
      <c r="AK1614" s="3">
        <f t="shared" si="598"/>
        <v>0</v>
      </c>
      <c r="AL1614" s="3">
        <f t="shared" si="598"/>
        <v>0</v>
      </c>
      <c r="AM1614" s="3">
        <f t="shared" si="598"/>
        <v>0</v>
      </c>
      <c r="AN1614" s="3">
        <f t="shared" si="598"/>
        <v>0</v>
      </c>
      <c r="AO1614" s="3">
        <f t="shared" si="598"/>
        <v>0</v>
      </c>
      <c r="AP1614" s="3">
        <f t="shared" si="598"/>
        <v>0</v>
      </c>
      <c r="AQ1614" s="3">
        <f t="shared" si="598"/>
        <v>0</v>
      </c>
      <c r="AR1614" s="3">
        <f t="shared" si="598"/>
        <v>0</v>
      </c>
      <c r="AS1614" s="3">
        <f t="shared" si="598"/>
        <v>223.00776928335404</v>
      </c>
      <c r="AT1614" s="3">
        <f t="shared" si="598"/>
        <v>357.47316335626476</v>
      </c>
      <c r="AU1614" s="3">
        <f t="shared" si="598"/>
        <v>466.63328617121482</v>
      </c>
      <c r="AV1614" s="3">
        <f t="shared" si="598"/>
        <v>584.15207737056539</v>
      </c>
      <c r="AW1614" s="3">
        <f t="shared" si="598"/>
        <v>700.29626312493701</v>
      </c>
      <c r="AX1614" s="3"/>
    </row>
    <row r="1615" spans="3:50">
      <c r="C1615" s="10" t="s">
        <v>2</v>
      </c>
      <c r="D1615" s="9"/>
      <c r="E1615" s="3">
        <f t="shared" si="598"/>
        <v>0</v>
      </c>
      <c r="F1615" s="3">
        <f t="shared" si="598"/>
        <v>0</v>
      </c>
      <c r="G1615" s="3">
        <f t="shared" si="598"/>
        <v>0</v>
      </c>
      <c r="H1615" s="3">
        <f t="shared" si="598"/>
        <v>0</v>
      </c>
      <c r="I1615" s="3">
        <f t="shared" si="598"/>
        <v>0</v>
      </c>
      <c r="J1615" s="3">
        <f t="shared" si="598"/>
        <v>0</v>
      </c>
      <c r="K1615" s="3">
        <f t="shared" si="598"/>
        <v>0</v>
      </c>
      <c r="L1615" s="3">
        <f t="shared" si="598"/>
        <v>0</v>
      </c>
      <c r="M1615" s="3">
        <f t="shared" si="598"/>
        <v>0</v>
      </c>
      <c r="N1615" s="3">
        <f t="shared" si="598"/>
        <v>0</v>
      </c>
      <c r="O1615" s="3">
        <f t="shared" si="598"/>
        <v>0</v>
      </c>
      <c r="P1615" s="3">
        <f t="shared" si="598"/>
        <v>0</v>
      </c>
      <c r="Q1615" s="3">
        <f t="shared" si="598"/>
        <v>0</v>
      </c>
      <c r="R1615" s="3">
        <f t="shared" si="598"/>
        <v>0</v>
      </c>
      <c r="S1615" s="3">
        <f t="shared" si="598"/>
        <v>0</v>
      </c>
      <c r="T1615" s="3">
        <f t="shared" si="598"/>
        <v>0</v>
      </c>
      <c r="U1615" s="3">
        <f t="shared" si="598"/>
        <v>0</v>
      </c>
      <c r="V1615" s="3">
        <f t="shared" si="598"/>
        <v>0</v>
      </c>
      <c r="W1615" s="3">
        <f t="shared" si="598"/>
        <v>0</v>
      </c>
      <c r="X1615" s="3">
        <f t="shared" si="598"/>
        <v>0</v>
      </c>
      <c r="Y1615" s="3">
        <f t="shared" si="598"/>
        <v>0</v>
      </c>
      <c r="Z1615" s="3">
        <f t="shared" si="598"/>
        <v>0</v>
      </c>
      <c r="AA1615" s="3">
        <f t="shared" si="598"/>
        <v>0</v>
      </c>
      <c r="AB1615" s="3">
        <f t="shared" si="598"/>
        <v>0</v>
      </c>
      <c r="AC1615" s="3">
        <f t="shared" si="598"/>
        <v>0</v>
      </c>
      <c r="AD1615" s="3">
        <f t="shared" si="598"/>
        <v>0</v>
      </c>
      <c r="AE1615" s="3">
        <f t="shared" si="598"/>
        <v>0</v>
      </c>
      <c r="AF1615" s="3">
        <f t="shared" si="598"/>
        <v>0</v>
      </c>
      <c r="AG1615" s="3">
        <f t="shared" si="598"/>
        <v>0</v>
      </c>
      <c r="AH1615" s="3">
        <f t="shared" si="598"/>
        <v>0</v>
      </c>
      <c r="AI1615" s="3">
        <f t="shared" si="598"/>
        <v>0</v>
      </c>
      <c r="AJ1615" s="3">
        <f t="shared" si="598"/>
        <v>0</v>
      </c>
      <c r="AK1615" s="3">
        <f t="shared" si="598"/>
        <v>0</v>
      </c>
      <c r="AL1615" s="3">
        <f t="shared" si="598"/>
        <v>0</v>
      </c>
      <c r="AM1615" s="3">
        <f t="shared" si="598"/>
        <v>0</v>
      </c>
      <c r="AN1615" s="3">
        <f t="shared" si="598"/>
        <v>0</v>
      </c>
      <c r="AO1615" s="3">
        <f t="shared" si="598"/>
        <v>0</v>
      </c>
      <c r="AP1615" s="3">
        <f t="shared" si="598"/>
        <v>0</v>
      </c>
      <c r="AQ1615" s="3">
        <f t="shared" si="598"/>
        <v>0</v>
      </c>
      <c r="AR1615" s="3">
        <f t="shared" si="598"/>
        <v>0</v>
      </c>
      <c r="AS1615" s="3">
        <f t="shared" si="598"/>
        <v>68.445043732377755</v>
      </c>
      <c r="AT1615" s="3">
        <f t="shared" si="598"/>
        <v>135.49286746353175</v>
      </c>
      <c r="AU1615" s="3">
        <f t="shared" si="598"/>
        <v>189.40203657288382</v>
      </c>
      <c r="AV1615" s="3">
        <f t="shared" si="598"/>
        <v>243.4100520254967</v>
      </c>
      <c r="AW1615" s="3">
        <f t="shared" si="598"/>
        <v>294.2577078147645</v>
      </c>
      <c r="AX1615" s="3"/>
    </row>
    <row r="1616" spans="3:50">
      <c r="C1616" s="10" t="s">
        <v>1</v>
      </c>
      <c r="D1616" s="9"/>
      <c r="E1616" s="3">
        <f t="shared" si="598"/>
        <v>0</v>
      </c>
      <c r="F1616" s="3">
        <f t="shared" si="598"/>
        <v>0</v>
      </c>
      <c r="G1616" s="3">
        <f t="shared" si="598"/>
        <v>0</v>
      </c>
      <c r="H1616" s="3">
        <f t="shared" si="598"/>
        <v>0</v>
      </c>
      <c r="I1616" s="3">
        <f t="shared" si="598"/>
        <v>0</v>
      </c>
      <c r="J1616" s="3">
        <f t="shared" si="598"/>
        <v>0</v>
      </c>
      <c r="K1616" s="3">
        <f t="shared" si="598"/>
        <v>0</v>
      </c>
      <c r="L1616" s="3">
        <f t="shared" si="598"/>
        <v>0</v>
      </c>
      <c r="M1616" s="3">
        <f t="shared" si="598"/>
        <v>0</v>
      </c>
      <c r="N1616" s="3">
        <f t="shared" si="598"/>
        <v>0</v>
      </c>
      <c r="O1616" s="3">
        <f t="shared" si="598"/>
        <v>0</v>
      </c>
      <c r="P1616" s="3">
        <f t="shared" si="598"/>
        <v>0</v>
      </c>
      <c r="Q1616" s="3">
        <f t="shared" si="598"/>
        <v>0</v>
      </c>
      <c r="R1616" s="3">
        <f t="shared" si="598"/>
        <v>0</v>
      </c>
      <c r="S1616" s="3">
        <f t="shared" si="598"/>
        <v>0</v>
      </c>
      <c r="T1616" s="3">
        <f t="shared" si="598"/>
        <v>0</v>
      </c>
      <c r="U1616" s="3">
        <f t="shared" si="598"/>
        <v>0</v>
      </c>
      <c r="V1616" s="3">
        <f t="shared" si="598"/>
        <v>0</v>
      </c>
      <c r="W1616" s="3">
        <f t="shared" si="598"/>
        <v>0</v>
      </c>
      <c r="X1616" s="3">
        <f t="shared" si="598"/>
        <v>0</v>
      </c>
      <c r="Y1616" s="3">
        <f t="shared" si="598"/>
        <v>0</v>
      </c>
      <c r="Z1616" s="3">
        <f t="shared" si="598"/>
        <v>0</v>
      </c>
      <c r="AA1616" s="3">
        <f t="shared" si="598"/>
        <v>0</v>
      </c>
      <c r="AB1616" s="3">
        <f t="shared" si="598"/>
        <v>0</v>
      </c>
      <c r="AC1616" s="3">
        <f t="shared" si="598"/>
        <v>0</v>
      </c>
      <c r="AD1616" s="3">
        <f t="shared" si="598"/>
        <v>0</v>
      </c>
      <c r="AE1616" s="3">
        <f t="shared" si="598"/>
        <v>0</v>
      </c>
      <c r="AF1616" s="3">
        <f t="shared" si="598"/>
        <v>0</v>
      </c>
      <c r="AG1616" s="3">
        <f t="shared" si="598"/>
        <v>0</v>
      </c>
      <c r="AH1616" s="3">
        <f t="shared" si="598"/>
        <v>0</v>
      </c>
      <c r="AI1616" s="3">
        <f t="shared" si="598"/>
        <v>0</v>
      </c>
      <c r="AJ1616" s="3">
        <f t="shared" si="598"/>
        <v>0</v>
      </c>
      <c r="AK1616" s="3">
        <f t="shared" si="598"/>
        <v>0</v>
      </c>
      <c r="AL1616" s="3">
        <f t="shared" si="598"/>
        <v>0</v>
      </c>
      <c r="AM1616" s="3">
        <f t="shared" si="598"/>
        <v>0</v>
      </c>
      <c r="AN1616" s="3">
        <f t="shared" si="598"/>
        <v>0</v>
      </c>
      <c r="AO1616" s="3">
        <f t="shared" si="598"/>
        <v>0</v>
      </c>
      <c r="AP1616" s="3">
        <f t="shared" si="598"/>
        <v>0</v>
      </c>
      <c r="AQ1616" s="3">
        <f t="shared" si="598"/>
        <v>0</v>
      </c>
      <c r="AR1616" s="3">
        <f t="shared" si="598"/>
        <v>0</v>
      </c>
      <c r="AS1616" s="3">
        <f t="shared" si="598"/>
        <v>0</v>
      </c>
      <c r="AT1616" s="3">
        <f t="shared" si="598"/>
        <v>0</v>
      </c>
      <c r="AU1616" s="3">
        <f t="shared" si="598"/>
        <v>0</v>
      </c>
      <c r="AV1616" s="3">
        <f t="shared" si="598"/>
        <v>0</v>
      </c>
      <c r="AW1616" s="3">
        <f t="shared" si="598"/>
        <v>0</v>
      </c>
      <c r="AX1616" s="3"/>
    </row>
    <row r="1617" spans="3:50">
      <c r="C1617" s="7" t="s">
        <v>0</v>
      </c>
      <c r="D1617" s="6"/>
      <c r="E1617" s="4">
        <f t="shared" si="598"/>
        <v>0</v>
      </c>
      <c r="F1617" s="4">
        <f t="shared" si="598"/>
        <v>0</v>
      </c>
      <c r="G1617" s="4">
        <f t="shared" si="598"/>
        <v>0</v>
      </c>
      <c r="H1617" s="4">
        <f t="shared" si="598"/>
        <v>0</v>
      </c>
      <c r="I1617" s="4">
        <f t="shared" si="598"/>
        <v>0</v>
      </c>
      <c r="J1617" s="4">
        <f t="shared" si="598"/>
        <v>0</v>
      </c>
      <c r="K1617" s="4">
        <f t="shared" si="598"/>
        <v>0</v>
      </c>
      <c r="L1617" s="4">
        <f t="shared" si="598"/>
        <v>0</v>
      </c>
      <c r="M1617" s="4">
        <f t="shared" si="598"/>
        <v>0</v>
      </c>
      <c r="N1617" s="4">
        <f t="shared" si="598"/>
        <v>0</v>
      </c>
      <c r="O1617" s="4">
        <f t="shared" si="598"/>
        <v>0</v>
      </c>
      <c r="P1617" s="4">
        <f t="shared" si="598"/>
        <v>0</v>
      </c>
      <c r="Q1617" s="4">
        <f t="shared" si="598"/>
        <v>0</v>
      </c>
      <c r="R1617" s="4">
        <f t="shared" si="598"/>
        <v>0</v>
      </c>
      <c r="S1617" s="4">
        <f t="shared" si="598"/>
        <v>0</v>
      </c>
      <c r="T1617" s="4">
        <f t="shared" si="598"/>
        <v>0</v>
      </c>
      <c r="U1617" s="4">
        <f t="shared" si="598"/>
        <v>0</v>
      </c>
      <c r="V1617" s="4">
        <f t="shared" si="598"/>
        <v>0</v>
      </c>
      <c r="W1617" s="4">
        <f t="shared" si="598"/>
        <v>0</v>
      </c>
      <c r="X1617" s="4">
        <f t="shared" si="598"/>
        <v>0</v>
      </c>
      <c r="Y1617" s="4">
        <f t="shared" si="598"/>
        <v>0</v>
      </c>
      <c r="Z1617" s="4">
        <f t="shared" si="598"/>
        <v>0</v>
      </c>
      <c r="AA1617" s="4">
        <f t="shared" si="598"/>
        <v>0</v>
      </c>
      <c r="AB1617" s="4">
        <f t="shared" si="598"/>
        <v>0</v>
      </c>
      <c r="AC1617" s="4">
        <f t="shared" si="598"/>
        <v>0</v>
      </c>
      <c r="AD1617" s="4">
        <f t="shared" si="598"/>
        <v>0</v>
      </c>
      <c r="AE1617" s="4">
        <f t="shared" si="598"/>
        <v>0</v>
      </c>
      <c r="AF1617" s="4">
        <f t="shared" si="598"/>
        <v>0</v>
      </c>
      <c r="AG1617" s="4">
        <f t="shared" si="598"/>
        <v>0</v>
      </c>
      <c r="AH1617" s="4">
        <f t="shared" si="598"/>
        <v>0</v>
      </c>
      <c r="AI1617" s="4">
        <f t="shared" si="598"/>
        <v>0</v>
      </c>
      <c r="AJ1617" s="4">
        <f t="shared" si="598"/>
        <v>0</v>
      </c>
      <c r="AK1617" s="4">
        <f t="shared" si="598"/>
        <v>0</v>
      </c>
      <c r="AL1617" s="4">
        <f t="shared" si="598"/>
        <v>0</v>
      </c>
      <c r="AM1617" s="4">
        <f t="shared" si="598"/>
        <v>0</v>
      </c>
      <c r="AN1617" s="4">
        <f t="shared" si="598"/>
        <v>0</v>
      </c>
      <c r="AO1617" s="4">
        <f t="shared" si="598"/>
        <v>0</v>
      </c>
      <c r="AP1617" s="4">
        <f t="shared" si="598"/>
        <v>0</v>
      </c>
      <c r="AQ1617" s="4">
        <f t="shared" si="598"/>
        <v>0</v>
      </c>
      <c r="AR1617" s="4">
        <f t="shared" si="598"/>
        <v>0</v>
      </c>
      <c r="AS1617" s="4">
        <f t="shared" si="598"/>
        <v>0</v>
      </c>
      <c r="AT1617" s="4">
        <f t="shared" si="598"/>
        <v>0</v>
      </c>
      <c r="AU1617" s="4">
        <f t="shared" si="598"/>
        <v>0</v>
      </c>
      <c r="AV1617" s="4">
        <f t="shared" si="598"/>
        <v>0</v>
      </c>
      <c r="AW1617" s="4">
        <f t="shared" si="598"/>
        <v>0</v>
      </c>
      <c r="AX1617" s="3"/>
    </row>
    <row r="1618" spans="3:50">
      <c r="C1618" s="14">
        <v>41</v>
      </c>
      <c r="D1618" s="13"/>
      <c r="E1618" s="11">
        <f t="shared" ref="E1618:AW1618" si="599">SUM(E1619:E1623)</f>
        <v>0</v>
      </c>
      <c r="F1618" s="11">
        <f t="shared" si="599"/>
        <v>0</v>
      </c>
      <c r="G1618" s="11">
        <f t="shared" si="599"/>
        <v>0</v>
      </c>
      <c r="H1618" s="11">
        <f t="shared" si="599"/>
        <v>0</v>
      </c>
      <c r="I1618" s="11">
        <f t="shared" si="599"/>
        <v>0</v>
      </c>
      <c r="J1618" s="11">
        <f t="shared" si="599"/>
        <v>0</v>
      </c>
      <c r="K1618" s="11">
        <f t="shared" si="599"/>
        <v>0</v>
      </c>
      <c r="L1618" s="11">
        <f t="shared" si="599"/>
        <v>0</v>
      </c>
      <c r="M1618" s="11">
        <f t="shared" si="599"/>
        <v>0</v>
      </c>
      <c r="N1618" s="11">
        <f t="shared" si="599"/>
        <v>0</v>
      </c>
      <c r="O1618" s="11">
        <f t="shared" si="599"/>
        <v>0</v>
      </c>
      <c r="P1618" s="11">
        <f t="shared" si="599"/>
        <v>0</v>
      </c>
      <c r="Q1618" s="11">
        <f t="shared" si="599"/>
        <v>0</v>
      </c>
      <c r="R1618" s="11">
        <f t="shared" si="599"/>
        <v>0</v>
      </c>
      <c r="S1618" s="11">
        <f t="shared" si="599"/>
        <v>0</v>
      </c>
      <c r="T1618" s="11">
        <f t="shared" si="599"/>
        <v>0</v>
      </c>
      <c r="U1618" s="11">
        <f t="shared" si="599"/>
        <v>0</v>
      </c>
      <c r="V1618" s="11">
        <f t="shared" si="599"/>
        <v>0</v>
      </c>
      <c r="W1618" s="11">
        <f t="shared" si="599"/>
        <v>0</v>
      </c>
      <c r="X1618" s="11">
        <f t="shared" si="599"/>
        <v>0</v>
      </c>
      <c r="Y1618" s="11">
        <f t="shared" si="599"/>
        <v>0</v>
      </c>
      <c r="Z1618" s="11">
        <f t="shared" si="599"/>
        <v>0</v>
      </c>
      <c r="AA1618" s="11">
        <f t="shared" si="599"/>
        <v>0</v>
      </c>
      <c r="AB1618" s="11">
        <f t="shared" si="599"/>
        <v>0</v>
      </c>
      <c r="AC1618" s="11">
        <f t="shared" si="599"/>
        <v>0</v>
      </c>
      <c r="AD1618" s="11">
        <f t="shared" si="599"/>
        <v>0</v>
      </c>
      <c r="AE1618" s="11">
        <f t="shared" si="599"/>
        <v>0</v>
      </c>
      <c r="AF1618" s="11">
        <f t="shared" si="599"/>
        <v>0</v>
      </c>
      <c r="AG1618" s="11">
        <f t="shared" si="599"/>
        <v>0</v>
      </c>
      <c r="AH1618" s="11">
        <f t="shared" si="599"/>
        <v>0</v>
      </c>
      <c r="AI1618" s="11">
        <f t="shared" si="599"/>
        <v>0</v>
      </c>
      <c r="AJ1618" s="11">
        <f t="shared" si="599"/>
        <v>0</v>
      </c>
      <c r="AK1618" s="11">
        <f t="shared" si="599"/>
        <v>0</v>
      </c>
      <c r="AL1618" s="11">
        <f t="shared" si="599"/>
        <v>0</v>
      </c>
      <c r="AM1618" s="11">
        <f t="shared" si="599"/>
        <v>0</v>
      </c>
      <c r="AN1618" s="11">
        <f t="shared" si="599"/>
        <v>0</v>
      </c>
      <c r="AO1618" s="11">
        <f t="shared" si="599"/>
        <v>0</v>
      </c>
      <c r="AP1618" s="11">
        <f t="shared" si="599"/>
        <v>0</v>
      </c>
      <c r="AQ1618" s="11">
        <f t="shared" si="599"/>
        <v>0</v>
      </c>
      <c r="AR1618" s="11">
        <f t="shared" si="599"/>
        <v>0</v>
      </c>
      <c r="AS1618" s="11">
        <f t="shared" si="599"/>
        <v>0</v>
      </c>
      <c r="AT1618" s="11">
        <f t="shared" si="599"/>
        <v>5593.4787059877654</v>
      </c>
      <c r="AU1618" s="11">
        <f t="shared" si="599"/>
        <v>5906.4026718232017</v>
      </c>
      <c r="AV1618" s="11">
        <f t="shared" si="599"/>
        <v>5847.5225496761659</v>
      </c>
      <c r="AW1618" s="11">
        <f t="shared" si="599"/>
        <v>5965.5715085952825</v>
      </c>
      <c r="AX1618" s="11"/>
    </row>
    <row r="1619" spans="3:50">
      <c r="C1619" s="10" t="s">
        <v>4</v>
      </c>
      <c r="D1619" s="9"/>
      <c r="E1619" s="3">
        <f t="shared" ref="E1619:AW1623" si="600">E996*E406</f>
        <v>0</v>
      </c>
      <c r="F1619" s="3">
        <f t="shared" si="600"/>
        <v>0</v>
      </c>
      <c r="G1619" s="3">
        <f t="shared" si="600"/>
        <v>0</v>
      </c>
      <c r="H1619" s="3">
        <f t="shared" si="600"/>
        <v>0</v>
      </c>
      <c r="I1619" s="3">
        <f t="shared" si="600"/>
        <v>0</v>
      </c>
      <c r="J1619" s="3">
        <f t="shared" si="600"/>
        <v>0</v>
      </c>
      <c r="K1619" s="3">
        <f t="shared" si="600"/>
        <v>0</v>
      </c>
      <c r="L1619" s="3">
        <f t="shared" si="600"/>
        <v>0</v>
      </c>
      <c r="M1619" s="3">
        <f t="shared" si="600"/>
        <v>0</v>
      </c>
      <c r="N1619" s="3">
        <f t="shared" si="600"/>
        <v>0</v>
      </c>
      <c r="O1619" s="3">
        <f t="shared" si="600"/>
        <v>0</v>
      </c>
      <c r="P1619" s="3">
        <f t="shared" si="600"/>
        <v>0</v>
      </c>
      <c r="Q1619" s="3">
        <f t="shared" si="600"/>
        <v>0</v>
      </c>
      <c r="R1619" s="3">
        <f t="shared" si="600"/>
        <v>0</v>
      </c>
      <c r="S1619" s="3">
        <f t="shared" si="600"/>
        <v>0</v>
      </c>
      <c r="T1619" s="3">
        <f t="shared" si="600"/>
        <v>0</v>
      </c>
      <c r="U1619" s="3">
        <f t="shared" si="600"/>
        <v>0</v>
      </c>
      <c r="V1619" s="3">
        <f t="shared" si="600"/>
        <v>0</v>
      </c>
      <c r="W1619" s="3">
        <f t="shared" si="600"/>
        <v>0</v>
      </c>
      <c r="X1619" s="3">
        <f t="shared" si="600"/>
        <v>0</v>
      </c>
      <c r="Y1619" s="3">
        <f t="shared" si="600"/>
        <v>0</v>
      </c>
      <c r="Z1619" s="3">
        <f t="shared" si="600"/>
        <v>0</v>
      </c>
      <c r="AA1619" s="3">
        <f t="shared" si="600"/>
        <v>0</v>
      </c>
      <c r="AB1619" s="3">
        <f t="shared" si="600"/>
        <v>0</v>
      </c>
      <c r="AC1619" s="3">
        <f t="shared" si="600"/>
        <v>0</v>
      </c>
      <c r="AD1619" s="3">
        <f t="shared" si="600"/>
        <v>0</v>
      </c>
      <c r="AE1619" s="3">
        <f t="shared" si="600"/>
        <v>0</v>
      </c>
      <c r="AF1619" s="3">
        <f t="shared" si="600"/>
        <v>0</v>
      </c>
      <c r="AG1619" s="3">
        <f t="shared" si="600"/>
        <v>0</v>
      </c>
      <c r="AH1619" s="3">
        <f t="shared" si="600"/>
        <v>0</v>
      </c>
      <c r="AI1619" s="3">
        <f t="shared" si="600"/>
        <v>0</v>
      </c>
      <c r="AJ1619" s="3">
        <f t="shared" si="600"/>
        <v>0</v>
      </c>
      <c r="AK1619" s="3">
        <f t="shared" si="600"/>
        <v>0</v>
      </c>
      <c r="AL1619" s="3">
        <f t="shared" si="600"/>
        <v>0</v>
      </c>
      <c r="AM1619" s="3">
        <f t="shared" si="600"/>
        <v>0</v>
      </c>
      <c r="AN1619" s="3">
        <f t="shared" si="600"/>
        <v>0</v>
      </c>
      <c r="AO1619" s="3">
        <f t="shared" si="600"/>
        <v>0</v>
      </c>
      <c r="AP1619" s="3">
        <f t="shared" si="600"/>
        <v>0</v>
      </c>
      <c r="AQ1619" s="3">
        <f t="shared" si="600"/>
        <v>0</v>
      </c>
      <c r="AR1619" s="3">
        <f t="shared" si="600"/>
        <v>0</v>
      </c>
      <c r="AS1619" s="3">
        <f t="shared" si="600"/>
        <v>0</v>
      </c>
      <c r="AT1619" s="3">
        <f t="shared" si="600"/>
        <v>5345.7815700441997</v>
      </c>
      <c r="AU1619" s="3">
        <f t="shared" si="600"/>
        <v>5487.7347301096861</v>
      </c>
      <c r="AV1619" s="3">
        <f t="shared" si="600"/>
        <v>5290.4958651033703</v>
      </c>
      <c r="AW1619" s="3">
        <f t="shared" si="600"/>
        <v>5262.9706050678969</v>
      </c>
      <c r="AX1619" s="3"/>
    </row>
    <row r="1620" spans="3:50">
      <c r="C1620" s="10" t="s">
        <v>3</v>
      </c>
      <c r="D1620" s="9"/>
      <c r="E1620" s="3">
        <f t="shared" si="600"/>
        <v>0</v>
      </c>
      <c r="F1620" s="3">
        <f t="shared" si="600"/>
        <v>0</v>
      </c>
      <c r="G1620" s="3">
        <f t="shared" si="600"/>
        <v>0</v>
      </c>
      <c r="H1620" s="3">
        <f t="shared" si="600"/>
        <v>0</v>
      </c>
      <c r="I1620" s="3">
        <f t="shared" si="600"/>
        <v>0</v>
      </c>
      <c r="J1620" s="3">
        <f t="shared" si="600"/>
        <v>0</v>
      </c>
      <c r="K1620" s="3">
        <f t="shared" si="600"/>
        <v>0</v>
      </c>
      <c r="L1620" s="3">
        <f t="shared" si="600"/>
        <v>0</v>
      </c>
      <c r="M1620" s="3">
        <f t="shared" si="600"/>
        <v>0</v>
      </c>
      <c r="N1620" s="3">
        <f t="shared" si="600"/>
        <v>0</v>
      </c>
      <c r="O1620" s="3">
        <f t="shared" si="600"/>
        <v>0</v>
      </c>
      <c r="P1620" s="3">
        <f t="shared" si="600"/>
        <v>0</v>
      </c>
      <c r="Q1620" s="3">
        <f t="shared" si="600"/>
        <v>0</v>
      </c>
      <c r="R1620" s="3">
        <f t="shared" si="600"/>
        <v>0</v>
      </c>
      <c r="S1620" s="3">
        <f t="shared" si="600"/>
        <v>0</v>
      </c>
      <c r="T1620" s="3">
        <f t="shared" si="600"/>
        <v>0</v>
      </c>
      <c r="U1620" s="3">
        <f t="shared" si="600"/>
        <v>0</v>
      </c>
      <c r="V1620" s="3">
        <f t="shared" si="600"/>
        <v>0</v>
      </c>
      <c r="W1620" s="3">
        <f t="shared" si="600"/>
        <v>0</v>
      </c>
      <c r="X1620" s="3">
        <f t="shared" si="600"/>
        <v>0</v>
      </c>
      <c r="Y1620" s="3">
        <f t="shared" si="600"/>
        <v>0</v>
      </c>
      <c r="Z1620" s="3">
        <f t="shared" si="600"/>
        <v>0</v>
      </c>
      <c r="AA1620" s="3">
        <f t="shared" si="600"/>
        <v>0</v>
      </c>
      <c r="AB1620" s="3">
        <f t="shared" si="600"/>
        <v>0</v>
      </c>
      <c r="AC1620" s="3">
        <f t="shared" si="600"/>
        <v>0</v>
      </c>
      <c r="AD1620" s="3">
        <f t="shared" si="600"/>
        <v>0</v>
      </c>
      <c r="AE1620" s="3">
        <f t="shared" si="600"/>
        <v>0</v>
      </c>
      <c r="AF1620" s="3">
        <f t="shared" si="600"/>
        <v>0</v>
      </c>
      <c r="AG1620" s="3">
        <f t="shared" si="600"/>
        <v>0</v>
      </c>
      <c r="AH1620" s="3">
        <f t="shared" si="600"/>
        <v>0</v>
      </c>
      <c r="AI1620" s="3">
        <f t="shared" si="600"/>
        <v>0</v>
      </c>
      <c r="AJ1620" s="3">
        <f t="shared" si="600"/>
        <v>0</v>
      </c>
      <c r="AK1620" s="3">
        <f t="shared" si="600"/>
        <v>0</v>
      </c>
      <c r="AL1620" s="3">
        <f t="shared" si="600"/>
        <v>0</v>
      </c>
      <c r="AM1620" s="3">
        <f t="shared" si="600"/>
        <v>0</v>
      </c>
      <c r="AN1620" s="3">
        <f t="shared" si="600"/>
        <v>0</v>
      </c>
      <c r="AO1620" s="3">
        <f t="shared" si="600"/>
        <v>0</v>
      </c>
      <c r="AP1620" s="3">
        <f t="shared" si="600"/>
        <v>0</v>
      </c>
      <c r="AQ1620" s="3">
        <f t="shared" si="600"/>
        <v>0</v>
      </c>
      <c r="AR1620" s="3">
        <f t="shared" si="600"/>
        <v>0</v>
      </c>
      <c r="AS1620" s="3">
        <f t="shared" si="600"/>
        <v>0</v>
      </c>
      <c r="AT1620" s="3">
        <f t="shared" si="600"/>
        <v>190.29592318712247</v>
      </c>
      <c r="AU1620" s="3">
        <f t="shared" si="600"/>
        <v>305.03729019892535</v>
      </c>
      <c r="AV1620" s="3">
        <f t="shared" si="600"/>
        <v>398.18528415915694</v>
      </c>
      <c r="AW1620" s="3">
        <f t="shared" si="600"/>
        <v>498.46585705121697</v>
      </c>
      <c r="AX1620" s="3"/>
    </row>
    <row r="1621" spans="3:50">
      <c r="C1621" s="10" t="s">
        <v>2</v>
      </c>
      <c r="D1621" s="9"/>
      <c r="E1621" s="3">
        <f t="shared" si="600"/>
        <v>0</v>
      </c>
      <c r="F1621" s="3">
        <f t="shared" si="600"/>
        <v>0</v>
      </c>
      <c r="G1621" s="3">
        <f t="shared" si="600"/>
        <v>0</v>
      </c>
      <c r="H1621" s="3">
        <f t="shared" si="600"/>
        <v>0</v>
      </c>
      <c r="I1621" s="3">
        <f t="shared" si="600"/>
        <v>0</v>
      </c>
      <c r="J1621" s="3">
        <f t="shared" si="600"/>
        <v>0</v>
      </c>
      <c r="K1621" s="3">
        <f t="shared" si="600"/>
        <v>0</v>
      </c>
      <c r="L1621" s="3">
        <f t="shared" si="600"/>
        <v>0</v>
      </c>
      <c r="M1621" s="3">
        <f t="shared" si="600"/>
        <v>0</v>
      </c>
      <c r="N1621" s="3">
        <f t="shared" si="600"/>
        <v>0</v>
      </c>
      <c r="O1621" s="3">
        <f t="shared" si="600"/>
        <v>0</v>
      </c>
      <c r="P1621" s="3">
        <f t="shared" si="600"/>
        <v>0</v>
      </c>
      <c r="Q1621" s="3">
        <f t="shared" si="600"/>
        <v>0</v>
      </c>
      <c r="R1621" s="3">
        <f t="shared" si="600"/>
        <v>0</v>
      </c>
      <c r="S1621" s="3">
        <f t="shared" si="600"/>
        <v>0</v>
      </c>
      <c r="T1621" s="3">
        <f t="shared" si="600"/>
        <v>0</v>
      </c>
      <c r="U1621" s="3">
        <f t="shared" si="600"/>
        <v>0</v>
      </c>
      <c r="V1621" s="3">
        <f t="shared" si="600"/>
        <v>0</v>
      </c>
      <c r="W1621" s="3">
        <f t="shared" si="600"/>
        <v>0</v>
      </c>
      <c r="X1621" s="3">
        <f t="shared" si="600"/>
        <v>0</v>
      </c>
      <c r="Y1621" s="3">
        <f t="shared" si="600"/>
        <v>0</v>
      </c>
      <c r="Z1621" s="3">
        <f t="shared" si="600"/>
        <v>0</v>
      </c>
      <c r="AA1621" s="3">
        <f t="shared" si="600"/>
        <v>0</v>
      </c>
      <c r="AB1621" s="3">
        <f t="shared" si="600"/>
        <v>0</v>
      </c>
      <c r="AC1621" s="3">
        <f t="shared" si="600"/>
        <v>0</v>
      </c>
      <c r="AD1621" s="3">
        <f t="shared" si="600"/>
        <v>0</v>
      </c>
      <c r="AE1621" s="3">
        <f t="shared" si="600"/>
        <v>0</v>
      </c>
      <c r="AF1621" s="3">
        <f t="shared" si="600"/>
        <v>0</v>
      </c>
      <c r="AG1621" s="3">
        <f t="shared" si="600"/>
        <v>0</v>
      </c>
      <c r="AH1621" s="3">
        <f t="shared" si="600"/>
        <v>0</v>
      </c>
      <c r="AI1621" s="3">
        <f t="shared" si="600"/>
        <v>0</v>
      </c>
      <c r="AJ1621" s="3">
        <f t="shared" si="600"/>
        <v>0</v>
      </c>
      <c r="AK1621" s="3">
        <f t="shared" si="600"/>
        <v>0</v>
      </c>
      <c r="AL1621" s="3">
        <f t="shared" si="600"/>
        <v>0</v>
      </c>
      <c r="AM1621" s="3">
        <f t="shared" si="600"/>
        <v>0</v>
      </c>
      <c r="AN1621" s="3">
        <f t="shared" si="600"/>
        <v>0</v>
      </c>
      <c r="AO1621" s="3">
        <f t="shared" si="600"/>
        <v>0</v>
      </c>
      <c r="AP1621" s="3">
        <f t="shared" si="600"/>
        <v>0</v>
      </c>
      <c r="AQ1621" s="3">
        <f t="shared" si="600"/>
        <v>0</v>
      </c>
      <c r="AR1621" s="3">
        <f t="shared" si="600"/>
        <v>0</v>
      </c>
      <c r="AS1621" s="3">
        <f t="shared" si="600"/>
        <v>0</v>
      </c>
      <c r="AT1621" s="3">
        <f t="shared" si="600"/>
        <v>57.401212756442561</v>
      </c>
      <c r="AU1621" s="3">
        <f t="shared" si="600"/>
        <v>113.63065151458956</v>
      </c>
      <c r="AV1621" s="3">
        <f t="shared" si="600"/>
        <v>158.84140041363855</v>
      </c>
      <c r="AW1621" s="3">
        <f t="shared" si="600"/>
        <v>204.13504647616801</v>
      </c>
      <c r="AX1621" s="3"/>
    </row>
    <row r="1622" spans="3:50">
      <c r="C1622" s="10" t="s">
        <v>1</v>
      </c>
      <c r="D1622" s="9"/>
      <c r="E1622" s="3">
        <f t="shared" si="600"/>
        <v>0</v>
      </c>
      <c r="F1622" s="3">
        <f t="shared" si="600"/>
        <v>0</v>
      </c>
      <c r="G1622" s="3">
        <f t="shared" si="600"/>
        <v>0</v>
      </c>
      <c r="H1622" s="3">
        <f t="shared" si="600"/>
        <v>0</v>
      </c>
      <c r="I1622" s="3">
        <f t="shared" si="600"/>
        <v>0</v>
      </c>
      <c r="J1622" s="3">
        <f t="shared" si="600"/>
        <v>0</v>
      </c>
      <c r="K1622" s="3">
        <f t="shared" si="600"/>
        <v>0</v>
      </c>
      <c r="L1622" s="3">
        <f t="shared" si="600"/>
        <v>0</v>
      </c>
      <c r="M1622" s="3">
        <f t="shared" si="600"/>
        <v>0</v>
      </c>
      <c r="N1622" s="3">
        <f t="shared" si="600"/>
        <v>0</v>
      </c>
      <c r="O1622" s="3">
        <f t="shared" si="600"/>
        <v>0</v>
      </c>
      <c r="P1622" s="3">
        <f t="shared" si="600"/>
        <v>0</v>
      </c>
      <c r="Q1622" s="3">
        <f t="shared" si="600"/>
        <v>0</v>
      </c>
      <c r="R1622" s="3">
        <f t="shared" si="600"/>
        <v>0</v>
      </c>
      <c r="S1622" s="3">
        <f t="shared" si="600"/>
        <v>0</v>
      </c>
      <c r="T1622" s="3">
        <f t="shared" si="600"/>
        <v>0</v>
      </c>
      <c r="U1622" s="3">
        <f t="shared" si="600"/>
        <v>0</v>
      </c>
      <c r="V1622" s="3">
        <f t="shared" si="600"/>
        <v>0</v>
      </c>
      <c r="W1622" s="3">
        <f t="shared" si="600"/>
        <v>0</v>
      </c>
      <c r="X1622" s="3">
        <f t="shared" si="600"/>
        <v>0</v>
      </c>
      <c r="Y1622" s="3">
        <f t="shared" si="600"/>
        <v>0</v>
      </c>
      <c r="Z1622" s="3">
        <f t="shared" si="600"/>
        <v>0</v>
      </c>
      <c r="AA1622" s="3">
        <f t="shared" si="600"/>
        <v>0</v>
      </c>
      <c r="AB1622" s="3">
        <f t="shared" si="600"/>
        <v>0</v>
      </c>
      <c r="AC1622" s="3">
        <f t="shared" si="600"/>
        <v>0</v>
      </c>
      <c r="AD1622" s="3">
        <f t="shared" si="600"/>
        <v>0</v>
      </c>
      <c r="AE1622" s="3">
        <f t="shared" si="600"/>
        <v>0</v>
      </c>
      <c r="AF1622" s="3">
        <f t="shared" si="600"/>
        <v>0</v>
      </c>
      <c r="AG1622" s="3">
        <f t="shared" si="600"/>
        <v>0</v>
      </c>
      <c r="AH1622" s="3">
        <f t="shared" si="600"/>
        <v>0</v>
      </c>
      <c r="AI1622" s="3">
        <f t="shared" si="600"/>
        <v>0</v>
      </c>
      <c r="AJ1622" s="3">
        <f t="shared" si="600"/>
        <v>0</v>
      </c>
      <c r="AK1622" s="3">
        <f t="shared" si="600"/>
        <v>0</v>
      </c>
      <c r="AL1622" s="3">
        <f t="shared" si="600"/>
        <v>0</v>
      </c>
      <c r="AM1622" s="3">
        <f t="shared" si="600"/>
        <v>0</v>
      </c>
      <c r="AN1622" s="3">
        <f t="shared" si="600"/>
        <v>0</v>
      </c>
      <c r="AO1622" s="3">
        <f t="shared" si="600"/>
        <v>0</v>
      </c>
      <c r="AP1622" s="3">
        <f t="shared" si="600"/>
        <v>0</v>
      </c>
      <c r="AQ1622" s="3">
        <f t="shared" si="600"/>
        <v>0</v>
      </c>
      <c r="AR1622" s="3">
        <f t="shared" si="600"/>
        <v>0</v>
      </c>
      <c r="AS1622" s="3">
        <f t="shared" si="600"/>
        <v>0</v>
      </c>
      <c r="AT1622" s="3">
        <f t="shared" si="600"/>
        <v>0</v>
      </c>
      <c r="AU1622" s="3">
        <f t="shared" si="600"/>
        <v>0</v>
      </c>
      <c r="AV1622" s="3">
        <f t="shared" si="600"/>
        <v>0</v>
      </c>
      <c r="AW1622" s="3">
        <f t="shared" si="600"/>
        <v>0</v>
      </c>
      <c r="AX1622" s="3"/>
    </row>
    <row r="1623" spans="3:50">
      <c r="C1623" s="7" t="s">
        <v>0</v>
      </c>
      <c r="D1623" s="6"/>
      <c r="E1623" s="4">
        <f t="shared" si="600"/>
        <v>0</v>
      </c>
      <c r="F1623" s="4">
        <f t="shared" si="600"/>
        <v>0</v>
      </c>
      <c r="G1623" s="4">
        <f t="shared" si="600"/>
        <v>0</v>
      </c>
      <c r="H1623" s="4">
        <f t="shared" si="600"/>
        <v>0</v>
      </c>
      <c r="I1623" s="4">
        <f t="shared" si="600"/>
        <v>0</v>
      </c>
      <c r="J1623" s="4">
        <f t="shared" si="600"/>
        <v>0</v>
      </c>
      <c r="K1623" s="4">
        <f t="shared" si="600"/>
        <v>0</v>
      </c>
      <c r="L1623" s="4">
        <f t="shared" si="600"/>
        <v>0</v>
      </c>
      <c r="M1623" s="4">
        <f t="shared" si="600"/>
        <v>0</v>
      </c>
      <c r="N1623" s="4">
        <f t="shared" si="600"/>
        <v>0</v>
      </c>
      <c r="O1623" s="4">
        <f t="shared" si="600"/>
        <v>0</v>
      </c>
      <c r="P1623" s="4">
        <f t="shared" si="600"/>
        <v>0</v>
      </c>
      <c r="Q1623" s="4">
        <f t="shared" si="600"/>
        <v>0</v>
      </c>
      <c r="R1623" s="4">
        <f t="shared" si="600"/>
        <v>0</v>
      </c>
      <c r="S1623" s="4">
        <f t="shared" si="600"/>
        <v>0</v>
      </c>
      <c r="T1623" s="4">
        <f t="shared" si="600"/>
        <v>0</v>
      </c>
      <c r="U1623" s="4">
        <f t="shared" si="600"/>
        <v>0</v>
      </c>
      <c r="V1623" s="4">
        <f t="shared" si="600"/>
        <v>0</v>
      </c>
      <c r="W1623" s="4">
        <f t="shared" si="600"/>
        <v>0</v>
      </c>
      <c r="X1623" s="4">
        <f t="shared" si="600"/>
        <v>0</v>
      </c>
      <c r="Y1623" s="4">
        <f t="shared" si="600"/>
        <v>0</v>
      </c>
      <c r="Z1623" s="4">
        <f t="shared" si="600"/>
        <v>0</v>
      </c>
      <c r="AA1623" s="4">
        <f t="shared" si="600"/>
        <v>0</v>
      </c>
      <c r="AB1623" s="4">
        <f t="shared" si="600"/>
        <v>0</v>
      </c>
      <c r="AC1623" s="4">
        <f t="shared" si="600"/>
        <v>0</v>
      </c>
      <c r="AD1623" s="4">
        <f t="shared" si="600"/>
        <v>0</v>
      </c>
      <c r="AE1623" s="4">
        <f t="shared" si="600"/>
        <v>0</v>
      </c>
      <c r="AF1623" s="4">
        <f t="shared" si="600"/>
        <v>0</v>
      </c>
      <c r="AG1623" s="4">
        <f t="shared" si="600"/>
        <v>0</v>
      </c>
      <c r="AH1623" s="4">
        <f t="shared" si="600"/>
        <v>0</v>
      </c>
      <c r="AI1623" s="4">
        <f t="shared" si="600"/>
        <v>0</v>
      </c>
      <c r="AJ1623" s="4">
        <f t="shared" si="600"/>
        <v>0</v>
      </c>
      <c r="AK1623" s="4">
        <f t="shared" si="600"/>
        <v>0</v>
      </c>
      <c r="AL1623" s="4">
        <f t="shared" si="600"/>
        <v>0</v>
      </c>
      <c r="AM1623" s="4">
        <f t="shared" si="600"/>
        <v>0</v>
      </c>
      <c r="AN1623" s="4">
        <f t="shared" si="600"/>
        <v>0</v>
      </c>
      <c r="AO1623" s="4">
        <f t="shared" si="600"/>
        <v>0</v>
      </c>
      <c r="AP1623" s="4">
        <f t="shared" si="600"/>
        <v>0</v>
      </c>
      <c r="AQ1623" s="4">
        <f t="shared" si="600"/>
        <v>0</v>
      </c>
      <c r="AR1623" s="4">
        <f t="shared" si="600"/>
        <v>0</v>
      </c>
      <c r="AS1623" s="4">
        <f t="shared" si="600"/>
        <v>0</v>
      </c>
      <c r="AT1623" s="4">
        <f t="shared" si="600"/>
        <v>0</v>
      </c>
      <c r="AU1623" s="4">
        <f t="shared" si="600"/>
        <v>0</v>
      </c>
      <c r="AV1623" s="4">
        <f t="shared" si="600"/>
        <v>0</v>
      </c>
      <c r="AW1623" s="4">
        <f t="shared" si="600"/>
        <v>0</v>
      </c>
      <c r="AX1623" s="3"/>
    </row>
    <row r="1624" spans="3:50">
      <c r="C1624" s="14">
        <v>42</v>
      </c>
      <c r="D1624" s="13"/>
      <c r="E1624" s="11">
        <f t="shared" ref="E1624:AW1624" si="601">SUM(E1625:E1629)</f>
        <v>0</v>
      </c>
      <c r="F1624" s="11">
        <f t="shared" si="601"/>
        <v>0</v>
      </c>
      <c r="G1624" s="11">
        <f t="shared" si="601"/>
        <v>0</v>
      </c>
      <c r="H1624" s="11">
        <f t="shared" si="601"/>
        <v>0</v>
      </c>
      <c r="I1624" s="11">
        <f t="shared" si="601"/>
        <v>0</v>
      </c>
      <c r="J1624" s="11">
        <f t="shared" si="601"/>
        <v>0</v>
      </c>
      <c r="K1624" s="11">
        <f t="shared" si="601"/>
        <v>0</v>
      </c>
      <c r="L1624" s="11">
        <f t="shared" si="601"/>
        <v>0</v>
      </c>
      <c r="M1624" s="11">
        <f t="shared" si="601"/>
        <v>0</v>
      </c>
      <c r="N1624" s="11">
        <f t="shared" si="601"/>
        <v>0</v>
      </c>
      <c r="O1624" s="11">
        <f t="shared" si="601"/>
        <v>0</v>
      </c>
      <c r="P1624" s="11">
        <f t="shared" si="601"/>
        <v>0</v>
      </c>
      <c r="Q1624" s="11">
        <f t="shared" si="601"/>
        <v>0</v>
      </c>
      <c r="R1624" s="11">
        <f t="shared" si="601"/>
        <v>0</v>
      </c>
      <c r="S1624" s="11">
        <f t="shared" si="601"/>
        <v>0</v>
      </c>
      <c r="T1624" s="11">
        <f t="shared" si="601"/>
        <v>0</v>
      </c>
      <c r="U1624" s="11">
        <f t="shared" si="601"/>
        <v>0</v>
      </c>
      <c r="V1624" s="11">
        <f t="shared" si="601"/>
        <v>0</v>
      </c>
      <c r="W1624" s="11">
        <f t="shared" si="601"/>
        <v>0</v>
      </c>
      <c r="X1624" s="11">
        <f t="shared" si="601"/>
        <v>0</v>
      </c>
      <c r="Y1624" s="11">
        <f t="shared" si="601"/>
        <v>0</v>
      </c>
      <c r="Z1624" s="11">
        <f t="shared" si="601"/>
        <v>0</v>
      </c>
      <c r="AA1624" s="11">
        <f t="shared" si="601"/>
        <v>0</v>
      </c>
      <c r="AB1624" s="11">
        <f t="shared" si="601"/>
        <v>0</v>
      </c>
      <c r="AC1624" s="11">
        <f t="shared" si="601"/>
        <v>0</v>
      </c>
      <c r="AD1624" s="11">
        <f t="shared" si="601"/>
        <v>0</v>
      </c>
      <c r="AE1624" s="11">
        <f t="shared" si="601"/>
        <v>0</v>
      </c>
      <c r="AF1624" s="11">
        <f t="shared" si="601"/>
        <v>0</v>
      </c>
      <c r="AG1624" s="11">
        <f t="shared" si="601"/>
        <v>0</v>
      </c>
      <c r="AH1624" s="11">
        <f t="shared" si="601"/>
        <v>0</v>
      </c>
      <c r="AI1624" s="11">
        <f t="shared" si="601"/>
        <v>0</v>
      </c>
      <c r="AJ1624" s="11">
        <f t="shared" si="601"/>
        <v>0</v>
      </c>
      <c r="AK1624" s="11">
        <f t="shared" si="601"/>
        <v>0</v>
      </c>
      <c r="AL1624" s="11">
        <f t="shared" si="601"/>
        <v>0</v>
      </c>
      <c r="AM1624" s="11">
        <f t="shared" si="601"/>
        <v>0</v>
      </c>
      <c r="AN1624" s="11">
        <f t="shared" si="601"/>
        <v>0</v>
      </c>
      <c r="AO1624" s="11">
        <f t="shared" si="601"/>
        <v>0</v>
      </c>
      <c r="AP1624" s="11">
        <f t="shared" si="601"/>
        <v>0</v>
      </c>
      <c r="AQ1624" s="11">
        <f t="shared" si="601"/>
        <v>0</v>
      </c>
      <c r="AR1624" s="11">
        <f t="shared" si="601"/>
        <v>0</v>
      </c>
      <c r="AS1624" s="11">
        <f t="shared" si="601"/>
        <v>0</v>
      </c>
      <c r="AT1624" s="11">
        <f t="shared" si="601"/>
        <v>0</v>
      </c>
      <c r="AU1624" s="11">
        <f t="shared" si="601"/>
        <v>4503.2992346662086</v>
      </c>
      <c r="AV1624" s="11">
        <f t="shared" si="601"/>
        <v>4761.8014299139613</v>
      </c>
      <c r="AW1624" s="11">
        <f t="shared" si="601"/>
        <v>4720.3161594665253</v>
      </c>
      <c r="AX1624" s="11"/>
    </row>
    <row r="1625" spans="3:50">
      <c r="C1625" s="10" t="s">
        <v>4</v>
      </c>
      <c r="D1625" s="9"/>
      <c r="E1625" s="3">
        <f t="shared" ref="E1625:AW1629" si="602">E1002*E412</f>
        <v>0</v>
      </c>
      <c r="F1625" s="3">
        <f t="shared" si="602"/>
        <v>0</v>
      </c>
      <c r="G1625" s="3">
        <f t="shared" si="602"/>
        <v>0</v>
      </c>
      <c r="H1625" s="3">
        <f t="shared" si="602"/>
        <v>0</v>
      </c>
      <c r="I1625" s="3">
        <f t="shared" si="602"/>
        <v>0</v>
      </c>
      <c r="J1625" s="3">
        <f t="shared" si="602"/>
        <v>0</v>
      </c>
      <c r="K1625" s="3">
        <f t="shared" si="602"/>
        <v>0</v>
      </c>
      <c r="L1625" s="3">
        <f t="shared" si="602"/>
        <v>0</v>
      </c>
      <c r="M1625" s="3">
        <f t="shared" si="602"/>
        <v>0</v>
      </c>
      <c r="N1625" s="3">
        <f t="shared" si="602"/>
        <v>0</v>
      </c>
      <c r="O1625" s="3">
        <f t="shared" si="602"/>
        <v>0</v>
      </c>
      <c r="P1625" s="3">
        <f t="shared" si="602"/>
        <v>0</v>
      </c>
      <c r="Q1625" s="3">
        <f t="shared" si="602"/>
        <v>0</v>
      </c>
      <c r="R1625" s="3">
        <f t="shared" si="602"/>
        <v>0</v>
      </c>
      <c r="S1625" s="3">
        <f t="shared" si="602"/>
        <v>0</v>
      </c>
      <c r="T1625" s="3">
        <f t="shared" si="602"/>
        <v>0</v>
      </c>
      <c r="U1625" s="3">
        <f t="shared" si="602"/>
        <v>0</v>
      </c>
      <c r="V1625" s="3">
        <f t="shared" si="602"/>
        <v>0</v>
      </c>
      <c r="W1625" s="3">
        <f t="shared" si="602"/>
        <v>0</v>
      </c>
      <c r="X1625" s="3">
        <f t="shared" si="602"/>
        <v>0</v>
      </c>
      <c r="Y1625" s="3">
        <f t="shared" si="602"/>
        <v>0</v>
      </c>
      <c r="Z1625" s="3">
        <f t="shared" si="602"/>
        <v>0</v>
      </c>
      <c r="AA1625" s="3">
        <f t="shared" si="602"/>
        <v>0</v>
      </c>
      <c r="AB1625" s="3">
        <f t="shared" si="602"/>
        <v>0</v>
      </c>
      <c r="AC1625" s="3">
        <f t="shared" si="602"/>
        <v>0</v>
      </c>
      <c r="AD1625" s="3">
        <f t="shared" si="602"/>
        <v>0</v>
      </c>
      <c r="AE1625" s="3">
        <f t="shared" si="602"/>
        <v>0</v>
      </c>
      <c r="AF1625" s="3">
        <f t="shared" si="602"/>
        <v>0</v>
      </c>
      <c r="AG1625" s="3">
        <f t="shared" si="602"/>
        <v>0</v>
      </c>
      <c r="AH1625" s="3">
        <f t="shared" si="602"/>
        <v>0</v>
      </c>
      <c r="AI1625" s="3">
        <f t="shared" si="602"/>
        <v>0</v>
      </c>
      <c r="AJ1625" s="3">
        <f t="shared" si="602"/>
        <v>0</v>
      </c>
      <c r="AK1625" s="3">
        <f t="shared" si="602"/>
        <v>0</v>
      </c>
      <c r="AL1625" s="3">
        <f t="shared" si="602"/>
        <v>0</v>
      </c>
      <c r="AM1625" s="3">
        <f t="shared" si="602"/>
        <v>0</v>
      </c>
      <c r="AN1625" s="3">
        <f t="shared" si="602"/>
        <v>0</v>
      </c>
      <c r="AO1625" s="3">
        <f t="shared" si="602"/>
        <v>0</v>
      </c>
      <c r="AP1625" s="3">
        <f t="shared" si="602"/>
        <v>0</v>
      </c>
      <c r="AQ1625" s="3">
        <f t="shared" si="602"/>
        <v>0</v>
      </c>
      <c r="AR1625" s="3">
        <f t="shared" si="602"/>
        <v>0</v>
      </c>
      <c r="AS1625" s="3">
        <f t="shared" si="602"/>
        <v>0</v>
      </c>
      <c r="AT1625" s="3">
        <f t="shared" si="602"/>
        <v>0</v>
      </c>
      <c r="AU1625" s="3">
        <f t="shared" si="602"/>
        <v>4293.6076867229558</v>
      </c>
      <c r="AV1625" s="3">
        <f t="shared" si="602"/>
        <v>4407.6211702942164</v>
      </c>
      <c r="AW1625" s="3">
        <f t="shared" si="602"/>
        <v>4249.2034916413595</v>
      </c>
      <c r="AX1625" s="3"/>
    </row>
    <row r="1626" spans="3:50">
      <c r="C1626" s="10" t="s">
        <v>3</v>
      </c>
      <c r="D1626" s="9"/>
      <c r="E1626" s="3">
        <f t="shared" si="602"/>
        <v>0</v>
      </c>
      <c r="F1626" s="3">
        <f t="shared" si="602"/>
        <v>0</v>
      </c>
      <c r="G1626" s="3">
        <f t="shared" si="602"/>
        <v>0</v>
      </c>
      <c r="H1626" s="3">
        <f t="shared" si="602"/>
        <v>0</v>
      </c>
      <c r="I1626" s="3">
        <f t="shared" si="602"/>
        <v>0</v>
      </c>
      <c r="J1626" s="3">
        <f t="shared" si="602"/>
        <v>0</v>
      </c>
      <c r="K1626" s="3">
        <f t="shared" si="602"/>
        <v>0</v>
      </c>
      <c r="L1626" s="3">
        <f t="shared" si="602"/>
        <v>0</v>
      </c>
      <c r="M1626" s="3">
        <f t="shared" si="602"/>
        <v>0</v>
      </c>
      <c r="N1626" s="3">
        <f t="shared" si="602"/>
        <v>0</v>
      </c>
      <c r="O1626" s="3">
        <f t="shared" si="602"/>
        <v>0</v>
      </c>
      <c r="P1626" s="3">
        <f t="shared" si="602"/>
        <v>0</v>
      </c>
      <c r="Q1626" s="3">
        <f t="shared" si="602"/>
        <v>0</v>
      </c>
      <c r="R1626" s="3">
        <f t="shared" si="602"/>
        <v>0</v>
      </c>
      <c r="S1626" s="3">
        <f t="shared" si="602"/>
        <v>0</v>
      </c>
      <c r="T1626" s="3">
        <f t="shared" si="602"/>
        <v>0</v>
      </c>
      <c r="U1626" s="3">
        <f t="shared" si="602"/>
        <v>0</v>
      </c>
      <c r="V1626" s="3">
        <f t="shared" si="602"/>
        <v>0</v>
      </c>
      <c r="W1626" s="3">
        <f t="shared" si="602"/>
        <v>0</v>
      </c>
      <c r="X1626" s="3">
        <f t="shared" si="602"/>
        <v>0</v>
      </c>
      <c r="Y1626" s="3">
        <f t="shared" si="602"/>
        <v>0</v>
      </c>
      <c r="Z1626" s="3">
        <f t="shared" si="602"/>
        <v>0</v>
      </c>
      <c r="AA1626" s="3">
        <f t="shared" si="602"/>
        <v>0</v>
      </c>
      <c r="AB1626" s="3">
        <f t="shared" si="602"/>
        <v>0</v>
      </c>
      <c r="AC1626" s="3">
        <f t="shared" si="602"/>
        <v>0</v>
      </c>
      <c r="AD1626" s="3">
        <f t="shared" si="602"/>
        <v>0</v>
      </c>
      <c r="AE1626" s="3">
        <f t="shared" si="602"/>
        <v>0</v>
      </c>
      <c r="AF1626" s="3">
        <f t="shared" si="602"/>
        <v>0</v>
      </c>
      <c r="AG1626" s="3">
        <f t="shared" si="602"/>
        <v>0</v>
      </c>
      <c r="AH1626" s="3">
        <f t="shared" si="602"/>
        <v>0</v>
      </c>
      <c r="AI1626" s="3">
        <f t="shared" si="602"/>
        <v>0</v>
      </c>
      <c r="AJ1626" s="3">
        <f t="shared" si="602"/>
        <v>0</v>
      </c>
      <c r="AK1626" s="3">
        <f t="shared" si="602"/>
        <v>0</v>
      </c>
      <c r="AL1626" s="3">
        <f t="shared" si="602"/>
        <v>0</v>
      </c>
      <c r="AM1626" s="3">
        <f t="shared" si="602"/>
        <v>0</v>
      </c>
      <c r="AN1626" s="3">
        <f t="shared" si="602"/>
        <v>0</v>
      </c>
      <c r="AO1626" s="3">
        <f t="shared" si="602"/>
        <v>0</v>
      </c>
      <c r="AP1626" s="3">
        <f t="shared" si="602"/>
        <v>0</v>
      </c>
      <c r="AQ1626" s="3">
        <f t="shared" si="602"/>
        <v>0</v>
      </c>
      <c r="AR1626" s="3">
        <f t="shared" si="602"/>
        <v>0</v>
      </c>
      <c r="AS1626" s="3">
        <f t="shared" si="602"/>
        <v>0</v>
      </c>
      <c r="AT1626" s="3">
        <f t="shared" si="602"/>
        <v>0</v>
      </c>
      <c r="AU1626" s="3">
        <f t="shared" si="602"/>
        <v>161.75904374743865</v>
      </c>
      <c r="AV1626" s="3">
        <f t="shared" si="602"/>
        <v>259.29373337845192</v>
      </c>
      <c r="AW1626" s="3">
        <f t="shared" si="602"/>
        <v>338.47320384552546</v>
      </c>
      <c r="AX1626" s="3"/>
    </row>
    <row r="1627" spans="3:50">
      <c r="C1627" s="10" t="s">
        <v>2</v>
      </c>
      <c r="D1627" s="9"/>
      <c r="E1627" s="3">
        <f t="shared" si="602"/>
        <v>0</v>
      </c>
      <c r="F1627" s="3">
        <f t="shared" si="602"/>
        <v>0</v>
      </c>
      <c r="G1627" s="3">
        <f t="shared" si="602"/>
        <v>0</v>
      </c>
      <c r="H1627" s="3">
        <f t="shared" si="602"/>
        <v>0</v>
      </c>
      <c r="I1627" s="3">
        <f t="shared" si="602"/>
        <v>0</v>
      </c>
      <c r="J1627" s="3">
        <f t="shared" si="602"/>
        <v>0</v>
      </c>
      <c r="K1627" s="3">
        <f t="shared" si="602"/>
        <v>0</v>
      </c>
      <c r="L1627" s="3">
        <f t="shared" si="602"/>
        <v>0</v>
      </c>
      <c r="M1627" s="3">
        <f t="shared" si="602"/>
        <v>0</v>
      </c>
      <c r="N1627" s="3">
        <f t="shared" si="602"/>
        <v>0</v>
      </c>
      <c r="O1627" s="3">
        <f t="shared" si="602"/>
        <v>0</v>
      </c>
      <c r="P1627" s="3">
        <f t="shared" si="602"/>
        <v>0</v>
      </c>
      <c r="Q1627" s="3">
        <f t="shared" si="602"/>
        <v>0</v>
      </c>
      <c r="R1627" s="3">
        <f t="shared" si="602"/>
        <v>0</v>
      </c>
      <c r="S1627" s="3">
        <f t="shared" si="602"/>
        <v>0</v>
      </c>
      <c r="T1627" s="3">
        <f t="shared" si="602"/>
        <v>0</v>
      </c>
      <c r="U1627" s="3">
        <f t="shared" si="602"/>
        <v>0</v>
      </c>
      <c r="V1627" s="3">
        <f t="shared" si="602"/>
        <v>0</v>
      </c>
      <c r="W1627" s="3">
        <f t="shared" si="602"/>
        <v>0</v>
      </c>
      <c r="X1627" s="3">
        <f t="shared" si="602"/>
        <v>0</v>
      </c>
      <c r="Y1627" s="3">
        <f t="shared" si="602"/>
        <v>0</v>
      </c>
      <c r="Z1627" s="3">
        <f t="shared" si="602"/>
        <v>0</v>
      </c>
      <c r="AA1627" s="3">
        <f t="shared" si="602"/>
        <v>0</v>
      </c>
      <c r="AB1627" s="3">
        <f t="shared" si="602"/>
        <v>0</v>
      </c>
      <c r="AC1627" s="3">
        <f t="shared" si="602"/>
        <v>0</v>
      </c>
      <c r="AD1627" s="3">
        <f t="shared" si="602"/>
        <v>0</v>
      </c>
      <c r="AE1627" s="3">
        <f t="shared" si="602"/>
        <v>0</v>
      </c>
      <c r="AF1627" s="3">
        <f t="shared" si="602"/>
        <v>0</v>
      </c>
      <c r="AG1627" s="3">
        <f t="shared" si="602"/>
        <v>0</v>
      </c>
      <c r="AH1627" s="3">
        <f t="shared" si="602"/>
        <v>0</v>
      </c>
      <c r="AI1627" s="3">
        <f t="shared" si="602"/>
        <v>0</v>
      </c>
      <c r="AJ1627" s="3">
        <f t="shared" si="602"/>
        <v>0</v>
      </c>
      <c r="AK1627" s="3">
        <f t="shared" si="602"/>
        <v>0</v>
      </c>
      <c r="AL1627" s="3">
        <f t="shared" si="602"/>
        <v>0</v>
      </c>
      <c r="AM1627" s="3">
        <f t="shared" si="602"/>
        <v>0</v>
      </c>
      <c r="AN1627" s="3">
        <f t="shared" si="602"/>
        <v>0</v>
      </c>
      <c r="AO1627" s="3">
        <f t="shared" si="602"/>
        <v>0</v>
      </c>
      <c r="AP1627" s="3">
        <f t="shared" si="602"/>
        <v>0</v>
      </c>
      <c r="AQ1627" s="3">
        <f t="shared" si="602"/>
        <v>0</v>
      </c>
      <c r="AR1627" s="3">
        <f t="shared" si="602"/>
        <v>0</v>
      </c>
      <c r="AS1627" s="3">
        <f t="shared" si="602"/>
        <v>0</v>
      </c>
      <c r="AT1627" s="3">
        <f t="shared" si="602"/>
        <v>0</v>
      </c>
      <c r="AU1627" s="3">
        <f t="shared" si="602"/>
        <v>47.932504195814822</v>
      </c>
      <c r="AV1627" s="3">
        <f t="shared" si="602"/>
        <v>94.886526241293112</v>
      </c>
      <c r="AW1627" s="3">
        <f t="shared" si="602"/>
        <v>132.63946397964031</v>
      </c>
      <c r="AX1627" s="3"/>
    </row>
    <row r="1628" spans="3:50">
      <c r="C1628" s="10" t="s">
        <v>1</v>
      </c>
      <c r="D1628" s="9"/>
      <c r="E1628" s="3">
        <f t="shared" si="602"/>
        <v>0</v>
      </c>
      <c r="F1628" s="3">
        <f t="shared" si="602"/>
        <v>0</v>
      </c>
      <c r="G1628" s="3">
        <f t="shared" si="602"/>
        <v>0</v>
      </c>
      <c r="H1628" s="3">
        <f t="shared" si="602"/>
        <v>0</v>
      </c>
      <c r="I1628" s="3">
        <f t="shared" si="602"/>
        <v>0</v>
      </c>
      <c r="J1628" s="3">
        <f t="shared" si="602"/>
        <v>0</v>
      </c>
      <c r="K1628" s="3">
        <f t="shared" si="602"/>
        <v>0</v>
      </c>
      <c r="L1628" s="3">
        <f t="shared" si="602"/>
        <v>0</v>
      </c>
      <c r="M1628" s="3">
        <f t="shared" si="602"/>
        <v>0</v>
      </c>
      <c r="N1628" s="3">
        <f t="shared" si="602"/>
        <v>0</v>
      </c>
      <c r="O1628" s="3">
        <f t="shared" si="602"/>
        <v>0</v>
      </c>
      <c r="P1628" s="3">
        <f t="shared" si="602"/>
        <v>0</v>
      </c>
      <c r="Q1628" s="3">
        <f t="shared" si="602"/>
        <v>0</v>
      </c>
      <c r="R1628" s="3">
        <f t="shared" si="602"/>
        <v>0</v>
      </c>
      <c r="S1628" s="3">
        <f t="shared" si="602"/>
        <v>0</v>
      </c>
      <c r="T1628" s="3">
        <f t="shared" si="602"/>
        <v>0</v>
      </c>
      <c r="U1628" s="3">
        <f t="shared" si="602"/>
        <v>0</v>
      </c>
      <c r="V1628" s="3">
        <f t="shared" si="602"/>
        <v>0</v>
      </c>
      <c r="W1628" s="3">
        <f t="shared" si="602"/>
        <v>0</v>
      </c>
      <c r="X1628" s="3">
        <f t="shared" si="602"/>
        <v>0</v>
      </c>
      <c r="Y1628" s="3">
        <f t="shared" si="602"/>
        <v>0</v>
      </c>
      <c r="Z1628" s="3">
        <f t="shared" si="602"/>
        <v>0</v>
      </c>
      <c r="AA1628" s="3">
        <f t="shared" si="602"/>
        <v>0</v>
      </c>
      <c r="AB1628" s="3">
        <f t="shared" si="602"/>
        <v>0</v>
      </c>
      <c r="AC1628" s="3">
        <f t="shared" si="602"/>
        <v>0</v>
      </c>
      <c r="AD1628" s="3">
        <f t="shared" si="602"/>
        <v>0</v>
      </c>
      <c r="AE1628" s="3">
        <f t="shared" si="602"/>
        <v>0</v>
      </c>
      <c r="AF1628" s="3">
        <f t="shared" si="602"/>
        <v>0</v>
      </c>
      <c r="AG1628" s="3">
        <f t="shared" si="602"/>
        <v>0</v>
      </c>
      <c r="AH1628" s="3">
        <f t="shared" si="602"/>
        <v>0</v>
      </c>
      <c r="AI1628" s="3">
        <f t="shared" si="602"/>
        <v>0</v>
      </c>
      <c r="AJ1628" s="3">
        <f t="shared" si="602"/>
        <v>0</v>
      </c>
      <c r="AK1628" s="3">
        <f t="shared" si="602"/>
        <v>0</v>
      </c>
      <c r="AL1628" s="3">
        <f t="shared" si="602"/>
        <v>0</v>
      </c>
      <c r="AM1628" s="3">
        <f t="shared" si="602"/>
        <v>0</v>
      </c>
      <c r="AN1628" s="3">
        <f t="shared" si="602"/>
        <v>0</v>
      </c>
      <c r="AO1628" s="3">
        <f t="shared" si="602"/>
        <v>0</v>
      </c>
      <c r="AP1628" s="3">
        <f t="shared" si="602"/>
        <v>0</v>
      </c>
      <c r="AQ1628" s="3">
        <f t="shared" si="602"/>
        <v>0</v>
      </c>
      <c r="AR1628" s="3">
        <f t="shared" si="602"/>
        <v>0</v>
      </c>
      <c r="AS1628" s="3">
        <f t="shared" si="602"/>
        <v>0</v>
      </c>
      <c r="AT1628" s="3">
        <f t="shared" si="602"/>
        <v>0</v>
      </c>
      <c r="AU1628" s="3">
        <f t="shared" si="602"/>
        <v>0</v>
      </c>
      <c r="AV1628" s="3">
        <f t="shared" si="602"/>
        <v>0</v>
      </c>
      <c r="AW1628" s="3">
        <f t="shared" si="602"/>
        <v>0</v>
      </c>
      <c r="AX1628" s="3"/>
    </row>
    <row r="1629" spans="3:50">
      <c r="C1629" s="7" t="s">
        <v>0</v>
      </c>
      <c r="D1629" s="6"/>
      <c r="E1629" s="4">
        <f t="shared" si="602"/>
        <v>0</v>
      </c>
      <c r="F1629" s="4">
        <f t="shared" si="602"/>
        <v>0</v>
      </c>
      <c r="G1629" s="4">
        <f t="shared" si="602"/>
        <v>0</v>
      </c>
      <c r="H1629" s="4">
        <f t="shared" si="602"/>
        <v>0</v>
      </c>
      <c r="I1629" s="4">
        <f t="shared" si="602"/>
        <v>0</v>
      </c>
      <c r="J1629" s="4">
        <f t="shared" si="602"/>
        <v>0</v>
      </c>
      <c r="K1629" s="4">
        <f t="shared" si="602"/>
        <v>0</v>
      </c>
      <c r="L1629" s="4">
        <f t="shared" si="602"/>
        <v>0</v>
      </c>
      <c r="M1629" s="4">
        <f t="shared" si="602"/>
        <v>0</v>
      </c>
      <c r="N1629" s="4">
        <f t="shared" si="602"/>
        <v>0</v>
      </c>
      <c r="O1629" s="4">
        <f t="shared" si="602"/>
        <v>0</v>
      </c>
      <c r="P1629" s="4">
        <f t="shared" si="602"/>
        <v>0</v>
      </c>
      <c r="Q1629" s="4">
        <f t="shared" si="602"/>
        <v>0</v>
      </c>
      <c r="R1629" s="4">
        <f t="shared" si="602"/>
        <v>0</v>
      </c>
      <c r="S1629" s="4">
        <f t="shared" si="602"/>
        <v>0</v>
      </c>
      <c r="T1629" s="4">
        <f t="shared" si="602"/>
        <v>0</v>
      </c>
      <c r="U1629" s="4">
        <f t="shared" si="602"/>
        <v>0</v>
      </c>
      <c r="V1629" s="4">
        <f t="shared" si="602"/>
        <v>0</v>
      </c>
      <c r="W1629" s="4">
        <f t="shared" si="602"/>
        <v>0</v>
      </c>
      <c r="X1629" s="4">
        <f t="shared" si="602"/>
        <v>0</v>
      </c>
      <c r="Y1629" s="4">
        <f t="shared" si="602"/>
        <v>0</v>
      </c>
      <c r="Z1629" s="4">
        <f t="shared" si="602"/>
        <v>0</v>
      </c>
      <c r="AA1629" s="4">
        <f t="shared" si="602"/>
        <v>0</v>
      </c>
      <c r="AB1629" s="4">
        <f t="shared" si="602"/>
        <v>0</v>
      </c>
      <c r="AC1629" s="4">
        <f t="shared" si="602"/>
        <v>0</v>
      </c>
      <c r="AD1629" s="4">
        <f t="shared" si="602"/>
        <v>0</v>
      </c>
      <c r="AE1629" s="4">
        <f t="shared" si="602"/>
        <v>0</v>
      </c>
      <c r="AF1629" s="4">
        <f t="shared" si="602"/>
        <v>0</v>
      </c>
      <c r="AG1629" s="4">
        <f t="shared" si="602"/>
        <v>0</v>
      </c>
      <c r="AH1629" s="4">
        <f t="shared" si="602"/>
        <v>0</v>
      </c>
      <c r="AI1629" s="4">
        <f t="shared" si="602"/>
        <v>0</v>
      </c>
      <c r="AJ1629" s="4">
        <f t="shared" si="602"/>
        <v>0</v>
      </c>
      <c r="AK1629" s="4">
        <f t="shared" si="602"/>
        <v>0</v>
      </c>
      <c r="AL1629" s="4">
        <f t="shared" si="602"/>
        <v>0</v>
      </c>
      <c r="AM1629" s="4">
        <f t="shared" si="602"/>
        <v>0</v>
      </c>
      <c r="AN1629" s="4">
        <f t="shared" si="602"/>
        <v>0</v>
      </c>
      <c r="AO1629" s="4">
        <f t="shared" si="602"/>
        <v>0</v>
      </c>
      <c r="AP1629" s="4">
        <f t="shared" si="602"/>
        <v>0</v>
      </c>
      <c r="AQ1629" s="4">
        <f t="shared" si="602"/>
        <v>0</v>
      </c>
      <c r="AR1629" s="4">
        <f t="shared" si="602"/>
        <v>0</v>
      </c>
      <c r="AS1629" s="4">
        <f t="shared" si="602"/>
        <v>0</v>
      </c>
      <c r="AT1629" s="4">
        <f t="shared" si="602"/>
        <v>0</v>
      </c>
      <c r="AU1629" s="4">
        <f t="shared" si="602"/>
        <v>0</v>
      </c>
      <c r="AV1629" s="4">
        <f t="shared" si="602"/>
        <v>0</v>
      </c>
      <c r="AW1629" s="4">
        <f t="shared" si="602"/>
        <v>0</v>
      </c>
      <c r="AX1629" s="3"/>
    </row>
    <row r="1630" spans="3:50">
      <c r="C1630" s="14">
        <v>43</v>
      </c>
      <c r="D1630" s="13"/>
      <c r="E1630" s="11">
        <f t="shared" ref="E1630:AW1630" si="603">SUM(E1631:E1635)</f>
        <v>0</v>
      </c>
      <c r="F1630" s="11">
        <f t="shared" si="603"/>
        <v>0</v>
      </c>
      <c r="G1630" s="11">
        <f t="shared" si="603"/>
        <v>0</v>
      </c>
      <c r="H1630" s="11">
        <f t="shared" si="603"/>
        <v>0</v>
      </c>
      <c r="I1630" s="11">
        <f t="shared" si="603"/>
        <v>0</v>
      </c>
      <c r="J1630" s="11">
        <f t="shared" si="603"/>
        <v>0</v>
      </c>
      <c r="K1630" s="11">
        <f t="shared" si="603"/>
        <v>0</v>
      </c>
      <c r="L1630" s="11">
        <f t="shared" si="603"/>
        <v>0</v>
      </c>
      <c r="M1630" s="11">
        <f t="shared" si="603"/>
        <v>0</v>
      </c>
      <c r="N1630" s="11">
        <f t="shared" si="603"/>
        <v>0</v>
      </c>
      <c r="O1630" s="11">
        <f t="shared" si="603"/>
        <v>0</v>
      </c>
      <c r="P1630" s="11">
        <f t="shared" si="603"/>
        <v>0</v>
      </c>
      <c r="Q1630" s="11">
        <f t="shared" si="603"/>
        <v>0</v>
      </c>
      <c r="R1630" s="11">
        <f t="shared" si="603"/>
        <v>0</v>
      </c>
      <c r="S1630" s="11">
        <f t="shared" si="603"/>
        <v>0</v>
      </c>
      <c r="T1630" s="11">
        <f t="shared" si="603"/>
        <v>0</v>
      </c>
      <c r="U1630" s="11">
        <f t="shared" si="603"/>
        <v>0</v>
      </c>
      <c r="V1630" s="11">
        <f t="shared" si="603"/>
        <v>0</v>
      </c>
      <c r="W1630" s="11">
        <f t="shared" si="603"/>
        <v>0</v>
      </c>
      <c r="X1630" s="11">
        <f t="shared" si="603"/>
        <v>0</v>
      </c>
      <c r="Y1630" s="11">
        <f t="shared" si="603"/>
        <v>0</v>
      </c>
      <c r="Z1630" s="11">
        <f t="shared" si="603"/>
        <v>0</v>
      </c>
      <c r="AA1630" s="11">
        <f t="shared" si="603"/>
        <v>0</v>
      </c>
      <c r="AB1630" s="11">
        <f t="shared" si="603"/>
        <v>0</v>
      </c>
      <c r="AC1630" s="11">
        <f t="shared" si="603"/>
        <v>0</v>
      </c>
      <c r="AD1630" s="11">
        <f t="shared" si="603"/>
        <v>0</v>
      </c>
      <c r="AE1630" s="11">
        <f t="shared" si="603"/>
        <v>0</v>
      </c>
      <c r="AF1630" s="11">
        <f t="shared" si="603"/>
        <v>0</v>
      </c>
      <c r="AG1630" s="11">
        <f t="shared" si="603"/>
        <v>0</v>
      </c>
      <c r="AH1630" s="11">
        <f t="shared" si="603"/>
        <v>0</v>
      </c>
      <c r="AI1630" s="11">
        <f t="shared" si="603"/>
        <v>0</v>
      </c>
      <c r="AJ1630" s="11">
        <f t="shared" si="603"/>
        <v>0</v>
      </c>
      <c r="AK1630" s="11">
        <f t="shared" si="603"/>
        <v>0</v>
      </c>
      <c r="AL1630" s="11">
        <f t="shared" si="603"/>
        <v>0</v>
      </c>
      <c r="AM1630" s="11">
        <f t="shared" si="603"/>
        <v>0</v>
      </c>
      <c r="AN1630" s="11">
        <f t="shared" si="603"/>
        <v>0</v>
      </c>
      <c r="AO1630" s="11">
        <f t="shared" si="603"/>
        <v>0</v>
      </c>
      <c r="AP1630" s="11">
        <f t="shared" si="603"/>
        <v>0</v>
      </c>
      <c r="AQ1630" s="11">
        <f t="shared" si="603"/>
        <v>0</v>
      </c>
      <c r="AR1630" s="11">
        <f t="shared" si="603"/>
        <v>0</v>
      </c>
      <c r="AS1630" s="11">
        <f t="shared" si="603"/>
        <v>0</v>
      </c>
      <c r="AT1630" s="11">
        <f t="shared" si="603"/>
        <v>0</v>
      </c>
      <c r="AU1630" s="11">
        <f t="shared" si="603"/>
        <v>0</v>
      </c>
      <c r="AV1630" s="11">
        <f t="shared" si="603"/>
        <v>3606.8906598542062</v>
      </c>
      <c r="AW1630" s="11">
        <f t="shared" si="603"/>
        <v>3819.6017408089783</v>
      </c>
      <c r="AX1630" s="11"/>
    </row>
    <row r="1631" spans="3:50">
      <c r="C1631" s="10" t="s">
        <v>4</v>
      </c>
      <c r="D1631" s="9"/>
      <c r="E1631" s="3">
        <f t="shared" ref="E1631:AW1635" si="604">E1008*E418</f>
        <v>0</v>
      </c>
      <c r="F1631" s="3">
        <f t="shared" si="604"/>
        <v>0</v>
      </c>
      <c r="G1631" s="3">
        <f t="shared" si="604"/>
        <v>0</v>
      </c>
      <c r="H1631" s="3">
        <f t="shared" si="604"/>
        <v>0</v>
      </c>
      <c r="I1631" s="3">
        <f t="shared" si="604"/>
        <v>0</v>
      </c>
      <c r="J1631" s="3">
        <f t="shared" si="604"/>
        <v>0</v>
      </c>
      <c r="K1631" s="3">
        <f t="shared" si="604"/>
        <v>0</v>
      </c>
      <c r="L1631" s="3">
        <f t="shared" si="604"/>
        <v>0</v>
      </c>
      <c r="M1631" s="3">
        <f t="shared" si="604"/>
        <v>0</v>
      </c>
      <c r="N1631" s="3">
        <f t="shared" si="604"/>
        <v>0</v>
      </c>
      <c r="O1631" s="3">
        <f t="shared" si="604"/>
        <v>0</v>
      </c>
      <c r="P1631" s="3">
        <f t="shared" si="604"/>
        <v>0</v>
      </c>
      <c r="Q1631" s="3">
        <f t="shared" si="604"/>
        <v>0</v>
      </c>
      <c r="R1631" s="3">
        <f t="shared" si="604"/>
        <v>0</v>
      </c>
      <c r="S1631" s="3">
        <f t="shared" si="604"/>
        <v>0</v>
      </c>
      <c r="T1631" s="3">
        <f t="shared" si="604"/>
        <v>0</v>
      </c>
      <c r="U1631" s="3">
        <f t="shared" si="604"/>
        <v>0</v>
      </c>
      <c r="V1631" s="3">
        <f t="shared" si="604"/>
        <v>0</v>
      </c>
      <c r="W1631" s="3">
        <f t="shared" si="604"/>
        <v>0</v>
      </c>
      <c r="X1631" s="3">
        <f t="shared" si="604"/>
        <v>0</v>
      </c>
      <c r="Y1631" s="3">
        <f t="shared" si="604"/>
        <v>0</v>
      </c>
      <c r="Z1631" s="3">
        <f t="shared" si="604"/>
        <v>0</v>
      </c>
      <c r="AA1631" s="3">
        <f t="shared" si="604"/>
        <v>0</v>
      </c>
      <c r="AB1631" s="3">
        <f t="shared" si="604"/>
        <v>0</v>
      </c>
      <c r="AC1631" s="3">
        <f t="shared" si="604"/>
        <v>0</v>
      </c>
      <c r="AD1631" s="3">
        <f t="shared" si="604"/>
        <v>0</v>
      </c>
      <c r="AE1631" s="3">
        <f t="shared" si="604"/>
        <v>0</v>
      </c>
      <c r="AF1631" s="3">
        <f t="shared" si="604"/>
        <v>0</v>
      </c>
      <c r="AG1631" s="3">
        <f t="shared" si="604"/>
        <v>0</v>
      </c>
      <c r="AH1631" s="3">
        <f t="shared" si="604"/>
        <v>0</v>
      </c>
      <c r="AI1631" s="3">
        <f t="shared" si="604"/>
        <v>0</v>
      </c>
      <c r="AJ1631" s="3">
        <f t="shared" si="604"/>
        <v>0</v>
      </c>
      <c r="AK1631" s="3">
        <f t="shared" si="604"/>
        <v>0</v>
      </c>
      <c r="AL1631" s="3">
        <f t="shared" si="604"/>
        <v>0</v>
      </c>
      <c r="AM1631" s="3">
        <f t="shared" si="604"/>
        <v>0</v>
      </c>
      <c r="AN1631" s="3">
        <f t="shared" si="604"/>
        <v>0</v>
      </c>
      <c r="AO1631" s="3">
        <f t="shared" si="604"/>
        <v>0</v>
      </c>
      <c r="AP1631" s="3">
        <f t="shared" si="604"/>
        <v>0</v>
      </c>
      <c r="AQ1631" s="3">
        <f t="shared" si="604"/>
        <v>0</v>
      </c>
      <c r="AR1631" s="3">
        <f t="shared" si="604"/>
        <v>0</v>
      </c>
      <c r="AS1631" s="3">
        <f t="shared" si="604"/>
        <v>0</v>
      </c>
      <c r="AT1631" s="3">
        <f t="shared" si="604"/>
        <v>0</v>
      </c>
      <c r="AU1631" s="3">
        <f t="shared" si="604"/>
        <v>0</v>
      </c>
      <c r="AV1631" s="3">
        <f t="shared" si="604"/>
        <v>3430.0659684049429</v>
      </c>
      <c r="AW1631" s="3">
        <f t="shared" si="604"/>
        <v>3521.1487590256102</v>
      </c>
      <c r="AX1631" s="3"/>
    </row>
    <row r="1632" spans="3:50">
      <c r="C1632" s="10" t="s">
        <v>3</v>
      </c>
      <c r="D1632" s="9"/>
      <c r="E1632" s="3">
        <f t="shared" si="604"/>
        <v>0</v>
      </c>
      <c r="F1632" s="3">
        <f t="shared" si="604"/>
        <v>0</v>
      </c>
      <c r="G1632" s="3">
        <f t="shared" si="604"/>
        <v>0</v>
      </c>
      <c r="H1632" s="3">
        <f t="shared" si="604"/>
        <v>0</v>
      </c>
      <c r="I1632" s="3">
        <f t="shared" si="604"/>
        <v>0</v>
      </c>
      <c r="J1632" s="3">
        <f t="shared" si="604"/>
        <v>0</v>
      </c>
      <c r="K1632" s="3">
        <f t="shared" si="604"/>
        <v>0</v>
      </c>
      <c r="L1632" s="3">
        <f t="shared" si="604"/>
        <v>0</v>
      </c>
      <c r="M1632" s="3">
        <f t="shared" si="604"/>
        <v>0</v>
      </c>
      <c r="N1632" s="3">
        <f t="shared" si="604"/>
        <v>0</v>
      </c>
      <c r="O1632" s="3">
        <f t="shared" si="604"/>
        <v>0</v>
      </c>
      <c r="P1632" s="3">
        <f t="shared" si="604"/>
        <v>0</v>
      </c>
      <c r="Q1632" s="3">
        <f t="shared" si="604"/>
        <v>0</v>
      </c>
      <c r="R1632" s="3">
        <f t="shared" si="604"/>
        <v>0</v>
      </c>
      <c r="S1632" s="3">
        <f t="shared" si="604"/>
        <v>0</v>
      </c>
      <c r="T1632" s="3">
        <f t="shared" si="604"/>
        <v>0</v>
      </c>
      <c r="U1632" s="3">
        <f t="shared" si="604"/>
        <v>0</v>
      </c>
      <c r="V1632" s="3">
        <f t="shared" si="604"/>
        <v>0</v>
      </c>
      <c r="W1632" s="3">
        <f t="shared" si="604"/>
        <v>0</v>
      </c>
      <c r="X1632" s="3">
        <f t="shared" si="604"/>
        <v>0</v>
      </c>
      <c r="Y1632" s="3">
        <f t="shared" si="604"/>
        <v>0</v>
      </c>
      <c r="Z1632" s="3">
        <f t="shared" si="604"/>
        <v>0</v>
      </c>
      <c r="AA1632" s="3">
        <f t="shared" si="604"/>
        <v>0</v>
      </c>
      <c r="AB1632" s="3">
        <f t="shared" si="604"/>
        <v>0</v>
      </c>
      <c r="AC1632" s="3">
        <f t="shared" si="604"/>
        <v>0</v>
      </c>
      <c r="AD1632" s="3">
        <f t="shared" si="604"/>
        <v>0</v>
      </c>
      <c r="AE1632" s="3">
        <f t="shared" si="604"/>
        <v>0</v>
      </c>
      <c r="AF1632" s="3">
        <f t="shared" si="604"/>
        <v>0</v>
      </c>
      <c r="AG1632" s="3">
        <f t="shared" si="604"/>
        <v>0</v>
      </c>
      <c r="AH1632" s="3">
        <f t="shared" si="604"/>
        <v>0</v>
      </c>
      <c r="AI1632" s="3">
        <f t="shared" si="604"/>
        <v>0</v>
      </c>
      <c r="AJ1632" s="3">
        <f t="shared" si="604"/>
        <v>0</v>
      </c>
      <c r="AK1632" s="3">
        <f t="shared" si="604"/>
        <v>0</v>
      </c>
      <c r="AL1632" s="3">
        <f t="shared" si="604"/>
        <v>0</v>
      </c>
      <c r="AM1632" s="3">
        <f t="shared" si="604"/>
        <v>0</v>
      </c>
      <c r="AN1632" s="3">
        <f t="shared" si="604"/>
        <v>0</v>
      </c>
      <c r="AO1632" s="3">
        <f t="shared" si="604"/>
        <v>0</v>
      </c>
      <c r="AP1632" s="3">
        <f t="shared" si="604"/>
        <v>0</v>
      </c>
      <c r="AQ1632" s="3">
        <f t="shared" si="604"/>
        <v>0</v>
      </c>
      <c r="AR1632" s="3">
        <f t="shared" si="604"/>
        <v>0</v>
      </c>
      <c r="AS1632" s="3">
        <f t="shared" si="604"/>
        <v>0</v>
      </c>
      <c r="AT1632" s="3">
        <f t="shared" si="604"/>
        <v>0</v>
      </c>
      <c r="AU1632" s="3">
        <f t="shared" si="604"/>
        <v>0</v>
      </c>
      <c r="AV1632" s="3">
        <f t="shared" si="604"/>
        <v>136.97168670380123</v>
      </c>
      <c r="AW1632" s="3">
        <f t="shared" si="604"/>
        <v>219.56052156208827</v>
      </c>
      <c r="AX1632" s="3"/>
    </row>
    <row r="1633" spans="3:53">
      <c r="C1633" s="10" t="s">
        <v>2</v>
      </c>
      <c r="D1633" s="9"/>
      <c r="E1633" s="3">
        <f t="shared" si="604"/>
        <v>0</v>
      </c>
      <c r="F1633" s="3">
        <f t="shared" si="604"/>
        <v>0</v>
      </c>
      <c r="G1633" s="3">
        <f t="shared" si="604"/>
        <v>0</v>
      </c>
      <c r="H1633" s="3">
        <f t="shared" si="604"/>
        <v>0</v>
      </c>
      <c r="I1633" s="3">
        <f t="shared" si="604"/>
        <v>0</v>
      </c>
      <c r="J1633" s="3">
        <f t="shared" si="604"/>
        <v>0</v>
      </c>
      <c r="K1633" s="3">
        <f t="shared" si="604"/>
        <v>0</v>
      </c>
      <c r="L1633" s="3">
        <f t="shared" si="604"/>
        <v>0</v>
      </c>
      <c r="M1633" s="3">
        <f t="shared" si="604"/>
        <v>0</v>
      </c>
      <c r="N1633" s="3">
        <f t="shared" si="604"/>
        <v>0</v>
      </c>
      <c r="O1633" s="3">
        <f t="shared" si="604"/>
        <v>0</v>
      </c>
      <c r="P1633" s="3">
        <f t="shared" si="604"/>
        <v>0</v>
      </c>
      <c r="Q1633" s="3">
        <f t="shared" si="604"/>
        <v>0</v>
      </c>
      <c r="R1633" s="3">
        <f t="shared" si="604"/>
        <v>0</v>
      </c>
      <c r="S1633" s="3">
        <f t="shared" si="604"/>
        <v>0</v>
      </c>
      <c r="T1633" s="3">
        <f t="shared" si="604"/>
        <v>0</v>
      </c>
      <c r="U1633" s="3">
        <f t="shared" si="604"/>
        <v>0</v>
      </c>
      <c r="V1633" s="3">
        <f t="shared" si="604"/>
        <v>0</v>
      </c>
      <c r="W1633" s="3">
        <f t="shared" si="604"/>
        <v>0</v>
      </c>
      <c r="X1633" s="3">
        <f t="shared" si="604"/>
        <v>0</v>
      </c>
      <c r="Y1633" s="3">
        <f t="shared" si="604"/>
        <v>0</v>
      </c>
      <c r="Z1633" s="3">
        <f t="shared" si="604"/>
        <v>0</v>
      </c>
      <c r="AA1633" s="3">
        <f t="shared" si="604"/>
        <v>0</v>
      </c>
      <c r="AB1633" s="3">
        <f t="shared" si="604"/>
        <v>0</v>
      </c>
      <c r="AC1633" s="3">
        <f t="shared" si="604"/>
        <v>0</v>
      </c>
      <c r="AD1633" s="3">
        <f t="shared" si="604"/>
        <v>0</v>
      </c>
      <c r="AE1633" s="3">
        <f t="shared" si="604"/>
        <v>0</v>
      </c>
      <c r="AF1633" s="3">
        <f t="shared" si="604"/>
        <v>0</v>
      </c>
      <c r="AG1633" s="3">
        <f t="shared" si="604"/>
        <v>0</v>
      </c>
      <c r="AH1633" s="3">
        <f t="shared" si="604"/>
        <v>0</v>
      </c>
      <c r="AI1633" s="3">
        <f t="shared" si="604"/>
        <v>0</v>
      </c>
      <c r="AJ1633" s="3">
        <f t="shared" si="604"/>
        <v>0</v>
      </c>
      <c r="AK1633" s="3">
        <f t="shared" si="604"/>
        <v>0</v>
      </c>
      <c r="AL1633" s="3">
        <f t="shared" si="604"/>
        <v>0</v>
      </c>
      <c r="AM1633" s="3">
        <f t="shared" si="604"/>
        <v>0</v>
      </c>
      <c r="AN1633" s="3">
        <f t="shared" si="604"/>
        <v>0</v>
      </c>
      <c r="AO1633" s="3">
        <f t="shared" si="604"/>
        <v>0</v>
      </c>
      <c r="AP1633" s="3">
        <f t="shared" si="604"/>
        <v>0</v>
      </c>
      <c r="AQ1633" s="3">
        <f t="shared" si="604"/>
        <v>0</v>
      </c>
      <c r="AR1633" s="3">
        <f t="shared" si="604"/>
        <v>0</v>
      </c>
      <c r="AS1633" s="3">
        <f t="shared" si="604"/>
        <v>0</v>
      </c>
      <c r="AT1633" s="3">
        <f t="shared" si="604"/>
        <v>0</v>
      </c>
      <c r="AU1633" s="3">
        <f t="shared" si="604"/>
        <v>0</v>
      </c>
      <c r="AV1633" s="3">
        <f t="shared" si="604"/>
        <v>39.853004745461917</v>
      </c>
      <c r="AW1633" s="3">
        <f t="shared" si="604"/>
        <v>78.892460221279862</v>
      </c>
      <c r="AX1633" s="3"/>
    </row>
    <row r="1634" spans="3:53">
      <c r="C1634" s="10" t="s">
        <v>1</v>
      </c>
      <c r="D1634" s="9"/>
      <c r="E1634" s="3">
        <f t="shared" si="604"/>
        <v>0</v>
      </c>
      <c r="F1634" s="3">
        <f t="shared" si="604"/>
        <v>0</v>
      </c>
      <c r="G1634" s="3">
        <f t="shared" si="604"/>
        <v>0</v>
      </c>
      <c r="H1634" s="3">
        <f t="shared" si="604"/>
        <v>0</v>
      </c>
      <c r="I1634" s="3">
        <f t="shared" si="604"/>
        <v>0</v>
      </c>
      <c r="J1634" s="3">
        <f t="shared" si="604"/>
        <v>0</v>
      </c>
      <c r="K1634" s="3">
        <f t="shared" si="604"/>
        <v>0</v>
      </c>
      <c r="L1634" s="3">
        <f t="shared" si="604"/>
        <v>0</v>
      </c>
      <c r="M1634" s="3">
        <f t="shared" si="604"/>
        <v>0</v>
      </c>
      <c r="N1634" s="3">
        <f t="shared" si="604"/>
        <v>0</v>
      </c>
      <c r="O1634" s="3">
        <f t="shared" si="604"/>
        <v>0</v>
      </c>
      <c r="P1634" s="3">
        <f t="shared" si="604"/>
        <v>0</v>
      </c>
      <c r="Q1634" s="3">
        <f t="shared" si="604"/>
        <v>0</v>
      </c>
      <c r="R1634" s="3">
        <f t="shared" si="604"/>
        <v>0</v>
      </c>
      <c r="S1634" s="3">
        <f t="shared" si="604"/>
        <v>0</v>
      </c>
      <c r="T1634" s="3">
        <f t="shared" si="604"/>
        <v>0</v>
      </c>
      <c r="U1634" s="3">
        <f t="shared" si="604"/>
        <v>0</v>
      </c>
      <c r="V1634" s="3">
        <f t="shared" si="604"/>
        <v>0</v>
      </c>
      <c r="W1634" s="3">
        <f t="shared" si="604"/>
        <v>0</v>
      </c>
      <c r="X1634" s="3">
        <f t="shared" si="604"/>
        <v>0</v>
      </c>
      <c r="Y1634" s="3">
        <f t="shared" si="604"/>
        <v>0</v>
      </c>
      <c r="Z1634" s="3">
        <f t="shared" si="604"/>
        <v>0</v>
      </c>
      <c r="AA1634" s="3">
        <f t="shared" si="604"/>
        <v>0</v>
      </c>
      <c r="AB1634" s="3">
        <f t="shared" si="604"/>
        <v>0</v>
      </c>
      <c r="AC1634" s="3">
        <f t="shared" si="604"/>
        <v>0</v>
      </c>
      <c r="AD1634" s="3">
        <f t="shared" si="604"/>
        <v>0</v>
      </c>
      <c r="AE1634" s="3">
        <f t="shared" si="604"/>
        <v>0</v>
      </c>
      <c r="AF1634" s="3">
        <f t="shared" si="604"/>
        <v>0</v>
      </c>
      <c r="AG1634" s="3">
        <f t="shared" si="604"/>
        <v>0</v>
      </c>
      <c r="AH1634" s="3">
        <f t="shared" si="604"/>
        <v>0</v>
      </c>
      <c r="AI1634" s="3">
        <f t="shared" si="604"/>
        <v>0</v>
      </c>
      <c r="AJ1634" s="3">
        <f t="shared" si="604"/>
        <v>0</v>
      </c>
      <c r="AK1634" s="3">
        <f t="shared" si="604"/>
        <v>0</v>
      </c>
      <c r="AL1634" s="3">
        <f t="shared" si="604"/>
        <v>0</v>
      </c>
      <c r="AM1634" s="3">
        <f t="shared" si="604"/>
        <v>0</v>
      </c>
      <c r="AN1634" s="3">
        <f t="shared" si="604"/>
        <v>0</v>
      </c>
      <c r="AO1634" s="3">
        <f t="shared" si="604"/>
        <v>0</v>
      </c>
      <c r="AP1634" s="3">
        <f t="shared" si="604"/>
        <v>0</v>
      </c>
      <c r="AQ1634" s="3">
        <f t="shared" si="604"/>
        <v>0</v>
      </c>
      <c r="AR1634" s="3">
        <f t="shared" si="604"/>
        <v>0</v>
      </c>
      <c r="AS1634" s="3">
        <f t="shared" si="604"/>
        <v>0</v>
      </c>
      <c r="AT1634" s="3">
        <f t="shared" si="604"/>
        <v>0</v>
      </c>
      <c r="AU1634" s="3">
        <f t="shared" si="604"/>
        <v>0</v>
      </c>
      <c r="AV1634" s="3">
        <f t="shared" si="604"/>
        <v>0</v>
      </c>
      <c r="AW1634" s="3">
        <f t="shared" si="604"/>
        <v>0</v>
      </c>
      <c r="AX1634" s="3"/>
    </row>
    <row r="1635" spans="3:53">
      <c r="C1635" s="7" t="s">
        <v>0</v>
      </c>
      <c r="D1635" s="6"/>
      <c r="E1635" s="4">
        <f t="shared" si="604"/>
        <v>0</v>
      </c>
      <c r="F1635" s="4">
        <f t="shared" si="604"/>
        <v>0</v>
      </c>
      <c r="G1635" s="4">
        <f t="shared" si="604"/>
        <v>0</v>
      </c>
      <c r="H1635" s="4">
        <f t="shared" si="604"/>
        <v>0</v>
      </c>
      <c r="I1635" s="4">
        <f t="shared" si="604"/>
        <v>0</v>
      </c>
      <c r="J1635" s="4">
        <f t="shared" si="604"/>
        <v>0</v>
      </c>
      <c r="K1635" s="4">
        <f t="shared" si="604"/>
        <v>0</v>
      </c>
      <c r="L1635" s="4">
        <f t="shared" si="604"/>
        <v>0</v>
      </c>
      <c r="M1635" s="4">
        <f t="shared" si="604"/>
        <v>0</v>
      </c>
      <c r="N1635" s="4">
        <f t="shared" si="604"/>
        <v>0</v>
      </c>
      <c r="O1635" s="4">
        <f t="shared" si="604"/>
        <v>0</v>
      </c>
      <c r="P1635" s="4">
        <f t="shared" si="604"/>
        <v>0</v>
      </c>
      <c r="Q1635" s="4">
        <f t="shared" si="604"/>
        <v>0</v>
      </c>
      <c r="R1635" s="4">
        <f t="shared" si="604"/>
        <v>0</v>
      </c>
      <c r="S1635" s="4">
        <f t="shared" si="604"/>
        <v>0</v>
      </c>
      <c r="T1635" s="4">
        <f t="shared" si="604"/>
        <v>0</v>
      </c>
      <c r="U1635" s="4">
        <f t="shared" si="604"/>
        <v>0</v>
      </c>
      <c r="V1635" s="4">
        <f t="shared" si="604"/>
        <v>0</v>
      </c>
      <c r="W1635" s="4">
        <f t="shared" si="604"/>
        <v>0</v>
      </c>
      <c r="X1635" s="4">
        <f t="shared" si="604"/>
        <v>0</v>
      </c>
      <c r="Y1635" s="4">
        <f t="shared" si="604"/>
        <v>0</v>
      </c>
      <c r="Z1635" s="4">
        <f t="shared" si="604"/>
        <v>0</v>
      </c>
      <c r="AA1635" s="4">
        <f t="shared" si="604"/>
        <v>0</v>
      </c>
      <c r="AB1635" s="4">
        <f t="shared" si="604"/>
        <v>0</v>
      </c>
      <c r="AC1635" s="4">
        <f t="shared" si="604"/>
        <v>0</v>
      </c>
      <c r="AD1635" s="4">
        <f t="shared" si="604"/>
        <v>0</v>
      </c>
      <c r="AE1635" s="4">
        <f t="shared" si="604"/>
        <v>0</v>
      </c>
      <c r="AF1635" s="4">
        <f t="shared" si="604"/>
        <v>0</v>
      </c>
      <c r="AG1635" s="4">
        <f t="shared" si="604"/>
        <v>0</v>
      </c>
      <c r="AH1635" s="4">
        <f t="shared" si="604"/>
        <v>0</v>
      </c>
      <c r="AI1635" s="4">
        <f t="shared" si="604"/>
        <v>0</v>
      </c>
      <c r="AJ1635" s="4">
        <f t="shared" si="604"/>
        <v>0</v>
      </c>
      <c r="AK1635" s="4">
        <f t="shared" si="604"/>
        <v>0</v>
      </c>
      <c r="AL1635" s="4">
        <f t="shared" si="604"/>
        <v>0</v>
      </c>
      <c r="AM1635" s="4">
        <f t="shared" si="604"/>
        <v>0</v>
      </c>
      <c r="AN1635" s="4">
        <f t="shared" si="604"/>
        <v>0</v>
      </c>
      <c r="AO1635" s="4">
        <f t="shared" si="604"/>
        <v>0</v>
      </c>
      <c r="AP1635" s="4">
        <f t="shared" si="604"/>
        <v>0</v>
      </c>
      <c r="AQ1635" s="4">
        <f t="shared" si="604"/>
        <v>0</v>
      </c>
      <c r="AR1635" s="4">
        <f t="shared" si="604"/>
        <v>0</v>
      </c>
      <c r="AS1635" s="4">
        <f t="shared" si="604"/>
        <v>0</v>
      </c>
      <c r="AT1635" s="4">
        <f t="shared" si="604"/>
        <v>0</v>
      </c>
      <c r="AU1635" s="4">
        <f t="shared" si="604"/>
        <v>0</v>
      </c>
      <c r="AV1635" s="4">
        <f t="shared" si="604"/>
        <v>0</v>
      </c>
      <c r="AW1635" s="4">
        <f t="shared" si="604"/>
        <v>0</v>
      </c>
      <c r="AX1635" s="3"/>
    </row>
    <row r="1636" spans="3:53">
      <c r="C1636" s="14">
        <v>44</v>
      </c>
      <c r="D1636" s="13"/>
      <c r="E1636" s="11">
        <f t="shared" ref="E1636:AW1636" si="605">SUM(E1637:E1641)</f>
        <v>0</v>
      </c>
      <c r="F1636" s="11">
        <f t="shared" si="605"/>
        <v>0</v>
      </c>
      <c r="G1636" s="11">
        <f t="shared" si="605"/>
        <v>0</v>
      </c>
      <c r="H1636" s="11">
        <f t="shared" si="605"/>
        <v>0</v>
      </c>
      <c r="I1636" s="11">
        <f t="shared" si="605"/>
        <v>0</v>
      </c>
      <c r="J1636" s="11">
        <f t="shared" si="605"/>
        <v>0</v>
      </c>
      <c r="K1636" s="11">
        <f t="shared" si="605"/>
        <v>0</v>
      </c>
      <c r="L1636" s="11">
        <f t="shared" si="605"/>
        <v>0</v>
      </c>
      <c r="M1636" s="11">
        <f t="shared" si="605"/>
        <v>0</v>
      </c>
      <c r="N1636" s="11">
        <f t="shared" si="605"/>
        <v>0</v>
      </c>
      <c r="O1636" s="11">
        <f t="shared" si="605"/>
        <v>0</v>
      </c>
      <c r="P1636" s="11">
        <f t="shared" si="605"/>
        <v>0</v>
      </c>
      <c r="Q1636" s="11">
        <f t="shared" si="605"/>
        <v>0</v>
      </c>
      <c r="R1636" s="11">
        <f t="shared" si="605"/>
        <v>0</v>
      </c>
      <c r="S1636" s="11">
        <f t="shared" si="605"/>
        <v>0</v>
      </c>
      <c r="T1636" s="11">
        <f t="shared" si="605"/>
        <v>0</v>
      </c>
      <c r="U1636" s="11">
        <f t="shared" si="605"/>
        <v>0</v>
      </c>
      <c r="V1636" s="11">
        <f t="shared" si="605"/>
        <v>0</v>
      </c>
      <c r="W1636" s="11">
        <f t="shared" si="605"/>
        <v>0</v>
      </c>
      <c r="X1636" s="11">
        <f t="shared" si="605"/>
        <v>0</v>
      </c>
      <c r="Y1636" s="11">
        <f t="shared" si="605"/>
        <v>0</v>
      </c>
      <c r="Z1636" s="11">
        <f t="shared" si="605"/>
        <v>0</v>
      </c>
      <c r="AA1636" s="11">
        <f t="shared" si="605"/>
        <v>0</v>
      </c>
      <c r="AB1636" s="11">
        <f t="shared" si="605"/>
        <v>0</v>
      </c>
      <c r="AC1636" s="11">
        <f t="shared" si="605"/>
        <v>0</v>
      </c>
      <c r="AD1636" s="11">
        <f t="shared" si="605"/>
        <v>0</v>
      </c>
      <c r="AE1636" s="11">
        <f t="shared" si="605"/>
        <v>0</v>
      </c>
      <c r="AF1636" s="11">
        <f t="shared" si="605"/>
        <v>0</v>
      </c>
      <c r="AG1636" s="11">
        <f t="shared" si="605"/>
        <v>0</v>
      </c>
      <c r="AH1636" s="11">
        <f t="shared" si="605"/>
        <v>0</v>
      </c>
      <c r="AI1636" s="11">
        <f t="shared" si="605"/>
        <v>0</v>
      </c>
      <c r="AJ1636" s="11">
        <f t="shared" si="605"/>
        <v>0</v>
      </c>
      <c r="AK1636" s="11">
        <f t="shared" si="605"/>
        <v>0</v>
      </c>
      <c r="AL1636" s="11">
        <f t="shared" si="605"/>
        <v>0</v>
      </c>
      <c r="AM1636" s="11">
        <f t="shared" si="605"/>
        <v>0</v>
      </c>
      <c r="AN1636" s="11">
        <f t="shared" si="605"/>
        <v>0</v>
      </c>
      <c r="AO1636" s="11">
        <f t="shared" si="605"/>
        <v>0</v>
      </c>
      <c r="AP1636" s="11">
        <f t="shared" si="605"/>
        <v>0</v>
      </c>
      <c r="AQ1636" s="11">
        <f t="shared" si="605"/>
        <v>0</v>
      </c>
      <c r="AR1636" s="11">
        <f t="shared" si="605"/>
        <v>0</v>
      </c>
      <c r="AS1636" s="11">
        <f t="shared" si="605"/>
        <v>0</v>
      </c>
      <c r="AT1636" s="11">
        <f t="shared" si="605"/>
        <v>0</v>
      </c>
      <c r="AU1636" s="11">
        <f t="shared" si="605"/>
        <v>0</v>
      </c>
      <c r="AV1636" s="11">
        <f t="shared" si="605"/>
        <v>0</v>
      </c>
      <c r="AW1636" s="11">
        <f t="shared" si="605"/>
        <v>2873.9804530738834</v>
      </c>
      <c r="AX1636" s="11"/>
    </row>
    <row r="1637" spans="3:53">
      <c r="C1637" s="10" t="s">
        <v>4</v>
      </c>
      <c r="D1637" s="9"/>
      <c r="E1637" s="3">
        <f t="shared" ref="E1637:AW1641" si="606">E1014*E424</f>
        <v>0</v>
      </c>
      <c r="F1637" s="3">
        <f t="shared" si="606"/>
        <v>0</v>
      </c>
      <c r="G1637" s="3">
        <f t="shared" si="606"/>
        <v>0</v>
      </c>
      <c r="H1637" s="3">
        <f t="shared" si="606"/>
        <v>0</v>
      </c>
      <c r="I1637" s="3">
        <f t="shared" si="606"/>
        <v>0</v>
      </c>
      <c r="J1637" s="3">
        <f t="shared" si="606"/>
        <v>0</v>
      </c>
      <c r="K1637" s="3">
        <f t="shared" si="606"/>
        <v>0</v>
      </c>
      <c r="L1637" s="3">
        <f t="shared" si="606"/>
        <v>0</v>
      </c>
      <c r="M1637" s="3">
        <f t="shared" si="606"/>
        <v>0</v>
      </c>
      <c r="N1637" s="3">
        <f t="shared" si="606"/>
        <v>0</v>
      </c>
      <c r="O1637" s="3">
        <f t="shared" si="606"/>
        <v>0</v>
      </c>
      <c r="P1637" s="3">
        <f t="shared" si="606"/>
        <v>0</v>
      </c>
      <c r="Q1637" s="3">
        <f t="shared" si="606"/>
        <v>0</v>
      </c>
      <c r="R1637" s="3">
        <f t="shared" si="606"/>
        <v>0</v>
      </c>
      <c r="S1637" s="3">
        <f t="shared" si="606"/>
        <v>0</v>
      </c>
      <c r="T1637" s="3">
        <f t="shared" si="606"/>
        <v>0</v>
      </c>
      <c r="U1637" s="3">
        <f t="shared" si="606"/>
        <v>0</v>
      </c>
      <c r="V1637" s="3">
        <f t="shared" si="606"/>
        <v>0</v>
      </c>
      <c r="W1637" s="3">
        <f t="shared" si="606"/>
        <v>0</v>
      </c>
      <c r="X1637" s="3">
        <f t="shared" si="606"/>
        <v>0</v>
      </c>
      <c r="Y1637" s="3">
        <f t="shared" si="606"/>
        <v>0</v>
      </c>
      <c r="Z1637" s="3">
        <f t="shared" si="606"/>
        <v>0</v>
      </c>
      <c r="AA1637" s="3">
        <f t="shared" si="606"/>
        <v>0</v>
      </c>
      <c r="AB1637" s="3">
        <f t="shared" si="606"/>
        <v>0</v>
      </c>
      <c r="AC1637" s="3">
        <f t="shared" si="606"/>
        <v>0</v>
      </c>
      <c r="AD1637" s="3">
        <f t="shared" si="606"/>
        <v>0</v>
      </c>
      <c r="AE1637" s="3">
        <f t="shared" si="606"/>
        <v>0</v>
      </c>
      <c r="AF1637" s="3">
        <f t="shared" si="606"/>
        <v>0</v>
      </c>
      <c r="AG1637" s="3">
        <f t="shared" si="606"/>
        <v>0</v>
      </c>
      <c r="AH1637" s="3">
        <f t="shared" si="606"/>
        <v>0</v>
      </c>
      <c r="AI1637" s="3">
        <f t="shared" si="606"/>
        <v>0</v>
      </c>
      <c r="AJ1637" s="3">
        <f t="shared" si="606"/>
        <v>0</v>
      </c>
      <c r="AK1637" s="3">
        <f t="shared" si="606"/>
        <v>0</v>
      </c>
      <c r="AL1637" s="3">
        <f t="shared" si="606"/>
        <v>0</v>
      </c>
      <c r="AM1637" s="3">
        <f t="shared" si="606"/>
        <v>0</v>
      </c>
      <c r="AN1637" s="3">
        <f t="shared" si="606"/>
        <v>0</v>
      </c>
      <c r="AO1637" s="3">
        <f t="shared" si="606"/>
        <v>0</v>
      </c>
      <c r="AP1637" s="3">
        <f t="shared" si="606"/>
        <v>0</v>
      </c>
      <c r="AQ1637" s="3">
        <f t="shared" si="606"/>
        <v>0</v>
      </c>
      <c r="AR1637" s="3">
        <f t="shared" si="606"/>
        <v>0</v>
      </c>
      <c r="AS1637" s="3">
        <f t="shared" si="606"/>
        <v>0</v>
      </c>
      <c r="AT1637" s="3">
        <f t="shared" si="606"/>
        <v>0</v>
      </c>
      <c r="AU1637" s="3">
        <f t="shared" si="606"/>
        <v>0</v>
      </c>
      <c r="AV1637" s="3">
        <f t="shared" si="606"/>
        <v>0</v>
      </c>
      <c r="AW1637" s="3">
        <f t="shared" si="606"/>
        <v>2725.4547051954355</v>
      </c>
      <c r="AX1637" s="3"/>
    </row>
    <row r="1638" spans="3:53">
      <c r="C1638" s="10" t="s">
        <v>3</v>
      </c>
      <c r="D1638" s="9"/>
      <c r="E1638" s="3">
        <f t="shared" si="606"/>
        <v>0</v>
      </c>
      <c r="F1638" s="3">
        <f t="shared" si="606"/>
        <v>0</v>
      </c>
      <c r="G1638" s="3">
        <f t="shared" si="606"/>
        <v>0</v>
      </c>
      <c r="H1638" s="3">
        <f t="shared" si="606"/>
        <v>0</v>
      </c>
      <c r="I1638" s="3">
        <f t="shared" si="606"/>
        <v>0</v>
      </c>
      <c r="J1638" s="3">
        <f t="shared" si="606"/>
        <v>0</v>
      </c>
      <c r="K1638" s="3">
        <f t="shared" si="606"/>
        <v>0</v>
      </c>
      <c r="L1638" s="3">
        <f t="shared" si="606"/>
        <v>0</v>
      </c>
      <c r="M1638" s="3">
        <f t="shared" si="606"/>
        <v>0</v>
      </c>
      <c r="N1638" s="3">
        <f t="shared" si="606"/>
        <v>0</v>
      </c>
      <c r="O1638" s="3">
        <f t="shared" si="606"/>
        <v>0</v>
      </c>
      <c r="P1638" s="3">
        <f t="shared" si="606"/>
        <v>0</v>
      </c>
      <c r="Q1638" s="3">
        <f t="shared" si="606"/>
        <v>0</v>
      </c>
      <c r="R1638" s="3">
        <f t="shared" si="606"/>
        <v>0</v>
      </c>
      <c r="S1638" s="3">
        <f t="shared" si="606"/>
        <v>0</v>
      </c>
      <c r="T1638" s="3">
        <f t="shared" si="606"/>
        <v>0</v>
      </c>
      <c r="U1638" s="3">
        <f t="shared" si="606"/>
        <v>0</v>
      </c>
      <c r="V1638" s="3">
        <f t="shared" si="606"/>
        <v>0</v>
      </c>
      <c r="W1638" s="3">
        <f t="shared" si="606"/>
        <v>0</v>
      </c>
      <c r="X1638" s="3">
        <f t="shared" si="606"/>
        <v>0</v>
      </c>
      <c r="Y1638" s="3">
        <f t="shared" si="606"/>
        <v>0</v>
      </c>
      <c r="Z1638" s="3">
        <f t="shared" si="606"/>
        <v>0</v>
      </c>
      <c r="AA1638" s="3">
        <f t="shared" si="606"/>
        <v>0</v>
      </c>
      <c r="AB1638" s="3">
        <f t="shared" si="606"/>
        <v>0</v>
      </c>
      <c r="AC1638" s="3">
        <f t="shared" si="606"/>
        <v>0</v>
      </c>
      <c r="AD1638" s="3">
        <f t="shared" si="606"/>
        <v>0</v>
      </c>
      <c r="AE1638" s="3">
        <f t="shared" si="606"/>
        <v>0</v>
      </c>
      <c r="AF1638" s="3">
        <f t="shared" si="606"/>
        <v>0</v>
      </c>
      <c r="AG1638" s="3">
        <f t="shared" si="606"/>
        <v>0</v>
      </c>
      <c r="AH1638" s="3">
        <f t="shared" si="606"/>
        <v>0</v>
      </c>
      <c r="AI1638" s="3">
        <f t="shared" si="606"/>
        <v>0</v>
      </c>
      <c r="AJ1638" s="3">
        <f t="shared" si="606"/>
        <v>0</v>
      </c>
      <c r="AK1638" s="3">
        <f t="shared" si="606"/>
        <v>0</v>
      </c>
      <c r="AL1638" s="3">
        <f t="shared" si="606"/>
        <v>0</v>
      </c>
      <c r="AM1638" s="3">
        <f t="shared" si="606"/>
        <v>0</v>
      </c>
      <c r="AN1638" s="3">
        <f t="shared" si="606"/>
        <v>0</v>
      </c>
      <c r="AO1638" s="3">
        <f t="shared" si="606"/>
        <v>0</v>
      </c>
      <c r="AP1638" s="3">
        <f t="shared" si="606"/>
        <v>0</v>
      </c>
      <c r="AQ1638" s="3">
        <f t="shared" si="606"/>
        <v>0</v>
      </c>
      <c r="AR1638" s="3">
        <f t="shared" si="606"/>
        <v>0</v>
      </c>
      <c r="AS1638" s="3">
        <f t="shared" si="606"/>
        <v>0</v>
      </c>
      <c r="AT1638" s="3">
        <f t="shared" si="606"/>
        <v>0</v>
      </c>
      <c r="AU1638" s="3">
        <f t="shared" si="606"/>
        <v>0</v>
      </c>
      <c r="AV1638" s="3">
        <f t="shared" si="606"/>
        <v>0</v>
      </c>
      <c r="AW1638" s="3">
        <f t="shared" si="606"/>
        <v>115.5339664119734</v>
      </c>
      <c r="AX1638" s="3"/>
    </row>
    <row r="1639" spans="3:53">
      <c r="C1639" s="10" t="s">
        <v>2</v>
      </c>
      <c r="D1639" s="9"/>
      <c r="E1639" s="3">
        <f t="shared" si="606"/>
        <v>0</v>
      </c>
      <c r="F1639" s="3">
        <f t="shared" si="606"/>
        <v>0</v>
      </c>
      <c r="G1639" s="3">
        <f t="shared" si="606"/>
        <v>0</v>
      </c>
      <c r="H1639" s="3">
        <f t="shared" si="606"/>
        <v>0</v>
      </c>
      <c r="I1639" s="3">
        <f t="shared" si="606"/>
        <v>0</v>
      </c>
      <c r="J1639" s="3">
        <f t="shared" si="606"/>
        <v>0</v>
      </c>
      <c r="K1639" s="3">
        <f t="shared" si="606"/>
        <v>0</v>
      </c>
      <c r="L1639" s="3">
        <f t="shared" si="606"/>
        <v>0</v>
      </c>
      <c r="M1639" s="3">
        <f t="shared" si="606"/>
        <v>0</v>
      </c>
      <c r="N1639" s="3">
        <f t="shared" si="606"/>
        <v>0</v>
      </c>
      <c r="O1639" s="3">
        <f t="shared" si="606"/>
        <v>0</v>
      </c>
      <c r="P1639" s="3">
        <f t="shared" si="606"/>
        <v>0</v>
      </c>
      <c r="Q1639" s="3">
        <f t="shared" si="606"/>
        <v>0</v>
      </c>
      <c r="R1639" s="3">
        <f t="shared" si="606"/>
        <v>0</v>
      </c>
      <c r="S1639" s="3">
        <f t="shared" si="606"/>
        <v>0</v>
      </c>
      <c r="T1639" s="3">
        <f t="shared" si="606"/>
        <v>0</v>
      </c>
      <c r="U1639" s="3">
        <f t="shared" si="606"/>
        <v>0</v>
      </c>
      <c r="V1639" s="3">
        <f t="shared" si="606"/>
        <v>0</v>
      </c>
      <c r="W1639" s="3">
        <f t="shared" si="606"/>
        <v>0</v>
      </c>
      <c r="X1639" s="3">
        <f t="shared" si="606"/>
        <v>0</v>
      </c>
      <c r="Y1639" s="3">
        <f t="shared" si="606"/>
        <v>0</v>
      </c>
      <c r="Z1639" s="3">
        <f t="shared" si="606"/>
        <v>0</v>
      </c>
      <c r="AA1639" s="3">
        <f t="shared" si="606"/>
        <v>0</v>
      </c>
      <c r="AB1639" s="3">
        <f t="shared" si="606"/>
        <v>0</v>
      </c>
      <c r="AC1639" s="3">
        <f t="shared" si="606"/>
        <v>0</v>
      </c>
      <c r="AD1639" s="3">
        <f t="shared" si="606"/>
        <v>0</v>
      </c>
      <c r="AE1639" s="3">
        <f t="shared" si="606"/>
        <v>0</v>
      </c>
      <c r="AF1639" s="3">
        <f t="shared" si="606"/>
        <v>0</v>
      </c>
      <c r="AG1639" s="3">
        <f t="shared" si="606"/>
        <v>0</v>
      </c>
      <c r="AH1639" s="3">
        <f t="shared" si="606"/>
        <v>0</v>
      </c>
      <c r="AI1639" s="3">
        <f t="shared" si="606"/>
        <v>0</v>
      </c>
      <c r="AJ1639" s="3">
        <f t="shared" si="606"/>
        <v>0</v>
      </c>
      <c r="AK1639" s="3">
        <f t="shared" si="606"/>
        <v>0</v>
      </c>
      <c r="AL1639" s="3">
        <f t="shared" si="606"/>
        <v>0</v>
      </c>
      <c r="AM1639" s="3">
        <f t="shared" si="606"/>
        <v>0</v>
      </c>
      <c r="AN1639" s="3">
        <f t="shared" si="606"/>
        <v>0</v>
      </c>
      <c r="AO1639" s="3">
        <f t="shared" si="606"/>
        <v>0</v>
      </c>
      <c r="AP1639" s="3">
        <f t="shared" si="606"/>
        <v>0</v>
      </c>
      <c r="AQ1639" s="3">
        <f t="shared" si="606"/>
        <v>0</v>
      </c>
      <c r="AR1639" s="3">
        <f t="shared" si="606"/>
        <v>0</v>
      </c>
      <c r="AS1639" s="3">
        <f t="shared" si="606"/>
        <v>0</v>
      </c>
      <c r="AT1639" s="3">
        <f t="shared" si="606"/>
        <v>0</v>
      </c>
      <c r="AU1639" s="3">
        <f t="shared" si="606"/>
        <v>0</v>
      </c>
      <c r="AV1639" s="3">
        <f t="shared" si="606"/>
        <v>0</v>
      </c>
      <c r="AW1639" s="3">
        <f t="shared" si="606"/>
        <v>32.991781466474372</v>
      </c>
      <c r="AX1639" s="3"/>
    </row>
    <row r="1640" spans="3:53">
      <c r="C1640" s="10" t="s">
        <v>1</v>
      </c>
      <c r="D1640" s="9"/>
      <c r="E1640" s="3">
        <f t="shared" si="606"/>
        <v>0</v>
      </c>
      <c r="F1640" s="3">
        <f t="shared" si="606"/>
        <v>0</v>
      </c>
      <c r="G1640" s="3">
        <f t="shared" si="606"/>
        <v>0</v>
      </c>
      <c r="H1640" s="3">
        <f t="shared" si="606"/>
        <v>0</v>
      </c>
      <c r="I1640" s="3">
        <f t="shared" si="606"/>
        <v>0</v>
      </c>
      <c r="J1640" s="3">
        <f t="shared" si="606"/>
        <v>0</v>
      </c>
      <c r="K1640" s="3">
        <f t="shared" si="606"/>
        <v>0</v>
      </c>
      <c r="L1640" s="3">
        <f t="shared" si="606"/>
        <v>0</v>
      </c>
      <c r="M1640" s="3">
        <f t="shared" si="606"/>
        <v>0</v>
      </c>
      <c r="N1640" s="3">
        <f t="shared" si="606"/>
        <v>0</v>
      </c>
      <c r="O1640" s="3">
        <f t="shared" si="606"/>
        <v>0</v>
      </c>
      <c r="P1640" s="3">
        <f t="shared" si="606"/>
        <v>0</v>
      </c>
      <c r="Q1640" s="3">
        <f t="shared" si="606"/>
        <v>0</v>
      </c>
      <c r="R1640" s="3">
        <f t="shared" si="606"/>
        <v>0</v>
      </c>
      <c r="S1640" s="3">
        <f t="shared" si="606"/>
        <v>0</v>
      </c>
      <c r="T1640" s="3">
        <f t="shared" si="606"/>
        <v>0</v>
      </c>
      <c r="U1640" s="3">
        <f t="shared" si="606"/>
        <v>0</v>
      </c>
      <c r="V1640" s="3">
        <f t="shared" si="606"/>
        <v>0</v>
      </c>
      <c r="W1640" s="3">
        <f t="shared" si="606"/>
        <v>0</v>
      </c>
      <c r="X1640" s="3">
        <f t="shared" si="606"/>
        <v>0</v>
      </c>
      <c r="Y1640" s="3">
        <f t="shared" si="606"/>
        <v>0</v>
      </c>
      <c r="Z1640" s="3">
        <f t="shared" si="606"/>
        <v>0</v>
      </c>
      <c r="AA1640" s="3">
        <f t="shared" si="606"/>
        <v>0</v>
      </c>
      <c r="AB1640" s="3">
        <f t="shared" si="606"/>
        <v>0</v>
      </c>
      <c r="AC1640" s="3">
        <f t="shared" si="606"/>
        <v>0</v>
      </c>
      <c r="AD1640" s="3">
        <f t="shared" si="606"/>
        <v>0</v>
      </c>
      <c r="AE1640" s="3">
        <f t="shared" si="606"/>
        <v>0</v>
      </c>
      <c r="AF1640" s="3">
        <f t="shared" si="606"/>
        <v>0</v>
      </c>
      <c r="AG1640" s="3">
        <f t="shared" si="606"/>
        <v>0</v>
      </c>
      <c r="AH1640" s="3">
        <f t="shared" si="606"/>
        <v>0</v>
      </c>
      <c r="AI1640" s="3">
        <f t="shared" si="606"/>
        <v>0</v>
      </c>
      <c r="AJ1640" s="3">
        <f t="shared" si="606"/>
        <v>0</v>
      </c>
      <c r="AK1640" s="3">
        <f t="shared" si="606"/>
        <v>0</v>
      </c>
      <c r="AL1640" s="3">
        <f t="shared" si="606"/>
        <v>0</v>
      </c>
      <c r="AM1640" s="3">
        <f t="shared" si="606"/>
        <v>0</v>
      </c>
      <c r="AN1640" s="3">
        <f t="shared" si="606"/>
        <v>0</v>
      </c>
      <c r="AO1640" s="3">
        <f t="shared" si="606"/>
        <v>0</v>
      </c>
      <c r="AP1640" s="3">
        <f t="shared" si="606"/>
        <v>0</v>
      </c>
      <c r="AQ1640" s="3">
        <f t="shared" si="606"/>
        <v>0</v>
      </c>
      <c r="AR1640" s="3">
        <f t="shared" si="606"/>
        <v>0</v>
      </c>
      <c r="AS1640" s="3">
        <f t="shared" si="606"/>
        <v>0</v>
      </c>
      <c r="AT1640" s="3">
        <f t="shared" si="606"/>
        <v>0</v>
      </c>
      <c r="AU1640" s="3">
        <f t="shared" si="606"/>
        <v>0</v>
      </c>
      <c r="AV1640" s="3">
        <f t="shared" si="606"/>
        <v>0</v>
      </c>
      <c r="AW1640" s="3">
        <f t="shared" si="606"/>
        <v>0</v>
      </c>
      <c r="AX1640" s="3"/>
    </row>
    <row r="1641" spans="3:53">
      <c r="C1641" s="7" t="s">
        <v>0</v>
      </c>
      <c r="D1641" s="6"/>
      <c r="E1641" s="4">
        <f t="shared" si="606"/>
        <v>0</v>
      </c>
      <c r="F1641" s="4">
        <f t="shared" si="606"/>
        <v>0</v>
      </c>
      <c r="G1641" s="4">
        <f t="shared" si="606"/>
        <v>0</v>
      </c>
      <c r="H1641" s="4">
        <f t="shared" si="606"/>
        <v>0</v>
      </c>
      <c r="I1641" s="4">
        <f t="shared" si="606"/>
        <v>0</v>
      </c>
      <c r="J1641" s="4">
        <f t="shared" si="606"/>
        <v>0</v>
      </c>
      <c r="K1641" s="4">
        <f t="shared" si="606"/>
        <v>0</v>
      </c>
      <c r="L1641" s="4">
        <f t="shared" si="606"/>
        <v>0</v>
      </c>
      <c r="M1641" s="4">
        <f t="shared" si="606"/>
        <v>0</v>
      </c>
      <c r="N1641" s="4">
        <f t="shared" si="606"/>
        <v>0</v>
      </c>
      <c r="O1641" s="4">
        <f t="shared" si="606"/>
        <v>0</v>
      </c>
      <c r="P1641" s="4">
        <f t="shared" si="606"/>
        <v>0</v>
      </c>
      <c r="Q1641" s="4">
        <f t="shared" si="606"/>
        <v>0</v>
      </c>
      <c r="R1641" s="4">
        <f t="shared" si="606"/>
        <v>0</v>
      </c>
      <c r="S1641" s="4">
        <f t="shared" si="606"/>
        <v>0</v>
      </c>
      <c r="T1641" s="4">
        <f t="shared" si="606"/>
        <v>0</v>
      </c>
      <c r="U1641" s="4">
        <f t="shared" si="606"/>
        <v>0</v>
      </c>
      <c r="V1641" s="4">
        <f t="shared" si="606"/>
        <v>0</v>
      </c>
      <c r="W1641" s="4">
        <f t="shared" si="606"/>
        <v>0</v>
      </c>
      <c r="X1641" s="4">
        <f t="shared" si="606"/>
        <v>0</v>
      </c>
      <c r="Y1641" s="4">
        <f t="shared" si="606"/>
        <v>0</v>
      </c>
      <c r="Z1641" s="4">
        <f t="shared" si="606"/>
        <v>0</v>
      </c>
      <c r="AA1641" s="4">
        <f t="shared" si="606"/>
        <v>0</v>
      </c>
      <c r="AB1641" s="4">
        <f t="shared" si="606"/>
        <v>0</v>
      </c>
      <c r="AC1641" s="4">
        <f t="shared" si="606"/>
        <v>0</v>
      </c>
      <c r="AD1641" s="4">
        <f t="shared" si="606"/>
        <v>0</v>
      </c>
      <c r="AE1641" s="4">
        <f t="shared" si="606"/>
        <v>0</v>
      </c>
      <c r="AF1641" s="4">
        <f t="shared" si="606"/>
        <v>0</v>
      </c>
      <c r="AG1641" s="4">
        <f t="shared" si="606"/>
        <v>0</v>
      </c>
      <c r="AH1641" s="4">
        <f t="shared" si="606"/>
        <v>0</v>
      </c>
      <c r="AI1641" s="4">
        <f t="shared" si="606"/>
        <v>0</v>
      </c>
      <c r="AJ1641" s="4">
        <f t="shared" si="606"/>
        <v>0</v>
      </c>
      <c r="AK1641" s="4">
        <f t="shared" si="606"/>
        <v>0</v>
      </c>
      <c r="AL1641" s="4">
        <f t="shared" si="606"/>
        <v>0</v>
      </c>
      <c r="AM1641" s="4">
        <f t="shared" si="606"/>
        <v>0</v>
      </c>
      <c r="AN1641" s="4">
        <f t="shared" si="606"/>
        <v>0</v>
      </c>
      <c r="AO1641" s="4">
        <f t="shared" si="606"/>
        <v>0</v>
      </c>
      <c r="AP1641" s="4">
        <f t="shared" si="606"/>
        <v>0</v>
      </c>
      <c r="AQ1641" s="4">
        <f t="shared" si="606"/>
        <v>0</v>
      </c>
      <c r="AR1641" s="4">
        <f t="shared" si="606"/>
        <v>0</v>
      </c>
      <c r="AS1641" s="4">
        <f t="shared" si="606"/>
        <v>0</v>
      </c>
      <c r="AT1641" s="4">
        <f t="shared" si="606"/>
        <v>0</v>
      </c>
      <c r="AU1641" s="4">
        <f t="shared" si="606"/>
        <v>0</v>
      </c>
      <c r="AV1641" s="4">
        <f t="shared" si="606"/>
        <v>0</v>
      </c>
      <c r="AW1641" s="4">
        <f t="shared" si="606"/>
        <v>0</v>
      </c>
      <c r="AX1641" s="3"/>
    </row>
    <row r="1642" spans="3:53">
      <c r="C1642" s="14">
        <v>45</v>
      </c>
      <c r="D1642" s="13"/>
      <c r="E1642" s="11">
        <f t="shared" ref="E1642:AW1642" si="607">SUM(E1643:E1647)</f>
        <v>0</v>
      </c>
      <c r="F1642" s="11">
        <f t="shared" si="607"/>
        <v>0</v>
      </c>
      <c r="G1642" s="11">
        <f t="shared" si="607"/>
        <v>0</v>
      </c>
      <c r="H1642" s="11">
        <f t="shared" si="607"/>
        <v>0</v>
      </c>
      <c r="I1642" s="11">
        <f t="shared" si="607"/>
        <v>0</v>
      </c>
      <c r="J1642" s="11">
        <f t="shared" si="607"/>
        <v>0</v>
      </c>
      <c r="K1642" s="11">
        <f t="shared" si="607"/>
        <v>0</v>
      </c>
      <c r="L1642" s="11">
        <f t="shared" si="607"/>
        <v>0</v>
      </c>
      <c r="M1642" s="11">
        <f t="shared" si="607"/>
        <v>0</v>
      </c>
      <c r="N1642" s="11">
        <f t="shared" si="607"/>
        <v>0</v>
      </c>
      <c r="O1642" s="11">
        <f t="shared" si="607"/>
        <v>0</v>
      </c>
      <c r="P1642" s="11">
        <f t="shared" si="607"/>
        <v>0</v>
      </c>
      <c r="Q1642" s="11">
        <f t="shared" si="607"/>
        <v>0</v>
      </c>
      <c r="R1642" s="11">
        <f t="shared" si="607"/>
        <v>0</v>
      </c>
      <c r="S1642" s="11">
        <f t="shared" si="607"/>
        <v>0</v>
      </c>
      <c r="T1642" s="11">
        <f t="shared" si="607"/>
        <v>0</v>
      </c>
      <c r="U1642" s="11">
        <f t="shared" si="607"/>
        <v>0</v>
      </c>
      <c r="V1642" s="11">
        <f t="shared" si="607"/>
        <v>0</v>
      </c>
      <c r="W1642" s="11">
        <f t="shared" si="607"/>
        <v>0</v>
      </c>
      <c r="X1642" s="11">
        <f t="shared" si="607"/>
        <v>0</v>
      </c>
      <c r="Y1642" s="11">
        <f t="shared" si="607"/>
        <v>0</v>
      </c>
      <c r="Z1642" s="11">
        <f t="shared" si="607"/>
        <v>0</v>
      </c>
      <c r="AA1642" s="11">
        <f t="shared" si="607"/>
        <v>0</v>
      </c>
      <c r="AB1642" s="11">
        <f t="shared" si="607"/>
        <v>0</v>
      </c>
      <c r="AC1642" s="11">
        <f t="shared" si="607"/>
        <v>0</v>
      </c>
      <c r="AD1642" s="11">
        <f t="shared" si="607"/>
        <v>0</v>
      </c>
      <c r="AE1642" s="11">
        <f t="shared" si="607"/>
        <v>0</v>
      </c>
      <c r="AF1642" s="11">
        <f t="shared" si="607"/>
        <v>0</v>
      </c>
      <c r="AG1642" s="11">
        <f t="shared" si="607"/>
        <v>0</v>
      </c>
      <c r="AH1642" s="11">
        <f t="shared" si="607"/>
        <v>0</v>
      </c>
      <c r="AI1642" s="11">
        <f t="shared" si="607"/>
        <v>0</v>
      </c>
      <c r="AJ1642" s="11">
        <f t="shared" si="607"/>
        <v>0</v>
      </c>
      <c r="AK1642" s="11">
        <f t="shared" si="607"/>
        <v>0</v>
      </c>
      <c r="AL1642" s="11">
        <f t="shared" si="607"/>
        <v>0</v>
      </c>
      <c r="AM1642" s="11">
        <f t="shared" si="607"/>
        <v>0</v>
      </c>
      <c r="AN1642" s="11">
        <f t="shared" si="607"/>
        <v>0</v>
      </c>
      <c r="AO1642" s="11">
        <f t="shared" si="607"/>
        <v>0</v>
      </c>
      <c r="AP1642" s="11">
        <f t="shared" si="607"/>
        <v>0</v>
      </c>
      <c r="AQ1642" s="11">
        <f t="shared" si="607"/>
        <v>0</v>
      </c>
      <c r="AR1642" s="11">
        <f t="shared" si="607"/>
        <v>0</v>
      </c>
      <c r="AS1642" s="11">
        <f t="shared" si="607"/>
        <v>0</v>
      </c>
      <c r="AT1642" s="11">
        <f t="shared" si="607"/>
        <v>0</v>
      </c>
      <c r="AU1642" s="11">
        <f t="shared" si="607"/>
        <v>0</v>
      </c>
      <c r="AV1642" s="11">
        <f t="shared" si="607"/>
        <v>0</v>
      </c>
      <c r="AW1642" s="11">
        <f t="shared" si="607"/>
        <v>0</v>
      </c>
      <c r="AX1642" s="11"/>
    </row>
    <row r="1643" spans="3:53">
      <c r="C1643" s="10" t="s">
        <v>4</v>
      </c>
      <c r="D1643" s="9"/>
      <c r="E1643" s="3">
        <f t="shared" ref="E1643:AW1647" si="608">E1020*E430</f>
        <v>0</v>
      </c>
      <c r="F1643" s="3">
        <f t="shared" si="608"/>
        <v>0</v>
      </c>
      <c r="G1643" s="3">
        <f t="shared" si="608"/>
        <v>0</v>
      </c>
      <c r="H1643" s="3">
        <f t="shared" si="608"/>
        <v>0</v>
      </c>
      <c r="I1643" s="3">
        <f t="shared" si="608"/>
        <v>0</v>
      </c>
      <c r="J1643" s="3">
        <f t="shared" si="608"/>
        <v>0</v>
      </c>
      <c r="K1643" s="3">
        <f t="shared" si="608"/>
        <v>0</v>
      </c>
      <c r="L1643" s="3">
        <f t="shared" si="608"/>
        <v>0</v>
      </c>
      <c r="M1643" s="3">
        <f t="shared" si="608"/>
        <v>0</v>
      </c>
      <c r="N1643" s="3">
        <f t="shared" si="608"/>
        <v>0</v>
      </c>
      <c r="O1643" s="3">
        <f t="shared" si="608"/>
        <v>0</v>
      </c>
      <c r="P1643" s="3">
        <f t="shared" si="608"/>
        <v>0</v>
      </c>
      <c r="Q1643" s="3">
        <f t="shared" si="608"/>
        <v>0</v>
      </c>
      <c r="R1643" s="3">
        <f t="shared" si="608"/>
        <v>0</v>
      </c>
      <c r="S1643" s="3">
        <f t="shared" si="608"/>
        <v>0</v>
      </c>
      <c r="T1643" s="3">
        <f t="shared" si="608"/>
        <v>0</v>
      </c>
      <c r="U1643" s="3">
        <f t="shared" si="608"/>
        <v>0</v>
      </c>
      <c r="V1643" s="3">
        <f t="shared" si="608"/>
        <v>0</v>
      </c>
      <c r="W1643" s="3">
        <f t="shared" si="608"/>
        <v>0</v>
      </c>
      <c r="X1643" s="3">
        <f t="shared" si="608"/>
        <v>0</v>
      </c>
      <c r="Y1643" s="3">
        <f t="shared" si="608"/>
        <v>0</v>
      </c>
      <c r="Z1643" s="3">
        <f t="shared" si="608"/>
        <v>0</v>
      </c>
      <c r="AA1643" s="3">
        <f t="shared" si="608"/>
        <v>0</v>
      </c>
      <c r="AB1643" s="3">
        <f t="shared" si="608"/>
        <v>0</v>
      </c>
      <c r="AC1643" s="3">
        <f t="shared" si="608"/>
        <v>0</v>
      </c>
      <c r="AD1643" s="3">
        <f t="shared" si="608"/>
        <v>0</v>
      </c>
      <c r="AE1643" s="3">
        <f t="shared" si="608"/>
        <v>0</v>
      </c>
      <c r="AF1643" s="3">
        <f t="shared" si="608"/>
        <v>0</v>
      </c>
      <c r="AG1643" s="3">
        <f t="shared" si="608"/>
        <v>0</v>
      </c>
      <c r="AH1643" s="3">
        <f t="shared" si="608"/>
        <v>0</v>
      </c>
      <c r="AI1643" s="3">
        <f t="shared" si="608"/>
        <v>0</v>
      </c>
      <c r="AJ1643" s="3">
        <f t="shared" si="608"/>
        <v>0</v>
      </c>
      <c r="AK1643" s="3">
        <f t="shared" si="608"/>
        <v>0</v>
      </c>
      <c r="AL1643" s="3">
        <f t="shared" si="608"/>
        <v>0</v>
      </c>
      <c r="AM1643" s="3">
        <f t="shared" si="608"/>
        <v>0</v>
      </c>
      <c r="AN1643" s="3">
        <f t="shared" si="608"/>
        <v>0</v>
      </c>
      <c r="AO1643" s="3">
        <f t="shared" si="608"/>
        <v>0</v>
      </c>
      <c r="AP1643" s="3">
        <f t="shared" si="608"/>
        <v>0</v>
      </c>
      <c r="AQ1643" s="3">
        <f t="shared" si="608"/>
        <v>0</v>
      </c>
      <c r="AR1643" s="3">
        <f t="shared" si="608"/>
        <v>0</v>
      </c>
      <c r="AS1643" s="3">
        <f t="shared" si="608"/>
        <v>0</v>
      </c>
      <c r="AT1643" s="3">
        <f t="shared" si="608"/>
        <v>0</v>
      </c>
      <c r="AU1643" s="3">
        <f t="shared" si="608"/>
        <v>0</v>
      </c>
      <c r="AV1643" s="3">
        <f t="shared" si="608"/>
        <v>0</v>
      </c>
      <c r="AW1643" s="3">
        <f t="shared" si="608"/>
        <v>0</v>
      </c>
      <c r="AX1643" s="3"/>
    </row>
    <row r="1644" spans="3:53">
      <c r="C1644" s="10" t="s">
        <v>3</v>
      </c>
      <c r="D1644" s="9"/>
      <c r="E1644" s="3">
        <f t="shared" si="608"/>
        <v>0</v>
      </c>
      <c r="F1644" s="3">
        <f t="shared" si="608"/>
        <v>0</v>
      </c>
      <c r="G1644" s="3">
        <f t="shared" si="608"/>
        <v>0</v>
      </c>
      <c r="H1644" s="3">
        <f t="shared" si="608"/>
        <v>0</v>
      </c>
      <c r="I1644" s="3">
        <f t="shared" si="608"/>
        <v>0</v>
      </c>
      <c r="J1644" s="3">
        <f t="shared" si="608"/>
        <v>0</v>
      </c>
      <c r="K1644" s="3">
        <f t="shared" si="608"/>
        <v>0</v>
      </c>
      <c r="L1644" s="3">
        <f t="shared" si="608"/>
        <v>0</v>
      </c>
      <c r="M1644" s="3">
        <f t="shared" si="608"/>
        <v>0</v>
      </c>
      <c r="N1644" s="3">
        <f t="shared" si="608"/>
        <v>0</v>
      </c>
      <c r="O1644" s="3">
        <f t="shared" si="608"/>
        <v>0</v>
      </c>
      <c r="P1644" s="3">
        <f t="shared" si="608"/>
        <v>0</v>
      </c>
      <c r="Q1644" s="3">
        <f t="shared" si="608"/>
        <v>0</v>
      </c>
      <c r="R1644" s="3">
        <f t="shared" si="608"/>
        <v>0</v>
      </c>
      <c r="S1644" s="3">
        <f t="shared" si="608"/>
        <v>0</v>
      </c>
      <c r="T1644" s="3">
        <f t="shared" si="608"/>
        <v>0</v>
      </c>
      <c r="U1644" s="3">
        <f t="shared" si="608"/>
        <v>0</v>
      </c>
      <c r="V1644" s="3">
        <f t="shared" si="608"/>
        <v>0</v>
      </c>
      <c r="W1644" s="3">
        <f t="shared" si="608"/>
        <v>0</v>
      </c>
      <c r="X1644" s="3">
        <f t="shared" si="608"/>
        <v>0</v>
      </c>
      <c r="Y1644" s="3">
        <f t="shared" si="608"/>
        <v>0</v>
      </c>
      <c r="Z1644" s="3">
        <f t="shared" si="608"/>
        <v>0</v>
      </c>
      <c r="AA1644" s="3">
        <f t="shared" si="608"/>
        <v>0</v>
      </c>
      <c r="AB1644" s="3">
        <f t="shared" si="608"/>
        <v>0</v>
      </c>
      <c r="AC1644" s="3">
        <f t="shared" si="608"/>
        <v>0</v>
      </c>
      <c r="AD1644" s="3">
        <f t="shared" si="608"/>
        <v>0</v>
      </c>
      <c r="AE1644" s="3">
        <f t="shared" si="608"/>
        <v>0</v>
      </c>
      <c r="AF1644" s="3">
        <f t="shared" si="608"/>
        <v>0</v>
      </c>
      <c r="AG1644" s="3">
        <f t="shared" si="608"/>
        <v>0</v>
      </c>
      <c r="AH1644" s="3">
        <f t="shared" si="608"/>
        <v>0</v>
      </c>
      <c r="AI1644" s="3">
        <f t="shared" si="608"/>
        <v>0</v>
      </c>
      <c r="AJ1644" s="3">
        <f t="shared" si="608"/>
        <v>0</v>
      </c>
      <c r="AK1644" s="3">
        <f t="shared" si="608"/>
        <v>0</v>
      </c>
      <c r="AL1644" s="3">
        <f t="shared" si="608"/>
        <v>0</v>
      </c>
      <c r="AM1644" s="3">
        <f t="shared" si="608"/>
        <v>0</v>
      </c>
      <c r="AN1644" s="3">
        <f t="shared" si="608"/>
        <v>0</v>
      </c>
      <c r="AO1644" s="3">
        <f t="shared" si="608"/>
        <v>0</v>
      </c>
      <c r="AP1644" s="3">
        <f t="shared" si="608"/>
        <v>0</v>
      </c>
      <c r="AQ1644" s="3">
        <f t="shared" si="608"/>
        <v>0</v>
      </c>
      <c r="AR1644" s="3">
        <f t="shared" si="608"/>
        <v>0</v>
      </c>
      <c r="AS1644" s="3">
        <f t="shared" si="608"/>
        <v>0</v>
      </c>
      <c r="AT1644" s="3">
        <f t="shared" si="608"/>
        <v>0</v>
      </c>
      <c r="AU1644" s="3">
        <f t="shared" si="608"/>
        <v>0</v>
      </c>
      <c r="AV1644" s="3">
        <f t="shared" si="608"/>
        <v>0</v>
      </c>
      <c r="AW1644" s="3">
        <f t="shared" si="608"/>
        <v>0</v>
      </c>
      <c r="AX1644" s="3"/>
    </row>
    <row r="1645" spans="3:53">
      <c r="C1645" s="10" t="s">
        <v>2</v>
      </c>
      <c r="D1645" s="9"/>
      <c r="E1645" s="3">
        <f t="shared" si="608"/>
        <v>0</v>
      </c>
      <c r="F1645" s="3">
        <f t="shared" si="608"/>
        <v>0</v>
      </c>
      <c r="G1645" s="3">
        <f t="shared" si="608"/>
        <v>0</v>
      </c>
      <c r="H1645" s="3">
        <f t="shared" si="608"/>
        <v>0</v>
      </c>
      <c r="I1645" s="3">
        <f t="shared" si="608"/>
        <v>0</v>
      </c>
      <c r="J1645" s="3">
        <f t="shared" si="608"/>
        <v>0</v>
      </c>
      <c r="K1645" s="3">
        <f t="shared" si="608"/>
        <v>0</v>
      </c>
      <c r="L1645" s="3">
        <f t="shared" si="608"/>
        <v>0</v>
      </c>
      <c r="M1645" s="3">
        <f t="shared" si="608"/>
        <v>0</v>
      </c>
      <c r="N1645" s="3">
        <f t="shared" si="608"/>
        <v>0</v>
      </c>
      <c r="O1645" s="3">
        <f t="shared" si="608"/>
        <v>0</v>
      </c>
      <c r="P1645" s="3">
        <f t="shared" si="608"/>
        <v>0</v>
      </c>
      <c r="Q1645" s="3">
        <f t="shared" si="608"/>
        <v>0</v>
      </c>
      <c r="R1645" s="3">
        <f t="shared" si="608"/>
        <v>0</v>
      </c>
      <c r="S1645" s="3">
        <f t="shared" si="608"/>
        <v>0</v>
      </c>
      <c r="T1645" s="3">
        <f t="shared" si="608"/>
        <v>0</v>
      </c>
      <c r="U1645" s="3">
        <f t="shared" si="608"/>
        <v>0</v>
      </c>
      <c r="V1645" s="3">
        <f t="shared" si="608"/>
        <v>0</v>
      </c>
      <c r="W1645" s="3">
        <f t="shared" si="608"/>
        <v>0</v>
      </c>
      <c r="X1645" s="3">
        <f t="shared" si="608"/>
        <v>0</v>
      </c>
      <c r="Y1645" s="3">
        <f t="shared" si="608"/>
        <v>0</v>
      </c>
      <c r="Z1645" s="3">
        <f t="shared" si="608"/>
        <v>0</v>
      </c>
      <c r="AA1645" s="3">
        <f t="shared" si="608"/>
        <v>0</v>
      </c>
      <c r="AB1645" s="3">
        <f t="shared" si="608"/>
        <v>0</v>
      </c>
      <c r="AC1645" s="3">
        <f t="shared" si="608"/>
        <v>0</v>
      </c>
      <c r="AD1645" s="3">
        <f t="shared" si="608"/>
        <v>0</v>
      </c>
      <c r="AE1645" s="3">
        <f t="shared" si="608"/>
        <v>0</v>
      </c>
      <c r="AF1645" s="3">
        <f t="shared" si="608"/>
        <v>0</v>
      </c>
      <c r="AG1645" s="3">
        <f t="shared" si="608"/>
        <v>0</v>
      </c>
      <c r="AH1645" s="3">
        <f t="shared" si="608"/>
        <v>0</v>
      </c>
      <c r="AI1645" s="3">
        <f t="shared" si="608"/>
        <v>0</v>
      </c>
      <c r="AJ1645" s="3">
        <f t="shared" si="608"/>
        <v>0</v>
      </c>
      <c r="AK1645" s="3">
        <f t="shared" si="608"/>
        <v>0</v>
      </c>
      <c r="AL1645" s="3">
        <f t="shared" si="608"/>
        <v>0</v>
      </c>
      <c r="AM1645" s="3">
        <f t="shared" si="608"/>
        <v>0</v>
      </c>
      <c r="AN1645" s="3">
        <f t="shared" si="608"/>
        <v>0</v>
      </c>
      <c r="AO1645" s="3">
        <f t="shared" si="608"/>
        <v>0</v>
      </c>
      <c r="AP1645" s="3">
        <f t="shared" si="608"/>
        <v>0</v>
      </c>
      <c r="AQ1645" s="3">
        <f t="shared" si="608"/>
        <v>0</v>
      </c>
      <c r="AR1645" s="3">
        <f t="shared" si="608"/>
        <v>0</v>
      </c>
      <c r="AS1645" s="3">
        <f t="shared" si="608"/>
        <v>0</v>
      </c>
      <c r="AT1645" s="3">
        <f t="shared" si="608"/>
        <v>0</v>
      </c>
      <c r="AU1645" s="3">
        <f t="shared" si="608"/>
        <v>0</v>
      </c>
      <c r="AV1645" s="3">
        <f t="shared" si="608"/>
        <v>0</v>
      </c>
      <c r="AW1645" s="3">
        <f t="shared" si="608"/>
        <v>0</v>
      </c>
      <c r="AX1645" s="3"/>
    </row>
    <row r="1646" spans="3:53">
      <c r="C1646" s="10" t="s">
        <v>1</v>
      </c>
      <c r="D1646" s="9"/>
      <c r="E1646" s="3">
        <f t="shared" si="608"/>
        <v>0</v>
      </c>
      <c r="F1646" s="3">
        <f t="shared" si="608"/>
        <v>0</v>
      </c>
      <c r="G1646" s="3">
        <f t="shared" si="608"/>
        <v>0</v>
      </c>
      <c r="H1646" s="3">
        <f t="shared" si="608"/>
        <v>0</v>
      </c>
      <c r="I1646" s="3">
        <f t="shared" si="608"/>
        <v>0</v>
      </c>
      <c r="J1646" s="3">
        <f t="shared" si="608"/>
        <v>0</v>
      </c>
      <c r="K1646" s="3">
        <f t="shared" si="608"/>
        <v>0</v>
      </c>
      <c r="L1646" s="3">
        <f t="shared" si="608"/>
        <v>0</v>
      </c>
      <c r="M1646" s="3">
        <f t="shared" si="608"/>
        <v>0</v>
      </c>
      <c r="N1646" s="3">
        <f t="shared" si="608"/>
        <v>0</v>
      </c>
      <c r="O1646" s="3">
        <f t="shared" si="608"/>
        <v>0</v>
      </c>
      <c r="P1646" s="3">
        <f t="shared" si="608"/>
        <v>0</v>
      </c>
      <c r="Q1646" s="3">
        <f t="shared" si="608"/>
        <v>0</v>
      </c>
      <c r="R1646" s="3">
        <f t="shared" si="608"/>
        <v>0</v>
      </c>
      <c r="S1646" s="3">
        <f t="shared" si="608"/>
        <v>0</v>
      </c>
      <c r="T1646" s="3">
        <f t="shared" si="608"/>
        <v>0</v>
      </c>
      <c r="U1646" s="3">
        <f t="shared" si="608"/>
        <v>0</v>
      </c>
      <c r="V1646" s="3">
        <f t="shared" si="608"/>
        <v>0</v>
      </c>
      <c r="W1646" s="3">
        <f t="shared" si="608"/>
        <v>0</v>
      </c>
      <c r="X1646" s="3">
        <f t="shared" si="608"/>
        <v>0</v>
      </c>
      <c r="Y1646" s="3">
        <f t="shared" si="608"/>
        <v>0</v>
      </c>
      <c r="Z1646" s="3">
        <f t="shared" si="608"/>
        <v>0</v>
      </c>
      <c r="AA1646" s="3">
        <f t="shared" si="608"/>
        <v>0</v>
      </c>
      <c r="AB1646" s="3">
        <f t="shared" si="608"/>
        <v>0</v>
      </c>
      <c r="AC1646" s="3">
        <f t="shared" si="608"/>
        <v>0</v>
      </c>
      <c r="AD1646" s="3">
        <f t="shared" si="608"/>
        <v>0</v>
      </c>
      <c r="AE1646" s="3">
        <f t="shared" si="608"/>
        <v>0</v>
      </c>
      <c r="AF1646" s="3">
        <f t="shared" si="608"/>
        <v>0</v>
      </c>
      <c r="AG1646" s="3">
        <f t="shared" si="608"/>
        <v>0</v>
      </c>
      <c r="AH1646" s="3">
        <f t="shared" si="608"/>
        <v>0</v>
      </c>
      <c r="AI1646" s="3">
        <f t="shared" si="608"/>
        <v>0</v>
      </c>
      <c r="AJ1646" s="3">
        <f t="shared" si="608"/>
        <v>0</v>
      </c>
      <c r="AK1646" s="3">
        <f t="shared" si="608"/>
        <v>0</v>
      </c>
      <c r="AL1646" s="3">
        <f t="shared" si="608"/>
        <v>0</v>
      </c>
      <c r="AM1646" s="3">
        <f t="shared" si="608"/>
        <v>0</v>
      </c>
      <c r="AN1646" s="3">
        <f t="shared" si="608"/>
        <v>0</v>
      </c>
      <c r="AO1646" s="3">
        <f t="shared" si="608"/>
        <v>0</v>
      </c>
      <c r="AP1646" s="3">
        <f t="shared" si="608"/>
        <v>0</v>
      </c>
      <c r="AQ1646" s="3">
        <f t="shared" si="608"/>
        <v>0</v>
      </c>
      <c r="AR1646" s="3">
        <f t="shared" si="608"/>
        <v>0</v>
      </c>
      <c r="AS1646" s="3">
        <f t="shared" si="608"/>
        <v>0</v>
      </c>
      <c r="AT1646" s="3">
        <f t="shared" si="608"/>
        <v>0</v>
      </c>
      <c r="AU1646" s="3">
        <f t="shared" si="608"/>
        <v>0</v>
      </c>
      <c r="AV1646" s="3">
        <f t="shared" si="608"/>
        <v>0</v>
      </c>
      <c r="AW1646" s="3">
        <f t="shared" si="608"/>
        <v>0</v>
      </c>
      <c r="AX1646" s="3"/>
    </row>
    <row r="1647" spans="3:53">
      <c r="C1647" s="7" t="s">
        <v>0</v>
      </c>
      <c r="D1647" s="6"/>
      <c r="E1647" s="4">
        <f t="shared" si="608"/>
        <v>0</v>
      </c>
      <c r="F1647" s="4">
        <f t="shared" si="608"/>
        <v>0</v>
      </c>
      <c r="G1647" s="4">
        <f t="shared" si="608"/>
        <v>0</v>
      </c>
      <c r="H1647" s="4">
        <f t="shared" si="608"/>
        <v>0</v>
      </c>
      <c r="I1647" s="4">
        <f t="shared" si="608"/>
        <v>0</v>
      </c>
      <c r="J1647" s="4">
        <f t="shared" si="608"/>
        <v>0</v>
      </c>
      <c r="K1647" s="4">
        <f t="shared" si="608"/>
        <v>0</v>
      </c>
      <c r="L1647" s="4">
        <f t="shared" si="608"/>
        <v>0</v>
      </c>
      <c r="M1647" s="4">
        <f t="shared" si="608"/>
        <v>0</v>
      </c>
      <c r="N1647" s="4">
        <f t="shared" si="608"/>
        <v>0</v>
      </c>
      <c r="O1647" s="4">
        <f t="shared" si="608"/>
        <v>0</v>
      </c>
      <c r="P1647" s="4">
        <f t="shared" si="608"/>
        <v>0</v>
      </c>
      <c r="Q1647" s="4">
        <f t="shared" si="608"/>
        <v>0</v>
      </c>
      <c r="R1647" s="4">
        <f t="shared" si="608"/>
        <v>0</v>
      </c>
      <c r="S1647" s="4">
        <f t="shared" si="608"/>
        <v>0</v>
      </c>
      <c r="T1647" s="4">
        <f t="shared" si="608"/>
        <v>0</v>
      </c>
      <c r="U1647" s="4">
        <f t="shared" si="608"/>
        <v>0</v>
      </c>
      <c r="V1647" s="4">
        <f t="shared" si="608"/>
        <v>0</v>
      </c>
      <c r="W1647" s="4">
        <f t="shared" si="608"/>
        <v>0</v>
      </c>
      <c r="X1647" s="4">
        <f t="shared" si="608"/>
        <v>0</v>
      </c>
      <c r="Y1647" s="4">
        <f t="shared" si="608"/>
        <v>0</v>
      </c>
      <c r="Z1647" s="4">
        <f t="shared" si="608"/>
        <v>0</v>
      </c>
      <c r="AA1647" s="4">
        <f t="shared" si="608"/>
        <v>0</v>
      </c>
      <c r="AB1647" s="4">
        <f t="shared" si="608"/>
        <v>0</v>
      </c>
      <c r="AC1647" s="4">
        <f t="shared" si="608"/>
        <v>0</v>
      </c>
      <c r="AD1647" s="4">
        <f t="shared" si="608"/>
        <v>0</v>
      </c>
      <c r="AE1647" s="4">
        <f t="shared" si="608"/>
        <v>0</v>
      </c>
      <c r="AF1647" s="4">
        <f t="shared" si="608"/>
        <v>0</v>
      </c>
      <c r="AG1647" s="4">
        <f t="shared" si="608"/>
        <v>0</v>
      </c>
      <c r="AH1647" s="4">
        <f t="shared" si="608"/>
        <v>0</v>
      </c>
      <c r="AI1647" s="4">
        <f t="shared" si="608"/>
        <v>0</v>
      </c>
      <c r="AJ1647" s="4">
        <f t="shared" si="608"/>
        <v>0</v>
      </c>
      <c r="AK1647" s="4">
        <f t="shared" si="608"/>
        <v>0</v>
      </c>
      <c r="AL1647" s="4">
        <f t="shared" si="608"/>
        <v>0</v>
      </c>
      <c r="AM1647" s="4">
        <f t="shared" si="608"/>
        <v>0</v>
      </c>
      <c r="AN1647" s="4">
        <f t="shared" si="608"/>
        <v>0</v>
      </c>
      <c r="AO1647" s="4">
        <f t="shared" si="608"/>
        <v>0</v>
      </c>
      <c r="AP1647" s="4">
        <f t="shared" si="608"/>
        <v>0</v>
      </c>
      <c r="AQ1647" s="4">
        <f t="shared" si="608"/>
        <v>0</v>
      </c>
      <c r="AR1647" s="4">
        <f t="shared" si="608"/>
        <v>0</v>
      </c>
      <c r="AS1647" s="4">
        <f t="shared" si="608"/>
        <v>0</v>
      </c>
      <c r="AT1647" s="4">
        <f t="shared" si="608"/>
        <v>0</v>
      </c>
      <c r="AU1647" s="4">
        <f t="shared" si="608"/>
        <v>0</v>
      </c>
      <c r="AV1647" s="4">
        <f t="shared" si="608"/>
        <v>0</v>
      </c>
      <c r="AW1647" s="4">
        <f t="shared" si="608"/>
        <v>0</v>
      </c>
      <c r="AX1647" s="3"/>
    </row>
    <row r="1648" spans="3:53">
      <c r="C1648" s="10"/>
      <c r="D1648" s="9"/>
      <c r="E1648" s="8"/>
      <c r="F1648" s="3"/>
      <c r="G1648" s="3"/>
      <c r="H1648" s="3"/>
      <c r="I1648" s="3"/>
      <c r="J1648" s="3"/>
      <c r="K1648" s="3"/>
      <c r="L1648" s="3"/>
      <c r="M1648" s="3"/>
      <c r="N1648" s="3"/>
      <c r="O1648" s="3"/>
      <c r="P1648" s="3"/>
      <c r="Q1648" s="3"/>
      <c r="R1648" s="3"/>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BA1648" s="33"/>
    </row>
    <row r="1649" spans="1:50" s="19" customFormat="1" ht="15" thickBot="1">
      <c r="D1649" s="32"/>
      <c r="S1649" s="31"/>
    </row>
    <row r="1650" spans="1:50">
      <c r="A1650" s="22" t="s">
        <v>14</v>
      </c>
      <c r="B1650" s="22"/>
    </row>
    <row r="1651" spans="1:50">
      <c r="C1651" s="21" t="s">
        <v>10</v>
      </c>
      <c r="D1651" s="30">
        <f>IF(D$441&gt;0,(SUM(D1959,D1965,D1971,D1977,D1983,D1989,D1995,D2001,D2007,D2013,D2019,D2025,D2031,D2037,D2043,D2049,D2055,D2061,D2067,D2073,D2079,D2085,D2091,D2097,D2103,D2109,D2115,D2127,D2133,D2139,D2145,D2151,D2157,D2163,D2169,D2175,D2181,D2187,D2193,D2199,D2205,D2211,D2217,D2223,D2229,D2235,D2241,D2247,D2253)/D$441),0)</f>
        <v>0</v>
      </c>
      <c r="E1651" s="30">
        <f t="shared" ref="E1651:AW1651" si="609">IF(E$441&gt;0,(SUM(E1959,E1965,E1971,E1977,E1983,E1989,E1995,E2001,E2007,E2013,E2019,E2025,E2031,E2037,E2043,E2049,E2055,E2061,E2067,E2073,E2079,E2085,E2091,E2097,E2103,E2109,E2115,E2127,E2133,E2139,E2145,E2151,E2157,E2163,E2169,E2175,E2181,E2187,E2193,E2199,E2205,E2211,E2217,E2223,E2229,E2235,E2241,E2247,E2253)/E$441),0)</f>
        <v>0</v>
      </c>
      <c r="F1651" s="30">
        <f t="shared" si="609"/>
        <v>20.881769077217697</v>
      </c>
      <c r="G1651" s="30">
        <f t="shared" si="609"/>
        <v>11.92988406136493</v>
      </c>
      <c r="H1651" s="30">
        <f t="shared" si="609"/>
        <v>16.49801720514504</v>
      </c>
      <c r="I1651" s="30">
        <f t="shared" si="609"/>
        <v>18.819986040680824</v>
      </c>
      <c r="J1651" s="30">
        <f t="shared" si="609"/>
        <v>20.31583089554757</v>
      </c>
      <c r="K1651" s="30">
        <f t="shared" si="609"/>
        <v>23.172424907870475</v>
      </c>
      <c r="L1651" s="30">
        <f t="shared" si="609"/>
        <v>23.437301250038992</v>
      </c>
      <c r="M1651" s="30">
        <f t="shared" si="609"/>
        <v>23.703934174999034</v>
      </c>
      <c r="N1651" s="30">
        <f t="shared" si="609"/>
        <v>23.970010884704454</v>
      </c>
      <c r="O1651" s="30">
        <f t="shared" si="609"/>
        <v>24.242206477800107</v>
      </c>
      <c r="P1651" s="30">
        <f t="shared" si="609"/>
        <v>24.589288347751069</v>
      </c>
      <c r="Q1651" s="30">
        <f t="shared" si="609"/>
        <v>25.035407658999585</v>
      </c>
      <c r="R1651" s="30">
        <f t="shared" si="609"/>
        <v>25.567857638270791</v>
      </c>
      <c r="S1651" s="30">
        <f t="shared" si="609"/>
        <v>26.141000159317457</v>
      </c>
      <c r="T1651" s="30">
        <f t="shared" si="609"/>
        <v>26.766174609120966</v>
      </c>
      <c r="U1651" s="30">
        <f t="shared" si="609"/>
        <v>27.488192328754863</v>
      </c>
      <c r="V1651" s="30">
        <f t="shared" si="609"/>
        <v>28.260252083503858</v>
      </c>
      <c r="W1651" s="30">
        <f t="shared" si="609"/>
        <v>29.08624879310668</v>
      </c>
      <c r="X1651" s="30">
        <f t="shared" si="609"/>
        <v>29.959503837147182</v>
      </c>
      <c r="Y1651" s="30">
        <f t="shared" si="609"/>
        <v>30.878010370888799</v>
      </c>
      <c r="Z1651" s="30">
        <f t="shared" si="609"/>
        <v>31.832615113528195</v>
      </c>
      <c r="AA1651" s="30">
        <f t="shared" si="609"/>
        <v>32.816757503555664</v>
      </c>
      <c r="AB1651" s="30">
        <f t="shared" si="609"/>
        <v>33.821755235001383</v>
      </c>
      <c r="AC1651" s="30">
        <f t="shared" si="609"/>
        <v>34.836245046386871</v>
      </c>
      <c r="AD1651" s="30">
        <f t="shared" si="609"/>
        <v>35.840567388595218</v>
      </c>
      <c r="AE1651" s="30">
        <f t="shared" si="609"/>
        <v>36.809566364054817</v>
      </c>
      <c r="AF1651" s="30">
        <f t="shared" si="609"/>
        <v>37.730772010178619</v>
      </c>
      <c r="AG1651" s="30">
        <f t="shared" si="609"/>
        <v>38.134909310345883</v>
      </c>
      <c r="AH1651" s="30">
        <f t="shared" si="609"/>
        <v>38.951685401143891</v>
      </c>
      <c r="AI1651" s="30">
        <f t="shared" si="609"/>
        <v>39.749273503104661</v>
      </c>
      <c r="AJ1651" s="30">
        <f t="shared" si="609"/>
        <v>40.475691820485743</v>
      </c>
      <c r="AK1651" s="30">
        <f t="shared" si="609"/>
        <v>41.154427610473412</v>
      </c>
      <c r="AL1651" s="30">
        <f t="shared" si="609"/>
        <v>41.827706401385718</v>
      </c>
      <c r="AM1651" s="30">
        <f t="shared" si="609"/>
        <v>42.413471758030568</v>
      </c>
      <c r="AN1651" s="30">
        <f t="shared" si="609"/>
        <v>42.950028432525244</v>
      </c>
      <c r="AO1651" s="30">
        <f t="shared" si="609"/>
        <v>43.452660595195383</v>
      </c>
      <c r="AP1651" s="30">
        <f t="shared" si="609"/>
        <v>43.916219046439593</v>
      </c>
      <c r="AQ1651" s="30">
        <f t="shared" si="609"/>
        <v>44.341794045271513</v>
      </c>
      <c r="AR1651" s="30">
        <f t="shared" si="609"/>
        <v>44.730542119066591</v>
      </c>
      <c r="AS1651" s="30">
        <f t="shared" si="609"/>
        <v>45.08637871679133</v>
      </c>
      <c r="AT1651" s="30">
        <f t="shared" si="609"/>
        <v>45.415179042409214</v>
      </c>
      <c r="AU1651" s="30">
        <f t="shared" si="609"/>
        <v>45.687760756394184</v>
      </c>
      <c r="AV1651" s="30">
        <f t="shared" si="609"/>
        <v>45.765396101285184</v>
      </c>
      <c r="AW1651" s="30">
        <f t="shared" si="609"/>
        <v>46.047174067771536</v>
      </c>
      <c r="AX1651" s="30"/>
    </row>
    <row r="1652" spans="1:50">
      <c r="C1652" s="10" t="s">
        <v>4</v>
      </c>
      <c r="D1652" s="28">
        <f t="shared" ref="D1652:AW1652" si="610">IF(D$442&gt;0,(SUM(D1960,D1966,D1972,D1978,D1984,D1990,D1996,D2002,D2008,D2014,D2020,D2026,D2032,D2038,D2044,D2050,D2056,D2062,D2068,D2074,D2080,D2086,D2092,D2098,D2104,D2110,D2116,D2128,D2134,D2140,D2146,D2152,D2158,D2164,D2170,D2176,D2182,D2188,D2194,D2200,D2206,D2212,D2218,D2224,D2230,D2236,D2242,D2248,D2254)/D$442),0)</f>
        <v>0</v>
      </c>
      <c r="E1652" s="28">
        <f t="shared" si="610"/>
        <v>0</v>
      </c>
      <c r="F1652" s="28">
        <f t="shared" si="610"/>
        <v>20.493333333333332</v>
      </c>
      <c r="G1652" s="28">
        <f t="shared" si="610"/>
        <v>20.959769110047059</v>
      </c>
      <c r="H1652" s="28">
        <f t="shared" si="610"/>
        <v>21.357077418699436</v>
      </c>
      <c r="I1652" s="28">
        <f t="shared" si="610"/>
        <v>21.707109779225195</v>
      </c>
      <c r="J1652" s="28">
        <f t="shared" si="610"/>
        <v>22.014628231119527</v>
      </c>
      <c r="K1652" s="28">
        <f t="shared" si="610"/>
        <v>22.286297847240878</v>
      </c>
      <c r="L1652" s="28">
        <f t="shared" si="610"/>
        <v>22.52771090098312</v>
      </c>
      <c r="M1652" s="28">
        <f t="shared" si="610"/>
        <v>22.7517535977336</v>
      </c>
      <c r="N1652" s="28">
        <f t="shared" si="610"/>
        <v>22.964538208241859</v>
      </c>
      <c r="O1652" s="28">
        <f t="shared" si="610"/>
        <v>23.175890098600931</v>
      </c>
      <c r="P1652" s="28">
        <f t="shared" si="610"/>
        <v>23.44414363047408</v>
      </c>
      <c r="Q1652" s="28">
        <f t="shared" si="610"/>
        <v>23.790683254735832</v>
      </c>
      <c r="R1652" s="28">
        <f t="shared" si="610"/>
        <v>24.206248283181381</v>
      </c>
      <c r="S1652" s="28">
        <f t="shared" si="610"/>
        <v>24.653779821460876</v>
      </c>
      <c r="T1652" s="28">
        <f t="shared" si="610"/>
        <v>25.127356193824554</v>
      </c>
      <c r="U1652" s="28">
        <f t="shared" si="610"/>
        <v>25.649830986491533</v>
      </c>
      <c r="V1652" s="28">
        <f t="shared" si="610"/>
        <v>26.18724509383992</v>
      </c>
      <c r="W1652" s="28">
        <f t="shared" si="610"/>
        <v>26.740665170178051</v>
      </c>
      <c r="X1652" s="28">
        <f t="shared" si="610"/>
        <v>27.309248491219009</v>
      </c>
      <c r="Y1652" s="28">
        <f t="shared" si="610"/>
        <v>27.891236550549603</v>
      </c>
      <c r="Z1652" s="28">
        <f t="shared" si="610"/>
        <v>28.484693872506902</v>
      </c>
      <c r="AA1652" s="28">
        <f t="shared" si="610"/>
        <v>29.084717726182074</v>
      </c>
      <c r="AB1652" s="28">
        <f t="shared" si="610"/>
        <v>29.684925741915578</v>
      </c>
      <c r="AC1652" s="28">
        <f t="shared" si="610"/>
        <v>30.277401803217099</v>
      </c>
      <c r="AD1652" s="28">
        <f t="shared" si="610"/>
        <v>30.853227351024668</v>
      </c>
      <c r="AE1652" s="28">
        <f t="shared" si="610"/>
        <v>31.400555919215936</v>
      </c>
      <c r="AF1652" s="28">
        <f t="shared" si="610"/>
        <v>31.915032561739459</v>
      </c>
      <c r="AG1652" s="28">
        <f t="shared" si="610"/>
        <v>31.862297850382625</v>
      </c>
      <c r="AH1652" s="28">
        <f t="shared" si="610"/>
        <v>32.319563261568632</v>
      </c>
      <c r="AI1652" s="28">
        <f t="shared" si="610"/>
        <v>32.783289342119716</v>
      </c>
      <c r="AJ1652" s="28">
        <f t="shared" si="610"/>
        <v>33.200790181748559</v>
      </c>
      <c r="AK1652" s="28">
        <f t="shared" si="610"/>
        <v>33.593326015022072</v>
      </c>
      <c r="AL1652" s="28">
        <f t="shared" si="610"/>
        <v>33.961585127042561</v>
      </c>
      <c r="AM1652" s="28">
        <f t="shared" si="610"/>
        <v>34.310862833346633</v>
      </c>
      <c r="AN1652" s="28">
        <f t="shared" si="610"/>
        <v>34.627857055457916</v>
      </c>
      <c r="AO1652" s="28">
        <f t="shared" si="610"/>
        <v>34.929016963418334</v>
      </c>
      <c r="AP1652" s="28">
        <f t="shared" si="610"/>
        <v>35.208205891913508</v>
      </c>
      <c r="AQ1652" s="28">
        <f t="shared" si="610"/>
        <v>35.466331642121666</v>
      </c>
      <c r="AR1652" s="28">
        <f t="shared" si="610"/>
        <v>35.704512760542478</v>
      </c>
      <c r="AS1652" s="28">
        <f t="shared" si="610"/>
        <v>35.926604651990679</v>
      </c>
      <c r="AT1652" s="28">
        <f t="shared" si="610"/>
        <v>36.137592704546705</v>
      </c>
      <c r="AU1652" s="28">
        <f t="shared" si="610"/>
        <v>36.340810362425316</v>
      </c>
      <c r="AV1652" s="28">
        <f t="shared" si="610"/>
        <v>36.372883317783945</v>
      </c>
      <c r="AW1652" s="28">
        <f t="shared" si="610"/>
        <v>36.585186288135951</v>
      </c>
      <c r="AX1652" s="28"/>
    </row>
    <row r="1653" spans="1:50">
      <c r="C1653" s="10" t="s">
        <v>3</v>
      </c>
      <c r="D1653" s="28">
        <f t="shared" ref="D1653:AW1653" si="611">IF(D$443&gt;0,(SUM(D1961,D1967,D1973,D1979,D1985,D1991,D1997,D2003,D2009,D2015,D2021,D2027,D2033,D2039,D2045,D2051,D2057,D2063,D2069,D2075,D2081,D2087,D2093,D2099,D2105,D2111,D2117,D2129,D2135,D2141,D2147,D2153,D2159,D2165,D2171,D2177,D2183,D2189,D2195,D2201,D2207,D2213,D2219,D2225,D2231,D2237,D2243,D2249,D2255)/D$443),0)</f>
        <v>0</v>
      </c>
      <c r="E1653" s="28">
        <f t="shared" si="611"/>
        <v>0</v>
      </c>
      <c r="F1653" s="28">
        <f t="shared" si="611"/>
        <v>26.933333333333334</v>
      </c>
      <c r="G1653" s="28">
        <f t="shared" si="611"/>
        <v>27.438777314461888</v>
      </c>
      <c r="H1653" s="28">
        <f t="shared" si="611"/>
        <v>27.906378850799804</v>
      </c>
      <c r="I1653" s="28">
        <f t="shared" si="611"/>
        <v>28.349407055233961</v>
      </c>
      <c r="J1653" s="28">
        <f t="shared" si="611"/>
        <v>28.76424590671559</v>
      </c>
      <c r="K1653" s="28">
        <f t="shared" si="611"/>
        <v>29.151451429122268</v>
      </c>
      <c r="L1653" s="28">
        <f t="shared" si="611"/>
        <v>29.478275317519955</v>
      </c>
      <c r="M1653" s="28">
        <f t="shared" si="611"/>
        <v>29.770946160655857</v>
      </c>
      <c r="N1653" s="28">
        <f t="shared" si="611"/>
        <v>30.038548477177656</v>
      </c>
      <c r="O1653" s="28">
        <f t="shared" si="611"/>
        <v>30.292396330407851</v>
      </c>
      <c r="P1653" s="28">
        <f t="shared" si="611"/>
        <v>30.567793812574294</v>
      </c>
      <c r="Q1653" s="28">
        <f t="shared" si="611"/>
        <v>30.887395949641306</v>
      </c>
      <c r="R1653" s="28">
        <f t="shared" si="611"/>
        <v>31.254394668839499</v>
      </c>
      <c r="S1653" s="28">
        <f t="shared" si="611"/>
        <v>31.654585022333499</v>
      </c>
      <c r="T1653" s="28">
        <f t="shared" si="611"/>
        <v>32.075599952282829</v>
      </c>
      <c r="U1653" s="28">
        <f t="shared" si="611"/>
        <v>32.551091771786496</v>
      </c>
      <c r="V1653" s="28">
        <f t="shared" si="611"/>
        <v>33.035786538552706</v>
      </c>
      <c r="W1653" s="28">
        <f t="shared" si="611"/>
        <v>33.530167206263066</v>
      </c>
      <c r="X1653" s="28">
        <f t="shared" si="611"/>
        <v>34.03242542493944</v>
      </c>
      <c r="Y1653" s="28">
        <f t="shared" si="611"/>
        <v>34.545126129974761</v>
      </c>
      <c r="Z1653" s="28">
        <f t="shared" si="611"/>
        <v>35.062411019930323</v>
      </c>
      <c r="AA1653" s="28">
        <f t="shared" si="611"/>
        <v>35.580785124888202</v>
      </c>
      <c r="AB1653" s="28">
        <f t="shared" si="611"/>
        <v>36.096152887132078</v>
      </c>
      <c r="AC1653" s="28">
        <f t="shared" si="611"/>
        <v>36.60365317879446</v>
      </c>
      <c r="AD1653" s="28">
        <f t="shared" si="611"/>
        <v>37.098656589169458</v>
      </c>
      <c r="AE1653" s="28">
        <f t="shared" si="611"/>
        <v>37.575485686675187</v>
      </c>
      <c r="AF1653" s="28">
        <f t="shared" si="611"/>
        <v>38.032986218259452</v>
      </c>
      <c r="AG1653" s="28">
        <f t="shared" si="611"/>
        <v>38.276990308646397</v>
      </c>
      <c r="AH1653" s="28">
        <f t="shared" si="611"/>
        <v>38.60591975355235</v>
      </c>
      <c r="AI1653" s="28">
        <f t="shared" si="611"/>
        <v>38.954795474973814</v>
      </c>
      <c r="AJ1653" s="28">
        <f t="shared" si="611"/>
        <v>39.285700759178972</v>
      </c>
      <c r="AK1653" s="28">
        <f t="shared" si="611"/>
        <v>39.613286612787746</v>
      </c>
      <c r="AL1653" s="28">
        <f t="shared" si="611"/>
        <v>39.936566192679933</v>
      </c>
      <c r="AM1653" s="28">
        <f t="shared" si="611"/>
        <v>40.320273854156255</v>
      </c>
      <c r="AN1653" s="28">
        <f t="shared" si="611"/>
        <v>40.68036722671895</v>
      </c>
      <c r="AO1653" s="28">
        <f t="shared" si="611"/>
        <v>41.030941435478994</v>
      </c>
      <c r="AP1653" s="28">
        <f t="shared" si="611"/>
        <v>41.363444043005366</v>
      </c>
      <c r="AQ1653" s="28">
        <f t="shared" si="611"/>
        <v>41.676953729063172</v>
      </c>
      <c r="AR1653" s="28">
        <f t="shared" si="611"/>
        <v>41.970485179206676</v>
      </c>
      <c r="AS1653" s="28">
        <f t="shared" si="611"/>
        <v>42.245800326858664</v>
      </c>
      <c r="AT1653" s="28">
        <f t="shared" si="611"/>
        <v>42.508707339154356</v>
      </c>
      <c r="AU1653" s="28">
        <f t="shared" si="611"/>
        <v>42.786819732602929</v>
      </c>
      <c r="AV1653" s="28">
        <f t="shared" si="611"/>
        <v>42.836171217798288</v>
      </c>
      <c r="AW1653" s="28">
        <f t="shared" si="611"/>
        <v>43.083973322163686</v>
      </c>
      <c r="AX1653" s="28"/>
    </row>
    <row r="1654" spans="1:50">
      <c r="C1654" s="10" t="s">
        <v>2</v>
      </c>
      <c r="D1654" s="28">
        <f t="shared" ref="D1654:AW1654" si="612">IF(D$444&gt;0,(SUM(D1962,D1968,D1974,D1980,D1986,D1992,D1998,D2004,D2010,D2016,D2022,D2028,D2034,D2040,D2046,D2052,D2058,D2064,D2070,D2076,D2082,D2088,D2094,D2100,D2106,D2112,D2118,D2130,D2136,D2142,D2148,D2154,D2160,D2166,D2172,D2178,D2184,D2190,D2196,D2202,D2208,D2214,D2220,D2226,D2232,D2238,D2244,D2250,D2256)/D$444),0)</f>
        <v>0</v>
      </c>
      <c r="E1654" s="28">
        <f t="shared" si="612"/>
        <v>0</v>
      </c>
      <c r="F1654" s="28">
        <f t="shared" si="612"/>
        <v>55.289666666666669</v>
      </c>
      <c r="G1654" s="28">
        <f t="shared" si="612"/>
        <v>55.481353223957612</v>
      </c>
      <c r="H1654" s="28">
        <f t="shared" si="612"/>
        <v>55.655410255234898</v>
      </c>
      <c r="I1654" s="28">
        <f t="shared" si="612"/>
        <v>55.819056415192094</v>
      </c>
      <c r="J1654" s="28">
        <f t="shared" si="612"/>
        <v>55.971667633692043</v>
      </c>
      <c r="K1654" s="28">
        <f t="shared" si="612"/>
        <v>56.113788853335976</v>
      </c>
      <c r="L1654" s="28">
        <f t="shared" si="612"/>
        <v>56.311682698128607</v>
      </c>
      <c r="M1654" s="28">
        <f t="shared" si="612"/>
        <v>56.522010193051834</v>
      </c>
      <c r="N1654" s="28">
        <f t="shared" si="612"/>
        <v>56.725348339617057</v>
      </c>
      <c r="O1654" s="28">
        <f t="shared" si="612"/>
        <v>56.919233257076698</v>
      </c>
      <c r="P1654" s="28">
        <f t="shared" si="612"/>
        <v>57.111026125756048</v>
      </c>
      <c r="Q1654" s="28">
        <f t="shared" si="612"/>
        <v>57.307287239291838</v>
      </c>
      <c r="R1654" s="28">
        <f t="shared" si="612"/>
        <v>57.509147195909243</v>
      </c>
      <c r="S1654" s="28">
        <f t="shared" si="612"/>
        <v>57.713005511856267</v>
      </c>
      <c r="T1654" s="28">
        <f t="shared" si="612"/>
        <v>57.915786355924396</v>
      </c>
      <c r="U1654" s="28">
        <f t="shared" si="612"/>
        <v>58.146143557544967</v>
      </c>
      <c r="V1654" s="28">
        <f t="shared" si="612"/>
        <v>58.364595859384679</v>
      </c>
      <c r="W1654" s="28">
        <f t="shared" si="612"/>
        <v>58.578179119104938</v>
      </c>
      <c r="X1654" s="28">
        <f t="shared" si="612"/>
        <v>58.79049064750734</v>
      </c>
      <c r="Y1654" s="28">
        <f t="shared" si="612"/>
        <v>59.002501955303096</v>
      </c>
      <c r="Z1654" s="28">
        <f t="shared" si="612"/>
        <v>59.211149274767287</v>
      </c>
      <c r="AA1654" s="28">
        <f t="shared" si="612"/>
        <v>59.417126620574457</v>
      </c>
      <c r="AB1654" s="28">
        <f t="shared" si="612"/>
        <v>59.620908728748873</v>
      </c>
      <c r="AC1654" s="28">
        <f t="shared" si="612"/>
        <v>59.822630438329547</v>
      </c>
      <c r="AD1654" s="28">
        <f t="shared" si="612"/>
        <v>60.022314149320657</v>
      </c>
      <c r="AE1654" s="28">
        <f t="shared" si="612"/>
        <v>60.220259809523291</v>
      </c>
      <c r="AF1654" s="28">
        <f t="shared" si="612"/>
        <v>60.41753396727367</v>
      </c>
      <c r="AG1654" s="28">
        <f t="shared" si="612"/>
        <v>60.580452802030685</v>
      </c>
      <c r="AH1654" s="28">
        <f t="shared" si="612"/>
        <v>60.751054170868606</v>
      </c>
      <c r="AI1654" s="28">
        <f t="shared" si="612"/>
        <v>60.932944238960935</v>
      </c>
      <c r="AJ1654" s="28">
        <f t="shared" si="612"/>
        <v>61.111668175051257</v>
      </c>
      <c r="AK1654" s="28">
        <f t="shared" si="612"/>
        <v>61.292552602521525</v>
      </c>
      <c r="AL1654" s="28">
        <f t="shared" si="612"/>
        <v>61.474546645403365</v>
      </c>
      <c r="AM1654" s="28">
        <f t="shared" si="612"/>
        <v>61.57975629949506</v>
      </c>
      <c r="AN1654" s="28">
        <f t="shared" si="612"/>
        <v>61.688926402725173</v>
      </c>
      <c r="AO1654" s="28">
        <f t="shared" si="612"/>
        <v>61.804672060718936</v>
      </c>
      <c r="AP1654" s="28">
        <f t="shared" si="612"/>
        <v>61.918936145050857</v>
      </c>
      <c r="AQ1654" s="28">
        <f t="shared" si="612"/>
        <v>62.026791261274489</v>
      </c>
      <c r="AR1654" s="28">
        <f t="shared" si="612"/>
        <v>62.123390602727085</v>
      </c>
      <c r="AS1654" s="28">
        <f t="shared" si="612"/>
        <v>62.207317638884298</v>
      </c>
      <c r="AT1654" s="28">
        <f t="shared" si="612"/>
        <v>62.281315403171533</v>
      </c>
      <c r="AU1654" s="28">
        <f t="shared" si="612"/>
        <v>62.348368489346321</v>
      </c>
      <c r="AV1654" s="28">
        <f t="shared" si="612"/>
        <v>62.146932079187955</v>
      </c>
      <c r="AW1654" s="28">
        <f t="shared" si="612"/>
        <v>62.234193965139085</v>
      </c>
      <c r="AX1654" s="28"/>
    </row>
    <row r="1655" spans="1:50">
      <c r="C1655" s="10" t="s">
        <v>1</v>
      </c>
      <c r="D1655" s="28">
        <f t="shared" ref="D1655:AW1655" si="613">IF(D$445&gt;0,(SUM(D1963,D1969,D1975,D1981,D1987,D1993,D1999,D2005,D2011,D2017,D2023,D2029,D2035,D2041,D2047,D2053,D2059,D2065,D2071,D2077,D2083,D2089,D2095,D2101,D2107,D2113,D2119,D2131,D2137,D2143,D2149,D2155,D2161,D2167,D2173,D2179,D2185,D2191,D2197,D2203,D2209,D2215,D2221,D2227,D2233,D2239,D2245,D2251,D2257)/D$445),0)</f>
        <v>0</v>
      </c>
      <c r="E1655" s="28">
        <f t="shared" si="613"/>
        <v>0</v>
      </c>
      <c r="F1655" s="28">
        <f t="shared" si="613"/>
        <v>120</v>
      </c>
      <c r="G1655" s="28">
        <f t="shared" si="613"/>
        <v>120</v>
      </c>
      <c r="H1655" s="28">
        <f t="shared" si="613"/>
        <v>120</v>
      </c>
      <c r="I1655" s="28">
        <f t="shared" si="613"/>
        <v>120</v>
      </c>
      <c r="J1655" s="28">
        <f t="shared" si="613"/>
        <v>120</v>
      </c>
      <c r="K1655" s="28">
        <f t="shared" si="613"/>
        <v>120</v>
      </c>
      <c r="L1655" s="28">
        <f t="shared" si="613"/>
        <v>120.00000000000001</v>
      </c>
      <c r="M1655" s="28">
        <f t="shared" si="613"/>
        <v>120</v>
      </c>
      <c r="N1655" s="28">
        <f t="shared" si="613"/>
        <v>120</v>
      </c>
      <c r="O1655" s="28">
        <f t="shared" si="613"/>
        <v>119.99999999999999</v>
      </c>
      <c r="P1655" s="28">
        <f t="shared" si="613"/>
        <v>120.00000000000001</v>
      </c>
      <c r="Q1655" s="28">
        <f t="shared" si="613"/>
        <v>120</v>
      </c>
      <c r="R1655" s="28">
        <f t="shared" si="613"/>
        <v>120.00000000000001</v>
      </c>
      <c r="S1655" s="28">
        <f t="shared" si="613"/>
        <v>119.99999999999997</v>
      </c>
      <c r="T1655" s="28">
        <f t="shared" si="613"/>
        <v>119.99999999999999</v>
      </c>
      <c r="U1655" s="28">
        <f t="shared" si="613"/>
        <v>119.99999999999999</v>
      </c>
      <c r="V1655" s="28">
        <f t="shared" si="613"/>
        <v>120.00000000000001</v>
      </c>
      <c r="W1655" s="28">
        <f t="shared" si="613"/>
        <v>119.99999999999996</v>
      </c>
      <c r="X1655" s="28">
        <f t="shared" si="613"/>
        <v>120</v>
      </c>
      <c r="Y1655" s="28">
        <f t="shared" si="613"/>
        <v>120</v>
      </c>
      <c r="Z1655" s="28">
        <f t="shared" si="613"/>
        <v>120.00000000000003</v>
      </c>
      <c r="AA1655" s="28">
        <f t="shared" si="613"/>
        <v>120.00000000000003</v>
      </c>
      <c r="AB1655" s="28">
        <f t="shared" si="613"/>
        <v>119.99999999999997</v>
      </c>
      <c r="AC1655" s="28">
        <f t="shared" si="613"/>
        <v>120.00000000000004</v>
      </c>
      <c r="AD1655" s="28">
        <f t="shared" si="613"/>
        <v>119.99999999999996</v>
      </c>
      <c r="AE1655" s="28">
        <f t="shared" si="613"/>
        <v>120</v>
      </c>
      <c r="AF1655" s="28">
        <f t="shared" si="613"/>
        <v>120.00000000000001</v>
      </c>
      <c r="AG1655" s="28">
        <f t="shared" si="613"/>
        <v>119.74182141220761</v>
      </c>
      <c r="AH1655" s="28">
        <f t="shared" si="613"/>
        <v>119.54572184533761</v>
      </c>
      <c r="AI1655" s="28">
        <f t="shared" si="613"/>
        <v>119.42946070666569</v>
      </c>
      <c r="AJ1655" s="28">
        <f t="shared" si="613"/>
        <v>119.33384759658968</v>
      </c>
      <c r="AK1655" s="28">
        <f t="shared" si="613"/>
        <v>119.2620484202713</v>
      </c>
      <c r="AL1655" s="28">
        <f t="shared" si="613"/>
        <v>119.95237712518026</v>
      </c>
      <c r="AM1655" s="28">
        <f t="shared" si="613"/>
        <v>119.83680753452676</v>
      </c>
      <c r="AN1655" s="28">
        <f t="shared" si="613"/>
        <v>119.7346779275293</v>
      </c>
      <c r="AO1655" s="28">
        <f t="shared" si="613"/>
        <v>119.64651934227506</v>
      </c>
      <c r="AP1655" s="28">
        <f t="shared" si="613"/>
        <v>119.56450761480312</v>
      </c>
      <c r="AQ1655" s="28">
        <f t="shared" si="613"/>
        <v>119.48400370029317</v>
      </c>
      <c r="AR1655" s="28">
        <f t="shared" si="613"/>
        <v>119.40092832742485</v>
      </c>
      <c r="AS1655" s="28">
        <f t="shared" si="613"/>
        <v>119.31524844965787</v>
      </c>
      <c r="AT1655" s="28">
        <f t="shared" si="613"/>
        <v>119.22923003698291</v>
      </c>
      <c r="AU1655" s="28">
        <f t="shared" si="613"/>
        <v>118.62934046826365</v>
      </c>
      <c r="AV1655" s="28">
        <f t="shared" si="613"/>
        <v>117.98056881213191</v>
      </c>
      <c r="AW1655" s="28">
        <f t="shared" si="613"/>
        <v>117.85084061306787</v>
      </c>
      <c r="AX1655" s="28"/>
    </row>
    <row r="1656" spans="1:50">
      <c r="C1656" s="7" t="s">
        <v>0</v>
      </c>
      <c r="D1656" s="29">
        <f t="shared" ref="D1656:AW1656" si="614">IF(D$446&gt;0,(SUM(D1964,D1970,D1976,D1982,D1988,D1994,D2000,D2006,D2012,D2018,D2024,D2030,D2036,D2042,D2048,D2054,D2060,D2066,D2072,D2078,D2084,D2090,D2096,D2102,D2108,D2114,D2120,D2132,D2138,D2144,D2150,D2156,D2162,D2168,D2174,D2180,D2186,D2192,D2198,D2204,D2210,D2216,D2222,D2228,D2234,D2240,D2246,D2252,D2258)/D$446),0)</f>
        <v>0</v>
      </c>
      <c r="E1656" s="29">
        <f t="shared" si="614"/>
        <v>0</v>
      </c>
      <c r="F1656" s="29">
        <f t="shared" si="614"/>
        <v>0</v>
      </c>
      <c r="G1656" s="29">
        <f t="shared" si="614"/>
        <v>0</v>
      </c>
      <c r="H1656" s="29">
        <f t="shared" si="614"/>
        <v>0</v>
      </c>
      <c r="I1656" s="29">
        <f t="shared" si="614"/>
        <v>0</v>
      </c>
      <c r="J1656" s="29">
        <f t="shared" si="614"/>
        <v>0</v>
      </c>
      <c r="K1656" s="29">
        <f t="shared" si="614"/>
        <v>0</v>
      </c>
      <c r="L1656" s="29">
        <f t="shared" si="614"/>
        <v>64.666666666666657</v>
      </c>
      <c r="M1656" s="29">
        <f t="shared" si="614"/>
        <v>65.068462791848603</v>
      </c>
      <c r="N1656" s="29">
        <f t="shared" si="614"/>
        <v>65.446534337218665</v>
      </c>
      <c r="O1656" s="29">
        <f t="shared" si="614"/>
        <v>65.804041025351879</v>
      </c>
      <c r="P1656" s="29">
        <f t="shared" si="614"/>
        <v>66.143199982921828</v>
      </c>
      <c r="Q1656" s="29">
        <f t="shared" si="614"/>
        <v>66.466546769780166</v>
      </c>
      <c r="R1656" s="29">
        <f t="shared" si="614"/>
        <v>66.77567078862289</v>
      </c>
      <c r="S1656" s="29">
        <f t="shared" si="614"/>
        <v>67.071856380958351</v>
      </c>
      <c r="T1656" s="29">
        <f t="shared" si="614"/>
        <v>67.3570376944717</v>
      </c>
      <c r="U1656" s="29">
        <f t="shared" si="614"/>
        <v>67.656092467552099</v>
      </c>
      <c r="V1656" s="29">
        <f t="shared" si="614"/>
        <v>67.9158537673826</v>
      </c>
      <c r="W1656" s="29">
        <f t="shared" si="614"/>
        <v>68.169838021535412</v>
      </c>
      <c r="X1656" s="29">
        <f t="shared" si="614"/>
        <v>68.430445322190664</v>
      </c>
      <c r="Y1656" s="29">
        <f t="shared" si="614"/>
        <v>68.696631559692449</v>
      </c>
      <c r="Z1656" s="29">
        <f t="shared" si="614"/>
        <v>68.964319952213344</v>
      </c>
      <c r="AA1656" s="29">
        <f t="shared" si="614"/>
        <v>69.230603517297226</v>
      </c>
      <c r="AB1656" s="29">
        <f t="shared" si="614"/>
        <v>69.492672812806433</v>
      </c>
      <c r="AC1656" s="29">
        <f t="shared" si="614"/>
        <v>69.747655021467139</v>
      </c>
      <c r="AD1656" s="29">
        <f t="shared" si="614"/>
        <v>69.992897511228406</v>
      </c>
      <c r="AE1656" s="29">
        <f t="shared" si="614"/>
        <v>70.228338375971077</v>
      </c>
      <c r="AF1656" s="29">
        <f t="shared" si="614"/>
        <v>70.456950135004774</v>
      </c>
      <c r="AG1656" s="29">
        <f t="shared" si="614"/>
        <v>70.682168685018524</v>
      </c>
      <c r="AH1656" s="29">
        <f t="shared" si="614"/>
        <v>70.905586348607997</v>
      </c>
      <c r="AI1656" s="29">
        <f t="shared" si="614"/>
        <v>71.128563107727118</v>
      </c>
      <c r="AJ1656" s="29">
        <f t="shared" si="614"/>
        <v>71.34427610570134</v>
      </c>
      <c r="AK1656" s="29">
        <f t="shared" si="614"/>
        <v>71.55791948164611</v>
      </c>
      <c r="AL1656" s="29">
        <f t="shared" si="614"/>
        <v>71.769535364853212</v>
      </c>
      <c r="AM1656" s="29">
        <f t="shared" si="614"/>
        <v>71.845945732057515</v>
      </c>
      <c r="AN1656" s="29">
        <f t="shared" si="614"/>
        <v>71.931058840565697</v>
      </c>
      <c r="AO1656" s="29">
        <f t="shared" si="614"/>
        <v>72.023874220498271</v>
      </c>
      <c r="AP1656" s="29">
        <f t="shared" si="614"/>
        <v>72.115580607904874</v>
      </c>
      <c r="AQ1656" s="29">
        <f t="shared" si="614"/>
        <v>72.199432100370586</v>
      </c>
      <c r="AR1656" s="29">
        <f t="shared" si="614"/>
        <v>72.268710225174061</v>
      </c>
      <c r="AS1656" s="29">
        <f t="shared" si="614"/>
        <v>72.320983230171308</v>
      </c>
      <c r="AT1656" s="29">
        <f t="shared" si="614"/>
        <v>72.359168891397459</v>
      </c>
      <c r="AU1656" s="29">
        <f t="shared" si="614"/>
        <v>72.386804767584408</v>
      </c>
      <c r="AV1656" s="29">
        <f t="shared" si="614"/>
        <v>72.137691356749855</v>
      </c>
      <c r="AW1656" s="29">
        <f t="shared" si="614"/>
        <v>72.270675478065556</v>
      </c>
      <c r="AX1656" s="28"/>
    </row>
    <row r="1657" spans="1:50">
      <c r="A1657" s="16"/>
      <c r="B1657" s="16"/>
      <c r="C1657" s="14">
        <v>1</v>
      </c>
      <c r="D1657" s="13"/>
      <c r="E1657" s="11">
        <f t="shared" ref="E1657:AW1657" si="615">IF(E447&gt;0,(SUMPRODUCT(E1658:E1662,E448:E452))/E447,0)</f>
        <v>0</v>
      </c>
      <c r="F1657" s="11">
        <f t="shared" si="615"/>
        <v>48.305242649337423</v>
      </c>
      <c r="G1657" s="11">
        <f t="shared" si="615"/>
        <v>0</v>
      </c>
      <c r="H1657" s="11">
        <f t="shared" si="615"/>
        <v>0</v>
      </c>
      <c r="I1657" s="11">
        <f t="shared" si="615"/>
        <v>0</v>
      </c>
      <c r="J1657" s="11">
        <f t="shared" si="615"/>
        <v>0</v>
      </c>
      <c r="K1657" s="11">
        <f t="shared" si="615"/>
        <v>26.537343847555054</v>
      </c>
      <c r="L1657" s="11">
        <f t="shared" si="615"/>
        <v>20.877246289832584</v>
      </c>
      <c r="M1657" s="11">
        <f t="shared" si="615"/>
        <v>17.506420556284112</v>
      </c>
      <c r="N1657" s="11">
        <f t="shared" si="615"/>
        <v>15.261890535737349</v>
      </c>
      <c r="O1657" s="11">
        <f t="shared" si="615"/>
        <v>13.654343937609351</v>
      </c>
      <c r="P1657" s="11">
        <f t="shared" si="615"/>
        <v>12.442052932329975</v>
      </c>
      <c r="Q1657" s="11">
        <f t="shared" si="615"/>
        <v>11.491865781988267</v>
      </c>
      <c r="R1657" s="11">
        <f t="shared" si="615"/>
        <v>10.724400212328529</v>
      </c>
      <c r="S1657" s="11">
        <f t="shared" si="615"/>
        <v>10.089390688439316</v>
      </c>
      <c r="T1657" s="11">
        <f t="shared" si="615"/>
        <v>42.095286443455798</v>
      </c>
      <c r="U1657" s="11">
        <f t="shared" si="615"/>
        <v>40.264200540709325</v>
      </c>
      <c r="V1657" s="11">
        <f t="shared" si="615"/>
        <v>38.630125350164278</v>
      </c>
      <c r="W1657" s="11">
        <f t="shared" si="615"/>
        <v>37.162971420513294</v>
      </c>
      <c r="X1657" s="11">
        <f t="shared" si="615"/>
        <v>35.838479882392569</v>
      </c>
      <c r="Y1657" s="11">
        <f t="shared" si="615"/>
        <v>45.587517899420391</v>
      </c>
      <c r="Z1657" s="11">
        <f t="shared" si="615"/>
        <v>45.749413535814945</v>
      </c>
      <c r="AA1657" s="11">
        <f t="shared" si="615"/>
        <v>45.911616056284565</v>
      </c>
      <c r="AB1657" s="11">
        <f t="shared" si="615"/>
        <v>46.074125672179584</v>
      </c>
      <c r="AC1657" s="11">
        <f t="shared" si="615"/>
        <v>46.236942595036631</v>
      </c>
      <c r="AD1657" s="11">
        <f t="shared" si="615"/>
        <v>46.400067036599914</v>
      </c>
      <c r="AE1657" s="11">
        <f t="shared" si="615"/>
        <v>46.567663497067166</v>
      </c>
      <c r="AF1657" s="11">
        <f t="shared" si="615"/>
        <v>46.735758561731231</v>
      </c>
      <c r="AG1657" s="11">
        <f t="shared" si="615"/>
        <v>46.904352783855586</v>
      </c>
      <c r="AH1657" s="11">
        <f t="shared" si="615"/>
        <v>47.073446717525492</v>
      </c>
      <c r="AI1657" s="11">
        <f t="shared" si="615"/>
        <v>47.243040917653317</v>
      </c>
      <c r="AJ1657" s="11">
        <f t="shared" si="615"/>
        <v>47.372007226904536</v>
      </c>
      <c r="AK1657" s="11">
        <f t="shared" si="615"/>
        <v>47.500967737526892</v>
      </c>
      <c r="AL1657" s="11">
        <f t="shared" si="615"/>
        <v>47.629922449601906</v>
      </c>
      <c r="AM1657" s="11">
        <f t="shared" si="615"/>
        <v>47.758871363219349</v>
      </c>
      <c r="AN1657" s="11">
        <f t="shared" si="615"/>
        <v>47.887814478465025</v>
      </c>
      <c r="AO1657" s="11">
        <f t="shared" si="615"/>
        <v>47.97417270845208</v>
      </c>
      <c r="AP1657" s="11">
        <f t="shared" si="615"/>
        <v>48.059255367773623</v>
      </c>
      <c r="AQ1657" s="11">
        <f t="shared" si="615"/>
        <v>48.143066995749045</v>
      </c>
      <c r="AR1657" s="11">
        <f t="shared" si="615"/>
        <v>48.225612110181693</v>
      </c>
      <c r="AS1657" s="11">
        <f t="shared" si="615"/>
        <v>48.306895207486505</v>
      </c>
      <c r="AT1657" s="11">
        <f t="shared" si="615"/>
        <v>48.413383323328759</v>
      </c>
      <c r="AU1657" s="11">
        <f t="shared" si="615"/>
        <v>48.519317919902974</v>
      </c>
      <c r="AV1657" s="11">
        <f t="shared" si="615"/>
        <v>48.624699821663377</v>
      </c>
      <c r="AW1657" s="11">
        <f t="shared" si="615"/>
        <v>48.729529851418924</v>
      </c>
      <c r="AX1657" s="11"/>
    </row>
    <row r="1658" spans="1:50">
      <c r="C1658" s="10" t="s">
        <v>4</v>
      </c>
      <c r="D1658" s="9"/>
      <c r="E1658" s="3">
        <f t="shared" ref="E1658:AW1662" si="616">IF(E448&gt;0,D132,0)</f>
        <v>0</v>
      </c>
      <c r="F1658" s="3">
        <f t="shared" si="616"/>
        <v>20.493333333333332</v>
      </c>
      <c r="G1658" s="3">
        <f t="shared" si="616"/>
        <v>21.586666666666666</v>
      </c>
      <c r="H1658" s="3">
        <f t="shared" si="616"/>
        <v>22.68</v>
      </c>
      <c r="I1658" s="3">
        <f t="shared" si="616"/>
        <v>23.773333333333333</v>
      </c>
      <c r="J1658" s="3">
        <f t="shared" si="616"/>
        <v>24.866666666666667</v>
      </c>
      <c r="K1658" s="3">
        <f t="shared" si="616"/>
        <v>25.96</v>
      </c>
      <c r="L1658" s="3">
        <f t="shared" si="616"/>
        <v>27.053333333333335</v>
      </c>
      <c r="M1658" s="3">
        <f t="shared" si="616"/>
        <v>28.146666666666668</v>
      </c>
      <c r="N1658" s="3">
        <f t="shared" si="616"/>
        <v>29.240000000000002</v>
      </c>
      <c r="O1658" s="3">
        <f t="shared" si="616"/>
        <v>30.333333333333336</v>
      </c>
      <c r="P1658" s="3">
        <f t="shared" si="616"/>
        <v>31.426666666666669</v>
      </c>
      <c r="Q1658" s="3">
        <f t="shared" si="616"/>
        <v>32.520000000000003</v>
      </c>
      <c r="R1658" s="3">
        <f t="shared" si="616"/>
        <v>33.613333333333337</v>
      </c>
      <c r="S1658" s="3">
        <f t="shared" si="616"/>
        <v>34.706666666666671</v>
      </c>
      <c r="T1658" s="3">
        <f t="shared" si="616"/>
        <v>35.799999999999997</v>
      </c>
      <c r="U1658" s="3">
        <f t="shared" si="616"/>
        <v>35.93333333333333</v>
      </c>
      <c r="V1658" s="3">
        <f t="shared" si="616"/>
        <v>36.066666666666663</v>
      </c>
      <c r="W1658" s="3">
        <f t="shared" si="616"/>
        <v>36.199999999999996</v>
      </c>
      <c r="X1658" s="3">
        <f t="shared" si="616"/>
        <v>36.333333333333329</v>
      </c>
      <c r="Y1658" s="3">
        <f t="shared" si="616"/>
        <v>36.466666666666661</v>
      </c>
      <c r="Z1658" s="3">
        <f t="shared" si="616"/>
        <v>36.599999999999994</v>
      </c>
      <c r="AA1658" s="3">
        <f t="shared" si="616"/>
        <v>36.733333333333327</v>
      </c>
      <c r="AB1658" s="3">
        <f t="shared" si="616"/>
        <v>36.86666666666666</v>
      </c>
      <c r="AC1658" s="3">
        <f t="shared" si="616"/>
        <v>36.999999999999993</v>
      </c>
      <c r="AD1658" s="3">
        <f t="shared" si="616"/>
        <v>37.133333333333326</v>
      </c>
      <c r="AE1658" s="3">
        <f t="shared" si="616"/>
        <v>37.266666666666659</v>
      </c>
      <c r="AF1658" s="3">
        <f t="shared" si="616"/>
        <v>37.399999999999991</v>
      </c>
      <c r="AG1658" s="3">
        <f t="shared" si="616"/>
        <v>37.533333333333324</v>
      </c>
      <c r="AH1658" s="3">
        <f t="shared" si="616"/>
        <v>37.666666666666657</v>
      </c>
      <c r="AI1658" s="3">
        <f t="shared" si="616"/>
        <v>37.799999999999997</v>
      </c>
      <c r="AJ1658" s="3">
        <f t="shared" si="616"/>
        <v>37.946666666666665</v>
      </c>
      <c r="AK1658" s="3">
        <f t="shared" si="616"/>
        <v>38.093333333333334</v>
      </c>
      <c r="AL1658" s="3">
        <f t="shared" si="616"/>
        <v>38.24</v>
      </c>
      <c r="AM1658" s="3">
        <f t="shared" si="616"/>
        <v>38.38666666666667</v>
      </c>
      <c r="AN1658" s="3">
        <f t="shared" si="616"/>
        <v>38.533333333333339</v>
      </c>
      <c r="AO1658" s="3">
        <f t="shared" si="616"/>
        <v>38.680000000000007</v>
      </c>
      <c r="AP1658" s="3">
        <f t="shared" si="616"/>
        <v>38.826666666666675</v>
      </c>
      <c r="AQ1658" s="3">
        <f t="shared" si="616"/>
        <v>38.973333333333343</v>
      </c>
      <c r="AR1658" s="3">
        <f t="shared" si="616"/>
        <v>39.120000000000012</v>
      </c>
      <c r="AS1658" s="3">
        <f t="shared" si="616"/>
        <v>39.26666666666668</v>
      </c>
      <c r="AT1658" s="3">
        <f t="shared" si="616"/>
        <v>39.413333333333348</v>
      </c>
      <c r="AU1658" s="3">
        <f t="shared" si="616"/>
        <v>39.560000000000016</v>
      </c>
      <c r="AV1658" s="3">
        <f t="shared" si="616"/>
        <v>39.706666666666685</v>
      </c>
      <c r="AW1658" s="3">
        <f t="shared" si="616"/>
        <v>39.853333333333353</v>
      </c>
      <c r="AX1658" s="3"/>
    </row>
    <row r="1659" spans="1:50">
      <c r="C1659" s="10" t="s">
        <v>3</v>
      </c>
      <c r="D1659" s="9"/>
      <c r="E1659" s="3">
        <f t="shared" si="616"/>
        <v>0</v>
      </c>
      <c r="F1659" s="3">
        <f t="shared" si="616"/>
        <v>26.933333333333334</v>
      </c>
      <c r="G1659" s="3">
        <f t="shared" si="616"/>
        <v>27.866666666666667</v>
      </c>
      <c r="H1659" s="3">
        <f t="shared" si="616"/>
        <v>28.8</v>
      </c>
      <c r="I1659" s="3">
        <f t="shared" si="616"/>
        <v>29.733333333333334</v>
      </c>
      <c r="J1659" s="3">
        <f t="shared" si="616"/>
        <v>30.666666666666668</v>
      </c>
      <c r="K1659" s="3">
        <f t="shared" si="616"/>
        <v>31.6</v>
      </c>
      <c r="L1659" s="3">
        <f t="shared" si="616"/>
        <v>32.533333333333331</v>
      </c>
      <c r="M1659" s="3">
        <f t="shared" si="616"/>
        <v>33.466666666666661</v>
      </c>
      <c r="N1659" s="3">
        <f t="shared" si="616"/>
        <v>34.399999999999991</v>
      </c>
      <c r="O1659" s="3">
        <f t="shared" si="616"/>
        <v>35.333333333333321</v>
      </c>
      <c r="P1659" s="3">
        <f t="shared" si="616"/>
        <v>36.266666666666652</v>
      </c>
      <c r="Q1659" s="3">
        <f t="shared" si="616"/>
        <v>37.199999999999982</v>
      </c>
      <c r="R1659" s="3">
        <f t="shared" si="616"/>
        <v>38.133333333333312</v>
      </c>
      <c r="S1659" s="3">
        <f t="shared" si="616"/>
        <v>39.066666666666642</v>
      </c>
      <c r="T1659" s="3">
        <f t="shared" si="616"/>
        <v>40</v>
      </c>
      <c r="U1659" s="3">
        <f t="shared" si="616"/>
        <v>40.333333333333336</v>
      </c>
      <c r="V1659" s="3">
        <f t="shared" si="616"/>
        <v>40.666666666666671</v>
      </c>
      <c r="W1659" s="3">
        <f t="shared" si="616"/>
        <v>41.000000000000007</v>
      </c>
      <c r="X1659" s="3">
        <f t="shared" si="616"/>
        <v>41.333333333333343</v>
      </c>
      <c r="Y1659" s="3">
        <f t="shared" si="616"/>
        <v>41.666666666666679</v>
      </c>
      <c r="Z1659" s="3">
        <f t="shared" si="616"/>
        <v>42.000000000000014</v>
      </c>
      <c r="AA1659" s="3">
        <f t="shared" si="616"/>
        <v>42.33333333333335</v>
      </c>
      <c r="AB1659" s="3">
        <f t="shared" si="616"/>
        <v>42.666666666666686</v>
      </c>
      <c r="AC1659" s="3">
        <f t="shared" si="616"/>
        <v>43.000000000000021</v>
      </c>
      <c r="AD1659" s="3">
        <f t="shared" si="616"/>
        <v>43.333333333333357</v>
      </c>
      <c r="AE1659" s="3">
        <f t="shared" si="616"/>
        <v>43.666666666666693</v>
      </c>
      <c r="AF1659" s="3">
        <f t="shared" si="616"/>
        <v>44.000000000000028</v>
      </c>
      <c r="AG1659" s="3">
        <f t="shared" si="616"/>
        <v>44.333333333333364</v>
      </c>
      <c r="AH1659" s="3">
        <f t="shared" si="616"/>
        <v>44.6666666666667</v>
      </c>
      <c r="AI1659" s="3">
        <f t="shared" si="616"/>
        <v>45</v>
      </c>
      <c r="AJ1659" s="3">
        <f t="shared" si="616"/>
        <v>45.333333333333336</v>
      </c>
      <c r="AK1659" s="3">
        <f t="shared" si="616"/>
        <v>45.666666666666671</v>
      </c>
      <c r="AL1659" s="3">
        <f t="shared" si="616"/>
        <v>46.000000000000007</v>
      </c>
      <c r="AM1659" s="3">
        <f t="shared" si="616"/>
        <v>46.333333333333343</v>
      </c>
      <c r="AN1659" s="3">
        <f t="shared" si="616"/>
        <v>46.666666666666679</v>
      </c>
      <c r="AO1659" s="3">
        <f t="shared" si="616"/>
        <v>47.000000000000014</v>
      </c>
      <c r="AP1659" s="3">
        <f t="shared" si="616"/>
        <v>47.33333333333335</v>
      </c>
      <c r="AQ1659" s="3">
        <f t="shared" si="616"/>
        <v>47.666666666666686</v>
      </c>
      <c r="AR1659" s="3">
        <f t="shared" si="616"/>
        <v>48.000000000000021</v>
      </c>
      <c r="AS1659" s="3">
        <f t="shared" si="616"/>
        <v>48.333333333333357</v>
      </c>
      <c r="AT1659" s="3">
        <f t="shared" si="616"/>
        <v>48.666666666666693</v>
      </c>
      <c r="AU1659" s="3">
        <f t="shared" si="616"/>
        <v>49.000000000000028</v>
      </c>
      <c r="AV1659" s="3">
        <f t="shared" si="616"/>
        <v>49.333333333333364</v>
      </c>
      <c r="AW1659" s="3">
        <f t="shared" si="616"/>
        <v>49.6666666666667</v>
      </c>
      <c r="AX1659" s="3"/>
    </row>
    <row r="1660" spans="1:50">
      <c r="C1660" s="10" t="s">
        <v>2</v>
      </c>
      <c r="D1660" s="9"/>
      <c r="E1660" s="3">
        <f t="shared" si="616"/>
        <v>0</v>
      </c>
      <c r="F1660" s="3">
        <f t="shared" si="616"/>
        <v>55.289666666666669</v>
      </c>
      <c r="G1660" s="3">
        <f t="shared" si="616"/>
        <v>55.609333333333339</v>
      </c>
      <c r="H1660" s="3">
        <f t="shared" si="616"/>
        <v>55.929000000000009</v>
      </c>
      <c r="I1660" s="3">
        <f t="shared" si="616"/>
        <v>56.248666666666679</v>
      </c>
      <c r="J1660" s="3">
        <f t="shared" si="616"/>
        <v>56.568333333333349</v>
      </c>
      <c r="K1660" s="3">
        <f t="shared" si="616"/>
        <v>56.888000000000019</v>
      </c>
      <c r="L1660" s="3">
        <f t="shared" si="616"/>
        <v>57.20766666666669</v>
      </c>
      <c r="M1660" s="3">
        <f t="shared" si="616"/>
        <v>57.52733333333336</v>
      </c>
      <c r="N1660" s="3">
        <f t="shared" si="616"/>
        <v>57.84700000000003</v>
      </c>
      <c r="O1660" s="3">
        <f t="shared" si="616"/>
        <v>58.1666666666667</v>
      </c>
      <c r="P1660" s="3">
        <f t="shared" si="616"/>
        <v>58.48633333333337</v>
      </c>
      <c r="Q1660" s="3">
        <f t="shared" si="616"/>
        <v>58.80600000000004</v>
      </c>
      <c r="R1660" s="3">
        <f t="shared" si="616"/>
        <v>59.12566666666671</v>
      </c>
      <c r="S1660" s="3">
        <f t="shared" si="616"/>
        <v>59.44533333333338</v>
      </c>
      <c r="T1660" s="3">
        <f t="shared" si="616"/>
        <v>59.765000000000001</v>
      </c>
      <c r="U1660" s="3">
        <f t="shared" si="616"/>
        <v>60.084666666666671</v>
      </c>
      <c r="V1660" s="3">
        <f t="shared" si="616"/>
        <v>60.404333333333341</v>
      </c>
      <c r="W1660" s="3">
        <f t="shared" si="616"/>
        <v>60.724000000000011</v>
      </c>
      <c r="X1660" s="3">
        <f t="shared" si="616"/>
        <v>61.043666666666681</v>
      </c>
      <c r="Y1660" s="3">
        <f t="shared" si="616"/>
        <v>61.363333333333351</v>
      </c>
      <c r="Z1660" s="3">
        <f t="shared" si="616"/>
        <v>61.683000000000021</v>
      </c>
      <c r="AA1660" s="3">
        <f t="shared" si="616"/>
        <v>62.002666666666691</v>
      </c>
      <c r="AB1660" s="3">
        <f t="shared" si="616"/>
        <v>62.322333333333361</v>
      </c>
      <c r="AC1660" s="3">
        <f t="shared" si="616"/>
        <v>62.642000000000031</v>
      </c>
      <c r="AD1660" s="3">
        <f t="shared" si="616"/>
        <v>62.961666666666702</v>
      </c>
      <c r="AE1660" s="3">
        <f t="shared" si="616"/>
        <v>63.281333333333372</v>
      </c>
      <c r="AF1660" s="3">
        <f t="shared" si="616"/>
        <v>63.601000000000042</v>
      </c>
      <c r="AG1660" s="3">
        <f t="shared" si="616"/>
        <v>63.920666666666712</v>
      </c>
      <c r="AH1660" s="3">
        <f t="shared" si="616"/>
        <v>64.240333333333382</v>
      </c>
      <c r="AI1660" s="3">
        <f t="shared" si="616"/>
        <v>64.56</v>
      </c>
      <c r="AJ1660" s="3">
        <f t="shared" si="616"/>
        <v>64.589333333333329</v>
      </c>
      <c r="AK1660" s="3">
        <f t="shared" si="616"/>
        <v>64.618666666666655</v>
      </c>
      <c r="AL1660" s="3">
        <f t="shared" si="616"/>
        <v>64.647999999999982</v>
      </c>
      <c r="AM1660" s="3">
        <f t="shared" si="616"/>
        <v>64.677333333333308</v>
      </c>
      <c r="AN1660" s="3">
        <f t="shared" si="616"/>
        <v>64.706666666666635</v>
      </c>
      <c r="AO1660" s="3">
        <f t="shared" si="616"/>
        <v>64.735999999999962</v>
      </c>
      <c r="AP1660" s="3">
        <f t="shared" si="616"/>
        <v>64.765333333333288</v>
      </c>
      <c r="AQ1660" s="3">
        <f t="shared" si="616"/>
        <v>64.794666666666615</v>
      </c>
      <c r="AR1660" s="3">
        <f t="shared" si="616"/>
        <v>64.823999999999941</v>
      </c>
      <c r="AS1660" s="3">
        <f t="shared" si="616"/>
        <v>64.853333333333268</v>
      </c>
      <c r="AT1660" s="3">
        <f t="shared" si="616"/>
        <v>64.882666666666594</v>
      </c>
      <c r="AU1660" s="3">
        <f t="shared" si="616"/>
        <v>64.911999999999921</v>
      </c>
      <c r="AV1660" s="3">
        <f t="shared" si="616"/>
        <v>64.941333333333247</v>
      </c>
      <c r="AW1660" s="3">
        <f t="shared" si="616"/>
        <v>64.970666666666574</v>
      </c>
      <c r="AX1660" s="3"/>
    </row>
    <row r="1661" spans="1:50">
      <c r="C1661" s="10" t="s">
        <v>1</v>
      </c>
      <c r="D1661" s="9"/>
      <c r="E1661" s="3">
        <f t="shared" si="616"/>
        <v>0</v>
      </c>
      <c r="F1661" s="3">
        <f t="shared" si="616"/>
        <v>120</v>
      </c>
      <c r="G1661" s="3">
        <f t="shared" si="616"/>
        <v>120</v>
      </c>
      <c r="H1661" s="3">
        <f t="shared" si="616"/>
        <v>120</v>
      </c>
      <c r="I1661" s="3">
        <f t="shared" si="616"/>
        <v>120</v>
      </c>
      <c r="J1661" s="3">
        <f t="shared" si="616"/>
        <v>120</v>
      </c>
      <c r="K1661" s="3">
        <f t="shared" si="616"/>
        <v>120</v>
      </c>
      <c r="L1661" s="3">
        <f t="shared" si="616"/>
        <v>120</v>
      </c>
      <c r="M1661" s="3">
        <f t="shared" si="616"/>
        <v>120</v>
      </c>
      <c r="N1661" s="3">
        <f t="shared" si="616"/>
        <v>120</v>
      </c>
      <c r="O1661" s="3">
        <f t="shared" si="616"/>
        <v>120</v>
      </c>
      <c r="P1661" s="3">
        <f t="shared" si="616"/>
        <v>120</v>
      </c>
      <c r="Q1661" s="3">
        <f t="shared" si="616"/>
        <v>120</v>
      </c>
      <c r="R1661" s="3">
        <f t="shared" si="616"/>
        <v>120</v>
      </c>
      <c r="S1661" s="3">
        <f t="shared" si="616"/>
        <v>120</v>
      </c>
      <c r="T1661" s="3">
        <f t="shared" si="616"/>
        <v>120</v>
      </c>
      <c r="U1661" s="3">
        <f t="shared" si="616"/>
        <v>120</v>
      </c>
      <c r="V1661" s="3">
        <f t="shared" si="616"/>
        <v>120</v>
      </c>
      <c r="W1661" s="3">
        <f t="shared" si="616"/>
        <v>120</v>
      </c>
      <c r="X1661" s="3">
        <f t="shared" si="616"/>
        <v>120</v>
      </c>
      <c r="Y1661" s="3">
        <f t="shared" si="616"/>
        <v>120</v>
      </c>
      <c r="Z1661" s="3">
        <f t="shared" si="616"/>
        <v>120</v>
      </c>
      <c r="AA1661" s="3">
        <f t="shared" si="616"/>
        <v>120</v>
      </c>
      <c r="AB1661" s="3">
        <f t="shared" si="616"/>
        <v>120</v>
      </c>
      <c r="AC1661" s="3">
        <f t="shared" si="616"/>
        <v>120</v>
      </c>
      <c r="AD1661" s="3">
        <f t="shared" si="616"/>
        <v>120</v>
      </c>
      <c r="AE1661" s="3">
        <f t="shared" si="616"/>
        <v>120</v>
      </c>
      <c r="AF1661" s="3">
        <f t="shared" si="616"/>
        <v>120</v>
      </c>
      <c r="AG1661" s="3">
        <f t="shared" si="616"/>
        <v>120</v>
      </c>
      <c r="AH1661" s="3">
        <f t="shared" si="616"/>
        <v>120</v>
      </c>
      <c r="AI1661" s="3">
        <f t="shared" si="616"/>
        <v>120</v>
      </c>
      <c r="AJ1661" s="3">
        <f t="shared" si="616"/>
        <v>120</v>
      </c>
      <c r="AK1661" s="3">
        <f t="shared" si="616"/>
        <v>120</v>
      </c>
      <c r="AL1661" s="3">
        <f t="shared" si="616"/>
        <v>120</v>
      </c>
      <c r="AM1661" s="3">
        <f t="shared" si="616"/>
        <v>120</v>
      </c>
      <c r="AN1661" s="3">
        <f t="shared" si="616"/>
        <v>120</v>
      </c>
      <c r="AO1661" s="3">
        <f t="shared" si="616"/>
        <v>120</v>
      </c>
      <c r="AP1661" s="3">
        <f t="shared" si="616"/>
        <v>120</v>
      </c>
      <c r="AQ1661" s="3">
        <f t="shared" si="616"/>
        <v>120</v>
      </c>
      <c r="AR1661" s="3">
        <f t="shared" si="616"/>
        <v>120</v>
      </c>
      <c r="AS1661" s="3">
        <f t="shared" si="616"/>
        <v>120</v>
      </c>
      <c r="AT1661" s="3">
        <f t="shared" si="616"/>
        <v>120</v>
      </c>
      <c r="AU1661" s="3">
        <f t="shared" si="616"/>
        <v>120</v>
      </c>
      <c r="AV1661" s="3">
        <f t="shared" si="616"/>
        <v>120</v>
      </c>
      <c r="AW1661" s="3">
        <f t="shared" si="616"/>
        <v>120</v>
      </c>
      <c r="AX1661" s="3"/>
    </row>
    <row r="1662" spans="1:50">
      <c r="C1662" s="7" t="s">
        <v>0</v>
      </c>
      <c r="D1662" s="6"/>
      <c r="E1662" s="4">
        <f t="shared" si="616"/>
        <v>0</v>
      </c>
      <c r="F1662" s="4">
        <f t="shared" si="616"/>
        <v>0</v>
      </c>
      <c r="G1662" s="4">
        <f t="shared" si="616"/>
        <v>0</v>
      </c>
      <c r="H1662" s="4">
        <f t="shared" si="616"/>
        <v>0</v>
      </c>
      <c r="I1662" s="4">
        <f t="shared" si="616"/>
        <v>0</v>
      </c>
      <c r="J1662" s="4">
        <f t="shared" si="616"/>
        <v>0</v>
      </c>
      <c r="K1662" s="4">
        <f t="shared" si="616"/>
        <v>0</v>
      </c>
      <c r="L1662" s="4">
        <f t="shared" si="616"/>
        <v>64.666666666666657</v>
      </c>
      <c r="M1662" s="4">
        <f t="shared" si="616"/>
        <v>65.333333333333329</v>
      </c>
      <c r="N1662" s="4">
        <f t="shared" si="616"/>
        <v>66</v>
      </c>
      <c r="O1662" s="4">
        <f t="shared" si="616"/>
        <v>66.666666666666671</v>
      </c>
      <c r="P1662" s="4">
        <f t="shared" si="616"/>
        <v>67.333333333333343</v>
      </c>
      <c r="Q1662" s="4">
        <f t="shared" si="616"/>
        <v>68.000000000000014</v>
      </c>
      <c r="R1662" s="4">
        <f t="shared" si="616"/>
        <v>68.666666666666686</v>
      </c>
      <c r="S1662" s="4">
        <f t="shared" si="616"/>
        <v>69.333333333333357</v>
      </c>
      <c r="T1662" s="4">
        <f t="shared" si="616"/>
        <v>70</v>
      </c>
      <c r="U1662" s="4">
        <f t="shared" si="616"/>
        <v>70.333333333333329</v>
      </c>
      <c r="V1662" s="4">
        <f t="shared" si="616"/>
        <v>70.666666666666657</v>
      </c>
      <c r="W1662" s="4">
        <f t="shared" si="616"/>
        <v>70.999999999999986</v>
      </c>
      <c r="X1662" s="4">
        <f t="shared" si="616"/>
        <v>71.333333333333314</v>
      </c>
      <c r="Y1662" s="4">
        <f t="shared" si="616"/>
        <v>71.666666666666643</v>
      </c>
      <c r="Z1662" s="4">
        <f t="shared" si="616"/>
        <v>71.999999999999972</v>
      </c>
      <c r="AA1662" s="4">
        <f t="shared" si="616"/>
        <v>72.3333333333333</v>
      </c>
      <c r="AB1662" s="4">
        <f t="shared" si="616"/>
        <v>72.666666666666629</v>
      </c>
      <c r="AC1662" s="4">
        <f t="shared" si="616"/>
        <v>72.999999999999957</v>
      </c>
      <c r="AD1662" s="4">
        <f t="shared" si="616"/>
        <v>73.333333333333286</v>
      </c>
      <c r="AE1662" s="4">
        <f t="shared" si="616"/>
        <v>73.666666666666615</v>
      </c>
      <c r="AF1662" s="4">
        <f t="shared" si="616"/>
        <v>73.999999999999943</v>
      </c>
      <c r="AG1662" s="4">
        <f t="shared" si="616"/>
        <v>74.333333333333272</v>
      </c>
      <c r="AH1662" s="4">
        <f t="shared" si="616"/>
        <v>74.6666666666666</v>
      </c>
      <c r="AI1662" s="4">
        <f t="shared" si="616"/>
        <v>75</v>
      </c>
      <c r="AJ1662" s="4">
        <f t="shared" si="616"/>
        <v>75</v>
      </c>
      <c r="AK1662" s="4">
        <f t="shared" si="616"/>
        <v>75</v>
      </c>
      <c r="AL1662" s="4">
        <f t="shared" si="616"/>
        <v>75</v>
      </c>
      <c r="AM1662" s="4">
        <f t="shared" si="616"/>
        <v>75</v>
      </c>
      <c r="AN1662" s="4">
        <f t="shared" si="616"/>
        <v>75</v>
      </c>
      <c r="AO1662" s="4">
        <f t="shared" si="616"/>
        <v>75</v>
      </c>
      <c r="AP1662" s="4">
        <f t="shared" si="616"/>
        <v>75</v>
      </c>
      <c r="AQ1662" s="4">
        <f t="shared" si="616"/>
        <v>75</v>
      </c>
      <c r="AR1662" s="4">
        <f t="shared" si="616"/>
        <v>75</v>
      </c>
      <c r="AS1662" s="4">
        <f t="shared" si="616"/>
        <v>75</v>
      </c>
      <c r="AT1662" s="4">
        <f t="shared" si="616"/>
        <v>75</v>
      </c>
      <c r="AU1662" s="4">
        <f t="shared" si="616"/>
        <v>75</v>
      </c>
      <c r="AV1662" s="4">
        <f t="shared" si="616"/>
        <v>75</v>
      </c>
      <c r="AW1662" s="4">
        <f t="shared" si="616"/>
        <v>75</v>
      </c>
      <c r="AX1662" s="3"/>
    </row>
    <row r="1663" spans="1:50">
      <c r="A1663" s="15"/>
      <c r="B1663" s="15"/>
      <c r="C1663" s="14">
        <v>2</v>
      </c>
      <c r="D1663" s="13"/>
      <c r="E1663" s="12"/>
      <c r="F1663" s="11">
        <f t="shared" ref="F1663:AW1663" si="617">IF(F453&gt;0,(SUMPRODUCT(F1664:F1668,F454:F458))/F453,0)</f>
        <v>0</v>
      </c>
      <c r="G1663" s="11">
        <f t="shared" si="617"/>
        <v>20.882100916001942</v>
      </c>
      <c r="H1663" s="11">
        <f t="shared" si="617"/>
        <v>22.334884433058107</v>
      </c>
      <c r="I1663" s="11">
        <f t="shared" si="617"/>
        <v>23.776648548773423</v>
      </c>
      <c r="J1663" s="11">
        <f t="shared" si="617"/>
        <v>25.207430797347651</v>
      </c>
      <c r="K1663" s="11">
        <f t="shared" si="617"/>
        <v>26.627268542709789</v>
      </c>
      <c r="L1663" s="11">
        <f t="shared" si="617"/>
        <v>26.537887729416738</v>
      </c>
      <c r="M1663" s="11">
        <f t="shared" si="617"/>
        <v>28.188719926767963</v>
      </c>
      <c r="N1663" s="11">
        <f t="shared" si="617"/>
        <v>29.822858013267322</v>
      </c>
      <c r="O1663" s="11">
        <f t="shared" si="617"/>
        <v>31.440077917306656</v>
      </c>
      <c r="P1663" s="11">
        <f t="shared" si="617"/>
        <v>33.040151539213149</v>
      </c>
      <c r="Q1663" s="11">
        <f t="shared" si="617"/>
        <v>34.622846660317343</v>
      </c>
      <c r="R1663" s="11">
        <f t="shared" si="617"/>
        <v>36.187926849575966</v>
      </c>
      <c r="S1663" s="11">
        <f t="shared" si="617"/>
        <v>37.735151367604345</v>
      </c>
      <c r="T1663" s="11">
        <f t="shared" si="617"/>
        <v>39.264275068099906</v>
      </c>
      <c r="U1663" s="11">
        <f t="shared" si="617"/>
        <v>42.099553794758997</v>
      </c>
      <c r="V1663" s="11">
        <f t="shared" si="617"/>
        <v>42.791306596293332</v>
      </c>
      <c r="W1663" s="11">
        <f t="shared" si="617"/>
        <v>43.487041613622779</v>
      </c>
      <c r="X1663" s="11">
        <f t="shared" si="617"/>
        <v>44.18678774309371</v>
      </c>
      <c r="Y1663" s="11">
        <f t="shared" si="617"/>
        <v>44.890574161311783</v>
      </c>
      <c r="Z1663" s="11">
        <f t="shared" si="617"/>
        <v>45.59320324000111</v>
      </c>
      <c r="AA1663" s="11">
        <f t="shared" si="617"/>
        <v>45.755114282566502</v>
      </c>
      <c r="AB1663" s="11">
        <f t="shared" si="617"/>
        <v>45.917332481731322</v>
      </c>
      <c r="AC1663" s="11">
        <f t="shared" si="617"/>
        <v>46.079858048089534</v>
      </c>
      <c r="AD1663" s="11">
        <f t="shared" si="617"/>
        <v>46.242691192429966</v>
      </c>
      <c r="AE1663" s="11">
        <f t="shared" si="617"/>
        <v>46.405832125728551</v>
      </c>
      <c r="AF1663" s="11">
        <f t="shared" si="617"/>
        <v>46.573443510012133</v>
      </c>
      <c r="AG1663" s="11">
        <f t="shared" si="617"/>
        <v>46.741553915259487</v>
      </c>
      <c r="AH1663" s="11">
        <f t="shared" si="617"/>
        <v>46.910163892733287</v>
      </c>
      <c r="AI1663" s="11">
        <f t="shared" si="617"/>
        <v>47.079273994511837</v>
      </c>
      <c r="AJ1663" s="11">
        <f t="shared" si="617"/>
        <v>47.248884773480199</v>
      </c>
      <c r="AK1663" s="11">
        <f t="shared" si="617"/>
        <v>47.3778439086948</v>
      </c>
      <c r="AL1663" s="11">
        <f t="shared" si="617"/>
        <v>47.506797238037819</v>
      </c>
      <c r="AM1663" s="11">
        <f t="shared" si="617"/>
        <v>47.635744761601444</v>
      </c>
      <c r="AN1663" s="11">
        <f t="shared" si="617"/>
        <v>47.764686479472651</v>
      </c>
      <c r="AO1663" s="11">
        <f t="shared" si="617"/>
        <v>47.893622391734809</v>
      </c>
      <c r="AP1663" s="11">
        <f t="shared" si="617"/>
        <v>47.979981223322078</v>
      </c>
      <c r="AQ1663" s="11">
        <f t="shared" si="617"/>
        <v>48.065062283196099</v>
      </c>
      <c r="AR1663" s="11">
        <f t="shared" si="617"/>
        <v>48.14887009831309</v>
      </c>
      <c r="AS1663" s="11">
        <f t="shared" si="617"/>
        <v>48.231409174270723</v>
      </c>
      <c r="AT1663" s="11">
        <f t="shared" si="617"/>
        <v>48.31268399543341</v>
      </c>
      <c r="AU1663" s="11">
        <f t="shared" si="617"/>
        <v>48.41916101516</v>
      </c>
      <c r="AV1663" s="11">
        <f t="shared" si="617"/>
        <v>48.525083684291879</v>
      </c>
      <c r="AW1663" s="11">
        <f t="shared" si="617"/>
        <v>48.63045282486771</v>
      </c>
      <c r="AX1663" s="11"/>
    </row>
    <row r="1664" spans="1:50">
      <c r="C1664" s="10" t="s">
        <v>4</v>
      </c>
      <c r="D1664" s="9"/>
      <c r="E1664" s="8"/>
      <c r="F1664" s="3">
        <f t="shared" ref="F1664:AW1668" si="618">IF(F454&gt;0,D132,0)</f>
        <v>0</v>
      </c>
      <c r="G1664" s="3">
        <f t="shared" si="618"/>
        <v>20.493333333333332</v>
      </c>
      <c r="H1664" s="3">
        <f t="shared" si="618"/>
        <v>21.586666666666666</v>
      </c>
      <c r="I1664" s="3">
        <f t="shared" si="618"/>
        <v>22.68</v>
      </c>
      <c r="J1664" s="3">
        <f t="shared" si="618"/>
        <v>23.773333333333333</v>
      </c>
      <c r="K1664" s="3">
        <f t="shared" si="618"/>
        <v>24.866666666666667</v>
      </c>
      <c r="L1664" s="3">
        <f t="shared" si="618"/>
        <v>25.96</v>
      </c>
      <c r="M1664" s="3">
        <f t="shared" si="618"/>
        <v>27.053333333333335</v>
      </c>
      <c r="N1664" s="3">
        <f t="shared" si="618"/>
        <v>28.146666666666668</v>
      </c>
      <c r="O1664" s="3">
        <f t="shared" si="618"/>
        <v>29.240000000000002</v>
      </c>
      <c r="P1664" s="3">
        <f t="shared" si="618"/>
        <v>30.333333333333336</v>
      </c>
      <c r="Q1664" s="3">
        <f t="shared" si="618"/>
        <v>31.426666666666669</v>
      </c>
      <c r="R1664" s="3">
        <f t="shared" si="618"/>
        <v>32.520000000000003</v>
      </c>
      <c r="S1664" s="3">
        <f t="shared" si="618"/>
        <v>33.613333333333337</v>
      </c>
      <c r="T1664" s="3">
        <f t="shared" si="618"/>
        <v>34.706666666666671</v>
      </c>
      <c r="U1664" s="3">
        <f t="shared" si="618"/>
        <v>35.799999999999997</v>
      </c>
      <c r="V1664" s="3">
        <f t="shared" si="618"/>
        <v>35.93333333333333</v>
      </c>
      <c r="W1664" s="3">
        <f t="shared" si="618"/>
        <v>36.066666666666663</v>
      </c>
      <c r="X1664" s="3">
        <f t="shared" si="618"/>
        <v>36.199999999999996</v>
      </c>
      <c r="Y1664" s="3">
        <f t="shared" si="618"/>
        <v>36.333333333333329</v>
      </c>
      <c r="Z1664" s="3">
        <f t="shared" si="618"/>
        <v>36.466666666666661</v>
      </c>
      <c r="AA1664" s="3">
        <f t="shared" si="618"/>
        <v>36.599999999999994</v>
      </c>
      <c r="AB1664" s="3">
        <f t="shared" si="618"/>
        <v>36.733333333333327</v>
      </c>
      <c r="AC1664" s="3">
        <f t="shared" si="618"/>
        <v>36.86666666666666</v>
      </c>
      <c r="AD1664" s="3">
        <f t="shared" si="618"/>
        <v>36.999999999999993</v>
      </c>
      <c r="AE1664" s="3">
        <f t="shared" si="618"/>
        <v>37.133333333333326</v>
      </c>
      <c r="AF1664" s="3">
        <f t="shared" si="618"/>
        <v>37.266666666666659</v>
      </c>
      <c r="AG1664" s="3">
        <f t="shared" si="618"/>
        <v>37.399999999999991</v>
      </c>
      <c r="AH1664" s="3">
        <f t="shared" si="618"/>
        <v>37.533333333333324</v>
      </c>
      <c r="AI1664" s="3">
        <f t="shared" si="618"/>
        <v>37.666666666666657</v>
      </c>
      <c r="AJ1664" s="3">
        <f t="shared" si="618"/>
        <v>37.799999999999997</v>
      </c>
      <c r="AK1664" s="3">
        <f t="shared" si="618"/>
        <v>37.946666666666665</v>
      </c>
      <c r="AL1664" s="3">
        <f t="shared" si="618"/>
        <v>38.093333333333334</v>
      </c>
      <c r="AM1664" s="3">
        <f t="shared" si="618"/>
        <v>38.24</v>
      </c>
      <c r="AN1664" s="3">
        <f t="shared" si="618"/>
        <v>38.38666666666667</v>
      </c>
      <c r="AO1664" s="3">
        <f t="shared" si="618"/>
        <v>38.533333333333339</v>
      </c>
      <c r="AP1664" s="3">
        <f t="shared" si="618"/>
        <v>38.680000000000007</v>
      </c>
      <c r="AQ1664" s="3">
        <f t="shared" si="618"/>
        <v>38.826666666666675</v>
      </c>
      <c r="AR1664" s="3">
        <f t="shared" si="618"/>
        <v>38.973333333333343</v>
      </c>
      <c r="AS1664" s="3">
        <f t="shared" si="618"/>
        <v>39.120000000000012</v>
      </c>
      <c r="AT1664" s="3">
        <f t="shared" si="618"/>
        <v>39.26666666666668</v>
      </c>
      <c r="AU1664" s="3">
        <f t="shared" si="618"/>
        <v>39.413333333333348</v>
      </c>
      <c r="AV1664" s="3">
        <f t="shared" si="618"/>
        <v>39.560000000000016</v>
      </c>
      <c r="AW1664" s="3">
        <f t="shared" si="618"/>
        <v>39.706666666666685</v>
      </c>
      <c r="AX1664" s="3"/>
    </row>
    <row r="1665" spans="1:50">
      <c r="C1665" s="10" t="s">
        <v>3</v>
      </c>
      <c r="D1665" s="9"/>
      <c r="E1665" s="8"/>
      <c r="F1665" s="3">
        <f t="shared" si="618"/>
        <v>0</v>
      </c>
      <c r="G1665" s="3">
        <f t="shared" si="618"/>
        <v>26.933333333333334</v>
      </c>
      <c r="H1665" s="3">
        <f t="shared" si="618"/>
        <v>27.866666666666667</v>
      </c>
      <c r="I1665" s="3">
        <f t="shared" si="618"/>
        <v>28.8</v>
      </c>
      <c r="J1665" s="3">
        <f t="shared" si="618"/>
        <v>29.733333333333334</v>
      </c>
      <c r="K1665" s="3">
        <f t="shared" si="618"/>
        <v>30.666666666666668</v>
      </c>
      <c r="L1665" s="3">
        <f t="shared" si="618"/>
        <v>31.6</v>
      </c>
      <c r="M1665" s="3">
        <f t="shared" si="618"/>
        <v>32.533333333333331</v>
      </c>
      <c r="N1665" s="3">
        <f t="shared" si="618"/>
        <v>33.466666666666661</v>
      </c>
      <c r="O1665" s="3">
        <f t="shared" si="618"/>
        <v>34.399999999999991</v>
      </c>
      <c r="P1665" s="3">
        <f t="shared" si="618"/>
        <v>35.333333333333321</v>
      </c>
      <c r="Q1665" s="3">
        <f t="shared" si="618"/>
        <v>36.266666666666652</v>
      </c>
      <c r="R1665" s="3">
        <f t="shared" si="618"/>
        <v>37.199999999999982</v>
      </c>
      <c r="S1665" s="3">
        <f t="shared" si="618"/>
        <v>38.133333333333312</v>
      </c>
      <c r="T1665" s="3">
        <f t="shared" si="618"/>
        <v>39.066666666666642</v>
      </c>
      <c r="U1665" s="3">
        <f t="shared" si="618"/>
        <v>40</v>
      </c>
      <c r="V1665" s="3">
        <f t="shared" si="618"/>
        <v>40.333333333333336</v>
      </c>
      <c r="W1665" s="3">
        <f t="shared" si="618"/>
        <v>40.666666666666671</v>
      </c>
      <c r="X1665" s="3">
        <f t="shared" si="618"/>
        <v>41.000000000000007</v>
      </c>
      <c r="Y1665" s="3">
        <f t="shared" si="618"/>
        <v>41.333333333333343</v>
      </c>
      <c r="Z1665" s="3">
        <f t="shared" si="618"/>
        <v>41.666666666666679</v>
      </c>
      <c r="AA1665" s="3">
        <f t="shared" si="618"/>
        <v>42.000000000000014</v>
      </c>
      <c r="AB1665" s="3">
        <f t="shared" si="618"/>
        <v>42.33333333333335</v>
      </c>
      <c r="AC1665" s="3">
        <f t="shared" si="618"/>
        <v>42.666666666666686</v>
      </c>
      <c r="AD1665" s="3">
        <f t="shared" si="618"/>
        <v>43.000000000000021</v>
      </c>
      <c r="AE1665" s="3">
        <f t="shared" si="618"/>
        <v>43.333333333333357</v>
      </c>
      <c r="AF1665" s="3">
        <f t="shared" si="618"/>
        <v>43.666666666666693</v>
      </c>
      <c r="AG1665" s="3">
        <f t="shared" si="618"/>
        <v>44.000000000000028</v>
      </c>
      <c r="AH1665" s="3">
        <f t="shared" si="618"/>
        <v>44.333333333333364</v>
      </c>
      <c r="AI1665" s="3">
        <f t="shared" si="618"/>
        <v>44.6666666666667</v>
      </c>
      <c r="AJ1665" s="3">
        <f t="shared" si="618"/>
        <v>45</v>
      </c>
      <c r="AK1665" s="3">
        <f t="shared" si="618"/>
        <v>45.333333333333336</v>
      </c>
      <c r="AL1665" s="3">
        <f t="shared" si="618"/>
        <v>45.666666666666671</v>
      </c>
      <c r="AM1665" s="3">
        <f t="shared" si="618"/>
        <v>46.000000000000007</v>
      </c>
      <c r="AN1665" s="3">
        <f t="shared" si="618"/>
        <v>46.333333333333343</v>
      </c>
      <c r="AO1665" s="3">
        <f t="shared" si="618"/>
        <v>46.666666666666679</v>
      </c>
      <c r="AP1665" s="3">
        <f t="shared" si="618"/>
        <v>47.000000000000014</v>
      </c>
      <c r="AQ1665" s="3">
        <f t="shared" si="618"/>
        <v>47.33333333333335</v>
      </c>
      <c r="AR1665" s="3">
        <f t="shared" si="618"/>
        <v>47.666666666666686</v>
      </c>
      <c r="AS1665" s="3">
        <f t="shared" si="618"/>
        <v>48.000000000000021</v>
      </c>
      <c r="AT1665" s="3">
        <f t="shared" si="618"/>
        <v>48.333333333333357</v>
      </c>
      <c r="AU1665" s="3">
        <f t="shared" si="618"/>
        <v>48.666666666666693</v>
      </c>
      <c r="AV1665" s="3">
        <f t="shared" si="618"/>
        <v>49.000000000000028</v>
      </c>
      <c r="AW1665" s="3">
        <f t="shared" si="618"/>
        <v>49.333333333333364</v>
      </c>
      <c r="AX1665" s="3"/>
    </row>
    <row r="1666" spans="1:50">
      <c r="C1666" s="10" t="s">
        <v>2</v>
      </c>
      <c r="D1666" s="9"/>
      <c r="E1666" s="8"/>
      <c r="F1666" s="3">
        <f t="shared" si="618"/>
        <v>0</v>
      </c>
      <c r="G1666" s="3">
        <f t="shared" si="618"/>
        <v>55.289666666666669</v>
      </c>
      <c r="H1666" s="3">
        <f t="shared" si="618"/>
        <v>55.609333333333339</v>
      </c>
      <c r="I1666" s="3">
        <f t="shared" si="618"/>
        <v>55.929000000000009</v>
      </c>
      <c r="J1666" s="3">
        <f t="shared" si="618"/>
        <v>56.248666666666679</v>
      </c>
      <c r="K1666" s="3">
        <f t="shared" si="618"/>
        <v>56.568333333333349</v>
      </c>
      <c r="L1666" s="3">
        <f t="shared" si="618"/>
        <v>56.888000000000019</v>
      </c>
      <c r="M1666" s="3">
        <f t="shared" si="618"/>
        <v>57.20766666666669</v>
      </c>
      <c r="N1666" s="3">
        <f t="shared" si="618"/>
        <v>57.52733333333336</v>
      </c>
      <c r="O1666" s="3">
        <f t="shared" si="618"/>
        <v>57.84700000000003</v>
      </c>
      <c r="P1666" s="3">
        <f t="shared" si="618"/>
        <v>58.1666666666667</v>
      </c>
      <c r="Q1666" s="3">
        <f t="shared" si="618"/>
        <v>58.48633333333337</v>
      </c>
      <c r="R1666" s="3">
        <f t="shared" si="618"/>
        <v>58.80600000000004</v>
      </c>
      <c r="S1666" s="3">
        <f t="shared" si="618"/>
        <v>59.12566666666671</v>
      </c>
      <c r="T1666" s="3">
        <f t="shared" si="618"/>
        <v>59.44533333333338</v>
      </c>
      <c r="U1666" s="3">
        <f t="shared" si="618"/>
        <v>59.765000000000001</v>
      </c>
      <c r="V1666" s="3">
        <f t="shared" si="618"/>
        <v>60.084666666666671</v>
      </c>
      <c r="W1666" s="3">
        <f t="shared" si="618"/>
        <v>60.404333333333341</v>
      </c>
      <c r="X1666" s="3">
        <f t="shared" si="618"/>
        <v>60.724000000000011</v>
      </c>
      <c r="Y1666" s="3">
        <f t="shared" si="618"/>
        <v>61.043666666666681</v>
      </c>
      <c r="Z1666" s="3">
        <f t="shared" si="618"/>
        <v>61.363333333333351</v>
      </c>
      <c r="AA1666" s="3">
        <f t="shared" si="618"/>
        <v>61.683000000000021</v>
      </c>
      <c r="AB1666" s="3">
        <f t="shared" si="618"/>
        <v>62.002666666666691</v>
      </c>
      <c r="AC1666" s="3">
        <f t="shared" si="618"/>
        <v>62.322333333333361</v>
      </c>
      <c r="AD1666" s="3">
        <f t="shared" si="618"/>
        <v>62.642000000000031</v>
      </c>
      <c r="AE1666" s="3">
        <f t="shared" si="618"/>
        <v>62.961666666666702</v>
      </c>
      <c r="AF1666" s="3">
        <f t="shared" si="618"/>
        <v>63.281333333333372</v>
      </c>
      <c r="AG1666" s="3">
        <f t="shared" si="618"/>
        <v>63.601000000000042</v>
      </c>
      <c r="AH1666" s="3">
        <f t="shared" si="618"/>
        <v>63.920666666666712</v>
      </c>
      <c r="AI1666" s="3">
        <f t="shared" si="618"/>
        <v>64.240333333333382</v>
      </c>
      <c r="AJ1666" s="3">
        <f t="shared" si="618"/>
        <v>64.56</v>
      </c>
      <c r="AK1666" s="3">
        <f t="shared" si="618"/>
        <v>64.589333333333329</v>
      </c>
      <c r="AL1666" s="3">
        <f t="shared" si="618"/>
        <v>64.618666666666655</v>
      </c>
      <c r="AM1666" s="3">
        <f t="shared" si="618"/>
        <v>64.647999999999982</v>
      </c>
      <c r="AN1666" s="3">
        <f t="shared" si="618"/>
        <v>64.677333333333308</v>
      </c>
      <c r="AO1666" s="3">
        <f t="shared" si="618"/>
        <v>64.706666666666635</v>
      </c>
      <c r="AP1666" s="3">
        <f t="shared" si="618"/>
        <v>64.735999999999962</v>
      </c>
      <c r="AQ1666" s="3">
        <f t="shared" si="618"/>
        <v>64.765333333333288</v>
      </c>
      <c r="AR1666" s="3">
        <f t="shared" si="618"/>
        <v>64.794666666666615</v>
      </c>
      <c r="AS1666" s="3">
        <f t="shared" si="618"/>
        <v>64.823999999999941</v>
      </c>
      <c r="AT1666" s="3">
        <f t="shared" si="618"/>
        <v>64.853333333333268</v>
      </c>
      <c r="AU1666" s="3">
        <f t="shared" si="618"/>
        <v>64.882666666666594</v>
      </c>
      <c r="AV1666" s="3">
        <f t="shared" si="618"/>
        <v>64.911999999999921</v>
      </c>
      <c r="AW1666" s="3">
        <f t="shared" si="618"/>
        <v>64.941333333333247</v>
      </c>
      <c r="AX1666" s="3"/>
    </row>
    <row r="1667" spans="1:50">
      <c r="C1667" s="10" t="s">
        <v>1</v>
      </c>
      <c r="D1667" s="9"/>
      <c r="E1667" s="8"/>
      <c r="F1667" s="3">
        <f t="shared" si="618"/>
        <v>0</v>
      </c>
      <c r="G1667" s="3">
        <f t="shared" si="618"/>
        <v>120</v>
      </c>
      <c r="H1667" s="3">
        <f t="shared" si="618"/>
        <v>120</v>
      </c>
      <c r="I1667" s="3">
        <f t="shared" si="618"/>
        <v>120</v>
      </c>
      <c r="J1667" s="3">
        <f t="shared" si="618"/>
        <v>120</v>
      </c>
      <c r="K1667" s="3">
        <f t="shared" si="618"/>
        <v>120</v>
      </c>
      <c r="L1667" s="3">
        <f t="shared" si="618"/>
        <v>120</v>
      </c>
      <c r="M1667" s="3">
        <f t="shared" si="618"/>
        <v>120</v>
      </c>
      <c r="N1667" s="3">
        <f t="shared" si="618"/>
        <v>120</v>
      </c>
      <c r="O1667" s="3">
        <f t="shared" si="618"/>
        <v>120</v>
      </c>
      <c r="P1667" s="3">
        <f t="shared" si="618"/>
        <v>120</v>
      </c>
      <c r="Q1667" s="3">
        <f t="shared" si="618"/>
        <v>120</v>
      </c>
      <c r="R1667" s="3">
        <f t="shared" si="618"/>
        <v>120</v>
      </c>
      <c r="S1667" s="3">
        <f t="shared" si="618"/>
        <v>120</v>
      </c>
      <c r="T1667" s="3">
        <f t="shared" si="618"/>
        <v>120</v>
      </c>
      <c r="U1667" s="3">
        <f t="shared" si="618"/>
        <v>120</v>
      </c>
      <c r="V1667" s="3">
        <f t="shared" si="618"/>
        <v>120</v>
      </c>
      <c r="W1667" s="3">
        <f t="shared" si="618"/>
        <v>120</v>
      </c>
      <c r="X1667" s="3">
        <f t="shared" si="618"/>
        <v>120</v>
      </c>
      <c r="Y1667" s="3">
        <f t="shared" si="618"/>
        <v>120</v>
      </c>
      <c r="Z1667" s="3">
        <f t="shared" si="618"/>
        <v>120</v>
      </c>
      <c r="AA1667" s="3">
        <f t="shared" si="618"/>
        <v>120</v>
      </c>
      <c r="AB1667" s="3">
        <f t="shared" si="618"/>
        <v>120</v>
      </c>
      <c r="AC1667" s="3">
        <f t="shared" si="618"/>
        <v>120</v>
      </c>
      <c r="AD1667" s="3">
        <f t="shared" si="618"/>
        <v>120</v>
      </c>
      <c r="AE1667" s="3">
        <f t="shared" si="618"/>
        <v>120</v>
      </c>
      <c r="AF1667" s="3">
        <f t="shared" si="618"/>
        <v>120</v>
      </c>
      <c r="AG1667" s="3">
        <f t="shared" si="618"/>
        <v>120</v>
      </c>
      <c r="AH1667" s="3">
        <f t="shared" si="618"/>
        <v>120</v>
      </c>
      <c r="AI1667" s="3">
        <f t="shared" si="618"/>
        <v>120</v>
      </c>
      <c r="AJ1667" s="3">
        <f t="shared" si="618"/>
        <v>120</v>
      </c>
      <c r="AK1667" s="3">
        <f t="shared" si="618"/>
        <v>120</v>
      </c>
      <c r="AL1667" s="3">
        <f t="shared" si="618"/>
        <v>120</v>
      </c>
      <c r="AM1667" s="3">
        <f t="shared" si="618"/>
        <v>120</v>
      </c>
      <c r="AN1667" s="3">
        <f t="shared" si="618"/>
        <v>120</v>
      </c>
      <c r="AO1667" s="3">
        <f t="shared" si="618"/>
        <v>120</v>
      </c>
      <c r="AP1667" s="3">
        <f t="shared" si="618"/>
        <v>120</v>
      </c>
      <c r="AQ1667" s="3">
        <f t="shared" si="618"/>
        <v>120</v>
      </c>
      <c r="AR1667" s="3">
        <f t="shared" si="618"/>
        <v>120</v>
      </c>
      <c r="AS1667" s="3">
        <f t="shared" si="618"/>
        <v>120</v>
      </c>
      <c r="AT1667" s="3">
        <f t="shared" si="618"/>
        <v>120</v>
      </c>
      <c r="AU1667" s="3">
        <f t="shared" si="618"/>
        <v>120</v>
      </c>
      <c r="AV1667" s="3">
        <f t="shared" si="618"/>
        <v>120</v>
      </c>
      <c r="AW1667" s="3">
        <f t="shared" si="618"/>
        <v>120</v>
      </c>
      <c r="AX1667" s="3"/>
    </row>
    <row r="1668" spans="1:50">
      <c r="C1668" s="7" t="s">
        <v>0</v>
      </c>
      <c r="D1668" s="6"/>
      <c r="E1668" s="5"/>
      <c r="F1668" s="4">
        <f t="shared" si="618"/>
        <v>0</v>
      </c>
      <c r="G1668" s="4">
        <f t="shared" si="618"/>
        <v>0</v>
      </c>
      <c r="H1668" s="4">
        <f t="shared" si="618"/>
        <v>0</v>
      </c>
      <c r="I1668" s="4">
        <f t="shared" si="618"/>
        <v>0</v>
      </c>
      <c r="J1668" s="4">
        <f t="shared" si="618"/>
        <v>0</v>
      </c>
      <c r="K1668" s="4">
        <f t="shared" si="618"/>
        <v>0</v>
      </c>
      <c r="L1668" s="4">
        <f t="shared" si="618"/>
        <v>0</v>
      </c>
      <c r="M1668" s="4">
        <f t="shared" si="618"/>
        <v>64.666666666666657</v>
      </c>
      <c r="N1668" s="4">
        <f t="shared" si="618"/>
        <v>65.333333333333329</v>
      </c>
      <c r="O1668" s="4">
        <f t="shared" si="618"/>
        <v>66</v>
      </c>
      <c r="P1668" s="4">
        <f t="shared" si="618"/>
        <v>66.666666666666671</v>
      </c>
      <c r="Q1668" s="4">
        <f t="shared" si="618"/>
        <v>67.333333333333343</v>
      </c>
      <c r="R1668" s="4">
        <f t="shared" si="618"/>
        <v>68.000000000000014</v>
      </c>
      <c r="S1668" s="4">
        <f t="shared" si="618"/>
        <v>68.666666666666686</v>
      </c>
      <c r="T1668" s="4">
        <f t="shared" si="618"/>
        <v>69.333333333333357</v>
      </c>
      <c r="U1668" s="4">
        <f t="shared" si="618"/>
        <v>70</v>
      </c>
      <c r="V1668" s="4">
        <f t="shared" si="618"/>
        <v>70.333333333333329</v>
      </c>
      <c r="W1668" s="4">
        <f t="shared" si="618"/>
        <v>70.666666666666657</v>
      </c>
      <c r="X1668" s="4">
        <f t="shared" si="618"/>
        <v>70.999999999999986</v>
      </c>
      <c r="Y1668" s="4">
        <f t="shared" si="618"/>
        <v>71.333333333333314</v>
      </c>
      <c r="Z1668" s="4">
        <f t="shared" si="618"/>
        <v>71.666666666666643</v>
      </c>
      <c r="AA1668" s="4">
        <f t="shared" si="618"/>
        <v>71.999999999999972</v>
      </c>
      <c r="AB1668" s="4">
        <f t="shared" si="618"/>
        <v>72.3333333333333</v>
      </c>
      <c r="AC1668" s="4">
        <f t="shared" si="618"/>
        <v>72.666666666666629</v>
      </c>
      <c r="AD1668" s="4">
        <f t="shared" si="618"/>
        <v>72.999999999999957</v>
      </c>
      <c r="AE1668" s="4">
        <f t="shared" si="618"/>
        <v>73.333333333333286</v>
      </c>
      <c r="AF1668" s="4">
        <f t="shared" si="618"/>
        <v>73.666666666666615</v>
      </c>
      <c r="AG1668" s="4">
        <f t="shared" si="618"/>
        <v>73.999999999999943</v>
      </c>
      <c r="AH1668" s="4">
        <f t="shared" si="618"/>
        <v>74.333333333333272</v>
      </c>
      <c r="AI1668" s="4">
        <f t="shared" si="618"/>
        <v>74.6666666666666</v>
      </c>
      <c r="AJ1668" s="4">
        <f t="shared" si="618"/>
        <v>75</v>
      </c>
      <c r="AK1668" s="4">
        <f t="shared" si="618"/>
        <v>75</v>
      </c>
      <c r="AL1668" s="4">
        <f t="shared" si="618"/>
        <v>75</v>
      </c>
      <c r="AM1668" s="4">
        <f t="shared" si="618"/>
        <v>75</v>
      </c>
      <c r="AN1668" s="4">
        <f t="shared" si="618"/>
        <v>75</v>
      </c>
      <c r="AO1668" s="4">
        <f t="shared" si="618"/>
        <v>75</v>
      </c>
      <c r="AP1668" s="4">
        <f t="shared" si="618"/>
        <v>75</v>
      </c>
      <c r="AQ1668" s="4">
        <f t="shared" si="618"/>
        <v>75</v>
      </c>
      <c r="AR1668" s="4">
        <f t="shared" si="618"/>
        <v>75</v>
      </c>
      <c r="AS1668" s="4">
        <f t="shared" si="618"/>
        <v>75</v>
      </c>
      <c r="AT1668" s="4">
        <f t="shared" si="618"/>
        <v>75</v>
      </c>
      <c r="AU1668" s="4">
        <f t="shared" si="618"/>
        <v>75</v>
      </c>
      <c r="AV1668" s="4">
        <f t="shared" si="618"/>
        <v>75</v>
      </c>
      <c r="AW1668" s="4">
        <f t="shared" si="618"/>
        <v>75</v>
      </c>
      <c r="AX1668" s="3"/>
    </row>
    <row r="1669" spans="1:50">
      <c r="A1669" s="15"/>
      <c r="B1669" s="15"/>
      <c r="C1669" s="14">
        <v>3</v>
      </c>
      <c r="D1669" s="13"/>
      <c r="E1669" s="12"/>
      <c r="F1669" s="11"/>
      <c r="G1669" s="11">
        <f t="shared" ref="G1669:AW1669" si="619">IF(G459&gt;0,(SUMPRODUCT(G1670:G1674,G460:G464))/G459,0)</f>
        <v>0</v>
      </c>
      <c r="H1669" s="11">
        <f t="shared" si="619"/>
        <v>20.88253912746432</v>
      </c>
      <c r="I1669" s="11">
        <f t="shared" si="619"/>
        <v>22.335707921463566</v>
      </c>
      <c r="J1669" s="11">
        <f t="shared" si="619"/>
        <v>23.777836577895922</v>
      </c>
      <c r="K1669" s="11">
        <f t="shared" si="619"/>
        <v>25.208963085950195</v>
      </c>
      <c r="L1669" s="11">
        <f t="shared" si="619"/>
        <v>26.629125260720304</v>
      </c>
      <c r="M1669" s="11">
        <f t="shared" si="619"/>
        <v>26.538605990791886</v>
      </c>
      <c r="N1669" s="11">
        <f t="shared" si="619"/>
        <v>28.190008947612032</v>
      </c>
      <c r="O1669" s="11">
        <f t="shared" si="619"/>
        <v>29.824682253507451</v>
      </c>
      <c r="P1669" s="11">
        <f t="shared" si="619"/>
        <v>31.442402164918072</v>
      </c>
      <c r="Q1669" s="11">
        <f t="shared" si="619"/>
        <v>33.042940930603017</v>
      </c>
      <c r="R1669" s="11">
        <f t="shared" si="619"/>
        <v>34.626066701505493</v>
      </c>
      <c r="S1669" s="11">
        <f t="shared" si="619"/>
        <v>36.191543438165532</v>
      </c>
      <c r="T1669" s="11">
        <f t="shared" si="619"/>
        <v>37.739130815631434</v>
      </c>
      <c r="U1669" s="11">
        <f t="shared" si="619"/>
        <v>39.268584125747033</v>
      </c>
      <c r="V1669" s="11">
        <f t="shared" si="619"/>
        <v>42.105186674771055</v>
      </c>
      <c r="W1669" s="11">
        <f t="shared" si="619"/>
        <v>42.79734065584401</v>
      </c>
      <c r="X1669" s="11">
        <f t="shared" si="619"/>
        <v>43.493465346037482</v>
      </c>
      <c r="Y1669" s="11">
        <f t="shared" si="619"/>
        <v>44.19358939834941</v>
      </c>
      <c r="Z1669" s="11">
        <f t="shared" si="619"/>
        <v>44.897741742132375</v>
      </c>
      <c r="AA1669" s="11">
        <f t="shared" si="619"/>
        <v>45.600706871045311</v>
      </c>
      <c r="AB1669" s="11">
        <f t="shared" si="619"/>
        <v>45.762638234181104</v>
      </c>
      <c r="AC1669" s="11">
        <f t="shared" si="619"/>
        <v>45.924877113701392</v>
      </c>
      <c r="AD1669" s="11">
        <f t="shared" si="619"/>
        <v>46.087423719207621</v>
      </c>
      <c r="AE1669" s="11">
        <f t="shared" si="619"/>
        <v>46.250278260486795</v>
      </c>
      <c r="AF1669" s="11">
        <f t="shared" si="619"/>
        <v>46.413440947520662</v>
      </c>
      <c r="AG1669" s="11">
        <f t="shared" si="619"/>
        <v>46.581072003927474</v>
      </c>
      <c r="AH1669" s="11">
        <f t="shared" si="619"/>
        <v>46.749202631505405</v>
      </c>
      <c r="AI1669" s="11">
        <f t="shared" si="619"/>
        <v>46.917833378866604</v>
      </c>
      <c r="AJ1669" s="11">
        <f t="shared" si="619"/>
        <v>47.086964795422944</v>
      </c>
      <c r="AK1669" s="11">
        <f t="shared" si="619"/>
        <v>47.256597431397459</v>
      </c>
      <c r="AL1669" s="11">
        <f t="shared" si="619"/>
        <v>47.385547105540148</v>
      </c>
      <c r="AM1669" s="11">
        <f t="shared" si="619"/>
        <v>47.514490964260936</v>
      </c>
      <c r="AN1669" s="11">
        <f t="shared" si="619"/>
        <v>47.643429007642304</v>
      </c>
      <c r="AO1669" s="11">
        <f t="shared" si="619"/>
        <v>47.772361235771264</v>
      </c>
      <c r="AP1669" s="11">
        <f t="shared" si="619"/>
        <v>47.901287648736371</v>
      </c>
      <c r="AQ1669" s="11">
        <f t="shared" si="619"/>
        <v>47.9876473805543</v>
      </c>
      <c r="AR1669" s="11">
        <f t="shared" si="619"/>
        <v>48.07272643384151</v>
      </c>
      <c r="AS1669" s="11">
        <f t="shared" si="619"/>
        <v>48.15652931913003</v>
      </c>
      <c r="AT1669" s="11">
        <f t="shared" si="619"/>
        <v>48.23906052579634</v>
      </c>
      <c r="AU1669" s="11">
        <f t="shared" si="619"/>
        <v>48.320324522186738</v>
      </c>
      <c r="AV1669" s="11">
        <f t="shared" si="619"/>
        <v>48.426786939032247</v>
      </c>
      <c r="AW1669" s="11">
        <f t="shared" si="619"/>
        <v>48.532693907227134</v>
      </c>
      <c r="AX1669" s="11"/>
    </row>
    <row r="1670" spans="1:50">
      <c r="C1670" s="10" t="s">
        <v>4</v>
      </c>
      <c r="D1670" s="9"/>
      <c r="E1670" s="8"/>
      <c r="F1670" s="3"/>
      <c r="G1670" s="3">
        <f t="shared" ref="G1670:AW1674" si="620">IF(G460&gt;0,D132,0)</f>
        <v>0</v>
      </c>
      <c r="H1670" s="3">
        <f t="shared" si="620"/>
        <v>20.493333333333332</v>
      </c>
      <c r="I1670" s="3">
        <f t="shared" si="620"/>
        <v>21.586666666666666</v>
      </c>
      <c r="J1670" s="3">
        <f t="shared" si="620"/>
        <v>22.68</v>
      </c>
      <c r="K1670" s="3">
        <f t="shared" si="620"/>
        <v>23.773333333333333</v>
      </c>
      <c r="L1670" s="3">
        <f t="shared" si="620"/>
        <v>24.866666666666667</v>
      </c>
      <c r="M1670" s="3">
        <f t="shared" si="620"/>
        <v>25.96</v>
      </c>
      <c r="N1670" s="3">
        <f t="shared" si="620"/>
        <v>27.053333333333335</v>
      </c>
      <c r="O1670" s="3">
        <f t="shared" si="620"/>
        <v>28.146666666666668</v>
      </c>
      <c r="P1670" s="3">
        <f t="shared" si="620"/>
        <v>29.240000000000002</v>
      </c>
      <c r="Q1670" s="3">
        <f t="shared" si="620"/>
        <v>30.333333333333336</v>
      </c>
      <c r="R1670" s="3">
        <f t="shared" si="620"/>
        <v>31.426666666666669</v>
      </c>
      <c r="S1670" s="3">
        <f t="shared" si="620"/>
        <v>32.520000000000003</v>
      </c>
      <c r="T1670" s="3">
        <f t="shared" si="620"/>
        <v>33.613333333333337</v>
      </c>
      <c r="U1670" s="3">
        <f t="shared" si="620"/>
        <v>34.706666666666671</v>
      </c>
      <c r="V1670" s="3">
        <f t="shared" si="620"/>
        <v>35.799999999999997</v>
      </c>
      <c r="W1670" s="3">
        <f t="shared" si="620"/>
        <v>35.93333333333333</v>
      </c>
      <c r="X1670" s="3">
        <f t="shared" si="620"/>
        <v>36.066666666666663</v>
      </c>
      <c r="Y1670" s="3">
        <f t="shared" si="620"/>
        <v>36.199999999999996</v>
      </c>
      <c r="Z1670" s="3">
        <f t="shared" si="620"/>
        <v>36.333333333333329</v>
      </c>
      <c r="AA1670" s="3">
        <f t="shared" si="620"/>
        <v>36.466666666666661</v>
      </c>
      <c r="AB1670" s="3">
        <f t="shared" si="620"/>
        <v>36.599999999999994</v>
      </c>
      <c r="AC1670" s="3">
        <f t="shared" si="620"/>
        <v>36.733333333333327</v>
      </c>
      <c r="AD1670" s="3">
        <f t="shared" si="620"/>
        <v>36.86666666666666</v>
      </c>
      <c r="AE1670" s="3">
        <f t="shared" si="620"/>
        <v>36.999999999999993</v>
      </c>
      <c r="AF1670" s="3">
        <f t="shared" si="620"/>
        <v>37.133333333333326</v>
      </c>
      <c r="AG1670" s="3">
        <f t="shared" si="620"/>
        <v>37.266666666666659</v>
      </c>
      <c r="AH1670" s="3">
        <f t="shared" si="620"/>
        <v>37.399999999999991</v>
      </c>
      <c r="AI1670" s="3">
        <f t="shared" si="620"/>
        <v>37.533333333333324</v>
      </c>
      <c r="AJ1670" s="3">
        <f t="shared" si="620"/>
        <v>37.666666666666657</v>
      </c>
      <c r="AK1670" s="3">
        <f t="shared" si="620"/>
        <v>37.799999999999997</v>
      </c>
      <c r="AL1670" s="3">
        <f t="shared" si="620"/>
        <v>37.946666666666665</v>
      </c>
      <c r="AM1670" s="3">
        <f t="shared" si="620"/>
        <v>38.093333333333334</v>
      </c>
      <c r="AN1670" s="3">
        <f t="shared" si="620"/>
        <v>38.24</v>
      </c>
      <c r="AO1670" s="3">
        <f t="shared" si="620"/>
        <v>38.38666666666667</v>
      </c>
      <c r="AP1670" s="3">
        <f t="shared" si="620"/>
        <v>38.533333333333339</v>
      </c>
      <c r="AQ1670" s="3">
        <f t="shared" si="620"/>
        <v>38.680000000000007</v>
      </c>
      <c r="AR1670" s="3">
        <f t="shared" si="620"/>
        <v>38.826666666666675</v>
      </c>
      <c r="AS1670" s="3">
        <f t="shared" si="620"/>
        <v>38.973333333333343</v>
      </c>
      <c r="AT1670" s="3">
        <f t="shared" si="620"/>
        <v>39.120000000000012</v>
      </c>
      <c r="AU1670" s="3">
        <f t="shared" si="620"/>
        <v>39.26666666666668</v>
      </c>
      <c r="AV1670" s="3">
        <f t="shared" si="620"/>
        <v>39.413333333333348</v>
      </c>
      <c r="AW1670" s="3">
        <f t="shared" si="620"/>
        <v>39.560000000000016</v>
      </c>
      <c r="AX1670" s="3"/>
    </row>
    <row r="1671" spans="1:50">
      <c r="C1671" s="10" t="s">
        <v>3</v>
      </c>
      <c r="D1671" s="9"/>
      <c r="E1671" s="8"/>
      <c r="F1671" s="3"/>
      <c r="G1671" s="3">
        <f t="shared" si="620"/>
        <v>0</v>
      </c>
      <c r="H1671" s="3">
        <f t="shared" si="620"/>
        <v>26.933333333333334</v>
      </c>
      <c r="I1671" s="3">
        <f t="shared" si="620"/>
        <v>27.866666666666667</v>
      </c>
      <c r="J1671" s="3">
        <f t="shared" si="620"/>
        <v>28.8</v>
      </c>
      <c r="K1671" s="3">
        <f t="shared" si="620"/>
        <v>29.733333333333334</v>
      </c>
      <c r="L1671" s="3">
        <f t="shared" si="620"/>
        <v>30.666666666666668</v>
      </c>
      <c r="M1671" s="3">
        <f t="shared" si="620"/>
        <v>31.6</v>
      </c>
      <c r="N1671" s="3">
        <f t="shared" si="620"/>
        <v>32.533333333333331</v>
      </c>
      <c r="O1671" s="3">
        <f t="shared" si="620"/>
        <v>33.466666666666661</v>
      </c>
      <c r="P1671" s="3">
        <f t="shared" si="620"/>
        <v>34.399999999999991</v>
      </c>
      <c r="Q1671" s="3">
        <f t="shared" si="620"/>
        <v>35.333333333333321</v>
      </c>
      <c r="R1671" s="3">
        <f t="shared" si="620"/>
        <v>36.266666666666652</v>
      </c>
      <c r="S1671" s="3">
        <f t="shared" si="620"/>
        <v>37.199999999999982</v>
      </c>
      <c r="T1671" s="3">
        <f t="shared" si="620"/>
        <v>38.133333333333312</v>
      </c>
      <c r="U1671" s="3">
        <f t="shared" si="620"/>
        <v>39.066666666666642</v>
      </c>
      <c r="V1671" s="3">
        <f t="shared" si="620"/>
        <v>40</v>
      </c>
      <c r="W1671" s="3">
        <f t="shared" si="620"/>
        <v>40.333333333333336</v>
      </c>
      <c r="X1671" s="3">
        <f t="shared" si="620"/>
        <v>40.666666666666671</v>
      </c>
      <c r="Y1671" s="3">
        <f t="shared" si="620"/>
        <v>41.000000000000007</v>
      </c>
      <c r="Z1671" s="3">
        <f t="shared" si="620"/>
        <v>41.333333333333343</v>
      </c>
      <c r="AA1671" s="3">
        <f t="shared" si="620"/>
        <v>41.666666666666679</v>
      </c>
      <c r="AB1671" s="3">
        <f t="shared" si="620"/>
        <v>42.000000000000014</v>
      </c>
      <c r="AC1671" s="3">
        <f t="shared" si="620"/>
        <v>42.33333333333335</v>
      </c>
      <c r="AD1671" s="3">
        <f t="shared" si="620"/>
        <v>42.666666666666686</v>
      </c>
      <c r="AE1671" s="3">
        <f t="shared" si="620"/>
        <v>43.000000000000021</v>
      </c>
      <c r="AF1671" s="3">
        <f t="shared" si="620"/>
        <v>43.333333333333357</v>
      </c>
      <c r="AG1671" s="3">
        <f t="shared" si="620"/>
        <v>43.666666666666693</v>
      </c>
      <c r="AH1671" s="3">
        <f t="shared" si="620"/>
        <v>44.000000000000028</v>
      </c>
      <c r="AI1671" s="3">
        <f t="shared" si="620"/>
        <v>44.333333333333364</v>
      </c>
      <c r="AJ1671" s="3">
        <f t="shared" si="620"/>
        <v>44.6666666666667</v>
      </c>
      <c r="AK1671" s="3">
        <f t="shared" si="620"/>
        <v>45</v>
      </c>
      <c r="AL1671" s="3">
        <f t="shared" si="620"/>
        <v>45.333333333333336</v>
      </c>
      <c r="AM1671" s="3">
        <f t="shared" si="620"/>
        <v>45.666666666666671</v>
      </c>
      <c r="AN1671" s="3">
        <f t="shared" si="620"/>
        <v>46.000000000000007</v>
      </c>
      <c r="AO1671" s="3">
        <f t="shared" si="620"/>
        <v>46.333333333333343</v>
      </c>
      <c r="AP1671" s="3">
        <f t="shared" si="620"/>
        <v>46.666666666666679</v>
      </c>
      <c r="AQ1671" s="3">
        <f t="shared" si="620"/>
        <v>47.000000000000014</v>
      </c>
      <c r="AR1671" s="3">
        <f t="shared" si="620"/>
        <v>47.33333333333335</v>
      </c>
      <c r="AS1671" s="3">
        <f t="shared" si="620"/>
        <v>47.666666666666686</v>
      </c>
      <c r="AT1671" s="3">
        <f t="shared" si="620"/>
        <v>48.000000000000021</v>
      </c>
      <c r="AU1671" s="3">
        <f t="shared" si="620"/>
        <v>48.333333333333357</v>
      </c>
      <c r="AV1671" s="3">
        <f t="shared" si="620"/>
        <v>48.666666666666693</v>
      </c>
      <c r="AW1671" s="3">
        <f t="shared" si="620"/>
        <v>49.000000000000028</v>
      </c>
      <c r="AX1671" s="3"/>
    </row>
    <row r="1672" spans="1:50">
      <c r="C1672" s="10" t="s">
        <v>2</v>
      </c>
      <c r="D1672" s="9"/>
      <c r="E1672" s="8"/>
      <c r="F1672" s="3"/>
      <c r="G1672" s="3">
        <f t="shared" si="620"/>
        <v>0</v>
      </c>
      <c r="H1672" s="3">
        <f t="shared" si="620"/>
        <v>55.289666666666669</v>
      </c>
      <c r="I1672" s="3">
        <f t="shared" si="620"/>
        <v>55.609333333333339</v>
      </c>
      <c r="J1672" s="3">
        <f t="shared" si="620"/>
        <v>55.929000000000009</v>
      </c>
      <c r="K1672" s="3">
        <f t="shared" si="620"/>
        <v>56.248666666666679</v>
      </c>
      <c r="L1672" s="3">
        <f t="shared" si="620"/>
        <v>56.568333333333349</v>
      </c>
      <c r="M1672" s="3">
        <f t="shared" si="620"/>
        <v>56.888000000000019</v>
      </c>
      <c r="N1672" s="3">
        <f t="shared" si="620"/>
        <v>57.20766666666669</v>
      </c>
      <c r="O1672" s="3">
        <f t="shared" si="620"/>
        <v>57.52733333333336</v>
      </c>
      <c r="P1672" s="3">
        <f t="shared" si="620"/>
        <v>57.84700000000003</v>
      </c>
      <c r="Q1672" s="3">
        <f t="shared" si="620"/>
        <v>58.1666666666667</v>
      </c>
      <c r="R1672" s="3">
        <f t="shared" si="620"/>
        <v>58.48633333333337</v>
      </c>
      <c r="S1672" s="3">
        <f t="shared" si="620"/>
        <v>58.80600000000004</v>
      </c>
      <c r="T1672" s="3">
        <f t="shared" si="620"/>
        <v>59.12566666666671</v>
      </c>
      <c r="U1672" s="3">
        <f t="shared" si="620"/>
        <v>59.44533333333338</v>
      </c>
      <c r="V1672" s="3">
        <f t="shared" si="620"/>
        <v>59.765000000000001</v>
      </c>
      <c r="W1672" s="3">
        <f t="shared" si="620"/>
        <v>60.084666666666671</v>
      </c>
      <c r="X1672" s="3">
        <f t="shared" si="620"/>
        <v>60.404333333333341</v>
      </c>
      <c r="Y1672" s="3">
        <f t="shared" si="620"/>
        <v>60.724000000000011</v>
      </c>
      <c r="Z1672" s="3">
        <f t="shared" si="620"/>
        <v>61.043666666666681</v>
      </c>
      <c r="AA1672" s="3">
        <f t="shared" si="620"/>
        <v>61.363333333333351</v>
      </c>
      <c r="AB1672" s="3">
        <f t="shared" si="620"/>
        <v>61.683000000000021</v>
      </c>
      <c r="AC1672" s="3">
        <f t="shared" si="620"/>
        <v>62.002666666666691</v>
      </c>
      <c r="AD1672" s="3">
        <f t="shared" si="620"/>
        <v>62.322333333333361</v>
      </c>
      <c r="AE1672" s="3">
        <f t="shared" si="620"/>
        <v>62.642000000000031</v>
      </c>
      <c r="AF1672" s="3">
        <f t="shared" si="620"/>
        <v>62.961666666666702</v>
      </c>
      <c r="AG1672" s="3">
        <f t="shared" si="620"/>
        <v>63.281333333333372</v>
      </c>
      <c r="AH1672" s="3">
        <f t="shared" si="620"/>
        <v>63.601000000000042</v>
      </c>
      <c r="AI1672" s="3">
        <f t="shared" si="620"/>
        <v>63.920666666666712</v>
      </c>
      <c r="AJ1672" s="3">
        <f t="shared" si="620"/>
        <v>64.240333333333382</v>
      </c>
      <c r="AK1672" s="3">
        <f t="shared" si="620"/>
        <v>64.56</v>
      </c>
      <c r="AL1672" s="3">
        <f t="shared" si="620"/>
        <v>64.589333333333329</v>
      </c>
      <c r="AM1672" s="3">
        <f t="shared" si="620"/>
        <v>64.618666666666655</v>
      </c>
      <c r="AN1672" s="3">
        <f t="shared" si="620"/>
        <v>64.647999999999982</v>
      </c>
      <c r="AO1672" s="3">
        <f t="shared" si="620"/>
        <v>64.677333333333308</v>
      </c>
      <c r="AP1672" s="3">
        <f t="shared" si="620"/>
        <v>64.706666666666635</v>
      </c>
      <c r="AQ1672" s="3">
        <f t="shared" si="620"/>
        <v>64.735999999999962</v>
      </c>
      <c r="AR1672" s="3">
        <f t="shared" si="620"/>
        <v>64.765333333333288</v>
      </c>
      <c r="AS1672" s="3">
        <f t="shared" si="620"/>
        <v>64.794666666666615</v>
      </c>
      <c r="AT1672" s="3">
        <f t="shared" si="620"/>
        <v>64.823999999999941</v>
      </c>
      <c r="AU1672" s="3">
        <f t="shared" si="620"/>
        <v>64.853333333333268</v>
      </c>
      <c r="AV1672" s="3">
        <f t="shared" si="620"/>
        <v>64.882666666666594</v>
      </c>
      <c r="AW1672" s="3">
        <f t="shared" si="620"/>
        <v>64.911999999999921</v>
      </c>
      <c r="AX1672" s="3"/>
    </row>
    <row r="1673" spans="1:50">
      <c r="C1673" s="10" t="s">
        <v>1</v>
      </c>
      <c r="D1673" s="9"/>
      <c r="E1673" s="8"/>
      <c r="F1673" s="3"/>
      <c r="G1673" s="3">
        <f t="shared" si="620"/>
        <v>0</v>
      </c>
      <c r="H1673" s="3">
        <f t="shared" si="620"/>
        <v>120</v>
      </c>
      <c r="I1673" s="3">
        <f t="shared" si="620"/>
        <v>120</v>
      </c>
      <c r="J1673" s="3">
        <f t="shared" si="620"/>
        <v>120</v>
      </c>
      <c r="K1673" s="3">
        <f t="shared" si="620"/>
        <v>120</v>
      </c>
      <c r="L1673" s="3">
        <f t="shared" si="620"/>
        <v>120</v>
      </c>
      <c r="M1673" s="3">
        <f t="shared" si="620"/>
        <v>120</v>
      </c>
      <c r="N1673" s="3">
        <f t="shared" si="620"/>
        <v>120</v>
      </c>
      <c r="O1673" s="3">
        <f t="shared" si="620"/>
        <v>120</v>
      </c>
      <c r="P1673" s="3">
        <f t="shared" si="620"/>
        <v>120</v>
      </c>
      <c r="Q1673" s="3">
        <f t="shared" si="620"/>
        <v>120</v>
      </c>
      <c r="R1673" s="3">
        <f t="shared" si="620"/>
        <v>120</v>
      </c>
      <c r="S1673" s="3">
        <f t="shared" si="620"/>
        <v>120</v>
      </c>
      <c r="T1673" s="3">
        <f t="shared" si="620"/>
        <v>120</v>
      </c>
      <c r="U1673" s="3">
        <f t="shared" si="620"/>
        <v>120</v>
      </c>
      <c r="V1673" s="3">
        <f t="shared" si="620"/>
        <v>120</v>
      </c>
      <c r="W1673" s="3">
        <f t="shared" si="620"/>
        <v>120</v>
      </c>
      <c r="X1673" s="3">
        <f t="shared" si="620"/>
        <v>120</v>
      </c>
      <c r="Y1673" s="3">
        <f t="shared" si="620"/>
        <v>120</v>
      </c>
      <c r="Z1673" s="3">
        <f t="shared" si="620"/>
        <v>120</v>
      </c>
      <c r="AA1673" s="3">
        <f t="shared" si="620"/>
        <v>120</v>
      </c>
      <c r="AB1673" s="3">
        <f t="shared" si="620"/>
        <v>120</v>
      </c>
      <c r="AC1673" s="3">
        <f t="shared" si="620"/>
        <v>120</v>
      </c>
      <c r="AD1673" s="3">
        <f t="shared" si="620"/>
        <v>120</v>
      </c>
      <c r="AE1673" s="3">
        <f t="shared" si="620"/>
        <v>120</v>
      </c>
      <c r="AF1673" s="3">
        <f t="shared" si="620"/>
        <v>120</v>
      </c>
      <c r="AG1673" s="3">
        <f t="shared" si="620"/>
        <v>120</v>
      </c>
      <c r="AH1673" s="3">
        <f t="shared" si="620"/>
        <v>120</v>
      </c>
      <c r="AI1673" s="3">
        <f t="shared" si="620"/>
        <v>120</v>
      </c>
      <c r="AJ1673" s="3">
        <f t="shared" si="620"/>
        <v>120</v>
      </c>
      <c r="AK1673" s="3">
        <f t="shared" si="620"/>
        <v>120</v>
      </c>
      <c r="AL1673" s="3">
        <f t="shared" si="620"/>
        <v>120</v>
      </c>
      <c r="AM1673" s="3">
        <f t="shared" si="620"/>
        <v>120</v>
      </c>
      <c r="AN1673" s="3">
        <f t="shared" si="620"/>
        <v>120</v>
      </c>
      <c r="AO1673" s="3">
        <f t="shared" si="620"/>
        <v>120</v>
      </c>
      <c r="AP1673" s="3">
        <f t="shared" si="620"/>
        <v>120</v>
      </c>
      <c r="AQ1673" s="3">
        <f t="shared" si="620"/>
        <v>120</v>
      </c>
      <c r="AR1673" s="3">
        <f t="shared" si="620"/>
        <v>120</v>
      </c>
      <c r="AS1673" s="3">
        <f t="shared" si="620"/>
        <v>120</v>
      </c>
      <c r="AT1673" s="3">
        <f t="shared" si="620"/>
        <v>120</v>
      </c>
      <c r="AU1673" s="3">
        <f t="shared" si="620"/>
        <v>120</v>
      </c>
      <c r="AV1673" s="3">
        <f t="shared" si="620"/>
        <v>120</v>
      </c>
      <c r="AW1673" s="3">
        <f t="shared" si="620"/>
        <v>120</v>
      </c>
      <c r="AX1673" s="3"/>
    </row>
    <row r="1674" spans="1:50">
      <c r="C1674" s="7" t="s">
        <v>0</v>
      </c>
      <c r="D1674" s="6"/>
      <c r="E1674" s="5"/>
      <c r="F1674" s="4"/>
      <c r="G1674" s="4">
        <f t="shared" si="620"/>
        <v>0</v>
      </c>
      <c r="H1674" s="4">
        <f t="shared" si="620"/>
        <v>0</v>
      </c>
      <c r="I1674" s="4">
        <f t="shared" si="620"/>
        <v>0</v>
      </c>
      <c r="J1674" s="4">
        <f t="shared" si="620"/>
        <v>0</v>
      </c>
      <c r="K1674" s="4">
        <f t="shared" si="620"/>
        <v>0</v>
      </c>
      <c r="L1674" s="4">
        <f t="shared" si="620"/>
        <v>0</v>
      </c>
      <c r="M1674" s="4">
        <f t="shared" si="620"/>
        <v>0</v>
      </c>
      <c r="N1674" s="4">
        <f t="shared" si="620"/>
        <v>64.666666666666657</v>
      </c>
      <c r="O1674" s="4">
        <f t="shared" si="620"/>
        <v>65.333333333333329</v>
      </c>
      <c r="P1674" s="4">
        <f t="shared" si="620"/>
        <v>66</v>
      </c>
      <c r="Q1674" s="4">
        <f t="shared" si="620"/>
        <v>66.666666666666671</v>
      </c>
      <c r="R1674" s="4">
        <f t="shared" si="620"/>
        <v>67.333333333333343</v>
      </c>
      <c r="S1674" s="4">
        <f t="shared" si="620"/>
        <v>68.000000000000014</v>
      </c>
      <c r="T1674" s="4">
        <f t="shared" si="620"/>
        <v>68.666666666666686</v>
      </c>
      <c r="U1674" s="4">
        <f t="shared" si="620"/>
        <v>69.333333333333357</v>
      </c>
      <c r="V1674" s="4">
        <f t="shared" si="620"/>
        <v>70</v>
      </c>
      <c r="W1674" s="4">
        <f t="shared" si="620"/>
        <v>70.333333333333329</v>
      </c>
      <c r="X1674" s="4">
        <f t="shared" si="620"/>
        <v>70.666666666666657</v>
      </c>
      <c r="Y1674" s="4">
        <f t="shared" si="620"/>
        <v>70.999999999999986</v>
      </c>
      <c r="Z1674" s="4">
        <f t="shared" si="620"/>
        <v>71.333333333333314</v>
      </c>
      <c r="AA1674" s="4">
        <f t="shared" si="620"/>
        <v>71.666666666666643</v>
      </c>
      <c r="AB1674" s="4">
        <f t="shared" si="620"/>
        <v>71.999999999999972</v>
      </c>
      <c r="AC1674" s="4">
        <f t="shared" si="620"/>
        <v>72.3333333333333</v>
      </c>
      <c r="AD1674" s="4">
        <f t="shared" si="620"/>
        <v>72.666666666666629</v>
      </c>
      <c r="AE1674" s="4">
        <f t="shared" si="620"/>
        <v>72.999999999999957</v>
      </c>
      <c r="AF1674" s="4">
        <f t="shared" si="620"/>
        <v>73.333333333333286</v>
      </c>
      <c r="AG1674" s="4">
        <f t="shared" si="620"/>
        <v>73.666666666666615</v>
      </c>
      <c r="AH1674" s="4">
        <f t="shared" si="620"/>
        <v>73.999999999999943</v>
      </c>
      <c r="AI1674" s="4">
        <f t="shared" si="620"/>
        <v>74.333333333333272</v>
      </c>
      <c r="AJ1674" s="4">
        <f t="shared" si="620"/>
        <v>74.6666666666666</v>
      </c>
      <c r="AK1674" s="4">
        <f t="shared" si="620"/>
        <v>75</v>
      </c>
      <c r="AL1674" s="4">
        <f t="shared" si="620"/>
        <v>75</v>
      </c>
      <c r="AM1674" s="4">
        <f t="shared" si="620"/>
        <v>75</v>
      </c>
      <c r="AN1674" s="4">
        <f t="shared" si="620"/>
        <v>75</v>
      </c>
      <c r="AO1674" s="4">
        <f t="shared" si="620"/>
        <v>75</v>
      </c>
      <c r="AP1674" s="4">
        <f t="shared" si="620"/>
        <v>75</v>
      </c>
      <c r="AQ1674" s="4">
        <f t="shared" si="620"/>
        <v>75</v>
      </c>
      <c r="AR1674" s="4">
        <f t="shared" si="620"/>
        <v>75</v>
      </c>
      <c r="AS1674" s="4">
        <f t="shared" si="620"/>
        <v>75</v>
      </c>
      <c r="AT1674" s="4">
        <f t="shared" si="620"/>
        <v>75</v>
      </c>
      <c r="AU1674" s="4">
        <f t="shared" si="620"/>
        <v>75</v>
      </c>
      <c r="AV1674" s="4">
        <f t="shared" si="620"/>
        <v>75</v>
      </c>
      <c r="AW1674" s="4">
        <f t="shared" si="620"/>
        <v>75</v>
      </c>
      <c r="AX1674" s="3"/>
    </row>
    <row r="1675" spans="1:50">
      <c r="A1675" s="15"/>
      <c r="B1675" s="15"/>
      <c r="C1675" s="14">
        <v>4</v>
      </c>
      <c r="D1675" s="13"/>
      <c r="E1675" s="12"/>
      <c r="F1675" s="11"/>
      <c r="G1675" s="11"/>
      <c r="H1675" s="11">
        <f t="shared" ref="H1675:AW1675" si="621">IF(H465&gt;0,(SUMPRODUCT(H1676:H1680,H466:H470))/H465,0)</f>
        <v>0</v>
      </c>
      <c r="I1675" s="11">
        <f t="shared" si="621"/>
        <v>20.883117035912644</v>
      </c>
      <c r="J1675" s="11">
        <f t="shared" si="621"/>
        <v>22.336793872400541</v>
      </c>
      <c r="K1675" s="11">
        <f t="shared" si="621"/>
        <v>23.779403195331618</v>
      </c>
      <c r="L1675" s="11">
        <f t="shared" si="621"/>
        <v>25.210983596341595</v>
      </c>
      <c r="M1675" s="11">
        <f t="shared" si="621"/>
        <v>26.631573487850979</v>
      </c>
      <c r="N1675" s="11">
        <f t="shared" si="621"/>
        <v>26.53955328732431</v>
      </c>
      <c r="O1675" s="11">
        <f t="shared" si="621"/>
        <v>28.191708751720526</v>
      </c>
      <c r="P1675" s="11">
        <f t="shared" si="621"/>
        <v>29.827087648480081</v>
      </c>
      <c r="Q1675" s="11">
        <f t="shared" si="621"/>
        <v>31.445466671076296</v>
      </c>
      <c r="R1675" s="11">
        <f t="shared" si="621"/>
        <v>33.046618532188887</v>
      </c>
      <c r="S1675" s="11">
        <f t="shared" si="621"/>
        <v>34.630311874598455</v>
      </c>
      <c r="T1675" s="11">
        <f t="shared" si="621"/>
        <v>36.196311179688216</v>
      </c>
      <c r="U1675" s="11">
        <f t="shared" si="621"/>
        <v>37.744376673449878</v>
      </c>
      <c r="V1675" s="11">
        <f t="shared" si="621"/>
        <v>39.274264229947349</v>
      </c>
      <c r="W1675" s="11">
        <f t="shared" si="621"/>
        <v>42.112611092046826</v>
      </c>
      <c r="X1675" s="11">
        <f t="shared" si="621"/>
        <v>42.805293580102898</v>
      </c>
      <c r="Y1675" s="11">
        <f t="shared" si="621"/>
        <v>43.50193157682034</v>
      </c>
      <c r="Z1675" s="11">
        <f t="shared" si="621"/>
        <v>44.202553415625154</v>
      </c>
      <c r="AA1675" s="11">
        <f t="shared" si="621"/>
        <v>44.907187701195298</v>
      </c>
      <c r="AB1675" s="11">
        <f t="shared" si="621"/>
        <v>45.610595316035578</v>
      </c>
      <c r="AC1675" s="11">
        <f t="shared" si="621"/>
        <v>45.772553435755817</v>
      </c>
      <c r="AD1675" s="11">
        <f t="shared" si="621"/>
        <v>45.934819546185032</v>
      </c>
      <c r="AE1675" s="11">
        <f t="shared" si="621"/>
        <v>46.097393855602569</v>
      </c>
      <c r="AF1675" s="11">
        <f t="shared" si="621"/>
        <v>46.260276572475803</v>
      </c>
      <c r="AG1675" s="11">
        <f t="shared" si="621"/>
        <v>46.423467905459063</v>
      </c>
      <c r="AH1675" s="11">
        <f t="shared" si="621"/>
        <v>46.591124843363993</v>
      </c>
      <c r="AI1675" s="11">
        <f t="shared" si="621"/>
        <v>46.759282077767679</v>
      </c>
      <c r="AJ1675" s="11">
        <f t="shared" si="621"/>
        <v>46.927940153773349</v>
      </c>
      <c r="AK1675" s="11">
        <f t="shared" si="621"/>
        <v>47.097099617277379</v>
      </c>
      <c r="AL1675" s="11">
        <f t="shared" si="621"/>
        <v>47.266761014969042</v>
      </c>
      <c r="AM1675" s="11">
        <f t="shared" si="621"/>
        <v>47.39569823394627</v>
      </c>
      <c r="AN1675" s="11">
        <f t="shared" si="621"/>
        <v>47.524629624894366</v>
      </c>
      <c r="AO1675" s="11">
        <f t="shared" si="621"/>
        <v>47.653555187900253</v>
      </c>
      <c r="AP1675" s="11">
        <f t="shared" si="621"/>
        <v>47.782474923048667</v>
      </c>
      <c r="AQ1675" s="11">
        <f t="shared" si="621"/>
        <v>47.911388830425032</v>
      </c>
      <c r="AR1675" s="11">
        <f t="shared" si="621"/>
        <v>47.997749933339378</v>
      </c>
      <c r="AS1675" s="11">
        <f t="shared" si="621"/>
        <v>48.082826523889587</v>
      </c>
      <c r="AT1675" s="11">
        <f t="shared" si="621"/>
        <v>48.166623090765952</v>
      </c>
      <c r="AU1675" s="11">
        <f t="shared" si="621"/>
        <v>48.249144101769922</v>
      </c>
      <c r="AV1675" s="11">
        <f t="shared" si="621"/>
        <v>48.330394003934948</v>
      </c>
      <c r="AW1675" s="11">
        <f t="shared" si="621"/>
        <v>48.436837249877215</v>
      </c>
      <c r="AX1675" s="11"/>
    </row>
    <row r="1676" spans="1:50">
      <c r="C1676" s="10" t="s">
        <v>4</v>
      </c>
      <c r="D1676" s="9"/>
      <c r="E1676" s="8"/>
      <c r="F1676" s="3"/>
      <c r="G1676" s="3"/>
      <c r="H1676" s="3">
        <f t="shared" ref="H1676:AW1680" si="622">IF(H466&gt;0,D132,0)</f>
        <v>0</v>
      </c>
      <c r="I1676" s="3">
        <f t="shared" si="622"/>
        <v>20.493333333333332</v>
      </c>
      <c r="J1676" s="3">
        <f t="shared" si="622"/>
        <v>21.586666666666666</v>
      </c>
      <c r="K1676" s="3">
        <f t="shared" si="622"/>
        <v>22.68</v>
      </c>
      <c r="L1676" s="3">
        <f t="shared" si="622"/>
        <v>23.773333333333333</v>
      </c>
      <c r="M1676" s="3">
        <f t="shared" si="622"/>
        <v>24.866666666666667</v>
      </c>
      <c r="N1676" s="3">
        <f t="shared" si="622"/>
        <v>25.96</v>
      </c>
      <c r="O1676" s="3">
        <f t="shared" si="622"/>
        <v>27.053333333333335</v>
      </c>
      <c r="P1676" s="3">
        <f t="shared" si="622"/>
        <v>28.146666666666668</v>
      </c>
      <c r="Q1676" s="3">
        <f t="shared" si="622"/>
        <v>29.240000000000002</v>
      </c>
      <c r="R1676" s="3">
        <f t="shared" si="622"/>
        <v>30.333333333333336</v>
      </c>
      <c r="S1676" s="3">
        <f t="shared" si="622"/>
        <v>31.426666666666669</v>
      </c>
      <c r="T1676" s="3">
        <f t="shared" si="622"/>
        <v>32.520000000000003</v>
      </c>
      <c r="U1676" s="3">
        <f t="shared" si="622"/>
        <v>33.613333333333337</v>
      </c>
      <c r="V1676" s="3">
        <f t="shared" si="622"/>
        <v>34.706666666666671</v>
      </c>
      <c r="W1676" s="3">
        <f t="shared" si="622"/>
        <v>35.799999999999997</v>
      </c>
      <c r="X1676" s="3">
        <f t="shared" si="622"/>
        <v>35.93333333333333</v>
      </c>
      <c r="Y1676" s="3">
        <f t="shared" si="622"/>
        <v>36.066666666666663</v>
      </c>
      <c r="Z1676" s="3">
        <f t="shared" si="622"/>
        <v>36.199999999999996</v>
      </c>
      <c r="AA1676" s="3">
        <f t="shared" si="622"/>
        <v>36.333333333333329</v>
      </c>
      <c r="AB1676" s="3">
        <f t="shared" si="622"/>
        <v>36.466666666666661</v>
      </c>
      <c r="AC1676" s="3">
        <f t="shared" si="622"/>
        <v>36.599999999999994</v>
      </c>
      <c r="AD1676" s="3">
        <f t="shared" si="622"/>
        <v>36.733333333333327</v>
      </c>
      <c r="AE1676" s="3">
        <f t="shared" si="622"/>
        <v>36.86666666666666</v>
      </c>
      <c r="AF1676" s="3">
        <f t="shared" si="622"/>
        <v>36.999999999999993</v>
      </c>
      <c r="AG1676" s="3">
        <f t="shared" si="622"/>
        <v>37.133333333333326</v>
      </c>
      <c r="AH1676" s="3">
        <f t="shared" si="622"/>
        <v>37.266666666666659</v>
      </c>
      <c r="AI1676" s="3">
        <f t="shared" si="622"/>
        <v>37.399999999999991</v>
      </c>
      <c r="AJ1676" s="3">
        <f t="shared" si="622"/>
        <v>37.533333333333324</v>
      </c>
      <c r="AK1676" s="3">
        <f t="shared" si="622"/>
        <v>37.666666666666657</v>
      </c>
      <c r="AL1676" s="3">
        <f t="shared" si="622"/>
        <v>37.799999999999997</v>
      </c>
      <c r="AM1676" s="3">
        <f t="shared" si="622"/>
        <v>37.946666666666665</v>
      </c>
      <c r="AN1676" s="3">
        <f t="shared" si="622"/>
        <v>38.093333333333334</v>
      </c>
      <c r="AO1676" s="3">
        <f t="shared" si="622"/>
        <v>38.24</v>
      </c>
      <c r="AP1676" s="3">
        <f t="shared" si="622"/>
        <v>38.38666666666667</v>
      </c>
      <c r="AQ1676" s="3">
        <f t="shared" si="622"/>
        <v>38.533333333333339</v>
      </c>
      <c r="AR1676" s="3">
        <f t="shared" si="622"/>
        <v>38.680000000000007</v>
      </c>
      <c r="AS1676" s="3">
        <f t="shared" si="622"/>
        <v>38.826666666666675</v>
      </c>
      <c r="AT1676" s="3">
        <f t="shared" si="622"/>
        <v>38.973333333333343</v>
      </c>
      <c r="AU1676" s="3">
        <f t="shared" si="622"/>
        <v>39.120000000000012</v>
      </c>
      <c r="AV1676" s="3">
        <f t="shared" si="622"/>
        <v>39.26666666666668</v>
      </c>
      <c r="AW1676" s="3">
        <f t="shared" si="622"/>
        <v>39.413333333333348</v>
      </c>
      <c r="AX1676" s="3"/>
    </row>
    <row r="1677" spans="1:50">
      <c r="C1677" s="10" t="s">
        <v>3</v>
      </c>
      <c r="D1677" s="9"/>
      <c r="E1677" s="8"/>
      <c r="F1677" s="3"/>
      <c r="G1677" s="3"/>
      <c r="H1677" s="3">
        <f t="shared" si="622"/>
        <v>0</v>
      </c>
      <c r="I1677" s="3">
        <f t="shared" si="622"/>
        <v>26.933333333333334</v>
      </c>
      <c r="J1677" s="3">
        <f t="shared" si="622"/>
        <v>27.866666666666667</v>
      </c>
      <c r="K1677" s="3">
        <f t="shared" si="622"/>
        <v>28.8</v>
      </c>
      <c r="L1677" s="3">
        <f t="shared" si="622"/>
        <v>29.733333333333334</v>
      </c>
      <c r="M1677" s="3">
        <f t="shared" si="622"/>
        <v>30.666666666666668</v>
      </c>
      <c r="N1677" s="3">
        <f t="shared" si="622"/>
        <v>31.6</v>
      </c>
      <c r="O1677" s="3">
        <f t="shared" si="622"/>
        <v>32.533333333333331</v>
      </c>
      <c r="P1677" s="3">
        <f t="shared" si="622"/>
        <v>33.466666666666661</v>
      </c>
      <c r="Q1677" s="3">
        <f t="shared" si="622"/>
        <v>34.399999999999991</v>
      </c>
      <c r="R1677" s="3">
        <f t="shared" si="622"/>
        <v>35.333333333333321</v>
      </c>
      <c r="S1677" s="3">
        <f t="shared" si="622"/>
        <v>36.266666666666652</v>
      </c>
      <c r="T1677" s="3">
        <f t="shared" si="622"/>
        <v>37.199999999999982</v>
      </c>
      <c r="U1677" s="3">
        <f t="shared" si="622"/>
        <v>38.133333333333312</v>
      </c>
      <c r="V1677" s="3">
        <f t="shared" si="622"/>
        <v>39.066666666666642</v>
      </c>
      <c r="W1677" s="3">
        <f t="shared" si="622"/>
        <v>40</v>
      </c>
      <c r="X1677" s="3">
        <f t="shared" si="622"/>
        <v>40.333333333333336</v>
      </c>
      <c r="Y1677" s="3">
        <f t="shared" si="622"/>
        <v>40.666666666666671</v>
      </c>
      <c r="Z1677" s="3">
        <f t="shared" si="622"/>
        <v>41.000000000000007</v>
      </c>
      <c r="AA1677" s="3">
        <f t="shared" si="622"/>
        <v>41.333333333333343</v>
      </c>
      <c r="AB1677" s="3">
        <f t="shared" si="622"/>
        <v>41.666666666666679</v>
      </c>
      <c r="AC1677" s="3">
        <f t="shared" si="622"/>
        <v>42.000000000000014</v>
      </c>
      <c r="AD1677" s="3">
        <f t="shared" si="622"/>
        <v>42.33333333333335</v>
      </c>
      <c r="AE1677" s="3">
        <f t="shared" si="622"/>
        <v>42.666666666666686</v>
      </c>
      <c r="AF1677" s="3">
        <f t="shared" si="622"/>
        <v>43.000000000000021</v>
      </c>
      <c r="AG1677" s="3">
        <f t="shared" si="622"/>
        <v>43.333333333333357</v>
      </c>
      <c r="AH1677" s="3">
        <f t="shared" si="622"/>
        <v>43.666666666666693</v>
      </c>
      <c r="AI1677" s="3">
        <f t="shared" si="622"/>
        <v>44.000000000000028</v>
      </c>
      <c r="AJ1677" s="3">
        <f t="shared" si="622"/>
        <v>44.333333333333364</v>
      </c>
      <c r="AK1677" s="3">
        <f t="shared" si="622"/>
        <v>44.6666666666667</v>
      </c>
      <c r="AL1677" s="3">
        <f t="shared" si="622"/>
        <v>45</v>
      </c>
      <c r="AM1677" s="3">
        <f t="shared" si="622"/>
        <v>45.333333333333336</v>
      </c>
      <c r="AN1677" s="3">
        <f t="shared" si="622"/>
        <v>45.666666666666671</v>
      </c>
      <c r="AO1677" s="3">
        <f t="shared" si="622"/>
        <v>46.000000000000007</v>
      </c>
      <c r="AP1677" s="3">
        <f t="shared" si="622"/>
        <v>46.333333333333343</v>
      </c>
      <c r="AQ1677" s="3">
        <f t="shared" si="622"/>
        <v>46.666666666666679</v>
      </c>
      <c r="AR1677" s="3">
        <f t="shared" si="622"/>
        <v>47.000000000000014</v>
      </c>
      <c r="AS1677" s="3">
        <f t="shared" si="622"/>
        <v>47.33333333333335</v>
      </c>
      <c r="AT1677" s="3">
        <f t="shared" si="622"/>
        <v>47.666666666666686</v>
      </c>
      <c r="AU1677" s="3">
        <f t="shared" si="622"/>
        <v>48.000000000000021</v>
      </c>
      <c r="AV1677" s="3">
        <f t="shared" si="622"/>
        <v>48.333333333333357</v>
      </c>
      <c r="AW1677" s="3">
        <f t="shared" si="622"/>
        <v>48.666666666666693</v>
      </c>
      <c r="AX1677" s="3"/>
    </row>
    <row r="1678" spans="1:50">
      <c r="C1678" s="10" t="s">
        <v>2</v>
      </c>
      <c r="D1678" s="9"/>
      <c r="E1678" s="8"/>
      <c r="F1678" s="3"/>
      <c r="G1678" s="3"/>
      <c r="H1678" s="3">
        <f t="shared" si="622"/>
        <v>0</v>
      </c>
      <c r="I1678" s="3">
        <f t="shared" si="622"/>
        <v>55.289666666666669</v>
      </c>
      <c r="J1678" s="3">
        <f t="shared" si="622"/>
        <v>55.609333333333339</v>
      </c>
      <c r="K1678" s="3">
        <f t="shared" si="622"/>
        <v>55.929000000000009</v>
      </c>
      <c r="L1678" s="3">
        <f t="shared" si="622"/>
        <v>56.248666666666679</v>
      </c>
      <c r="M1678" s="3">
        <f t="shared" si="622"/>
        <v>56.568333333333349</v>
      </c>
      <c r="N1678" s="3">
        <f t="shared" si="622"/>
        <v>56.888000000000019</v>
      </c>
      <c r="O1678" s="3">
        <f t="shared" si="622"/>
        <v>57.20766666666669</v>
      </c>
      <c r="P1678" s="3">
        <f t="shared" si="622"/>
        <v>57.52733333333336</v>
      </c>
      <c r="Q1678" s="3">
        <f t="shared" si="622"/>
        <v>57.84700000000003</v>
      </c>
      <c r="R1678" s="3">
        <f t="shared" si="622"/>
        <v>58.1666666666667</v>
      </c>
      <c r="S1678" s="3">
        <f t="shared" si="622"/>
        <v>58.48633333333337</v>
      </c>
      <c r="T1678" s="3">
        <f t="shared" si="622"/>
        <v>58.80600000000004</v>
      </c>
      <c r="U1678" s="3">
        <f t="shared" si="622"/>
        <v>59.12566666666671</v>
      </c>
      <c r="V1678" s="3">
        <f t="shared" si="622"/>
        <v>59.44533333333338</v>
      </c>
      <c r="W1678" s="3">
        <f t="shared" si="622"/>
        <v>59.765000000000001</v>
      </c>
      <c r="X1678" s="3">
        <f t="shared" si="622"/>
        <v>60.084666666666671</v>
      </c>
      <c r="Y1678" s="3">
        <f t="shared" si="622"/>
        <v>60.404333333333341</v>
      </c>
      <c r="Z1678" s="3">
        <f t="shared" si="622"/>
        <v>60.724000000000011</v>
      </c>
      <c r="AA1678" s="3">
        <f t="shared" si="622"/>
        <v>61.043666666666681</v>
      </c>
      <c r="AB1678" s="3">
        <f t="shared" si="622"/>
        <v>61.363333333333351</v>
      </c>
      <c r="AC1678" s="3">
        <f t="shared" si="622"/>
        <v>61.683000000000021</v>
      </c>
      <c r="AD1678" s="3">
        <f t="shared" si="622"/>
        <v>62.002666666666691</v>
      </c>
      <c r="AE1678" s="3">
        <f t="shared" si="622"/>
        <v>62.322333333333361</v>
      </c>
      <c r="AF1678" s="3">
        <f t="shared" si="622"/>
        <v>62.642000000000031</v>
      </c>
      <c r="AG1678" s="3">
        <f t="shared" si="622"/>
        <v>62.961666666666702</v>
      </c>
      <c r="AH1678" s="3">
        <f t="shared" si="622"/>
        <v>63.281333333333372</v>
      </c>
      <c r="AI1678" s="3">
        <f t="shared" si="622"/>
        <v>63.601000000000042</v>
      </c>
      <c r="AJ1678" s="3">
        <f t="shared" si="622"/>
        <v>63.920666666666712</v>
      </c>
      <c r="AK1678" s="3">
        <f t="shared" si="622"/>
        <v>64.240333333333382</v>
      </c>
      <c r="AL1678" s="3">
        <f t="shared" si="622"/>
        <v>64.56</v>
      </c>
      <c r="AM1678" s="3">
        <f t="shared" si="622"/>
        <v>64.589333333333329</v>
      </c>
      <c r="AN1678" s="3">
        <f t="shared" si="622"/>
        <v>64.618666666666655</v>
      </c>
      <c r="AO1678" s="3">
        <f t="shared" si="622"/>
        <v>64.647999999999982</v>
      </c>
      <c r="AP1678" s="3">
        <f t="shared" si="622"/>
        <v>64.677333333333308</v>
      </c>
      <c r="AQ1678" s="3">
        <f t="shared" si="622"/>
        <v>64.706666666666635</v>
      </c>
      <c r="AR1678" s="3">
        <f t="shared" si="622"/>
        <v>64.735999999999962</v>
      </c>
      <c r="AS1678" s="3">
        <f t="shared" si="622"/>
        <v>64.765333333333288</v>
      </c>
      <c r="AT1678" s="3">
        <f t="shared" si="622"/>
        <v>64.794666666666615</v>
      </c>
      <c r="AU1678" s="3">
        <f t="shared" si="622"/>
        <v>64.823999999999941</v>
      </c>
      <c r="AV1678" s="3">
        <f t="shared" si="622"/>
        <v>64.853333333333268</v>
      </c>
      <c r="AW1678" s="3">
        <f t="shared" si="622"/>
        <v>64.882666666666594</v>
      </c>
      <c r="AX1678" s="3"/>
    </row>
    <row r="1679" spans="1:50">
      <c r="C1679" s="10" t="s">
        <v>1</v>
      </c>
      <c r="D1679" s="9"/>
      <c r="E1679" s="8"/>
      <c r="F1679" s="3"/>
      <c r="G1679" s="3"/>
      <c r="H1679" s="3">
        <f t="shared" si="622"/>
        <v>0</v>
      </c>
      <c r="I1679" s="3">
        <f t="shared" si="622"/>
        <v>120</v>
      </c>
      <c r="J1679" s="3">
        <f t="shared" si="622"/>
        <v>120</v>
      </c>
      <c r="K1679" s="3">
        <f t="shared" si="622"/>
        <v>120</v>
      </c>
      <c r="L1679" s="3">
        <f t="shared" si="622"/>
        <v>120</v>
      </c>
      <c r="M1679" s="3">
        <f t="shared" si="622"/>
        <v>120</v>
      </c>
      <c r="N1679" s="3">
        <f t="shared" si="622"/>
        <v>120</v>
      </c>
      <c r="O1679" s="3">
        <f t="shared" si="622"/>
        <v>120</v>
      </c>
      <c r="P1679" s="3">
        <f t="shared" si="622"/>
        <v>120</v>
      </c>
      <c r="Q1679" s="3">
        <f t="shared" si="622"/>
        <v>120</v>
      </c>
      <c r="R1679" s="3">
        <f t="shared" si="622"/>
        <v>120</v>
      </c>
      <c r="S1679" s="3">
        <f t="shared" si="622"/>
        <v>120</v>
      </c>
      <c r="T1679" s="3">
        <f t="shared" si="622"/>
        <v>120</v>
      </c>
      <c r="U1679" s="3">
        <f t="shared" si="622"/>
        <v>120</v>
      </c>
      <c r="V1679" s="3">
        <f t="shared" si="622"/>
        <v>120</v>
      </c>
      <c r="W1679" s="3">
        <f t="shared" si="622"/>
        <v>120</v>
      </c>
      <c r="X1679" s="3">
        <f t="shared" si="622"/>
        <v>120</v>
      </c>
      <c r="Y1679" s="3">
        <f t="shared" si="622"/>
        <v>120</v>
      </c>
      <c r="Z1679" s="3">
        <f t="shared" si="622"/>
        <v>120</v>
      </c>
      <c r="AA1679" s="3">
        <f t="shared" si="622"/>
        <v>120</v>
      </c>
      <c r="AB1679" s="3">
        <f t="shared" si="622"/>
        <v>120</v>
      </c>
      <c r="AC1679" s="3">
        <f t="shared" si="622"/>
        <v>120</v>
      </c>
      <c r="AD1679" s="3">
        <f t="shared" si="622"/>
        <v>120</v>
      </c>
      <c r="AE1679" s="3">
        <f t="shared" si="622"/>
        <v>120</v>
      </c>
      <c r="AF1679" s="3">
        <f t="shared" si="622"/>
        <v>120</v>
      </c>
      <c r="AG1679" s="3">
        <f t="shared" si="622"/>
        <v>120</v>
      </c>
      <c r="AH1679" s="3">
        <f t="shared" si="622"/>
        <v>120</v>
      </c>
      <c r="AI1679" s="3">
        <f t="shared" si="622"/>
        <v>120</v>
      </c>
      <c r="AJ1679" s="3">
        <f t="shared" si="622"/>
        <v>120</v>
      </c>
      <c r="AK1679" s="3">
        <f t="shared" si="622"/>
        <v>120</v>
      </c>
      <c r="AL1679" s="3">
        <f t="shared" si="622"/>
        <v>120</v>
      </c>
      <c r="AM1679" s="3">
        <f t="shared" si="622"/>
        <v>120</v>
      </c>
      <c r="AN1679" s="3">
        <f t="shared" si="622"/>
        <v>120</v>
      </c>
      <c r="AO1679" s="3">
        <f t="shared" si="622"/>
        <v>120</v>
      </c>
      <c r="AP1679" s="3">
        <f t="shared" si="622"/>
        <v>120</v>
      </c>
      <c r="AQ1679" s="3">
        <f t="shared" si="622"/>
        <v>120</v>
      </c>
      <c r="AR1679" s="3">
        <f t="shared" si="622"/>
        <v>120</v>
      </c>
      <c r="AS1679" s="3">
        <f t="shared" si="622"/>
        <v>120</v>
      </c>
      <c r="AT1679" s="3">
        <f t="shared" si="622"/>
        <v>120</v>
      </c>
      <c r="AU1679" s="3">
        <f t="shared" si="622"/>
        <v>120</v>
      </c>
      <c r="AV1679" s="3">
        <f t="shared" si="622"/>
        <v>120</v>
      </c>
      <c r="AW1679" s="3">
        <f t="shared" si="622"/>
        <v>120</v>
      </c>
      <c r="AX1679" s="3"/>
    </row>
    <row r="1680" spans="1:50">
      <c r="C1680" s="7" t="s">
        <v>0</v>
      </c>
      <c r="D1680" s="6"/>
      <c r="E1680" s="5"/>
      <c r="F1680" s="4"/>
      <c r="G1680" s="4"/>
      <c r="H1680" s="4">
        <f t="shared" si="622"/>
        <v>0</v>
      </c>
      <c r="I1680" s="4">
        <f t="shared" si="622"/>
        <v>0</v>
      </c>
      <c r="J1680" s="4">
        <f t="shared" si="622"/>
        <v>0</v>
      </c>
      <c r="K1680" s="4">
        <f t="shared" si="622"/>
        <v>0</v>
      </c>
      <c r="L1680" s="4">
        <f t="shared" si="622"/>
        <v>0</v>
      </c>
      <c r="M1680" s="4">
        <f t="shared" si="622"/>
        <v>0</v>
      </c>
      <c r="N1680" s="4">
        <f t="shared" si="622"/>
        <v>0</v>
      </c>
      <c r="O1680" s="4">
        <f t="shared" si="622"/>
        <v>64.666666666666657</v>
      </c>
      <c r="P1680" s="4">
        <f t="shared" si="622"/>
        <v>65.333333333333329</v>
      </c>
      <c r="Q1680" s="4">
        <f t="shared" si="622"/>
        <v>66</v>
      </c>
      <c r="R1680" s="4">
        <f t="shared" si="622"/>
        <v>66.666666666666671</v>
      </c>
      <c r="S1680" s="4">
        <f t="shared" si="622"/>
        <v>67.333333333333343</v>
      </c>
      <c r="T1680" s="4">
        <f t="shared" si="622"/>
        <v>68.000000000000014</v>
      </c>
      <c r="U1680" s="4">
        <f t="shared" si="622"/>
        <v>68.666666666666686</v>
      </c>
      <c r="V1680" s="4">
        <f t="shared" si="622"/>
        <v>69.333333333333357</v>
      </c>
      <c r="W1680" s="4">
        <f t="shared" si="622"/>
        <v>70</v>
      </c>
      <c r="X1680" s="4">
        <f t="shared" si="622"/>
        <v>70.333333333333329</v>
      </c>
      <c r="Y1680" s="4">
        <f t="shared" si="622"/>
        <v>70.666666666666657</v>
      </c>
      <c r="Z1680" s="4">
        <f t="shared" si="622"/>
        <v>70.999999999999986</v>
      </c>
      <c r="AA1680" s="4">
        <f t="shared" si="622"/>
        <v>71.333333333333314</v>
      </c>
      <c r="AB1680" s="4">
        <f t="shared" si="622"/>
        <v>71.666666666666643</v>
      </c>
      <c r="AC1680" s="4">
        <f t="shared" si="622"/>
        <v>71.999999999999972</v>
      </c>
      <c r="AD1680" s="4">
        <f t="shared" si="622"/>
        <v>72.3333333333333</v>
      </c>
      <c r="AE1680" s="4">
        <f t="shared" si="622"/>
        <v>72.666666666666629</v>
      </c>
      <c r="AF1680" s="4">
        <f t="shared" si="622"/>
        <v>72.999999999999957</v>
      </c>
      <c r="AG1680" s="4">
        <f t="shared" si="622"/>
        <v>73.333333333333286</v>
      </c>
      <c r="AH1680" s="4">
        <f t="shared" si="622"/>
        <v>73.666666666666615</v>
      </c>
      <c r="AI1680" s="4">
        <f t="shared" si="622"/>
        <v>73.999999999999943</v>
      </c>
      <c r="AJ1680" s="4">
        <f t="shared" si="622"/>
        <v>74.333333333333272</v>
      </c>
      <c r="AK1680" s="4">
        <f t="shared" si="622"/>
        <v>74.6666666666666</v>
      </c>
      <c r="AL1680" s="4">
        <f t="shared" si="622"/>
        <v>75</v>
      </c>
      <c r="AM1680" s="4">
        <f t="shared" si="622"/>
        <v>75</v>
      </c>
      <c r="AN1680" s="4">
        <f t="shared" si="622"/>
        <v>75</v>
      </c>
      <c r="AO1680" s="4">
        <f t="shared" si="622"/>
        <v>75</v>
      </c>
      <c r="AP1680" s="4">
        <f t="shared" si="622"/>
        <v>75</v>
      </c>
      <c r="AQ1680" s="4">
        <f t="shared" si="622"/>
        <v>75</v>
      </c>
      <c r="AR1680" s="4">
        <f t="shared" si="622"/>
        <v>75</v>
      </c>
      <c r="AS1680" s="4">
        <f t="shared" si="622"/>
        <v>75</v>
      </c>
      <c r="AT1680" s="4">
        <f t="shared" si="622"/>
        <v>75</v>
      </c>
      <c r="AU1680" s="4">
        <f t="shared" si="622"/>
        <v>75</v>
      </c>
      <c r="AV1680" s="4">
        <f t="shared" si="622"/>
        <v>75</v>
      </c>
      <c r="AW1680" s="4">
        <f t="shared" si="622"/>
        <v>75</v>
      </c>
      <c r="AX1680" s="3"/>
    </row>
    <row r="1681" spans="1:50">
      <c r="A1681" s="15"/>
      <c r="B1681" s="15"/>
      <c r="C1681" s="14">
        <v>5</v>
      </c>
      <c r="D1681" s="13"/>
      <c r="E1681" s="12"/>
      <c r="F1681" s="11"/>
      <c r="G1681" s="11"/>
      <c r="H1681" s="11"/>
      <c r="I1681" s="11">
        <f t="shared" ref="I1681:AW1681" si="623">IF(I471&gt;0,(SUMPRODUCT(I1682:I1686,I472:I476))/I471,0)</f>
        <v>0</v>
      </c>
      <c r="J1681" s="11">
        <f t="shared" si="623"/>
        <v>20.883877842344614</v>
      </c>
      <c r="K1681" s="11">
        <f t="shared" si="623"/>
        <v>22.338223409931405</v>
      </c>
      <c r="L1681" s="11">
        <f t="shared" si="623"/>
        <v>23.781465373148475</v>
      </c>
      <c r="M1681" s="11">
        <f t="shared" si="623"/>
        <v>25.213643120932332</v>
      </c>
      <c r="N1681" s="11">
        <f t="shared" si="623"/>
        <v>26.634795856136456</v>
      </c>
      <c r="O1681" s="11">
        <f t="shared" si="623"/>
        <v>26.540800492938214</v>
      </c>
      <c r="P1681" s="11">
        <f t="shared" si="623"/>
        <v>28.19394626707814</v>
      </c>
      <c r="Q1681" s="11">
        <f t="shared" si="623"/>
        <v>29.83025362736873</v>
      </c>
      <c r="R1681" s="11">
        <f t="shared" si="623"/>
        <v>31.449499850269302</v>
      </c>
      <c r="S1681" s="11">
        <f t="shared" si="623"/>
        <v>33.051458266858063</v>
      </c>
      <c r="T1681" s="11">
        <f t="shared" si="623"/>
        <v>34.635898175083639</v>
      </c>
      <c r="U1681" s="11">
        <f t="shared" si="623"/>
        <v>36.20258474965852</v>
      </c>
      <c r="V1681" s="11">
        <f t="shared" si="623"/>
        <v>37.751278949537166</v>
      </c>
      <c r="W1681" s="11">
        <f t="shared" si="623"/>
        <v>39.281737422873277</v>
      </c>
      <c r="X1681" s="11">
        <f t="shared" si="623"/>
        <v>42.122377993126342</v>
      </c>
      <c r="Y1681" s="11">
        <f t="shared" si="623"/>
        <v>42.815755274110671</v>
      </c>
      <c r="Z1681" s="11">
        <f t="shared" si="623"/>
        <v>43.513068008392295</v>
      </c>
      <c r="AA1681" s="11">
        <f t="shared" si="623"/>
        <v>44.214344111033299</v>
      </c>
      <c r="AB1681" s="11">
        <f t="shared" si="623"/>
        <v>44.91961176172962</v>
      </c>
      <c r="AC1681" s="11">
        <f t="shared" si="623"/>
        <v>45.623600700833705</v>
      </c>
      <c r="AD1681" s="11">
        <f t="shared" si="623"/>
        <v>45.785593972452801</v>
      </c>
      <c r="AE1681" s="11">
        <f t="shared" si="623"/>
        <v>45.947895858938807</v>
      </c>
      <c r="AF1681" s="11">
        <f t="shared" si="623"/>
        <v>46.110506566823965</v>
      </c>
      <c r="AG1681" s="11">
        <f t="shared" si="623"/>
        <v>46.273426302831538</v>
      </c>
      <c r="AH1681" s="11">
        <f t="shared" si="623"/>
        <v>46.436655273864112</v>
      </c>
      <c r="AI1681" s="11">
        <f t="shared" si="623"/>
        <v>46.604346177118863</v>
      </c>
      <c r="AJ1681" s="11">
        <f t="shared" si="623"/>
        <v>46.772538331273516</v>
      </c>
      <c r="AK1681" s="11">
        <f t="shared" si="623"/>
        <v>46.941232276796384</v>
      </c>
      <c r="AL1681" s="11">
        <f t="shared" si="623"/>
        <v>47.110428554932803</v>
      </c>
      <c r="AM1681" s="11">
        <f t="shared" si="623"/>
        <v>47.280127707703954</v>
      </c>
      <c r="AN1681" s="11">
        <f t="shared" si="623"/>
        <v>47.409048567766483</v>
      </c>
      <c r="AO1681" s="11">
        <f t="shared" si="623"/>
        <v>47.537963583202639</v>
      </c>
      <c r="AP1681" s="11">
        <f t="shared" si="623"/>
        <v>47.666872754098257</v>
      </c>
      <c r="AQ1681" s="11">
        <f t="shared" si="623"/>
        <v>47.795776080538644</v>
      </c>
      <c r="AR1681" s="11">
        <f t="shared" si="623"/>
        <v>47.924673562608263</v>
      </c>
      <c r="AS1681" s="11">
        <f t="shared" si="623"/>
        <v>48.011036789009232</v>
      </c>
      <c r="AT1681" s="11">
        <f t="shared" si="623"/>
        <v>48.096110455273077</v>
      </c>
      <c r="AU1681" s="11">
        <f t="shared" si="623"/>
        <v>48.179899021022706</v>
      </c>
      <c r="AV1681" s="11">
        <f t="shared" si="623"/>
        <v>48.262406925340301</v>
      </c>
      <c r="AW1681" s="11">
        <f t="shared" si="623"/>
        <v>48.343638586886875</v>
      </c>
      <c r="AX1681" s="11"/>
    </row>
    <row r="1682" spans="1:50">
      <c r="C1682" s="10" t="s">
        <v>4</v>
      </c>
      <c r="D1682" s="9"/>
      <c r="E1682" s="8"/>
      <c r="F1682" s="3"/>
      <c r="G1682" s="3"/>
      <c r="H1682" s="3"/>
      <c r="I1682" s="3">
        <f t="shared" ref="I1682:AW1686" si="624">IF(I472&gt;0,D132,0)</f>
        <v>0</v>
      </c>
      <c r="J1682" s="3">
        <f t="shared" si="624"/>
        <v>20.493333333333332</v>
      </c>
      <c r="K1682" s="3">
        <f t="shared" si="624"/>
        <v>21.586666666666666</v>
      </c>
      <c r="L1682" s="3">
        <f t="shared" si="624"/>
        <v>22.68</v>
      </c>
      <c r="M1682" s="3">
        <f t="shared" si="624"/>
        <v>23.773333333333333</v>
      </c>
      <c r="N1682" s="3">
        <f t="shared" si="624"/>
        <v>24.866666666666667</v>
      </c>
      <c r="O1682" s="3">
        <f t="shared" si="624"/>
        <v>25.96</v>
      </c>
      <c r="P1682" s="3">
        <f t="shared" si="624"/>
        <v>27.053333333333335</v>
      </c>
      <c r="Q1682" s="3">
        <f t="shared" si="624"/>
        <v>28.146666666666668</v>
      </c>
      <c r="R1682" s="3">
        <f t="shared" si="624"/>
        <v>29.240000000000002</v>
      </c>
      <c r="S1682" s="3">
        <f t="shared" si="624"/>
        <v>30.333333333333336</v>
      </c>
      <c r="T1682" s="3">
        <f t="shared" si="624"/>
        <v>31.426666666666669</v>
      </c>
      <c r="U1682" s="3">
        <f t="shared" si="624"/>
        <v>32.520000000000003</v>
      </c>
      <c r="V1682" s="3">
        <f t="shared" si="624"/>
        <v>33.613333333333337</v>
      </c>
      <c r="W1682" s="3">
        <f t="shared" si="624"/>
        <v>34.706666666666671</v>
      </c>
      <c r="X1682" s="3">
        <f t="shared" si="624"/>
        <v>35.799999999999997</v>
      </c>
      <c r="Y1682" s="3">
        <f t="shared" si="624"/>
        <v>35.93333333333333</v>
      </c>
      <c r="Z1682" s="3">
        <f t="shared" si="624"/>
        <v>36.066666666666663</v>
      </c>
      <c r="AA1682" s="3">
        <f t="shared" si="624"/>
        <v>36.199999999999996</v>
      </c>
      <c r="AB1682" s="3">
        <f t="shared" si="624"/>
        <v>36.333333333333329</v>
      </c>
      <c r="AC1682" s="3">
        <f t="shared" si="624"/>
        <v>36.466666666666661</v>
      </c>
      <c r="AD1682" s="3">
        <f t="shared" si="624"/>
        <v>36.599999999999994</v>
      </c>
      <c r="AE1682" s="3">
        <f t="shared" si="624"/>
        <v>36.733333333333327</v>
      </c>
      <c r="AF1682" s="3">
        <f t="shared" si="624"/>
        <v>36.86666666666666</v>
      </c>
      <c r="AG1682" s="3">
        <f t="shared" si="624"/>
        <v>36.999999999999993</v>
      </c>
      <c r="AH1682" s="3">
        <f t="shared" si="624"/>
        <v>37.133333333333326</v>
      </c>
      <c r="AI1682" s="3">
        <f t="shared" si="624"/>
        <v>37.266666666666659</v>
      </c>
      <c r="AJ1682" s="3">
        <f t="shared" si="624"/>
        <v>37.399999999999991</v>
      </c>
      <c r="AK1682" s="3">
        <f t="shared" si="624"/>
        <v>37.533333333333324</v>
      </c>
      <c r="AL1682" s="3">
        <f t="shared" si="624"/>
        <v>37.666666666666657</v>
      </c>
      <c r="AM1682" s="3">
        <f t="shared" si="624"/>
        <v>37.799999999999997</v>
      </c>
      <c r="AN1682" s="3">
        <f t="shared" si="624"/>
        <v>37.946666666666665</v>
      </c>
      <c r="AO1682" s="3">
        <f t="shared" si="624"/>
        <v>38.093333333333334</v>
      </c>
      <c r="AP1682" s="3">
        <f t="shared" si="624"/>
        <v>38.24</v>
      </c>
      <c r="AQ1682" s="3">
        <f t="shared" si="624"/>
        <v>38.38666666666667</v>
      </c>
      <c r="AR1682" s="3">
        <f t="shared" si="624"/>
        <v>38.533333333333339</v>
      </c>
      <c r="AS1682" s="3">
        <f t="shared" si="624"/>
        <v>38.680000000000007</v>
      </c>
      <c r="AT1682" s="3">
        <f t="shared" si="624"/>
        <v>38.826666666666675</v>
      </c>
      <c r="AU1682" s="3">
        <f t="shared" si="624"/>
        <v>38.973333333333343</v>
      </c>
      <c r="AV1682" s="3">
        <f t="shared" si="624"/>
        <v>39.120000000000012</v>
      </c>
      <c r="AW1682" s="3">
        <f t="shared" si="624"/>
        <v>39.26666666666668</v>
      </c>
      <c r="AX1682" s="3"/>
    </row>
    <row r="1683" spans="1:50">
      <c r="C1683" s="10" t="s">
        <v>3</v>
      </c>
      <c r="D1683" s="9"/>
      <c r="E1683" s="8"/>
      <c r="F1683" s="3"/>
      <c r="G1683" s="3"/>
      <c r="H1683" s="3"/>
      <c r="I1683" s="3">
        <f t="shared" si="624"/>
        <v>0</v>
      </c>
      <c r="J1683" s="3">
        <f t="shared" si="624"/>
        <v>26.933333333333334</v>
      </c>
      <c r="K1683" s="3">
        <f t="shared" si="624"/>
        <v>27.866666666666667</v>
      </c>
      <c r="L1683" s="3">
        <f t="shared" si="624"/>
        <v>28.8</v>
      </c>
      <c r="M1683" s="3">
        <f t="shared" si="624"/>
        <v>29.733333333333334</v>
      </c>
      <c r="N1683" s="3">
        <f t="shared" si="624"/>
        <v>30.666666666666668</v>
      </c>
      <c r="O1683" s="3">
        <f t="shared" si="624"/>
        <v>31.6</v>
      </c>
      <c r="P1683" s="3">
        <f t="shared" si="624"/>
        <v>32.533333333333331</v>
      </c>
      <c r="Q1683" s="3">
        <f t="shared" si="624"/>
        <v>33.466666666666661</v>
      </c>
      <c r="R1683" s="3">
        <f t="shared" si="624"/>
        <v>34.399999999999991</v>
      </c>
      <c r="S1683" s="3">
        <f t="shared" si="624"/>
        <v>35.333333333333321</v>
      </c>
      <c r="T1683" s="3">
        <f t="shared" si="624"/>
        <v>36.266666666666652</v>
      </c>
      <c r="U1683" s="3">
        <f t="shared" si="624"/>
        <v>37.199999999999982</v>
      </c>
      <c r="V1683" s="3">
        <f t="shared" si="624"/>
        <v>38.133333333333312</v>
      </c>
      <c r="W1683" s="3">
        <f t="shared" si="624"/>
        <v>39.066666666666642</v>
      </c>
      <c r="X1683" s="3">
        <f t="shared" si="624"/>
        <v>40</v>
      </c>
      <c r="Y1683" s="3">
        <f t="shared" si="624"/>
        <v>40.333333333333336</v>
      </c>
      <c r="Z1683" s="3">
        <f t="shared" si="624"/>
        <v>40.666666666666671</v>
      </c>
      <c r="AA1683" s="3">
        <f t="shared" si="624"/>
        <v>41.000000000000007</v>
      </c>
      <c r="AB1683" s="3">
        <f t="shared" si="624"/>
        <v>41.333333333333343</v>
      </c>
      <c r="AC1683" s="3">
        <f t="shared" si="624"/>
        <v>41.666666666666679</v>
      </c>
      <c r="AD1683" s="3">
        <f t="shared" si="624"/>
        <v>42.000000000000014</v>
      </c>
      <c r="AE1683" s="3">
        <f t="shared" si="624"/>
        <v>42.33333333333335</v>
      </c>
      <c r="AF1683" s="3">
        <f t="shared" si="624"/>
        <v>42.666666666666686</v>
      </c>
      <c r="AG1683" s="3">
        <f t="shared" si="624"/>
        <v>43.000000000000021</v>
      </c>
      <c r="AH1683" s="3">
        <f t="shared" si="624"/>
        <v>43.333333333333357</v>
      </c>
      <c r="AI1683" s="3">
        <f t="shared" si="624"/>
        <v>43.666666666666693</v>
      </c>
      <c r="AJ1683" s="3">
        <f t="shared" si="624"/>
        <v>44.000000000000028</v>
      </c>
      <c r="AK1683" s="3">
        <f t="shared" si="624"/>
        <v>44.333333333333364</v>
      </c>
      <c r="AL1683" s="3">
        <f t="shared" si="624"/>
        <v>44.6666666666667</v>
      </c>
      <c r="AM1683" s="3">
        <f t="shared" si="624"/>
        <v>45</v>
      </c>
      <c r="AN1683" s="3">
        <f t="shared" si="624"/>
        <v>45.333333333333336</v>
      </c>
      <c r="AO1683" s="3">
        <f t="shared" si="624"/>
        <v>45.666666666666671</v>
      </c>
      <c r="AP1683" s="3">
        <f t="shared" si="624"/>
        <v>46.000000000000007</v>
      </c>
      <c r="AQ1683" s="3">
        <f t="shared" si="624"/>
        <v>46.333333333333343</v>
      </c>
      <c r="AR1683" s="3">
        <f t="shared" si="624"/>
        <v>46.666666666666679</v>
      </c>
      <c r="AS1683" s="3">
        <f t="shared" si="624"/>
        <v>47.000000000000014</v>
      </c>
      <c r="AT1683" s="3">
        <f t="shared" si="624"/>
        <v>47.33333333333335</v>
      </c>
      <c r="AU1683" s="3">
        <f t="shared" si="624"/>
        <v>47.666666666666686</v>
      </c>
      <c r="AV1683" s="3">
        <f t="shared" si="624"/>
        <v>48.000000000000021</v>
      </c>
      <c r="AW1683" s="3">
        <f t="shared" si="624"/>
        <v>48.333333333333357</v>
      </c>
      <c r="AX1683" s="3"/>
    </row>
    <row r="1684" spans="1:50">
      <c r="C1684" s="10" t="s">
        <v>2</v>
      </c>
      <c r="D1684" s="9"/>
      <c r="E1684" s="8"/>
      <c r="F1684" s="3"/>
      <c r="G1684" s="3"/>
      <c r="H1684" s="3"/>
      <c r="I1684" s="3">
        <f t="shared" si="624"/>
        <v>0</v>
      </c>
      <c r="J1684" s="3">
        <f t="shared" si="624"/>
        <v>55.289666666666669</v>
      </c>
      <c r="K1684" s="3">
        <f t="shared" si="624"/>
        <v>55.609333333333339</v>
      </c>
      <c r="L1684" s="3">
        <f t="shared" si="624"/>
        <v>55.929000000000009</v>
      </c>
      <c r="M1684" s="3">
        <f t="shared" si="624"/>
        <v>56.248666666666679</v>
      </c>
      <c r="N1684" s="3">
        <f t="shared" si="624"/>
        <v>56.568333333333349</v>
      </c>
      <c r="O1684" s="3">
        <f t="shared" si="624"/>
        <v>56.888000000000019</v>
      </c>
      <c r="P1684" s="3">
        <f t="shared" si="624"/>
        <v>57.20766666666669</v>
      </c>
      <c r="Q1684" s="3">
        <f t="shared" si="624"/>
        <v>57.52733333333336</v>
      </c>
      <c r="R1684" s="3">
        <f t="shared" si="624"/>
        <v>57.84700000000003</v>
      </c>
      <c r="S1684" s="3">
        <f t="shared" si="624"/>
        <v>58.1666666666667</v>
      </c>
      <c r="T1684" s="3">
        <f t="shared" si="624"/>
        <v>58.48633333333337</v>
      </c>
      <c r="U1684" s="3">
        <f t="shared" si="624"/>
        <v>58.80600000000004</v>
      </c>
      <c r="V1684" s="3">
        <f t="shared" si="624"/>
        <v>59.12566666666671</v>
      </c>
      <c r="W1684" s="3">
        <f t="shared" si="624"/>
        <v>59.44533333333338</v>
      </c>
      <c r="X1684" s="3">
        <f t="shared" si="624"/>
        <v>59.765000000000001</v>
      </c>
      <c r="Y1684" s="3">
        <f t="shared" si="624"/>
        <v>60.084666666666671</v>
      </c>
      <c r="Z1684" s="3">
        <f t="shared" si="624"/>
        <v>60.404333333333341</v>
      </c>
      <c r="AA1684" s="3">
        <f t="shared" si="624"/>
        <v>60.724000000000011</v>
      </c>
      <c r="AB1684" s="3">
        <f t="shared" si="624"/>
        <v>61.043666666666681</v>
      </c>
      <c r="AC1684" s="3">
        <f t="shared" si="624"/>
        <v>61.363333333333351</v>
      </c>
      <c r="AD1684" s="3">
        <f t="shared" si="624"/>
        <v>61.683000000000021</v>
      </c>
      <c r="AE1684" s="3">
        <f t="shared" si="624"/>
        <v>62.002666666666691</v>
      </c>
      <c r="AF1684" s="3">
        <f t="shared" si="624"/>
        <v>62.322333333333361</v>
      </c>
      <c r="AG1684" s="3">
        <f t="shared" si="624"/>
        <v>62.642000000000031</v>
      </c>
      <c r="AH1684" s="3">
        <f t="shared" si="624"/>
        <v>62.961666666666702</v>
      </c>
      <c r="AI1684" s="3">
        <f t="shared" si="624"/>
        <v>63.281333333333372</v>
      </c>
      <c r="AJ1684" s="3">
        <f t="shared" si="624"/>
        <v>63.601000000000042</v>
      </c>
      <c r="AK1684" s="3">
        <f t="shared" si="624"/>
        <v>63.920666666666712</v>
      </c>
      <c r="AL1684" s="3">
        <f t="shared" si="624"/>
        <v>64.240333333333382</v>
      </c>
      <c r="AM1684" s="3">
        <f t="shared" si="624"/>
        <v>64.56</v>
      </c>
      <c r="AN1684" s="3">
        <f t="shared" si="624"/>
        <v>64.589333333333329</v>
      </c>
      <c r="AO1684" s="3">
        <f t="shared" si="624"/>
        <v>64.618666666666655</v>
      </c>
      <c r="AP1684" s="3">
        <f t="shared" si="624"/>
        <v>64.647999999999982</v>
      </c>
      <c r="AQ1684" s="3">
        <f t="shared" si="624"/>
        <v>64.677333333333308</v>
      </c>
      <c r="AR1684" s="3">
        <f t="shared" si="624"/>
        <v>64.706666666666635</v>
      </c>
      <c r="AS1684" s="3">
        <f t="shared" si="624"/>
        <v>64.735999999999962</v>
      </c>
      <c r="AT1684" s="3">
        <f t="shared" si="624"/>
        <v>64.765333333333288</v>
      </c>
      <c r="AU1684" s="3">
        <f t="shared" si="624"/>
        <v>64.794666666666615</v>
      </c>
      <c r="AV1684" s="3">
        <f t="shared" si="624"/>
        <v>64.823999999999941</v>
      </c>
      <c r="AW1684" s="3">
        <f t="shared" si="624"/>
        <v>64.853333333333268</v>
      </c>
      <c r="AX1684" s="3"/>
    </row>
    <row r="1685" spans="1:50">
      <c r="C1685" s="10" t="s">
        <v>1</v>
      </c>
      <c r="D1685" s="9"/>
      <c r="E1685" s="8"/>
      <c r="F1685" s="3"/>
      <c r="G1685" s="3"/>
      <c r="H1685" s="3"/>
      <c r="I1685" s="3">
        <f t="shared" si="624"/>
        <v>0</v>
      </c>
      <c r="J1685" s="3">
        <f t="shared" si="624"/>
        <v>120</v>
      </c>
      <c r="K1685" s="3">
        <f t="shared" si="624"/>
        <v>120</v>
      </c>
      <c r="L1685" s="3">
        <f t="shared" si="624"/>
        <v>120</v>
      </c>
      <c r="M1685" s="3">
        <f t="shared" si="624"/>
        <v>120</v>
      </c>
      <c r="N1685" s="3">
        <f t="shared" si="624"/>
        <v>120</v>
      </c>
      <c r="O1685" s="3">
        <f t="shared" si="624"/>
        <v>120</v>
      </c>
      <c r="P1685" s="3">
        <f t="shared" si="624"/>
        <v>120</v>
      </c>
      <c r="Q1685" s="3">
        <f t="shared" si="624"/>
        <v>120</v>
      </c>
      <c r="R1685" s="3">
        <f t="shared" si="624"/>
        <v>120</v>
      </c>
      <c r="S1685" s="3">
        <f t="shared" si="624"/>
        <v>120</v>
      </c>
      <c r="T1685" s="3">
        <f t="shared" si="624"/>
        <v>120</v>
      </c>
      <c r="U1685" s="3">
        <f t="shared" si="624"/>
        <v>120</v>
      </c>
      <c r="V1685" s="3">
        <f t="shared" si="624"/>
        <v>120</v>
      </c>
      <c r="W1685" s="3">
        <f t="shared" si="624"/>
        <v>120</v>
      </c>
      <c r="X1685" s="3">
        <f t="shared" si="624"/>
        <v>120</v>
      </c>
      <c r="Y1685" s="3">
        <f t="shared" si="624"/>
        <v>120</v>
      </c>
      <c r="Z1685" s="3">
        <f t="shared" si="624"/>
        <v>120</v>
      </c>
      <c r="AA1685" s="3">
        <f t="shared" si="624"/>
        <v>120</v>
      </c>
      <c r="AB1685" s="3">
        <f t="shared" si="624"/>
        <v>120</v>
      </c>
      <c r="AC1685" s="3">
        <f t="shared" si="624"/>
        <v>120</v>
      </c>
      <c r="AD1685" s="3">
        <f t="shared" si="624"/>
        <v>120</v>
      </c>
      <c r="AE1685" s="3">
        <f t="shared" si="624"/>
        <v>120</v>
      </c>
      <c r="AF1685" s="3">
        <f t="shared" si="624"/>
        <v>120</v>
      </c>
      <c r="AG1685" s="3">
        <f t="shared" si="624"/>
        <v>120</v>
      </c>
      <c r="AH1685" s="3">
        <f t="shared" si="624"/>
        <v>120</v>
      </c>
      <c r="AI1685" s="3">
        <f t="shared" si="624"/>
        <v>120</v>
      </c>
      <c r="AJ1685" s="3">
        <f t="shared" si="624"/>
        <v>120</v>
      </c>
      <c r="AK1685" s="3">
        <f t="shared" si="624"/>
        <v>120</v>
      </c>
      <c r="AL1685" s="3">
        <f t="shared" si="624"/>
        <v>120</v>
      </c>
      <c r="AM1685" s="3">
        <f t="shared" si="624"/>
        <v>120</v>
      </c>
      <c r="AN1685" s="3">
        <f t="shared" si="624"/>
        <v>120</v>
      </c>
      <c r="AO1685" s="3">
        <f t="shared" si="624"/>
        <v>120</v>
      </c>
      <c r="AP1685" s="3">
        <f t="shared" si="624"/>
        <v>120</v>
      </c>
      <c r="AQ1685" s="3">
        <f t="shared" si="624"/>
        <v>120</v>
      </c>
      <c r="AR1685" s="3">
        <f t="shared" si="624"/>
        <v>120</v>
      </c>
      <c r="AS1685" s="3">
        <f t="shared" si="624"/>
        <v>120</v>
      </c>
      <c r="AT1685" s="3">
        <f t="shared" si="624"/>
        <v>120</v>
      </c>
      <c r="AU1685" s="3">
        <f t="shared" si="624"/>
        <v>120</v>
      </c>
      <c r="AV1685" s="3">
        <f t="shared" si="624"/>
        <v>120</v>
      </c>
      <c r="AW1685" s="3">
        <f t="shared" si="624"/>
        <v>120</v>
      </c>
      <c r="AX1685" s="3"/>
    </row>
    <row r="1686" spans="1:50">
      <c r="C1686" s="7" t="s">
        <v>0</v>
      </c>
      <c r="D1686" s="6"/>
      <c r="E1686" s="5"/>
      <c r="F1686" s="4"/>
      <c r="G1686" s="4"/>
      <c r="H1686" s="4"/>
      <c r="I1686" s="4">
        <f t="shared" si="624"/>
        <v>0</v>
      </c>
      <c r="J1686" s="4">
        <f t="shared" si="624"/>
        <v>0</v>
      </c>
      <c r="K1686" s="4">
        <f t="shared" si="624"/>
        <v>0</v>
      </c>
      <c r="L1686" s="4">
        <f t="shared" si="624"/>
        <v>0</v>
      </c>
      <c r="M1686" s="4">
        <f t="shared" si="624"/>
        <v>0</v>
      </c>
      <c r="N1686" s="4">
        <f t="shared" si="624"/>
        <v>0</v>
      </c>
      <c r="O1686" s="4">
        <f t="shared" si="624"/>
        <v>0</v>
      </c>
      <c r="P1686" s="4">
        <f t="shared" si="624"/>
        <v>64.666666666666657</v>
      </c>
      <c r="Q1686" s="4">
        <f t="shared" si="624"/>
        <v>65.333333333333329</v>
      </c>
      <c r="R1686" s="4">
        <f t="shared" si="624"/>
        <v>66</v>
      </c>
      <c r="S1686" s="4">
        <f t="shared" si="624"/>
        <v>66.666666666666671</v>
      </c>
      <c r="T1686" s="4">
        <f t="shared" si="624"/>
        <v>67.333333333333343</v>
      </c>
      <c r="U1686" s="4">
        <f t="shared" si="624"/>
        <v>68.000000000000014</v>
      </c>
      <c r="V1686" s="4">
        <f t="shared" si="624"/>
        <v>68.666666666666686</v>
      </c>
      <c r="W1686" s="4">
        <f t="shared" si="624"/>
        <v>69.333333333333357</v>
      </c>
      <c r="X1686" s="4">
        <f t="shared" si="624"/>
        <v>70</v>
      </c>
      <c r="Y1686" s="4">
        <f t="shared" si="624"/>
        <v>70.333333333333329</v>
      </c>
      <c r="Z1686" s="4">
        <f t="shared" si="624"/>
        <v>70.666666666666657</v>
      </c>
      <c r="AA1686" s="4">
        <f t="shared" si="624"/>
        <v>70.999999999999986</v>
      </c>
      <c r="AB1686" s="4">
        <f t="shared" si="624"/>
        <v>71.333333333333314</v>
      </c>
      <c r="AC1686" s="4">
        <f t="shared" si="624"/>
        <v>71.666666666666643</v>
      </c>
      <c r="AD1686" s="4">
        <f t="shared" si="624"/>
        <v>71.999999999999972</v>
      </c>
      <c r="AE1686" s="4">
        <f t="shared" si="624"/>
        <v>72.3333333333333</v>
      </c>
      <c r="AF1686" s="4">
        <f t="shared" si="624"/>
        <v>72.666666666666629</v>
      </c>
      <c r="AG1686" s="4">
        <f t="shared" si="624"/>
        <v>72.999999999999957</v>
      </c>
      <c r="AH1686" s="4">
        <f t="shared" si="624"/>
        <v>73.333333333333286</v>
      </c>
      <c r="AI1686" s="4">
        <f t="shared" si="624"/>
        <v>73.666666666666615</v>
      </c>
      <c r="AJ1686" s="4">
        <f t="shared" si="624"/>
        <v>73.999999999999943</v>
      </c>
      <c r="AK1686" s="4">
        <f t="shared" si="624"/>
        <v>74.333333333333272</v>
      </c>
      <c r="AL1686" s="4">
        <f t="shared" si="624"/>
        <v>74.6666666666666</v>
      </c>
      <c r="AM1686" s="4">
        <f t="shared" si="624"/>
        <v>75</v>
      </c>
      <c r="AN1686" s="4">
        <f t="shared" si="624"/>
        <v>75</v>
      </c>
      <c r="AO1686" s="4">
        <f t="shared" si="624"/>
        <v>75</v>
      </c>
      <c r="AP1686" s="4">
        <f t="shared" si="624"/>
        <v>75</v>
      </c>
      <c r="AQ1686" s="4">
        <f t="shared" si="624"/>
        <v>75</v>
      </c>
      <c r="AR1686" s="4">
        <f t="shared" si="624"/>
        <v>75</v>
      </c>
      <c r="AS1686" s="4">
        <f t="shared" si="624"/>
        <v>75</v>
      </c>
      <c r="AT1686" s="4">
        <f t="shared" si="624"/>
        <v>75</v>
      </c>
      <c r="AU1686" s="4">
        <f t="shared" si="624"/>
        <v>75</v>
      </c>
      <c r="AV1686" s="4">
        <f t="shared" si="624"/>
        <v>75</v>
      </c>
      <c r="AW1686" s="4">
        <f t="shared" si="624"/>
        <v>75</v>
      </c>
      <c r="AX1686" s="3"/>
    </row>
    <row r="1687" spans="1:50">
      <c r="A1687" s="15"/>
      <c r="B1687" s="15"/>
      <c r="C1687" s="14">
        <v>6</v>
      </c>
      <c r="D1687" s="13"/>
      <c r="E1687" s="12"/>
      <c r="F1687" s="11"/>
      <c r="G1687" s="11"/>
      <c r="H1687" s="11"/>
      <c r="I1687" s="11"/>
      <c r="J1687" s="11">
        <f t="shared" ref="J1687:AW1687" si="625">IF(J477&gt;0,(SUMPRODUCT(J1688:J1692,J478:J482))/J477,0)</f>
        <v>0</v>
      </c>
      <c r="K1687" s="11">
        <f t="shared" si="625"/>
        <v>20.884877150738212</v>
      </c>
      <c r="L1687" s="11">
        <f t="shared" si="625"/>
        <v>22.340100917786902</v>
      </c>
      <c r="M1687" s="11">
        <f t="shared" si="625"/>
        <v>23.784173587948391</v>
      </c>
      <c r="N1687" s="11">
        <f t="shared" si="625"/>
        <v>25.217135604669149</v>
      </c>
      <c r="O1687" s="11">
        <f t="shared" si="625"/>
        <v>26.639027216056256</v>
      </c>
      <c r="P1687" s="11">
        <f t="shared" si="625"/>
        <v>26.542438862612254</v>
      </c>
      <c r="Q1687" s="11">
        <f t="shared" si="625"/>
        <v>28.19688478403366</v>
      </c>
      <c r="R1687" s="11">
        <f t="shared" si="625"/>
        <v>29.834410917470603</v>
      </c>
      <c r="S1687" s="11">
        <f t="shared" si="625"/>
        <v>31.454795318356094</v>
      </c>
      <c r="T1687" s="11">
        <f t="shared" si="625"/>
        <v>33.057812143280316</v>
      </c>
      <c r="U1687" s="11">
        <f t="shared" si="625"/>
        <v>34.643231563997077</v>
      </c>
      <c r="V1687" s="11">
        <f t="shared" si="625"/>
        <v>36.210819679151321</v>
      </c>
      <c r="W1687" s="11">
        <f t="shared" si="625"/>
        <v>37.760338423640093</v>
      </c>
      <c r="X1687" s="11">
        <f t="shared" si="625"/>
        <v>39.291545475554507</v>
      </c>
      <c r="Y1687" s="11">
        <f t="shared" si="625"/>
        <v>42.135194229059728</v>
      </c>
      <c r="Z1687" s="11">
        <f t="shared" si="625"/>
        <v>42.829482425520105</v>
      </c>
      <c r="AA1687" s="11">
        <f t="shared" si="625"/>
        <v>43.527679656814868</v>
      </c>
      <c r="AB1687" s="11">
        <f t="shared" si="625"/>
        <v>44.229813292558582</v>
      </c>
      <c r="AC1687" s="11">
        <f t="shared" si="625"/>
        <v>44.935910958474871</v>
      </c>
      <c r="AD1687" s="11">
        <f t="shared" si="625"/>
        <v>45.640661389345929</v>
      </c>
      <c r="AE1687" s="11">
        <f t="shared" si="625"/>
        <v>45.80270070717237</v>
      </c>
      <c r="AF1687" s="11">
        <f t="shared" si="625"/>
        <v>45.965049459201701</v>
      </c>
      <c r="AG1687" s="11">
        <f t="shared" si="625"/>
        <v>46.127707849667303</v>
      </c>
      <c r="AH1687" s="11">
        <f t="shared" si="625"/>
        <v>46.290676082979573</v>
      </c>
      <c r="AI1687" s="11">
        <f t="shared" si="625"/>
        <v>46.453954363732088</v>
      </c>
      <c r="AJ1687" s="11">
        <f t="shared" si="625"/>
        <v>46.621689695200082</v>
      </c>
      <c r="AK1687" s="11">
        <f t="shared" si="625"/>
        <v>46.789927530340385</v>
      </c>
      <c r="AL1687" s="11">
        <f t="shared" si="625"/>
        <v>46.958668403495885</v>
      </c>
      <c r="AM1687" s="11">
        <f t="shared" si="625"/>
        <v>47.127912849768833</v>
      </c>
      <c r="AN1687" s="11">
        <f t="shared" si="625"/>
        <v>47.297661405021202</v>
      </c>
      <c r="AO1687" s="11">
        <f t="shared" si="625"/>
        <v>47.426560843574592</v>
      </c>
      <c r="AP1687" s="11">
        <f t="shared" si="625"/>
        <v>47.555454415697618</v>
      </c>
      <c r="AQ1687" s="11">
        <f t="shared" si="625"/>
        <v>47.684342121474167</v>
      </c>
      <c r="AR1687" s="11">
        <f t="shared" si="625"/>
        <v>47.813223960988879</v>
      </c>
      <c r="AS1687" s="11">
        <f t="shared" si="625"/>
        <v>47.942099934327103</v>
      </c>
      <c r="AT1687" s="11">
        <f t="shared" si="625"/>
        <v>48.02846649878866</v>
      </c>
      <c r="AU1687" s="11">
        <f t="shared" si="625"/>
        <v>48.113536871953485</v>
      </c>
      <c r="AV1687" s="11">
        <f t="shared" si="625"/>
        <v>48.197315474717641</v>
      </c>
      <c r="AW1687" s="11">
        <f t="shared" si="625"/>
        <v>48.279806707896981</v>
      </c>
      <c r="AX1687" s="11"/>
    </row>
    <row r="1688" spans="1:50">
      <c r="C1688" s="10" t="s">
        <v>4</v>
      </c>
      <c r="D1688" s="9"/>
      <c r="E1688" s="8"/>
      <c r="F1688" s="3"/>
      <c r="G1688" s="3"/>
      <c r="H1688" s="3"/>
      <c r="I1688" s="3"/>
      <c r="J1688" s="3">
        <f t="shared" ref="J1688:AW1692" si="626">IF(J478&gt;0,D132,0)</f>
        <v>0</v>
      </c>
      <c r="K1688" s="3">
        <f t="shared" si="626"/>
        <v>20.493333333333332</v>
      </c>
      <c r="L1688" s="3">
        <f t="shared" si="626"/>
        <v>21.586666666666666</v>
      </c>
      <c r="M1688" s="3">
        <f t="shared" si="626"/>
        <v>22.68</v>
      </c>
      <c r="N1688" s="3">
        <f t="shared" si="626"/>
        <v>23.773333333333333</v>
      </c>
      <c r="O1688" s="3">
        <f t="shared" si="626"/>
        <v>24.866666666666667</v>
      </c>
      <c r="P1688" s="3">
        <f t="shared" si="626"/>
        <v>25.96</v>
      </c>
      <c r="Q1688" s="3">
        <f t="shared" si="626"/>
        <v>27.053333333333335</v>
      </c>
      <c r="R1688" s="3">
        <f t="shared" si="626"/>
        <v>28.146666666666668</v>
      </c>
      <c r="S1688" s="3">
        <f t="shared" si="626"/>
        <v>29.240000000000002</v>
      </c>
      <c r="T1688" s="3">
        <f t="shared" si="626"/>
        <v>30.333333333333336</v>
      </c>
      <c r="U1688" s="3">
        <f t="shared" si="626"/>
        <v>31.426666666666669</v>
      </c>
      <c r="V1688" s="3">
        <f t="shared" si="626"/>
        <v>32.520000000000003</v>
      </c>
      <c r="W1688" s="3">
        <f t="shared" si="626"/>
        <v>33.613333333333337</v>
      </c>
      <c r="X1688" s="3">
        <f t="shared" si="626"/>
        <v>34.706666666666671</v>
      </c>
      <c r="Y1688" s="3">
        <f t="shared" si="626"/>
        <v>35.799999999999997</v>
      </c>
      <c r="Z1688" s="3">
        <f t="shared" si="626"/>
        <v>35.93333333333333</v>
      </c>
      <c r="AA1688" s="3">
        <f t="shared" si="626"/>
        <v>36.066666666666663</v>
      </c>
      <c r="AB1688" s="3">
        <f t="shared" si="626"/>
        <v>36.199999999999996</v>
      </c>
      <c r="AC1688" s="3">
        <f t="shared" si="626"/>
        <v>36.333333333333329</v>
      </c>
      <c r="AD1688" s="3">
        <f t="shared" si="626"/>
        <v>36.466666666666661</v>
      </c>
      <c r="AE1688" s="3">
        <f t="shared" si="626"/>
        <v>36.599999999999994</v>
      </c>
      <c r="AF1688" s="3">
        <f t="shared" si="626"/>
        <v>36.733333333333327</v>
      </c>
      <c r="AG1688" s="3">
        <f t="shared" si="626"/>
        <v>36.86666666666666</v>
      </c>
      <c r="AH1688" s="3">
        <f t="shared" si="626"/>
        <v>36.999999999999993</v>
      </c>
      <c r="AI1688" s="3">
        <f t="shared" si="626"/>
        <v>37.133333333333326</v>
      </c>
      <c r="AJ1688" s="3">
        <f t="shared" si="626"/>
        <v>37.266666666666659</v>
      </c>
      <c r="AK1688" s="3">
        <f t="shared" si="626"/>
        <v>37.399999999999991</v>
      </c>
      <c r="AL1688" s="3">
        <f t="shared" si="626"/>
        <v>37.533333333333324</v>
      </c>
      <c r="AM1688" s="3">
        <f t="shared" si="626"/>
        <v>37.666666666666657</v>
      </c>
      <c r="AN1688" s="3">
        <f t="shared" si="626"/>
        <v>37.799999999999997</v>
      </c>
      <c r="AO1688" s="3">
        <f t="shared" si="626"/>
        <v>37.946666666666665</v>
      </c>
      <c r="AP1688" s="3">
        <f t="shared" si="626"/>
        <v>38.093333333333334</v>
      </c>
      <c r="AQ1688" s="3">
        <f t="shared" si="626"/>
        <v>38.24</v>
      </c>
      <c r="AR1688" s="3">
        <f t="shared" si="626"/>
        <v>38.38666666666667</v>
      </c>
      <c r="AS1688" s="3">
        <f t="shared" si="626"/>
        <v>38.533333333333339</v>
      </c>
      <c r="AT1688" s="3">
        <f t="shared" si="626"/>
        <v>38.680000000000007</v>
      </c>
      <c r="AU1688" s="3">
        <f t="shared" si="626"/>
        <v>38.826666666666675</v>
      </c>
      <c r="AV1688" s="3">
        <f t="shared" si="626"/>
        <v>38.973333333333343</v>
      </c>
      <c r="AW1688" s="3">
        <f t="shared" si="626"/>
        <v>39.120000000000012</v>
      </c>
      <c r="AX1688" s="3"/>
    </row>
    <row r="1689" spans="1:50">
      <c r="C1689" s="10" t="s">
        <v>3</v>
      </c>
      <c r="D1689" s="9"/>
      <c r="E1689" s="8"/>
      <c r="F1689" s="3"/>
      <c r="G1689" s="3"/>
      <c r="H1689" s="3"/>
      <c r="I1689" s="3"/>
      <c r="J1689" s="3">
        <f t="shared" si="626"/>
        <v>0</v>
      </c>
      <c r="K1689" s="3">
        <f t="shared" si="626"/>
        <v>26.933333333333334</v>
      </c>
      <c r="L1689" s="3">
        <f t="shared" si="626"/>
        <v>27.866666666666667</v>
      </c>
      <c r="M1689" s="3">
        <f t="shared" si="626"/>
        <v>28.8</v>
      </c>
      <c r="N1689" s="3">
        <f t="shared" si="626"/>
        <v>29.733333333333334</v>
      </c>
      <c r="O1689" s="3">
        <f t="shared" si="626"/>
        <v>30.666666666666668</v>
      </c>
      <c r="P1689" s="3">
        <f t="shared" si="626"/>
        <v>31.6</v>
      </c>
      <c r="Q1689" s="3">
        <f t="shared" si="626"/>
        <v>32.533333333333331</v>
      </c>
      <c r="R1689" s="3">
        <f t="shared" si="626"/>
        <v>33.466666666666661</v>
      </c>
      <c r="S1689" s="3">
        <f t="shared" si="626"/>
        <v>34.399999999999991</v>
      </c>
      <c r="T1689" s="3">
        <f t="shared" si="626"/>
        <v>35.333333333333321</v>
      </c>
      <c r="U1689" s="3">
        <f t="shared" si="626"/>
        <v>36.266666666666652</v>
      </c>
      <c r="V1689" s="3">
        <f t="shared" si="626"/>
        <v>37.199999999999982</v>
      </c>
      <c r="W1689" s="3">
        <f t="shared" si="626"/>
        <v>38.133333333333312</v>
      </c>
      <c r="X1689" s="3">
        <f t="shared" si="626"/>
        <v>39.066666666666642</v>
      </c>
      <c r="Y1689" s="3">
        <f t="shared" si="626"/>
        <v>40</v>
      </c>
      <c r="Z1689" s="3">
        <f t="shared" si="626"/>
        <v>40.333333333333336</v>
      </c>
      <c r="AA1689" s="3">
        <f t="shared" si="626"/>
        <v>40.666666666666671</v>
      </c>
      <c r="AB1689" s="3">
        <f t="shared" si="626"/>
        <v>41.000000000000007</v>
      </c>
      <c r="AC1689" s="3">
        <f t="shared" si="626"/>
        <v>41.333333333333343</v>
      </c>
      <c r="AD1689" s="3">
        <f t="shared" si="626"/>
        <v>41.666666666666679</v>
      </c>
      <c r="AE1689" s="3">
        <f t="shared" si="626"/>
        <v>42.000000000000014</v>
      </c>
      <c r="AF1689" s="3">
        <f t="shared" si="626"/>
        <v>42.33333333333335</v>
      </c>
      <c r="AG1689" s="3">
        <f t="shared" si="626"/>
        <v>42.666666666666686</v>
      </c>
      <c r="AH1689" s="3">
        <f t="shared" si="626"/>
        <v>43.000000000000021</v>
      </c>
      <c r="AI1689" s="3">
        <f t="shared" si="626"/>
        <v>43.333333333333357</v>
      </c>
      <c r="AJ1689" s="3">
        <f t="shared" si="626"/>
        <v>43.666666666666693</v>
      </c>
      <c r="AK1689" s="3">
        <f t="shared" si="626"/>
        <v>44.000000000000028</v>
      </c>
      <c r="AL1689" s="3">
        <f t="shared" si="626"/>
        <v>44.333333333333364</v>
      </c>
      <c r="AM1689" s="3">
        <f t="shared" si="626"/>
        <v>44.6666666666667</v>
      </c>
      <c r="AN1689" s="3">
        <f t="shared" si="626"/>
        <v>45</v>
      </c>
      <c r="AO1689" s="3">
        <f t="shared" si="626"/>
        <v>45.333333333333336</v>
      </c>
      <c r="AP1689" s="3">
        <f t="shared" si="626"/>
        <v>45.666666666666671</v>
      </c>
      <c r="AQ1689" s="3">
        <f t="shared" si="626"/>
        <v>46.000000000000007</v>
      </c>
      <c r="AR1689" s="3">
        <f t="shared" si="626"/>
        <v>46.333333333333343</v>
      </c>
      <c r="AS1689" s="3">
        <f t="shared" si="626"/>
        <v>46.666666666666679</v>
      </c>
      <c r="AT1689" s="3">
        <f t="shared" si="626"/>
        <v>47.000000000000014</v>
      </c>
      <c r="AU1689" s="3">
        <f t="shared" si="626"/>
        <v>47.33333333333335</v>
      </c>
      <c r="AV1689" s="3">
        <f t="shared" si="626"/>
        <v>47.666666666666686</v>
      </c>
      <c r="AW1689" s="3">
        <f t="shared" si="626"/>
        <v>48.000000000000021</v>
      </c>
      <c r="AX1689" s="3"/>
    </row>
    <row r="1690" spans="1:50">
      <c r="C1690" s="10" t="s">
        <v>2</v>
      </c>
      <c r="D1690" s="9"/>
      <c r="E1690" s="8"/>
      <c r="F1690" s="3"/>
      <c r="G1690" s="3"/>
      <c r="H1690" s="3"/>
      <c r="I1690" s="3"/>
      <c r="J1690" s="3">
        <f t="shared" si="626"/>
        <v>0</v>
      </c>
      <c r="K1690" s="3">
        <f t="shared" si="626"/>
        <v>55.289666666666669</v>
      </c>
      <c r="L1690" s="3">
        <f t="shared" si="626"/>
        <v>55.609333333333339</v>
      </c>
      <c r="M1690" s="3">
        <f t="shared" si="626"/>
        <v>55.929000000000009</v>
      </c>
      <c r="N1690" s="3">
        <f t="shared" si="626"/>
        <v>56.248666666666679</v>
      </c>
      <c r="O1690" s="3">
        <f t="shared" si="626"/>
        <v>56.568333333333349</v>
      </c>
      <c r="P1690" s="3">
        <f t="shared" si="626"/>
        <v>56.888000000000019</v>
      </c>
      <c r="Q1690" s="3">
        <f t="shared" si="626"/>
        <v>57.20766666666669</v>
      </c>
      <c r="R1690" s="3">
        <f t="shared" si="626"/>
        <v>57.52733333333336</v>
      </c>
      <c r="S1690" s="3">
        <f t="shared" si="626"/>
        <v>57.84700000000003</v>
      </c>
      <c r="T1690" s="3">
        <f t="shared" si="626"/>
        <v>58.1666666666667</v>
      </c>
      <c r="U1690" s="3">
        <f t="shared" si="626"/>
        <v>58.48633333333337</v>
      </c>
      <c r="V1690" s="3">
        <f t="shared" si="626"/>
        <v>58.80600000000004</v>
      </c>
      <c r="W1690" s="3">
        <f t="shared" si="626"/>
        <v>59.12566666666671</v>
      </c>
      <c r="X1690" s="3">
        <f t="shared" si="626"/>
        <v>59.44533333333338</v>
      </c>
      <c r="Y1690" s="3">
        <f t="shared" si="626"/>
        <v>59.765000000000001</v>
      </c>
      <c r="Z1690" s="3">
        <f t="shared" si="626"/>
        <v>60.084666666666671</v>
      </c>
      <c r="AA1690" s="3">
        <f t="shared" si="626"/>
        <v>60.404333333333341</v>
      </c>
      <c r="AB1690" s="3">
        <f t="shared" si="626"/>
        <v>60.724000000000011</v>
      </c>
      <c r="AC1690" s="3">
        <f t="shared" si="626"/>
        <v>61.043666666666681</v>
      </c>
      <c r="AD1690" s="3">
        <f t="shared" si="626"/>
        <v>61.363333333333351</v>
      </c>
      <c r="AE1690" s="3">
        <f t="shared" si="626"/>
        <v>61.683000000000021</v>
      </c>
      <c r="AF1690" s="3">
        <f t="shared" si="626"/>
        <v>62.002666666666691</v>
      </c>
      <c r="AG1690" s="3">
        <f t="shared" si="626"/>
        <v>62.322333333333361</v>
      </c>
      <c r="AH1690" s="3">
        <f t="shared" si="626"/>
        <v>62.642000000000031</v>
      </c>
      <c r="AI1690" s="3">
        <f t="shared" si="626"/>
        <v>62.961666666666702</v>
      </c>
      <c r="AJ1690" s="3">
        <f t="shared" si="626"/>
        <v>63.281333333333372</v>
      </c>
      <c r="AK1690" s="3">
        <f t="shared" si="626"/>
        <v>63.601000000000042</v>
      </c>
      <c r="AL1690" s="3">
        <f t="shared" si="626"/>
        <v>63.920666666666712</v>
      </c>
      <c r="AM1690" s="3">
        <f t="shared" si="626"/>
        <v>64.240333333333382</v>
      </c>
      <c r="AN1690" s="3">
        <f t="shared" si="626"/>
        <v>64.56</v>
      </c>
      <c r="AO1690" s="3">
        <f t="shared" si="626"/>
        <v>64.589333333333329</v>
      </c>
      <c r="AP1690" s="3">
        <f t="shared" si="626"/>
        <v>64.618666666666655</v>
      </c>
      <c r="AQ1690" s="3">
        <f t="shared" si="626"/>
        <v>64.647999999999982</v>
      </c>
      <c r="AR1690" s="3">
        <f t="shared" si="626"/>
        <v>64.677333333333308</v>
      </c>
      <c r="AS1690" s="3">
        <f t="shared" si="626"/>
        <v>64.706666666666635</v>
      </c>
      <c r="AT1690" s="3">
        <f t="shared" si="626"/>
        <v>64.735999999999962</v>
      </c>
      <c r="AU1690" s="3">
        <f t="shared" si="626"/>
        <v>64.765333333333288</v>
      </c>
      <c r="AV1690" s="3">
        <f t="shared" si="626"/>
        <v>64.794666666666615</v>
      </c>
      <c r="AW1690" s="3">
        <f t="shared" si="626"/>
        <v>64.823999999999941</v>
      </c>
      <c r="AX1690" s="3"/>
    </row>
    <row r="1691" spans="1:50">
      <c r="C1691" s="10" t="s">
        <v>1</v>
      </c>
      <c r="D1691" s="9"/>
      <c r="E1691" s="8"/>
      <c r="F1691" s="3"/>
      <c r="G1691" s="3"/>
      <c r="H1691" s="3"/>
      <c r="I1691" s="3"/>
      <c r="J1691" s="3">
        <f t="shared" si="626"/>
        <v>0</v>
      </c>
      <c r="K1691" s="3">
        <f t="shared" si="626"/>
        <v>120</v>
      </c>
      <c r="L1691" s="3">
        <f t="shared" si="626"/>
        <v>120</v>
      </c>
      <c r="M1691" s="3">
        <f t="shared" si="626"/>
        <v>120</v>
      </c>
      <c r="N1691" s="3">
        <f t="shared" si="626"/>
        <v>120</v>
      </c>
      <c r="O1691" s="3">
        <f t="shared" si="626"/>
        <v>120</v>
      </c>
      <c r="P1691" s="3">
        <f t="shared" si="626"/>
        <v>120</v>
      </c>
      <c r="Q1691" s="3">
        <f t="shared" si="626"/>
        <v>120</v>
      </c>
      <c r="R1691" s="3">
        <f t="shared" si="626"/>
        <v>120</v>
      </c>
      <c r="S1691" s="3">
        <f t="shared" si="626"/>
        <v>120</v>
      </c>
      <c r="T1691" s="3">
        <f t="shared" si="626"/>
        <v>120</v>
      </c>
      <c r="U1691" s="3">
        <f t="shared" si="626"/>
        <v>120</v>
      </c>
      <c r="V1691" s="3">
        <f t="shared" si="626"/>
        <v>120</v>
      </c>
      <c r="W1691" s="3">
        <f t="shared" si="626"/>
        <v>120</v>
      </c>
      <c r="X1691" s="3">
        <f t="shared" si="626"/>
        <v>120</v>
      </c>
      <c r="Y1691" s="3">
        <f t="shared" si="626"/>
        <v>120</v>
      </c>
      <c r="Z1691" s="3">
        <f t="shared" si="626"/>
        <v>120</v>
      </c>
      <c r="AA1691" s="3">
        <f t="shared" si="626"/>
        <v>120</v>
      </c>
      <c r="AB1691" s="3">
        <f t="shared" si="626"/>
        <v>120</v>
      </c>
      <c r="AC1691" s="3">
        <f t="shared" si="626"/>
        <v>120</v>
      </c>
      <c r="AD1691" s="3">
        <f t="shared" si="626"/>
        <v>120</v>
      </c>
      <c r="AE1691" s="3">
        <f t="shared" si="626"/>
        <v>120</v>
      </c>
      <c r="AF1691" s="3">
        <f t="shared" si="626"/>
        <v>120</v>
      </c>
      <c r="AG1691" s="3">
        <f t="shared" si="626"/>
        <v>120</v>
      </c>
      <c r="AH1691" s="3">
        <f t="shared" si="626"/>
        <v>120</v>
      </c>
      <c r="AI1691" s="3">
        <f t="shared" si="626"/>
        <v>120</v>
      </c>
      <c r="AJ1691" s="3">
        <f t="shared" si="626"/>
        <v>120</v>
      </c>
      <c r="AK1691" s="3">
        <f t="shared" si="626"/>
        <v>120</v>
      </c>
      <c r="AL1691" s="3">
        <f t="shared" si="626"/>
        <v>120</v>
      </c>
      <c r="AM1691" s="3">
        <f t="shared" si="626"/>
        <v>120</v>
      </c>
      <c r="AN1691" s="3">
        <f t="shared" si="626"/>
        <v>120</v>
      </c>
      <c r="AO1691" s="3">
        <f t="shared" si="626"/>
        <v>120</v>
      </c>
      <c r="AP1691" s="3">
        <f t="shared" si="626"/>
        <v>120</v>
      </c>
      <c r="AQ1691" s="3">
        <f t="shared" si="626"/>
        <v>120</v>
      </c>
      <c r="AR1691" s="3">
        <f t="shared" si="626"/>
        <v>120</v>
      </c>
      <c r="AS1691" s="3">
        <f t="shared" si="626"/>
        <v>120</v>
      </c>
      <c r="AT1691" s="3">
        <f t="shared" si="626"/>
        <v>120</v>
      </c>
      <c r="AU1691" s="3">
        <f t="shared" si="626"/>
        <v>120</v>
      </c>
      <c r="AV1691" s="3">
        <f t="shared" si="626"/>
        <v>120</v>
      </c>
      <c r="AW1691" s="3">
        <f t="shared" si="626"/>
        <v>120</v>
      </c>
      <c r="AX1691" s="3"/>
    </row>
    <row r="1692" spans="1:50">
      <c r="C1692" s="7" t="s">
        <v>0</v>
      </c>
      <c r="D1692" s="6"/>
      <c r="E1692" s="5"/>
      <c r="F1692" s="4"/>
      <c r="G1692" s="4"/>
      <c r="H1692" s="4"/>
      <c r="I1692" s="4"/>
      <c r="J1692" s="4">
        <f t="shared" si="626"/>
        <v>0</v>
      </c>
      <c r="K1692" s="4">
        <f t="shared" si="626"/>
        <v>0</v>
      </c>
      <c r="L1692" s="4">
        <f t="shared" si="626"/>
        <v>0</v>
      </c>
      <c r="M1692" s="4">
        <f t="shared" si="626"/>
        <v>0</v>
      </c>
      <c r="N1692" s="4">
        <f t="shared" si="626"/>
        <v>0</v>
      </c>
      <c r="O1692" s="4">
        <f t="shared" si="626"/>
        <v>0</v>
      </c>
      <c r="P1692" s="4">
        <f t="shared" si="626"/>
        <v>0</v>
      </c>
      <c r="Q1692" s="4">
        <f t="shared" si="626"/>
        <v>64.666666666666657</v>
      </c>
      <c r="R1692" s="4">
        <f t="shared" si="626"/>
        <v>65.333333333333329</v>
      </c>
      <c r="S1692" s="4">
        <f t="shared" si="626"/>
        <v>66</v>
      </c>
      <c r="T1692" s="4">
        <f t="shared" si="626"/>
        <v>66.666666666666671</v>
      </c>
      <c r="U1692" s="4">
        <f t="shared" si="626"/>
        <v>67.333333333333343</v>
      </c>
      <c r="V1692" s="4">
        <f t="shared" si="626"/>
        <v>68.000000000000014</v>
      </c>
      <c r="W1692" s="4">
        <f t="shared" si="626"/>
        <v>68.666666666666686</v>
      </c>
      <c r="X1692" s="4">
        <f t="shared" si="626"/>
        <v>69.333333333333357</v>
      </c>
      <c r="Y1692" s="4">
        <f t="shared" si="626"/>
        <v>70</v>
      </c>
      <c r="Z1692" s="4">
        <f t="shared" si="626"/>
        <v>70.333333333333329</v>
      </c>
      <c r="AA1692" s="4">
        <f t="shared" si="626"/>
        <v>70.666666666666657</v>
      </c>
      <c r="AB1692" s="4">
        <f t="shared" si="626"/>
        <v>70.999999999999986</v>
      </c>
      <c r="AC1692" s="4">
        <f t="shared" si="626"/>
        <v>71.333333333333314</v>
      </c>
      <c r="AD1692" s="4">
        <f t="shared" si="626"/>
        <v>71.666666666666643</v>
      </c>
      <c r="AE1692" s="4">
        <f t="shared" si="626"/>
        <v>71.999999999999972</v>
      </c>
      <c r="AF1692" s="4">
        <f t="shared" si="626"/>
        <v>72.3333333333333</v>
      </c>
      <c r="AG1692" s="4">
        <f t="shared" si="626"/>
        <v>72.666666666666629</v>
      </c>
      <c r="AH1692" s="4">
        <f t="shared" si="626"/>
        <v>72.999999999999957</v>
      </c>
      <c r="AI1692" s="4">
        <f t="shared" si="626"/>
        <v>73.333333333333286</v>
      </c>
      <c r="AJ1692" s="4">
        <f t="shared" si="626"/>
        <v>73.666666666666615</v>
      </c>
      <c r="AK1692" s="4">
        <f t="shared" si="626"/>
        <v>73.999999999999943</v>
      </c>
      <c r="AL1692" s="4">
        <f t="shared" si="626"/>
        <v>74.333333333333272</v>
      </c>
      <c r="AM1692" s="4">
        <f t="shared" si="626"/>
        <v>74.6666666666666</v>
      </c>
      <c r="AN1692" s="4">
        <f t="shared" si="626"/>
        <v>75</v>
      </c>
      <c r="AO1692" s="4">
        <f t="shared" si="626"/>
        <v>75</v>
      </c>
      <c r="AP1692" s="4">
        <f t="shared" si="626"/>
        <v>75</v>
      </c>
      <c r="AQ1692" s="4">
        <f t="shared" si="626"/>
        <v>75</v>
      </c>
      <c r="AR1692" s="4">
        <f t="shared" si="626"/>
        <v>75</v>
      </c>
      <c r="AS1692" s="4">
        <f t="shared" si="626"/>
        <v>75</v>
      </c>
      <c r="AT1692" s="4">
        <f t="shared" si="626"/>
        <v>75</v>
      </c>
      <c r="AU1692" s="4">
        <f t="shared" si="626"/>
        <v>75</v>
      </c>
      <c r="AV1692" s="4">
        <f t="shared" si="626"/>
        <v>75</v>
      </c>
      <c r="AW1692" s="4">
        <f t="shared" si="626"/>
        <v>75</v>
      </c>
      <c r="AX1692" s="3"/>
    </row>
    <row r="1693" spans="1:50">
      <c r="A1693" s="15"/>
      <c r="B1693" s="15"/>
      <c r="C1693" s="14">
        <v>7</v>
      </c>
      <c r="D1693" s="13"/>
      <c r="E1693" s="12"/>
      <c r="F1693" s="11"/>
      <c r="G1693" s="11"/>
      <c r="H1693" s="11"/>
      <c r="I1693" s="11"/>
      <c r="J1693" s="11"/>
      <c r="K1693" s="11">
        <f t="shared" ref="K1693:AW1693" si="627">IF(K483&gt;0,(SUMPRODUCT(K1694:K1698,K484:K488))/K483,0)</f>
        <v>0</v>
      </c>
      <c r="L1693" s="11">
        <f t="shared" si="627"/>
        <v>20.886185861068046</v>
      </c>
      <c r="M1693" s="11">
        <f t="shared" si="627"/>
        <v>22.342559441423628</v>
      </c>
      <c r="N1693" s="11">
        <f t="shared" si="627"/>
        <v>23.787719577204168</v>
      </c>
      <c r="O1693" s="11">
        <f t="shared" si="627"/>
        <v>25.221708105374091</v>
      </c>
      <c r="P1693" s="11">
        <f t="shared" si="627"/>
        <v>26.644566655031426</v>
      </c>
      <c r="Q1693" s="11">
        <f t="shared" si="627"/>
        <v>26.544584810831768</v>
      </c>
      <c r="R1693" s="11">
        <f t="shared" si="627"/>
        <v>28.200732377447093</v>
      </c>
      <c r="S1693" s="11">
        <f t="shared" si="627"/>
        <v>29.839853347146494</v>
      </c>
      <c r="T1693" s="11">
        <f t="shared" si="627"/>
        <v>31.461726818316244</v>
      </c>
      <c r="U1693" s="11">
        <f t="shared" si="627"/>
        <v>33.066128051465121</v>
      </c>
      <c r="V1693" s="11">
        <f t="shared" si="627"/>
        <v>34.652828385517303</v>
      </c>
      <c r="W1693" s="11">
        <f t="shared" si="627"/>
        <v>36.221595151896359</v>
      </c>
      <c r="X1693" s="11">
        <f t="shared" si="627"/>
        <v>37.772191586348093</v>
      </c>
      <c r="Y1693" s="11">
        <f t="shared" si="627"/>
        <v>39.304376738420743</v>
      </c>
      <c r="Z1693" s="11">
        <f t="shared" si="627"/>
        <v>42.15195722358753</v>
      </c>
      <c r="AA1693" s="11">
        <f t="shared" si="627"/>
        <v>42.847435481797021</v>
      </c>
      <c r="AB1693" s="11">
        <f t="shared" si="627"/>
        <v>43.546788047001741</v>
      </c>
      <c r="AC1693" s="11">
        <f t="shared" si="627"/>
        <v>44.250041581510736</v>
      </c>
      <c r="AD1693" s="11">
        <f t="shared" si="627"/>
        <v>44.957222992843839</v>
      </c>
      <c r="AE1693" s="11">
        <f t="shared" si="627"/>
        <v>45.662967141573354</v>
      </c>
      <c r="AF1693" s="11">
        <f t="shared" si="627"/>
        <v>45.825066547513615</v>
      </c>
      <c r="AG1693" s="11">
        <f t="shared" si="627"/>
        <v>45.987476459850974</v>
      </c>
      <c r="AH1693" s="11">
        <f t="shared" si="627"/>
        <v>46.150197079777726</v>
      </c>
      <c r="AI1693" s="11">
        <f t="shared" si="627"/>
        <v>46.313228608660538</v>
      </c>
      <c r="AJ1693" s="11">
        <f t="shared" si="627"/>
        <v>46.476571248040095</v>
      </c>
      <c r="AK1693" s="11">
        <f t="shared" si="627"/>
        <v>46.644364446814762</v>
      </c>
      <c r="AL1693" s="11">
        <f t="shared" si="627"/>
        <v>46.812661788500989</v>
      </c>
      <c r="AM1693" s="11">
        <f t="shared" si="627"/>
        <v>46.981463799371056</v>
      </c>
      <c r="AN1693" s="11">
        <f t="shared" si="627"/>
        <v>47.150771006429196</v>
      </c>
      <c r="AO1693" s="11">
        <f t="shared" si="627"/>
        <v>47.320583937412529</v>
      </c>
      <c r="AP1693" s="11">
        <f t="shared" si="627"/>
        <v>47.449455434612275</v>
      </c>
      <c r="AQ1693" s="11">
        <f t="shared" si="627"/>
        <v>47.578321036817705</v>
      </c>
      <c r="AR1693" s="11">
        <f t="shared" si="627"/>
        <v>47.707180744112193</v>
      </c>
      <c r="AS1693" s="11">
        <f t="shared" si="627"/>
        <v>47.836034556578653</v>
      </c>
      <c r="AT1693" s="11">
        <f t="shared" si="627"/>
        <v>47.964882474300211</v>
      </c>
      <c r="AU1693" s="11">
        <f t="shared" si="627"/>
        <v>48.051254350537484</v>
      </c>
      <c r="AV1693" s="11">
        <f t="shared" si="627"/>
        <v>48.136321349615727</v>
      </c>
      <c r="AW1693" s="11">
        <f t="shared" si="627"/>
        <v>48.22008784077989</v>
      </c>
      <c r="AX1693" s="11"/>
    </row>
    <row r="1694" spans="1:50">
      <c r="C1694" s="10" t="s">
        <v>4</v>
      </c>
      <c r="D1694" s="9"/>
      <c r="E1694" s="8"/>
      <c r="F1694" s="3"/>
      <c r="G1694" s="3"/>
      <c r="H1694" s="3"/>
      <c r="I1694" s="3"/>
      <c r="J1694" s="3"/>
      <c r="K1694" s="3">
        <f t="shared" ref="K1694:AW1698" si="628">IF(K484&gt;0,D132,0)</f>
        <v>0</v>
      </c>
      <c r="L1694" s="3">
        <f t="shared" si="628"/>
        <v>20.493333333333332</v>
      </c>
      <c r="M1694" s="3">
        <f t="shared" si="628"/>
        <v>21.586666666666666</v>
      </c>
      <c r="N1694" s="3">
        <f t="shared" si="628"/>
        <v>22.68</v>
      </c>
      <c r="O1694" s="3">
        <f t="shared" si="628"/>
        <v>23.773333333333333</v>
      </c>
      <c r="P1694" s="3">
        <f t="shared" si="628"/>
        <v>24.866666666666667</v>
      </c>
      <c r="Q1694" s="3">
        <f t="shared" si="628"/>
        <v>25.96</v>
      </c>
      <c r="R1694" s="3">
        <f t="shared" si="628"/>
        <v>27.053333333333335</v>
      </c>
      <c r="S1694" s="3">
        <f t="shared" si="628"/>
        <v>28.146666666666668</v>
      </c>
      <c r="T1694" s="3">
        <f t="shared" si="628"/>
        <v>29.240000000000002</v>
      </c>
      <c r="U1694" s="3">
        <f t="shared" si="628"/>
        <v>30.333333333333336</v>
      </c>
      <c r="V1694" s="3">
        <f t="shared" si="628"/>
        <v>31.426666666666669</v>
      </c>
      <c r="W1694" s="3">
        <f t="shared" si="628"/>
        <v>32.520000000000003</v>
      </c>
      <c r="X1694" s="3">
        <f t="shared" si="628"/>
        <v>33.613333333333337</v>
      </c>
      <c r="Y1694" s="3">
        <f t="shared" si="628"/>
        <v>34.706666666666671</v>
      </c>
      <c r="Z1694" s="3">
        <f t="shared" si="628"/>
        <v>35.799999999999997</v>
      </c>
      <c r="AA1694" s="3">
        <f t="shared" si="628"/>
        <v>35.93333333333333</v>
      </c>
      <c r="AB1694" s="3">
        <f t="shared" si="628"/>
        <v>36.066666666666663</v>
      </c>
      <c r="AC1694" s="3">
        <f t="shared" si="628"/>
        <v>36.199999999999996</v>
      </c>
      <c r="AD1694" s="3">
        <f t="shared" si="628"/>
        <v>36.333333333333329</v>
      </c>
      <c r="AE1694" s="3">
        <f t="shared" si="628"/>
        <v>36.466666666666661</v>
      </c>
      <c r="AF1694" s="3">
        <f t="shared" si="628"/>
        <v>36.599999999999994</v>
      </c>
      <c r="AG1694" s="3">
        <f t="shared" si="628"/>
        <v>36.733333333333327</v>
      </c>
      <c r="AH1694" s="3">
        <f t="shared" si="628"/>
        <v>36.86666666666666</v>
      </c>
      <c r="AI1694" s="3">
        <f t="shared" si="628"/>
        <v>36.999999999999993</v>
      </c>
      <c r="AJ1694" s="3">
        <f t="shared" si="628"/>
        <v>37.133333333333326</v>
      </c>
      <c r="AK1694" s="3">
        <f t="shared" si="628"/>
        <v>37.266666666666659</v>
      </c>
      <c r="AL1694" s="3">
        <f t="shared" si="628"/>
        <v>37.399999999999991</v>
      </c>
      <c r="AM1694" s="3">
        <f t="shared" si="628"/>
        <v>37.533333333333324</v>
      </c>
      <c r="AN1694" s="3">
        <f t="shared" si="628"/>
        <v>37.666666666666657</v>
      </c>
      <c r="AO1694" s="3">
        <f t="shared" si="628"/>
        <v>37.799999999999997</v>
      </c>
      <c r="AP1694" s="3">
        <f t="shared" si="628"/>
        <v>37.946666666666665</v>
      </c>
      <c r="AQ1694" s="3">
        <f t="shared" si="628"/>
        <v>38.093333333333334</v>
      </c>
      <c r="AR1694" s="3">
        <f t="shared" si="628"/>
        <v>38.24</v>
      </c>
      <c r="AS1694" s="3">
        <f t="shared" si="628"/>
        <v>38.38666666666667</v>
      </c>
      <c r="AT1694" s="3">
        <f t="shared" si="628"/>
        <v>38.533333333333339</v>
      </c>
      <c r="AU1694" s="3">
        <f t="shared" si="628"/>
        <v>38.680000000000007</v>
      </c>
      <c r="AV1694" s="3">
        <f t="shared" si="628"/>
        <v>38.826666666666675</v>
      </c>
      <c r="AW1694" s="3">
        <f t="shared" si="628"/>
        <v>38.973333333333343</v>
      </c>
      <c r="AX1694" s="3"/>
    </row>
    <row r="1695" spans="1:50">
      <c r="C1695" s="10" t="s">
        <v>3</v>
      </c>
      <c r="D1695" s="9"/>
      <c r="E1695" s="8"/>
      <c r="F1695" s="3"/>
      <c r="G1695" s="3"/>
      <c r="H1695" s="3"/>
      <c r="I1695" s="3"/>
      <c r="J1695" s="3"/>
      <c r="K1695" s="3">
        <f t="shared" si="628"/>
        <v>0</v>
      </c>
      <c r="L1695" s="3">
        <f t="shared" si="628"/>
        <v>26.933333333333334</v>
      </c>
      <c r="M1695" s="3">
        <f t="shared" si="628"/>
        <v>27.866666666666667</v>
      </c>
      <c r="N1695" s="3">
        <f t="shared" si="628"/>
        <v>28.8</v>
      </c>
      <c r="O1695" s="3">
        <f t="shared" si="628"/>
        <v>29.733333333333334</v>
      </c>
      <c r="P1695" s="3">
        <f t="shared" si="628"/>
        <v>30.666666666666668</v>
      </c>
      <c r="Q1695" s="3">
        <f t="shared" si="628"/>
        <v>31.6</v>
      </c>
      <c r="R1695" s="3">
        <f t="shared" si="628"/>
        <v>32.533333333333331</v>
      </c>
      <c r="S1695" s="3">
        <f t="shared" si="628"/>
        <v>33.466666666666661</v>
      </c>
      <c r="T1695" s="3">
        <f t="shared" si="628"/>
        <v>34.399999999999991</v>
      </c>
      <c r="U1695" s="3">
        <f t="shared" si="628"/>
        <v>35.333333333333321</v>
      </c>
      <c r="V1695" s="3">
        <f t="shared" si="628"/>
        <v>36.266666666666652</v>
      </c>
      <c r="W1695" s="3">
        <f t="shared" si="628"/>
        <v>37.199999999999982</v>
      </c>
      <c r="X1695" s="3">
        <f t="shared" si="628"/>
        <v>38.133333333333312</v>
      </c>
      <c r="Y1695" s="3">
        <f t="shared" si="628"/>
        <v>39.066666666666642</v>
      </c>
      <c r="Z1695" s="3">
        <f t="shared" si="628"/>
        <v>40</v>
      </c>
      <c r="AA1695" s="3">
        <f t="shared" si="628"/>
        <v>40.333333333333336</v>
      </c>
      <c r="AB1695" s="3">
        <f t="shared" si="628"/>
        <v>40.666666666666671</v>
      </c>
      <c r="AC1695" s="3">
        <f t="shared" si="628"/>
        <v>41.000000000000007</v>
      </c>
      <c r="AD1695" s="3">
        <f t="shared" si="628"/>
        <v>41.333333333333343</v>
      </c>
      <c r="AE1695" s="3">
        <f t="shared" si="628"/>
        <v>41.666666666666679</v>
      </c>
      <c r="AF1695" s="3">
        <f t="shared" si="628"/>
        <v>42.000000000000014</v>
      </c>
      <c r="AG1695" s="3">
        <f t="shared" si="628"/>
        <v>42.33333333333335</v>
      </c>
      <c r="AH1695" s="3">
        <f t="shared" si="628"/>
        <v>42.666666666666686</v>
      </c>
      <c r="AI1695" s="3">
        <f t="shared" si="628"/>
        <v>43.000000000000021</v>
      </c>
      <c r="AJ1695" s="3">
        <f t="shared" si="628"/>
        <v>43.333333333333357</v>
      </c>
      <c r="AK1695" s="3">
        <f t="shared" si="628"/>
        <v>43.666666666666693</v>
      </c>
      <c r="AL1695" s="3">
        <f t="shared" si="628"/>
        <v>44.000000000000028</v>
      </c>
      <c r="AM1695" s="3">
        <f t="shared" si="628"/>
        <v>44.333333333333364</v>
      </c>
      <c r="AN1695" s="3">
        <f t="shared" si="628"/>
        <v>44.6666666666667</v>
      </c>
      <c r="AO1695" s="3">
        <f t="shared" si="628"/>
        <v>45</v>
      </c>
      <c r="AP1695" s="3">
        <f t="shared" si="628"/>
        <v>45.333333333333336</v>
      </c>
      <c r="AQ1695" s="3">
        <f t="shared" si="628"/>
        <v>45.666666666666671</v>
      </c>
      <c r="AR1695" s="3">
        <f t="shared" si="628"/>
        <v>46.000000000000007</v>
      </c>
      <c r="AS1695" s="3">
        <f t="shared" si="628"/>
        <v>46.333333333333343</v>
      </c>
      <c r="AT1695" s="3">
        <f t="shared" si="628"/>
        <v>46.666666666666679</v>
      </c>
      <c r="AU1695" s="3">
        <f t="shared" si="628"/>
        <v>47.000000000000014</v>
      </c>
      <c r="AV1695" s="3">
        <f t="shared" si="628"/>
        <v>47.33333333333335</v>
      </c>
      <c r="AW1695" s="3">
        <f t="shared" si="628"/>
        <v>47.666666666666686</v>
      </c>
      <c r="AX1695" s="3"/>
    </row>
    <row r="1696" spans="1:50">
      <c r="C1696" s="10" t="s">
        <v>2</v>
      </c>
      <c r="D1696" s="9"/>
      <c r="E1696" s="8"/>
      <c r="F1696" s="3"/>
      <c r="G1696" s="3"/>
      <c r="H1696" s="3"/>
      <c r="I1696" s="3"/>
      <c r="J1696" s="3"/>
      <c r="K1696" s="3">
        <f t="shared" si="628"/>
        <v>0</v>
      </c>
      <c r="L1696" s="3">
        <f t="shared" si="628"/>
        <v>55.289666666666669</v>
      </c>
      <c r="M1696" s="3">
        <f t="shared" si="628"/>
        <v>55.609333333333339</v>
      </c>
      <c r="N1696" s="3">
        <f t="shared" si="628"/>
        <v>55.929000000000009</v>
      </c>
      <c r="O1696" s="3">
        <f t="shared" si="628"/>
        <v>56.248666666666679</v>
      </c>
      <c r="P1696" s="3">
        <f t="shared" si="628"/>
        <v>56.568333333333349</v>
      </c>
      <c r="Q1696" s="3">
        <f t="shared" si="628"/>
        <v>56.888000000000019</v>
      </c>
      <c r="R1696" s="3">
        <f t="shared" si="628"/>
        <v>57.20766666666669</v>
      </c>
      <c r="S1696" s="3">
        <f t="shared" si="628"/>
        <v>57.52733333333336</v>
      </c>
      <c r="T1696" s="3">
        <f t="shared" si="628"/>
        <v>57.84700000000003</v>
      </c>
      <c r="U1696" s="3">
        <f t="shared" si="628"/>
        <v>58.1666666666667</v>
      </c>
      <c r="V1696" s="3">
        <f t="shared" si="628"/>
        <v>58.48633333333337</v>
      </c>
      <c r="W1696" s="3">
        <f t="shared" si="628"/>
        <v>58.80600000000004</v>
      </c>
      <c r="X1696" s="3">
        <f t="shared" si="628"/>
        <v>59.12566666666671</v>
      </c>
      <c r="Y1696" s="3">
        <f t="shared" si="628"/>
        <v>59.44533333333338</v>
      </c>
      <c r="Z1696" s="3">
        <f t="shared" si="628"/>
        <v>59.765000000000001</v>
      </c>
      <c r="AA1696" s="3">
        <f t="shared" si="628"/>
        <v>60.084666666666671</v>
      </c>
      <c r="AB1696" s="3">
        <f t="shared" si="628"/>
        <v>60.404333333333341</v>
      </c>
      <c r="AC1696" s="3">
        <f t="shared" si="628"/>
        <v>60.724000000000011</v>
      </c>
      <c r="AD1696" s="3">
        <f t="shared" si="628"/>
        <v>61.043666666666681</v>
      </c>
      <c r="AE1696" s="3">
        <f t="shared" si="628"/>
        <v>61.363333333333351</v>
      </c>
      <c r="AF1696" s="3">
        <f t="shared" si="628"/>
        <v>61.683000000000021</v>
      </c>
      <c r="AG1696" s="3">
        <f t="shared" si="628"/>
        <v>62.002666666666691</v>
      </c>
      <c r="AH1696" s="3">
        <f t="shared" si="628"/>
        <v>62.322333333333361</v>
      </c>
      <c r="AI1696" s="3">
        <f t="shared" si="628"/>
        <v>62.642000000000031</v>
      </c>
      <c r="AJ1696" s="3">
        <f t="shared" si="628"/>
        <v>62.961666666666702</v>
      </c>
      <c r="AK1696" s="3">
        <f t="shared" si="628"/>
        <v>63.281333333333372</v>
      </c>
      <c r="AL1696" s="3">
        <f t="shared" si="628"/>
        <v>63.601000000000042</v>
      </c>
      <c r="AM1696" s="3">
        <f t="shared" si="628"/>
        <v>63.920666666666712</v>
      </c>
      <c r="AN1696" s="3">
        <f t="shared" si="628"/>
        <v>64.240333333333382</v>
      </c>
      <c r="AO1696" s="3">
        <f t="shared" si="628"/>
        <v>64.56</v>
      </c>
      <c r="AP1696" s="3">
        <f t="shared" si="628"/>
        <v>64.589333333333329</v>
      </c>
      <c r="AQ1696" s="3">
        <f t="shared" si="628"/>
        <v>64.618666666666655</v>
      </c>
      <c r="AR1696" s="3">
        <f t="shared" si="628"/>
        <v>64.647999999999982</v>
      </c>
      <c r="AS1696" s="3">
        <f t="shared" si="628"/>
        <v>64.677333333333308</v>
      </c>
      <c r="AT1696" s="3">
        <f t="shared" si="628"/>
        <v>64.706666666666635</v>
      </c>
      <c r="AU1696" s="3">
        <f t="shared" si="628"/>
        <v>64.735999999999962</v>
      </c>
      <c r="AV1696" s="3">
        <f t="shared" si="628"/>
        <v>64.765333333333288</v>
      </c>
      <c r="AW1696" s="3">
        <f t="shared" si="628"/>
        <v>64.794666666666615</v>
      </c>
      <c r="AX1696" s="3"/>
    </row>
    <row r="1697" spans="3:50">
      <c r="C1697" s="10" t="s">
        <v>1</v>
      </c>
      <c r="D1697" s="9"/>
      <c r="E1697" s="8"/>
      <c r="F1697" s="3"/>
      <c r="G1697" s="3"/>
      <c r="H1697" s="3"/>
      <c r="I1697" s="3"/>
      <c r="J1697" s="3"/>
      <c r="K1697" s="3">
        <f t="shared" si="628"/>
        <v>0</v>
      </c>
      <c r="L1697" s="3">
        <f t="shared" si="628"/>
        <v>120</v>
      </c>
      <c r="M1697" s="3">
        <f t="shared" si="628"/>
        <v>120</v>
      </c>
      <c r="N1697" s="3">
        <f t="shared" si="628"/>
        <v>120</v>
      </c>
      <c r="O1697" s="3">
        <f t="shared" si="628"/>
        <v>120</v>
      </c>
      <c r="P1697" s="3">
        <f t="shared" si="628"/>
        <v>120</v>
      </c>
      <c r="Q1697" s="3">
        <f t="shared" si="628"/>
        <v>120</v>
      </c>
      <c r="R1697" s="3">
        <f t="shared" si="628"/>
        <v>120</v>
      </c>
      <c r="S1697" s="3">
        <f t="shared" si="628"/>
        <v>120</v>
      </c>
      <c r="T1697" s="3">
        <f t="shared" si="628"/>
        <v>120</v>
      </c>
      <c r="U1697" s="3">
        <f t="shared" si="628"/>
        <v>120</v>
      </c>
      <c r="V1697" s="3">
        <f t="shared" si="628"/>
        <v>120</v>
      </c>
      <c r="W1697" s="3">
        <f t="shared" si="628"/>
        <v>120</v>
      </c>
      <c r="X1697" s="3">
        <f t="shared" si="628"/>
        <v>120</v>
      </c>
      <c r="Y1697" s="3">
        <f t="shared" si="628"/>
        <v>120</v>
      </c>
      <c r="Z1697" s="3">
        <f t="shared" si="628"/>
        <v>120</v>
      </c>
      <c r="AA1697" s="3">
        <f t="shared" si="628"/>
        <v>120</v>
      </c>
      <c r="AB1697" s="3">
        <f t="shared" si="628"/>
        <v>120</v>
      </c>
      <c r="AC1697" s="3">
        <f t="shared" si="628"/>
        <v>120</v>
      </c>
      <c r="AD1697" s="3">
        <f t="shared" si="628"/>
        <v>120</v>
      </c>
      <c r="AE1697" s="3">
        <f t="shared" si="628"/>
        <v>120</v>
      </c>
      <c r="AF1697" s="3">
        <f t="shared" si="628"/>
        <v>120</v>
      </c>
      <c r="AG1697" s="3">
        <f t="shared" si="628"/>
        <v>120</v>
      </c>
      <c r="AH1697" s="3">
        <f t="shared" si="628"/>
        <v>120</v>
      </c>
      <c r="AI1697" s="3">
        <f t="shared" si="628"/>
        <v>120</v>
      </c>
      <c r="AJ1697" s="3">
        <f t="shared" si="628"/>
        <v>120</v>
      </c>
      <c r="AK1697" s="3">
        <f t="shared" si="628"/>
        <v>120</v>
      </c>
      <c r="AL1697" s="3">
        <f t="shared" si="628"/>
        <v>120</v>
      </c>
      <c r="AM1697" s="3">
        <f t="shared" si="628"/>
        <v>120</v>
      </c>
      <c r="AN1697" s="3">
        <f t="shared" si="628"/>
        <v>120</v>
      </c>
      <c r="AO1697" s="3">
        <f t="shared" si="628"/>
        <v>120</v>
      </c>
      <c r="AP1697" s="3">
        <f t="shared" si="628"/>
        <v>120</v>
      </c>
      <c r="AQ1697" s="3">
        <f t="shared" si="628"/>
        <v>120</v>
      </c>
      <c r="AR1697" s="3">
        <f t="shared" si="628"/>
        <v>120</v>
      </c>
      <c r="AS1697" s="3">
        <f t="shared" si="628"/>
        <v>120</v>
      </c>
      <c r="AT1697" s="3">
        <f t="shared" si="628"/>
        <v>120</v>
      </c>
      <c r="AU1697" s="3">
        <f t="shared" si="628"/>
        <v>120</v>
      </c>
      <c r="AV1697" s="3">
        <f t="shared" si="628"/>
        <v>120</v>
      </c>
      <c r="AW1697" s="3">
        <f t="shared" si="628"/>
        <v>120</v>
      </c>
      <c r="AX1697" s="3"/>
    </row>
    <row r="1698" spans="3:50">
      <c r="C1698" s="7" t="s">
        <v>0</v>
      </c>
      <c r="D1698" s="6"/>
      <c r="E1698" s="5"/>
      <c r="F1698" s="4"/>
      <c r="G1698" s="4"/>
      <c r="H1698" s="4"/>
      <c r="I1698" s="4"/>
      <c r="J1698" s="4"/>
      <c r="K1698" s="4">
        <f t="shared" si="628"/>
        <v>0</v>
      </c>
      <c r="L1698" s="4">
        <f t="shared" si="628"/>
        <v>0</v>
      </c>
      <c r="M1698" s="4">
        <f t="shared" si="628"/>
        <v>0</v>
      </c>
      <c r="N1698" s="4">
        <f t="shared" si="628"/>
        <v>0</v>
      </c>
      <c r="O1698" s="4">
        <f t="shared" si="628"/>
        <v>0</v>
      </c>
      <c r="P1698" s="4">
        <f t="shared" si="628"/>
        <v>0</v>
      </c>
      <c r="Q1698" s="4">
        <f t="shared" si="628"/>
        <v>0</v>
      </c>
      <c r="R1698" s="4">
        <f t="shared" si="628"/>
        <v>64.666666666666657</v>
      </c>
      <c r="S1698" s="4">
        <f t="shared" si="628"/>
        <v>65.333333333333329</v>
      </c>
      <c r="T1698" s="4">
        <f t="shared" si="628"/>
        <v>66</v>
      </c>
      <c r="U1698" s="4">
        <f t="shared" si="628"/>
        <v>66.666666666666671</v>
      </c>
      <c r="V1698" s="4">
        <f t="shared" si="628"/>
        <v>67.333333333333343</v>
      </c>
      <c r="W1698" s="4">
        <f t="shared" si="628"/>
        <v>68.000000000000014</v>
      </c>
      <c r="X1698" s="4">
        <f t="shared" si="628"/>
        <v>68.666666666666686</v>
      </c>
      <c r="Y1698" s="4">
        <f t="shared" si="628"/>
        <v>69.333333333333357</v>
      </c>
      <c r="Z1698" s="4">
        <f t="shared" si="628"/>
        <v>70</v>
      </c>
      <c r="AA1698" s="4">
        <f t="shared" si="628"/>
        <v>70.333333333333329</v>
      </c>
      <c r="AB1698" s="4">
        <f t="shared" si="628"/>
        <v>70.666666666666657</v>
      </c>
      <c r="AC1698" s="4">
        <f t="shared" si="628"/>
        <v>70.999999999999986</v>
      </c>
      <c r="AD1698" s="4">
        <f t="shared" si="628"/>
        <v>71.333333333333314</v>
      </c>
      <c r="AE1698" s="4">
        <f t="shared" si="628"/>
        <v>71.666666666666643</v>
      </c>
      <c r="AF1698" s="4">
        <f t="shared" si="628"/>
        <v>71.999999999999972</v>
      </c>
      <c r="AG1698" s="4">
        <f t="shared" si="628"/>
        <v>72.3333333333333</v>
      </c>
      <c r="AH1698" s="4">
        <f t="shared" si="628"/>
        <v>72.666666666666629</v>
      </c>
      <c r="AI1698" s="4">
        <f t="shared" si="628"/>
        <v>72.999999999999957</v>
      </c>
      <c r="AJ1698" s="4">
        <f t="shared" si="628"/>
        <v>73.333333333333286</v>
      </c>
      <c r="AK1698" s="4">
        <f t="shared" si="628"/>
        <v>73.666666666666615</v>
      </c>
      <c r="AL1698" s="4">
        <f t="shared" si="628"/>
        <v>73.999999999999943</v>
      </c>
      <c r="AM1698" s="4">
        <f t="shared" si="628"/>
        <v>74.333333333333272</v>
      </c>
      <c r="AN1698" s="4">
        <f t="shared" si="628"/>
        <v>74.6666666666666</v>
      </c>
      <c r="AO1698" s="4">
        <f t="shared" si="628"/>
        <v>75</v>
      </c>
      <c r="AP1698" s="4">
        <f t="shared" si="628"/>
        <v>75</v>
      </c>
      <c r="AQ1698" s="4">
        <f t="shared" si="628"/>
        <v>75</v>
      </c>
      <c r="AR1698" s="4">
        <f t="shared" si="628"/>
        <v>75</v>
      </c>
      <c r="AS1698" s="4">
        <f t="shared" si="628"/>
        <v>75</v>
      </c>
      <c r="AT1698" s="4">
        <f t="shared" si="628"/>
        <v>75</v>
      </c>
      <c r="AU1698" s="4">
        <f t="shared" si="628"/>
        <v>75</v>
      </c>
      <c r="AV1698" s="4">
        <f t="shared" si="628"/>
        <v>75</v>
      </c>
      <c r="AW1698" s="4">
        <f t="shared" si="628"/>
        <v>75</v>
      </c>
      <c r="AX1698" s="3"/>
    </row>
    <row r="1699" spans="3:50">
      <c r="C1699" s="14">
        <v>8</v>
      </c>
      <c r="D1699" s="13"/>
      <c r="E1699" s="12"/>
      <c r="F1699" s="11"/>
      <c r="G1699" s="11"/>
      <c r="H1699" s="11"/>
      <c r="I1699" s="11"/>
      <c r="J1699" s="11"/>
      <c r="K1699" s="11"/>
      <c r="L1699" s="11">
        <f t="shared" ref="L1699:AW1699" si="629">IF(L489&gt;0,(SUMPRODUCT(L1700:L1704,L490:L494))/L489,0)</f>
        <v>0</v>
      </c>
      <c r="M1699" s="11">
        <f t="shared" si="629"/>
        <v>20.887893283091444</v>
      </c>
      <c r="N1699" s="11">
        <f t="shared" si="629"/>
        <v>22.345766482860665</v>
      </c>
      <c r="O1699" s="11">
        <f t="shared" si="629"/>
        <v>23.792344638460925</v>
      </c>
      <c r="P1699" s="11">
        <f t="shared" si="629"/>
        <v>25.227671426355368</v>
      </c>
      <c r="Q1699" s="11">
        <f t="shared" si="629"/>
        <v>26.651790298108768</v>
      </c>
      <c r="R1699" s="11">
        <f t="shared" si="629"/>
        <v>26.547385074711201</v>
      </c>
      <c r="S1699" s="11">
        <f t="shared" si="629"/>
        <v>28.205750921379682</v>
      </c>
      <c r="T1699" s="11">
        <f t="shared" si="629"/>
        <v>29.84695041340165</v>
      </c>
      <c r="U1699" s="11">
        <f t="shared" si="629"/>
        <v>31.470764048872415</v>
      </c>
      <c r="V1699" s="11">
        <f t="shared" si="629"/>
        <v>33.076968567580927</v>
      </c>
      <c r="W1699" s="11">
        <f t="shared" si="629"/>
        <v>34.665336870225708</v>
      </c>
      <c r="X1699" s="11">
        <f t="shared" si="629"/>
        <v>36.235637935539799</v>
      </c>
      <c r="Y1699" s="11">
        <f t="shared" si="629"/>
        <v>37.787636735259071</v>
      </c>
      <c r="Z1699" s="11">
        <f t="shared" si="629"/>
        <v>39.32109414686812</v>
      </c>
      <c r="AA1699" s="11">
        <f t="shared" si="629"/>
        <v>42.173790880750268</v>
      </c>
      <c r="AB1699" s="11">
        <f t="shared" si="629"/>
        <v>42.870816854872594</v>
      </c>
      <c r="AC1699" s="11">
        <f t="shared" si="629"/>
        <v>43.57167160838312</v>
      </c>
      <c r="AD1699" s="11">
        <f t="shared" si="629"/>
        <v>44.276380892826801</v>
      </c>
      <c r="AE1699" s="11">
        <f t="shared" si="629"/>
        <v>44.984970691197866</v>
      </c>
      <c r="AF1699" s="11">
        <f t="shared" si="629"/>
        <v>45.692005283133987</v>
      </c>
      <c r="AG1699" s="11">
        <f t="shared" si="629"/>
        <v>45.854182718537231</v>
      </c>
      <c r="AH1699" s="11">
        <f t="shared" si="629"/>
        <v>46.016672057786884</v>
      </c>
      <c r="AI1699" s="11">
        <f t="shared" si="629"/>
        <v>46.179473498072113</v>
      </c>
      <c r="AJ1699" s="11">
        <f t="shared" si="629"/>
        <v>46.342587236747889</v>
      </c>
      <c r="AK1699" s="11">
        <f t="shared" si="629"/>
        <v>46.506013471334569</v>
      </c>
      <c r="AL1699" s="11">
        <f t="shared" si="629"/>
        <v>46.673881629117098</v>
      </c>
      <c r="AM1699" s="11">
        <f t="shared" si="629"/>
        <v>46.842256066088282</v>
      </c>
      <c r="AN1699" s="11">
        <f t="shared" si="629"/>
        <v>47.011137297892404</v>
      </c>
      <c r="AO1699" s="11">
        <f t="shared" si="629"/>
        <v>47.18052584087382</v>
      </c>
      <c r="AP1699" s="11">
        <f t="shared" si="629"/>
        <v>47.350422212080552</v>
      </c>
      <c r="AQ1699" s="11">
        <f t="shared" si="629"/>
        <v>47.479257446809115</v>
      </c>
      <c r="AR1699" s="11">
        <f t="shared" si="629"/>
        <v>47.608086749262661</v>
      </c>
      <c r="AS1699" s="11">
        <f t="shared" si="629"/>
        <v>47.736910119522747</v>
      </c>
      <c r="AT1699" s="11">
        <f t="shared" si="629"/>
        <v>47.865727557671363</v>
      </c>
      <c r="AU1699" s="11">
        <f t="shared" si="629"/>
        <v>47.994539063789858</v>
      </c>
      <c r="AV1699" s="11">
        <f t="shared" si="629"/>
        <v>48.080919467704611</v>
      </c>
      <c r="AW1699" s="11">
        <f t="shared" si="629"/>
        <v>48.165983659876311</v>
      </c>
      <c r="AX1699" s="11"/>
    </row>
    <row r="1700" spans="3:50">
      <c r="C1700" s="10" t="s">
        <v>4</v>
      </c>
      <c r="D1700" s="9"/>
      <c r="E1700" s="8"/>
      <c r="F1700" s="3"/>
      <c r="G1700" s="3"/>
      <c r="H1700" s="3"/>
      <c r="I1700" s="3"/>
      <c r="J1700" s="3"/>
      <c r="K1700" s="3"/>
      <c r="L1700" s="3">
        <f t="shared" ref="L1700:AW1704" si="630">IF(L490&gt;0,D132,0)</f>
        <v>0</v>
      </c>
      <c r="M1700" s="3">
        <f t="shared" si="630"/>
        <v>20.493333333333332</v>
      </c>
      <c r="N1700" s="3">
        <f t="shared" si="630"/>
        <v>21.586666666666666</v>
      </c>
      <c r="O1700" s="3">
        <f t="shared" si="630"/>
        <v>22.68</v>
      </c>
      <c r="P1700" s="3">
        <f t="shared" si="630"/>
        <v>23.773333333333333</v>
      </c>
      <c r="Q1700" s="3">
        <f t="shared" si="630"/>
        <v>24.866666666666667</v>
      </c>
      <c r="R1700" s="3">
        <f t="shared" si="630"/>
        <v>25.96</v>
      </c>
      <c r="S1700" s="3">
        <f t="shared" si="630"/>
        <v>27.053333333333335</v>
      </c>
      <c r="T1700" s="3">
        <f t="shared" si="630"/>
        <v>28.146666666666668</v>
      </c>
      <c r="U1700" s="3">
        <f t="shared" si="630"/>
        <v>29.240000000000002</v>
      </c>
      <c r="V1700" s="3">
        <f t="shared" si="630"/>
        <v>30.333333333333336</v>
      </c>
      <c r="W1700" s="3">
        <f t="shared" si="630"/>
        <v>31.426666666666669</v>
      </c>
      <c r="X1700" s="3">
        <f t="shared" si="630"/>
        <v>32.520000000000003</v>
      </c>
      <c r="Y1700" s="3">
        <f t="shared" si="630"/>
        <v>33.613333333333337</v>
      </c>
      <c r="Z1700" s="3">
        <f t="shared" si="630"/>
        <v>34.706666666666671</v>
      </c>
      <c r="AA1700" s="3">
        <f t="shared" si="630"/>
        <v>35.799999999999997</v>
      </c>
      <c r="AB1700" s="3">
        <f t="shared" si="630"/>
        <v>35.93333333333333</v>
      </c>
      <c r="AC1700" s="3">
        <f t="shared" si="630"/>
        <v>36.066666666666663</v>
      </c>
      <c r="AD1700" s="3">
        <f t="shared" si="630"/>
        <v>36.199999999999996</v>
      </c>
      <c r="AE1700" s="3">
        <f t="shared" si="630"/>
        <v>36.333333333333329</v>
      </c>
      <c r="AF1700" s="3">
        <f t="shared" si="630"/>
        <v>36.466666666666661</v>
      </c>
      <c r="AG1700" s="3">
        <f t="shared" si="630"/>
        <v>36.599999999999994</v>
      </c>
      <c r="AH1700" s="3">
        <f t="shared" si="630"/>
        <v>36.733333333333327</v>
      </c>
      <c r="AI1700" s="3">
        <f t="shared" si="630"/>
        <v>36.86666666666666</v>
      </c>
      <c r="AJ1700" s="3">
        <f t="shared" si="630"/>
        <v>36.999999999999993</v>
      </c>
      <c r="AK1700" s="3">
        <f t="shared" si="630"/>
        <v>37.133333333333326</v>
      </c>
      <c r="AL1700" s="3">
        <f t="shared" si="630"/>
        <v>37.266666666666659</v>
      </c>
      <c r="AM1700" s="3">
        <f t="shared" si="630"/>
        <v>37.399999999999991</v>
      </c>
      <c r="AN1700" s="3">
        <f t="shared" si="630"/>
        <v>37.533333333333324</v>
      </c>
      <c r="AO1700" s="3">
        <f t="shared" si="630"/>
        <v>37.666666666666657</v>
      </c>
      <c r="AP1700" s="3">
        <f t="shared" si="630"/>
        <v>37.799999999999997</v>
      </c>
      <c r="AQ1700" s="3">
        <f t="shared" si="630"/>
        <v>37.946666666666665</v>
      </c>
      <c r="AR1700" s="3">
        <f t="shared" si="630"/>
        <v>38.093333333333334</v>
      </c>
      <c r="AS1700" s="3">
        <f t="shared" si="630"/>
        <v>38.24</v>
      </c>
      <c r="AT1700" s="3">
        <f t="shared" si="630"/>
        <v>38.38666666666667</v>
      </c>
      <c r="AU1700" s="3">
        <f t="shared" si="630"/>
        <v>38.533333333333339</v>
      </c>
      <c r="AV1700" s="3">
        <f t="shared" si="630"/>
        <v>38.680000000000007</v>
      </c>
      <c r="AW1700" s="3">
        <f t="shared" si="630"/>
        <v>38.826666666666675</v>
      </c>
      <c r="AX1700" s="3"/>
    </row>
    <row r="1701" spans="3:50">
      <c r="C1701" s="10" t="s">
        <v>3</v>
      </c>
      <c r="D1701" s="9"/>
      <c r="E1701" s="8"/>
      <c r="F1701" s="3"/>
      <c r="G1701" s="3"/>
      <c r="H1701" s="3"/>
      <c r="I1701" s="3"/>
      <c r="J1701" s="3"/>
      <c r="K1701" s="3"/>
      <c r="L1701" s="3">
        <f t="shared" si="630"/>
        <v>0</v>
      </c>
      <c r="M1701" s="3">
        <f t="shared" si="630"/>
        <v>26.933333333333334</v>
      </c>
      <c r="N1701" s="3">
        <f t="shared" si="630"/>
        <v>27.866666666666667</v>
      </c>
      <c r="O1701" s="3">
        <f t="shared" si="630"/>
        <v>28.8</v>
      </c>
      <c r="P1701" s="3">
        <f t="shared" si="630"/>
        <v>29.733333333333334</v>
      </c>
      <c r="Q1701" s="3">
        <f t="shared" si="630"/>
        <v>30.666666666666668</v>
      </c>
      <c r="R1701" s="3">
        <f t="shared" si="630"/>
        <v>31.6</v>
      </c>
      <c r="S1701" s="3">
        <f t="shared" si="630"/>
        <v>32.533333333333331</v>
      </c>
      <c r="T1701" s="3">
        <f t="shared" si="630"/>
        <v>33.466666666666661</v>
      </c>
      <c r="U1701" s="3">
        <f t="shared" si="630"/>
        <v>34.399999999999991</v>
      </c>
      <c r="V1701" s="3">
        <f t="shared" si="630"/>
        <v>35.333333333333321</v>
      </c>
      <c r="W1701" s="3">
        <f t="shared" si="630"/>
        <v>36.266666666666652</v>
      </c>
      <c r="X1701" s="3">
        <f t="shared" si="630"/>
        <v>37.199999999999982</v>
      </c>
      <c r="Y1701" s="3">
        <f t="shared" si="630"/>
        <v>38.133333333333312</v>
      </c>
      <c r="Z1701" s="3">
        <f t="shared" si="630"/>
        <v>39.066666666666642</v>
      </c>
      <c r="AA1701" s="3">
        <f t="shared" si="630"/>
        <v>40</v>
      </c>
      <c r="AB1701" s="3">
        <f t="shared" si="630"/>
        <v>40.333333333333336</v>
      </c>
      <c r="AC1701" s="3">
        <f t="shared" si="630"/>
        <v>40.666666666666671</v>
      </c>
      <c r="AD1701" s="3">
        <f t="shared" si="630"/>
        <v>41.000000000000007</v>
      </c>
      <c r="AE1701" s="3">
        <f t="shared" si="630"/>
        <v>41.333333333333343</v>
      </c>
      <c r="AF1701" s="3">
        <f t="shared" si="630"/>
        <v>41.666666666666679</v>
      </c>
      <c r="AG1701" s="3">
        <f t="shared" si="630"/>
        <v>42.000000000000014</v>
      </c>
      <c r="AH1701" s="3">
        <f t="shared" si="630"/>
        <v>42.33333333333335</v>
      </c>
      <c r="AI1701" s="3">
        <f t="shared" si="630"/>
        <v>42.666666666666686</v>
      </c>
      <c r="AJ1701" s="3">
        <f t="shared" si="630"/>
        <v>43.000000000000021</v>
      </c>
      <c r="AK1701" s="3">
        <f t="shared" si="630"/>
        <v>43.333333333333357</v>
      </c>
      <c r="AL1701" s="3">
        <f t="shared" si="630"/>
        <v>43.666666666666693</v>
      </c>
      <c r="AM1701" s="3">
        <f t="shared" si="630"/>
        <v>44.000000000000028</v>
      </c>
      <c r="AN1701" s="3">
        <f t="shared" si="630"/>
        <v>44.333333333333364</v>
      </c>
      <c r="AO1701" s="3">
        <f t="shared" si="630"/>
        <v>44.6666666666667</v>
      </c>
      <c r="AP1701" s="3">
        <f t="shared" si="630"/>
        <v>45</v>
      </c>
      <c r="AQ1701" s="3">
        <f t="shared" si="630"/>
        <v>45.333333333333336</v>
      </c>
      <c r="AR1701" s="3">
        <f t="shared" si="630"/>
        <v>45.666666666666671</v>
      </c>
      <c r="AS1701" s="3">
        <f t="shared" si="630"/>
        <v>46.000000000000007</v>
      </c>
      <c r="AT1701" s="3">
        <f t="shared" si="630"/>
        <v>46.333333333333343</v>
      </c>
      <c r="AU1701" s="3">
        <f t="shared" si="630"/>
        <v>46.666666666666679</v>
      </c>
      <c r="AV1701" s="3">
        <f t="shared" si="630"/>
        <v>47.000000000000014</v>
      </c>
      <c r="AW1701" s="3">
        <f t="shared" si="630"/>
        <v>47.33333333333335</v>
      </c>
      <c r="AX1701" s="3"/>
    </row>
    <row r="1702" spans="3:50">
      <c r="C1702" s="10" t="s">
        <v>2</v>
      </c>
      <c r="D1702" s="9"/>
      <c r="E1702" s="8"/>
      <c r="F1702" s="3"/>
      <c r="G1702" s="3"/>
      <c r="H1702" s="3"/>
      <c r="I1702" s="3"/>
      <c r="J1702" s="3"/>
      <c r="K1702" s="3"/>
      <c r="L1702" s="3">
        <f t="shared" si="630"/>
        <v>0</v>
      </c>
      <c r="M1702" s="3">
        <f t="shared" si="630"/>
        <v>55.289666666666669</v>
      </c>
      <c r="N1702" s="3">
        <f t="shared" si="630"/>
        <v>55.609333333333339</v>
      </c>
      <c r="O1702" s="3">
        <f t="shared" si="630"/>
        <v>55.929000000000009</v>
      </c>
      <c r="P1702" s="3">
        <f t="shared" si="630"/>
        <v>56.248666666666679</v>
      </c>
      <c r="Q1702" s="3">
        <f t="shared" si="630"/>
        <v>56.568333333333349</v>
      </c>
      <c r="R1702" s="3">
        <f t="shared" si="630"/>
        <v>56.888000000000019</v>
      </c>
      <c r="S1702" s="3">
        <f t="shared" si="630"/>
        <v>57.20766666666669</v>
      </c>
      <c r="T1702" s="3">
        <f t="shared" si="630"/>
        <v>57.52733333333336</v>
      </c>
      <c r="U1702" s="3">
        <f t="shared" si="630"/>
        <v>57.84700000000003</v>
      </c>
      <c r="V1702" s="3">
        <f t="shared" si="630"/>
        <v>58.1666666666667</v>
      </c>
      <c r="W1702" s="3">
        <f t="shared" si="630"/>
        <v>58.48633333333337</v>
      </c>
      <c r="X1702" s="3">
        <f t="shared" si="630"/>
        <v>58.80600000000004</v>
      </c>
      <c r="Y1702" s="3">
        <f t="shared" si="630"/>
        <v>59.12566666666671</v>
      </c>
      <c r="Z1702" s="3">
        <f t="shared" si="630"/>
        <v>59.44533333333338</v>
      </c>
      <c r="AA1702" s="3">
        <f t="shared" si="630"/>
        <v>59.765000000000001</v>
      </c>
      <c r="AB1702" s="3">
        <f t="shared" si="630"/>
        <v>60.084666666666671</v>
      </c>
      <c r="AC1702" s="3">
        <f t="shared" si="630"/>
        <v>60.404333333333341</v>
      </c>
      <c r="AD1702" s="3">
        <f t="shared" si="630"/>
        <v>60.724000000000011</v>
      </c>
      <c r="AE1702" s="3">
        <f t="shared" si="630"/>
        <v>61.043666666666681</v>
      </c>
      <c r="AF1702" s="3">
        <f t="shared" si="630"/>
        <v>61.363333333333351</v>
      </c>
      <c r="AG1702" s="3">
        <f t="shared" si="630"/>
        <v>61.683000000000021</v>
      </c>
      <c r="AH1702" s="3">
        <f t="shared" si="630"/>
        <v>62.002666666666691</v>
      </c>
      <c r="AI1702" s="3">
        <f t="shared" si="630"/>
        <v>62.322333333333361</v>
      </c>
      <c r="AJ1702" s="3">
        <f t="shared" si="630"/>
        <v>62.642000000000031</v>
      </c>
      <c r="AK1702" s="3">
        <f t="shared" si="630"/>
        <v>62.961666666666702</v>
      </c>
      <c r="AL1702" s="3">
        <f t="shared" si="630"/>
        <v>63.281333333333372</v>
      </c>
      <c r="AM1702" s="3">
        <f t="shared" si="630"/>
        <v>63.601000000000042</v>
      </c>
      <c r="AN1702" s="3">
        <f t="shared" si="630"/>
        <v>63.920666666666712</v>
      </c>
      <c r="AO1702" s="3">
        <f t="shared" si="630"/>
        <v>64.240333333333382</v>
      </c>
      <c r="AP1702" s="3">
        <f t="shared" si="630"/>
        <v>64.56</v>
      </c>
      <c r="AQ1702" s="3">
        <f t="shared" si="630"/>
        <v>64.589333333333329</v>
      </c>
      <c r="AR1702" s="3">
        <f t="shared" si="630"/>
        <v>64.618666666666655</v>
      </c>
      <c r="AS1702" s="3">
        <f t="shared" si="630"/>
        <v>64.647999999999982</v>
      </c>
      <c r="AT1702" s="3">
        <f t="shared" si="630"/>
        <v>64.677333333333308</v>
      </c>
      <c r="AU1702" s="3">
        <f t="shared" si="630"/>
        <v>64.706666666666635</v>
      </c>
      <c r="AV1702" s="3">
        <f t="shared" si="630"/>
        <v>64.735999999999962</v>
      </c>
      <c r="AW1702" s="3">
        <f t="shared" si="630"/>
        <v>64.765333333333288</v>
      </c>
      <c r="AX1702" s="3"/>
    </row>
    <row r="1703" spans="3:50">
      <c r="C1703" s="10" t="s">
        <v>1</v>
      </c>
      <c r="D1703" s="9"/>
      <c r="E1703" s="8"/>
      <c r="F1703" s="3"/>
      <c r="G1703" s="3"/>
      <c r="H1703" s="3"/>
      <c r="I1703" s="3"/>
      <c r="J1703" s="3"/>
      <c r="K1703" s="3"/>
      <c r="L1703" s="3">
        <f t="shared" si="630"/>
        <v>0</v>
      </c>
      <c r="M1703" s="3">
        <f t="shared" si="630"/>
        <v>120</v>
      </c>
      <c r="N1703" s="3">
        <f t="shared" si="630"/>
        <v>120</v>
      </c>
      <c r="O1703" s="3">
        <f t="shared" si="630"/>
        <v>120</v>
      </c>
      <c r="P1703" s="3">
        <f t="shared" si="630"/>
        <v>120</v>
      </c>
      <c r="Q1703" s="3">
        <f t="shared" si="630"/>
        <v>120</v>
      </c>
      <c r="R1703" s="3">
        <f t="shared" si="630"/>
        <v>120</v>
      </c>
      <c r="S1703" s="3">
        <f t="shared" si="630"/>
        <v>120</v>
      </c>
      <c r="T1703" s="3">
        <f t="shared" si="630"/>
        <v>120</v>
      </c>
      <c r="U1703" s="3">
        <f t="shared" si="630"/>
        <v>120</v>
      </c>
      <c r="V1703" s="3">
        <f t="shared" si="630"/>
        <v>120</v>
      </c>
      <c r="W1703" s="3">
        <f t="shared" si="630"/>
        <v>120</v>
      </c>
      <c r="X1703" s="3">
        <f t="shared" si="630"/>
        <v>120</v>
      </c>
      <c r="Y1703" s="3">
        <f t="shared" si="630"/>
        <v>120</v>
      </c>
      <c r="Z1703" s="3">
        <f t="shared" si="630"/>
        <v>120</v>
      </c>
      <c r="AA1703" s="3">
        <f t="shared" si="630"/>
        <v>120</v>
      </c>
      <c r="AB1703" s="3">
        <f t="shared" si="630"/>
        <v>120</v>
      </c>
      <c r="AC1703" s="3">
        <f t="shared" si="630"/>
        <v>120</v>
      </c>
      <c r="AD1703" s="3">
        <f t="shared" si="630"/>
        <v>120</v>
      </c>
      <c r="AE1703" s="3">
        <f t="shared" si="630"/>
        <v>120</v>
      </c>
      <c r="AF1703" s="3">
        <f t="shared" si="630"/>
        <v>120</v>
      </c>
      <c r="AG1703" s="3">
        <f t="shared" si="630"/>
        <v>120</v>
      </c>
      <c r="AH1703" s="3">
        <f t="shared" si="630"/>
        <v>120</v>
      </c>
      <c r="AI1703" s="3">
        <f t="shared" si="630"/>
        <v>120</v>
      </c>
      <c r="AJ1703" s="3">
        <f t="shared" si="630"/>
        <v>120</v>
      </c>
      <c r="AK1703" s="3">
        <f t="shared" si="630"/>
        <v>120</v>
      </c>
      <c r="AL1703" s="3">
        <f t="shared" si="630"/>
        <v>120</v>
      </c>
      <c r="AM1703" s="3">
        <f t="shared" si="630"/>
        <v>120</v>
      </c>
      <c r="AN1703" s="3">
        <f t="shared" si="630"/>
        <v>120</v>
      </c>
      <c r="AO1703" s="3">
        <f t="shared" si="630"/>
        <v>120</v>
      </c>
      <c r="AP1703" s="3">
        <f t="shared" si="630"/>
        <v>120</v>
      </c>
      <c r="AQ1703" s="3">
        <f t="shared" si="630"/>
        <v>120</v>
      </c>
      <c r="AR1703" s="3">
        <f t="shared" si="630"/>
        <v>120</v>
      </c>
      <c r="AS1703" s="3">
        <f t="shared" si="630"/>
        <v>120</v>
      </c>
      <c r="AT1703" s="3">
        <f t="shared" si="630"/>
        <v>120</v>
      </c>
      <c r="AU1703" s="3">
        <f t="shared" si="630"/>
        <v>120</v>
      </c>
      <c r="AV1703" s="3">
        <f t="shared" si="630"/>
        <v>120</v>
      </c>
      <c r="AW1703" s="3">
        <f t="shared" si="630"/>
        <v>120</v>
      </c>
      <c r="AX1703" s="3"/>
    </row>
    <row r="1704" spans="3:50">
      <c r="C1704" s="7" t="s">
        <v>0</v>
      </c>
      <c r="D1704" s="6"/>
      <c r="E1704" s="5"/>
      <c r="F1704" s="4"/>
      <c r="G1704" s="4"/>
      <c r="H1704" s="4"/>
      <c r="I1704" s="4"/>
      <c r="J1704" s="4"/>
      <c r="K1704" s="4"/>
      <c r="L1704" s="4">
        <f t="shared" si="630"/>
        <v>0</v>
      </c>
      <c r="M1704" s="4">
        <f t="shared" si="630"/>
        <v>0</v>
      </c>
      <c r="N1704" s="4">
        <f t="shared" si="630"/>
        <v>0</v>
      </c>
      <c r="O1704" s="4">
        <f t="shared" si="630"/>
        <v>0</v>
      </c>
      <c r="P1704" s="4">
        <f t="shared" si="630"/>
        <v>0</v>
      </c>
      <c r="Q1704" s="4">
        <f t="shared" si="630"/>
        <v>0</v>
      </c>
      <c r="R1704" s="4">
        <f t="shared" si="630"/>
        <v>0</v>
      </c>
      <c r="S1704" s="4">
        <f t="shared" si="630"/>
        <v>64.666666666666657</v>
      </c>
      <c r="T1704" s="4">
        <f t="shared" si="630"/>
        <v>65.333333333333329</v>
      </c>
      <c r="U1704" s="4">
        <f t="shared" si="630"/>
        <v>66</v>
      </c>
      <c r="V1704" s="4">
        <f t="shared" si="630"/>
        <v>66.666666666666671</v>
      </c>
      <c r="W1704" s="4">
        <f t="shared" si="630"/>
        <v>67.333333333333343</v>
      </c>
      <c r="X1704" s="4">
        <f t="shared" si="630"/>
        <v>68.000000000000014</v>
      </c>
      <c r="Y1704" s="4">
        <f t="shared" si="630"/>
        <v>68.666666666666686</v>
      </c>
      <c r="Z1704" s="4">
        <f t="shared" si="630"/>
        <v>69.333333333333357</v>
      </c>
      <c r="AA1704" s="4">
        <f t="shared" si="630"/>
        <v>70</v>
      </c>
      <c r="AB1704" s="4">
        <f t="shared" si="630"/>
        <v>70.333333333333329</v>
      </c>
      <c r="AC1704" s="4">
        <f t="shared" si="630"/>
        <v>70.666666666666657</v>
      </c>
      <c r="AD1704" s="4">
        <f t="shared" si="630"/>
        <v>70.999999999999986</v>
      </c>
      <c r="AE1704" s="4">
        <f t="shared" si="630"/>
        <v>71.333333333333314</v>
      </c>
      <c r="AF1704" s="4">
        <f t="shared" si="630"/>
        <v>71.666666666666643</v>
      </c>
      <c r="AG1704" s="4">
        <f t="shared" si="630"/>
        <v>71.999999999999972</v>
      </c>
      <c r="AH1704" s="4">
        <f t="shared" si="630"/>
        <v>72.3333333333333</v>
      </c>
      <c r="AI1704" s="4">
        <f t="shared" si="630"/>
        <v>72.666666666666629</v>
      </c>
      <c r="AJ1704" s="4">
        <f t="shared" si="630"/>
        <v>72.999999999999957</v>
      </c>
      <c r="AK1704" s="4">
        <f t="shared" si="630"/>
        <v>73.333333333333286</v>
      </c>
      <c r="AL1704" s="4">
        <f t="shared" si="630"/>
        <v>73.666666666666615</v>
      </c>
      <c r="AM1704" s="4">
        <f t="shared" si="630"/>
        <v>73.999999999999943</v>
      </c>
      <c r="AN1704" s="4">
        <f t="shared" si="630"/>
        <v>74.333333333333272</v>
      </c>
      <c r="AO1704" s="4">
        <f t="shared" si="630"/>
        <v>74.6666666666666</v>
      </c>
      <c r="AP1704" s="4">
        <f t="shared" si="630"/>
        <v>75</v>
      </c>
      <c r="AQ1704" s="4">
        <f t="shared" si="630"/>
        <v>75</v>
      </c>
      <c r="AR1704" s="4">
        <f t="shared" si="630"/>
        <v>75</v>
      </c>
      <c r="AS1704" s="4">
        <f t="shared" si="630"/>
        <v>75</v>
      </c>
      <c r="AT1704" s="4">
        <f t="shared" si="630"/>
        <v>75</v>
      </c>
      <c r="AU1704" s="4">
        <f t="shared" si="630"/>
        <v>75</v>
      </c>
      <c r="AV1704" s="4">
        <f t="shared" si="630"/>
        <v>75</v>
      </c>
      <c r="AW1704" s="4">
        <f t="shared" si="630"/>
        <v>75</v>
      </c>
      <c r="AX1704" s="3"/>
    </row>
    <row r="1705" spans="3:50">
      <c r="C1705" s="14">
        <v>9</v>
      </c>
      <c r="D1705" s="13"/>
      <c r="E1705" s="12"/>
      <c r="F1705" s="11"/>
      <c r="G1705" s="11"/>
      <c r="H1705" s="11"/>
      <c r="I1705" s="11"/>
      <c r="J1705" s="11"/>
      <c r="K1705" s="11"/>
      <c r="L1705" s="11"/>
      <c r="M1705" s="11">
        <f t="shared" ref="M1705:AW1705" si="631">IF(M495&gt;0,(SUMPRODUCT(M1706:M1710,M496:M500))/M495,0)</f>
        <v>0</v>
      </c>
      <c r="N1705" s="11">
        <f t="shared" si="631"/>
        <v>20.890110162877289</v>
      </c>
      <c r="O1705" s="11">
        <f t="shared" si="631"/>
        <v>22.349929597691968</v>
      </c>
      <c r="P1705" s="11">
        <f t="shared" si="631"/>
        <v>23.798347606750884</v>
      </c>
      <c r="Q1705" s="11">
        <f t="shared" si="631"/>
        <v>25.23541029130644</v>
      </c>
      <c r="R1705" s="11">
        <f t="shared" si="631"/>
        <v>26.661163504400637</v>
      </c>
      <c r="S1705" s="11">
        <f t="shared" si="631"/>
        <v>26.551021768161874</v>
      </c>
      <c r="T1705" s="11">
        <f t="shared" si="631"/>
        <v>28.212264759208605</v>
      </c>
      <c r="U1705" s="11">
        <f t="shared" si="631"/>
        <v>29.856159249237709</v>
      </c>
      <c r="V1705" s="11">
        <f t="shared" si="631"/>
        <v>31.482487619944511</v>
      </c>
      <c r="W1705" s="11">
        <f t="shared" si="631"/>
        <v>33.091028598023613</v>
      </c>
      <c r="X1705" s="11">
        <f t="shared" si="631"/>
        <v>34.68155717811203</v>
      </c>
      <c r="Y1705" s="11">
        <f t="shared" si="631"/>
        <v>36.253844543774278</v>
      </c>
      <c r="Z1705" s="11">
        <f t="shared" si="631"/>
        <v>37.807657986469259</v>
      </c>
      <c r="AA1705" s="11">
        <f t="shared" si="631"/>
        <v>39.342760822443687</v>
      </c>
      <c r="AB1705" s="11">
        <f t="shared" si="631"/>
        <v>42.202077942615453</v>
      </c>
      <c r="AC1705" s="11">
        <f t="shared" si="631"/>
        <v>42.901105172482943</v>
      </c>
      <c r="AD1705" s="11">
        <f t="shared" si="631"/>
        <v>43.603901702466466</v>
      </c>
      <c r="AE1705" s="11">
        <f t="shared" si="631"/>
        <v>44.310492122049396</v>
      </c>
      <c r="AF1705" s="11">
        <f t="shared" si="631"/>
        <v>45.020901235064947</v>
      </c>
      <c r="AG1705" s="11">
        <f t="shared" si="631"/>
        <v>45.729601186838622</v>
      </c>
      <c r="AH1705" s="11">
        <f t="shared" si="631"/>
        <v>45.891879319468522</v>
      </c>
      <c r="AI1705" s="11">
        <f t="shared" si="631"/>
        <v>46.054471168019916</v>
      </c>
      <c r="AJ1705" s="11">
        <f t="shared" si="631"/>
        <v>46.21737692441755</v>
      </c>
      <c r="AK1705" s="11">
        <f t="shared" si="631"/>
        <v>46.380596780743296</v>
      </c>
      <c r="AL1705" s="11">
        <f t="shared" si="631"/>
        <v>46.544130929236715</v>
      </c>
      <c r="AM1705" s="11">
        <f t="shared" si="631"/>
        <v>46.712095506631577</v>
      </c>
      <c r="AN1705" s="11">
        <f t="shared" si="631"/>
        <v>46.880569132941098</v>
      </c>
      <c r="AO1705" s="11">
        <f t="shared" si="631"/>
        <v>47.049552309853787</v>
      </c>
      <c r="AP1705" s="11">
        <f t="shared" si="631"/>
        <v>47.219045539718337</v>
      </c>
      <c r="AQ1705" s="11">
        <f t="shared" si="631"/>
        <v>47.389049325542331</v>
      </c>
      <c r="AR1705" s="11">
        <f t="shared" si="631"/>
        <v>47.517837800295652</v>
      </c>
      <c r="AS1705" s="11">
        <f t="shared" si="631"/>
        <v>47.646620294345844</v>
      </c>
      <c r="AT1705" s="11">
        <f t="shared" si="631"/>
        <v>47.775396807772779</v>
      </c>
      <c r="AU1705" s="11">
        <f t="shared" si="631"/>
        <v>47.904167340655626</v>
      </c>
      <c r="AV1705" s="11">
        <f t="shared" si="631"/>
        <v>48.032931893074625</v>
      </c>
      <c r="AW1705" s="11">
        <f t="shared" si="631"/>
        <v>48.11932605624591</v>
      </c>
      <c r="AX1705" s="11"/>
    </row>
    <row r="1706" spans="3:50">
      <c r="C1706" s="10" t="s">
        <v>4</v>
      </c>
      <c r="D1706" s="9"/>
      <c r="E1706" s="8"/>
      <c r="F1706" s="3"/>
      <c r="G1706" s="3"/>
      <c r="H1706" s="3"/>
      <c r="I1706" s="3"/>
      <c r="J1706" s="3"/>
      <c r="K1706" s="3"/>
      <c r="L1706" s="3"/>
      <c r="M1706" s="3">
        <f t="shared" ref="M1706:AW1710" si="632">IF(M496&gt;0,D132,0)</f>
        <v>0</v>
      </c>
      <c r="N1706" s="3">
        <f t="shared" si="632"/>
        <v>20.493333333333332</v>
      </c>
      <c r="O1706" s="3">
        <f t="shared" si="632"/>
        <v>21.586666666666666</v>
      </c>
      <c r="P1706" s="3">
        <f t="shared" si="632"/>
        <v>22.68</v>
      </c>
      <c r="Q1706" s="3">
        <f t="shared" si="632"/>
        <v>23.773333333333333</v>
      </c>
      <c r="R1706" s="3">
        <f t="shared" si="632"/>
        <v>24.866666666666667</v>
      </c>
      <c r="S1706" s="3">
        <f t="shared" si="632"/>
        <v>25.96</v>
      </c>
      <c r="T1706" s="3">
        <f t="shared" si="632"/>
        <v>27.053333333333335</v>
      </c>
      <c r="U1706" s="3">
        <f t="shared" si="632"/>
        <v>28.146666666666668</v>
      </c>
      <c r="V1706" s="3">
        <f t="shared" si="632"/>
        <v>29.240000000000002</v>
      </c>
      <c r="W1706" s="3">
        <f t="shared" si="632"/>
        <v>30.333333333333336</v>
      </c>
      <c r="X1706" s="3">
        <f t="shared" si="632"/>
        <v>31.426666666666669</v>
      </c>
      <c r="Y1706" s="3">
        <f t="shared" si="632"/>
        <v>32.520000000000003</v>
      </c>
      <c r="Z1706" s="3">
        <f t="shared" si="632"/>
        <v>33.613333333333337</v>
      </c>
      <c r="AA1706" s="3">
        <f t="shared" si="632"/>
        <v>34.706666666666671</v>
      </c>
      <c r="AB1706" s="3">
        <f t="shared" si="632"/>
        <v>35.799999999999997</v>
      </c>
      <c r="AC1706" s="3">
        <f t="shared" si="632"/>
        <v>35.93333333333333</v>
      </c>
      <c r="AD1706" s="3">
        <f t="shared" si="632"/>
        <v>36.066666666666663</v>
      </c>
      <c r="AE1706" s="3">
        <f t="shared" si="632"/>
        <v>36.199999999999996</v>
      </c>
      <c r="AF1706" s="3">
        <f t="shared" si="632"/>
        <v>36.333333333333329</v>
      </c>
      <c r="AG1706" s="3">
        <f t="shared" si="632"/>
        <v>36.466666666666661</v>
      </c>
      <c r="AH1706" s="3">
        <f t="shared" si="632"/>
        <v>36.599999999999994</v>
      </c>
      <c r="AI1706" s="3">
        <f t="shared" si="632"/>
        <v>36.733333333333327</v>
      </c>
      <c r="AJ1706" s="3">
        <f t="shared" si="632"/>
        <v>36.86666666666666</v>
      </c>
      <c r="AK1706" s="3">
        <f t="shared" si="632"/>
        <v>36.999999999999993</v>
      </c>
      <c r="AL1706" s="3">
        <f t="shared" si="632"/>
        <v>37.133333333333326</v>
      </c>
      <c r="AM1706" s="3">
        <f t="shared" si="632"/>
        <v>37.266666666666659</v>
      </c>
      <c r="AN1706" s="3">
        <f t="shared" si="632"/>
        <v>37.399999999999991</v>
      </c>
      <c r="AO1706" s="3">
        <f t="shared" si="632"/>
        <v>37.533333333333324</v>
      </c>
      <c r="AP1706" s="3">
        <f t="shared" si="632"/>
        <v>37.666666666666657</v>
      </c>
      <c r="AQ1706" s="3">
        <f t="shared" si="632"/>
        <v>37.799999999999997</v>
      </c>
      <c r="AR1706" s="3">
        <f t="shared" si="632"/>
        <v>37.946666666666665</v>
      </c>
      <c r="AS1706" s="3">
        <f t="shared" si="632"/>
        <v>38.093333333333334</v>
      </c>
      <c r="AT1706" s="3">
        <f t="shared" si="632"/>
        <v>38.24</v>
      </c>
      <c r="AU1706" s="3">
        <f t="shared" si="632"/>
        <v>38.38666666666667</v>
      </c>
      <c r="AV1706" s="3">
        <f t="shared" si="632"/>
        <v>38.533333333333339</v>
      </c>
      <c r="AW1706" s="3">
        <f t="shared" si="632"/>
        <v>38.680000000000007</v>
      </c>
      <c r="AX1706" s="3"/>
    </row>
    <row r="1707" spans="3:50">
      <c r="C1707" s="10" t="s">
        <v>3</v>
      </c>
      <c r="D1707" s="9"/>
      <c r="E1707" s="8"/>
      <c r="F1707" s="3"/>
      <c r="G1707" s="3"/>
      <c r="H1707" s="3"/>
      <c r="I1707" s="3"/>
      <c r="J1707" s="3"/>
      <c r="K1707" s="3"/>
      <c r="L1707" s="3"/>
      <c r="M1707" s="3">
        <f t="shared" si="632"/>
        <v>0</v>
      </c>
      <c r="N1707" s="3">
        <f t="shared" si="632"/>
        <v>26.933333333333334</v>
      </c>
      <c r="O1707" s="3">
        <f t="shared" si="632"/>
        <v>27.866666666666667</v>
      </c>
      <c r="P1707" s="3">
        <f t="shared" si="632"/>
        <v>28.8</v>
      </c>
      <c r="Q1707" s="3">
        <f t="shared" si="632"/>
        <v>29.733333333333334</v>
      </c>
      <c r="R1707" s="3">
        <f t="shared" si="632"/>
        <v>30.666666666666668</v>
      </c>
      <c r="S1707" s="3">
        <f t="shared" si="632"/>
        <v>31.6</v>
      </c>
      <c r="T1707" s="3">
        <f t="shared" si="632"/>
        <v>32.533333333333331</v>
      </c>
      <c r="U1707" s="3">
        <f t="shared" si="632"/>
        <v>33.466666666666661</v>
      </c>
      <c r="V1707" s="3">
        <f t="shared" si="632"/>
        <v>34.399999999999991</v>
      </c>
      <c r="W1707" s="3">
        <f t="shared" si="632"/>
        <v>35.333333333333321</v>
      </c>
      <c r="X1707" s="3">
        <f t="shared" si="632"/>
        <v>36.266666666666652</v>
      </c>
      <c r="Y1707" s="3">
        <f t="shared" si="632"/>
        <v>37.199999999999982</v>
      </c>
      <c r="Z1707" s="3">
        <f t="shared" si="632"/>
        <v>38.133333333333312</v>
      </c>
      <c r="AA1707" s="3">
        <f t="shared" si="632"/>
        <v>39.066666666666642</v>
      </c>
      <c r="AB1707" s="3">
        <f t="shared" si="632"/>
        <v>40</v>
      </c>
      <c r="AC1707" s="3">
        <f t="shared" si="632"/>
        <v>40.333333333333336</v>
      </c>
      <c r="AD1707" s="3">
        <f t="shared" si="632"/>
        <v>40.666666666666671</v>
      </c>
      <c r="AE1707" s="3">
        <f t="shared" si="632"/>
        <v>41.000000000000007</v>
      </c>
      <c r="AF1707" s="3">
        <f t="shared" si="632"/>
        <v>41.333333333333343</v>
      </c>
      <c r="AG1707" s="3">
        <f t="shared" si="632"/>
        <v>41.666666666666679</v>
      </c>
      <c r="AH1707" s="3">
        <f t="shared" si="632"/>
        <v>42.000000000000014</v>
      </c>
      <c r="AI1707" s="3">
        <f t="shared" si="632"/>
        <v>42.33333333333335</v>
      </c>
      <c r="AJ1707" s="3">
        <f t="shared" si="632"/>
        <v>42.666666666666686</v>
      </c>
      <c r="AK1707" s="3">
        <f t="shared" si="632"/>
        <v>43.000000000000021</v>
      </c>
      <c r="AL1707" s="3">
        <f t="shared" si="632"/>
        <v>43.333333333333357</v>
      </c>
      <c r="AM1707" s="3">
        <f t="shared" si="632"/>
        <v>43.666666666666693</v>
      </c>
      <c r="AN1707" s="3">
        <f t="shared" si="632"/>
        <v>44.000000000000028</v>
      </c>
      <c r="AO1707" s="3">
        <f t="shared" si="632"/>
        <v>44.333333333333364</v>
      </c>
      <c r="AP1707" s="3">
        <f t="shared" si="632"/>
        <v>44.6666666666667</v>
      </c>
      <c r="AQ1707" s="3">
        <f t="shared" si="632"/>
        <v>45</v>
      </c>
      <c r="AR1707" s="3">
        <f t="shared" si="632"/>
        <v>45.333333333333336</v>
      </c>
      <c r="AS1707" s="3">
        <f t="shared" si="632"/>
        <v>45.666666666666671</v>
      </c>
      <c r="AT1707" s="3">
        <f t="shared" si="632"/>
        <v>46.000000000000007</v>
      </c>
      <c r="AU1707" s="3">
        <f t="shared" si="632"/>
        <v>46.333333333333343</v>
      </c>
      <c r="AV1707" s="3">
        <f t="shared" si="632"/>
        <v>46.666666666666679</v>
      </c>
      <c r="AW1707" s="3">
        <f t="shared" si="632"/>
        <v>47.000000000000014</v>
      </c>
      <c r="AX1707" s="3"/>
    </row>
    <row r="1708" spans="3:50">
      <c r="C1708" s="10" t="s">
        <v>2</v>
      </c>
      <c r="D1708" s="9"/>
      <c r="E1708" s="8"/>
      <c r="F1708" s="3"/>
      <c r="G1708" s="3"/>
      <c r="H1708" s="3"/>
      <c r="I1708" s="3"/>
      <c r="J1708" s="3"/>
      <c r="K1708" s="3"/>
      <c r="L1708" s="3"/>
      <c r="M1708" s="3">
        <f t="shared" si="632"/>
        <v>0</v>
      </c>
      <c r="N1708" s="3">
        <f t="shared" si="632"/>
        <v>55.289666666666669</v>
      </c>
      <c r="O1708" s="3">
        <f t="shared" si="632"/>
        <v>55.609333333333339</v>
      </c>
      <c r="P1708" s="3">
        <f t="shared" si="632"/>
        <v>55.929000000000009</v>
      </c>
      <c r="Q1708" s="3">
        <f t="shared" si="632"/>
        <v>56.248666666666679</v>
      </c>
      <c r="R1708" s="3">
        <f t="shared" si="632"/>
        <v>56.568333333333349</v>
      </c>
      <c r="S1708" s="3">
        <f t="shared" si="632"/>
        <v>56.888000000000019</v>
      </c>
      <c r="T1708" s="3">
        <f t="shared" si="632"/>
        <v>57.20766666666669</v>
      </c>
      <c r="U1708" s="3">
        <f t="shared" si="632"/>
        <v>57.52733333333336</v>
      </c>
      <c r="V1708" s="3">
        <f t="shared" si="632"/>
        <v>57.84700000000003</v>
      </c>
      <c r="W1708" s="3">
        <f t="shared" si="632"/>
        <v>58.1666666666667</v>
      </c>
      <c r="X1708" s="3">
        <f t="shared" si="632"/>
        <v>58.48633333333337</v>
      </c>
      <c r="Y1708" s="3">
        <f t="shared" si="632"/>
        <v>58.80600000000004</v>
      </c>
      <c r="Z1708" s="3">
        <f t="shared" si="632"/>
        <v>59.12566666666671</v>
      </c>
      <c r="AA1708" s="3">
        <f t="shared" si="632"/>
        <v>59.44533333333338</v>
      </c>
      <c r="AB1708" s="3">
        <f t="shared" si="632"/>
        <v>59.765000000000001</v>
      </c>
      <c r="AC1708" s="3">
        <f t="shared" si="632"/>
        <v>60.084666666666671</v>
      </c>
      <c r="AD1708" s="3">
        <f t="shared" si="632"/>
        <v>60.404333333333341</v>
      </c>
      <c r="AE1708" s="3">
        <f t="shared" si="632"/>
        <v>60.724000000000011</v>
      </c>
      <c r="AF1708" s="3">
        <f t="shared" si="632"/>
        <v>61.043666666666681</v>
      </c>
      <c r="AG1708" s="3">
        <f t="shared" si="632"/>
        <v>61.363333333333351</v>
      </c>
      <c r="AH1708" s="3">
        <f t="shared" si="632"/>
        <v>61.683000000000021</v>
      </c>
      <c r="AI1708" s="3">
        <f t="shared" si="632"/>
        <v>62.002666666666691</v>
      </c>
      <c r="AJ1708" s="3">
        <f t="shared" si="632"/>
        <v>62.322333333333361</v>
      </c>
      <c r="AK1708" s="3">
        <f t="shared" si="632"/>
        <v>62.642000000000031</v>
      </c>
      <c r="AL1708" s="3">
        <f t="shared" si="632"/>
        <v>62.961666666666702</v>
      </c>
      <c r="AM1708" s="3">
        <f t="shared" si="632"/>
        <v>63.281333333333372</v>
      </c>
      <c r="AN1708" s="3">
        <f t="shared" si="632"/>
        <v>63.601000000000042</v>
      </c>
      <c r="AO1708" s="3">
        <f t="shared" si="632"/>
        <v>63.920666666666712</v>
      </c>
      <c r="AP1708" s="3">
        <f t="shared" si="632"/>
        <v>64.240333333333382</v>
      </c>
      <c r="AQ1708" s="3">
        <f t="shared" si="632"/>
        <v>64.56</v>
      </c>
      <c r="AR1708" s="3">
        <f t="shared" si="632"/>
        <v>64.589333333333329</v>
      </c>
      <c r="AS1708" s="3">
        <f t="shared" si="632"/>
        <v>64.618666666666655</v>
      </c>
      <c r="AT1708" s="3">
        <f t="shared" si="632"/>
        <v>64.647999999999982</v>
      </c>
      <c r="AU1708" s="3">
        <f t="shared" si="632"/>
        <v>64.677333333333308</v>
      </c>
      <c r="AV1708" s="3">
        <f t="shared" si="632"/>
        <v>64.706666666666635</v>
      </c>
      <c r="AW1708" s="3">
        <f t="shared" si="632"/>
        <v>64.735999999999962</v>
      </c>
      <c r="AX1708" s="3"/>
    </row>
    <row r="1709" spans="3:50">
      <c r="C1709" s="10" t="s">
        <v>1</v>
      </c>
      <c r="D1709" s="9"/>
      <c r="E1709" s="8"/>
      <c r="F1709" s="3"/>
      <c r="G1709" s="3"/>
      <c r="H1709" s="3"/>
      <c r="I1709" s="3"/>
      <c r="J1709" s="3"/>
      <c r="K1709" s="3"/>
      <c r="L1709" s="3"/>
      <c r="M1709" s="3">
        <f t="shared" si="632"/>
        <v>0</v>
      </c>
      <c r="N1709" s="3">
        <f t="shared" si="632"/>
        <v>120</v>
      </c>
      <c r="O1709" s="3">
        <f t="shared" si="632"/>
        <v>120</v>
      </c>
      <c r="P1709" s="3">
        <f t="shared" si="632"/>
        <v>120</v>
      </c>
      <c r="Q1709" s="3">
        <f t="shared" si="632"/>
        <v>120</v>
      </c>
      <c r="R1709" s="3">
        <f t="shared" si="632"/>
        <v>120</v>
      </c>
      <c r="S1709" s="3">
        <f t="shared" si="632"/>
        <v>120</v>
      </c>
      <c r="T1709" s="3">
        <f t="shared" si="632"/>
        <v>120</v>
      </c>
      <c r="U1709" s="3">
        <f t="shared" si="632"/>
        <v>120</v>
      </c>
      <c r="V1709" s="3">
        <f t="shared" si="632"/>
        <v>120</v>
      </c>
      <c r="W1709" s="3">
        <f t="shared" si="632"/>
        <v>120</v>
      </c>
      <c r="X1709" s="3">
        <f t="shared" si="632"/>
        <v>120</v>
      </c>
      <c r="Y1709" s="3">
        <f t="shared" si="632"/>
        <v>120</v>
      </c>
      <c r="Z1709" s="3">
        <f t="shared" si="632"/>
        <v>120</v>
      </c>
      <c r="AA1709" s="3">
        <f t="shared" si="632"/>
        <v>120</v>
      </c>
      <c r="AB1709" s="3">
        <f t="shared" si="632"/>
        <v>120</v>
      </c>
      <c r="AC1709" s="3">
        <f t="shared" si="632"/>
        <v>120</v>
      </c>
      <c r="AD1709" s="3">
        <f t="shared" si="632"/>
        <v>120</v>
      </c>
      <c r="AE1709" s="3">
        <f t="shared" si="632"/>
        <v>120</v>
      </c>
      <c r="AF1709" s="3">
        <f t="shared" si="632"/>
        <v>120</v>
      </c>
      <c r="AG1709" s="3">
        <f t="shared" si="632"/>
        <v>120</v>
      </c>
      <c r="AH1709" s="3">
        <f t="shared" si="632"/>
        <v>120</v>
      </c>
      <c r="AI1709" s="3">
        <f t="shared" si="632"/>
        <v>120</v>
      </c>
      <c r="AJ1709" s="3">
        <f t="shared" si="632"/>
        <v>120</v>
      </c>
      <c r="AK1709" s="3">
        <f t="shared" si="632"/>
        <v>120</v>
      </c>
      <c r="AL1709" s="3">
        <f t="shared" si="632"/>
        <v>120</v>
      </c>
      <c r="AM1709" s="3">
        <f t="shared" si="632"/>
        <v>120</v>
      </c>
      <c r="AN1709" s="3">
        <f t="shared" si="632"/>
        <v>120</v>
      </c>
      <c r="AO1709" s="3">
        <f t="shared" si="632"/>
        <v>120</v>
      </c>
      <c r="AP1709" s="3">
        <f t="shared" si="632"/>
        <v>120</v>
      </c>
      <c r="AQ1709" s="3">
        <f t="shared" si="632"/>
        <v>120</v>
      </c>
      <c r="AR1709" s="3">
        <f t="shared" si="632"/>
        <v>120</v>
      </c>
      <c r="AS1709" s="3">
        <f t="shared" si="632"/>
        <v>120</v>
      </c>
      <c r="AT1709" s="3">
        <f t="shared" si="632"/>
        <v>120</v>
      </c>
      <c r="AU1709" s="3">
        <f t="shared" si="632"/>
        <v>120</v>
      </c>
      <c r="AV1709" s="3">
        <f t="shared" si="632"/>
        <v>120</v>
      </c>
      <c r="AW1709" s="3">
        <f t="shared" si="632"/>
        <v>120</v>
      </c>
      <c r="AX1709" s="3"/>
    </row>
    <row r="1710" spans="3:50">
      <c r="C1710" s="7" t="s">
        <v>0</v>
      </c>
      <c r="D1710" s="6"/>
      <c r="E1710" s="5"/>
      <c r="F1710" s="4"/>
      <c r="G1710" s="4"/>
      <c r="H1710" s="4"/>
      <c r="I1710" s="4"/>
      <c r="J1710" s="4"/>
      <c r="K1710" s="4"/>
      <c r="L1710" s="4"/>
      <c r="M1710" s="4">
        <f t="shared" si="632"/>
        <v>0</v>
      </c>
      <c r="N1710" s="4">
        <f t="shared" si="632"/>
        <v>0</v>
      </c>
      <c r="O1710" s="4">
        <f t="shared" si="632"/>
        <v>0</v>
      </c>
      <c r="P1710" s="4">
        <f t="shared" si="632"/>
        <v>0</v>
      </c>
      <c r="Q1710" s="4">
        <f t="shared" si="632"/>
        <v>0</v>
      </c>
      <c r="R1710" s="4">
        <f t="shared" si="632"/>
        <v>0</v>
      </c>
      <c r="S1710" s="4">
        <f t="shared" si="632"/>
        <v>0</v>
      </c>
      <c r="T1710" s="4">
        <f t="shared" si="632"/>
        <v>64.666666666666657</v>
      </c>
      <c r="U1710" s="4">
        <f t="shared" si="632"/>
        <v>65.333333333333329</v>
      </c>
      <c r="V1710" s="4">
        <f t="shared" si="632"/>
        <v>66</v>
      </c>
      <c r="W1710" s="4">
        <f t="shared" si="632"/>
        <v>66.666666666666671</v>
      </c>
      <c r="X1710" s="4">
        <f t="shared" si="632"/>
        <v>67.333333333333343</v>
      </c>
      <c r="Y1710" s="4">
        <f t="shared" si="632"/>
        <v>68.000000000000014</v>
      </c>
      <c r="Z1710" s="4">
        <f t="shared" si="632"/>
        <v>68.666666666666686</v>
      </c>
      <c r="AA1710" s="4">
        <f t="shared" si="632"/>
        <v>69.333333333333357</v>
      </c>
      <c r="AB1710" s="4">
        <f t="shared" si="632"/>
        <v>70</v>
      </c>
      <c r="AC1710" s="4">
        <f t="shared" si="632"/>
        <v>70.333333333333329</v>
      </c>
      <c r="AD1710" s="4">
        <f t="shared" si="632"/>
        <v>70.666666666666657</v>
      </c>
      <c r="AE1710" s="4">
        <f t="shared" si="632"/>
        <v>70.999999999999986</v>
      </c>
      <c r="AF1710" s="4">
        <f t="shared" si="632"/>
        <v>71.333333333333314</v>
      </c>
      <c r="AG1710" s="4">
        <f t="shared" si="632"/>
        <v>71.666666666666643</v>
      </c>
      <c r="AH1710" s="4">
        <f t="shared" si="632"/>
        <v>71.999999999999972</v>
      </c>
      <c r="AI1710" s="4">
        <f t="shared" si="632"/>
        <v>72.3333333333333</v>
      </c>
      <c r="AJ1710" s="4">
        <f t="shared" si="632"/>
        <v>72.666666666666629</v>
      </c>
      <c r="AK1710" s="4">
        <f t="shared" si="632"/>
        <v>72.999999999999957</v>
      </c>
      <c r="AL1710" s="4">
        <f t="shared" si="632"/>
        <v>73.333333333333286</v>
      </c>
      <c r="AM1710" s="4">
        <f t="shared" si="632"/>
        <v>73.666666666666615</v>
      </c>
      <c r="AN1710" s="4">
        <f t="shared" si="632"/>
        <v>73.999999999999943</v>
      </c>
      <c r="AO1710" s="4">
        <f t="shared" si="632"/>
        <v>74.333333333333272</v>
      </c>
      <c r="AP1710" s="4">
        <f t="shared" si="632"/>
        <v>74.6666666666666</v>
      </c>
      <c r="AQ1710" s="4">
        <f t="shared" si="632"/>
        <v>75</v>
      </c>
      <c r="AR1710" s="4">
        <f t="shared" si="632"/>
        <v>75</v>
      </c>
      <c r="AS1710" s="4">
        <f t="shared" si="632"/>
        <v>75</v>
      </c>
      <c r="AT1710" s="4">
        <f t="shared" si="632"/>
        <v>75</v>
      </c>
      <c r="AU1710" s="4">
        <f t="shared" si="632"/>
        <v>75</v>
      </c>
      <c r="AV1710" s="4">
        <f t="shared" si="632"/>
        <v>75</v>
      </c>
      <c r="AW1710" s="4">
        <f t="shared" si="632"/>
        <v>75</v>
      </c>
      <c r="AX1710" s="3"/>
    </row>
    <row r="1711" spans="3:50">
      <c r="C1711" s="14">
        <v>10</v>
      </c>
      <c r="D1711" s="13"/>
      <c r="E1711" s="12"/>
      <c r="F1711" s="11"/>
      <c r="G1711" s="11"/>
      <c r="H1711" s="11"/>
      <c r="I1711" s="11"/>
      <c r="J1711" s="11"/>
      <c r="K1711" s="11"/>
      <c r="L1711" s="11"/>
      <c r="M1711" s="11"/>
      <c r="N1711" s="11">
        <f t="shared" ref="N1711:AW1711" si="633">IF(N501&gt;0,(SUMPRODUCT(N1712:N1716,N502:N506))/N501,0)</f>
        <v>0</v>
      </c>
      <c r="O1711" s="11">
        <f t="shared" si="633"/>
        <v>20.89297109255433</v>
      </c>
      <c r="P1711" s="11">
        <f t="shared" si="633"/>
        <v>22.355300783672806</v>
      </c>
      <c r="Q1711" s="11">
        <f t="shared" si="633"/>
        <v>23.806091035538461</v>
      </c>
      <c r="R1711" s="11">
        <f t="shared" si="633"/>
        <v>25.245391139929144</v>
      </c>
      <c r="S1711" s="11">
        <f t="shared" si="633"/>
        <v>26.673250108282485</v>
      </c>
      <c r="T1711" s="11">
        <f t="shared" si="633"/>
        <v>26.555716473010943</v>
      </c>
      <c r="U1711" s="11">
        <f t="shared" si="633"/>
        <v>28.220667429413567</v>
      </c>
      <c r="V1711" s="11">
        <f t="shared" si="633"/>
        <v>29.868033676525986</v>
      </c>
      <c r="W1711" s="11">
        <f t="shared" si="633"/>
        <v>31.4976001382154</v>
      </c>
      <c r="X1711" s="11">
        <f t="shared" si="633"/>
        <v>33.109148216570034</v>
      </c>
      <c r="Y1711" s="11">
        <f t="shared" si="633"/>
        <v>34.70245571951704</v>
      </c>
      <c r="Z1711" s="11">
        <f t="shared" si="633"/>
        <v>36.277296786649423</v>
      </c>
      <c r="AA1711" s="11">
        <f t="shared" si="633"/>
        <v>37.833441813208573</v>
      </c>
      <c r="AB1711" s="11">
        <f t="shared" si="633"/>
        <v>39.37065737216821</v>
      </c>
      <c r="AC1711" s="11">
        <f t="shared" si="633"/>
        <v>42.238480916446399</v>
      </c>
      <c r="AD1711" s="11">
        <f t="shared" si="633"/>
        <v>42.940077071122431</v>
      </c>
      <c r="AE1711" s="11">
        <f t="shared" si="633"/>
        <v>43.645365161500628</v>
      </c>
      <c r="AF1711" s="11">
        <f t="shared" si="633"/>
        <v>44.354368311850152</v>
      </c>
      <c r="AG1711" s="11">
        <f t="shared" si="633"/>
        <v>45.067109839960629</v>
      </c>
      <c r="AH1711" s="11">
        <f t="shared" si="633"/>
        <v>45.777942170314418</v>
      </c>
      <c r="AI1711" s="11">
        <f t="shared" si="633"/>
        <v>45.940349233423099</v>
      </c>
      <c r="AJ1711" s="11">
        <f t="shared" si="633"/>
        <v>46.103072347095448</v>
      </c>
      <c r="AK1711" s="11">
        <f t="shared" si="633"/>
        <v>46.266111696357598</v>
      </c>
      <c r="AL1711" s="11">
        <f t="shared" si="633"/>
        <v>46.42946746637881</v>
      </c>
      <c r="AM1711" s="11">
        <f t="shared" si="633"/>
        <v>46.593139842473278</v>
      </c>
      <c r="AN1711" s="11">
        <f t="shared" si="633"/>
        <v>46.761227346958528</v>
      </c>
      <c r="AO1711" s="11">
        <f t="shared" si="633"/>
        <v>46.929827468217169</v>
      </c>
      <c r="AP1711" s="11">
        <f t="shared" si="633"/>
        <v>47.098940689664211</v>
      </c>
      <c r="AQ1711" s="11">
        <f t="shared" si="633"/>
        <v>47.268567495322387</v>
      </c>
      <c r="AR1711" s="11">
        <f t="shared" si="633"/>
        <v>47.43870836982348</v>
      </c>
      <c r="AS1711" s="11">
        <f t="shared" si="633"/>
        <v>47.56743703594389</v>
      </c>
      <c r="AT1711" s="11">
        <f t="shared" si="633"/>
        <v>47.696159658824911</v>
      </c>
      <c r="AU1711" s="11">
        <f t="shared" si="633"/>
        <v>47.824876238543396</v>
      </c>
      <c r="AV1711" s="11">
        <f t="shared" si="633"/>
        <v>47.953586775176966</v>
      </c>
      <c r="AW1711" s="11">
        <f t="shared" si="633"/>
        <v>48.082291268802095</v>
      </c>
      <c r="AX1711" s="11"/>
    </row>
    <row r="1712" spans="3:50">
      <c r="C1712" s="10" t="s">
        <v>4</v>
      </c>
      <c r="D1712" s="9"/>
      <c r="E1712" s="8"/>
      <c r="F1712" s="3"/>
      <c r="G1712" s="3"/>
      <c r="H1712" s="3"/>
      <c r="I1712" s="3"/>
      <c r="J1712" s="3"/>
      <c r="K1712" s="3"/>
      <c r="L1712" s="3"/>
      <c r="M1712" s="3"/>
      <c r="N1712" s="3">
        <f t="shared" ref="N1712:AW1716" si="634">IF(N502&gt;0,D132,0)</f>
        <v>0</v>
      </c>
      <c r="O1712" s="3">
        <f t="shared" si="634"/>
        <v>20.493333333333332</v>
      </c>
      <c r="P1712" s="3">
        <f t="shared" si="634"/>
        <v>21.586666666666666</v>
      </c>
      <c r="Q1712" s="3">
        <f t="shared" si="634"/>
        <v>22.68</v>
      </c>
      <c r="R1712" s="3">
        <f t="shared" si="634"/>
        <v>23.773333333333333</v>
      </c>
      <c r="S1712" s="3">
        <f t="shared" si="634"/>
        <v>24.866666666666667</v>
      </c>
      <c r="T1712" s="3">
        <f t="shared" si="634"/>
        <v>25.96</v>
      </c>
      <c r="U1712" s="3">
        <f t="shared" si="634"/>
        <v>27.053333333333335</v>
      </c>
      <c r="V1712" s="3">
        <f t="shared" si="634"/>
        <v>28.146666666666668</v>
      </c>
      <c r="W1712" s="3">
        <f t="shared" si="634"/>
        <v>29.240000000000002</v>
      </c>
      <c r="X1712" s="3">
        <f t="shared" si="634"/>
        <v>30.333333333333336</v>
      </c>
      <c r="Y1712" s="3">
        <f t="shared" si="634"/>
        <v>31.426666666666669</v>
      </c>
      <c r="Z1712" s="3">
        <f t="shared" si="634"/>
        <v>32.520000000000003</v>
      </c>
      <c r="AA1712" s="3">
        <f t="shared" si="634"/>
        <v>33.613333333333337</v>
      </c>
      <c r="AB1712" s="3">
        <f t="shared" si="634"/>
        <v>34.706666666666671</v>
      </c>
      <c r="AC1712" s="3">
        <f t="shared" si="634"/>
        <v>35.799999999999997</v>
      </c>
      <c r="AD1712" s="3">
        <f t="shared" si="634"/>
        <v>35.93333333333333</v>
      </c>
      <c r="AE1712" s="3">
        <f t="shared" si="634"/>
        <v>36.066666666666663</v>
      </c>
      <c r="AF1712" s="3">
        <f t="shared" si="634"/>
        <v>36.199999999999996</v>
      </c>
      <c r="AG1712" s="3">
        <f t="shared" si="634"/>
        <v>36.333333333333329</v>
      </c>
      <c r="AH1712" s="3">
        <f t="shared" si="634"/>
        <v>36.466666666666661</v>
      </c>
      <c r="AI1712" s="3">
        <f t="shared" si="634"/>
        <v>36.599999999999994</v>
      </c>
      <c r="AJ1712" s="3">
        <f t="shared" si="634"/>
        <v>36.733333333333327</v>
      </c>
      <c r="AK1712" s="3">
        <f t="shared" si="634"/>
        <v>36.86666666666666</v>
      </c>
      <c r="AL1712" s="3">
        <f t="shared" si="634"/>
        <v>36.999999999999993</v>
      </c>
      <c r="AM1712" s="3">
        <f t="shared" si="634"/>
        <v>37.133333333333326</v>
      </c>
      <c r="AN1712" s="3">
        <f t="shared" si="634"/>
        <v>37.266666666666659</v>
      </c>
      <c r="AO1712" s="3">
        <f t="shared" si="634"/>
        <v>37.399999999999991</v>
      </c>
      <c r="AP1712" s="3">
        <f t="shared" si="634"/>
        <v>37.533333333333324</v>
      </c>
      <c r="AQ1712" s="3">
        <f t="shared" si="634"/>
        <v>37.666666666666657</v>
      </c>
      <c r="AR1712" s="3">
        <f t="shared" si="634"/>
        <v>37.799999999999997</v>
      </c>
      <c r="AS1712" s="3">
        <f t="shared" si="634"/>
        <v>37.946666666666665</v>
      </c>
      <c r="AT1712" s="3">
        <f t="shared" si="634"/>
        <v>38.093333333333334</v>
      </c>
      <c r="AU1712" s="3">
        <f t="shared" si="634"/>
        <v>38.24</v>
      </c>
      <c r="AV1712" s="3">
        <f t="shared" si="634"/>
        <v>38.38666666666667</v>
      </c>
      <c r="AW1712" s="3">
        <f t="shared" si="634"/>
        <v>38.533333333333339</v>
      </c>
      <c r="AX1712" s="3"/>
    </row>
    <row r="1713" spans="3:50">
      <c r="C1713" s="10" t="s">
        <v>3</v>
      </c>
      <c r="D1713" s="9"/>
      <c r="E1713" s="8"/>
      <c r="F1713" s="3"/>
      <c r="G1713" s="3"/>
      <c r="H1713" s="3"/>
      <c r="I1713" s="3"/>
      <c r="J1713" s="3"/>
      <c r="K1713" s="3"/>
      <c r="L1713" s="3"/>
      <c r="M1713" s="3"/>
      <c r="N1713" s="3">
        <f t="shared" si="634"/>
        <v>0</v>
      </c>
      <c r="O1713" s="3">
        <f t="shared" si="634"/>
        <v>26.933333333333334</v>
      </c>
      <c r="P1713" s="3">
        <f t="shared" si="634"/>
        <v>27.866666666666667</v>
      </c>
      <c r="Q1713" s="3">
        <f t="shared" si="634"/>
        <v>28.8</v>
      </c>
      <c r="R1713" s="3">
        <f t="shared" si="634"/>
        <v>29.733333333333334</v>
      </c>
      <c r="S1713" s="3">
        <f t="shared" si="634"/>
        <v>30.666666666666668</v>
      </c>
      <c r="T1713" s="3">
        <f t="shared" si="634"/>
        <v>31.6</v>
      </c>
      <c r="U1713" s="3">
        <f t="shared" si="634"/>
        <v>32.533333333333331</v>
      </c>
      <c r="V1713" s="3">
        <f t="shared" si="634"/>
        <v>33.466666666666661</v>
      </c>
      <c r="W1713" s="3">
        <f t="shared" si="634"/>
        <v>34.399999999999991</v>
      </c>
      <c r="X1713" s="3">
        <f t="shared" si="634"/>
        <v>35.333333333333321</v>
      </c>
      <c r="Y1713" s="3">
        <f t="shared" si="634"/>
        <v>36.266666666666652</v>
      </c>
      <c r="Z1713" s="3">
        <f t="shared" si="634"/>
        <v>37.199999999999982</v>
      </c>
      <c r="AA1713" s="3">
        <f t="shared" si="634"/>
        <v>38.133333333333312</v>
      </c>
      <c r="AB1713" s="3">
        <f t="shared" si="634"/>
        <v>39.066666666666642</v>
      </c>
      <c r="AC1713" s="3">
        <f t="shared" si="634"/>
        <v>40</v>
      </c>
      <c r="AD1713" s="3">
        <f t="shared" si="634"/>
        <v>40.333333333333336</v>
      </c>
      <c r="AE1713" s="3">
        <f t="shared" si="634"/>
        <v>40.666666666666671</v>
      </c>
      <c r="AF1713" s="3">
        <f t="shared" si="634"/>
        <v>41.000000000000007</v>
      </c>
      <c r="AG1713" s="3">
        <f t="shared" si="634"/>
        <v>41.333333333333343</v>
      </c>
      <c r="AH1713" s="3">
        <f t="shared" si="634"/>
        <v>41.666666666666679</v>
      </c>
      <c r="AI1713" s="3">
        <f t="shared" si="634"/>
        <v>42.000000000000014</v>
      </c>
      <c r="AJ1713" s="3">
        <f t="shared" si="634"/>
        <v>42.33333333333335</v>
      </c>
      <c r="AK1713" s="3">
        <f t="shared" si="634"/>
        <v>42.666666666666686</v>
      </c>
      <c r="AL1713" s="3">
        <f t="shared" si="634"/>
        <v>43.000000000000021</v>
      </c>
      <c r="AM1713" s="3">
        <f t="shared" si="634"/>
        <v>43.333333333333357</v>
      </c>
      <c r="AN1713" s="3">
        <f t="shared" si="634"/>
        <v>43.666666666666693</v>
      </c>
      <c r="AO1713" s="3">
        <f t="shared" si="634"/>
        <v>44.000000000000028</v>
      </c>
      <c r="AP1713" s="3">
        <f t="shared" si="634"/>
        <v>44.333333333333364</v>
      </c>
      <c r="AQ1713" s="3">
        <f t="shared" si="634"/>
        <v>44.6666666666667</v>
      </c>
      <c r="AR1713" s="3">
        <f t="shared" si="634"/>
        <v>45</v>
      </c>
      <c r="AS1713" s="3">
        <f t="shared" si="634"/>
        <v>45.333333333333336</v>
      </c>
      <c r="AT1713" s="3">
        <f t="shared" si="634"/>
        <v>45.666666666666671</v>
      </c>
      <c r="AU1713" s="3">
        <f t="shared" si="634"/>
        <v>46.000000000000007</v>
      </c>
      <c r="AV1713" s="3">
        <f t="shared" si="634"/>
        <v>46.333333333333343</v>
      </c>
      <c r="AW1713" s="3">
        <f t="shared" si="634"/>
        <v>46.666666666666679</v>
      </c>
      <c r="AX1713" s="3"/>
    </row>
    <row r="1714" spans="3:50">
      <c r="C1714" s="10" t="s">
        <v>2</v>
      </c>
      <c r="D1714" s="9"/>
      <c r="E1714" s="8"/>
      <c r="F1714" s="3"/>
      <c r="G1714" s="3"/>
      <c r="H1714" s="3"/>
      <c r="I1714" s="3"/>
      <c r="J1714" s="3"/>
      <c r="K1714" s="3"/>
      <c r="L1714" s="3"/>
      <c r="M1714" s="3"/>
      <c r="N1714" s="3">
        <f t="shared" si="634"/>
        <v>0</v>
      </c>
      <c r="O1714" s="3">
        <f t="shared" si="634"/>
        <v>55.289666666666669</v>
      </c>
      <c r="P1714" s="3">
        <f t="shared" si="634"/>
        <v>55.609333333333339</v>
      </c>
      <c r="Q1714" s="3">
        <f t="shared" si="634"/>
        <v>55.929000000000009</v>
      </c>
      <c r="R1714" s="3">
        <f t="shared" si="634"/>
        <v>56.248666666666679</v>
      </c>
      <c r="S1714" s="3">
        <f t="shared" si="634"/>
        <v>56.568333333333349</v>
      </c>
      <c r="T1714" s="3">
        <f t="shared" si="634"/>
        <v>56.888000000000019</v>
      </c>
      <c r="U1714" s="3">
        <f t="shared" si="634"/>
        <v>57.20766666666669</v>
      </c>
      <c r="V1714" s="3">
        <f t="shared" si="634"/>
        <v>57.52733333333336</v>
      </c>
      <c r="W1714" s="3">
        <f t="shared" si="634"/>
        <v>57.84700000000003</v>
      </c>
      <c r="X1714" s="3">
        <f t="shared" si="634"/>
        <v>58.1666666666667</v>
      </c>
      <c r="Y1714" s="3">
        <f t="shared" si="634"/>
        <v>58.48633333333337</v>
      </c>
      <c r="Z1714" s="3">
        <f t="shared" si="634"/>
        <v>58.80600000000004</v>
      </c>
      <c r="AA1714" s="3">
        <f t="shared" si="634"/>
        <v>59.12566666666671</v>
      </c>
      <c r="AB1714" s="3">
        <f t="shared" si="634"/>
        <v>59.44533333333338</v>
      </c>
      <c r="AC1714" s="3">
        <f t="shared" si="634"/>
        <v>59.765000000000001</v>
      </c>
      <c r="AD1714" s="3">
        <f t="shared" si="634"/>
        <v>60.084666666666671</v>
      </c>
      <c r="AE1714" s="3">
        <f t="shared" si="634"/>
        <v>60.404333333333341</v>
      </c>
      <c r="AF1714" s="3">
        <f t="shared" si="634"/>
        <v>60.724000000000011</v>
      </c>
      <c r="AG1714" s="3">
        <f t="shared" si="634"/>
        <v>61.043666666666681</v>
      </c>
      <c r="AH1714" s="3">
        <f t="shared" si="634"/>
        <v>61.363333333333351</v>
      </c>
      <c r="AI1714" s="3">
        <f t="shared" si="634"/>
        <v>61.683000000000021</v>
      </c>
      <c r="AJ1714" s="3">
        <f t="shared" si="634"/>
        <v>62.002666666666691</v>
      </c>
      <c r="AK1714" s="3">
        <f t="shared" si="634"/>
        <v>62.322333333333361</v>
      </c>
      <c r="AL1714" s="3">
        <f t="shared" si="634"/>
        <v>62.642000000000031</v>
      </c>
      <c r="AM1714" s="3">
        <f t="shared" si="634"/>
        <v>62.961666666666702</v>
      </c>
      <c r="AN1714" s="3">
        <f t="shared" si="634"/>
        <v>63.281333333333372</v>
      </c>
      <c r="AO1714" s="3">
        <f t="shared" si="634"/>
        <v>63.601000000000042</v>
      </c>
      <c r="AP1714" s="3">
        <f t="shared" si="634"/>
        <v>63.920666666666712</v>
      </c>
      <c r="AQ1714" s="3">
        <f t="shared" si="634"/>
        <v>64.240333333333382</v>
      </c>
      <c r="AR1714" s="3">
        <f t="shared" si="634"/>
        <v>64.56</v>
      </c>
      <c r="AS1714" s="3">
        <f t="shared" si="634"/>
        <v>64.589333333333329</v>
      </c>
      <c r="AT1714" s="3">
        <f t="shared" si="634"/>
        <v>64.618666666666655</v>
      </c>
      <c r="AU1714" s="3">
        <f t="shared" si="634"/>
        <v>64.647999999999982</v>
      </c>
      <c r="AV1714" s="3">
        <f t="shared" si="634"/>
        <v>64.677333333333308</v>
      </c>
      <c r="AW1714" s="3">
        <f t="shared" si="634"/>
        <v>64.706666666666635</v>
      </c>
      <c r="AX1714" s="3"/>
    </row>
    <row r="1715" spans="3:50">
      <c r="C1715" s="10" t="s">
        <v>1</v>
      </c>
      <c r="D1715" s="9"/>
      <c r="E1715" s="8"/>
      <c r="F1715" s="3"/>
      <c r="G1715" s="3"/>
      <c r="H1715" s="3"/>
      <c r="I1715" s="3"/>
      <c r="J1715" s="3"/>
      <c r="K1715" s="3"/>
      <c r="L1715" s="3"/>
      <c r="M1715" s="3"/>
      <c r="N1715" s="3">
        <f t="shared" si="634"/>
        <v>0</v>
      </c>
      <c r="O1715" s="3">
        <f t="shared" si="634"/>
        <v>120</v>
      </c>
      <c r="P1715" s="3">
        <f t="shared" si="634"/>
        <v>120</v>
      </c>
      <c r="Q1715" s="3">
        <f t="shared" si="634"/>
        <v>120</v>
      </c>
      <c r="R1715" s="3">
        <f t="shared" si="634"/>
        <v>120</v>
      </c>
      <c r="S1715" s="3">
        <f t="shared" si="634"/>
        <v>120</v>
      </c>
      <c r="T1715" s="3">
        <f t="shared" si="634"/>
        <v>120</v>
      </c>
      <c r="U1715" s="3">
        <f t="shared" si="634"/>
        <v>120</v>
      </c>
      <c r="V1715" s="3">
        <f t="shared" si="634"/>
        <v>120</v>
      </c>
      <c r="W1715" s="3">
        <f t="shared" si="634"/>
        <v>120</v>
      </c>
      <c r="X1715" s="3">
        <f t="shared" si="634"/>
        <v>120</v>
      </c>
      <c r="Y1715" s="3">
        <f t="shared" si="634"/>
        <v>120</v>
      </c>
      <c r="Z1715" s="3">
        <f t="shared" si="634"/>
        <v>120</v>
      </c>
      <c r="AA1715" s="3">
        <f t="shared" si="634"/>
        <v>120</v>
      </c>
      <c r="AB1715" s="3">
        <f t="shared" si="634"/>
        <v>120</v>
      </c>
      <c r="AC1715" s="3">
        <f t="shared" si="634"/>
        <v>120</v>
      </c>
      <c r="AD1715" s="3">
        <f t="shared" si="634"/>
        <v>120</v>
      </c>
      <c r="AE1715" s="3">
        <f t="shared" si="634"/>
        <v>120</v>
      </c>
      <c r="AF1715" s="3">
        <f t="shared" si="634"/>
        <v>120</v>
      </c>
      <c r="AG1715" s="3">
        <f t="shared" si="634"/>
        <v>120</v>
      </c>
      <c r="AH1715" s="3">
        <f t="shared" si="634"/>
        <v>120</v>
      </c>
      <c r="AI1715" s="3">
        <f t="shared" si="634"/>
        <v>120</v>
      </c>
      <c r="AJ1715" s="3">
        <f t="shared" si="634"/>
        <v>120</v>
      </c>
      <c r="AK1715" s="3">
        <f t="shared" si="634"/>
        <v>120</v>
      </c>
      <c r="AL1715" s="3">
        <f t="shared" si="634"/>
        <v>120</v>
      </c>
      <c r="AM1715" s="3">
        <f t="shared" si="634"/>
        <v>120</v>
      </c>
      <c r="AN1715" s="3">
        <f t="shared" si="634"/>
        <v>120</v>
      </c>
      <c r="AO1715" s="3">
        <f t="shared" si="634"/>
        <v>120</v>
      </c>
      <c r="AP1715" s="3">
        <f t="shared" si="634"/>
        <v>120</v>
      </c>
      <c r="AQ1715" s="3">
        <f t="shared" si="634"/>
        <v>120</v>
      </c>
      <c r="AR1715" s="3">
        <f t="shared" si="634"/>
        <v>120</v>
      </c>
      <c r="AS1715" s="3">
        <f t="shared" si="634"/>
        <v>120</v>
      </c>
      <c r="AT1715" s="3">
        <f t="shared" si="634"/>
        <v>120</v>
      </c>
      <c r="AU1715" s="3">
        <f t="shared" si="634"/>
        <v>120</v>
      </c>
      <c r="AV1715" s="3">
        <f t="shared" si="634"/>
        <v>120</v>
      </c>
      <c r="AW1715" s="3">
        <f t="shared" si="634"/>
        <v>120</v>
      </c>
      <c r="AX1715" s="3"/>
    </row>
    <row r="1716" spans="3:50">
      <c r="C1716" s="7" t="s">
        <v>0</v>
      </c>
      <c r="D1716" s="6"/>
      <c r="E1716" s="5"/>
      <c r="F1716" s="4"/>
      <c r="G1716" s="4"/>
      <c r="H1716" s="4"/>
      <c r="I1716" s="4"/>
      <c r="J1716" s="4"/>
      <c r="K1716" s="4"/>
      <c r="L1716" s="4"/>
      <c r="M1716" s="4"/>
      <c r="N1716" s="4">
        <f t="shared" si="634"/>
        <v>0</v>
      </c>
      <c r="O1716" s="4">
        <f t="shared" si="634"/>
        <v>0</v>
      </c>
      <c r="P1716" s="4">
        <f t="shared" si="634"/>
        <v>0</v>
      </c>
      <c r="Q1716" s="4">
        <f t="shared" si="634"/>
        <v>0</v>
      </c>
      <c r="R1716" s="4">
        <f t="shared" si="634"/>
        <v>0</v>
      </c>
      <c r="S1716" s="4">
        <f t="shared" si="634"/>
        <v>0</v>
      </c>
      <c r="T1716" s="4">
        <f t="shared" si="634"/>
        <v>0</v>
      </c>
      <c r="U1716" s="4">
        <f t="shared" si="634"/>
        <v>64.666666666666657</v>
      </c>
      <c r="V1716" s="4">
        <f t="shared" si="634"/>
        <v>65.333333333333329</v>
      </c>
      <c r="W1716" s="4">
        <f t="shared" si="634"/>
        <v>66</v>
      </c>
      <c r="X1716" s="4">
        <f t="shared" si="634"/>
        <v>66.666666666666671</v>
      </c>
      <c r="Y1716" s="4">
        <f t="shared" si="634"/>
        <v>67.333333333333343</v>
      </c>
      <c r="Z1716" s="4">
        <f t="shared" si="634"/>
        <v>68.000000000000014</v>
      </c>
      <c r="AA1716" s="4">
        <f t="shared" si="634"/>
        <v>68.666666666666686</v>
      </c>
      <c r="AB1716" s="4">
        <f t="shared" si="634"/>
        <v>69.333333333333357</v>
      </c>
      <c r="AC1716" s="4">
        <f t="shared" si="634"/>
        <v>70</v>
      </c>
      <c r="AD1716" s="4">
        <f t="shared" si="634"/>
        <v>70.333333333333329</v>
      </c>
      <c r="AE1716" s="4">
        <f t="shared" si="634"/>
        <v>70.666666666666657</v>
      </c>
      <c r="AF1716" s="4">
        <f t="shared" si="634"/>
        <v>70.999999999999986</v>
      </c>
      <c r="AG1716" s="4">
        <f t="shared" si="634"/>
        <v>71.333333333333314</v>
      </c>
      <c r="AH1716" s="4">
        <f t="shared" si="634"/>
        <v>71.666666666666643</v>
      </c>
      <c r="AI1716" s="4">
        <f t="shared" si="634"/>
        <v>71.999999999999972</v>
      </c>
      <c r="AJ1716" s="4">
        <f t="shared" si="634"/>
        <v>72.3333333333333</v>
      </c>
      <c r="AK1716" s="4">
        <f t="shared" si="634"/>
        <v>72.666666666666629</v>
      </c>
      <c r="AL1716" s="4">
        <f t="shared" si="634"/>
        <v>72.999999999999957</v>
      </c>
      <c r="AM1716" s="4">
        <f t="shared" si="634"/>
        <v>73.333333333333286</v>
      </c>
      <c r="AN1716" s="4">
        <f t="shared" si="634"/>
        <v>73.666666666666615</v>
      </c>
      <c r="AO1716" s="4">
        <f t="shared" si="634"/>
        <v>73.999999999999943</v>
      </c>
      <c r="AP1716" s="4">
        <f t="shared" si="634"/>
        <v>74.333333333333272</v>
      </c>
      <c r="AQ1716" s="4">
        <f t="shared" si="634"/>
        <v>74.6666666666666</v>
      </c>
      <c r="AR1716" s="4">
        <f t="shared" si="634"/>
        <v>75</v>
      </c>
      <c r="AS1716" s="4">
        <f t="shared" si="634"/>
        <v>75</v>
      </c>
      <c r="AT1716" s="4">
        <f t="shared" si="634"/>
        <v>75</v>
      </c>
      <c r="AU1716" s="4">
        <f t="shared" si="634"/>
        <v>75</v>
      </c>
      <c r="AV1716" s="4">
        <f t="shared" si="634"/>
        <v>75</v>
      </c>
      <c r="AW1716" s="4">
        <f t="shared" si="634"/>
        <v>75</v>
      </c>
      <c r="AX1716" s="3"/>
    </row>
    <row r="1717" spans="3:50">
      <c r="C1717" s="14">
        <v>11</v>
      </c>
      <c r="D1717" s="13"/>
      <c r="E1717" s="12"/>
      <c r="F1717" s="11"/>
      <c r="G1717" s="11"/>
      <c r="H1717" s="11"/>
      <c r="I1717" s="11"/>
      <c r="J1717" s="11"/>
      <c r="K1717" s="11"/>
      <c r="L1717" s="11"/>
      <c r="M1717" s="11"/>
      <c r="N1717" s="11"/>
      <c r="O1717" s="11">
        <f t="shared" ref="O1717:AW1717" si="635">IF(O507&gt;0,(SUMPRODUCT(O1718:O1722,O508:O512))/O507,0)</f>
        <v>0</v>
      </c>
      <c r="P1717" s="11">
        <f t="shared" si="635"/>
        <v>20.896635522686832</v>
      </c>
      <c r="Q1717" s="11">
        <f t="shared" si="635"/>
        <v>22.362178175903839</v>
      </c>
      <c r="R1717" s="11">
        <f t="shared" si="635"/>
        <v>23.816003419371089</v>
      </c>
      <c r="S1717" s="11">
        <f t="shared" si="635"/>
        <v>25.258164733316491</v>
      </c>
      <c r="T1717" s="11">
        <f t="shared" si="635"/>
        <v>26.688715273005556</v>
      </c>
      <c r="U1717" s="11">
        <f t="shared" si="635"/>
        <v>26.56173210121101</v>
      </c>
      <c r="V1717" s="11">
        <f t="shared" si="635"/>
        <v>28.231424099334845</v>
      </c>
      <c r="W1717" s="11">
        <f t="shared" si="635"/>
        <v>29.883226965083814</v>
      </c>
      <c r="X1717" s="11">
        <f t="shared" si="635"/>
        <v>31.516929063286181</v>
      </c>
      <c r="Y1717" s="11">
        <f t="shared" si="635"/>
        <v>33.1323154072549</v>
      </c>
      <c r="Z1717" s="11">
        <f t="shared" si="635"/>
        <v>34.729167592180232</v>
      </c>
      <c r="AA1717" s="11">
        <f t="shared" si="635"/>
        <v>36.307263726926116</v>
      </c>
      <c r="AB1717" s="11">
        <f t="shared" si="635"/>
        <v>37.866378364188151</v>
      </c>
      <c r="AC1717" s="11">
        <f t="shared" si="635"/>
        <v>39.406282428964246</v>
      </c>
      <c r="AD1717" s="11">
        <f t="shared" si="635"/>
        <v>42.28494033567268</v>
      </c>
      <c r="AE1717" s="11">
        <f t="shared" si="635"/>
        <v>42.989804428652754</v>
      </c>
      <c r="AF1717" s="11">
        <f t="shared" si="635"/>
        <v>43.698260385638534</v>
      </c>
      <c r="AG1717" s="11">
        <f t="shared" si="635"/>
        <v>44.410329511466252</v>
      </c>
      <c r="AH1717" s="11">
        <f t="shared" si="635"/>
        <v>45.126033279797284</v>
      </c>
      <c r="AI1717" s="11">
        <f t="shared" si="635"/>
        <v>45.839569430942994</v>
      </c>
      <c r="AJ1717" s="11">
        <f t="shared" si="635"/>
        <v>46.002139963897925</v>
      </c>
      <c r="AK1717" s="11">
        <f t="shared" si="635"/>
        <v>46.165029531449157</v>
      </c>
      <c r="AL1717" s="11">
        <f t="shared" si="635"/>
        <v>46.32823830960708</v>
      </c>
      <c r="AM1717" s="11">
        <f t="shared" si="635"/>
        <v>46.4917664745116</v>
      </c>
      <c r="AN1717" s="11">
        <f t="shared" si="635"/>
        <v>46.65561420243246</v>
      </c>
      <c r="AO1717" s="11">
        <f t="shared" si="635"/>
        <v>46.82385669833802</v>
      </c>
      <c r="AP1717" s="11">
        <f t="shared" si="635"/>
        <v>46.992616370371103</v>
      </c>
      <c r="AQ1717" s="11">
        <f t="shared" si="635"/>
        <v>47.161893678108207</v>
      </c>
      <c r="AR1717" s="11">
        <f t="shared" si="635"/>
        <v>47.331689081671882</v>
      </c>
      <c r="AS1717" s="11">
        <f t="shared" si="635"/>
        <v>47.502003041729786</v>
      </c>
      <c r="AT1717" s="11">
        <f t="shared" si="635"/>
        <v>47.630655979214566</v>
      </c>
      <c r="AU1717" s="11">
        <f t="shared" si="635"/>
        <v>47.759302793297991</v>
      </c>
      <c r="AV1717" s="11">
        <f t="shared" si="635"/>
        <v>47.887943484053693</v>
      </c>
      <c r="AW1717" s="11">
        <f t="shared" si="635"/>
        <v>48.016578051554468</v>
      </c>
      <c r="AX1717" s="11"/>
    </row>
    <row r="1718" spans="3:50">
      <c r="C1718" s="10" t="s">
        <v>4</v>
      </c>
      <c r="D1718" s="9"/>
      <c r="E1718" s="8"/>
      <c r="F1718" s="3"/>
      <c r="G1718" s="3"/>
      <c r="H1718" s="3"/>
      <c r="I1718" s="3"/>
      <c r="J1718" s="3"/>
      <c r="K1718" s="3"/>
      <c r="L1718" s="3"/>
      <c r="M1718" s="3"/>
      <c r="N1718" s="3"/>
      <c r="O1718" s="3">
        <f t="shared" ref="O1718:AW1722" si="636">IF(O508&gt;0,D132,0)</f>
        <v>0</v>
      </c>
      <c r="P1718" s="3">
        <f t="shared" si="636"/>
        <v>20.493333333333332</v>
      </c>
      <c r="Q1718" s="3">
        <f t="shared" si="636"/>
        <v>21.586666666666666</v>
      </c>
      <c r="R1718" s="3">
        <f t="shared" si="636"/>
        <v>22.68</v>
      </c>
      <c r="S1718" s="3">
        <f t="shared" si="636"/>
        <v>23.773333333333333</v>
      </c>
      <c r="T1718" s="3">
        <f t="shared" si="636"/>
        <v>24.866666666666667</v>
      </c>
      <c r="U1718" s="3">
        <f t="shared" si="636"/>
        <v>25.96</v>
      </c>
      <c r="V1718" s="3">
        <f t="shared" si="636"/>
        <v>27.053333333333335</v>
      </c>
      <c r="W1718" s="3">
        <f t="shared" si="636"/>
        <v>28.146666666666668</v>
      </c>
      <c r="X1718" s="3">
        <f t="shared" si="636"/>
        <v>29.240000000000002</v>
      </c>
      <c r="Y1718" s="3">
        <f t="shared" si="636"/>
        <v>30.333333333333336</v>
      </c>
      <c r="Z1718" s="3">
        <f t="shared" si="636"/>
        <v>31.426666666666669</v>
      </c>
      <c r="AA1718" s="3">
        <f t="shared" si="636"/>
        <v>32.520000000000003</v>
      </c>
      <c r="AB1718" s="3">
        <f t="shared" si="636"/>
        <v>33.613333333333337</v>
      </c>
      <c r="AC1718" s="3">
        <f t="shared" si="636"/>
        <v>34.706666666666671</v>
      </c>
      <c r="AD1718" s="3">
        <f t="shared" si="636"/>
        <v>35.799999999999997</v>
      </c>
      <c r="AE1718" s="3">
        <f t="shared" si="636"/>
        <v>35.93333333333333</v>
      </c>
      <c r="AF1718" s="3">
        <f t="shared" si="636"/>
        <v>36.066666666666663</v>
      </c>
      <c r="AG1718" s="3">
        <f t="shared" si="636"/>
        <v>36.199999999999996</v>
      </c>
      <c r="AH1718" s="3">
        <f t="shared" si="636"/>
        <v>36.333333333333329</v>
      </c>
      <c r="AI1718" s="3">
        <f t="shared" si="636"/>
        <v>36.466666666666661</v>
      </c>
      <c r="AJ1718" s="3">
        <f t="shared" si="636"/>
        <v>36.599999999999994</v>
      </c>
      <c r="AK1718" s="3">
        <f t="shared" si="636"/>
        <v>36.733333333333327</v>
      </c>
      <c r="AL1718" s="3">
        <f t="shared" si="636"/>
        <v>36.86666666666666</v>
      </c>
      <c r="AM1718" s="3">
        <f t="shared" si="636"/>
        <v>36.999999999999993</v>
      </c>
      <c r="AN1718" s="3">
        <f t="shared" si="636"/>
        <v>37.133333333333326</v>
      </c>
      <c r="AO1718" s="3">
        <f t="shared" si="636"/>
        <v>37.266666666666659</v>
      </c>
      <c r="AP1718" s="3">
        <f t="shared" si="636"/>
        <v>37.399999999999991</v>
      </c>
      <c r="AQ1718" s="3">
        <f t="shared" si="636"/>
        <v>37.533333333333324</v>
      </c>
      <c r="AR1718" s="3">
        <f t="shared" si="636"/>
        <v>37.666666666666657</v>
      </c>
      <c r="AS1718" s="3">
        <f t="shared" si="636"/>
        <v>37.799999999999997</v>
      </c>
      <c r="AT1718" s="3">
        <f t="shared" si="636"/>
        <v>37.946666666666665</v>
      </c>
      <c r="AU1718" s="3">
        <f t="shared" si="636"/>
        <v>38.093333333333334</v>
      </c>
      <c r="AV1718" s="3">
        <f t="shared" si="636"/>
        <v>38.24</v>
      </c>
      <c r="AW1718" s="3">
        <f t="shared" si="636"/>
        <v>38.38666666666667</v>
      </c>
      <c r="AX1718" s="3"/>
    </row>
    <row r="1719" spans="3:50">
      <c r="C1719" s="10" t="s">
        <v>3</v>
      </c>
      <c r="D1719" s="9"/>
      <c r="E1719" s="8"/>
      <c r="F1719" s="3"/>
      <c r="G1719" s="3"/>
      <c r="H1719" s="3"/>
      <c r="I1719" s="3"/>
      <c r="J1719" s="3"/>
      <c r="K1719" s="3"/>
      <c r="L1719" s="3"/>
      <c r="M1719" s="3"/>
      <c r="N1719" s="3"/>
      <c r="O1719" s="3">
        <f t="shared" si="636"/>
        <v>0</v>
      </c>
      <c r="P1719" s="3">
        <f t="shared" si="636"/>
        <v>26.933333333333334</v>
      </c>
      <c r="Q1719" s="3">
        <f t="shared" si="636"/>
        <v>27.866666666666667</v>
      </c>
      <c r="R1719" s="3">
        <f t="shared" si="636"/>
        <v>28.8</v>
      </c>
      <c r="S1719" s="3">
        <f t="shared" si="636"/>
        <v>29.733333333333334</v>
      </c>
      <c r="T1719" s="3">
        <f t="shared" si="636"/>
        <v>30.666666666666668</v>
      </c>
      <c r="U1719" s="3">
        <f t="shared" si="636"/>
        <v>31.6</v>
      </c>
      <c r="V1719" s="3">
        <f t="shared" si="636"/>
        <v>32.533333333333331</v>
      </c>
      <c r="W1719" s="3">
        <f t="shared" si="636"/>
        <v>33.466666666666661</v>
      </c>
      <c r="X1719" s="3">
        <f t="shared" si="636"/>
        <v>34.399999999999991</v>
      </c>
      <c r="Y1719" s="3">
        <f t="shared" si="636"/>
        <v>35.333333333333321</v>
      </c>
      <c r="Z1719" s="3">
        <f t="shared" si="636"/>
        <v>36.266666666666652</v>
      </c>
      <c r="AA1719" s="3">
        <f t="shared" si="636"/>
        <v>37.199999999999982</v>
      </c>
      <c r="AB1719" s="3">
        <f t="shared" si="636"/>
        <v>38.133333333333312</v>
      </c>
      <c r="AC1719" s="3">
        <f t="shared" si="636"/>
        <v>39.066666666666642</v>
      </c>
      <c r="AD1719" s="3">
        <f t="shared" si="636"/>
        <v>40</v>
      </c>
      <c r="AE1719" s="3">
        <f t="shared" si="636"/>
        <v>40.333333333333336</v>
      </c>
      <c r="AF1719" s="3">
        <f t="shared" si="636"/>
        <v>40.666666666666671</v>
      </c>
      <c r="AG1719" s="3">
        <f t="shared" si="636"/>
        <v>41.000000000000007</v>
      </c>
      <c r="AH1719" s="3">
        <f t="shared" si="636"/>
        <v>41.333333333333343</v>
      </c>
      <c r="AI1719" s="3">
        <f t="shared" si="636"/>
        <v>41.666666666666679</v>
      </c>
      <c r="AJ1719" s="3">
        <f t="shared" si="636"/>
        <v>42.000000000000014</v>
      </c>
      <c r="AK1719" s="3">
        <f t="shared" si="636"/>
        <v>42.33333333333335</v>
      </c>
      <c r="AL1719" s="3">
        <f t="shared" si="636"/>
        <v>42.666666666666686</v>
      </c>
      <c r="AM1719" s="3">
        <f t="shared" si="636"/>
        <v>43.000000000000021</v>
      </c>
      <c r="AN1719" s="3">
        <f t="shared" si="636"/>
        <v>43.333333333333357</v>
      </c>
      <c r="AO1719" s="3">
        <f t="shared" si="636"/>
        <v>43.666666666666693</v>
      </c>
      <c r="AP1719" s="3">
        <f t="shared" si="636"/>
        <v>44.000000000000028</v>
      </c>
      <c r="AQ1719" s="3">
        <f t="shared" si="636"/>
        <v>44.333333333333364</v>
      </c>
      <c r="AR1719" s="3">
        <f t="shared" si="636"/>
        <v>44.6666666666667</v>
      </c>
      <c r="AS1719" s="3">
        <f t="shared" si="636"/>
        <v>45</v>
      </c>
      <c r="AT1719" s="3">
        <f t="shared" si="636"/>
        <v>45.333333333333336</v>
      </c>
      <c r="AU1719" s="3">
        <f t="shared" si="636"/>
        <v>45.666666666666671</v>
      </c>
      <c r="AV1719" s="3">
        <f t="shared" si="636"/>
        <v>46.000000000000007</v>
      </c>
      <c r="AW1719" s="3">
        <f t="shared" si="636"/>
        <v>46.333333333333343</v>
      </c>
      <c r="AX1719" s="3"/>
    </row>
    <row r="1720" spans="3:50">
      <c r="C1720" s="10" t="s">
        <v>2</v>
      </c>
      <c r="D1720" s="9"/>
      <c r="E1720" s="8"/>
      <c r="F1720" s="3"/>
      <c r="G1720" s="3"/>
      <c r="H1720" s="3"/>
      <c r="I1720" s="3"/>
      <c r="J1720" s="3"/>
      <c r="K1720" s="3"/>
      <c r="L1720" s="3"/>
      <c r="M1720" s="3"/>
      <c r="N1720" s="3"/>
      <c r="O1720" s="3">
        <f t="shared" si="636"/>
        <v>0</v>
      </c>
      <c r="P1720" s="3">
        <f t="shared" si="636"/>
        <v>55.289666666666669</v>
      </c>
      <c r="Q1720" s="3">
        <f t="shared" si="636"/>
        <v>55.609333333333339</v>
      </c>
      <c r="R1720" s="3">
        <f t="shared" si="636"/>
        <v>55.929000000000009</v>
      </c>
      <c r="S1720" s="3">
        <f t="shared" si="636"/>
        <v>56.248666666666679</v>
      </c>
      <c r="T1720" s="3">
        <f t="shared" si="636"/>
        <v>56.568333333333349</v>
      </c>
      <c r="U1720" s="3">
        <f t="shared" si="636"/>
        <v>56.888000000000019</v>
      </c>
      <c r="V1720" s="3">
        <f t="shared" si="636"/>
        <v>57.20766666666669</v>
      </c>
      <c r="W1720" s="3">
        <f t="shared" si="636"/>
        <v>57.52733333333336</v>
      </c>
      <c r="X1720" s="3">
        <f t="shared" si="636"/>
        <v>57.84700000000003</v>
      </c>
      <c r="Y1720" s="3">
        <f t="shared" si="636"/>
        <v>58.1666666666667</v>
      </c>
      <c r="Z1720" s="3">
        <f t="shared" si="636"/>
        <v>58.48633333333337</v>
      </c>
      <c r="AA1720" s="3">
        <f t="shared" si="636"/>
        <v>58.80600000000004</v>
      </c>
      <c r="AB1720" s="3">
        <f t="shared" si="636"/>
        <v>59.12566666666671</v>
      </c>
      <c r="AC1720" s="3">
        <f t="shared" si="636"/>
        <v>59.44533333333338</v>
      </c>
      <c r="AD1720" s="3">
        <f t="shared" si="636"/>
        <v>59.765000000000001</v>
      </c>
      <c r="AE1720" s="3">
        <f t="shared" si="636"/>
        <v>60.084666666666671</v>
      </c>
      <c r="AF1720" s="3">
        <f t="shared" si="636"/>
        <v>60.404333333333341</v>
      </c>
      <c r="AG1720" s="3">
        <f t="shared" si="636"/>
        <v>60.724000000000011</v>
      </c>
      <c r="AH1720" s="3">
        <f t="shared" si="636"/>
        <v>61.043666666666681</v>
      </c>
      <c r="AI1720" s="3">
        <f t="shared" si="636"/>
        <v>61.363333333333351</v>
      </c>
      <c r="AJ1720" s="3">
        <f t="shared" si="636"/>
        <v>61.683000000000021</v>
      </c>
      <c r="AK1720" s="3">
        <f t="shared" si="636"/>
        <v>62.002666666666691</v>
      </c>
      <c r="AL1720" s="3">
        <f t="shared" si="636"/>
        <v>62.322333333333361</v>
      </c>
      <c r="AM1720" s="3">
        <f t="shared" si="636"/>
        <v>62.642000000000031</v>
      </c>
      <c r="AN1720" s="3">
        <f t="shared" si="636"/>
        <v>62.961666666666702</v>
      </c>
      <c r="AO1720" s="3">
        <f t="shared" si="636"/>
        <v>63.281333333333372</v>
      </c>
      <c r="AP1720" s="3">
        <f t="shared" si="636"/>
        <v>63.601000000000042</v>
      </c>
      <c r="AQ1720" s="3">
        <f t="shared" si="636"/>
        <v>63.920666666666712</v>
      </c>
      <c r="AR1720" s="3">
        <f t="shared" si="636"/>
        <v>64.240333333333382</v>
      </c>
      <c r="AS1720" s="3">
        <f t="shared" si="636"/>
        <v>64.56</v>
      </c>
      <c r="AT1720" s="3">
        <f t="shared" si="636"/>
        <v>64.589333333333329</v>
      </c>
      <c r="AU1720" s="3">
        <f t="shared" si="636"/>
        <v>64.618666666666655</v>
      </c>
      <c r="AV1720" s="3">
        <f t="shared" si="636"/>
        <v>64.647999999999982</v>
      </c>
      <c r="AW1720" s="3">
        <f t="shared" si="636"/>
        <v>64.677333333333308</v>
      </c>
      <c r="AX1720" s="3"/>
    </row>
    <row r="1721" spans="3:50">
      <c r="C1721" s="10" t="s">
        <v>1</v>
      </c>
      <c r="D1721" s="9"/>
      <c r="E1721" s="8"/>
      <c r="F1721" s="3"/>
      <c r="G1721" s="3"/>
      <c r="H1721" s="3"/>
      <c r="I1721" s="3"/>
      <c r="J1721" s="3"/>
      <c r="K1721" s="3"/>
      <c r="L1721" s="3"/>
      <c r="M1721" s="3"/>
      <c r="N1721" s="3"/>
      <c r="O1721" s="3">
        <f t="shared" si="636"/>
        <v>0</v>
      </c>
      <c r="P1721" s="3">
        <f t="shared" si="636"/>
        <v>120</v>
      </c>
      <c r="Q1721" s="3">
        <f t="shared" si="636"/>
        <v>120</v>
      </c>
      <c r="R1721" s="3">
        <f t="shared" si="636"/>
        <v>120</v>
      </c>
      <c r="S1721" s="3">
        <f t="shared" si="636"/>
        <v>120</v>
      </c>
      <c r="T1721" s="3">
        <f t="shared" si="636"/>
        <v>120</v>
      </c>
      <c r="U1721" s="3">
        <f t="shared" si="636"/>
        <v>120</v>
      </c>
      <c r="V1721" s="3">
        <f t="shared" si="636"/>
        <v>120</v>
      </c>
      <c r="W1721" s="3">
        <f t="shared" si="636"/>
        <v>120</v>
      </c>
      <c r="X1721" s="3">
        <f t="shared" si="636"/>
        <v>120</v>
      </c>
      <c r="Y1721" s="3">
        <f t="shared" si="636"/>
        <v>120</v>
      </c>
      <c r="Z1721" s="3">
        <f t="shared" si="636"/>
        <v>120</v>
      </c>
      <c r="AA1721" s="3">
        <f t="shared" si="636"/>
        <v>120</v>
      </c>
      <c r="AB1721" s="3">
        <f t="shared" si="636"/>
        <v>120</v>
      </c>
      <c r="AC1721" s="3">
        <f t="shared" si="636"/>
        <v>120</v>
      </c>
      <c r="AD1721" s="3">
        <f t="shared" si="636"/>
        <v>120</v>
      </c>
      <c r="AE1721" s="3">
        <f t="shared" si="636"/>
        <v>120</v>
      </c>
      <c r="AF1721" s="3">
        <f t="shared" si="636"/>
        <v>120</v>
      </c>
      <c r="AG1721" s="3">
        <f t="shared" si="636"/>
        <v>120</v>
      </c>
      <c r="AH1721" s="3">
        <f t="shared" si="636"/>
        <v>120</v>
      </c>
      <c r="AI1721" s="3">
        <f t="shared" si="636"/>
        <v>120</v>
      </c>
      <c r="AJ1721" s="3">
        <f t="shared" si="636"/>
        <v>120</v>
      </c>
      <c r="AK1721" s="3">
        <f t="shared" si="636"/>
        <v>120</v>
      </c>
      <c r="AL1721" s="3">
        <f t="shared" si="636"/>
        <v>120</v>
      </c>
      <c r="AM1721" s="3">
        <f t="shared" si="636"/>
        <v>120</v>
      </c>
      <c r="AN1721" s="3">
        <f t="shared" si="636"/>
        <v>120</v>
      </c>
      <c r="AO1721" s="3">
        <f t="shared" si="636"/>
        <v>120</v>
      </c>
      <c r="AP1721" s="3">
        <f t="shared" si="636"/>
        <v>120</v>
      </c>
      <c r="AQ1721" s="3">
        <f t="shared" si="636"/>
        <v>120</v>
      </c>
      <c r="AR1721" s="3">
        <f t="shared" si="636"/>
        <v>120</v>
      </c>
      <c r="AS1721" s="3">
        <f t="shared" si="636"/>
        <v>120</v>
      </c>
      <c r="AT1721" s="3">
        <f t="shared" si="636"/>
        <v>120</v>
      </c>
      <c r="AU1721" s="3">
        <f t="shared" si="636"/>
        <v>120</v>
      </c>
      <c r="AV1721" s="3">
        <f t="shared" si="636"/>
        <v>120</v>
      </c>
      <c r="AW1721" s="3">
        <f t="shared" si="636"/>
        <v>120</v>
      </c>
      <c r="AX1721" s="3"/>
    </row>
    <row r="1722" spans="3:50">
      <c r="C1722" s="7" t="s">
        <v>0</v>
      </c>
      <c r="D1722" s="6"/>
      <c r="E1722" s="5"/>
      <c r="F1722" s="4"/>
      <c r="G1722" s="4"/>
      <c r="H1722" s="4"/>
      <c r="I1722" s="4"/>
      <c r="J1722" s="4"/>
      <c r="K1722" s="4"/>
      <c r="L1722" s="4"/>
      <c r="M1722" s="4"/>
      <c r="N1722" s="4"/>
      <c r="O1722" s="4">
        <f t="shared" si="636"/>
        <v>0</v>
      </c>
      <c r="P1722" s="4">
        <f t="shared" si="636"/>
        <v>0</v>
      </c>
      <c r="Q1722" s="4">
        <f t="shared" si="636"/>
        <v>0</v>
      </c>
      <c r="R1722" s="4">
        <f t="shared" si="636"/>
        <v>0</v>
      </c>
      <c r="S1722" s="4">
        <f t="shared" si="636"/>
        <v>0</v>
      </c>
      <c r="T1722" s="4">
        <f t="shared" si="636"/>
        <v>0</v>
      </c>
      <c r="U1722" s="4">
        <f t="shared" si="636"/>
        <v>0</v>
      </c>
      <c r="V1722" s="4">
        <f t="shared" si="636"/>
        <v>64.666666666666657</v>
      </c>
      <c r="W1722" s="4">
        <f t="shared" si="636"/>
        <v>65.333333333333329</v>
      </c>
      <c r="X1722" s="4">
        <f t="shared" si="636"/>
        <v>66</v>
      </c>
      <c r="Y1722" s="4">
        <f t="shared" si="636"/>
        <v>66.666666666666671</v>
      </c>
      <c r="Z1722" s="4">
        <f t="shared" si="636"/>
        <v>67.333333333333343</v>
      </c>
      <c r="AA1722" s="4">
        <f t="shared" si="636"/>
        <v>68.000000000000014</v>
      </c>
      <c r="AB1722" s="4">
        <f t="shared" si="636"/>
        <v>68.666666666666686</v>
      </c>
      <c r="AC1722" s="4">
        <f t="shared" si="636"/>
        <v>69.333333333333357</v>
      </c>
      <c r="AD1722" s="4">
        <f t="shared" si="636"/>
        <v>70</v>
      </c>
      <c r="AE1722" s="4">
        <f t="shared" si="636"/>
        <v>70.333333333333329</v>
      </c>
      <c r="AF1722" s="4">
        <f t="shared" si="636"/>
        <v>70.666666666666657</v>
      </c>
      <c r="AG1722" s="4">
        <f t="shared" si="636"/>
        <v>70.999999999999986</v>
      </c>
      <c r="AH1722" s="4">
        <f t="shared" si="636"/>
        <v>71.333333333333314</v>
      </c>
      <c r="AI1722" s="4">
        <f t="shared" si="636"/>
        <v>71.666666666666643</v>
      </c>
      <c r="AJ1722" s="4">
        <f t="shared" si="636"/>
        <v>71.999999999999972</v>
      </c>
      <c r="AK1722" s="4">
        <f t="shared" si="636"/>
        <v>72.3333333333333</v>
      </c>
      <c r="AL1722" s="4">
        <f t="shared" si="636"/>
        <v>72.666666666666629</v>
      </c>
      <c r="AM1722" s="4">
        <f t="shared" si="636"/>
        <v>72.999999999999957</v>
      </c>
      <c r="AN1722" s="4">
        <f t="shared" si="636"/>
        <v>73.333333333333286</v>
      </c>
      <c r="AO1722" s="4">
        <f t="shared" si="636"/>
        <v>73.666666666666615</v>
      </c>
      <c r="AP1722" s="4">
        <f t="shared" si="636"/>
        <v>73.999999999999943</v>
      </c>
      <c r="AQ1722" s="4">
        <f t="shared" si="636"/>
        <v>74.333333333333272</v>
      </c>
      <c r="AR1722" s="4">
        <f t="shared" si="636"/>
        <v>74.6666666666666</v>
      </c>
      <c r="AS1722" s="4">
        <f t="shared" si="636"/>
        <v>75</v>
      </c>
      <c r="AT1722" s="4">
        <f t="shared" si="636"/>
        <v>75</v>
      </c>
      <c r="AU1722" s="4">
        <f t="shared" si="636"/>
        <v>75</v>
      </c>
      <c r="AV1722" s="4">
        <f t="shared" si="636"/>
        <v>75</v>
      </c>
      <c r="AW1722" s="4">
        <f t="shared" si="636"/>
        <v>75</v>
      </c>
      <c r="AX1722" s="3"/>
    </row>
    <row r="1723" spans="3:50">
      <c r="C1723" s="14">
        <v>12</v>
      </c>
      <c r="D1723" s="13"/>
      <c r="E1723" s="12"/>
      <c r="F1723" s="11"/>
      <c r="G1723" s="11"/>
      <c r="H1723" s="11"/>
      <c r="I1723" s="11"/>
      <c r="J1723" s="11"/>
      <c r="K1723" s="11"/>
      <c r="L1723" s="11"/>
      <c r="M1723" s="11"/>
      <c r="N1723" s="11"/>
      <c r="O1723" s="11"/>
      <c r="P1723" s="11">
        <f t="shared" ref="P1723:AW1723" si="637">IF(P513&gt;0,(SUMPRODUCT(P1724:P1728,P514:P518))/P513,0)</f>
        <v>0</v>
      </c>
      <c r="Q1723" s="11">
        <f t="shared" si="637"/>
        <v>20.900939147018178</v>
      </c>
      <c r="R1723" s="11">
        <f t="shared" si="637"/>
        <v>22.370251826181637</v>
      </c>
      <c r="S1723" s="11">
        <f t="shared" si="637"/>
        <v>23.827636356778488</v>
      </c>
      <c r="T1723" s="11">
        <f t="shared" si="637"/>
        <v>25.273151286343591</v>
      </c>
      <c r="U1723" s="11">
        <f t="shared" si="637"/>
        <v>26.706854779875055</v>
      </c>
      <c r="V1723" s="11">
        <f t="shared" si="637"/>
        <v>26.568800827468532</v>
      </c>
      <c r="W1723" s="11">
        <f t="shared" si="637"/>
        <v>28.244048747119454</v>
      </c>
      <c r="X1723" s="11">
        <f t="shared" si="637"/>
        <v>29.901047339214806</v>
      </c>
      <c r="Y1723" s="11">
        <f t="shared" si="637"/>
        <v>31.539589277537139</v>
      </c>
      <c r="Z1723" s="11">
        <f t="shared" si="637"/>
        <v>33.159464083420033</v>
      </c>
      <c r="AA1723" s="11">
        <f t="shared" si="637"/>
        <v>34.760458065601952</v>
      </c>
      <c r="AB1723" s="11">
        <f t="shared" si="637"/>
        <v>36.342354258698208</v>
      </c>
      <c r="AC1723" s="11">
        <f t="shared" si="637"/>
        <v>37.904932360253454</v>
      </c>
      <c r="AD1723" s="11">
        <f t="shared" si="637"/>
        <v>39.447968666335825</v>
      </c>
      <c r="AE1723" s="11">
        <f t="shared" si="637"/>
        <v>42.339262870622207</v>
      </c>
      <c r="AF1723" s="11">
        <f t="shared" si="637"/>
        <v>43.047932756618103</v>
      </c>
      <c r="AG1723" s="11">
        <f t="shared" si="637"/>
        <v>43.760075605091203</v>
      </c>
      <c r="AH1723" s="11">
        <f t="shared" si="637"/>
        <v>44.475710667252294</v>
      </c>
      <c r="AI1723" s="11">
        <f t="shared" si="637"/>
        <v>45.194857336857737</v>
      </c>
      <c r="AJ1723" s="11">
        <f t="shared" si="637"/>
        <v>45.911529770447373</v>
      </c>
      <c r="AK1723" s="11">
        <f t="shared" si="637"/>
        <v>46.074289922370056</v>
      </c>
      <c r="AL1723" s="11">
        <f t="shared" si="637"/>
        <v>46.237372605318619</v>
      </c>
      <c r="AM1723" s="11">
        <f t="shared" si="637"/>
        <v>46.400777984462437</v>
      </c>
      <c r="AN1723" s="11">
        <f t="shared" si="637"/>
        <v>46.564506225083868</v>
      </c>
      <c r="AO1723" s="11">
        <f t="shared" si="637"/>
        <v>46.728557492577686</v>
      </c>
      <c r="AP1723" s="11">
        <f t="shared" si="637"/>
        <v>46.89697852802945</v>
      </c>
      <c r="AQ1723" s="11">
        <f t="shared" si="637"/>
        <v>47.06592208069965</v>
      </c>
      <c r="AR1723" s="11">
        <f t="shared" si="637"/>
        <v>47.235388581550694</v>
      </c>
      <c r="AS1723" s="11">
        <f t="shared" si="637"/>
        <v>47.405378462018177</v>
      </c>
      <c r="AT1723" s="11">
        <f t="shared" si="637"/>
        <v>47.575892154012678</v>
      </c>
      <c r="AU1723" s="11">
        <f t="shared" si="637"/>
        <v>47.704457435407271</v>
      </c>
      <c r="AV1723" s="11">
        <f t="shared" si="637"/>
        <v>47.833016499147924</v>
      </c>
      <c r="AW1723" s="11">
        <f t="shared" si="637"/>
        <v>47.961569345303658</v>
      </c>
      <c r="AX1723" s="11"/>
    </row>
    <row r="1724" spans="3:50">
      <c r="C1724" s="10" t="s">
        <v>4</v>
      </c>
      <c r="D1724" s="9"/>
      <c r="E1724" s="8"/>
      <c r="F1724" s="3"/>
      <c r="G1724" s="3"/>
      <c r="H1724" s="3"/>
      <c r="I1724" s="3"/>
      <c r="J1724" s="3"/>
      <c r="K1724" s="3"/>
      <c r="L1724" s="3"/>
      <c r="M1724" s="3"/>
      <c r="N1724" s="3"/>
      <c r="O1724" s="3"/>
      <c r="P1724" s="3">
        <f t="shared" ref="P1724:AW1728" si="638">IF(P514&gt;0,D132,0)</f>
        <v>0</v>
      </c>
      <c r="Q1724" s="3">
        <f t="shared" si="638"/>
        <v>20.493333333333332</v>
      </c>
      <c r="R1724" s="3">
        <f t="shared" si="638"/>
        <v>21.586666666666666</v>
      </c>
      <c r="S1724" s="3">
        <f t="shared" si="638"/>
        <v>22.68</v>
      </c>
      <c r="T1724" s="3">
        <f t="shared" si="638"/>
        <v>23.773333333333333</v>
      </c>
      <c r="U1724" s="3">
        <f t="shared" si="638"/>
        <v>24.866666666666667</v>
      </c>
      <c r="V1724" s="3">
        <f t="shared" si="638"/>
        <v>25.96</v>
      </c>
      <c r="W1724" s="3">
        <f t="shared" si="638"/>
        <v>27.053333333333335</v>
      </c>
      <c r="X1724" s="3">
        <f t="shared" si="638"/>
        <v>28.146666666666668</v>
      </c>
      <c r="Y1724" s="3">
        <f t="shared" si="638"/>
        <v>29.240000000000002</v>
      </c>
      <c r="Z1724" s="3">
        <f t="shared" si="638"/>
        <v>30.333333333333336</v>
      </c>
      <c r="AA1724" s="3">
        <f t="shared" si="638"/>
        <v>31.426666666666669</v>
      </c>
      <c r="AB1724" s="3">
        <f t="shared" si="638"/>
        <v>32.520000000000003</v>
      </c>
      <c r="AC1724" s="3">
        <f t="shared" si="638"/>
        <v>33.613333333333337</v>
      </c>
      <c r="AD1724" s="3">
        <f t="shared" si="638"/>
        <v>34.706666666666671</v>
      </c>
      <c r="AE1724" s="3">
        <f t="shared" si="638"/>
        <v>35.799999999999997</v>
      </c>
      <c r="AF1724" s="3">
        <f t="shared" si="638"/>
        <v>35.93333333333333</v>
      </c>
      <c r="AG1724" s="3">
        <f t="shared" si="638"/>
        <v>36.066666666666663</v>
      </c>
      <c r="AH1724" s="3">
        <f t="shared" si="638"/>
        <v>36.199999999999996</v>
      </c>
      <c r="AI1724" s="3">
        <f t="shared" si="638"/>
        <v>36.333333333333329</v>
      </c>
      <c r="AJ1724" s="3">
        <f t="shared" si="638"/>
        <v>36.466666666666661</v>
      </c>
      <c r="AK1724" s="3">
        <f t="shared" si="638"/>
        <v>36.599999999999994</v>
      </c>
      <c r="AL1724" s="3">
        <f t="shared" si="638"/>
        <v>36.733333333333327</v>
      </c>
      <c r="AM1724" s="3">
        <f t="shared" si="638"/>
        <v>36.86666666666666</v>
      </c>
      <c r="AN1724" s="3">
        <f t="shared" si="638"/>
        <v>36.999999999999993</v>
      </c>
      <c r="AO1724" s="3">
        <f t="shared" si="638"/>
        <v>37.133333333333326</v>
      </c>
      <c r="AP1724" s="3">
        <f t="shared" si="638"/>
        <v>37.266666666666659</v>
      </c>
      <c r="AQ1724" s="3">
        <f t="shared" si="638"/>
        <v>37.399999999999991</v>
      </c>
      <c r="AR1724" s="3">
        <f t="shared" si="638"/>
        <v>37.533333333333324</v>
      </c>
      <c r="AS1724" s="3">
        <f t="shared" si="638"/>
        <v>37.666666666666657</v>
      </c>
      <c r="AT1724" s="3">
        <f t="shared" si="638"/>
        <v>37.799999999999997</v>
      </c>
      <c r="AU1724" s="3">
        <f t="shared" si="638"/>
        <v>37.946666666666665</v>
      </c>
      <c r="AV1724" s="3">
        <f t="shared" si="638"/>
        <v>38.093333333333334</v>
      </c>
      <c r="AW1724" s="3">
        <f t="shared" si="638"/>
        <v>38.24</v>
      </c>
      <c r="AX1724" s="3"/>
    </row>
    <row r="1725" spans="3:50">
      <c r="C1725" s="10" t="s">
        <v>3</v>
      </c>
      <c r="D1725" s="9"/>
      <c r="E1725" s="8"/>
      <c r="F1725" s="3"/>
      <c r="G1725" s="3"/>
      <c r="H1725" s="3"/>
      <c r="I1725" s="3"/>
      <c r="J1725" s="3"/>
      <c r="K1725" s="3"/>
      <c r="L1725" s="3"/>
      <c r="M1725" s="3"/>
      <c r="N1725" s="3"/>
      <c r="O1725" s="3"/>
      <c r="P1725" s="3">
        <f t="shared" si="638"/>
        <v>0</v>
      </c>
      <c r="Q1725" s="3">
        <f t="shared" si="638"/>
        <v>26.933333333333334</v>
      </c>
      <c r="R1725" s="3">
        <f t="shared" si="638"/>
        <v>27.866666666666667</v>
      </c>
      <c r="S1725" s="3">
        <f t="shared" si="638"/>
        <v>28.8</v>
      </c>
      <c r="T1725" s="3">
        <f t="shared" si="638"/>
        <v>29.733333333333334</v>
      </c>
      <c r="U1725" s="3">
        <f t="shared" si="638"/>
        <v>30.666666666666668</v>
      </c>
      <c r="V1725" s="3">
        <f t="shared" si="638"/>
        <v>31.6</v>
      </c>
      <c r="W1725" s="3">
        <f t="shared" si="638"/>
        <v>32.533333333333331</v>
      </c>
      <c r="X1725" s="3">
        <f t="shared" si="638"/>
        <v>33.466666666666661</v>
      </c>
      <c r="Y1725" s="3">
        <f t="shared" si="638"/>
        <v>34.399999999999991</v>
      </c>
      <c r="Z1725" s="3">
        <f t="shared" si="638"/>
        <v>35.333333333333321</v>
      </c>
      <c r="AA1725" s="3">
        <f t="shared" si="638"/>
        <v>36.266666666666652</v>
      </c>
      <c r="AB1725" s="3">
        <f t="shared" si="638"/>
        <v>37.199999999999982</v>
      </c>
      <c r="AC1725" s="3">
        <f t="shared" si="638"/>
        <v>38.133333333333312</v>
      </c>
      <c r="AD1725" s="3">
        <f t="shared" si="638"/>
        <v>39.066666666666642</v>
      </c>
      <c r="AE1725" s="3">
        <f t="shared" si="638"/>
        <v>40</v>
      </c>
      <c r="AF1725" s="3">
        <f t="shared" si="638"/>
        <v>40.333333333333336</v>
      </c>
      <c r="AG1725" s="3">
        <f t="shared" si="638"/>
        <v>40.666666666666671</v>
      </c>
      <c r="AH1725" s="3">
        <f t="shared" si="638"/>
        <v>41.000000000000007</v>
      </c>
      <c r="AI1725" s="3">
        <f t="shared" si="638"/>
        <v>41.333333333333343</v>
      </c>
      <c r="AJ1725" s="3">
        <f t="shared" si="638"/>
        <v>41.666666666666679</v>
      </c>
      <c r="AK1725" s="3">
        <f t="shared" si="638"/>
        <v>42.000000000000014</v>
      </c>
      <c r="AL1725" s="3">
        <f t="shared" si="638"/>
        <v>42.33333333333335</v>
      </c>
      <c r="AM1725" s="3">
        <f t="shared" si="638"/>
        <v>42.666666666666686</v>
      </c>
      <c r="AN1725" s="3">
        <f t="shared" si="638"/>
        <v>43.000000000000021</v>
      </c>
      <c r="AO1725" s="3">
        <f t="shared" si="638"/>
        <v>43.333333333333357</v>
      </c>
      <c r="AP1725" s="3">
        <f t="shared" si="638"/>
        <v>43.666666666666693</v>
      </c>
      <c r="AQ1725" s="3">
        <f t="shared" si="638"/>
        <v>44.000000000000028</v>
      </c>
      <c r="AR1725" s="3">
        <f t="shared" si="638"/>
        <v>44.333333333333364</v>
      </c>
      <c r="AS1725" s="3">
        <f t="shared" si="638"/>
        <v>44.6666666666667</v>
      </c>
      <c r="AT1725" s="3">
        <f t="shared" si="638"/>
        <v>45</v>
      </c>
      <c r="AU1725" s="3">
        <f t="shared" si="638"/>
        <v>45.333333333333336</v>
      </c>
      <c r="AV1725" s="3">
        <f t="shared" si="638"/>
        <v>45.666666666666671</v>
      </c>
      <c r="AW1725" s="3">
        <f t="shared" si="638"/>
        <v>46.000000000000007</v>
      </c>
      <c r="AX1725" s="3"/>
    </row>
    <row r="1726" spans="3:50">
      <c r="C1726" s="10" t="s">
        <v>2</v>
      </c>
      <c r="D1726" s="9"/>
      <c r="E1726" s="8"/>
      <c r="F1726" s="3"/>
      <c r="G1726" s="3"/>
      <c r="H1726" s="3"/>
      <c r="I1726" s="3"/>
      <c r="J1726" s="3"/>
      <c r="K1726" s="3"/>
      <c r="L1726" s="3"/>
      <c r="M1726" s="3"/>
      <c r="N1726" s="3"/>
      <c r="O1726" s="3"/>
      <c r="P1726" s="3">
        <f t="shared" si="638"/>
        <v>0</v>
      </c>
      <c r="Q1726" s="3">
        <f t="shared" si="638"/>
        <v>55.289666666666669</v>
      </c>
      <c r="R1726" s="3">
        <f t="shared" si="638"/>
        <v>55.609333333333339</v>
      </c>
      <c r="S1726" s="3">
        <f t="shared" si="638"/>
        <v>55.929000000000009</v>
      </c>
      <c r="T1726" s="3">
        <f t="shared" si="638"/>
        <v>56.248666666666679</v>
      </c>
      <c r="U1726" s="3">
        <f t="shared" si="638"/>
        <v>56.568333333333349</v>
      </c>
      <c r="V1726" s="3">
        <f t="shared" si="638"/>
        <v>56.888000000000019</v>
      </c>
      <c r="W1726" s="3">
        <f t="shared" si="638"/>
        <v>57.20766666666669</v>
      </c>
      <c r="X1726" s="3">
        <f t="shared" si="638"/>
        <v>57.52733333333336</v>
      </c>
      <c r="Y1726" s="3">
        <f t="shared" si="638"/>
        <v>57.84700000000003</v>
      </c>
      <c r="Z1726" s="3">
        <f t="shared" si="638"/>
        <v>58.1666666666667</v>
      </c>
      <c r="AA1726" s="3">
        <f t="shared" si="638"/>
        <v>58.48633333333337</v>
      </c>
      <c r="AB1726" s="3">
        <f t="shared" si="638"/>
        <v>58.80600000000004</v>
      </c>
      <c r="AC1726" s="3">
        <f t="shared" si="638"/>
        <v>59.12566666666671</v>
      </c>
      <c r="AD1726" s="3">
        <f t="shared" si="638"/>
        <v>59.44533333333338</v>
      </c>
      <c r="AE1726" s="3">
        <f t="shared" si="638"/>
        <v>59.765000000000001</v>
      </c>
      <c r="AF1726" s="3">
        <f t="shared" si="638"/>
        <v>60.084666666666671</v>
      </c>
      <c r="AG1726" s="3">
        <f t="shared" si="638"/>
        <v>60.404333333333341</v>
      </c>
      <c r="AH1726" s="3">
        <f t="shared" si="638"/>
        <v>60.724000000000011</v>
      </c>
      <c r="AI1726" s="3">
        <f t="shared" si="638"/>
        <v>61.043666666666681</v>
      </c>
      <c r="AJ1726" s="3">
        <f t="shared" si="638"/>
        <v>61.363333333333351</v>
      </c>
      <c r="AK1726" s="3">
        <f t="shared" si="638"/>
        <v>61.683000000000021</v>
      </c>
      <c r="AL1726" s="3">
        <f t="shared" si="638"/>
        <v>62.002666666666691</v>
      </c>
      <c r="AM1726" s="3">
        <f t="shared" si="638"/>
        <v>62.322333333333361</v>
      </c>
      <c r="AN1726" s="3">
        <f t="shared" si="638"/>
        <v>62.642000000000031</v>
      </c>
      <c r="AO1726" s="3">
        <f t="shared" si="638"/>
        <v>62.961666666666702</v>
      </c>
      <c r="AP1726" s="3">
        <f t="shared" si="638"/>
        <v>63.281333333333372</v>
      </c>
      <c r="AQ1726" s="3">
        <f t="shared" si="638"/>
        <v>63.601000000000042</v>
      </c>
      <c r="AR1726" s="3">
        <f t="shared" si="638"/>
        <v>63.920666666666712</v>
      </c>
      <c r="AS1726" s="3">
        <f t="shared" si="638"/>
        <v>64.240333333333382</v>
      </c>
      <c r="AT1726" s="3">
        <f t="shared" si="638"/>
        <v>64.56</v>
      </c>
      <c r="AU1726" s="3">
        <f t="shared" si="638"/>
        <v>64.589333333333329</v>
      </c>
      <c r="AV1726" s="3">
        <f t="shared" si="638"/>
        <v>64.618666666666655</v>
      </c>
      <c r="AW1726" s="3">
        <f t="shared" si="638"/>
        <v>64.647999999999982</v>
      </c>
      <c r="AX1726" s="3"/>
    </row>
    <row r="1727" spans="3:50">
      <c r="C1727" s="10" t="s">
        <v>1</v>
      </c>
      <c r="D1727" s="9"/>
      <c r="E1727" s="8"/>
      <c r="F1727" s="3"/>
      <c r="G1727" s="3"/>
      <c r="H1727" s="3"/>
      <c r="I1727" s="3"/>
      <c r="J1727" s="3"/>
      <c r="K1727" s="3"/>
      <c r="L1727" s="3"/>
      <c r="M1727" s="3"/>
      <c r="N1727" s="3"/>
      <c r="O1727" s="3"/>
      <c r="P1727" s="3">
        <f t="shared" si="638"/>
        <v>0</v>
      </c>
      <c r="Q1727" s="3">
        <f t="shared" si="638"/>
        <v>120</v>
      </c>
      <c r="R1727" s="3">
        <f t="shared" si="638"/>
        <v>120</v>
      </c>
      <c r="S1727" s="3">
        <f t="shared" si="638"/>
        <v>120</v>
      </c>
      <c r="T1727" s="3">
        <f t="shared" si="638"/>
        <v>120</v>
      </c>
      <c r="U1727" s="3">
        <f t="shared" si="638"/>
        <v>120</v>
      </c>
      <c r="V1727" s="3">
        <f t="shared" si="638"/>
        <v>120</v>
      </c>
      <c r="W1727" s="3">
        <f t="shared" si="638"/>
        <v>120</v>
      </c>
      <c r="X1727" s="3">
        <f t="shared" si="638"/>
        <v>120</v>
      </c>
      <c r="Y1727" s="3">
        <f t="shared" si="638"/>
        <v>120</v>
      </c>
      <c r="Z1727" s="3">
        <f t="shared" si="638"/>
        <v>120</v>
      </c>
      <c r="AA1727" s="3">
        <f t="shared" si="638"/>
        <v>120</v>
      </c>
      <c r="AB1727" s="3">
        <f t="shared" si="638"/>
        <v>120</v>
      </c>
      <c r="AC1727" s="3">
        <f t="shared" si="638"/>
        <v>120</v>
      </c>
      <c r="AD1727" s="3">
        <f t="shared" si="638"/>
        <v>120</v>
      </c>
      <c r="AE1727" s="3">
        <f t="shared" si="638"/>
        <v>120</v>
      </c>
      <c r="AF1727" s="3">
        <f t="shared" si="638"/>
        <v>120</v>
      </c>
      <c r="AG1727" s="3">
        <f t="shared" si="638"/>
        <v>120</v>
      </c>
      <c r="AH1727" s="3">
        <f t="shared" si="638"/>
        <v>120</v>
      </c>
      <c r="AI1727" s="3">
        <f t="shared" si="638"/>
        <v>120</v>
      </c>
      <c r="AJ1727" s="3">
        <f t="shared" si="638"/>
        <v>120</v>
      </c>
      <c r="AK1727" s="3">
        <f t="shared" si="638"/>
        <v>120</v>
      </c>
      <c r="AL1727" s="3">
        <f t="shared" si="638"/>
        <v>120</v>
      </c>
      <c r="AM1727" s="3">
        <f t="shared" si="638"/>
        <v>120</v>
      </c>
      <c r="AN1727" s="3">
        <f t="shared" si="638"/>
        <v>120</v>
      </c>
      <c r="AO1727" s="3">
        <f t="shared" si="638"/>
        <v>120</v>
      </c>
      <c r="AP1727" s="3">
        <f t="shared" si="638"/>
        <v>120</v>
      </c>
      <c r="AQ1727" s="3">
        <f t="shared" si="638"/>
        <v>120</v>
      </c>
      <c r="AR1727" s="3">
        <f t="shared" si="638"/>
        <v>120</v>
      </c>
      <c r="AS1727" s="3">
        <f t="shared" si="638"/>
        <v>120</v>
      </c>
      <c r="AT1727" s="3">
        <f t="shared" si="638"/>
        <v>120</v>
      </c>
      <c r="AU1727" s="3">
        <f t="shared" si="638"/>
        <v>120</v>
      </c>
      <c r="AV1727" s="3">
        <f t="shared" si="638"/>
        <v>120</v>
      </c>
      <c r="AW1727" s="3">
        <f t="shared" si="638"/>
        <v>120</v>
      </c>
      <c r="AX1727" s="3"/>
    </row>
    <row r="1728" spans="3:50">
      <c r="C1728" s="7" t="s">
        <v>0</v>
      </c>
      <c r="D1728" s="6"/>
      <c r="E1728" s="5"/>
      <c r="F1728" s="4"/>
      <c r="G1728" s="4"/>
      <c r="H1728" s="4"/>
      <c r="I1728" s="4"/>
      <c r="J1728" s="4"/>
      <c r="K1728" s="4"/>
      <c r="L1728" s="4"/>
      <c r="M1728" s="4"/>
      <c r="N1728" s="4"/>
      <c r="O1728" s="4"/>
      <c r="P1728" s="4">
        <f t="shared" si="638"/>
        <v>0</v>
      </c>
      <c r="Q1728" s="4">
        <f t="shared" si="638"/>
        <v>0</v>
      </c>
      <c r="R1728" s="4">
        <f t="shared" si="638"/>
        <v>0</v>
      </c>
      <c r="S1728" s="4">
        <f t="shared" si="638"/>
        <v>0</v>
      </c>
      <c r="T1728" s="4">
        <f t="shared" si="638"/>
        <v>0</v>
      </c>
      <c r="U1728" s="4">
        <f t="shared" si="638"/>
        <v>0</v>
      </c>
      <c r="V1728" s="4">
        <f t="shared" si="638"/>
        <v>0</v>
      </c>
      <c r="W1728" s="4">
        <f t="shared" si="638"/>
        <v>64.666666666666657</v>
      </c>
      <c r="X1728" s="4">
        <f t="shared" si="638"/>
        <v>65.333333333333329</v>
      </c>
      <c r="Y1728" s="4">
        <f t="shared" si="638"/>
        <v>66</v>
      </c>
      <c r="Z1728" s="4">
        <f t="shared" si="638"/>
        <v>66.666666666666671</v>
      </c>
      <c r="AA1728" s="4">
        <f t="shared" si="638"/>
        <v>67.333333333333343</v>
      </c>
      <c r="AB1728" s="4">
        <f t="shared" si="638"/>
        <v>68.000000000000014</v>
      </c>
      <c r="AC1728" s="4">
        <f t="shared" si="638"/>
        <v>68.666666666666686</v>
      </c>
      <c r="AD1728" s="4">
        <f t="shared" si="638"/>
        <v>69.333333333333357</v>
      </c>
      <c r="AE1728" s="4">
        <f t="shared" si="638"/>
        <v>70</v>
      </c>
      <c r="AF1728" s="4">
        <f t="shared" si="638"/>
        <v>70.333333333333329</v>
      </c>
      <c r="AG1728" s="4">
        <f t="shared" si="638"/>
        <v>70.666666666666657</v>
      </c>
      <c r="AH1728" s="4">
        <f t="shared" si="638"/>
        <v>70.999999999999986</v>
      </c>
      <c r="AI1728" s="4">
        <f t="shared" si="638"/>
        <v>71.333333333333314</v>
      </c>
      <c r="AJ1728" s="4">
        <f t="shared" si="638"/>
        <v>71.666666666666643</v>
      </c>
      <c r="AK1728" s="4">
        <f t="shared" si="638"/>
        <v>71.999999999999972</v>
      </c>
      <c r="AL1728" s="4">
        <f t="shared" si="638"/>
        <v>72.3333333333333</v>
      </c>
      <c r="AM1728" s="4">
        <f t="shared" si="638"/>
        <v>72.666666666666629</v>
      </c>
      <c r="AN1728" s="4">
        <f t="shared" si="638"/>
        <v>72.999999999999957</v>
      </c>
      <c r="AO1728" s="4">
        <f t="shared" si="638"/>
        <v>73.333333333333286</v>
      </c>
      <c r="AP1728" s="4">
        <f t="shared" si="638"/>
        <v>73.666666666666615</v>
      </c>
      <c r="AQ1728" s="4">
        <f t="shared" si="638"/>
        <v>73.999999999999943</v>
      </c>
      <c r="AR1728" s="4">
        <f t="shared" si="638"/>
        <v>74.333333333333272</v>
      </c>
      <c r="AS1728" s="4">
        <f t="shared" si="638"/>
        <v>74.6666666666666</v>
      </c>
      <c r="AT1728" s="4">
        <f t="shared" si="638"/>
        <v>75</v>
      </c>
      <c r="AU1728" s="4">
        <f t="shared" si="638"/>
        <v>75</v>
      </c>
      <c r="AV1728" s="4">
        <f t="shared" si="638"/>
        <v>75</v>
      </c>
      <c r="AW1728" s="4">
        <f t="shared" si="638"/>
        <v>75</v>
      </c>
      <c r="AX1728" s="3"/>
    </row>
    <row r="1729" spans="3:50">
      <c r="C1729" s="14">
        <v>13</v>
      </c>
      <c r="D1729" s="13"/>
      <c r="E1729" s="12"/>
      <c r="F1729" s="11"/>
      <c r="G1729" s="11"/>
      <c r="H1729" s="11"/>
      <c r="I1729" s="11"/>
      <c r="J1729" s="11"/>
      <c r="K1729" s="11"/>
      <c r="L1729" s="11"/>
      <c r="M1729" s="11"/>
      <c r="N1729" s="11"/>
      <c r="O1729" s="11"/>
      <c r="P1729" s="11"/>
      <c r="Q1729" s="11">
        <f t="shared" ref="Q1729:AW1729" si="639">IF(Q519&gt;0,(SUMPRODUCT(Q1730:Q1734,Q520:Q524))/Q519,0)</f>
        <v>0</v>
      </c>
      <c r="R1729" s="11">
        <f t="shared" si="639"/>
        <v>20.905637947175588</v>
      </c>
      <c r="S1729" s="11">
        <f t="shared" si="639"/>
        <v>22.379062589679243</v>
      </c>
      <c r="T1729" s="11">
        <f t="shared" si="639"/>
        <v>23.840326855758661</v>
      </c>
      <c r="U1729" s="11">
        <f t="shared" si="639"/>
        <v>25.289495011447027</v>
      </c>
      <c r="V1729" s="11">
        <f t="shared" si="639"/>
        <v>26.726630870723927</v>
      </c>
      <c r="W1729" s="11">
        <f t="shared" si="639"/>
        <v>26.576523597633656</v>
      </c>
      <c r="X1729" s="11">
        <f t="shared" si="639"/>
        <v>28.257822478885377</v>
      </c>
      <c r="Y1729" s="11">
        <f t="shared" si="639"/>
        <v>29.920475493631681</v>
      </c>
      <c r="Z1729" s="11">
        <f t="shared" si="639"/>
        <v>31.564280354474668</v>
      </c>
      <c r="AA1729" s="11">
        <f t="shared" si="639"/>
        <v>33.189031837264714</v>
      </c>
      <c r="AB1729" s="11">
        <f t="shared" si="639"/>
        <v>34.794521727612974</v>
      </c>
      <c r="AC1729" s="11">
        <f t="shared" si="639"/>
        <v>36.380538766230195</v>
      </c>
      <c r="AD1729" s="11">
        <f t="shared" si="639"/>
        <v>37.946868593061865</v>
      </c>
      <c r="AE1729" s="11">
        <f t="shared" si="639"/>
        <v>39.493293690189596</v>
      </c>
      <c r="AF1729" s="11">
        <f t="shared" si="639"/>
        <v>42.398276030004354</v>
      </c>
      <c r="AG1729" s="11">
        <f t="shared" si="639"/>
        <v>43.111061639601836</v>
      </c>
      <c r="AH1729" s="11">
        <f t="shared" si="639"/>
        <v>43.827188740037322</v>
      </c>
      <c r="AI1729" s="11">
        <f t="shared" si="639"/>
        <v>44.546674444302724</v>
      </c>
      <c r="AJ1729" s="11">
        <f t="shared" si="639"/>
        <v>45.269535982445866</v>
      </c>
      <c r="AK1729" s="11">
        <f t="shared" si="639"/>
        <v>45.989584713847549</v>
      </c>
      <c r="AL1729" s="11">
        <f t="shared" si="639"/>
        <v>46.152549016342419</v>
      </c>
      <c r="AM1729" s="11">
        <f t="shared" si="639"/>
        <v>46.315839658299737</v>
      </c>
      <c r="AN1729" s="11">
        <f t="shared" si="639"/>
        <v>46.479456792738006</v>
      </c>
      <c r="AO1729" s="11">
        <f t="shared" si="639"/>
        <v>46.643400572772357</v>
      </c>
      <c r="AP1729" s="11">
        <f t="shared" si="639"/>
        <v>46.807671151613114</v>
      </c>
      <c r="AQ1729" s="11">
        <f t="shared" si="639"/>
        <v>46.976282870309888</v>
      </c>
      <c r="AR1729" s="11">
        <f t="shared" si="639"/>
        <v>47.145422922709649</v>
      </c>
      <c r="AS1729" s="11">
        <f t="shared" si="639"/>
        <v>47.31509170776512</v>
      </c>
      <c r="AT1729" s="11">
        <f t="shared" si="639"/>
        <v>47.485289624831076</v>
      </c>
      <c r="AU1729" s="11">
        <f t="shared" si="639"/>
        <v>47.656017073664742</v>
      </c>
      <c r="AV1729" s="11">
        <f t="shared" si="639"/>
        <v>47.784488250822456</v>
      </c>
      <c r="AW1729" s="11">
        <f t="shared" si="639"/>
        <v>47.912953107270376</v>
      </c>
      <c r="AX1729" s="11"/>
    </row>
    <row r="1730" spans="3:50">
      <c r="C1730" s="10" t="s">
        <v>4</v>
      </c>
      <c r="D1730" s="9"/>
      <c r="E1730" s="8"/>
      <c r="F1730" s="3"/>
      <c r="G1730" s="3"/>
      <c r="H1730" s="3"/>
      <c r="I1730" s="3"/>
      <c r="J1730" s="3"/>
      <c r="K1730" s="3"/>
      <c r="L1730" s="3"/>
      <c r="M1730" s="3"/>
      <c r="N1730" s="3"/>
      <c r="O1730" s="3"/>
      <c r="P1730" s="3"/>
      <c r="Q1730" s="3">
        <f t="shared" ref="Q1730:AW1734" si="640">IF(Q520&gt;0,D132,0)</f>
        <v>0</v>
      </c>
      <c r="R1730" s="3">
        <f t="shared" si="640"/>
        <v>20.493333333333332</v>
      </c>
      <c r="S1730" s="3">
        <f t="shared" si="640"/>
        <v>21.586666666666666</v>
      </c>
      <c r="T1730" s="3">
        <f t="shared" si="640"/>
        <v>22.68</v>
      </c>
      <c r="U1730" s="3">
        <f t="shared" si="640"/>
        <v>23.773333333333333</v>
      </c>
      <c r="V1730" s="3">
        <f t="shared" si="640"/>
        <v>24.866666666666667</v>
      </c>
      <c r="W1730" s="3">
        <f t="shared" si="640"/>
        <v>25.96</v>
      </c>
      <c r="X1730" s="3">
        <f t="shared" si="640"/>
        <v>27.053333333333335</v>
      </c>
      <c r="Y1730" s="3">
        <f t="shared" si="640"/>
        <v>28.146666666666668</v>
      </c>
      <c r="Z1730" s="3">
        <f t="shared" si="640"/>
        <v>29.240000000000002</v>
      </c>
      <c r="AA1730" s="3">
        <f t="shared" si="640"/>
        <v>30.333333333333336</v>
      </c>
      <c r="AB1730" s="3">
        <f t="shared" si="640"/>
        <v>31.426666666666669</v>
      </c>
      <c r="AC1730" s="3">
        <f t="shared" si="640"/>
        <v>32.520000000000003</v>
      </c>
      <c r="AD1730" s="3">
        <f t="shared" si="640"/>
        <v>33.613333333333337</v>
      </c>
      <c r="AE1730" s="3">
        <f t="shared" si="640"/>
        <v>34.706666666666671</v>
      </c>
      <c r="AF1730" s="3">
        <f t="shared" si="640"/>
        <v>35.799999999999997</v>
      </c>
      <c r="AG1730" s="3">
        <f t="shared" si="640"/>
        <v>35.93333333333333</v>
      </c>
      <c r="AH1730" s="3">
        <f t="shared" si="640"/>
        <v>36.066666666666663</v>
      </c>
      <c r="AI1730" s="3">
        <f t="shared" si="640"/>
        <v>36.199999999999996</v>
      </c>
      <c r="AJ1730" s="3">
        <f t="shared" si="640"/>
        <v>36.333333333333329</v>
      </c>
      <c r="AK1730" s="3">
        <f t="shared" si="640"/>
        <v>36.466666666666661</v>
      </c>
      <c r="AL1730" s="3">
        <f t="shared" si="640"/>
        <v>36.599999999999994</v>
      </c>
      <c r="AM1730" s="3">
        <f t="shared" si="640"/>
        <v>36.733333333333327</v>
      </c>
      <c r="AN1730" s="3">
        <f t="shared" si="640"/>
        <v>36.86666666666666</v>
      </c>
      <c r="AO1730" s="3">
        <f t="shared" si="640"/>
        <v>36.999999999999993</v>
      </c>
      <c r="AP1730" s="3">
        <f t="shared" si="640"/>
        <v>37.133333333333326</v>
      </c>
      <c r="AQ1730" s="3">
        <f t="shared" si="640"/>
        <v>37.266666666666659</v>
      </c>
      <c r="AR1730" s="3">
        <f t="shared" si="640"/>
        <v>37.399999999999991</v>
      </c>
      <c r="AS1730" s="3">
        <f t="shared" si="640"/>
        <v>37.533333333333324</v>
      </c>
      <c r="AT1730" s="3">
        <f t="shared" si="640"/>
        <v>37.666666666666657</v>
      </c>
      <c r="AU1730" s="3">
        <f t="shared" si="640"/>
        <v>37.799999999999997</v>
      </c>
      <c r="AV1730" s="3">
        <f t="shared" si="640"/>
        <v>37.946666666666665</v>
      </c>
      <c r="AW1730" s="3">
        <f t="shared" si="640"/>
        <v>38.093333333333334</v>
      </c>
      <c r="AX1730" s="3"/>
    </row>
    <row r="1731" spans="3:50">
      <c r="C1731" s="10" t="s">
        <v>3</v>
      </c>
      <c r="D1731" s="9"/>
      <c r="E1731" s="8"/>
      <c r="F1731" s="3"/>
      <c r="G1731" s="3"/>
      <c r="H1731" s="3"/>
      <c r="I1731" s="3"/>
      <c r="J1731" s="3"/>
      <c r="K1731" s="3"/>
      <c r="L1731" s="3"/>
      <c r="M1731" s="3"/>
      <c r="N1731" s="3"/>
      <c r="O1731" s="3"/>
      <c r="P1731" s="3"/>
      <c r="Q1731" s="3">
        <f t="shared" si="640"/>
        <v>0</v>
      </c>
      <c r="R1731" s="3">
        <f t="shared" si="640"/>
        <v>26.933333333333334</v>
      </c>
      <c r="S1731" s="3">
        <f t="shared" si="640"/>
        <v>27.866666666666667</v>
      </c>
      <c r="T1731" s="3">
        <f t="shared" si="640"/>
        <v>28.8</v>
      </c>
      <c r="U1731" s="3">
        <f t="shared" si="640"/>
        <v>29.733333333333334</v>
      </c>
      <c r="V1731" s="3">
        <f t="shared" si="640"/>
        <v>30.666666666666668</v>
      </c>
      <c r="W1731" s="3">
        <f t="shared" si="640"/>
        <v>31.6</v>
      </c>
      <c r="X1731" s="3">
        <f t="shared" si="640"/>
        <v>32.533333333333331</v>
      </c>
      <c r="Y1731" s="3">
        <f t="shared" si="640"/>
        <v>33.466666666666661</v>
      </c>
      <c r="Z1731" s="3">
        <f t="shared" si="640"/>
        <v>34.399999999999991</v>
      </c>
      <c r="AA1731" s="3">
        <f t="shared" si="640"/>
        <v>35.333333333333321</v>
      </c>
      <c r="AB1731" s="3">
        <f t="shared" si="640"/>
        <v>36.266666666666652</v>
      </c>
      <c r="AC1731" s="3">
        <f t="shared" si="640"/>
        <v>37.199999999999982</v>
      </c>
      <c r="AD1731" s="3">
        <f t="shared" si="640"/>
        <v>38.133333333333312</v>
      </c>
      <c r="AE1731" s="3">
        <f t="shared" si="640"/>
        <v>39.066666666666642</v>
      </c>
      <c r="AF1731" s="3">
        <f t="shared" si="640"/>
        <v>40</v>
      </c>
      <c r="AG1731" s="3">
        <f t="shared" si="640"/>
        <v>40.333333333333336</v>
      </c>
      <c r="AH1731" s="3">
        <f t="shared" si="640"/>
        <v>40.666666666666671</v>
      </c>
      <c r="AI1731" s="3">
        <f t="shared" si="640"/>
        <v>41.000000000000007</v>
      </c>
      <c r="AJ1731" s="3">
        <f t="shared" si="640"/>
        <v>41.333333333333343</v>
      </c>
      <c r="AK1731" s="3">
        <f t="shared" si="640"/>
        <v>41.666666666666679</v>
      </c>
      <c r="AL1731" s="3">
        <f t="shared" si="640"/>
        <v>42.000000000000014</v>
      </c>
      <c r="AM1731" s="3">
        <f t="shared" si="640"/>
        <v>42.33333333333335</v>
      </c>
      <c r="AN1731" s="3">
        <f t="shared" si="640"/>
        <v>42.666666666666686</v>
      </c>
      <c r="AO1731" s="3">
        <f t="shared" si="640"/>
        <v>43.000000000000021</v>
      </c>
      <c r="AP1731" s="3">
        <f t="shared" si="640"/>
        <v>43.333333333333357</v>
      </c>
      <c r="AQ1731" s="3">
        <f t="shared" si="640"/>
        <v>43.666666666666693</v>
      </c>
      <c r="AR1731" s="3">
        <f t="shared" si="640"/>
        <v>44.000000000000028</v>
      </c>
      <c r="AS1731" s="3">
        <f t="shared" si="640"/>
        <v>44.333333333333364</v>
      </c>
      <c r="AT1731" s="3">
        <f t="shared" si="640"/>
        <v>44.6666666666667</v>
      </c>
      <c r="AU1731" s="3">
        <f t="shared" si="640"/>
        <v>45</v>
      </c>
      <c r="AV1731" s="3">
        <f t="shared" si="640"/>
        <v>45.333333333333336</v>
      </c>
      <c r="AW1731" s="3">
        <f t="shared" si="640"/>
        <v>45.666666666666671</v>
      </c>
      <c r="AX1731" s="3"/>
    </row>
    <row r="1732" spans="3:50">
      <c r="C1732" s="10" t="s">
        <v>2</v>
      </c>
      <c r="D1732" s="9"/>
      <c r="E1732" s="8"/>
      <c r="F1732" s="3"/>
      <c r="G1732" s="3"/>
      <c r="H1732" s="3"/>
      <c r="I1732" s="3"/>
      <c r="J1732" s="3"/>
      <c r="K1732" s="3"/>
      <c r="L1732" s="3"/>
      <c r="M1732" s="3"/>
      <c r="N1732" s="3"/>
      <c r="O1732" s="3"/>
      <c r="P1732" s="3"/>
      <c r="Q1732" s="3">
        <f t="shared" si="640"/>
        <v>0</v>
      </c>
      <c r="R1732" s="3">
        <f t="shared" si="640"/>
        <v>55.289666666666669</v>
      </c>
      <c r="S1732" s="3">
        <f t="shared" si="640"/>
        <v>55.609333333333339</v>
      </c>
      <c r="T1732" s="3">
        <f t="shared" si="640"/>
        <v>55.929000000000009</v>
      </c>
      <c r="U1732" s="3">
        <f t="shared" si="640"/>
        <v>56.248666666666679</v>
      </c>
      <c r="V1732" s="3">
        <f t="shared" si="640"/>
        <v>56.568333333333349</v>
      </c>
      <c r="W1732" s="3">
        <f t="shared" si="640"/>
        <v>56.888000000000019</v>
      </c>
      <c r="X1732" s="3">
        <f t="shared" si="640"/>
        <v>57.20766666666669</v>
      </c>
      <c r="Y1732" s="3">
        <f t="shared" si="640"/>
        <v>57.52733333333336</v>
      </c>
      <c r="Z1732" s="3">
        <f t="shared" si="640"/>
        <v>57.84700000000003</v>
      </c>
      <c r="AA1732" s="3">
        <f t="shared" si="640"/>
        <v>58.1666666666667</v>
      </c>
      <c r="AB1732" s="3">
        <f t="shared" si="640"/>
        <v>58.48633333333337</v>
      </c>
      <c r="AC1732" s="3">
        <f t="shared" si="640"/>
        <v>58.80600000000004</v>
      </c>
      <c r="AD1732" s="3">
        <f t="shared" si="640"/>
        <v>59.12566666666671</v>
      </c>
      <c r="AE1732" s="3">
        <f t="shared" si="640"/>
        <v>59.44533333333338</v>
      </c>
      <c r="AF1732" s="3">
        <f t="shared" si="640"/>
        <v>59.765000000000001</v>
      </c>
      <c r="AG1732" s="3">
        <f t="shared" si="640"/>
        <v>60.084666666666671</v>
      </c>
      <c r="AH1732" s="3">
        <f t="shared" si="640"/>
        <v>60.404333333333341</v>
      </c>
      <c r="AI1732" s="3">
        <f t="shared" si="640"/>
        <v>60.724000000000011</v>
      </c>
      <c r="AJ1732" s="3">
        <f t="shared" si="640"/>
        <v>61.043666666666681</v>
      </c>
      <c r="AK1732" s="3">
        <f t="shared" si="640"/>
        <v>61.363333333333351</v>
      </c>
      <c r="AL1732" s="3">
        <f t="shared" si="640"/>
        <v>61.683000000000021</v>
      </c>
      <c r="AM1732" s="3">
        <f t="shared" si="640"/>
        <v>62.002666666666691</v>
      </c>
      <c r="AN1732" s="3">
        <f t="shared" si="640"/>
        <v>62.322333333333361</v>
      </c>
      <c r="AO1732" s="3">
        <f t="shared" si="640"/>
        <v>62.642000000000031</v>
      </c>
      <c r="AP1732" s="3">
        <f t="shared" si="640"/>
        <v>62.961666666666702</v>
      </c>
      <c r="AQ1732" s="3">
        <f t="shared" si="640"/>
        <v>63.281333333333372</v>
      </c>
      <c r="AR1732" s="3">
        <f t="shared" si="640"/>
        <v>63.601000000000042</v>
      </c>
      <c r="AS1732" s="3">
        <f t="shared" si="640"/>
        <v>63.920666666666712</v>
      </c>
      <c r="AT1732" s="3">
        <f t="shared" si="640"/>
        <v>64.240333333333382</v>
      </c>
      <c r="AU1732" s="3">
        <f t="shared" si="640"/>
        <v>64.56</v>
      </c>
      <c r="AV1732" s="3">
        <f t="shared" si="640"/>
        <v>64.589333333333329</v>
      </c>
      <c r="AW1732" s="3">
        <f t="shared" si="640"/>
        <v>64.618666666666655</v>
      </c>
      <c r="AX1732" s="3"/>
    </row>
    <row r="1733" spans="3:50">
      <c r="C1733" s="10" t="s">
        <v>1</v>
      </c>
      <c r="D1733" s="9"/>
      <c r="E1733" s="8"/>
      <c r="F1733" s="3"/>
      <c r="G1733" s="3"/>
      <c r="H1733" s="3"/>
      <c r="I1733" s="3"/>
      <c r="J1733" s="3"/>
      <c r="K1733" s="3"/>
      <c r="L1733" s="3"/>
      <c r="M1733" s="3"/>
      <c r="N1733" s="3"/>
      <c r="O1733" s="3"/>
      <c r="P1733" s="3"/>
      <c r="Q1733" s="3">
        <f t="shared" si="640"/>
        <v>0</v>
      </c>
      <c r="R1733" s="3">
        <f t="shared" si="640"/>
        <v>120</v>
      </c>
      <c r="S1733" s="3">
        <f t="shared" si="640"/>
        <v>120</v>
      </c>
      <c r="T1733" s="3">
        <f t="shared" si="640"/>
        <v>120</v>
      </c>
      <c r="U1733" s="3">
        <f t="shared" si="640"/>
        <v>120</v>
      </c>
      <c r="V1733" s="3">
        <f t="shared" si="640"/>
        <v>120</v>
      </c>
      <c r="W1733" s="3">
        <f t="shared" si="640"/>
        <v>120</v>
      </c>
      <c r="X1733" s="3">
        <f t="shared" si="640"/>
        <v>120</v>
      </c>
      <c r="Y1733" s="3">
        <f t="shared" si="640"/>
        <v>120</v>
      </c>
      <c r="Z1733" s="3">
        <f t="shared" si="640"/>
        <v>120</v>
      </c>
      <c r="AA1733" s="3">
        <f t="shared" si="640"/>
        <v>120</v>
      </c>
      <c r="AB1733" s="3">
        <f t="shared" si="640"/>
        <v>120</v>
      </c>
      <c r="AC1733" s="3">
        <f t="shared" si="640"/>
        <v>120</v>
      </c>
      <c r="AD1733" s="3">
        <f t="shared" si="640"/>
        <v>120</v>
      </c>
      <c r="AE1733" s="3">
        <f t="shared" si="640"/>
        <v>120</v>
      </c>
      <c r="AF1733" s="3">
        <f t="shared" si="640"/>
        <v>120</v>
      </c>
      <c r="AG1733" s="3">
        <f t="shared" si="640"/>
        <v>120</v>
      </c>
      <c r="AH1733" s="3">
        <f t="shared" si="640"/>
        <v>120</v>
      </c>
      <c r="AI1733" s="3">
        <f t="shared" si="640"/>
        <v>120</v>
      </c>
      <c r="AJ1733" s="3">
        <f t="shared" si="640"/>
        <v>120</v>
      </c>
      <c r="AK1733" s="3">
        <f t="shared" si="640"/>
        <v>120</v>
      </c>
      <c r="AL1733" s="3">
        <f t="shared" si="640"/>
        <v>120</v>
      </c>
      <c r="AM1733" s="3">
        <f t="shared" si="640"/>
        <v>120</v>
      </c>
      <c r="AN1733" s="3">
        <f t="shared" si="640"/>
        <v>120</v>
      </c>
      <c r="AO1733" s="3">
        <f t="shared" si="640"/>
        <v>120</v>
      </c>
      <c r="AP1733" s="3">
        <f t="shared" si="640"/>
        <v>120</v>
      </c>
      <c r="AQ1733" s="3">
        <f t="shared" si="640"/>
        <v>120</v>
      </c>
      <c r="AR1733" s="3">
        <f t="shared" si="640"/>
        <v>120</v>
      </c>
      <c r="AS1733" s="3">
        <f t="shared" si="640"/>
        <v>120</v>
      </c>
      <c r="AT1733" s="3">
        <f t="shared" si="640"/>
        <v>120</v>
      </c>
      <c r="AU1733" s="3">
        <f t="shared" si="640"/>
        <v>120</v>
      </c>
      <c r="AV1733" s="3">
        <f t="shared" si="640"/>
        <v>120</v>
      </c>
      <c r="AW1733" s="3">
        <f t="shared" si="640"/>
        <v>120</v>
      </c>
      <c r="AX1733" s="3"/>
    </row>
    <row r="1734" spans="3:50">
      <c r="C1734" s="7" t="s">
        <v>0</v>
      </c>
      <c r="D1734" s="6"/>
      <c r="E1734" s="5"/>
      <c r="F1734" s="4"/>
      <c r="G1734" s="4"/>
      <c r="H1734" s="4"/>
      <c r="I1734" s="4"/>
      <c r="J1734" s="4"/>
      <c r="K1734" s="4"/>
      <c r="L1734" s="4"/>
      <c r="M1734" s="4"/>
      <c r="N1734" s="4"/>
      <c r="O1734" s="4"/>
      <c r="P1734" s="4"/>
      <c r="Q1734" s="4">
        <f t="shared" si="640"/>
        <v>0</v>
      </c>
      <c r="R1734" s="4">
        <f t="shared" si="640"/>
        <v>0</v>
      </c>
      <c r="S1734" s="4">
        <f t="shared" si="640"/>
        <v>0</v>
      </c>
      <c r="T1734" s="4">
        <f t="shared" si="640"/>
        <v>0</v>
      </c>
      <c r="U1734" s="4">
        <f t="shared" si="640"/>
        <v>0</v>
      </c>
      <c r="V1734" s="4">
        <f t="shared" si="640"/>
        <v>0</v>
      </c>
      <c r="W1734" s="4">
        <f t="shared" si="640"/>
        <v>0</v>
      </c>
      <c r="X1734" s="4">
        <f t="shared" si="640"/>
        <v>64.666666666666657</v>
      </c>
      <c r="Y1734" s="4">
        <f t="shared" si="640"/>
        <v>65.333333333333329</v>
      </c>
      <c r="Z1734" s="4">
        <f t="shared" si="640"/>
        <v>66</v>
      </c>
      <c r="AA1734" s="4">
        <f t="shared" si="640"/>
        <v>66.666666666666671</v>
      </c>
      <c r="AB1734" s="4">
        <f t="shared" si="640"/>
        <v>67.333333333333343</v>
      </c>
      <c r="AC1734" s="4">
        <f t="shared" si="640"/>
        <v>68.000000000000014</v>
      </c>
      <c r="AD1734" s="4">
        <f t="shared" si="640"/>
        <v>68.666666666666686</v>
      </c>
      <c r="AE1734" s="4">
        <f t="shared" si="640"/>
        <v>69.333333333333357</v>
      </c>
      <c r="AF1734" s="4">
        <f t="shared" si="640"/>
        <v>70</v>
      </c>
      <c r="AG1734" s="4">
        <f t="shared" si="640"/>
        <v>70.333333333333329</v>
      </c>
      <c r="AH1734" s="4">
        <f t="shared" si="640"/>
        <v>70.666666666666657</v>
      </c>
      <c r="AI1734" s="4">
        <f t="shared" si="640"/>
        <v>70.999999999999986</v>
      </c>
      <c r="AJ1734" s="4">
        <f t="shared" si="640"/>
        <v>71.333333333333314</v>
      </c>
      <c r="AK1734" s="4">
        <f t="shared" si="640"/>
        <v>71.666666666666643</v>
      </c>
      <c r="AL1734" s="4">
        <f t="shared" si="640"/>
        <v>71.999999999999972</v>
      </c>
      <c r="AM1734" s="4">
        <f t="shared" si="640"/>
        <v>72.3333333333333</v>
      </c>
      <c r="AN1734" s="4">
        <f t="shared" si="640"/>
        <v>72.666666666666629</v>
      </c>
      <c r="AO1734" s="4">
        <f t="shared" si="640"/>
        <v>72.999999999999957</v>
      </c>
      <c r="AP1734" s="4">
        <f t="shared" si="640"/>
        <v>73.333333333333286</v>
      </c>
      <c r="AQ1734" s="4">
        <f t="shared" si="640"/>
        <v>73.666666666666615</v>
      </c>
      <c r="AR1734" s="4">
        <f t="shared" si="640"/>
        <v>73.999999999999943</v>
      </c>
      <c r="AS1734" s="4">
        <f t="shared" si="640"/>
        <v>74.333333333333272</v>
      </c>
      <c r="AT1734" s="4">
        <f t="shared" si="640"/>
        <v>74.6666666666666</v>
      </c>
      <c r="AU1734" s="4">
        <f t="shared" si="640"/>
        <v>75</v>
      </c>
      <c r="AV1734" s="4">
        <f t="shared" si="640"/>
        <v>75</v>
      </c>
      <c r="AW1734" s="4">
        <f t="shared" si="640"/>
        <v>75</v>
      </c>
      <c r="AX1734" s="3"/>
    </row>
    <row r="1735" spans="3:50">
      <c r="C1735" s="14">
        <v>14</v>
      </c>
      <c r="D1735" s="13"/>
      <c r="E1735" s="12"/>
      <c r="F1735" s="11"/>
      <c r="G1735" s="11"/>
      <c r="H1735" s="11"/>
      <c r="I1735" s="11"/>
      <c r="J1735" s="11"/>
      <c r="K1735" s="11"/>
      <c r="L1735" s="11"/>
      <c r="M1735" s="11"/>
      <c r="N1735" s="11"/>
      <c r="O1735" s="11"/>
      <c r="P1735" s="11"/>
      <c r="Q1735" s="11"/>
      <c r="R1735" s="11">
        <f t="shared" ref="R1735:AW1735" si="641">IF(R525&gt;0,(SUMPRODUCT(R1736:R1740,R526:R530))/R525,0)</f>
        <v>0</v>
      </c>
      <c r="S1735" s="11">
        <f t="shared" si="641"/>
        <v>20.910577519857174</v>
      </c>
      <c r="T1735" s="11">
        <f t="shared" si="641"/>
        <v>22.388320016904217</v>
      </c>
      <c r="U1735" s="11">
        <f t="shared" si="641"/>
        <v>23.8536555965612</v>
      </c>
      <c r="V1735" s="11">
        <f t="shared" si="641"/>
        <v>25.306654749046597</v>
      </c>
      <c r="W1735" s="11">
        <f t="shared" si="641"/>
        <v>26.74738743159924</v>
      </c>
      <c r="X1735" s="11">
        <f t="shared" si="641"/>
        <v>26.584647761657266</v>
      </c>
      <c r="Y1735" s="11">
        <f t="shared" si="641"/>
        <v>28.272290535677541</v>
      </c>
      <c r="Z1735" s="11">
        <f t="shared" si="641"/>
        <v>29.940866935963633</v>
      </c>
      <c r="AA1735" s="11">
        <f t="shared" si="641"/>
        <v>31.590180352954221</v>
      </c>
      <c r="AB1735" s="11">
        <f t="shared" si="641"/>
        <v>33.220031464553379</v>
      </c>
      <c r="AC1735" s="11">
        <f t="shared" si="641"/>
        <v>34.830218189189289</v>
      </c>
      <c r="AD1735" s="11">
        <f t="shared" si="641"/>
        <v>36.420535637894581</v>
      </c>
      <c r="AE1735" s="11">
        <f t="shared" si="641"/>
        <v>37.990776065384679</v>
      </c>
      <c r="AF1735" s="11">
        <f t="shared" si="641"/>
        <v>39.540728820109408</v>
      </c>
      <c r="AG1735" s="11">
        <f t="shared" si="641"/>
        <v>42.459979219587566</v>
      </c>
      <c r="AH1735" s="11">
        <f t="shared" si="641"/>
        <v>43.177047291271997</v>
      </c>
      <c r="AI1735" s="11">
        <f t="shared" si="641"/>
        <v>43.897316837926908</v>
      </c>
      <c r="AJ1735" s="11">
        <f t="shared" si="641"/>
        <v>44.620802843396625</v>
      </c>
      <c r="AK1735" s="11">
        <f t="shared" si="641"/>
        <v>45.347520385176502</v>
      </c>
      <c r="AL1735" s="11">
        <f t="shared" si="641"/>
        <v>46.071065003799546</v>
      </c>
      <c r="AM1735" s="11">
        <f t="shared" si="641"/>
        <v>46.23424071190621</v>
      </c>
      <c r="AN1735" s="11">
        <f t="shared" si="641"/>
        <v>46.397746753449923</v>
      </c>
      <c r="AO1735" s="11">
        <f t="shared" si="641"/>
        <v>46.561583268324995</v>
      </c>
      <c r="AP1735" s="11">
        <f t="shared" si="641"/>
        <v>46.725750396504075</v>
      </c>
      <c r="AQ1735" s="11">
        <f t="shared" si="641"/>
        <v>46.890248278039849</v>
      </c>
      <c r="AR1735" s="11">
        <f t="shared" si="641"/>
        <v>47.059055719854214</v>
      </c>
      <c r="AS1735" s="11">
        <f t="shared" si="641"/>
        <v>47.228397594092414</v>
      </c>
      <c r="AT1735" s="11">
        <f t="shared" si="641"/>
        <v>47.398274265200008</v>
      </c>
      <c r="AU1735" s="11">
        <f t="shared" si="641"/>
        <v>47.568686097953226</v>
      </c>
      <c r="AV1735" s="11">
        <f t="shared" si="641"/>
        <v>47.73963345746057</v>
      </c>
      <c r="AW1735" s="11">
        <f t="shared" si="641"/>
        <v>47.868007509256451</v>
      </c>
      <c r="AX1735" s="11"/>
    </row>
    <row r="1736" spans="3:50">
      <c r="C1736" s="10" t="s">
        <v>4</v>
      </c>
      <c r="D1736" s="9"/>
      <c r="E1736" s="8"/>
      <c r="F1736" s="3"/>
      <c r="G1736" s="3"/>
      <c r="H1736" s="3"/>
      <c r="I1736" s="3"/>
      <c r="J1736" s="3"/>
      <c r="K1736" s="3"/>
      <c r="L1736" s="3"/>
      <c r="M1736" s="3"/>
      <c r="N1736" s="3"/>
      <c r="O1736" s="3"/>
      <c r="P1736" s="3"/>
      <c r="Q1736" s="3"/>
      <c r="R1736" s="3">
        <f t="shared" ref="R1736:AW1740" si="642">IF(R526&gt;0,D132,0)</f>
        <v>0</v>
      </c>
      <c r="S1736" s="3">
        <f t="shared" si="642"/>
        <v>20.493333333333332</v>
      </c>
      <c r="T1736" s="3">
        <f t="shared" si="642"/>
        <v>21.586666666666666</v>
      </c>
      <c r="U1736" s="3">
        <f t="shared" si="642"/>
        <v>22.68</v>
      </c>
      <c r="V1736" s="3">
        <f t="shared" si="642"/>
        <v>23.773333333333333</v>
      </c>
      <c r="W1736" s="3">
        <f t="shared" si="642"/>
        <v>24.866666666666667</v>
      </c>
      <c r="X1736" s="3">
        <f t="shared" si="642"/>
        <v>25.96</v>
      </c>
      <c r="Y1736" s="3">
        <f t="shared" si="642"/>
        <v>27.053333333333335</v>
      </c>
      <c r="Z1736" s="3">
        <f t="shared" si="642"/>
        <v>28.146666666666668</v>
      </c>
      <c r="AA1736" s="3">
        <f t="shared" si="642"/>
        <v>29.240000000000002</v>
      </c>
      <c r="AB1736" s="3">
        <f t="shared" si="642"/>
        <v>30.333333333333336</v>
      </c>
      <c r="AC1736" s="3">
        <f t="shared" si="642"/>
        <v>31.426666666666669</v>
      </c>
      <c r="AD1736" s="3">
        <f t="shared" si="642"/>
        <v>32.520000000000003</v>
      </c>
      <c r="AE1736" s="3">
        <f t="shared" si="642"/>
        <v>33.613333333333337</v>
      </c>
      <c r="AF1736" s="3">
        <f t="shared" si="642"/>
        <v>34.706666666666671</v>
      </c>
      <c r="AG1736" s="3">
        <f t="shared" si="642"/>
        <v>35.799999999999997</v>
      </c>
      <c r="AH1736" s="3">
        <f t="shared" si="642"/>
        <v>35.93333333333333</v>
      </c>
      <c r="AI1736" s="3">
        <f t="shared" si="642"/>
        <v>36.066666666666663</v>
      </c>
      <c r="AJ1736" s="3">
        <f t="shared" si="642"/>
        <v>36.199999999999996</v>
      </c>
      <c r="AK1736" s="3">
        <f t="shared" si="642"/>
        <v>36.333333333333329</v>
      </c>
      <c r="AL1736" s="3">
        <f t="shared" si="642"/>
        <v>36.466666666666661</v>
      </c>
      <c r="AM1736" s="3">
        <f t="shared" si="642"/>
        <v>36.599999999999994</v>
      </c>
      <c r="AN1736" s="3">
        <f t="shared" si="642"/>
        <v>36.733333333333327</v>
      </c>
      <c r="AO1736" s="3">
        <f t="shared" si="642"/>
        <v>36.86666666666666</v>
      </c>
      <c r="AP1736" s="3">
        <f t="shared" si="642"/>
        <v>36.999999999999993</v>
      </c>
      <c r="AQ1736" s="3">
        <f t="shared" si="642"/>
        <v>37.133333333333326</v>
      </c>
      <c r="AR1736" s="3">
        <f t="shared" si="642"/>
        <v>37.266666666666659</v>
      </c>
      <c r="AS1736" s="3">
        <f t="shared" si="642"/>
        <v>37.399999999999991</v>
      </c>
      <c r="AT1736" s="3">
        <f t="shared" si="642"/>
        <v>37.533333333333324</v>
      </c>
      <c r="AU1736" s="3">
        <f t="shared" si="642"/>
        <v>37.666666666666657</v>
      </c>
      <c r="AV1736" s="3">
        <f t="shared" si="642"/>
        <v>37.799999999999997</v>
      </c>
      <c r="AW1736" s="3">
        <f t="shared" si="642"/>
        <v>37.946666666666665</v>
      </c>
      <c r="AX1736" s="3"/>
    </row>
    <row r="1737" spans="3:50">
      <c r="C1737" s="10" t="s">
        <v>3</v>
      </c>
      <c r="D1737" s="9"/>
      <c r="E1737" s="8"/>
      <c r="F1737" s="3"/>
      <c r="G1737" s="3"/>
      <c r="H1737" s="3"/>
      <c r="I1737" s="3"/>
      <c r="J1737" s="3"/>
      <c r="K1737" s="3"/>
      <c r="L1737" s="3"/>
      <c r="M1737" s="3"/>
      <c r="N1737" s="3"/>
      <c r="O1737" s="3"/>
      <c r="P1737" s="3"/>
      <c r="Q1737" s="3"/>
      <c r="R1737" s="3">
        <f t="shared" si="642"/>
        <v>0</v>
      </c>
      <c r="S1737" s="3">
        <f t="shared" si="642"/>
        <v>26.933333333333334</v>
      </c>
      <c r="T1737" s="3">
        <f t="shared" si="642"/>
        <v>27.866666666666667</v>
      </c>
      <c r="U1737" s="3">
        <f t="shared" si="642"/>
        <v>28.8</v>
      </c>
      <c r="V1737" s="3">
        <f t="shared" si="642"/>
        <v>29.733333333333334</v>
      </c>
      <c r="W1737" s="3">
        <f t="shared" si="642"/>
        <v>30.666666666666668</v>
      </c>
      <c r="X1737" s="3">
        <f t="shared" si="642"/>
        <v>31.6</v>
      </c>
      <c r="Y1737" s="3">
        <f t="shared" si="642"/>
        <v>32.533333333333331</v>
      </c>
      <c r="Z1737" s="3">
        <f t="shared" si="642"/>
        <v>33.466666666666661</v>
      </c>
      <c r="AA1737" s="3">
        <f t="shared" si="642"/>
        <v>34.399999999999991</v>
      </c>
      <c r="AB1737" s="3">
        <f t="shared" si="642"/>
        <v>35.333333333333321</v>
      </c>
      <c r="AC1737" s="3">
        <f t="shared" si="642"/>
        <v>36.266666666666652</v>
      </c>
      <c r="AD1737" s="3">
        <f t="shared" si="642"/>
        <v>37.199999999999982</v>
      </c>
      <c r="AE1737" s="3">
        <f t="shared" si="642"/>
        <v>38.133333333333312</v>
      </c>
      <c r="AF1737" s="3">
        <f t="shared" si="642"/>
        <v>39.066666666666642</v>
      </c>
      <c r="AG1737" s="3">
        <f t="shared" si="642"/>
        <v>40</v>
      </c>
      <c r="AH1737" s="3">
        <f t="shared" si="642"/>
        <v>40.333333333333336</v>
      </c>
      <c r="AI1737" s="3">
        <f t="shared" si="642"/>
        <v>40.666666666666671</v>
      </c>
      <c r="AJ1737" s="3">
        <f t="shared" si="642"/>
        <v>41.000000000000007</v>
      </c>
      <c r="AK1737" s="3">
        <f t="shared" si="642"/>
        <v>41.333333333333343</v>
      </c>
      <c r="AL1737" s="3">
        <f t="shared" si="642"/>
        <v>41.666666666666679</v>
      </c>
      <c r="AM1737" s="3">
        <f t="shared" si="642"/>
        <v>42.000000000000014</v>
      </c>
      <c r="AN1737" s="3">
        <f t="shared" si="642"/>
        <v>42.33333333333335</v>
      </c>
      <c r="AO1737" s="3">
        <f t="shared" si="642"/>
        <v>42.666666666666686</v>
      </c>
      <c r="AP1737" s="3">
        <f t="shared" si="642"/>
        <v>43.000000000000021</v>
      </c>
      <c r="AQ1737" s="3">
        <f t="shared" si="642"/>
        <v>43.333333333333357</v>
      </c>
      <c r="AR1737" s="3">
        <f t="shared" si="642"/>
        <v>43.666666666666693</v>
      </c>
      <c r="AS1737" s="3">
        <f t="shared" si="642"/>
        <v>44.000000000000028</v>
      </c>
      <c r="AT1737" s="3">
        <f t="shared" si="642"/>
        <v>44.333333333333364</v>
      </c>
      <c r="AU1737" s="3">
        <f t="shared" si="642"/>
        <v>44.6666666666667</v>
      </c>
      <c r="AV1737" s="3">
        <f t="shared" si="642"/>
        <v>45</v>
      </c>
      <c r="AW1737" s="3">
        <f t="shared" si="642"/>
        <v>45.333333333333336</v>
      </c>
      <c r="AX1737" s="3"/>
    </row>
    <row r="1738" spans="3:50">
      <c r="C1738" s="10" t="s">
        <v>2</v>
      </c>
      <c r="D1738" s="9"/>
      <c r="E1738" s="8"/>
      <c r="F1738" s="3"/>
      <c r="G1738" s="3"/>
      <c r="H1738" s="3"/>
      <c r="I1738" s="3"/>
      <c r="J1738" s="3"/>
      <c r="K1738" s="3"/>
      <c r="L1738" s="3"/>
      <c r="M1738" s="3"/>
      <c r="N1738" s="3"/>
      <c r="O1738" s="3"/>
      <c r="P1738" s="3"/>
      <c r="Q1738" s="3"/>
      <c r="R1738" s="3">
        <f t="shared" si="642"/>
        <v>0</v>
      </c>
      <c r="S1738" s="3">
        <f t="shared" si="642"/>
        <v>55.289666666666669</v>
      </c>
      <c r="T1738" s="3">
        <f t="shared" si="642"/>
        <v>55.609333333333339</v>
      </c>
      <c r="U1738" s="3">
        <f t="shared" si="642"/>
        <v>55.929000000000009</v>
      </c>
      <c r="V1738" s="3">
        <f t="shared" si="642"/>
        <v>56.248666666666679</v>
      </c>
      <c r="W1738" s="3">
        <f t="shared" si="642"/>
        <v>56.568333333333349</v>
      </c>
      <c r="X1738" s="3">
        <f t="shared" si="642"/>
        <v>56.888000000000019</v>
      </c>
      <c r="Y1738" s="3">
        <f t="shared" si="642"/>
        <v>57.20766666666669</v>
      </c>
      <c r="Z1738" s="3">
        <f t="shared" si="642"/>
        <v>57.52733333333336</v>
      </c>
      <c r="AA1738" s="3">
        <f t="shared" si="642"/>
        <v>57.84700000000003</v>
      </c>
      <c r="AB1738" s="3">
        <f t="shared" si="642"/>
        <v>58.1666666666667</v>
      </c>
      <c r="AC1738" s="3">
        <f t="shared" si="642"/>
        <v>58.48633333333337</v>
      </c>
      <c r="AD1738" s="3">
        <f t="shared" si="642"/>
        <v>58.80600000000004</v>
      </c>
      <c r="AE1738" s="3">
        <f t="shared" si="642"/>
        <v>59.12566666666671</v>
      </c>
      <c r="AF1738" s="3">
        <f t="shared" si="642"/>
        <v>59.44533333333338</v>
      </c>
      <c r="AG1738" s="3">
        <f t="shared" si="642"/>
        <v>59.765000000000001</v>
      </c>
      <c r="AH1738" s="3">
        <f t="shared" si="642"/>
        <v>60.084666666666671</v>
      </c>
      <c r="AI1738" s="3">
        <f t="shared" si="642"/>
        <v>60.404333333333341</v>
      </c>
      <c r="AJ1738" s="3">
        <f t="shared" si="642"/>
        <v>60.724000000000011</v>
      </c>
      <c r="AK1738" s="3">
        <f t="shared" si="642"/>
        <v>61.043666666666681</v>
      </c>
      <c r="AL1738" s="3">
        <f t="shared" si="642"/>
        <v>61.363333333333351</v>
      </c>
      <c r="AM1738" s="3">
        <f t="shared" si="642"/>
        <v>61.683000000000021</v>
      </c>
      <c r="AN1738" s="3">
        <f t="shared" si="642"/>
        <v>62.002666666666691</v>
      </c>
      <c r="AO1738" s="3">
        <f t="shared" si="642"/>
        <v>62.322333333333361</v>
      </c>
      <c r="AP1738" s="3">
        <f t="shared" si="642"/>
        <v>62.642000000000031</v>
      </c>
      <c r="AQ1738" s="3">
        <f t="shared" si="642"/>
        <v>62.961666666666702</v>
      </c>
      <c r="AR1738" s="3">
        <f t="shared" si="642"/>
        <v>63.281333333333372</v>
      </c>
      <c r="AS1738" s="3">
        <f t="shared" si="642"/>
        <v>63.601000000000042</v>
      </c>
      <c r="AT1738" s="3">
        <f t="shared" si="642"/>
        <v>63.920666666666712</v>
      </c>
      <c r="AU1738" s="3">
        <f t="shared" si="642"/>
        <v>64.240333333333382</v>
      </c>
      <c r="AV1738" s="3">
        <f t="shared" si="642"/>
        <v>64.56</v>
      </c>
      <c r="AW1738" s="3">
        <f t="shared" si="642"/>
        <v>64.589333333333329</v>
      </c>
      <c r="AX1738" s="3"/>
    </row>
    <row r="1739" spans="3:50">
      <c r="C1739" s="10" t="s">
        <v>1</v>
      </c>
      <c r="D1739" s="9"/>
      <c r="E1739" s="8"/>
      <c r="F1739" s="3"/>
      <c r="G1739" s="3"/>
      <c r="H1739" s="3"/>
      <c r="I1739" s="3"/>
      <c r="J1739" s="3"/>
      <c r="K1739" s="3"/>
      <c r="L1739" s="3"/>
      <c r="M1739" s="3"/>
      <c r="N1739" s="3"/>
      <c r="O1739" s="3"/>
      <c r="P1739" s="3"/>
      <c r="Q1739" s="3"/>
      <c r="R1739" s="3">
        <f t="shared" si="642"/>
        <v>0</v>
      </c>
      <c r="S1739" s="3">
        <f t="shared" si="642"/>
        <v>120</v>
      </c>
      <c r="T1739" s="3">
        <f t="shared" si="642"/>
        <v>120</v>
      </c>
      <c r="U1739" s="3">
        <f t="shared" si="642"/>
        <v>120</v>
      </c>
      <c r="V1739" s="3">
        <f t="shared" si="642"/>
        <v>120</v>
      </c>
      <c r="W1739" s="3">
        <f t="shared" si="642"/>
        <v>120</v>
      </c>
      <c r="X1739" s="3">
        <f t="shared" si="642"/>
        <v>120</v>
      </c>
      <c r="Y1739" s="3">
        <f t="shared" si="642"/>
        <v>120</v>
      </c>
      <c r="Z1739" s="3">
        <f t="shared" si="642"/>
        <v>120</v>
      </c>
      <c r="AA1739" s="3">
        <f t="shared" si="642"/>
        <v>120</v>
      </c>
      <c r="AB1739" s="3">
        <f t="shared" si="642"/>
        <v>120</v>
      </c>
      <c r="AC1739" s="3">
        <f t="shared" si="642"/>
        <v>120</v>
      </c>
      <c r="AD1739" s="3">
        <f t="shared" si="642"/>
        <v>120</v>
      </c>
      <c r="AE1739" s="3">
        <f t="shared" si="642"/>
        <v>120</v>
      </c>
      <c r="AF1739" s="3">
        <f t="shared" si="642"/>
        <v>120</v>
      </c>
      <c r="AG1739" s="3">
        <f t="shared" si="642"/>
        <v>120</v>
      </c>
      <c r="AH1739" s="3">
        <f t="shared" si="642"/>
        <v>120</v>
      </c>
      <c r="AI1739" s="3">
        <f t="shared" si="642"/>
        <v>120</v>
      </c>
      <c r="AJ1739" s="3">
        <f t="shared" si="642"/>
        <v>120</v>
      </c>
      <c r="AK1739" s="3">
        <f t="shared" si="642"/>
        <v>120</v>
      </c>
      <c r="AL1739" s="3">
        <f t="shared" si="642"/>
        <v>120</v>
      </c>
      <c r="AM1739" s="3">
        <f t="shared" si="642"/>
        <v>120</v>
      </c>
      <c r="AN1739" s="3">
        <f t="shared" si="642"/>
        <v>120</v>
      </c>
      <c r="AO1739" s="3">
        <f t="shared" si="642"/>
        <v>120</v>
      </c>
      <c r="AP1739" s="3">
        <f t="shared" si="642"/>
        <v>120</v>
      </c>
      <c r="AQ1739" s="3">
        <f t="shared" si="642"/>
        <v>120</v>
      </c>
      <c r="AR1739" s="3">
        <f t="shared" si="642"/>
        <v>120</v>
      </c>
      <c r="AS1739" s="3">
        <f t="shared" si="642"/>
        <v>120</v>
      </c>
      <c r="AT1739" s="3">
        <f t="shared" si="642"/>
        <v>120</v>
      </c>
      <c r="AU1739" s="3">
        <f t="shared" si="642"/>
        <v>120</v>
      </c>
      <c r="AV1739" s="3">
        <f t="shared" si="642"/>
        <v>120</v>
      </c>
      <c r="AW1739" s="3">
        <f t="shared" si="642"/>
        <v>120</v>
      </c>
      <c r="AX1739" s="3"/>
    </row>
    <row r="1740" spans="3:50">
      <c r="C1740" s="7" t="s">
        <v>0</v>
      </c>
      <c r="D1740" s="6"/>
      <c r="E1740" s="5"/>
      <c r="F1740" s="4"/>
      <c r="G1740" s="4"/>
      <c r="H1740" s="4"/>
      <c r="I1740" s="4"/>
      <c r="J1740" s="4"/>
      <c r="K1740" s="4"/>
      <c r="L1740" s="4"/>
      <c r="M1740" s="4"/>
      <c r="N1740" s="4"/>
      <c r="O1740" s="4"/>
      <c r="P1740" s="4"/>
      <c r="Q1740" s="4"/>
      <c r="R1740" s="4">
        <f t="shared" si="642"/>
        <v>0</v>
      </c>
      <c r="S1740" s="4">
        <f t="shared" si="642"/>
        <v>0</v>
      </c>
      <c r="T1740" s="4">
        <f t="shared" si="642"/>
        <v>0</v>
      </c>
      <c r="U1740" s="4">
        <f t="shared" si="642"/>
        <v>0</v>
      </c>
      <c r="V1740" s="4">
        <f t="shared" si="642"/>
        <v>0</v>
      </c>
      <c r="W1740" s="4">
        <f t="shared" si="642"/>
        <v>0</v>
      </c>
      <c r="X1740" s="4">
        <f t="shared" si="642"/>
        <v>0</v>
      </c>
      <c r="Y1740" s="4">
        <f t="shared" si="642"/>
        <v>64.666666666666657</v>
      </c>
      <c r="Z1740" s="4">
        <f t="shared" si="642"/>
        <v>65.333333333333329</v>
      </c>
      <c r="AA1740" s="4">
        <f t="shared" si="642"/>
        <v>66</v>
      </c>
      <c r="AB1740" s="4">
        <f t="shared" si="642"/>
        <v>66.666666666666671</v>
      </c>
      <c r="AC1740" s="4">
        <f t="shared" si="642"/>
        <v>67.333333333333343</v>
      </c>
      <c r="AD1740" s="4">
        <f t="shared" si="642"/>
        <v>68.000000000000014</v>
      </c>
      <c r="AE1740" s="4">
        <f t="shared" si="642"/>
        <v>68.666666666666686</v>
      </c>
      <c r="AF1740" s="4">
        <f t="shared" si="642"/>
        <v>69.333333333333357</v>
      </c>
      <c r="AG1740" s="4">
        <f t="shared" si="642"/>
        <v>70</v>
      </c>
      <c r="AH1740" s="4">
        <f t="shared" si="642"/>
        <v>70.333333333333329</v>
      </c>
      <c r="AI1740" s="4">
        <f t="shared" si="642"/>
        <v>70.666666666666657</v>
      </c>
      <c r="AJ1740" s="4">
        <f t="shared" si="642"/>
        <v>70.999999999999986</v>
      </c>
      <c r="AK1740" s="4">
        <f t="shared" si="642"/>
        <v>71.333333333333314</v>
      </c>
      <c r="AL1740" s="4">
        <f t="shared" si="642"/>
        <v>71.666666666666643</v>
      </c>
      <c r="AM1740" s="4">
        <f t="shared" si="642"/>
        <v>71.999999999999972</v>
      </c>
      <c r="AN1740" s="4">
        <f t="shared" si="642"/>
        <v>72.3333333333333</v>
      </c>
      <c r="AO1740" s="4">
        <f t="shared" si="642"/>
        <v>72.666666666666629</v>
      </c>
      <c r="AP1740" s="4">
        <f t="shared" si="642"/>
        <v>72.999999999999957</v>
      </c>
      <c r="AQ1740" s="4">
        <f t="shared" si="642"/>
        <v>73.333333333333286</v>
      </c>
      <c r="AR1740" s="4">
        <f t="shared" si="642"/>
        <v>73.666666666666615</v>
      </c>
      <c r="AS1740" s="4">
        <f t="shared" si="642"/>
        <v>73.999999999999943</v>
      </c>
      <c r="AT1740" s="4">
        <f t="shared" si="642"/>
        <v>74.333333333333272</v>
      </c>
      <c r="AU1740" s="4">
        <f t="shared" si="642"/>
        <v>74.6666666666666</v>
      </c>
      <c r="AV1740" s="4">
        <f t="shared" si="642"/>
        <v>75</v>
      </c>
      <c r="AW1740" s="4">
        <f t="shared" si="642"/>
        <v>75</v>
      </c>
      <c r="AX1740" s="3"/>
    </row>
    <row r="1741" spans="3:50">
      <c r="C1741" s="14">
        <v>15</v>
      </c>
      <c r="D1741" s="13"/>
      <c r="E1741" s="12"/>
      <c r="F1741" s="11"/>
      <c r="G1741" s="11"/>
      <c r="H1741" s="11"/>
      <c r="I1741" s="11"/>
      <c r="J1741" s="11"/>
      <c r="K1741" s="11"/>
      <c r="L1741" s="11"/>
      <c r="M1741" s="11"/>
      <c r="N1741" s="11"/>
      <c r="O1741" s="11"/>
      <c r="P1741" s="11"/>
      <c r="Q1741" s="11"/>
      <c r="R1741" s="11"/>
      <c r="S1741" s="11">
        <f t="shared" ref="S1741:AW1741" si="643">IF(S531&gt;0,(SUMPRODUCT(S1742:S1746,S532:S536))/S531,0)</f>
        <v>0</v>
      </c>
      <c r="T1741" s="11">
        <f t="shared" si="643"/>
        <v>20.915899739247255</v>
      </c>
      <c r="U1741" s="11">
        <f t="shared" si="643"/>
        <v>22.39828910183487</v>
      </c>
      <c r="V1741" s="11">
        <f t="shared" si="643"/>
        <v>23.868003142199957</v>
      </c>
      <c r="W1741" s="11">
        <f t="shared" si="643"/>
        <v>25.325119304519905</v>
      </c>
      <c r="X1741" s="11">
        <f t="shared" si="643"/>
        <v>26.769714403358869</v>
      </c>
      <c r="Y1741" s="11">
        <f t="shared" si="643"/>
        <v>26.593407365685756</v>
      </c>
      <c r="Z1741" s="11">
        <f t="shared" si="643"/>
        <v>28.287865924245367</v>
      </c>
      <c r="AA1741" s="11">
        <f t="shared" si="643"/>
        <v>29.962800875261777</v>
      </c>
      <c r="AB1741" s="11">
        <f t="shared" si="643"/>
        <v>31.618022169288295</v>
      </c>
      <c r="AC1741" s="11">
        <f t="shared" si="643"/>
        <v>33.253337282173966</v>
      </c>
      <c r="AD1741" s="11">
        <f t="shared" si="643"/>
        <v>34.868551174651365</v>
      </c>
      <c r="AE1741" s="11">
        <f t="shared" si="643"/>
        <v>36.463466251130832</v>
      </c>
      <c r="AF1741" s="11">
        <f t="shared" si="643"/>
        <v>38.03788231768123</v>
      </c>
      <c r="AG1741" s="11">
        <f t="shared" si="643"/>
        <v>39.591596539180266</v>
      </c>
      <c r="AH1741" s="11">
        <f t="shared" si="643"/>
        <v>42.526082788814811</v>
      </c>
      <c r="AI1741" s="11">
        <f t="shared" si="643"/>
        <v>43.247715064305794</v>
      </c>
      <c r="AJ1741" s="11">
        <f t="shared" si="643"/>
        <v>43.972395940826416</v>
      </c>
      <c r="AK1741" s="11">
        <f t="shared" si="643"/>
        <v>44.700138246062579</v>
      </c>
      <c r="AL1741" s="11">
        <f t="shared" si="643"/>
        <v>45.430954879769395</v>
      </c>
      <c r="AM1741" s="11">
        <f t="shared" si="643"/>
        <v>46.158205873086814</v>
      </c>
      <c r="AN1741" s="11">
        <f t="shared" si="643"/>
        <v>46.321605711772271</v>
      </c>
      <c r="AO1741" s="11">
        <f t="shared" si="643"/>
        <v>46.48534017590994</v>
      </c>
      <c r="AP1741" s="11">
        <f t="shared" si="643"/>
        <v>46.649409390851865</v>
      </c>
      <c r="AQ1741" s="11">
        <f t="shared" si="643"/>
        <v>46.813813482013195</v>
      </c>
      <c r="AR1741" s="11">
        <f t="shared" si="643"/>
        <v>46.978552574870406</v>
      </c>
      <c r="AS1741" s="11">
        <f t="shared" si="643"/>
        <v>47.147565523726279</v>
      </c>
      <c r="AT1741" s="11">
        <f t="shared" si="643"/>
        <v>47.317119457816538</v>
      </c>
      <c r="AU1741" s="11">
        <f t="shared" si="643"/>
        <v>47.487214703429395</v>
      </c>
      <c r="AV1741" s="11">
        <f t="shared" si="643"/>
        <v>47.657851587116426</v>
      </c>
      <c r="AW1741" s="11">
        <f t="shared" si="643"/>
        <v>47.829030435690981</v>
      </c>
      <c r="AX1741" s="11"/>
    </row>
    <row r="1742" spans="3:50">
      <c r="C1742" s="10" t="s">
        <v>4</v>
      </c>
      <c r="D1742" s="9"/>
      <c r="E1742" s="8"/>
      <c r="F1742" s="3"/>
      <c r="G1742" s="3"/>
      <c r="H1742" s="3"/>
      <c r="I1742" s="3"/>
      <c r="J1742" s="3"/>
      <c r="K1742" s="3"/>
      <c r="L1742" s="3"/>
      <c r="M1742" s="3"/>
      <c r="N1742" s="3"/>
      <c r="O1742" s="3"/>
      <c r="P1742" s="3"/>
      <c r="Q1742" s="3"/>
      <c r="R1742" s="3"/>
      <c r="S1742" s="3">
        <f t="shared" ref="S1742:AW1746" si="644">IF(S532&gt;0,D132,0)</f>
        <v>0</v>
      </c>
      <c r="T1742" s="3">
        <f t="shared" si="644"/>
        <v>20.493333333333332</v>
      </c>
      <c r="U1742" s="3">
        <f t="shared" si="644"/>
        <v>21.586666666666666</v>
      </c>
      <c r="V1742" s="3">
        <f t="shared" si="644"/>
        <v>22.68</v>
      </c>
      <c r="W1742" s="3">
        <f t="shared" si="644"/>
        <v>23.773333333333333</v>
      </c>
      <c r="X1742" s="3">
        <f t="shared" si="644"/>
        <v>24.866666666666667</v>
      </c>
      <c r="Y1742" s="3">
        <f t="shared" si="644"/>
        <v>25.96</v>
      </c>
      <c r="Z1742" s="3">
        <f t="shared" si="644"/>
        <v>27.053333333333335</v>
      </c>
      <c r="AA1742" s="3">
        <f t="shared" si="644"/>
        <v>28.146666666666668</v>
      </c>
      <c r="AB1742" s="3">
        <f t="shared" si="644"/>
        <v>29.240000000000002</v>
      </c>
      <c r="AC1742" s="3">
        <f t="shared" si="644"/>
        <v>30.333333333333336</v>
      </c>
      <c r="AD1742" s="3">
        <f t="shared" si="644"/>
        <v>31.426666666666669</v>
      </c>
      <c r="AE1742" s="3">
        <f t="shared" si="644"/>
        <v>32.520000000000003</v>
      </c>
      <c r="AF1742" s="3">
        <f t="shared" si="644"/>
        <v>33.613333333333337</v>
      </c>
      <c r="AG1742" s="3">
        <f t="shared" si="644"/>
        <v>34.706666666666671</v>
      </c>
      <c r="AH1742" s="3">
        <f t="shared" si="644"/>
        <v>35.799999999999997</v>
      </c>
      <c r="AI1742" s="3">
        <f t="shared" si="644"/>
        <v>35.93333333333333</v>
      </c>
      <c r="AJ1742" s="3">
        <f t="shared" si="644"/>
        <v>36.066666666666663</v>
      </c>
      <c r="AK1742" s="3">
        <f t="shared" si="644"/>
        <v>36.199999999999996</v>
      </c>
      <c r="AL1742" s="3">
        <f t="shared" si="644"/>
        <v>36.333333333333329</v>
      </c>
      <c r="AM1742" s="3">
        <f t="shared" si="644"/>
        <v>36.466666666666661</v>
      </c>
      <c r="AN1742" s="3">
        <f t="shared" si="644"/>
        <v>36.599999999999994</v>
      </c>
      <c r="AO1742" s="3">
        <f t="shared" si="644"/>
        <v>36.733333333333327</v>
      </c>
      <c r="AP1742" s="3">
        <f t="shared" si="644"/>
        <v>36.86666666666666</v>
      </c>
      <c r="AQ1742" s="3">
        <f t="shared" si="644"/>
        <v>36.999999999999993</v>
      </c>
      <c r="AR1742" s="3">
        <f t="shared" si="644"/>
        <v>37.133333333333326</v>
      </c>
      <c r="AS1742" s="3">
        <f t="shared" si="644"/>
        <v>37.266666666666659</v>
      </c>
      <c r="AT1742" s="3">
        <f t="shared" si="644"/>
        <v>37.399999999999991</v>
      </c>
      <c r="AU1742" s="3">
        <f t="shared" si="644"/>
        <v>37.533333333333324</v>
      </c>
      <c r="AV1742" s="3">
        <f t="shared" si="644"/>
        <v>37.666666666666657</v>
      </c>
      <c r="AW1742" s="3">
        <f t="shared" si="644"/>
        <v>37.799999999999997</v>
      </c>
      <c r="AX1742" s="3"/>
    </row>
    <row r="1743" spans="3:50">
      <c r="C1743" s="10" t="s">
        <v>3</v>
      </c>
      <c r="D1743" s="9"/>
      <c r="E1743" s="8"/>
      <c r="F1743" s="3"/>
      <c r="G1743" s="3"/>
      <c r="H1743" s="3"/>
      <c r="I1743" s="3"/>
      <c r="J1743" s="3"/>
      <c r="K1743" s="3"/>
      <c r="L1743" s="3"/>
      <c r="M1743" s="3"/>
      <c r="N1743" s="3"/>
      <c r="O1743" s="3"/>
      <c r="P1743" s="3"/>
      <c r="Q1743" s="3"/>
      <c r="R1743" s="3"/>
      <c r="S1743" s="3">
        <f t="shared" si="644"/>
        <v>0</v>
      </c>
      <c r="T1743" s="3">
        <f t="shared" si="644"/>
        <v>26.933333333333334</v>
      </c>
      <c r="U1743" s="3">
        <f t="shared" si="644"/>
        <v>27.866666666666667</v>
      </c>
      <c r="V1743" s="3">
        <f t="shared" si="644"/>
        <v>28.8</v>
      </c>
      <c r="W1743" s="3">
        <f t="shared" si="644"/>
        <v>29.733333333333334</v>
      </c>
      <c r="X1743" s="3">
        <f t="shared" si="644"/>
        <v>30.666666666666668</v>
      </c>
      <c r="Y1743" s="3">
        <f t="shared" si="644"/>
        <v>31.6</v>
      </c>
      <c r="Z1743" s="3">
        <f t="shared" si="644"/>
        <v>32.533333333333331</v>
      </c>
      <c r="AA1743" s="3">
        <f t="shared" si="644"/>
        <v>33.466666666666661</v>
      </c>
      <c r="AB1743" s="3">
        <f t="shared" si="644"/>
        <v>34.399999999999991</v>
      </c>
      <c r="AC1743" s="3">
        <f t="shared" si="644"/>
        <v>35.333333333333321</v>
      </c>
      <c r="AD1743" s="3">
        <f t="shared" si="644"/>
        <v>36.266666666666652</v>
      </c>
      <c r="AE1743" s="3">
        <f t="shared" si="644"/>
        <v>37.199999999999982</v>
      </c>
      <c r="AF1743" s="3">
        <f t="shared" si="644"/>
        <v>38.133333333333312</v>
      </c>
      <c r="AG1743" s="3">
        <f t="shared" si="644"/>
        <v>39.066666666666642</v>
      </c>
      <c r="AH1743" s="3">
        <f t="shared" si="644"/>
        <v>40</v>
      </c>
      <c r="AI1743" s="3">
        <f t="shared" si="644"/>
        <v>40.333333333333336</v>
      </c>
      <c r="AJ1743" s="3">
        <f t="shared" si="644"/>
        <v>40.666666666666671</v>
      </c>
      <c r="AK1743" s="3">
        <f t="shared" si="644"/>
        <v>41.000000000000007</v>
      </c>
      <c r="AL1743" s="3">
        <f t="shared" si="644"/>
        <v>41.333333333333343</v>
      </c>
      <c r="AM1743" s="3">
        <f t="shared" si="644"/>
        <v>41.666666666666679</v>
      </c>
      <c r="AN1743" s="3">
        <f t="shared" si="644"/>
        <v>42.000000000000014</v>
      </c>
      <c r="AO1743" s="3">
        <f t="shared" si="644"/>
        <v>42.33333333333335</v>
      </c>
      <c r="AP1743" s="3">
        <f t="shared" si="644"/>
        <v>42.666666666666686</v>
      </c>
      <c r="AQ1743" s="3">
        <f t="shared" si="644"/>
        <v>43.000000000000021</v>
      </c>
      <c r="AR1743" s="3">
        <f t="shared" si="644"/>
        <v>43.333333333333357</v>
      </c>
      <c r="AS1743" s="3">
        <f t="shared" si="644"/>
        <v>43.666666666666693</v>
      </c>
      <c r="AT1743" s="3">
        <f t="shared" si="644"/>
        <v>44.000000000000028</v>
      </c>
      <c r="AU1743" s="3">
        <f t="shared" si="644"/>
        <v>44.333333333333364</v>
      </c>
      <c r="AV1743" s="3">
        <f t="shared" si="644"/>
        <v>44.6666666666667</v>
      </c>
      <c r="AW1743" s="3">
        <f t="shared" si="644"/>
        <v>45</v>
      </c>
      <c r="AX1743" s="3"/>
    </row>
    <row r="1744" spans="3:50">
      <c r="C1744" s="10" t="s">
        <v>2</v>
      </c>
      <c r="D1744" s="9"/>
      <c r="E1744" s="8"/>
      <c r="F1744" s="3"/>
      <c r="G1744" s="3"/>
      <c r="H1744" s="3"/>
      <c r="I1744" s="3"/>
      <c r="J1744" s="3"/>
      <c r="K1744" s="3"/>
      <c r="L1744" s="3"/>
      <c r="M1744" s="3"/>
      <c r="N1744" s="3"/>
      <c r="O1744" s="3"/>
      <c r="P1744" s="3"/>
      <c r="Q1744" s="3"/>
      <c r="R1744" s="3"/>
      <c r="S1744" s="3">
        <f t="shared" si="644"/>
        <v>0</v>
      </c>
      <c r="T1744" s="3">
        <f t="shared" si="644"/>
        <v>55.289666666666669</v>
      </c>
      <c r="U1744" s="3">
        <f t="shared" si="644"/>
        <v>55.609333333333339</v>
      </c>
      <c r="V1744" s="3">
        <f t="shared" si="644"/>
        <v>55.929000000000009</v>
      </c>
      <c r="W1744" s="3">
        <f t="shared" si="644"/>
        <v>56.248666666666679</v>
      </c>
      <c r="X1744" s="3">
        <f t="shared" si="644"/>
        <v>56.568333333333349</v>
      </c>
      <c r="Y1744" s="3">
        <f t="shared" si="644"/>
        <v>56.888000000000019</v>
      </c>
      <c r="Z1744" s="3">
        <f t="shared" si="644"/>
        <v>57.20766666666669</v>
      </c>
      <c r="AA1744" s="3">
        <f t="shared" si="644"/>
        <v>57.52733333333336</v>
      </c>
      <c r="AB1744" s="3">
        <f t="shared" si="644"/>
        <v>57.84700000000003</v>
      </c>
      <c r="AC1744" s="3">
        <f t="shared" si="644"/>
        <v>58.1666666666667</v>
      </c>
      <c r="AD1744" s="3">
        <f t="shared" si="644"/>
        <v>58.48633333333337</v>
      </c>
      <c r="AE1744" s="3">
        <f t="shared" si="644"/>
        <v>58.80600000000004</v>
      </c>
      <c r="AF1744" s="3">
        <f t="shared" si="644"/>
        <v>59.12566666666671</v>
      </c>
      <c r="AG1744" s="3">
        <f t="shared" si="644"/>
        <v>59.44533333333338</v>
      </c>
      <c r="AH1744" s="3">
        <f t="shared" si="644"/>
        <v>59.765000000000001</v>
      </c>
      <c r="AI1744" s="3">
        <f t="shared" si="644"/>
        <v>60.084666666666671</v>
      </c>
      <c r="AJ1744" s="3">
        <f t="shared" si="644"/>
        <v>60.404333333333341</v>
      </c>
      <c r="AK1744" s="3">
        <f t="shared" si="644"/>
        <v>60.724000000000011</v>
      </c>
      <c r="AL1744" s="3">
        <f t="shared" si="644"/>
        <v>61.043666666666681</v>
      </c>
      <c r="AM1744" s="3">
        <f t="shared" si="644"/>
        <v>61.363333333333351</v>
      </c>
      <c r="AN1744" s="3">
        <f t="shared" si="644"/>
        <v>61.683000000000021</v>
      </c>
      <c r="AO1744" s="3">
        <f t="shared" si="644"/>
        <v>62.002666666666691</v>
      </c>
      <c r="AP1744" s="3">
        <f t="shared" si="644"/>
        <v>62.322333333333361</v>
      </c>
      <c r="AQ1744" s="3">
        <f t="shared" si="644"/>
        <v>62.642000000000031</v>
      </c>
      <c r="AR1744" s="3">
        <f t="shared" si="644"/>
        <v>62.961666666666702</v>
      </c>
      <c r="AS1744" s="3">
        <f t="shared" si="644"/>
        <v>63.281333333333372</v>
      </c>
      <c r="AT1744" s="3">
        <f t="shared" si="644"/>
        <v>63.601000000000042</v>
      </c>
      <c r="AU1744" s="3">
        <f t="shared" si="644"/>
        <v>63.920666666666712</v>
      </c>
      <c r="AV1744" s="3">
        <f t="shared" si="644"/>
        <v>64.240333333333382</v>
      </c>
      <c r="AW1744" s="3">
        <f t="shared" si="644"/>
        <v>64.56</v>
      </c>
      <c r="AX1744" s="3"/>
    </row>
    <row r="1745" spans="3:50">
      <c r="C1745" s="10" t="s">
        <v>1</v>
      </c>
      <c r="D1745" s="9"/>
      <c r="E1745" s="8"/>
      <c r="F1745" s="3"/>
      <c r="G1745" s="3"/>
      <c r="H1745" s="3"/>
      <c r="I1745" s="3"/>
      <c r="J1745" s="3"/>
      <c r="K1745" s="3"/>
      <c r="L1745" s="3"/>
      <c r="M1745" s="3"/>
      <c r="N1745" s="3"/>
      <c r="O1745" s="3"/>
      <c r="P1745" s="3"/>
      <c r="Q1745" s="3"/>
      <c r="R1745" s="3"/>
      <c r="S1745" s="3">
        <f t="shared" si="644"/>
        <v>0</v>
      </c>
      <c r="T1745" s="3">
        <f t="shared" si="644"/>
        <v>120</v>
      </c>
      <c r="U1745" s="3">
        <f t="shared" si="644"/>
        <v>120</v>
      </c>
      <c r="V1745" s="3">
        <f t="shared" si="644"/>
        <v>120</v>
      </c>
      <c r="W1745" s="3">
        <f t="shared" si="644"/>
        <v>120</v>
      </c>
      <c r="X1745" s="3">
        <f t="shared" si="644"/>
        <v>120</v>
      </c>
      <c r="Y1745" s="3">
        <f t="shared" si="644"/>
        <v>120</v>
      </c>
      <c r="Z1745" s="3">
        <f t="shared" si="644"/>
        <v>120</v>
      </c>
      <c r="AA1745" s="3">
        <f t="shared" si="644"/>
        <v>120</v>
      </c>
      <c r="AB1745" s="3">
        <f t="shared" si="644"/>
        <v>120</v>
      </c>
      <c r="AC1745" s="3">
        <f t="shared" si="644"/>
        <v>120</v>
      </c>
      <c r="AD1745" s="3">
        <f t="shared" si="644"/>
        <v>120</v>
      </c>
      <c r="AE1745" s="3">
        <f t="shared" si="644"/>
        <v>120</v>
      </c>
      <c r="AF1745" s="3">
        <f t="shared" si="644"/>
        <v>120</v>
      </c>
      <c r="AG1745" s="3">
        <f t="shared" si="644"/>
        <v>120</v>
      </c>
      <c r="AH1745" s="3">
        <f t="shared" si="644"/>
        <v>120</v>
      </c>
      <c r="AI1745" s="3">
        <f t="shared" si="644"/>
        <v>120</v>
      </c>
      <c r="AJ1745" s="3">
        <f t="shared" si="644"/>
        <v>120</v>
      </c>
      <c r="AK1745" s="3">
        <f t="shared" si="644"/>
        <v>120</v>
      </c>
      <c r="AL1745" s="3">
        <f t="shared" si="644"/>
        <v>120</v>
      </c>
      <c r="AM1745" s="3">
        <f t="shared" si="644"/>
        <v>120</v>
      </c>
      <c r="AN1745" s="3">
        <f t="shared" si="644"/>
        <v>120</v>
      </c>
      <c r="AO1745" s="3">
        <f t="shared" si="644"/>
        <v>120</v>
      </c>
      <c r="AP1745" s="3">
        <f t="shared" si="644"/>
        <v>120</v>
      </c>
      <c r="AQ1745" s="3">
        <f t="shared" si="644"/>
        <v>120</v>
      </c>
      <c r="AR1745" s="3">
        <f t="shared" si="644"/>
        <v>120</v>
      </c>
      <c r="AS1745" s="3">
        <f t="shared" si="644"/>
        <v>120</v>
      </c>
      <c r="AT1745" s="3">
        <f t="shared" si="644"/>
        <v>120</v>
      </c>
      <c r="AU1745" s="3">
        <f t="shared" si="644"/>
        <v>120</v>
      </c>
      <c r="AV1745" s="3">
        <f t="shared" si="644"/>
        <v>120</v>
      </c>
      <c r="AW1745" s="3">
        <f t="shared" si="644"/>
        <v>120</v>
      </c>
      <c r="AX1745" s="3"/>
    </row>
    <row r="1746" spans="3:50">
      <c r="C1746" s="7" t="s">
        <v>0</v>
      </c>
      <c r="D1746" s="6"/>
      <c r="E1746" s="5"/>
      <c r="F1746" s="4"/>
      <c r="G1746" s="4"/>
      <c r="H1746" s="4"/>
      <c r="I1746" s="4"/>
      <c r="J1746" s="4"/>
      <c r="K1746" s="4"/>
      <c r="L1746" s="4"/>
      <c r="M1746" s="4"/>
      <c r="N1746" s="4"/>
      <c r="O1746" s="4"/>
      <c r="P1746" s="4"/>
      <c r="Q1746" s="4"/>
      <c r="R1746" s="4"/>
      <c r="S1746" s="4">
        <f t="shared" si="644"/>
        <v>0</v>
      </c>
      <c r="T1746" s="4">
        <f t="shared" si="644"/>
        <v>0</v>
      </c>
      <c r="U1746" s="4">
        <f t="shared" si="644"/>
        <v>0</v>
      </c>
      <c r="V1746" s="4">
        <f t="shared" si="644"/>
        <v>0</v>
      </c>
      <c r="W1746" s="4">
        <f t="shared" si="644"/>
        <v>0</v>
      </c>
      <c r="X1746" s="4">
        <f t="shared" si="644"/>
        <v>0</v>
      </c>
      <c r="Y1746" s="4">
        <f t="shared" si="644"/>
        <v>0</v>
      </c>
      <c r="Z1746" s="4">
        <f t="shared" si="644"/>
        <v>64.666666666666657</v>
      </c>
      <c r="AA1746" s="4">
        <f t="shared" si="644"/>
        <v>65.333333333333329</v>
      </c>
      <c r="AB1746" s="4">
        <f t="shared" si="644"/>
        <v>66</v>
      </c>
      <c r="AC1746" s="4">
        <f t="shared" si="644"/>
        <v>66.666666666666671</v>
      </c>
      <c r="AD1746" s="4">
        <f t="shared" si="644"/>
        <v>67.333333333333343</v>
      </c>
      <c r="AE1746" s="4">
        <f t="shared" si="644"/>
        <v>68.000000000000014</v>
      </c>
      <c r="AF1746" s="4">
        <f t="shared" si="644"/>
        <v>68.666666666666686</v>
      </c>
      <c r="AG1746" s="4">
        <f t="shared" si="644"/>
        <v>69.333333333333357</v>
      </c>
      <c r="AH1746" s="4">
        <f t="shared" si="644"/>
        <v>70</v>
      </c>
      <c r="AI1746" s="4">
        <f t="shared" si="644"/>
        <v>70.333333333333329</v>
      </c>
      <c r="AJ1746" s="4">
        <f t="shared" si="644"/>
        <v>70.666666666666657</v>
      </c>
      <c r="AK1746" s="4">
        <f t="shared" si="644"/>
        <v>70.999999999999986</v>
      </c>
      <c r="AL1746" s="4">
        <f t="shared" si="644"/>
        <v>71.333333333333314</v>
      </c>
      <c r="AM1746" s="4">
        <f t="shared" si="644"/>
        <v>71.666666666666643</v>
      </c>
      <c r="AN1746" s="4">
        <f t="shared" si="644"/>
        <v>71.999999999999972</v>
      </c>
      <c r="AO1746" s="4">
        <f t="shared" si="644"/>
        <v>72.3333333333333</v>
      </c>
      <c r="AP1746" s="4">
        <f t="shared" si="644"/>
        <v>72.666666666666629</v>
      </c>
      <c r="AQ1746" s="4">
        <f t="shared" si="644"/>
        <v>72.999999999999957</v>
      </c>
      <c r="AR1746" s="4">
        <f t="shared" si="644"/>
        <v>73.333333333333286</v>
      </c>
      <c r="AS1746" s="4">
        <f t="shared" si="644"/>
        <v>73.666666666666615</v>
      </c>
      <c r="AT1746" s="4">
        <f t="shared" si="644"/>
        <v>73.999999999999943</v>
      </c>
      <c r="AU1746" s="4">
        <f t="shared" si="644"/>
        <v>74.333333333333272</v>
      </c>
      <c r="AV1746" s="4">
        <f t="shared" si="644"/>
        <v>74.6666666666666</v>
      </c>
      <c r="AW1746" s="4">
        <f t="shared" si="644"/>
        <v>75</v>
      </c>
      <c r="AX1746" s="3"/>
    </row>
    <row r="1747" spans="3:50">
      <c r="C1747" s="14">
        <v>16</v>
      </c>
      <c r="D1747" s="13"/>
      <c r="E1747" s="12"/>
      <c r="F1747" s="11"/>
      <c r="G1747" s="11"/>
      <c r="H1747" s="11"/>
      <c r="I1747" s="11"/>
      <c r="J1747" s="11"/>
      <c r="K1747" s="11"/>
      <c r="L1747" s="11"/>
      <c r="M1747" s="11"/>
      <c r="N1747" s="11"/>
      <c r="O1747" s="11"/>
      <c r="P1747" s="11"/>
      <c r="Q1747" s="11"/>
      <c r="R1747" s="11"/>
      <c r="S1747" s="11"/>
      <c r="T1747" s="11">
        <f t="shared" ref="T1747:AW1747" si="645">IF(T537&gt;0,(SUMPRODUCT(T1748:T1752,T538:T542))/T537,0)</f>
        <v>0</v>
      </c>
      <c r="U1747" s="11">
        <f t="shared" si="645"/>
        <v>20.921620656549781</v>
      </c>
      <c r="V1747" s="11">
        <f t="shared" si="645"/>
        <v>22.408998667616746</v>
      </c>
      <c r="W1747" s="11">
        <f t="shared" si="645"/>
        <v>23.883409644118341</v>
      </c>
      <c r="X1747" s="11">
        <f t="shared" si="645"/>
        <v>25.344938796372549</v>
      </c>
      <c r="Y1747" s="11">
        <f t="shared" si="645"/>
        <v>26.793670589738657</v>
      </c>
      <c r="Z1747" s="11">
        <f t="shared" si="645"/>
        <v>26.60282998266463</v>
      </c>
      <c r="AA1747" s="11">
        <f t="shared" si="645"/>
        <v>28.304592320289132</v>
      </c>
      <c r="AB1747" s="11">
        <f t="shared" si="645"/>
        <v>29.986334805467287</v>
      </c>
      <c r="AC1747" s="11">
        <f t="shared" si="645"/>
        <v>31.64787495889184</v>
      </c>
      <c r="AD1747" s="11">
        <f t="shared" si="645"/>
        <v>33.289028076785058</v>
      </c>
      <c r="AE1747" s="11">
        <f t="shared" si="645"/>
        <v>34.909607196899366</v>
      </c>
      <c r="AF1747" s="11">
        <f t="shared" si="645"/>
        <v>36.509423063891262</v>
      </c>
      <c r="AG1747" s="11">
        <f t="shared" si="645"/>
        <v>38.088284094058388</v>
      </c>
      <c r="AH1747" s="11">
        <f t="shared" si="645"/>
        <v>39.645996339421437</v>
      </c>
      <c r="AI1747" s="11">
        <f t="shared" si="645"/>
        <v>42.596702447889754</v>
      </c>
      <c r="AJ1747" s="11">
        <f t="shared" si="645"/>
        <v>43.32318367548654</v>
      </c>
      <c r="AK1747" s="11">
        <f t="shared" si="645"/>
        <v>44.052546926243124</v>
      </c>
      <c r="AL1747" s="11">
        <f t="shared" si="645"/>
        <v>44.784802871810477</v>
      </c>
      <c r="AM1747" s="11">
        <f t="shared" si="645"/>
        <v>45.519962236591638</v>
      </c>
      <c r="AN1747" s="11">
        <f t="shared" si="645"/>
        <v>46.251128508018226</v>
      </c>
      <c r="AO1747" s="11">
        <f t="shared" si="645"/>
        <v>46.414765084364852</v>
      </c>
      <c r="AP1747" s="11">
        <f t="shared" si="645"/>
        <v>46.578740886693197</v>
      </c>
      <c r="AQ1747" s="11">
        <f t="shared" si="645"/>
        <v>46.743056024263893</v>
      </c>
      <c r="AR1747" s="11">
        <f t="shared" si="645"/>
        <v>46.907710606384136</v>
      </c>
      <c r="AS1747" s="11">
        <f t="shared" si="645"/>
        <v>47.072704742409123</v>
      </c>
      <c r="AT1747" s="11">
        <f t="shared" si="645"/>
        <v>47.241932441149139</v>
      </c>
      <c r="AU1747" s="11">
        <f t="shared" si="645"/>
        <v>47.411708148137848</v>
      </c>
      <c r="AV1747" s="11">
        <f t="shared" si="645"/>
        <v>47.582032147529951</v>
      </c>
      <c r="AW1747" s="11">
        <f t="shared" si="645"/>
        <v>47.752904723675776</v>
      </c>
      <c r="AX1747" s="11"/>
    </row>
    <row r="1748" spans="3:50">
      <c r="C1748" s="10" t="s">
        <v>4</v>
      </c>
      <c r="D1748" s="9"/>
      <c r="E1748" s="8"/>
      <c r="F1748" s="3"/>
      <c r="G1748" s="3"/>
      <c r="H1748" s="3"/>
      <c r="I1748" s="3"/>
      <c r="J1748" s="3"/>
      <c r="K1748" s="3"/>
      <c r="L1748" s="3"/>
      <c r="M1748" s="3"/>
      <c r="N1748" s="3"/>
      <c r="O1748" s="3"/>
      <c r="P1748" s="3"/>
      <c r="Q1748" s="3"/>
      <c r="R1748" s="3"/>
      <c r="S1748" s="3"/>
      <c r="T1748" s="3">
        <f t="shared" ref="T1748:AW1752" si="646">IF(T538&gt;0,D132,0)</f>
        <v>0</v>
      </c>
      <c r="U1748" s="3">
        <f t="shared" si="646"/>
        <v>20.493333333333332</v>
      </c>
      <c r="V1748" s="3">
        <f t="shared" si="646"/>
        <v>21.586666666666666</v>
      </c>
      <c r="W1748" s="3">
        <f t="shared" si="646"/>
        <v>22.68</v>
      </c>
      <c r="X1748" s="3">
        <f t="shared" si="646"/>
        <v>23.773333333333333</v>
      </c>
      <c r="Y1748" s="3">
        <f t="shared" si="646"/>
        <v>24.866666666666667</v>
      </c>
      <c r="Z1748" s="3">
        <f t="shared" si="646"/>
        <v>25.96</v>
      </c>
      <c r="AA1748" s="3">
        <f t="shared" si="646"/>
        <v>27.053333333333335</v>
      </c>
      <c r="AB1748" s="3">
        <f t="shared" si="646"/>
        <v>28.146666666666668</v>
      </c>
      <c r="AC1748" s="3">
        <f t="shared" si="646"/>
        <v>29.240000000000002</v>
      </c>
      <c r="AD1748" s="3">
        <f t="shared" si="646"/>
        <v>30.333333333333336</v>
      </c>
      <c r="AE1748" s="3">
        <f t="shared" si="646"/>
        <v>31.426666666666669</v>
      </c>
      <c r="AF1748" s="3">
        <f t="shared" si="646"/>
        <v>32.520000000000003</v>
      </c>
      <c r="AG1748" s="3">
        <f t="shared" si="646"/>
        <v>33.613333333333337</v>
      </c>
      <c r="AH1748" s="3">
        <f t="shared" si="646"/>
        <v>34.706666666666671</v>
      </c>
      <c r="AI1748" s="3">
        <f t="shared" si="646"/>
        <v>35.799999999999997</v>
      </c>
      <c r="AJ1748" s="3">
        <f t="shared" si="646"/>
        <v>35.93333333333333</v>
      </c>
      <c r="AK1748" s="3">
        <f t="shared" si="646"/>
        <v>36.066666666666663</v>
      </c>
      <c r="AL1748" s="3">
        <f t="shared" si="646"/>
        <v>36.199999999999996</v>
      </c>
      <c r="AM1748" s="3">
        <f t="shared" si="646"/>
        <v>36.333333333333329</v>
      </c>
      <c r="AN1748" s="3">
        <f t="shared" si="646"/>
        <v>36.466666666666661</v>
      </c>
      <c r="AO1748" s="3">
        <f t="shared" si="646"/>
        <v>36.599999999999994</v>
      </c>
      <c r="AP1748" s="3">
        <f t="shared" si="646"/>
        <v>36.733333333333327</v>
      </c>
      <c r="AQ1748" s="3">
        <f t="shared" si="646"/>
        <v>36.86666666666666</v>
      </c>
      <c r="AR1748" s="3">
        <f t="shared" si="646"/>
        <v>36.999999999999993</v>
      </c>
      <c r="AS1748" s="3">
        <f t="shared" si="646"/>
        <v>37.133333333333326</v>
      </c>
      <c r="AT1748" s="3">
        <f t="shared" si="646"/>
        <v>37.266666666666659</v>
      </c>
      <c r="AU1748" s="3">
        <f t="shared" si="646"/>
        <v>37.399999999999991</v>
      </c>
      <c r="AV1748" s="3">
        <f t="shared" si="646"/>
        <v>37.533333333333324</v>
      </c>
      <c r="AW1748" s="3">
        <f t="shared" si="646"/>
        <v>37.666666666666657</v>
      </c>
      <c r="AX1748" s="3"/>
    </row>
    <row r="1749" spans="3:50">
      <c r="C1749" s="10" t="s">
        <v>3</v>
      </c>
      <c r="D1749" s="9"/>
      <c r="E1749" s="8"/>
      <c r="F1749" s="3"/>
      <c r="G1749" s="3"/>
      <c r="H1749" s="3"/>
      <c r="I1749" s="3"/>
      <c r="J1749" s="3"/>
      <c r="K1749" s="3"/>
      <c r="L1749" s="3"/>
      <c r="M1749" s="3"/>
      <c r="N1749" s="3"/>
      <c r="O1749" s="3"/>
      <c r="P1749" s="3"/>
      <c r="Q1749" s="3"/>
      <c r="R1749" s="3"/>
      <c r="S1749" s="3"/>
      <c r="T1749" s="3">
        <f t="shared" si="646"/>
        <v>0</v>
      </c>
      <c r="U1749" s="3">
        <f t="shared" si="646"/>
        <v>26.933333333333334</v>
      </c>
      <c r="V1749" s="3">
        <f t="shared" si="646"/>
        <v>27.866666666666667</v>
      </c>
      <c r="W1749" s="3">
        <f t="shared" si="646"/>
        <v>28.8</v>
      </c>
      <c r="X1749" s="3">
        <f t="shared" si="646"/>
        <v>29.733333333333334</v>
      </c>
      <c r="Y1749" s="3">
        <f t="shared" si="646"/>
        <v>30.666666666666668</v>
      </c>
      <c r="Z1749" s="3">
        <f t="shared" si="646"/>
        <v>31.6</v>
      </c>
      <c r="AA1749" s="3">
        <f t="shared" si="646"/>
        <v>32.533333333333331</v>
      </c>
      <c r="AB1749" s="3">
        <f t="shared" si="646"/>
        <v>33.466666666666661</v>
      </c>
      <c r="AC1749" s="3">
        <f t="shared" si="646"/>
        <v>34.399999999999991</v>
      </c>
      <c r="AD1749" s="3">
        <f t="shared" si="646"/>
        <v>35.333333333333321</v>
      </c>
      <c r="AE1749" s="3">
        <f t="shared" si="646"/>
        <v>36.266666666666652</v>
      </c>
      <c r="AF1749" s="3">
        <f t="shared" si="646"/>
        <v>37.199999999999982</v>
      </c>
      <c r="AG1749" s="3">
        <f t="shared" si="646"/>
        <v>38.133333333333312</v>
      </c>
      <c r="AH1749" s="3">
        <f t="shared" si="646"/>
        <v>39.066666666666642</v>
      </c>
      <c r="AI1749" s="3">
        <f t="shared" si="646"/>
        <v>40</v>
      </c>
      <c r="AJ1749" s="3">
        <f t="shared" si="646"/>
        <v>40.333333333333336</v>
      </c>
      <c r="AK1749" s="3">
        <f t="shared" si="646"/>
        <v>40.666666666666671</v>
      </c>
      <c r="AL1749" s="3">
        <f t="shared" si="646"/>
        <v>41.000000000000007</v>
      </c>
      <c r="AM1749" s="3">
        <f t="shared" si="646"/>
        <v>41.333333333333343</v>
      </c>
      <c r="AN1749" s="3">
        <f t="shared" si="646"/>
        <v>41.666666666666679</v>
      </c>
      <c r="AO1749" s="3">
        <f t="shared" si="646"/>
        <v>42.000000000000014</v>
      </c>
      <c r="AP1749" s="3">
        <f t="shared" si="646"/>
        <v>42.33333333333335</v>
      </c>
      <c r="AQ1749" s="3">
        <f t="shared" si="646"/>
        <v>42.666666666666686</v>
      </c>
      <c r="AR1749" s="3">
        <f t="shared" si="646"/>
        <v>43.000000000000021</v>
      </c>
      <c r="AS1749" s="3">
        <f t="shared" si="646"/>
        <v>43.333333333333357</v>
      </c>
      <c r="AT1749" s="3">
        <f t="shared" si="646"/>
        <v>43.666666666666693</v>
      </c>
      <c r="AU1749" s="3">
        <f t="shared" si="646"/>
        <v>44.000000000000028</v>
      </c>
      <c r="AV1749" s="3">
        <f t="shared" si="646"/>
        <v>44.333333333333364</v>
      </c>
      <c r="AW1749" s="3">
        <f t="shared" si="646"/>
        <v>44.6666666666667</v>
      </c>
      <c r="AX1749" s="3"/>
    </row>
    <row r="1750" spans="3:50">
      <c r="C1750" s="10" t="s">
        <v>2</v>
      </c>
      <c r="D1750" s="9"/>
      <c r="E1750" s="8"/>
      <c r="F1750" s="3"/>
      <c r="G1750" s="3"/>
      <c r="H1750" s="3"/>
      <c r="I1750" s="3"/>
      <c r="J1750" s="3"/>
      <c r="K1750" s="3"/>
      <c r="L1750" s="3"/>
      <c r="M1750" s="3"/>
      <c r="N1750" s="3"/>
      <c r="O1750" s="3"/>
      <c r="P1750" s="3"/>
      <c r="Q1750" s="3"/>
      <c r="R1750" s="3"/>
      <c r="S1750" s="3"/>
      <c r="T1750" s="3">
        <f t="shared" si="646"/>
        <v>0</v>
      </c>
      <c r="U1750" s="3">
        <f t="shared" si="646"/>
        <v>55.289666666666669</v>
      </c>
      <c r="V1750" s="3">
        <f t="shared" si="646"/>
        <v>55.609333333333339</v>
      </c>
      <c r="W1750" s="3">
        <f t="shared" si="646"/>
        <v>55.929000000000009</v>
      </c>
      <c r="X1750" s="3">
        <f t="shared" si="646"/>
        <v>56.248666666666679</v>
      </c>
      <c r="Y1750" s="3">
        <f t="shared" si="646"/>
        <v>56.568333333333349</v>
      </c>
      <c r="Z1750" s="3">
        <f t="shared" si="646"/>
        <v>56.888000000000019</v>
      </c>
      <c r="AA1750" s="3">
        <f t="shared" si="646"/>
        <v>57.20766666666669</v>
      </c>
      <c r="AB1750" s="3">
        <f t="shared" si="646"/>
        <v>57.52733333333336</v>
      </c>
      <c r="AC1750" s="3">
        <f t="shared" si="646"/>
        <v>57.84700000000003</v>
      </c>
      <c r="AD1750" s="3">
        <f t="shared" si="646"/>
        <v>58.1666666666667</v>
      </c>
      <c r="AE1750" s="3">
        <f t="shared" si="646"/>
        <v>58.48633333333337</v>
      </c>
      <c r="AF1750" s="3">
        <f t="shared" si="646"/>
        <v>58.80600000000004</v>
      </c>
      <c r="AG1750" s="3">
        <f t="shared" si="646"/>
        <v>59.12566666666671</v>
      </c>
      <c r="AH1750" s="3">
        <f t="shared" si="646"/>
        <v>59.44533333333338</v>
      </c>
      <c r="AI1750" s="3">
        <f t="shared" si="646"/>
        <v>59.765000000000001</v>
      </c>
      <c r="AJ1750" s="3">
        <f t="shared" si="646"/>
        <v>60.084666666666671</v>
      </c>
      <c r="AK1750" s="3">
        <f t="shared" si="646"/>
        <v>60.404333333333341</v>
      </c>
      <c r="AL1750" s="3">
        <f t="shared" si="646"/>
        <v>60.724000000000011</v>
      </c>
      <c r="AM1750" s="3">
        <f t="shared" si="646"/>
        <v>61.043666666666681</v>
      </c>
      <c r="AN1750" s="3">
        <f t="shared" si="646"/>
        <v>61.363333333333351</v>
      </c>
      <c r="AO1750" s="3">
        <f t="shared" si="646"/>
        <v>61.683000000000021</v>
      </c>
      <c r="AP1750" s="3">
        <f t="shared" si="646"/>
        <v>62.002666666666691</v>
      </c>
      <c r="AQ1750" s="3">
        <f t="shared" si="646"/>
        <v>62.322333333333361</v>
      </c>
      <c r="AR1750" s="3">
        <f t="shared" si="646"/>
        <v>62.642000000000031</v>
      </c>
      <c r="AS1750" s="3">
        <f t="shared" si="646"/>
        <v>62.961666666666702</v>
      </c>
      <c r="AT1750" s="3">
        <f t="shared" si="646"/>
        <v>63.281333333333372</v>
      </c>
      <c r="AU1750" s="3">
        <f t="shared" si="646"/>
        <v>63.601000000000042</v>
      </c>
      <c r="AV1750" s="3">
        <f t="shared" si="646"/>
        <v>63.920666666666712</v>
      </c>
      <c r="AW1750" s="3">
        <f t="shared" si="646"/>
        <v>64.240333333333382</v>
      </c>
      <c r="AX1750" s="3"/>
    </row>
    <row r="1751" spans="3:50">
      <c r="C1751" s="10" t="s">
        <v>1</v>
      </c>
      <c r="D1751" s="9"/>
      <c r="E1751" s="8"/>
      <c r="F1751" s="3"/>
      <c r="G1751" s="3"/>
      <c r="H1751" s="3"/>
      <c r="I1751" s="3"/>
      <c r="J1751" s="3"/>
      <c r="K1751" s="3"/>
      <c r="L1751" s="3"/>
      <c r="M1751" s="3"/>
      <c r="N1751" s="3"/>
      <c r="O1751" s="3"/>
      <c r="P1751" s="3"/>
      <c r="Q1751" s="3"/>
      <c r="R1751" s="3"/>
      <c r="S1751" s="3"/>
      <c r="T1751" s="3">
        <f t="shared" si="646"/>
        <v>0</v>
      </c>
      <c r="U1751" s="3">
        <f t="shared" si="646"/>
        <v>120</v>
      </c>
      <c r="V1751" s="3">
        <f t="shared" si="646"/>
        <v>120</v>
      </c>
      <c r="W1751" s="3">
        <f t="shared" si="646"/>
        <v>120</v>
      </c>
      <c r="X1751" s="3">
        <f t="shared" si="646"/>
        <v>120</v>
      </c>
      <c r="Y1751" s="3">
        <f t="shared" si="646"/>
        <v>120</v>
      </c>
      <c r="Z1751" s="3">
        <f t="shared" si="646"/>
        <v>120</v>
      </c>
      <c r="AA1751" s="3">
        <f t="shared" si="646"/>
        <v>120</v>
      </c>
      <c r="AB1751" s="3">
        <f t="shared" si="646"/>
        <v>120</v>
      </c>
      <c r="AC1751" s="3">
        <f t="shared" si="646"/>
        <v>120</v>
      </c>
      <c r="AD1751" s="3">
        <f t="shared" si="646"/>
        <v>120</v>
      </c>
      <c r="AE1751" s="3">
        <f t="shared" si="646"/>
        <v>120</v>
      </c>
      <c r="AF1751" s="3">
        <f t="shared" si="646"/>
        <v>120</v>
      </c>
      <c r="AG1751" s="3">
        <f t="shared" si="646"/>
        <v>120</v>
      </c>
      <c r="AH1751" s="3">
        <f t="shared" si="646"/>
        <v>120</v>
      </c>
      <c r="AI1751" s="3">
        <f t="shared" si="646"/>
        <v>120</v>
      </c>
      <c r="AJ1751" s="3">
        <f t="shared" si="646"/>
        <v>120</v>
      </c>
      <c r="AK1751" s="3">
        <f t="shared" si="646"/>
        <v>120</v>
      </c>
      <c r="AL1751" s="3">
        <f t="shared" si="646"/>
        <v>120</v>
      </c>
      <c r="AM1751" s="3">
        <f t="shared" si="646"/>
        <v>120</v>
      </c>
      <c r="AN1751" s="3">
        <f t="shared" si="646"/>
        <v>120</v>
      </c>
      <c r="AO1751" s="3">
        <f t="shared" si="646"/>
        <v>120</v>
      </c>
      <c r="AP1751" s="3">
        <f t="shared" si="646"/>
        <v>120</v>
      </c>
      <c r="AQ1751" s="3">
        <f t="shared" si="646"/>
        <v>120</v>
      </c>
      <c r="AR1751" s="3">
        <f t="shared" si="646"/>
        <v>120</v>
      </c>
      <c r="AS1751" s="3">
        <f t="shared" si="646"/>
        <v>120</v>
      </c>
      <c r="AT1751" s="3">
        <f t="shared" si="646"/>
        <v>120</v>
      </c>
      <c r="AU1751" s="3">
        <f t="shared" si="646"/>
        <v>120</v>
      </c>
      <c r="AV1751" s="3">
        <f t="shared" si="646"/>
        <v>120</v>
      </c>
      <c r="AW1751" s="3">
        <f t="shared" si="646"/>
        <v>120</v>
      </c>
      <c r="AX1751" s="3"/>
    </row>
    <row r="1752" spans="3:50">
      <c r="C1752" s="7" t="s">
        <v>0</v>
      </c>
      <c r="D1752" s="6"/>
      <c r="E1752" s="5"/>
      <c r="F1752" s="4"/>
      <c r="G1752" s="4"/>
      <c r="H1752" s="4"/>
      <c r="I1752" s="4"/>
      <c r="J1752" s="4"/>
      <c r="K1752" s="4"/>
      <c r="L1752" s="4"/>
      <c r="M1752" s="4"/>
      <c r="N1752" s="4"/>
      <c r="O1752" s="4"/>
      <c r="P1752" s="4"/>
      <c r="Q1752" s="4"/>
      <c r="R1752" s="4"/>
      <c r="S1752" s="4"/>
      <c r="T1752" s="4">
        <f t="shared" si="646"/>
        <v>0</v>
      </c>
      <c r="U1752" s="4">
        <f t="shared" si="646"/>
        <v>0</v>
      </c>
      <c r="V1752" s="4">
        <f t="shared" si="646"/>
        <v>0</v>
      </c>
      <c r="W1752" s="4">
        <f t="shared" si="646"/>
        <v>0</v>
      </c>
      <c r="X1752" s="4">
        <f t="shared" si="646"/>
        <v>0</v>
      </c>
      <c r="Y1752" s="4">
        <f t="shared" si="646"/>
        <v>0</v>
      </c>
      <c r="Z1752" s="4">
        <f t="shared" si="646"/>
        <v>0</v>
      </c>
      <c r="AA1752" s="4">
        <f t="shared" si="646"/>
        <v>64.666666666666657</v>
      </c>
      <c r="AB1752" s="4">
        <f t="shared" si="646"/>
        <v>65.333333333333329</v>
      </c>
      <c r="AC1752" s="4">
        <f t="shared" si="646"/>
        <v>66</v>
      </c>
      <c r="AD1752" s="4">
        <f t="shared" si="646"/>
        <v>66.666666666666671</v>
      </c>
      <c r="AE1752" s="4">
        <f t="shared" si="646"/>
        <v>67.333333333333343</v>
      </c>
      <c r="AF1752" s="4">
        <f t="shared" si="646"/>
        <v>68.000000000000014</v>
      </c>
      <c r="AG1752" s="4">
        <f t="shared" si="646"/>
        <v>68.666666666666686</v>
      </c>
      <c r="AH1752" s="4">
        <f t="shared" si="646"/>
        <v>69.333333333333357</v>
      </c>
      <c r="AI1752" s="4">
        <f t="shared" si="646"/>
        <v>70</v>
      </c>
      <c r="AJ1752" s="4">
        <f t="shared" si="646"/>
        <v>70.333333333333329</v>
      </c>
      <c r="AK1752" s="4">
        <f t="shared" si="646"/>
        <v>70.666666666666657</v>
      </c>
      <c r="AL1752" s="4">
        <f t="shared" si="646"/>
        <v>70.999999999999986</v>
      </c>
      <c r="AM1752" s="4">
        <f t="shared" si="646"/>
        <v>71.333333333333314</v>
      </c>
      <c r="AN1752" s="4">
        <f t="shared" si="646"/>
        <v>71.666666666666643</v>
      </c>
      <c r="AO1752" s="4">
        <f t="shared" si="646"/>
        <v>71.999999999999972</v>
      </c>
      <c r="AP1752" s="4">
        <f t="shared" si="646"/>
        <v>72.3333333333333</v>
      </c>
      <c r="AQ1752" s="4">
        <f t="shared" si="646"/>
        <v>72.666666666666629</v>
      </c>
      <c r="AR1752" s="4">
        <f t="shared" si="646"/>
        <v>72.999999999999957</v>
      </c>
      <c r="AS1752" s="4">
        <f t="shared" si="646"/>
        <v>73.333333333333286</v>
      </c>
      <c r="AT1752" s="4">
        <f t="shared" si="646"/>
        <v>73.666666666666615</v>
      </c>
      <c r="AU1752" s="4">
        <f t="shared" si="646"/>
        <v>73.999999999999943</v>
      </c>
      <c r="AV1752" s="4">
        <f t="shared" si="646"/>
        <v>74.333333333333272</v>
      </c>
      <c r="AW1752" s="4">
        <f t="shared" si="646"/>
        <v>74.6666666666666</v>
      </c>
      <c r="AX1752" s="3"/>
    </row>
    <row r="1753" spans="3:50">
      <c r="C1753" s="14">
        <v>17</v>
      </c>
      <c r="D1753" s="13"/>
      <c r="E1753" s="12"/>
      <c r="F1753" s="11"/>
      <c r="G1753" s="11"/>
      <c r="H1753" s="11"/>
      <c r="I1753" s="11"/>
      <c r="J1753" s="11"/>
      <c r="K1753" s="11"/>
      <c r="L1753" s="11"/>
      <c r="M1753" s="11"/>
      <c r="N1753" s="11"/>
      <c r="O1753" s="11"/>
      <c r="P1753" s="11"/>
      <c r="Q1753" s="11"/>
      <c r="R1753" s="11"/>
      <c r="S1753" s="11"/>
      <c r="T1753" s="11"/>
      <c r="U1753" s="11">
        <f t="shared" ref="U1753:AW1753" si="647">IF(U543&gt;0,(SUMPRODUCT(U1754:U1758,U544:U548))/U543,0)</f>
        <v>0</v>
      </c>
      <c r="V1753" s="11">
        <f t="shared" si="647"/>
        <v>20.927757623771022</v>
      </c>
      <c r="W1753" s="11">
        <f t="shared" si="647"/>
        <v>22.42047980822279</v>
      </c>
      <c r="X1753" s="11">
        <f t="shared" si="647"/>
        <v>23.899918342274489</v>
      </c>
      <c r="Y1753" s="11">
        <f t="shared" si="647"/>
        <v>25.3661671086229</v>
      </c>
      <c r="Z1753" s="11">
        <f t="shared" si="647"/>
        <v>26.819319107351255</v>
      </c>
      <c r="AA1753" s="11">
        <f t="shared" si="647"/>
        <v>26.612945406537442</v>
      </c>
      <c r="AB1753" s="11">
        <f t="shared" si="647"/>
        <v>28.322516688006356</v>
      </c>
      <c r="AC1753" s="11">
        <f t="shared" si="647"/>
        <v>30.011530355492933</v>
      </c>
      <c r="AD1753" s="11">
        <f t="shared" si="647"/>
        <v>31.679812655947217</v>
      </c>
      <c r="AE1753" s="11">
        <f t="shared" si="647"/>
        <v>33.327187872704997</v>
      </c>
      <c r="AF1753" s="11">
        <f t="shared" si="647"/>
        <v>34.953478297669925</v>
      </c>
      <c r="AG1753" s="11">
        <f t="shared" si="647"/>
        <v>36.558504203022366</v>
      </c>
      <c r="AH1753" s="11">
        <f t="shared" si="647"/>
        <v>38.142083812443353</v>
      </c>
      <c r="AI1753" s="11">
        <f t="shared" si="647"/>
        <v>39.704033271846143</v>
      </c>
      <c r="AJ1753" s="11">
        <f t="shared" si="647"/>
        <v>42.671959678963816</v>
      </c>
      <c r="AK1753" s="11">
        <f t="shared" si="647"/>
        <v>43.403577475120379</v>
      </c>
      <c r="AL1753" s="11">
        <f t="shared" si="647"/>
        <v>44.137896099430506</v>
      </c>
      <c r="AM1753" s="11">
        <f t="shared" si="647"/>
        <v>44.874924099283817</v>
      </c>
      <c r="AN1753" s="11">
        <f t="shared" si="647"/>
        <v>45.614670058174333</v>
      </c>
      <c r="AO1753" s="11">
        <f t="shared" si="647"/>
        <v>46.349958412710983</v>
      </c>
      <c r="AP1753" s="11">
        <f t="shared" si="647"/>
        <v>46.513844175723584</v>
      </c>
      <c r="AQ1753" s="11">
        <f t="shared" si="647"/>
        <v>46.678074084984864</v>
      </c>
      <c r="AR1753" s="11">
        <f t="shared" si="647"/>
        <v>46.84264823196807</v>
      </c>
      <c r="AS1753" s="11">
        <f t="shared" si="647"/>
        <v>47.007566708178913</v>
      </c>
      <c r="AT1753" s="11">
        <f t="shared" si="647"/>
        <v>47.172829605155428</v>
      </c>
      <c r="AU1753" s="11">
        <f t="shared" si="647"/>
        <v>47.342280669580717</v>
      </c>
      <c r="AV1753" s="11">
        <f t="shared" si="647"/>
        <v>47.512287252858727</v>
      </c>
      <c r="AW1753" s="11">
        <f t="shared" si="647"/>
        <v>47.68284959266628</v>
      </c>
      <c r="AX1753" s="11"/>
    </row>
    <row r="1754" spans="3:50">
      <c r="C1754" s="10" t="s">
        <v>4</v>
      </c>
      <c r="D1754" s="9"/>
      <c r="E1754" s="8"/>
      <c r="F1754" s="3"/>
      <c r="G1754" s="3"/>
      <c r="H1754" s="3"/>
      <c r="I1754" s="3"/>
      <c r="J1754" s="3"/>
      <c r="K1754" s="3"/>
      <c r="L1754" s="3"/>
      <c r="M1754" s="3"/>
      <c r="N1754" s="3"/>
      <c r="O1754" s="3"/>
      <c r="P1754" s="3"/>
      <c r="Q1754" s="3"/>
      <c r="R1754" s="3"/>
      <c r="S1754" s="3"/>
      <c r="T1754" s="3"/>
      <c r="U1754" s="3">
        <f t="shared" ref="U1754:AW1758" si="648">IF(U544&gt;0,D132,0)</f>
        <v>0</v>
      </c>
      <c r="V1754" s="3">
        <f t="shared" si="648"/>
        <v>20.493333333333332</v>
      </c>
      <c r="W1754" s="3">
        <f t="shared" si="648"/>
        <v>21.586666666666666</v>
      </c>
      <c r="X1754" s="3">
        <f t="shared" si="648"/>
        <v>22.68</v>
      </c>
      <c r="Y1754" s="3">
        <f t="shared" si="648"/>
        <v>23.773333333333333</v>
      </c>
      <c r="Z1754" s="3">
        <f t="shared" si="648"/>
        <v>24.866666666666667</v>
      </c>
      <c r="AA1754" s="3">
        <f t="shared" si="648"/>
        <v>25.96</v>
      </c>
      <c r="AB1754" s="3">
        <f t="shared" si="648"/>
        <v>27.053333333333335</v>
      </c>
      <c r="AC1754" s="3">
        <f t="shared" si="648"/>
        <v>28.146666666666668</v>
      </c>
      <c r="AD1754" s="3">
        <f t="shared" si="648"/>
        <v>29.240000000000002</v>
      </c>
      <c r="AE1754" s="3">
        <f t="shared" si="648"/>
        <v>30.333333333333336</v>
      </c>
      <c r="AF1754" s="3">
        <f t="shared" si="648"/>
        <v>31.426666666666669</v>
      </c>
      <c r="AG1754" s="3">
        <f t="shared" si="648"/>
        <v>32.520000000000003</v>
      </c>
      <c r="AH1754" s="3">
        <f t="shared" si="648"/>
        <v>33.613333333333337</v>
      </c>
      <c r="AI1754" s="3">
        <f t="shared" si="648"/>
        <v>34.706666666666671</v>
      </c>
      <c r="AJ1754" s="3">
        <f t="shared" si="648"/>
        <v>35.799999999999997</v>
      </c>
      <c r="AK1754" s="3">
        <f t="shared" si="648"/>
        <v>35.93333333333333</v>
      </c>
      <c r="AL1754" s="3">
        <f t="shared" si="648"/>
        <v>36.066666666666663</v>
      </c>
      <c r="AM1754" s="3">
        <f t="shared" si="648"/>
        <v>36.199999999999996</v>
      </c>
      <c r="AN1754" s="3">
        <f t="shared" si="648"/>
        <v>36.333333333333329</v>
      </c>
      <c r="AO1754" s="3">
        <f t="shared" si="648"/>
        <v>36.466666666666661</v>
      </c>
      <c r="AP1754" s="3">
        <f t="shared" si="648"/>
        <v>36.599999999999994</v>
      </c>
      <c r="AQ1754" s="3">
        <f t="shared" si="648"/>
        <v>36.733333333333327</v>
      </c>
      <c r="AR1754" s="3">
        <f t="shared" si="648"/>
        <v>36.86666666666666</v>
      </c>
      <c r="AS1754" s="3">
        <f t="shared" si="648"/>
        <v>36.999999999999993</v>
      </c>
      <c r="AT1754" s="3">
        <f t="shared" si="648"/>
        <v>37.133333333333326</v>
      </c>
      <c r="AU1754" s="3">
        <f t="shared" si="648"/>
        <v>37.266666666666659</v>
      </c>
      <c r="AV1754" s="3">
        <f t="shared" si="648"/>
        <v>37.399999999999991</v>
      </c>
      <c r="AW1754" s="3">
        <f t="shared" si="648"/>
        <v>37.533333333333324</v>
      </c>
      <c r="AX1754" s="3"/>
    </row>
    <row r="1755" spans="3:50">
      <c r="C1755" s="10" t="s">
        <v>3</v>
      </c>
      <c r="D1755" s="9"/>
      <c r="E1755" s="8"/>
      <c r="F1755" s="3"/>
      <c r="G1755" s="3"/>
      <c r="H1755" s="3"/>
      <c r="I1755" s="3"/>
      <c r="J1755" s="3"/>
      <c r="K1755" s="3"/>
      <c r="L1755" s="3"/>
      <c r="M1755" s="3"/>
      <c r="N1755" s="3"/>
      <c r="O1755" s="3"/>
      <c r="P1755" s="3"/>
      <c r="Q1755" s="3"/>
      <c r="R1755" s="3"/>
      <c r="S1755" s="3"/>
      <c r="T1755" s="3"/>
      <c r="U1755" s="3">
        <f t="shared" si="648"/>
        <v>0</v>
      </c>
      <c r="V1755" s="3">
        <f t="shared" si="648"/>
        <v>26.933333333333334</v>
      </c>
      <c r="W1755" s="3">
        <f t="shared" si="648"/>
        <v>27.866666666666667</v>
      </c>
      <c r="X1755" s="3">
        <f t="shared" si="648"/>
        <v>28.8</v>
      </c>
      <c r="Y1755" s="3">
        <f t="shared" si="648"/>
        <v>29.733333333333334</v>
      </c>
      <c r="Z1755" s="3">
        <f t="shared" si="648"/>
        <v>30.666666666666668</v>
      </c>
      <c r="AA1755" s="3">
        <f t="shared" si="648"/>
        <v>31.6</v>
      </c>
      <c r="AB1755" s="3">
        <f t="shared" si="648"/>
        <v>32.533333333333331</v>
      </c>
      <c r="AC1755" s="3">
        <f t="shared" si="648"/>
        <v>33.466666666666661</v>
      </c>
      <c r="AD1755" s="3">
        <f t="shared" si="648"/>
        <v>34.399999999999991</v>
      </c>
      <c r="AE1755" s="3">
        <f t="shared" si="648"/>
        <v>35.333333333333321</v>
      </c>
      <c r="AF1755" s="3">
        <f t="shared" si="648"/>
        <v>36.266666666666652</v>
      </c>
      <c r="AG1755" s="3">
        <f t="shared" si="648"/>
        <v>37.199999999999982</v>
      </c>
      <c r="AH1755" s="3">
        <f t="shared" si="648"/>
        <v>38.133333333333312</v>
      </c>
      <c r="AI1755" s="3">
        <f t="shared" si="648"/>
        <v>39.066666666666642</v>
      </c>
      <c r="AJ1755" s="3">
        <f t="shared" si="648"/>
        <v>40</v>
      </c>
      <c r="AK1755" s="3">
        <f t="shared" si="648"/>
        <v>40.333333333333336</v>
      </c>
      <c r="AL1755" s="3">
        <f t="shared" si="648"/>
        <v>40.666666666666671</v>
      </c>
      <c r="AM1755" s="3">
        <f t="shared" si="648"/>
        <v>41.000000000000007</v>
      </c>
      <c r="AN1755" s="3">
        <f t="shared" si="648"/>
        <v>41.333333333333343</v>
      </c>
      <c r="AO1755" s="3">
        <f t="shared" si="648"/>
        <v>41.666666666666679</v>
      </c>
      <c r="AP1755" s="3">
        <f t="shared" si="648"/>
        <v>42.000000000000014</v>
      </c>
      <c r="AQ1755" s="3">
        <f t="shared" si="648"/>
        <v>42.33333333333335</v>
      </c>
      <c r="AR1755" s="3">
        <f t="shared" si="648"/>
        <v>42.666666666666686</v>
      </c>
      <c r="AS1755" s="3">
        <f t="shared" si="648"/>
        <v>43.000000000000021</v>
      </c>
      <c r="AT1755" s="3">
        <f t="shared" si="648"/>
        <v>43.333333333333357</v>
      </c>
      <c r="AU1755" s="3">
        <f t="shared" si="648"/>
        <v>43.666666666666693</v>
      </c>
      <c r="AV1755" s="3">
        <f t="shared" si="648"/>
        <v>44.000000000000028</v>
      </c>
      <c r="AW1755" s="3">
        <f t="shared" si="648"/>
        <v>44.333333333333364</v>
      </c>
      <c r="AX1755" s="3"/>
    </row>
    <row r="1756" spans="3:50">
      <c r="C1756" s="10" t="s">
        <v>2</v>
      </c>
      <c r="D1756" s="9"/>
      <c r="E1756" s="8"/>
      <c r="F1756" s="3"/>
      <c r="G1756" s="3"/>
      <c r="H1756" s="3"/>
      <c r="I1756" s="3"/>
      <c r="J1756" s="3"/>
      <c r="K1756" s="3"/>
      <c r="L1756" s="3"/>
      <c r="M1756" s="3"/>
      <c r="N1756" s="3"/>
      <c r="O1756" s="3"/>
      <c r="P1756" s="3"/>
      <c r="Q1756" s="3"/>
      <c r="R1756" s="3"/>
      <c r="S1756" s="3"/>
      <c r="T1756" s="3"/>
      <c r="U1756" s="3">
        <f t="shared" si="648"/>
        <v>0</v>
      </c>
      <c r="V1756" s="3">
        <f t="shared" si="648"/>
        <v>55.289666666666669</v>
      </c>
      <c r="W1756" s="3">
        <f t="shared" si="648"/>
        <v>55.609333333333339</v>
      </c>
      <c r="X1756" s="3">
        <f t="shared" si="648"/>
        <v>55.929000000000009</v>
      </c>
      <c r="Y1756" s="3">
        <f t="shared" si="648"/>
        <v>56.248666666666679</v>
      </c>
      <c r="Z1756" s="3">
        <f t="shared" si="648"/>
        <v>56.568333333333349</v>
      </c>
      <c r="AA1756" s="3">
        <f t="shared" si="648"/>
        <v>56.888000000000019</v>
      </c>
      <c r="AB1756" s="3">
        <f t="shared" si="648"/>
        <v>57.20766666666669</v>
      </c>
      <c r="AC1756" s="3">
        <f t="shared" si="648"/>
        <v>57.52733333333336</v>
      </c>
      <c r="AD1756" s="3">
        <f t="shared" si="648"/>
        <v>57.84700000000003</v>
      </c>
      <c r="AE1756" s="3">
        <f t="shared" si="648"/>
        <v>58.1666666666667</v>
      </c>
      <c r="AF1756" s="3">
        <f t="shared" si="648"/>
        <v>58.48633333333337</v>
      </c>
      <c r="AG1756" s="3">
        <f t="shared" si="648"/>
        <v>58.80600000000004</v>
      </c>
      <c r="AH1756" s="3">
        <f t="shared" si="648"/>
        <v>59.12566666666671</v>
      </c>
      <c r="AI1756" s="3">
        <f t="shared" si="648"/>
        <v>59.44533333333338</v>
      </c>
      <c r="AJ1756" s="3">
        <f t="shared" si="648"/>
        <v>59.765000000000001</v>
      </c>
      <c r="AK1756" s="3">
        <f t="shared" si="648"/>
        <v>60.084666666666671</v>
      </c>
      <c r="AL1756" s="3">
        <f t="shared" si="648"/>
        <v>60.404333333333341</v>
      </c>
      <c r="AM1756" s="3">
        <f t="shared" si="648"/>
        <v>60.724000000000011</v>
      </c>
      <c r="AN1756" s="3">
        <f t="shared" si="648"/>
        <v>61.043666666666681</v>
      </c>
      <c r="AO1756" s="3">
        <f t="shared" si="648"/>
        <v>61.363333333333351</v>
      </c>
      <c r="AP1756" s="3">
        <f t="shared" si="648"/>
        <v>61.683000000000021</v>
      </c>
      <c r="AQ1756" s="3">
        <f t="shared" si="648"/>
        <v>62.002666666666691</v>
      </c>
      <c r="AR1756" s="3">
        <f t="shared" si="648"/>
        <v>62.322333333333361</v>
      </c>
      <c r="AS1756" s="3">
        <f t="shared" si="648"/>
        <v>62.642000000000031</v>
      </c>
      <c r="AT1756" s="3">
        <f t="shared" si="648"/>
        <v>62.961666666666702</v>
      </c>
      <c r="AU1756" s="3">
        <f t="shared" si="648"/>
        <v>63.281333333333372</v>
      </c>
      <c r="AV1756" s="3">
        <f t="shared" si="648"/>
        <v>63.601000000000042</v>
      </c>
      <c r="AW1756" s="3">
        <f t="shared" si="648"/>
        <v>63.920666666666712</v>
      </c>
      <c r="AX1756" s="3"/>
    </row>
    <row r="1757" spans="3:50">
      <c r="C1757" s="10" t="s">
        <v>1</v>
      </c>
      <c r="D1757" s="9"/>
      <c r="E1757" s="8"/>
      <c r="F1757" s="3"/>
      <c r="G1757" s="3"/>
      <c r="H1757" s="3"/>
      <c r="I1757" s="3"/>
      <c r="J1757" s="3"/>
      <c r="K1757" s="3"/>
      <c r="L1757" s="3"/>
      <c r="M1757" s="3"/>
      <c r="N1757" s="3"/>
      <c r="O1757" s="3"/>
      <c r="P1757" s="3"/>
      <c r="Q1757" s="3"/>
      <c r="R1757" s="3"/>
      <c r="S1757" s="3"/>
      <c r="T1757" s="3"/>
      <c r="U1757" s="3">
        <f t="shared" si="648"/>
        <v>0</v>
      </c>
      <c r="V1757" s="3">
        <f t="shared" si="648"/>
        <v>120</v>
      </c>
      <c r="W1757" s="3">
        <f t="shared" si="648"/>
        <v>120</v>
      </c>
      <c r="X1757" s="3">
        <f t="shared" si="648"/>
        <v>120</v>
      </c>
      <c r="Y1757" s="3">
        <f t="shared" si="648"/>
        <v>120</v>
      </c>
      <c r="Z1757" s="3">
        <f t="shared" si="648"/>
        <v>120</v>
      </c>
      <c r="AA1757" s="3">
        <f t="shared" si="648"/>
        <v>120</v>
      </c>
      <c r="AB1757" s="3">
        <f t="shared" si="648"/>
        <v>120</v>
      </c>
      <c r="AC1757" s="3">
        <f t="shared" si="648"/>
        <v>120</v>
      </c>
      <c r="AD1757" s="3">
        <f t="shared" si="648"/>
        <v>120</v>
      </c>
      <c r="AE1757" s="3">
        <f t="shared" si="648"/>
        <v>120</v>
      </c>
      <c r="AF1757" s="3">
        <f t="shared" si="648"/>
        <v>120</v>
      </c>
      <c r="AG1757" s="3">
        <f t="shared" si="648"/>
        <v>120</v>
      </c>
      <c r="AH1757" s="3">
        <f t="shared" si="648"/>
        <v>120</v>
      </c>
      <c r="AI1757" s="3">
        <f t="shared" si="648"/>
        <v>120</v>
      </c>
      <c r="AJ1757" s="3">
        <f t="shared" si="648"/>
        <v>120</v>
      </c>
      <c r="AK1757" s="3">
        <f t="shared" si="648"/>
        <v>120</v>
      </c>
      <c r="AL1757" s="3">
        <f t="shared" si="648"/>
        <v>120</v>
      </c>
      <c r="AM1757" s="3">
        <f t="shared" si="648"/>
        <v>120</v>
      </c>
      <c r="AN1757" s="3">
        <f t="shared" si="648"/>
        <v>120</v>
      </c>
      <c r="AO1757" s="3">
        <f t="shared" si="648"/>
        <v>120</v>
      </c>
      <c r="AP1757" s="3">
        <f t="shared" si="648"/>
        <v>120</v>
      </c>
      <c r="AQ1757" s="3">
        <f t="shared" si="648"/>
        <v>120</v>
      </c>
      <c r="AR1757" s="3">
        <f t="shared" si="648"/>
        <v>120</v>
      </c>
      <c r="AS1757" s="3">
        <f t="shared" si="648"/>
        <v>120</v>
      </c>
      <c r="AT1757" s="3">
        <f t="shared" si="648"/>
        <v>120</v>
      </c>
      <c r="AU1757" s="3">
        <f t="shared" si="648"/>
        <v>120</v>
      </c>
      <c r="AV1757" s="3">
        <f t="shared" si="648"/>
        <v>120</v>
      </c>
      <c r="AW1757" s="3">
        <f t="shared" si="648"/>
        <v>120</v>
      </c>
      <c r="AX1757" s="3"/>
    </row>
    <row r="1758" spans="3:50">
      <c r="C1758" s="7" t="s">
        <v>0</v>
      </c>
      <c r="D1758" s="6"/>
      <c r="E1758" s="5"/>
      <c r="F1758" s="4"/>
      <c r="G1758" s="4"/>
      <c r="H1758" s="4"/>
      <c r="I1758" s="4"/>
      <c r="J1758" s="4"/>
      <c r="K1758" s="4"/>
      <c r="L1758" s="4"/>
      <c r="M1758" s="4"/>
      <c r="N1758" s="4"/>
      <c r="O1758" s="4"/>
      <c r="P1758" s="4"/>
      <c r="Q1758" s="4"/>
      <c r="R1758" s="4"/>
      <c r="S1758" s="4"/>
      <c r="T1758" s="4"/>
      <c r="U1758" s="4">
        <f t="shared" si="648"/>
        <v>0</v>
      </c>
      <c r="V1758" s="4">
        <f t="shared" si="648"/>
        <v>0</v>
      </c>
      <c r="W1758" s="4">
        <f t="shared" si="648"/>
        <v>0</v>
      </c>
      <c r="X1758" s="4">
        <f t="shared" si="648"/>
        <v>0</v>
      </c>
      <c r="Y1758" s="4">
        <f t="shared" si="648"/>
        <v>0</v>
      </c>
      <c r="Z1758" s="4">
        <f t="shared" si="648"/>
        <v>0</v>
      </c>
      <c r="AA1758" s="4">
        <f t="shared" si="648"/>
        <v>0</v>
      </c>
      <c r="AB1758" s="4">
        <f t="shared" si="648"/>
        <v>64.666666666666657</v>
      </c>
      <c r="AC1758" s="4">
        <f t="shared" si="648"/>
        <v>65.333333333333329</v>
      </c>
      <c r="AD1758" s="4">
        <f t="shared" si="648"/>
        <v>66</v>
      </c>
      <c r="AE1758" s="4">
        <f t="shared" si="648"/>
        <v>66.666666666666671</v>
      </c>
      <c r="AF1758" s="4">
        <f t="shared" si="648"/>
        <v>67.333333333333343</v>
      </c>
      <c r="AG1758" s="4">
        <f t="shared" si="648"/>
        <v>68.000000000000014</v>
      </c>
      <c r="AH1758" s="4">
        <f t="shared" si="648"/>
        <v>68.666666666666686</v>
      </c>
      <c r="AI1758" s="4">
        <f t="shared" si="648"/>
        <v>69.333333333333357</v>
      </c>
      <c r="AJ1758" s="4">
        <f t="shared" si="648"/>
        <v>70</v>
      </c>
      <c r="AK1758" s="4">
        <f t="shared" si="648"/>
        <v>70.333333333333329</v>
      </c>
      <c r="AL1758" s="4">
        <f t="shared" si="648"/>
        <v>70.666666666666657</v>
      </c>
      <c r="AM1758" s="4">
        <f t="shared" si="648"/>
        <v>70.999999999999986</v>
      </c>
      <c r="AN1758" s="4">
        <f t="shared" si="648"/>
        <v>71.333333333333314</v>
      </c>
      <c r="AO1758" s="4">
        <f t="shared" si="648"/>
        <v>71.666666666666643</v>
      </c>
      <c r="AP1758" s="4">
        <f t="shared" si="648"/>
        <v>71.999999999999972</v>
      </c>
      <c r="AQ1758" s="4">
        <f t="shared" si="648"/>
        <v>72.3333333333333</v>
      </c>
      <c r="AR1758" s="4">
        <f t="shared" si="648"/>
        <v>72.666666666666629</v>
      </c>
      <c r="AS1758" s="4">
        <f t="shared" si="648"/>
        <v>72.999999999999957</v>
      </c>
      <c r="AT1758" s="4">
        <f t="shared" si="648"/>
        <v>73.333333333333286</v>
      </c>
      <c r="AU1758" s="4">
        <f t="shared" si="648"/>
        <v>73.666666666666615</v>
      </c>
      <c r="AV1758" s="4">
        <f t="shared" si="648"/>
        <v>73.999999999999943</v>
      </c>
      <c r="AW1758" s="4">
        <f t="shared" si="648"/>
        <v>74.333333333333272</v>
      </c>
      <c r="AX1758" s="3"/>
    </row>
    <row r="1759" spans="3:50">
      <c r="C1759" s="14">
        <v>18</v>
      </c>
      <c r="D1759" s="13"/>
      <c r="E1759" s="12"/>
      <c r="F1759" s="11"/>
      <c r="G1759" s="11"/>
      <c r="H1759" s="11"/>
      <c r="I1759" s="11"/>
      <c r="J1759" s="11"/>
      <c r="K1759" s="11"/>
      <c r="L1759" s="11"/>
      <c r="M1759" s="11"/>
      <c r="N1759" s="11"/>
      <c r="O1759" s="11"/>
      <c r="P1759" s="11"/>
      <c r="Q1759" s="11"/>
      <c r="R1759" s="11"/>
      <c r="S1759" s="11"/>
      <c r="T1759" s="11"/>
      <c r="U1759" s="11"/>
      <c r="V1759" s="11">
        <f t="shared" ref="V1759:AW1759" si="649">IF(V549&gt;0,(SUMPRODUCT(V1760:V1764,V550:V554))/V549,0)</f>
        <v>0</v>
      </c>
      <c r="W1759" s="11">
        <f t="shared" si="649"/>
        <v>20.934329384867933</v>
      </c>
      <c r="X1759" s="11">
        <f t="shared" si="649"/>
        <v>22.432766038385939</v>
      </c>
      <c r="Y1759" s="11">
        <f t="shared" si="649"/>
        <v>23.917575758049033</v>
      </c>
      <c r="Z1759" s="11">
        <f t="shared" si="649"/>
        <v>25.388862112594268</v>
      </c>
      <c r="AA1759" s="11">
        <f t="shared" si="649"/>
        <v>26.84672762387331</v>
      </c>
      <c r="AB1759" s="11">
        <f t="shared" si="649"/>
        <v>26.623785799455508</v>
      </c>
      <c r="AC1759" s="11">
        <f t="shared" si="649"/>
        <v>28.341689468888003</v>
      </c>
      <c r="AD1759" s="11">
        <f t="shared" si="649"/>
        <v>30.038453500342928</v>
      </c>
      <c r="AE1759" s="11">
        <f t="shared" si="649"/>
        <v>31.713914190186731</v>
      </c>
      <c r="AF1759" s="11">
        <f t="shared" si="649"/>
        <v>33.367906140134927</v>
      </c>
      <c r="AG1759" s="11">
        <f t="shared" si="649"/>
        <v>35.000262235266163</v>
      </c>
      <c r="AH1759" s="11">
        <f t="shared" si="649"/>
        <v>36.610813621693737</v>
      </c>
      <c r="AI1759" s="11">
        <f t="shared" si="649"/>
        <v>38.199389683887006</v>
      </c>
      <c r="AJ1759" s="11">
        <f t="shared" si="649"/>
        <v>39.765818021637685</v>
      </c>
      <c r="AK1759" s="11">
        <f t="shared" si="649"/>
        <v>42.75198171339445</v>
      </c>
      <c r="AL1759" s="11">
        <f t="shared" si="649"/>
        <v>43.489026377642752</v>
      </c>
      <c r="AM1759" s="11">
        <f t="shared" si="649"/>
        <v>44.228575074400055</v>
      </c>
      <c r="AN1759" s="11">
        <f t="shared" si="649"/>
        <v>44.970634295362416</v>
      </c>
      <c r="AO1759" s="11">
        <f t="shared" si="649"/>
        <v>45.715210554685747</v>
      </c>
      <c r="AP1759" s="11">
        <f t="shared" si="649"/>
        <v>46.454825118706722</v>
      </c>
      <c r="AQ1759" s="11">
        <f t="shared" si="649"/>
        <v>46.618972313218833</v>
      </c>
      <c r="AR1759" s="11">
        <f t="shared" si="649"/>
        <v>46.783468906000934</v>
      </c>
      <c r="AS1759" s="11">
        <f t="shared" si="649"/>
        <v>46.948314968880098</v>
      </c>
      <c r="AT1759" s="11">
        <f t="shared" si="649"/>
        <v>47.113510573703145</v>
      </c>
      <c r="AU1759" s="11">
        <f t="shared" si="649"/>
        <v>47.279055792336514</v>
      </c>
      <c r="AV1759" s="11">
        <f t="shared" si="649"/>
        <v>47.448738115315855</v>
      </c>
      <c r="AW1759" s="11">
        <f t="shared" si="649"/>
        <v>47.618983974094419</v>
      </c>
      <c r="AX1759" s="11"/>
    </row>
    <row r="1760" spans="3:50">
      <c r="C1760" s="10" t="s">
        <v>4</v>
      </c>
      <c r="D1760" s="9"/>
      <c r="E1760" s="8"/>
      <c r="F1760" s="3"/>
      <c r="G1760" s="3"/>
      <c r="H1760" s="3"/>
      <c r="I1760" s="3"/>
      <c r="J1760" s="3"/>
      <c r="K1760" s="3"/>
      <c r="L1760" s="3"/>
      <c r="M1760" s="3"/>
      <c r="N1760" s="3"/>
      <c r="O1760" s="3"/>
      <c r="P1760" s="3"/>
      <c r="Q1760" s="3"/>
      <c r="R1760" s="3"/>
      <c r="S1760" s="3"/>
      <c r="T1760" s="3"/>
      <c r="U1760" s="3"/>
      <c r="V1760" s="3">
        <f t="shared" ref="V1760:AW1764" si="650">IF(V550&gt;0,D132,0)</f>
        <v>0</v>
      </c>
      <c r="W1760" s="3">
        <f t="shared" si="650"/>
        <v>20.493333333333332</v>
      </c>
      <c r="X1760" s="3">
        <f t="shared" si="650"/>
        <v>21.586666666666666</v>
      </c>
      <c r="Y1760" s="3">
        <f t="shared" si="650"/>
        <v>22.68</v>
      </c>
      <c r="Z1760" s="3">
        <f t="shared" si="650"/>
        <v>23.773333333333333</v>
      </c>
      <c r="AA1760" s="3">
        <f t="shared" si="650"/>
        <v>24.866666666666667</v>
      </c>
      <c r="AB1760" s="3">
        <f t="shared" si="650"/>
        <v>25.96</v>
      </c>
      <c r="AC1760" s="3">
        <f t="shared" si="650"/>
        <v>27.053333333333335</v>
      </c>
      <c r="AD1760" s="3">
        <f t="shared" si="650"/>
        <v>28.146666666666668</v>
      </c>
      <c r="AE1760" s="3">
        <f t="shared" si="650"/>
        <v>29.240000000000002</v>
      </c>
      <c r="AF1760" s="3">
        <f t="shared" si="650"/>
        <v>30.333333333333336</v>
      </c>
      <c r="AG1760" s="3">
        <f t="shared" si="650"/>
        <v>31.426666666666669</v>
      </c>
      <c r="AH1760" s="3">
        <f t="shared" si="650"/>
        <v>32.520000000000003</v>
      </c>
      <c r="AI1760" s="3">
        <f t="shared" si="650"/>
        <v>33.613333333333337</v>
      </c>
      <c r="AJ1760" s="3">
        <f t="shared" si="650"/>
        <v>34.706666666666671</v>
      </c>
      <c r="AK1760" s="3">
        <f t="shared" si="650"/>
        <v>35.799999999999997</v>
      </c>
      <c r="AL1760" s="3">
        <f t="shared" si="650"/>
        <v>35.93333333333333</v>
      </c>
      <c r="AM1760" s="3">
        <f t="shared" si="650"/>
        <v>36.066666666666663</v>
      </c>
      <c r="AN1760" s="3">
        <f t="shared" si="650"/>
        <v>36.199999999999996</v>
      </c>
      <c r="AO1760" s="3">
        <f t="shared" si="650"/>
        <v>36.333333333333329</v>
      </c>
      <c r="AP1760" s="3">
        <f t="shared" si="650"/>
        <v>36.466666666666661</v>
      </c>
      <c r="AQ1760" s="3">
        <f t="shared" si="650"/>
        <v>36.599999999999994</v>
      </c>
      <c r="AR1760" s="3">
        <f t="shared" si="650"/>
        <v>36.733333333333327</v>
      </c>
      <c r="AS1760" s="3">
        <f t="shared" si="650"/>
        <v>36.86666666666666</v>
      </c>
      <c r="AT1760" s="3">
        <f t="shared" si="650"/>
        <v>36.999999999999993</v>
      </c>
      <c r="AU1760" s="3">
        <f t="shared" si="650"/>
        <v>37.133333333333326</v>
      </c>
      <c r="AV1760" s="3">
        <f t="shared" si="650"/>
        <v>37.266666666666659</v>
      </c>
      <c r="AW1760" s="3">
        <f t="shared" si="650"/>
        <v>37.399999999999991</v>
      </c>
      <c r="AX1760" s="3"/>
    </row>
    <row r="1761" spans="3:50">
      <c r="C1761" s="10" t="s">
        <v>3</v>
      </c>
      <c r="D1761" s="9"/>
      <c r="E1761" s="8"/>
      <c r="F1761" s="3"/>
      <c r="G1761" s="3"/>
      <c r="H1761" s="3"/>
      <c r="I1761" s="3"/>
      <c r="J1761" s="3"/>
      <c r="K1761" s="3"/>
      <c r="L1761" s="3"/>
      <c r="M1761" s="3"/>
      <c r="N1761" s="3"/>
      <c r="O1761" s="3"/>
      <c r="P1761" s="3"/>
      <c r="Q1761" s="3"/>
      <c r="R1761" s="3"/>
      <c r="S1761" s="3"/>
      <c r="T1761" s="3"/>
      <c r="U1761" s="3"/>
      <c r="V1761" s="3">
        <f t="shared" si="650"/>
        <v>0</v>
      </c>
      <c r="W1761" s="3">
        <f t="shared" si="650"/>
        <v>26.933333333333334</v>
      </c>
      <c r="X1761" s="3">
        <f t="shared" si="650"/>
        <v>27.866666666666667</v>
      </c>
      <c r="Y1761" s="3">
        <f t="shared" si="650"/>
        <v>28.8</v>
      </c>
      <c r="Z1761" s="3">
        <f t="shared" si="650"/>
        <v>29.733333333333334</v>
      </c>
      <c r="AA1761" s="3">
        <f t="shared" si="650"/>
        <v>30.666666666666668</v>
      </c>
      <c r="AB1761" s="3">
        <f t="shared" si="650"/>
        <v>31.6</v>
      </c>
      <c r="AC1761" s="3">
        <f t="shared" si="650"/>
        <v>32.533333333333331</v>
      </c>
      <c r="AD1761" s="3">
        <f t="shared" si="650"/>
        <v>33.466666666666661</v>
      </c>
      <c r="AE1761" s="3">
        <f t="shared" si="650"/>
        <v>34.399999999999991</v>
      </c>
      <c r="AF1761" s="3">
        <f t="shared" si="650"/>
        <v>35.333333333333321</v>
      </c>
      <c r="AG1761" s="3">
        <f t="shared" si="650"/>
        <v>36.266666666666652</v>
      </c>
      <c r="AH1761" s="3">
        <f t="shared" si="650"/>
        <v>37.199999999999982</v>
      </c>
      <c r="AI1761" s="3">
        <f t="shared" si="650"/>
        <v>38.133333333333312</v>
      </c>
      <c r="AJ1761" s="3">
        <f t="shared" si="650"/>
        <v>39.066666666666642</v>
      </c>
      <c r="AK1761" s="3">
        <f t="shared" si="650"/>
        <v>40</v>
      </c>
      <c r="AL1761" s="3">
        <f t="shared" si="650"/>
        <v>40.333333333333336</v>
      </c>
      <c r="AM1761" s="3">
        <f t="shared" si="650"/>
        <v>40.666666666666671</v>
      </c>
      <c r="AN1761" s="3">
        <f t="shared" si="650"/>
        <v>41.000000000000007</v>
      </c>
      <c r="AO1761" s="3">
        <f t="shared" si="650"/>
        <v>41.333333333333343</v>
      </c>
      <c r="AP1761" s="3">
        <f t="shared" si="650"/>
        <v>41.666666666666679</v>
      </c>
      <c r="AQ1761" s="3">
        <f t="shared" si="650"/>
        <v>42.000000000000014</v>
      </c>
      <c r="AR1761" s="3">
        <f t="shared" si="650"/>
        <v>42.33333333333335</v>
      </c>
      <c r="AS1761" s="3">
        <f t="shared" si="650"/>
        <v>42.666666666666686</v>
      </c>
      <c r="AT1761" s="3">
        <f t="shared" si="650"/>
        <v>43.000000000000021</v>
      </c>
      <c r="AU1761" s="3">
        <f t="shared" si="650"/>
        <v>43.333333333333357</v>
      </c>
      <c r="AV1761" s="3">
        <f t="shared" si="650"/>
        <v>43.666666666666693</v>
      </c>
      <c r="AW1761" s="3">
        <f t="shared" si="650"/>
        <v>44.000000000000028</v>
      </c>
      <c r="AX1761" s="3"/>
    </row>
    <row r="1762" spans="3:50">
      <c r="C1762" s="10" t="s">
        <v>2</v>
      </c>
      <c r="D1762" s="9"/>
      <c r="E1762" s="8"/>
      <c r="F1762" s="3"/>
      <c r="G1762" s="3"/>
      <c r="H1762" s="3"/>
      <c r="I1762" s="3"/>
      <c r="J1762" s="3"/>
      <c r="K1762" s="3"/>
      <c r="L1762" s="3"/>
      <c r="M1762" s="3"/>
      <c r="N1762" s="3"/>
      <c r="O1762" s="3"/>
      <c r="P1762" s="3"/>
      <c r="Q1762" s="3"/>
      <c r="R1762" s="3"/>
      <c r="S1762" s="3"/>
      <c r="T1762" s="3"/>
      <c r="U1762" s="3"/>
      <c r="V1762" s="3">
        <f t="shared" si="650"/>
        <v>0</v>
      </c>
      <c r="W1762" s="3">
        <f t="shared" si="650"/>
        <v>55.289666666666669</v>
      </c>
      <c r="X1762" s="3">
        <f t="shared" si="650"/>
        <v>55.609333333333339</v>
      </c>
      <c r="Y1762" s="3">
        <f t="shared" si="650"/>
        <v>55.929000000000009</v>
      </c>
      <c r="Z1762" s="3">
        <f t="shared" si="650"/>
        <v>56.248666666666679</v>
      </c>
      <c r="AA1762" s="3">
        <f t="shared" si="650"/>
        <v>56.568333333333349</v>
      </c>
      <c r="AB1762" s="3">
        <f t="shared" si="650"/>
        <v>56.888000000000019</v>
      </c>
      <c r="AC1762" s="3">
        <f t="shared" si="650"/>
        <v>57.20766666666669</v>
      </c>
      <c r="AD1762" s="3">
        <f t="shared" si="650"/>
        <v>57.52733333333336</v>
      </c>
      <c r="AE1762" s="3">
        <f t="shared" si="650"/>
        <v>57.84700000000003</v>
      </c>
      <c r="AF1762" s="3">
        <f t="shared" si="650"/>
        <v>58.1666666666667</v>
      </c>
      <c r="AG1762" s="3">
        <f t="shared" si="650"/>
        <v>58.48633333333337</v>
      </c>
      <c r="AH1762" s="3">
        <f t="shared" si="650"/>
        <v>58.80600000000004</v>
      </c>
      <c r="AI1762" s="3">
        <f t="shared" si="650"/>
        <v>59.12566666666671</v>
      </c>
      <c r="AJ1762" s="3">
        <f t="shared" si="650"/>
        <v>59.44533333333338</v>
      </c>
      <c r="AK1762" s="3">
        <f t="shared" si="650"/>
        <v>59.765000000000001</v>
      </c>
      <c r="AL1762" s="3">
        <f t="shared" si="650"/>
        <v>60.084666666666671</v>
      </c>
      <c r="AM1762" s="3">
        <f t="shared" si="650"/>
        <v>60.404333333333341</v>
      </c>
      <c r="AN1762" s="3">
        <f t="shared" si="650"/>
        <v>60.724000000000011</v>
      </c>
      <c r="AO1762" s="3">
        <f t="shared" si="650"/>
        <v>61.043666666666681</v>
      </c>
      <c r="AP1762" s="3">
        <f t="shared" si="650"/>
        <v>61.363333333333351</v>
      </c>
      <c r="AQ1762" s="3">
        <f t="shared" si="650"/>
        <v>61.683000000000021</v>
      </c>
      <c r="AR1762" s="3">
        <f t="shared" si="650"/>
        <v>62.002666666666691</v>
      </c>
      <c r="AS1762" s="3">
        <f t="shared" si="650"/>
        <v>62.322333333333361</v>
      </c>
      <c r="AT1762" s="3">
        <f t="shared" si="650"/>
        <v>62.642000000000031</v>
      </c>
      <c r="AU1762" s="3">
        <f t="shared" si="650"/>
        <v>62.961666666666702</v>
      </c>
      <c r="AV1762" s="3">
        <f t="shared" si="650"/>
        <v>63.281333333333372</v>
      </c>
      <c r="AW1762" s="3">
        <f t="shared" si="650"/>
        <v>63.601000000000042</v>
      </c>
      <c r="AX1762" s="3"/>
    </row>
    <row r="1763" spans="3:50">
      <c r="C1763" s="10" t="s">
        <v>1</v>
      </c>
      <c r="D1763" s="9"/>
      <c r="E1763" s="8"/>
      <c r="F1763" s="3"/>
      <c r="G1763" s="3"/>
      <c r="H1763" s="3"/>
      <c r="I1763" s="3"/>
      <c r="J1763" s="3"/>
      <c r="K1763" s="3"/>
      <c r="L1763" s="3"/>
      <c r="M1763" s="3"/>
      <c r="N1763" s="3"/>
      <c r="O1763" s="3"/>
      <c r="P1763" s="3"/>
      <c r="Q1763" s="3"/>
      <c r="R1763" s="3"/>
      <c r="S1763" s="3"/>
      <c r="T1763" s="3"/>
      <c r="U1763" s="3"/>
      <c r="V1763" s="3">
        <f t="shared" si="650"/>
        <v>0</v>
      </c>
      <c r="W1763" s="3">
        <f t="shared" si="650"/>
        <v>120</v>
      </c>
      <c r="X1763" s="3">
        <f t="shared" si="650"/>
        <v>120</v>
      </c>
      <c r="Y1763" s="3">
        <f t="shared" si="650"/>
        <v>120</v>
      </c>
      <c r="Z1763" s="3">
        <f t="shared" si="650"/>
        <v>120</v>
      </c>
      <c r="AA1763" s="3">
        <f t="shared" si="650"/>
        <v>120</v>
      </c>
      <c r="AB1763" s="3">
        <f t="shared" si="650"/>
        <v>120</v>
      </c>
      <c r="AC1763" s="3">
        <f t="shared" si="650"/>
        <v>120</v>
      </c>
      <c r="AD1763" s="3">
        <f t="shared" si="650"/>
        <v>120</v>
      </c>
      <c r="AE1763" s="3">
        <f t="shared" si="650"/>
        <v>120</v>
      </c>
      <c r="AF1763" s="3">
        <f t="shared" si="650"/>
        <v>120</v>
      </c>
      <c r="AG1763" s="3">
        <f t="shared" si="650"/>
        <v>120</v>
      </c>
      <c r="AH1763" s="3">
        <f t="shared" si="650"/>
        <v>120</v>
      </c>
      <c r="AI1763" s="3">
        <f t="shared" si="650"/>
        <v>120</v>
      </c>
      <c r="AJ1763" s="3">
        <f t="shared" si="650"/>
        <v>120</v>
      </c>
      <c r="AK1763" s="3">
        <f t="shared" si="650"/>
        <v>120</v>
      </c>
      <c r="AL1763" s="3">
        <f t="shared" si="650"/>
        <v>120</v>
      </c>
      <c r="AM1763" s="3">
        <f t="shared" si="650"/>
        <v>120</v>
      </c>
      <c r="AN1763" s="3">
        <f t="shared" si="650"/>
        <v>120</v>
      </c>
      <c r="AO1763" s="3">
        <f t="shared" si="650"/>
        <v>120</v>
      </c>
      <c r="AP1763" s="3">
        <f t="shared" si="650"/>
        <v>120</v>
      </c>
      <c r="AQ1763" s="3">
        <f t="shared" si="650"/>
        <v>120</v>
      </c>
      <c r="AR1763" s="3">
        <f t="shared" si="650"/>
        <v>120</v>
      </c>
      <c r="AS1763" s="3">
        <f t="shared" si="650"/>
        <v>120</v>
      </c>
      <c r="AT1763" s="3">
        <f t="shared" si="650"/>
        <v>120</v>
      </c>
      <c r="AU1763" s="3">
        <f t="shared" si="650"/>
        <v>120</v>
      </c>
      <c r="AV1763" s="3">
        <f t="shared" si="650"/>
        <v>120</v>
      </c>
      <c r="AW1763" s="3">
        <f t="shared" si="650"/>
        <v>120</v>
      </c>
      <c r="AX1763" s="3"/>
    </row>
    <row r="1764" spans="3:50">
      <c r="C1764" s="7" t="s">
        <v>0</v>
      </c>
      <c r="D1764" s="6"/>
      <c r="E1764" s="5"/>
      <c r="F1764" s="4"/>
      <c r="G1764" s="4"/>
      <c r="H1764" s="4"/>
      <c r="I1764" s="4"/>
      <c r="J1764" s="4"/>
      <c r="K1764" s="4"/>
      <c r="L1764" s="4"/>
      <c r="M1764" s="4"/>
      <c r="N1764" s="4"/>
      <c r="O1764" s="4"/>
      <c r="P1764" s="4"/>
      <c r="Q1764" s="4"/>
      <c r="R1764" s="4"/>
      <c r="S1764" s="4"/>
      <c r="T1764" s="4"/>
      <c r="U1764" s="4"/>
      <c r="V1764" s="4">
        <f t="shared" si="650"/>
        <v>0</v>
      </c>
      <c r="W1764" s="4">
        <f t="shared" si="650"/>
        <v>0</v>
      </c>
      <c r="X1764" s="4">
        <f t="shared" si="650"/>
        <v>0</v>
      </c>
      <c r="Y1764" s="4">
        <f t="shared" si="650"/>
        <v>0</v>
      </c>
      <c r="Z1764" s="4">
        <f t="shared" si="650"/>
        <v>0</v>
      </c>
      <c r="AA1764" s="4">
        <f t="shared" si="650"/>
        <v>0</v>
      </c>
      <c r="AB1764" s="4">
        <f t="shared" si="650"/>
        <v>0</v>
      </c>
      <c r="AC1764" s="4">
        <f t="shared" si="650"/>
        <v>64.666666666666657</v>
      </c>
      <c r="AD1764" s="4">
        <f t="shared" si="650"/>
        <v>65.333333333333329</v>
      </c>
      <c r="AE1764" s="4">
        <f t="shared" si="650"/>
        <v>66</v>
      </c>
      <c r="AF1764" s="4">
        <f t="shared" si="650"/>
        <v>66.666666666666671</v>
      </c>
      <c r="AG1764" s="4">
        <f t="shared" si="650"/>
        <v>67.333333333333343</v>
      </c>
      <c r="AH1764" s="4">
        <f t="shared" si="650"/>
        <v>68.000000000000014</v>
      </c>
      <c r="AI1764" s="4">
        <f t="shared" si="650"/>
        <v>68.666666666666686</v>
      </c>
      <c r="AJ1764" s="4">
        <f t="shared" si="650"/>
        <v>69.333333333333357</v>
      </c>
      <c r="AK1764" s="4">
        <f t="shared" si="650"/>
        <v>70</v>
      </c>
      <c r="AL1764" s="4">
        <f t="shared" si="650"/>
        <v>70.333333333333329</v>
      </c>
      <c r="AM1764" s="4">
        <f t="shared" si="650"/>
        <v>70.666666666666657</v>
      </c>
      <c r="AN1764" s="4">
        <f t="shared" si="650"/>
        <v>70.999999999999986</v>
      </c>
      <c r="AO1764" s="4">
        <f t="shared" si="650"/>
        <v>71.333333333333314</v>
      </c>
      <c r="AP1764" s="4">
        <f t="shared" si="650"/>
        <v>71.666666666666643</v>
      </c>
      <c r="AQ1764" s="4">
        <f t="shared" si="650"/>
        <v>71.999999999999972</v>
      </c>
      <c r="AR1764" s="4">
        <f t="shared" si="650"/>
        <v>72.3333333333333</v>
      </c>
      <c r="AS1764" s="4">
        <f t="shared" si="650"/>
        <v>72.666666666666629</v>
      </c>
      <c r="AT1764" s="4">
        <f t="shared" si="650"/>
        <v>72.999999999999957</v>
      </c>
      <c r="AU1764" s="4">
        <f t="shared" si="650"/>
        <v>73.333333333333286</v>
      </c>
      <c r="AV1764" s="4">
        <f t="shared" si="650"/>
        <v>73.666666666666615</v>
      </c>
      <c r="AW1764" s="4">
        <f t="shared" si="650"/>
        <v>73.999999999999943</v>
      </c>
      <c r="AX1764" s="3"/>
    </row>
    <row r="1765" spans="3:50">
      <c r="C1765" s="14">
        <v>19</v>
      </c>
      <c r="D1765" s="13"/>
      <c r="E1765" s="12"/>
      <c r="F1765" s="11"/>
      <c r="G1765" s="11"/>
      <c r="H1765" s="11"/>
      <c r="I1765" s="11"/>
      <c r="J1765" s="11"/>
      <c r="K1765" s="11"/>
      <c r="L1765" s="11"/>
      <c r="M1765" s="11"/>
      <c r="N1765" s="11"/>
      <c r="O1765" s="11"/>
      <c r="P1765" s="11"/>
      <c r="Q1765" s="11"/>
      <c r="R1765" s="11"/>
      <c r="S1765" s="11"/>
      <c r="T1765" s="11"/>
      <c r="U1765" s="11"/>
      <c r="V1765" s="11"/>
      <c r="W1765" s="11">
        <f t="shared" ref="W1765:AW1765" si="651">IF(W555&gt;0,(SUMPRODUCT(W1766:W1770,W556:W560))/W555,0)</f>
        <v>0</v>
      </c>
      <c r="X1765" s="11">
        <f t="shared" si="651"/>
        <v>20.941356175142861</v>
      </c>
      <c r="Y1765" s="11">
        <f t="shared" si="651"/>
        <v>22.445893456109236</v>
      </c>
      <c r="Z1765" s="11">
        <f t="shared" si="651"/>
        <v>23.936431902085658</v>
      </c>
      <c r="AA1765" s="11">
        <f t="shared" si="651"/>
        <v>25.413085904309217</v>
      </c>
      <c r="AB1765" s="11">
        <f t="shared" si="651"/>
        <v>26.875968611074821</v>
      </c>
      <c r="AC1765" s="11">
        <f t="shared" si="651"/>
        <v>26.635385850719441</v>
      </c>
      <c r="AD1765" s="11">
        <f t="shared" si="651"/>
        <v>28.362164782679212</v>
      </c>
      <c r="AE1765" s="11">
        <f t="shared" si="651"/>
        <v>30.067174782913483</v>
      </c>
      <c r="AF1765" s="11">
        <f t="shared" si="651"/>
        <v>31.750263711347596</v>
      </c>
      <c r="AG1765" s="11">
        <f t="shared" si="651"/>
        <v>33.411278006881297</v>
      </c>
      <c r="AH1765" s="11">
        <f t="shared" si="651"/>
        <v>35.050062670759594</v>
      </c>
      <c r="AI1765" s="11">
        <f t="shared" si="651"/>
        <v>36.666461249708426</v>
      </c>
      <c r="AJ1765" s="11">
        <f t="shared" si="651"/>
        <v>38.260315818833597</v>
      </c>
      <c r="AK1765" s="11">
        <f t="shared" si="651"/>
        <v>39.831466964276359</v>
      </c>
      <c r="AL1765" s="11">
        <f t="shared" si="651"/>
        <v>42.836901474947467</v>
      </c>
      <c r="AM1765" s="11">
        <f t="shared" si="651"/>
        <v>43.579665752367262</v>
      </c>
      <c r="AN1765" s="11">
        <f t="shared" si="651"/>
        <v>44.32472060934402</v>
      </c>
      <c r="AO1765" s="11">
        <f t="shared" si="651"/>
        <v>45.072070593078735</v>
      </c>
      <c r="AP1765" s="11">
        <f t="shared" si="651"/>
        <v>45.821720262815482</v>
      </c>
      <c r="AQ1765" s="11">
        <f t="shared" si="651"/>
        <v>46.565861831906069</v>
      </c>
      <c r="AR1765" s="11">
        <f t="shared" si="651"/>
        <v>46.730282445941491</v>
      </c>
      <c r="AS1765" s="11">
        <f t="shared" si="651"/>
        <v>46.895058054881005</v>
      </c>
      <c r="AT1765" s="11">
        <f t="shared" si="651"/>
        <v>47.060188708866427</v>
      </c>
      <c r="AU1765" s="11">
        <f t="shared" si="651"/>
        <v>47.225674458048424</v>
      </c>
      <c r="AV1765" s="11">
        <f t="shared" si="651"/>
        <v>47.39151535258749</v>
      </c>
      <c r="AW1765" s="11">
        <f t="shared" si="651"/>
        <v>47.561435997257966</v>
      </c>
      <c r="AX1765" s="11"/>
    </row>
    <row r="1766" spans="3:50">
      <c r="C1766" s="10" t="s">
        <v>4</v>
      </c>
      <c r="D1766" s="9"/>
      <c r="E1766" s="8"/>
      <c r="F1766" s="3"/>
      <c r="G1766" s="3"/>
      <c r="H1766" s="3"/>
      <c r="I1766" s="3"/>
      <c r="J1766" s="3"/>
      <c r="K1766" s="3"/>
      <c r="L1766" s="3"/>
      <c r="M1766" s="3"/>
      <c r="N1766" s="3"/>
      <c r="O1766" s="3"/>
      <c r="P1766" s="3"/>
      <c r="Q1766" s="3"/>
      <c r="R1766" s="3"/>
      <c r="S1766" s="3"/>
      <c r="T1766" s="3"/>
      <c r="U1766" s="3"/>
      <c r="V1766" s="3"/>
      <c r="W1766" s="3">
        <f t="shared" ref="W1766:AW1770" si="652">IF(W556&gt;0,D132,0)</f>
        <v>0</v>
      </c>
      <c r="X1766" s="3">
        <f t="shared" si="652"/>
        <v>20.493333333333332</v>
      </c>
      <c r="Y1766" s="3">
        <f t="shared" si="652"/>
        <v>21.586666666666666</v>
      </c>
      <c r="Z1766" s="3">
        <f t="shared" si="652"/>
        <v>22.68</v>
      </c>
      <c r="AA1766" s="3">
        <f t="shared" si="652"/>
        <v>23.773333333333333</v>
      </c>
      <c r="AB1766" s="3">
        <f t="shared" si="652"/>
        <v>24.866666666666667</v>
      </c>
      <c r="AC1766" s="3">
        <f t="shared" si="652"/>
        <v>25.96</v>
      </c>
      <c r="AD1766" s="3">
        <f t="shared" si="652"/>
        <v>27.053333333333335</v>
      </c>
      <c r="AE1766" s="3">
        <f t="shared" si="652"/>
        <v>28.146666666666668</v>
      </c>
      <c r="AF1766" s="3">
        <f t="shared" si="652"/>
        <v>29.240000000000002</v>
      </c>
      <c r="AG1766" s="3">
        <f t="shared" si="652"/>
        <v>30.333333333333336</v>
      </c>
      <c r="AH1766" s="3">
        <f t="shared" si="652"/>
        <v>31.426666666666669</v>
      </c>
      <c r="AI1766" s="3">
        <f t="shared" si="652"/>
        <v>32.520000000000003</v>
      </c>
      <c r="AJ1766" s="3">
        <f t="shared" si="652"/>
        <v>33.613333333333337</v>
      </c>
      <c r="AK1766" s="3">
        <f t="shared" si="652"/>
        <v>34.706666666666671</v>
      </c>
      <c r="AL1766" s="3">
        <f t="shared" si="652"/>
        <v>35.799999999999997</v>
      </c>
      <c r="AM1766" s="3">
        <f t="shared" si="652"/>
        <v>35.93333333333333</v>
      </c>
      <c r="AN1766" s="3">
        <f t="shared" si="652"/>
        <v>36.066666666666663</v>
      </c>
      <c r="AO1766" s="3">
        <f t="shared" si="652"/>
        <v>36.199999999999996</v>
      </c>
      <c r="AP1766" s="3">
        <f t="shared" si="652"/>
        <v>36.333333333333329</v>
      </c>
      <c r="AQ1766" s="3">
        <f t="shared" si="652"/>
        <v>36.466666666666661</v>
      </c>
      <c r="AR1766" s="3">
        <f t="shared" si="652"/>
        <v>36.599999999999994</v>
      </c>
      <c r="AS1766" s="3">
        <f t="shared" si="652"/>
        <v>36.733333333333327</v>
      </c>
      <c r="AT1766" s="3">
        <f t="shared" si="652"/>
        <v>36.86666666666666</v>
      </c>
      <c r="AU1766" s="3">
        <f t="shared" si="652"/>
        <v>36.999999999999993</v>
      </c>
      <c r="AV1766" s="3">
        <f t="shared" si="652"/>
        <v>37.133333333333326</v>
      </c>
      <c r="AW1766" s="3">
        <f t="shared" si="652"/>
        <v>37.266666666666659</v>
      </c>
      <c r="AX1766" s="3"/>
    </row>
    <row r="1767" spans="3:50">
      <c r="C1767" s="10" t="s">
        <v>3</v>
      </c>
      <c r="D1767" s="9"/>
      <c r="E1767" s="8"/>
      <c r="F1767" s="3"/>
      <c r="G1767" s="3"/>
      <c r="H1767" s="3"/>
      <c r="I1767" s="3"/>
      <c r="J1767" s="3"/>
      <c r="K1767" s="3"/>
      <c r="L1767" s="3"/>
      <c r="M1767" s="3"/>
      <c r="N1767" s="3"/>
      <c r="O1767" s="3"/>
      <c r="P1767" s="3"/>
      <c r="Q1767" s="3"/>
      <c r="R1767" s="3"/>
      <c r="S1767" s="3"/>
      <c r="T1767" s="3"/>
      <c r="U1767" s="3"/>
      <c r="V1767" s="3"/>
      <c r="W1767" s="3">
        <f t="shared" si="652"/>
        <v>0</v>
      </c>
      <c r="X1767" s="3">
        <f t="shared" si="652"/>
        <v>26.933333333333334</v>
      </c>
      <c r="Y1767" s="3">
        <f t="shared" si="652"/>
        <v>27.866666666666667</v>
      </c>
      <c r="Z1767" s="3">
        <f t="shared" si="652"/>
        <v>28.8</v>
      </c>
      <c r="AA1767" s="3">
        <f t="shared" si="652"/>
        <v>29.733333333333334</v>
      </c>
      <c r="AB1767" s="3">
        <f t="shared" si="652"/>
        <v>30.666666666666668</v>
      </c>
      <c r="AC1767" s="3">
        <f t="shared" si="652"/>
        <v>31.6</v>
      </c>
      <c r="AD1767" s="3">
        <f t="shared" si="652"/>
        <v>32.533333333333331</v>
      </c>
      <c r="AE1767" s="3">
        <f t="shared" si="652"/>
        <v>33.466666666666661</v>
      </c>
      <c r="AF1767" s="3">
        <f t="shared" si="652"/>
        <v>34.399999999999991</v>
      </c>
      <c r="AG1767" s="3">
        <f t="shared" si="652"/>
        <v>35.333333333333321</v>
      </c>
      <c r="AH1767" s="3">
        <f t="shared" si="652"/>
        <v>36.266666666666652</v>
      </c>
      <c r="AI1767" s="3">
        <f t="shared" si="652"/>
        <v>37.199999999999982</v>
      </c>
      <c r="AJ1767" s="3">
        <f t="shared" si="652"/>
        <v>38.133333333333312</v>
      </c>
      <c r="AK1767" s="3">
        <f t="shared" si="652"/>
        <v>39.066666666666642</v>
      </c>
      <c r="AL1767" s="3">
        <f t="shared" si="652"/>
        <v>40</v>
      </c>
      <c r="AM1767" s="3">
        <f t="shared" si="652"/>
        <v>40.333333333333336</v>
      </c>
      <c r="AN1767" s="3">
        <f t="shared" si="652"/>
        <v>40.666666666666671</v>
      </c>
      <c r="AO1767" s="3">
        <f t="shared" si="652"/>
        <v>41.000000000000007</v>
      </c>
      <c r="AP1767" s="3">
        <f t="shared" si="652"/>
        <v>41.333333333333343</v>
      </c>
      <c r="AQ1767" s="3">
        <f t="shared" si="652"/>
        <v>41.666666666666679</v>
      </c>
      <c r="AR1767" s="3">
        <f t="shared" si="652"/>
        <v>42.000000000000014</v>
      </c>
      <c r="AS1767" s="3">
        <f t="shared" si="652"/>
        <v>42.33333333333335</v>
      </c>
      <c r="AT1767" s="3">
        <f t="shared" si="652"/>
        <v>42.666666666666686</v>
      </c>
      <c r="AU1767" s="3">
        <f t="shared" si="652"/>
        <v>43.000000000000021</v>
      </c>
      <c r="AV1767" s="3">
        <f t="shared" si="652"/>
        <v>43.333333333333357</v>
      </c>
      <c r="AW1767" s="3">
        <f t="shared" si="652"/>
        <v>43.666666666666693</v>
      </c>
      <c r="AX1767" s="3"/>
    </row>
    <row r="1768" spans="3:50">
      <c r="C1768" s="10" t="s">
        <v>2</v>
      </c>
      <c r="D1768" s="9"/>
      <c r="E1768" s="8"/>
      <c r="F1768" s="3"/>
      <c r="G1768" s="3"/>
      <c r="H1768" s="3"/>
      <c r="I1768" s="3"/>
      <c r="J1768" s="3"/>
      <c r="K1768" s="3"/>
      <c r="L1768" s="3"/>
      <c r="M1768" s="3"/>
      <c r="N1768" s="3"/>
      <c r="O1768" s="3"/>
      <c r="P1768" s="3"/>
      <c r="Q1768" s="3"/>
      <c r="R1768" s="3"/>
      <c r="S1768" s="3"/>
      <c r="T1768" s="3"/>
      <c r="U1768" s="3"/>
      <c r="V1768" s="3"/>
      <c r="W1768" s="3">
        <f t="shared" si="652"/>
        <v>0</v>
      </c>
      <c r="X1768" s="3">
        <f t="shared" si="652"/>
        <v>55.289666666666669</v>
      </c>
      <c r="Y1768" s="3">
        <f t="shared" si="652"/>
        <v>55.609333333333339</v>
      </c>
      <c r="Z1768" s="3">
        <f t="shared" si="652"/>
        <v>55.929000000000009</v>
      </c>
      <c r="AA1768" s="3">
        <f t="shared" si="652"/>
        <v>56.248666666666679</v>
      </c>
      <c r="AB1768" s="3">
        <f t="shared" si="652"/>
        <v>56.568333333333349</v>
      </c>
      <c r="AC1768" s="3">
        <f t="shared" si="652"/>
        <v>56.888000000000019</v>
      </c>
      <c r="AD1768" s="3">
        <f t="shared" si="652"/>
        <v>57.20766666666669</v>
      </c>
      <c r="AE1768" s="3">
        <f t="shared" si="652"/>
        <v>57.52733333333336</v>
      </c>
      <c r="AF1768" s="3">
        <f t="shared" si="652"/>
        <v>57.84700000000003</v>
      </c>
      <c r="AG1768" s="3">
        <f t="shared" si="652"/>
        <v>58.1666666666667</v>
      </c>
      <c r="AH1768" s="3">
        <f t="shared" si="652"/>
        <v>58.48633333333337</v>
      </c>
      <c r="AI1768" s="3">
        <f t="shared" si="652"/>
        <v>58.80600000000004</v>
      </c>
      <c r="AJ1768" s="3">
        <f t="shared" si="652"/>
        <v>59.12566666666671</v>
      </c>
      <c r="AK1768" s="3">
        <f t="shared" si="652"/>
        <v>59.44533333333338</v>
      </c>
      <c r="AL1768" s="3">
        <f t="shared" si="652"/>
        <v>59.765000000000001</v>
      </c>
      <c r="AM1768" s="3">
        <f t="shared" si="652"/>
        <v>60.084666666666671</v>
      </c>
      <c r="AN1768" s="3">
        <f t="shared" si="652"/>
        <v>60.404333333333341</v>
      </c>
      <c r="AO1768" s="3">
        <f t="shared" si="652"/>
        <v>60.724000000000011</v>
      </c>
      <c r="AP1768" s="3">
        <f t="shared" si="652"/>
        <v>61.043666666666681</v>
      </c>
      <c r="AQ1768" s="3">
        <f t="shared" si="652"/>
        <v>61.363333333333351</v>
      </c>
      <c r="AR1768" s="3">
        <f t="shared" si="652"/>
        <v>61.683000000000021</v>
      </c>
      <c r="AS1768" s="3">
        <f t="shared" si="652"/>
        <v>62.002666666666691</v>
      </c>
      <c r="AT1768" s="3">
        <f t="shared" si="652"/>
        <v>62.322333333333361</v>
      </c>
      <c r="AU1768" s="3">
        <f t="shared" si="652"/>
        <v>62.642000000000031</v>
      </c>
      <c r="AV1768" s="3">
        <f t="shared" si="652"/>
        <v>62.961666666666702</v>
      </c>
      <c r="AW1768" s="3">
        <f t="shared" si="652"/>
        <v>63.281333333333372</v>
      </c>
      <c r="AX1768" s="3"/>
    </row>
    <row r="1769" spans="3:50">
      <c r="C1769" s="10" t="s">
        <v>1</v>
      </c>
      <c r="D1769" s="9"/>
      <c r="E1769" s="8"/>
      <c r="F1769" s="3"/>
      <c r="G1769" s="3"/>
      <c r="H1769" s="3"/>
      <c r="I1769" s="3"/>
      <c r="J1769" s="3"/>
      <c r="K1769" s="3"/>
      <c r="L1769" s="3"/>
      <c r="M1769" s="3"/>
      <c r="N1769" s="3"/>
      <c r="O1769" s="3"/>
      <c r="P1769" s="3"/>
      <c r="Q1769" s="3"/>
      <c r="R1769" s="3"/>
      <c r="S1769" s="3"/>
      <c r="T1769" s="3"/>
      <c r="U1769" s="3"/>
      <c r="V1769" s="3"/>
      <c r="W1769" s="3">
        <f t="shared" si="652"/>
        <v>0</v>
      </c>
      <c r="X1769" s="3">
        <f t="shared" si="652"/>
        <v>120</v>
      </c>
      <c r="Y1769" s="3">
        <f t="shared" si="652"/>
        <v>120</v>
      </c>
      <c r="Z1769" s="3">
        <f t="shared" si="652"/>
        <v>120</v>
      </c>
      <c r="AA1769" s="3">
        <f t="shared" si="652"/>
        <v>120</v>
      </c>
      <c r="AB1769" s="3">
        <f t="shared" si="652"/>
        <v>120</v>
      </c>
      <c r="AC1769" s="3">
        <f t="shared" si="652"/>
        <v>120</v>
      </c>
      <c r="AD1769" s="3">
        <f t="shared" si="652"/>
        <v>120</v>
      </c>
      <c r="AE1769" s="3">
        <f t="shared" si="652"/>
        <v>120</v>
      </c>
      <c r="AF1769" s="3">
        <f t="shared" si="652"/>
        <v>120</v>
      </c>
      <c r="AG1769" s="3">
        <f t="shared" si="652"/>
        <v>120</v>
      </c>
      <c r="AH1769" s="3">
        <f t="shared" si="652"/>
        <v>120</v>
      </c>
      <c r="AI1769" s="3">
        <f t="shared" si="652"/>
        <v>120</v>
      </c>
      <c r="AJ1769" s="3">
        <f t="shared" si="652"/>
        <v>120</v>
      </c>
      <c r="AK1769" s="3">
        <f t="shared" si="652"/>
        <v>120</v>
      </c>
      <c r="AL1769" s="3">
        <f t="shared" si="652"/>
        <v>120</v>
      </c>
      <c r="AM1769" s="3">
        <f t="shared" si="652"/>
        <v>120</v>
      </c>
      <c r="AN1769" s="3">
        <f t="shared" si="652"/>
        <v>120</v>
      </c>
      <c r="AO1769" s="3">
        <f t="shared" si="652"/>
        <v>120</v>
      </c>
      <c r="AP1769" s="3">
        <f t="shared" si="652"/>
        <v>120</v>
      </c>
      <c r="AQ1769" s="3">
        <f t="shared" si="652"/>
        <v>120</v>
      </c>
      <c r="AR1769" s="3">
        <f t="shared" si="652"/>
        <v>120</v>
      </c>
      <c r="AS1769" s="3">
        <f t="shared" si="652"/>
        <v>120</v>
      </c>
      <c r="AT1769" s="3">
        <f t="shared" si="652"/>
        <v>120</v>
      </c>
      <c r="AU1769" s="3">
        <f t="shared" si="652"/>
        <v>120</v>
      </c>
      <c r="AV1769" s="3">
        <f t="shared" si="652"/>
        <v>120</v>
      </c>
      <c r="AW1769" s="3">
        <f t="shared" si="652"/>
        <v>120</v>
      </c>
      <c r="AX1769" s="3"/>
    </row>
    <row r="1770" spans="3:50">
      <c r="C1770" s="7" t="s">
        <v>0</v>
      </c>
      <c r="D1770" s="6"/>
      <c r="E1770" s="5"/>
      <c r="F1770" s="4"/>
      <c r="G1770" s="4"/>
      <c r="H1770" s="4"/>
      <c r="I1770" s="4"/>
      <c r="J1770" s="4"/>
      <c r="K1770" s="4"/>
      <c r="L1770" s="4"/>
      <c r="M1770" s="4"/>
      <c r="N1770" s="4"/>
      <c r="O1770" s="4"/>
      <c r="P1770" s="4"/>
      <c r="Q1770" s="4"/>
      <c r="R1770" s="4"/>
      <c r="S1770" s="4"/>
      <c r="T1770" s="4"/>
      <c r="U1770" s="4"/>
      <c r="V1770" s="4"/>
      <c r="W1770" s="4">
        <f t="shared" si="652"/>
        <v>0</v>
      </c>
      <c r="X1770" s="4">
        <f t="shared" si="652"/>
        <v>0</v>
      </c>
      <c r="Y1770" s="4">
        <f t="shared" si="652"/>
        <v>0</v>
      </c>
      <c r="Z1770" s="4">
        <f t="shared" si="652"/>
        <v>0</v>
      </c>
      <c r="AA1770" s="4">
        <f t="shared" si="652"/>
        <v>0</v>
      </c>
      <c r="AB1770" s="4">
        <f t="shared" si="652"/>
        <v>0</v>
      </c>
      <c r="AC1770" s="4">
        <f t="shared" si="652"/>
        <v>0</v>
      </c>
      <c r="AD1770" s="4">
        <f t="shared" si="652"/>
        <v>64.666666666666657</v>
      </c>
      <c r="AE1770" s="4">
        <f t="shared" si="652"/>
        <v>65.333333333333329</v>
      </c>
      <c r="AF1770" s="4">
        <f t="shared" si="652"/>
        <v>66</v>
      </c>
      <c r="AG1770" s="4">
        <f t="shared" si="652"/>
        <v>66.666666666666671</v>
      </c>
      <c r="AH1770" s="4">
        <f t="shared" si="652"/>
        <v>67.333333333333343</v>
      </c>
      <c r="AI1770" s="4">
        <f t="shared" si="652"/>
        <v>68.000000000000014</v>
      </c>
      <c r="AJ1770" s="4">
        <f t="shared" si="652"/>
        <v>68.666666666666686</v>
      </c>
      <c r="AK1770" s="4">
        <f t="shared" si="652"/>
        <v>69.333333333333357</v>
      </c>
      <c r="AL1770" s="4">
        <f t="shared" si="652"/>
        <v>70</v>
      </c>
      <c r="AM1770" s="4">
        <f t="shared" si="652"/>
        <v>70.333333333333329</v>
      </c>
      <c r="AN1770" s="4">
        <f t="shared" si="652"/>
        <v>70.666666666666657</v>
      </c>
      <c r="AO1770" s="4">
        <f t="shared" si="652"/>
        <v>70.999999999999986</v>
      </c>
      <c r="AP1770" s="4">
        <f t="shared" si="652"/>
        <v>71.333333333333314</v>
      </c>
      <c r="AQ1770" s="4">
        <f t="shared" si="652"/>
        <v>71.666666666666643</v>
      </c>
      <c r="AR1770" s="4">
        <f t="shared" si="652"/>
        <v>71.999999999999972</v>
      </c>
      <c r="AS1770" s="4">
        <f t="shared" si="652"/>
        <v>72.3333333333333</v>
      </c>
      <c r="AT1770" s="4">
        <f t="shared" si="652"/>
        <v>72.666666666666629</v>
      </c>
      <c r="AU1770" s="4">
        <f t="shared" si="652"/>
        <v>72.999999999999957</v>
      </c>
      <c r="AV1770" s="4">
        <f t="shared" si="652"/>
        <v>73.333333333333286</v>
      </c>
      <c r="AW1770" s="4">
        <f t="shared" si="652"/>
        <v>73.666666666666615</v>
      </c>
      <c r="AX1770" s="3"/>
    </row>
    <row r="1771" spans="3:50">
      <c r="C1771" s="14">
        <v>20</v>
      </c>
      <c r="D1771" s="13"/>
      <c r="E1771" s="12"/>
      <c r="F1771" s="11"/>
      <c r="G1771" s="11"/>
      <c r="H1771" s="11"/>
      <c r="I1771" s="11"/>
      <c r="J1771" s="11"/>
      <c r="K1771" s="11"/>
      <c r="L1771" s="11"/>
      <c r="M1771" s="11"/>
      <c r="N1771" s="11"/>
      <c r="O1771" s="11"/>
      <c r="P1771" s="11"/>
      <c r="Q1771" s="11"/>
      <c r="R1771" s="11"/>
      <c r="S1771" s="11"/>
      <c r="T1771" s="11"/>
      <c r="U1771" s="11"/>
      <c r="V1771" s="11"/>
      <c r="W1771" s="11"/>
      <c r="X1771" s="11">
        <f t="shared" ref="X1771:AW1771" si="653">IF(X561&gt;0,(SUMPRODUCT(X1772:X1776,X562:X566))/X561,0)</f>
        <v>0</v>
      </c>
      <c r="Y1771" s="11">
        <f t="shared" si="653"/>
        <v>20.948859829616097</v>
      </c>
      <c r="Z1771" s="11">
        <f t="shared" si="653"/>
        <v>22.459900918725044</v>
      </c>
      <c r="AA1771" s="11">
        <f t="shared" si="653"/>
        <v>23.95654049801696</v>
      </c>
      <c r="AB1771" s="11">
        <f t="shared" si="653"/>
        <v>25.438905058208604</v>
      </c>
      <c r="AC1771" s="11">
        <f t="shared" si="653"/>
        <v>26.907119613024115</v>
      </c>
      <c r="AD1771" s="11">
        <f t="shared" si="653"/>
        <v>26.647782948181984</v>
      </c>
      <c r="AE1771" s="11">
        <f t="shared" si="653"/>
        <v>28.384000640805887</v>
      </c>
      <c r="AF1771" s="11">
        <f t="shared" si="653"/>
        <v>30.097769546194801</v>
      </c>
      <c r="AG1771" s="11">
        <f t="shared" si="653"/>
        <v>31.788950820336932</v>
      </c>
      <c r="AH1771" s="11">
        <f t="shared" si="653"/>
        <v>33.457404471868806</v>
      </c>
      <c r="AI1771" s="11">
        <f t="shared" si="653"/>
        <v>35.102989350199792</v>
      </c>
      <c r="AJ1771" s="11">
        <f t="shared" si="653"/>
        <v>36.725563133487803</v>
      </c>
      <c r="AK1771" s="11">
        <f t="shared" si="653"/>
        <v>38.324982316465125</v>
      </c>
      <c r="AL1771" s="11">
        <f t="shared" si="653"/>
        <v>39.901102198113293</v>
      </c>
      <c r="AM1771" s="11">
        <f t="shared" si="653"/>
        <v>42.926857482862232</v>
      </c>
      <c r="AN1771" s="11">
        <f t="shared" si="653"/>
        <v>43.675636267810816</v>
      </c>
      <c r="AO1771" s="11">
        <f t="shared" si="653"/>
        <v>44.426474389470513</v>
      </c>
      <c r="AP1771" s="11">
        <f t="shared" si="653"/>
        <v>45.179374610976154</v>
      </c>
      <c r="AQ1771" s="11">
        <f t="shared" si="653"/>
        <v>45.934339700409204</v>
      </c>
      <c r="AR1771" s="11">
        <f t="shared" si="653"/>
        <v>46.683205008887001</v>
      </c>
      <c r="AS1771" s="11">
        <f t="shared" si="653"/>
        <v>46.847910713788139</v>
      </c>
      <c r="AT1771" s="11">
        <f t="shared" si="653"/>
        <v>47.012977368592885</v>
      </c>
      <c r="AU1771" s="11">
        <f t="shared" si="653"/>
        <v>47.178404999518165</v>
      </c>
      <c r="AV1771" s="11">
        <f t="shared" si="653"/>
        <v>47.344193632783579</v>
      </c>
      <c r="AW1771" s="11">
        <f t="shared" si="653"/>
        <v>47.510343294611033</v>
      </c>
      <c r="AX1771" s="11"/>
    </row>
    <row r="1772" spans="3:50">
      <c r="C1772" s="10" t="s">
        <v>4</v>
      </c>
      <c r="D1772" s="9"/>
      <c r="E1772" s="8"/>
      <c r="F1772" s="3"/>
      <c r="G1772" s="3"/>
      <c r="H1772" s="3"/>
      <c r="I1772" s="3"/>
      <c r="J1772" s="3"/>
      <c r="K1772" s="3"/>
      <c r="L1772" s="3"/>
      <c r="M1772" s="3"/>
      <c r="N1772" s="3"/>
      <c r="O1772" s="3"/>
      <c r="P1772" s="3"/>
      <c r="Q1772" s="3"/>
      <c r="R1772" s="3"/>
      <c r="S1772" s="3"/>
      <c r="T1772" s="3"/>
      <c r="U1772" s="3"/>
      <c r="V1772" s="3"/>
      <c r="W1772" s="3"/>
      <c r="X1772" s="3">
        <f t="shared" ref="X1772:AW1776" si="654">IF(X562&gt;0,D132,0)</f>
        <v>0</v>
      </c>
      <c r="Y1772" s="3">
        <f t="shared" si="654"/>
        <v>20.493333333333332</v>
      </c>
      <c r="Z1772" s="3">
        <f t="shared" si="654"/>
        <v>21.586666666666666</v>
      </c>
      <c r="AA1772" s="3">
        <f t="shared" si="654"/>
        <v>22.68</v>
      </c>
      <c r="AB1772" s="3">
        <f t="shared" si="654"/>
        <v>23.773333333333333</v>
      </c>
      <c r="AC1772" s="3">
        <f t="shared" si="654"/>
        <v>24.866666666666667</v>
      </c>
      <c r="AD1772" s="3">
        <f t="shared" si="654"/>
        <v>25.96</v>
      </c>
      <c r="AE1772" s="3">
        <f t="shared" si="654"/>
        <v>27.053333333333335</v>
      </c>
      <c r="AF1772" s="3">
        <f t="shared" si="654"/>
        <v>28.146666666666668</v>
      </c>
      <c r="AG1772" s="3">
        <f t="shared" si="654"/>
        <v>29.240000000000002</v>
      </c>
      <c r="AH1772" s="3">
        <f t="shared" si="654"/>
        <v>30.333333333333336</v>
      </c>
      <c r="AI1772" s="3">
        <f t="shared" si="654"/>
        <v>31.426666666666669</v>
      </c>
      <c r="AJ1772" s="3">
        <f t="shared" si="654"/>
        <v>32.520000000000003</v>
      </c>
      <c r="AK1772" s="3">
        <f t="shared" si="654"/>
        <v>33.613333333333337</v>
      </c>
      <c r="AL1772" s="3">
        <f t="shared" si="654"/>
        <v>34.706666666666671</v>
      </c>
      <c r="AM1772" s="3">
        <f t="shared" si="654"/>
        <v>35.799999999999997</v>
      </c>
      <c r="AN1772" s="3">
        <f t="shared" si="654"/>
        <v>35.93333333333333</v>
      </c>
      <c r="AO1772" s="3">
        <f t="shared" si="654"/>
        <v>36.066666666666663</v>
      </c>
      <c r="AP1772" s="3">
        <f t="shared" si="654"/>
        <v>36.199999999999996</v>
      </c>
      <c r="AQ1772" s="3">
        <f t="shared" si="654"/>
        <v>36.333333333333329</v>
      </c>
      <c r="AR1772" s="3">
        <f t="shared" si="654"/>
        <v>36.466666666666661</v>
      </c>
      <c r="AS1772" s="3">
        <f t="shared" si="654"/>
        <v>36.599999999999994</v>
      </c>
      <c r="AT1772" s="3">
        <f t="shared" si="654"/>
        <v>36.733333333333327</v>
      </c>
      <c r="AU1772" s="3">
        <f t="shared" si="654"/>
        <v>36.86666666666666</v>
      </c>
      <c r="AV1772" s="3">
        <f t="shared" si="654"/>
        <v>36.999999999999993</v>
      </c>
      <c r="AW1772" s="3">
        <f t="shared" si="654"/>
        <v>37.133333333333326</v>
      </c>
      <c r="AX1772" s="3"/>
    </row>
    <row r="1773" spans="3:50">
      <c r="C1773" s="10" t="s">
        <v>3</v>
      </c>
      <c r="D1773" s="9"/>
      <c r="E1773" s="8"/>
      <c r="F1773" s="3"/>
      <c r="G1773" s="3"/>
      <c r="H1773" s="3"/>
      <c r="I1773" s="3"/>
      <c r="J1773" s="3"/>
      <c r="K1773" s="3"/>
      <c r="L1773" s="3"/>
      <c r="M1773" s="3"/>
      <c r="N1773" s="3"/>
      <c r="O1773" s="3"/>
      <c r="P1773" s="3"/>
      <c r="Q1773" s="3"/>
      <c r="R1773" s="3"/>
      <c r="S1773" s="3"/>
      <c r="T1773" s="3"/>
      <c r="U1773" s="3"/>
      <c r="V1773" s="3"/>
      <c r="W1773" s="3"/>
      <c r="X1773" s="3">
        <f t="shared" si="654"/>
        <v>0</v>
      </c>
      <c r="Y1773" s="3">
        <f t="shared" si="654"/>
        <v>26.933333333333334</v>
      </c>
      <c r="Z1773" s="3">
        <f t="shared" si="654"/>
        <v>27.866666666666667</v>
      </c>
      <c r="AA1773" s="3">
        <f t="shared" si="654"/>
        <v>28.8</v>
      </c>
      <c r="AB1773" s="3">
        <f t="shared" si="654"/>
        <v>29.733333333333334</v>
      </c>
      <c r="AC1773" s="3">
        <f t="shared" si="654"/>
        <v>30.666666666666668</v>
      </c>
      <c r="AD1773" s="3">
        <f t="shared" si="654"/>
        <v>31.6</v>
      </c>
      <c r="AE1773" s="3">
        <f t="shared" si="654"/>
        <v>32.533333333333331</v>
      </c>
      <c r="AF1773" s="3">
        <f t="shared" si="654"/>
        <v>33.466666666666661</v>
      </c>
      <c r="AG1773" s="3">
        <f t="shared" si="654"/>
        <v>34.399999999999991</v>
      </c>
      <c r="AH1773" s="3">
        <f t="shared" si="654"/>
        <v>35.333333333333321</v>
      </c>
      <c r="AI1773" s="3">
        <f t="shared" si="654"/>
        <v>36.266666666666652</v>
      </c>
      <c r="AJ1773" s="3">
        <f t="shared" si="654"/>
        <v>37.199999999999982</v>
      </c>
      <c r="AK1773" s="3">
        <f t="shared" si="654"/>
        <v>38.133333333333312</v>
      </c>
      <c r="AL1773" s="3">
        <f t="shared" si="654"/>
        <v>39.066666666666642</v>
      </c>
      <c r="AM1773" s="3">
        <f t="shared" si="654"/>
        <v>40</v>
      </c>
      <c r="AN1773" s="3">
        <f t="shared" si="654"/>
        <v>40.333333333333336</v>
      </c>
      <c r="AO1773" s="3">
        <f t="shared" si="654"/>
        <v>40.666666666666671</v>
      </c>
      <c r="AP1773" s="3">
        <f t="shared" si="654"/>
        <v>41.000000000000007</v>
      </c>
      <c r="AQ1773" s="3">
        <f t="shared" si="654"/>
        <v>41.333333333333343</v>
      </c>
      <c r="AR1773" s="3">
        <f t="shared" si="654"/>
        <v>41.666666666666679</v>
      </c>
      <c r="AS1773" s="3">
        <f t="shared" si="654"/>
        <v>42.000000000000014</v>
      </c>
      <c r="AT1773" s="3">
        <f t="shared" si="654"/>
        <v>42.33333333333335</v>
      </c>
      <c r="AU1773" s="3">
        <f t="shared" si="654"/>
        <v>42.666666666666686</v>
      </c>
      <c r="AV1773" s="3">
        <f t="shared" si="654"/>
        <v>43.000000000000021</v>
      </c>
      <c r="AW1773" s="3">
        <f t="shared" si="654"/>
        <v>43.333333333333357</v>
      </c>
      <c r="AX1773" s="3"/>
    </row>
    <row r="1774" spans="3:50">
      <c r="C1774" s="10" t="s">
        <v>2</v>
      </c>
      <c r="D1774" s="9"/>
      <c r="E1774" s="8"/>
      <c r="F1774" s="3"/>
      <c r="G1774" s="3"/>
      <c r="H1774" s="3"/>
      <c r="I1774" s="3"/>
      <c r="J1774" s="3"/>
      <c r="K1774" s="3"/>
      <c r="L1774" s="3"/>
      <c r="M1774" s="3"/>
      <c r="N1774" s="3"/>
      <c r="O1774" s="3"/>
      <c r="P1774" s="3"/>
      <c r="Q1774" s="3"/>
      <c r="R1774" s="3"/>
      <c r="S1774" s="3"/>
      <c r="T1774" s="3"/>
      <c r="U1774" s="3"/>
      <c r="V1774" s="3"/>
      <c r="W1774" s="3"/>
      <c r="X1774" s="3">
        <f t="shared" si="654"/>
        <v>0</v>
      </c>
      <c r="Y1774" s="3">
        <f t="shared" si="654"/>
        <v>55.289666666666669</v>
      </c>
      <c r="Z1774" s="3">
        <f t="shared" si="654"/>
        <v>55.609333333333339</v>
      </c>
      <c r="AA1774" s="3">
        <f t="shared" si="654"/>
        <v>55.929000000000009</v>
      </c>
      <c r="AB1774" s="3">
        <f t="shared" si="654"/>
        <v>56.248666666666679</v>
      </c>
      <c r="AC1774" s="3">
        <f t="shared" si="654"/>
        <v>56.568333333333349</v>
      </c>
      <c r="AD1774" s="3">
        <f t="shared" si="654"/>
        <v>56.888000000000019</v>
      </c>
      <c r="AE1774" s="3">
        <f t="shared" si="654"/>
        <v>57.20766666666669</v>
      </c>
      <c r="AF1774" s="3">
        <f t="shared" si="654"/>
        <v>57.52733333333336</v>
      </c>
      <c r="AG1774" s="3">
        <f t="shared" si="654"/>
        <v>57.84700000000003</v>
      </c>
      <c r="AH1774" s="3">
        <f t="shared" si="654"/>
        <v>58.1666666666667</v>
      </c>
      <c r="AI1774" s="3">
        <f t="shared" si="654"/>
        <v>58.48633333333337</v>
      </c>
      <c r="AJ1774" s="3">
        <f t="shared" si="654"/>
        <v>58.80600000000004</v>
      </c>
      <c r="AK1774" s="3">
        <f t="shared" si="654"/>
        <v>59.12566666666671</v>
      </c>
      <c r="AL1774" s="3">
        <f t="shared" si="654"/>
        <v>59.44533333333338</v>
      </c>
      <c r="AM1774" s="3">
        <f t="shared" si="654"/>
        <v>59.765000000000001</v>
      </c>
      <c r="AN1774" s="3">
        <f t="shared" si="654"/>
        <v>60.084666666666671</v>
      </c>
      <c r="AO1774" s="3">
        <f t="shared" si="654"/>
        <v>60.404333333333341</v>
      </c>
      <c r="AP1774" s="3">
        <f t="shared" si="654"/>
        <v>60.724000000000011</v>
      </c>
      <c r="AQ1774" s="3">
        <f t="shared" si="654"/>
        <v>61.043666666666681</v>
      </c>
      <c r="AR1774" s="3">
        <f t="shared" si="654"/>
        <v>61.363333333333351</v>
      </c>
      <c r="AS1774" s="3">
        <f t="shared" si="654"/>
        <v>61.683000000000021</v>
      </c>
      <c r="AT1774" s="3">
        <f t="shared" si="654"/>
        <v>62.002666666666691</v>
      </c>
      <c r="AU1774" s="3">
        <f t="shared" si="654"/>
        <v>62.322333333333361</v>
      </c>
      <c r="AV1774" s="3">
        <f t="shared" si="654"/>
        <v>62.642000000000031</v>
      </c>
      <c r="AW1774" s="3">
        <f t="shared" si="654"/>
        <v>62.961666666666702</v>
      </c>
      <c r="AX1774" s="3"/>
    </row>
    <row r="1775" spans="3:50">
      <c r="C1775" s="10" t="s">
        <v>1</v>
      </c>
      <c r="D1775" s="9"/>
      <c r="E1775" s="8"/>
      <c r="F1775" s="3"/>
      <c r="G1775" s="3"/>
      <c r="H1775" s="3"/>
      <c r="I1775" s="3"/>
      <c r="J1775" s="3"/>
      <c r="K1775" s="3"/>
      <c r="L1775" s="3"/>
      <c r="M1775" s="3"/>
      <c r="N1775" s="3"/>
      <c r="O1775" s="3"/>
      <c r="P1775" s="3"/>
      <c r="Q1775" s="3"/>
      <c r="R1775" s="3"/>
      <c r="S1775" s="3"/>
      <c r="T1775" s="3"/>
      <c r="U1775" s="3"/>
      <c r="V1775" s="3"/>
      <c r="W1775" s="3"/>
      <c r="X1775" s="3">
        <f t="shared" si="654"/>
        <v>0</v>
      </c>
      <c r="Y1775" s="3">
        <f t="shared" si="654"/>
        <v>120</v>
      </c>
      <c r="Z1775" s="3">
        <f t="shared" si="654"/>
        <v>120</v>
      </c>
      <c r="AA1775" s="3">
        <f t="shared" si="654"/>
        <v>120</v>
      </c>
      <c r="AB1775" s="3">
        <f t="shared" si="654"/>
        <v>120</v>
      </c>
      <c r="AC1775" s="3">
        <f t="shared" si="654"/>
        <v>120</v>
      </c>
      <c r="AD1775" s="3">
        <f t="shared" si="654"/>
        <v>120</v>
      </c>
      <c r="AE1775" s="3">
        <f t="shared" si="654"/>
        <v>120</v>
      </c>
      <c r="AF1775" s="3">
        <f t="shared" si="654"/>
        <v>120</v>
      </c>
      <c r="AG1775" s="3">
        <f t="shared" si="654"/>
        <v>120</v>
      </c>
      <c r="AH1775" s="3">
        <f t="shared" si="654"/>
        <v>120</v>
      </c>
      <c r="AI1775" s="3">
        <f t="shared" si="654"/>
        <v>120</v>
      </c>
      <c r="AJ1775" s="3">
        <f t="shared" si="654"/>
        <v>120</v>
      </c>
      <c r="AK1775" s="3">
        <f t="shared" si="654"/>
        <v>120</v>
      </c>
      <c r="AL1775" s="3">
        <f t="shared" si="654"/>
        <v>120</v>
      </c>
      <c r="AM1775" s="3">
        <f t="shared" si="654"/>
        <v>120</v>
      </c>
      <c r="AN1775" s="3">
        <f t="shared" si="654"/>
        <v>120</v>
      </c>
      <c r="AO1775" s="3">
        <f t="shared" si="654"/>
        <v>120</v>
      </c>
      <c r="AP1775" s="3">
        <f t="shared" si="654"/>
        <v>120</v>
      </c>
      <c r="AQ1775" s="3">
        <f t="shared" si="654"/>
        <v>120</v>
      </c>
      <c r="AR1775" s="3">
        <f t="shared" si="654"/>
        <v>120</v>
      </c>
      <c r="AS1775" s="3">
        <f t="shared" si="654"/>
        <v>120</v>
      </c>
      <c r="AT1775" s="3">
        <f t="shared" si="654"/>
        <v>120</v>
      </c>
      <c r="AU1775" s="3">
        <f t="shared" si="654"/>
        <v>120</v>
      </c>
      <c r="AV1775" s="3">
        <f t="shared" si="654"/>
        <v>120</v>
      </c>
      <c r="AW1775" s="3">
        <f t="shared" si="654"/>
        <v>120</v>
      </c>
      <c r="AX1775" s="3"/>
    </row>
    <row r="1776" spans="3:50">
      <c r="C1776" s="7" t="s">
        <v>0</v>
      </c>
      <c r="D1776" s="6"/>
      <c r="E1776" s="5"/>
      <c r="F1776" s="4"/>
      <c r="G1776" s="4"/>
      <c r="H1776" s="4"/>
      <c r="I1776" s="4"/>
      <c r="J1776" s="4"/>
      <c r="K1776" s="4"/>
      <c r="L1776" s="4"/>
      <c r="M1776" s="4"/>
      <c r="N1776" s="4"/>
      <c r="O1776" s="4"/>
      <c r="P1776" s="4"/>
      <c r="Q1776" s="4"/>
      <c r="R1776" s="4"/>
      <c r="S1776" s="4"/>
      <c r="T1776" s="4"/>
      <c r="U1776" s="4"/>
      <c r="V1776" s="4"/>
      <c r="W1776" s="4"/>
      <c r="X1776" s="4">
        <f t="shared" si="654"/>
        <v>0</v>
      </c>
      <c r="Y1776" s="4">
        <f t="shared" si="654"/>
        <v>0</v>
      </c>
      <c r="Z1776" s="4">
        <f t="shared" si="654"/>
        <v>0</v>
      </c>
      <c r="AA1776" s="4">
        <f t="shared" si="654"/>
        <v>0</v>
      </c>
      <c r="AB1776" s="4">
        <f t="shared" si="654"/>
        <v>0</v>
      </c>
      <c r="AC1776" s="4">
        <f t="shared" si="654"/>
        <v>0</v>
      </c>
      <c r="AD1776" s="4">
        <f t="shared" si="654"/>
        <v>0</v>
      </c>
      <c r="AE1776" s="4">
        <f t="shared" si="654"/>
        <v>64.666666666666657</v>
      </c>
      <c r="AF1776" s="4">
        <f t="shared" si="654"/>
        <v>65.333333333333329</v>
      </c>
      <c r="AG1776" s="4">
        <f t="shared" si="654"/>
        <v>66</v>
      </c>
      <c r="AH1776" s="4">
        <f t="shared" si="654"/>
        <v>66.666666666666671</v>
      </c>
      <c r="AI1776" s="4">
        <f t="shared" si="654"/>
        <v>67.333333333333343</v>
      </c>
      <c r="AJ1776" s="4">
        <f t="shared" si="654"/>
        <v>68.000000000000014</v>
      </c>
      <c r="AK1776" s="4">
        <f t="shared" si="654"/>
        <v>68.666666666666686</v>
      </c>
      <c r="AL1776" s="4">
        <f t="shared" si="654"/>
        <v>69.333333333333357</v>
      </c>
      <c r="AM1776" s="4">
        <f t="shared" si="654"/>
        <v>70</v>
      </c>
      <c r="AN1776" s="4">
        <f t="shared" si="654"/>
        <v>70.333333333333329</v>
      </c>
      <c r="AO1776" s="4">
        <f t="shared" si="654"/>
        <v>70.666666666666657</v>
      </c>
      <c r="AP1776" s="4">
        <f t="shared" si="654"/>
        <v>70.999999999999986</v>
      </c>
      <c r="AQ1776" s="4">
        <f t="shared" si="654"/>
        <v>71.333333333333314</v>
      </c>
      <c r="AR1776" s="4">
        <f t="shared" si="654"/>
        <v>71.666666666666643</v>
      </c>
      <c r="AS1776" s="4">
        <f t="shared" si="654"/>
        <v>71.999999999999972</v>
      </c>
      <c r="AT1776" s="4">
        <f t="shared" si="654"/>
        <v>72.3333333333333</v>
      </c>
      <c r="AU1776" s="4">
        <f t="shared" si="654"/>
        <v>72.666666666666629</v>
      </c>
      <c r="AV1776" s="4">
        <f t="shared" si="654"/>
        <v>72.999999999999957</v>
      </c>
      <c r="AW1776" s="4">
        <f t="shared" si="654"/>
        <v>73.333333333333286</v>
      </c>
      <c r="AX1776" s="3"/>
    </row>
    <row r="1777" spans="3:50">
      <c r="C1777" s="14">
        <v>21</v>
      </c>
      <c r="D1777" s="13"/>
      <c r="E1777" s="12"/>
      <c r="F1777" s="11"/>
      <c r="G1777" s="11"/>
      <c r="H1777" s="11"/>
      <c r="I1777" s="11"/>
      <c r="J1777" s="11"/>
      <c r="K1777" s="11"/>
      <c r="L1777" s="11"/>
      <c r="M1777" s="11"/>
      <c r="N1777" s="11"/>
      <c r="O1777" s="11"/>
      <c r="P1777" s="11"/>
      <c r="Q1777" s="11"/>
      <c r="R1777" s="11"/>
      <c r="S1777" s="11"/>
      <c r="T1777" s="11"/>
      <c r="U1777" s="11"/>
      <c r="V1777" s="11"/>
      <c r="W1777" s="11"/>
      <c r="X1777" s="11"/>
      <c r="Y1777" s="11">
        <f t="shared" ref="Y1777:AW1777" si="655">IF(Y567&gt;0,(SUMPRODUCT(Y1778:Y1782,Y568:Y572))/Y567,0)</f>
        <v>0</v>
      </c>
      <c r="Z1777" s="11">
        <f t="shared" si="655"/>
        <v>20.956863901181247</v>
      </c>
      <c r="AA1777" s="11">
        <f t="shared" si="655"/>
        <v>22.474830233538782</v>
      </c>
      <c r="AB1777" s="11">
        <f t="shared" si="655"/>
        <v>23.977959223056263</v>
      </c>
      <c r="AC1777" s="11">
        <f t="shared" si="655"/>
        <v>25.466390897893319</v>
      </c>
      <c r="AD1777" s="11">
        <f t="shared" si="655"/>
        <v>26.940263529704964</v>
      </c>
      <c r="AE1777" s="11">
        <f t="shared" si="655"/>
        <v>26.661017362850345</v>
      </c>
      <c r="AF1777" s="11">
        <f t="shared" si="655"/>
        <v>28.407259172488846</v>
      </c>
      <c r="AG1777" s="11">
        <f t="shared" si="655"/>
        <v>30.130318175395615</v>
      </c>
      <c r="AH1777" s="11">
        <f t="shared" si="655"/>
        <v>31.830070805824771</v>
      </c>
      <c r="AI1777" s="11">
        <f t="shared" si="655"/>
        <v>33.506392618317328</v>
      </c>
      <c r="AJ1777" s="11">
        <f t="shared" si="655"/>
        <v>35.159158279858026</v>
      </c>
      <c r="AK1777" s="11">
        <f t="shared" si="655"/>
        <v>36.788241561948787</v>
      </c>
      <c r="AL1777" s="11">
        <f t="shared" si="655"/>
        <v>38.393515332596678</v>
      </c>
      <c r="AM1777" s="11">
        <f t="shared" si="655"/>
        <v>39.974851548215469</v>
      </c>
      <c r="AN1777" s="11">
        <f t="shared" si="655"/>
        <v>43.021993707907278</v>
      </c>
      <c r="AO1777" s="11">
        <f t="shared" si="655"/>
        <v>43.77708368221095</v>
      </c>
      <c r="AP1777" s="11">
        <f t="shared" si="655"/>
        <v>44.533982749427565</v>
      </c>
      <c r="AQ1777" s="11">
        <f t="shared" si="655"/>
        <v>45.292692105746347</v>
      </c>
      <c r="AR1777" s="11">
        <f t="shared" si="655"/>
        <v>46.053212948410732</v>
      </c>
      <c r="AS1777" s="11">
        <f t="shared" si="655"/>
        <v>46.806993853934912</v>
      </c>
      <c r="AT1777" s="11">
        <f t="shared" si="655"/>
        <v>46.971995936517501</v>
      </c>
      <c r="AU1777" s="11">
        <f t="shared" si="655"/>
        <v>47.137365297074474</v>
      </c>
      <c r="AV1777" s="11">
        <f t="shared" si="655"/>
        <v>47.303101935437738</v>
      </c>
      <c r="AW1777" s="11">
        <f t="shared" si="655"/>
        <v>47.469205851439035</v>
      </c>
      <c r="AX1777" s="11"/>
    </row>
    <row r="1778" spans="3:50">
      <c r="C1778" s="10" t="s">
        <v>4</v>
      </c>
      <c r="D1778" s="9"/>
      <c r="E1778" s="8"/>
      <c r="F1778" s="3"/>
      <c r="G1778" s="3"/>
      <c r="H1778" s="3"/>
      <c r="I1778" s="3"/>
      <c r="J1778" s="3"/>
      <c r="K1778" s="3"/>
      <c r="L1778" s="3"/>
      <c r="M1778" s="3"/>
      <c r="N1778" s="3"/>
      <c r="O1778" s="3"/>
      <c r="P1778" s="3"/>
      <c r="Q1778" s="3"/>
      <c r="R1778" s="3"/>
      <c r="S1778" s="3"/>
      <c r="T1778" s="3"/>
      <c r="U1778" s="3"/>
      <c r="V1778" s="3"/>
      <c r="W1778" s="3"/>
      <c r="X1778" s="3"/>
      <c r="Y1778" s="3">
        <f t="shared" ref="Y1778:AW1782" si="656">IF(Y568&gt;0,D132,0)</f>
        <v>0</v>
      </c>
      <c r="Z1778" s="3">
        <f t="shared" si="656"/>
        <v>20.493333333333332</v>
      </c>
      <c r="AA1778" s="3">
        <f t="shared" si="656"/>
        <v>21.586666666666666</v>
      </c>
      <c r="AB1778" s="3">
        <f t="shared" si="656"/>
        <v>22.68</v>
      </c>
      <c r="AC1778" s="3">
        <f t="shared" si="656"/>
        <v>23.773333333333333</v>
      </c>
      <c r="AD1778" s="3">
        <f t="shared" si="656"/>
        <v>24.866666666666667</v>
      </c>
      <c r="AE1778" s="3">
        <f t="shared" si="656"/>
        <v>25.96</v>
      </c>
      <c r="AF1778" s="3">
        <f t="shared" si="656"/>
        <v>27.053333333333335</v>
      </c>
      <c r="AG1778" s="3">
        <f t="shared" si="656"/>
        <v>28.146666666666668</v>
      </c>
      <c r="AH1778" s="3">
        <f t="shared" si="656"/>
        <v>29.240000000000002</v>
      </c>
      <c r="AI1778" s="3">
        <f t="shared" si="656"/>
        <v>30.333333333333336</v>
      </c>
      <c r="AJ1778" s="3">
        <f t="shared" si="656"/>
        <v>31.426666666666669</v>
      </c>
      <c r="AK1778" s="3">
        <f t="shared" si="656"/>
        <v>32.520000000000003</v>
      </c>
      <c r="AL1778" s="3">
        <f t="shared" si="656"/>
        <v>33.613333333333337</v>
      </c>
      <c r="AM1778" s="3">
        <f t="shared" si="656"/>
        <v>34.706666666666671</v>
      </c>
      <c r="AN1778" s="3">
        <f t="shared" si="656"/>
        <v>35.799999999999997</v>
      </c>
      <c r="AO1778" s="3">
        <f t="shared" si="656"/>
        <v>35.93333333333333</v>
      </c>
      <c r="AP1778" s="3">
        <f t="shared" si="656"/>
        <v>36.066666666666663</v>
      </c>
      <c r="AQ1778" s="3">
        <f t="shared" si="656"/>
        <v>36.199999999999996</v>
      </c>
      <c r="AR1778" s="3">
        <f t="shared" si="656"/>
        <v>36.333333333333329</v>
      </c>
      <c r="AS1778" s="3">
        <f t="shared" si="656"/>
        <v>36.466666666666661</v>
      </c>
      <c r="AT1778" s="3">
        <f t="shared" si="656"/>
        <v>36.599999999999994</v>
      </c>
      <c r="AU1778" s="3">
        <f t="shared" si="656"/>
        <v>36.733333333333327</v>
      </c>
      <c r="AV1778" s="3">
        <f t="shared" si="656"/>
        <v>36.86666666666666</v>
      </c>
      <c r="AW1778" s="3">
        <f t="shared" si="656"/>
        <v>36.999999999999993</v>
      </c>
      <c r="AX1778" s="3"/>
    </row>
    <row r="1779" spans="3:50">
      <c r="C1779" s="10" t="s">
        <v>3</v>
      </c>
      <c r="D1779" s="9"/>
      <c r="E1779" s="8"/>
      <c r="F1779" s="3"/>
      <c r="G1779" s="3"/>
      <c r="H1779" s="3"/>
      <c r="I1779" s="3"/>
      <c r="J1779" s="3"/>
      <c r="K1779" s="3"/>
      <c r="L1779" s="3"/>
      <c r="M1779" s="3"/>
      <c r="N1779" s="3"/>
      <c r="O1779" s="3"/>
      <c r="P1779" s="3"/>
      <c r="Q1779" s="3"/>
      <c r="R1779" s="3"/>
      <c r="S1779" s="3"/>
      <c r="T1779" s="3"/>
      <c r="U1779" s="3"/>
      <c r="V1779" s="3"/>
      <c r="W1779" s="3"/>
      <c r="X1779" s="3"/>
      <c r="Y1779" s="3">
        <f t="shared" si="656"/>
        <v>0</v>
      </c>
      <c r="Z1779" s="3">
        <f t="shared" si="656"/>
        <v>26.933333333333334</v>
      </c>
      <c r="AA1779" s="3">
        <f t="shared" si="656"/>
        <v>27.866666666666667</v>
      </c>
      <c r="AB1779" s="3">
        <f t="shared" si="656"/>
        <v>28.8</v>
      </c>
      <c r="AC1779" s="3">
        <f t="shared" si="656"/>
        <v>29.733333333333334</v>
      </c>
      <c r="AD1779" s="3">
        <f t="shared" si="656"/>
        <v>30.666666666666668</v>
      </c>
      <c r="AE1779" s="3">
        <f t="shared" si="656"/>
        <v>31.6</v>
      </c>
      <c r="AF1779" s="3">
        <f t="shared" si="656"/>
        <v>32.533333333333331</v>
      </c>
      <c r="AG1779" s="3">
        <f t="shared" si="656"/>
        <v>33.466666666666661</v>
      </c>
      <c r="AH1779" s="3">
        <f t="shared" si="656"/>
        <v>34.399999999999991</v>
      </c>
      <c r="AI1779" s="3">
        <f t="shared" si="656"/>
        <v>35.333333333333321</v>
      </c>
      <c r="AJ1779" s="3">
        <f t="shared" si="656"/>
        <v>36.266666666666652</v>
      </c>
      <c r="AK1779" s="3">
        <f t="shared" si="656"/>
        <v>37.199999999999982</v>
      </c>
      <c r="AL1779" s="3">
        <f t="shared" si="656"/>
        <v>38.133333333333312</v>
      </c>
      <c r="AM1779" s="3">
        <f t="shared" si="656"/>
        <v>39.066666666666642</v>
      </c>
      <c r="AN1779" s="3">
        <f t="shared" si="656"/>
        <v>40</v>
      </c>
      <c r="AO1779" s="3">
        <f t="shared" si="656"/>
        <v>40.333333333333336</v>
      </c>
      <c r="AP1779" s="3">
        <f t="shared" si="656"/>
        <v>40.666666666666671</v>
      </c>
      <c r="AQ1779" s="3">
        <f t="shared" si="656"/>
        <v>41.000000000000007</v>
      </c>
      <c r="AR1779" s="3">
        <f t="shared" si="656"/>
        <v>41.333333333333343</v>
      </c>
      <c r="AS1779" s="3">
        <f t="shared" si="656"/>
        <v>41.666666666666679</v>
      </c>
      <c r="AT1779" s="3">
        <f t="shared" si="656"/>
        <v>42.000000000000014</v>
      </c>
      <c r="AU1779" s="3">
        <f t="shared" si="656"/>
        <v>42.33333333333335</v>
      </c>
      <c r="AV1779" s="3">
        <f t="shared" si="656"/>
        <v>42.666666666666686</v>
      </c>
      <c r="AW1779" s="3">
        <f t="shared" si="656"/>
        <v>43.000000000000021</v>
      </c>
      <c r="AX1779" s="3"/>
    </row>
    <row r="1780" spans="3:50">
      <c r="C1780" s="10" t="s">
        <v>2</v>
      </c>
      <c r="D1780" s="9"/>
      <c r="E1780" s="8"/>
      <c r="F1780" s="3"/>
      <c r="G1780" s="3"/>
      <c r="H1780" s="3"/>
      <c r="I1780" s="3"/>
      <c r="J1780" s="3"/>
      <c r="K1780" s="3"/>
      <c r="L1780" s="3"/>
      <c r="M1780" s="3"/>
      <c r="N1780" s="3"/>
      <c r="O1780" s="3"/>
      <c r="P1780" s="3"/>
      <c r="Q1780" s="3"/>
      <c r="R1780" s="3"/>
      <c r="S1780" s="3"/>
      <c r="T1780" s="3"/>
      <c r="U1780" s="3"/>
      <c r="V1780" s="3"/>
      <c r="W1780" s="3"/>
      <c r="X1780" s="3"/>
      <c r="Y1780" s="3">
        <f t="shared" si="656"/>
        <v>0</v>
      </c>
      <c r="Z1780" s="3">
        <f t="shared" si="656"/>
        <v>55.289666666666669</v>
      </c>
      <c r="AA1780" s="3">
        <f t="shared" si="656"/>
        <v>55.609333333333339</v>
      </c>
      <c r="AB1780" s="3">
        <f t="shared" si="656"/>
        <v>55.929000000000009</v>
      </c>
      <c r="AC1780" s="3">
        <f t="shared" si="656"/>
        <v>56.248666666666679</v>
      </c>
      <c r="AD1780" s="3">
        <f t="shared" si="656"/>
        <v>56.568333333333349</v>
      </c>
      <c r="AE1780" s="3">
        <f t="shared" si="656"/>
        <v>56.888000000000019</v>
      </c>
      <c r="AF1780" s="3">
        <f t="shared" si="656"/>
        <v>57.20766666666669</v>
      </c>
      <c r="AG1780" s="3">
        <f t="shared" si="656"/>
        <v>57.52733333333336</v>
      </c>
      <c r="AH1780" s="3">
        <f t="shared" si="656"/>
        <v>57.84700000000003</v>
      </c>
      <c r="AI1780" s="3">
        <f t="shared" si="656"/>
        <v>58.1666666666667</v>
      </c>
      <c r="AJ1780" s="3">
        <f t="shared" si="656"/>
        <v>58.48633333333337</v>
      </c>
      <c r="AK1780" s="3">
        <f t="shared" si="656"/>
        <v>58.80600000000004</v>
      </c>
      <c r="AL1780" s="3">
        <f t="shared" si="656"/>
        <v>59.12566666666671</v>
      </c>
      <c r="AM1780" s="3">
        <f t="shared" si="656"/>
        <v>59.44533333333338</v>
      </c>
      <c r="AN1780" s="3">
        <f t="shared" si="656"/>
        <v>59.765000000000001</v>
      </c>
      <c r="AO1780" s="3">
        <f t="shared" si="656"/>
        <v>60.084666666666671</v>
      </c>
      <c r="AP1780" s="3">
        <f t="shared" si="656"/>
        <v>60.404333333333341</v>
      </c>
      <c r="AQ1780" s="3">
        <f t="shared" si="656"/>
        <v>60.724000000000011</v>
      </c>
      <c r="AR1780" s="3">
        <f t="shared" si="656"/>
        <v>61.043666666666681</v>
      </c>
      <c r="AS1780" s="3">
        <f t="shared" si="656"/>
        <v>61.363333333333351</v>
      </c>
      <c r="AT1780" s="3">
        <f t="shared" si="656"/>
        <v>61.683000000000021</v>
      </c>
      <c r="AU1780" s="3">
        <f t="shared" si="656"/>
        <v>62.002666666666691</v>
      </c>
      <c r="AV1780" s="3">
        <f t="shared" si="656"/>
        <v>62.322333333333361</v>
      </c>
      <c r="AW1780" s="3">
        <f t="shared" si="656"/>
        <v>62.642000000000031</v>
      </c>
      <c r="AX1780" s="3"/>
    </row>
    <row r="1781" spans="3:50">
      <c r="C1781" s="10" t="s">
        <v>1</v>
      </c>
      <c r="D1781" s="9"/>
      <c r="E1781" s="8"/>
      <c r="F1781" s="3"/>
      <c r="G1781" s="3"/>
      <c r="H1781" s="3"/>
      <c r="I1781" s="3"/>
      <c r="J1781" s="3"/>
      <c r="K1781" s="3"/>
      <c r="L1781" s="3"/>
      <c r="M1781" s="3"/>
      <c r="N1781" s="3"/>
      <c r="O1781" s="3"/>
      <c r="P1781" s="3"/>
      <c r="Q1781" s="3"/>
      <c r="R1781" s="3"/>
      <c r="S1781" s="3"/>
      <c r="T1781" s="3"/>
      <c r="U1781" s="3"/>
      <c r="V1781" s="3"/>
      <c r="W1781" s="3"/>
      <c r="X1781" s="3"/>
      <c r="Y1781" s="3">
        <f t="shared" si="656"/>
        <v>0</v>
      </c>
      <c r="Z1781" s="3">
        <f t="shared" si="656"/>
        <v>120</v>
      </c>
      <c r="AA1781" s="3">
        <f t="shared" si="656"/>
        <v>120</v>
      </c>
      <c r="AB1781" s="3">
        <f t="shared" si="656"/>
        <v>120</v>
      </c>
      <c r="AC1781" s="3">
        <f t="shared" si="656"/>
        <v>120</v>
      </c>
      <c r="AD1781" s="3">
        <f t="shared" si="656"/>
        <v>120</v>
      </c>
      <c r="AE1781" s="3">
        <f t="shared" si="656"/>
        <v>120</v>
      </c>
      <c r="AF1781" s="3">
        <f t="shared" si="656"/>
        <v>120</v>
      </c>
      <c r="AG1781" s="3">
        <f t="shared" si="656"/>
        <v>120</v>
      </c>
      <c r="AH1781" s="3">
        <f t="shared" si="656"/>
        <v>120</v>
      </c>
      <c r="AI1781" s="3">
        <f t="shared" si="656"/>
        <v>120</v>
      </c>
      <c r="AJ1781" s="3">
        <f t="shared" si="656"/>
        <v>120</v>
      </c>
      <c r="AK1781" s="3">
        <f t="shared" si="656"/>
        <v>120</v>
      </c>
      <c r="AL1781" s="3">
        <f t="shared" si="656"/>
        <v>120</v>
      </c>
      <c r="AM1781" s="3">
        <f t="shared" si="656"/>
        <v>120</v>
      </c>
      <c r="AN1781" s="3">
        <f t="shared" si="656"/>
        <v>120</v>
      </c>
      <c r="AO1781" s="3">
        <f t="shared" si="656"/>
        <v>120</v>
      </c>
      <c r="AP1781" s="3">
        <f t="shared" si="656"/>
        <v>120</v>
      </c>
      <c r="AQ1781" s="3">
        <f t="shared" si="656"/>
        <v>120</v>
      </c>
      <c r="AR1781" s="3">
        <f t="shared" si="656"/>
        <v>120</v>
      </c>
      <c r="AS1781" s="3">
        <f t="shared" si="656"/>
        <v>120</v>
      </c>
      <c r="AT1781" s="3">
        <f t="shared" si="656"/>
        <v>120</v>
      </c>
      <c r="AU1781" s="3">
        <f t="shared" si="656"/>
        <v>120</v>
      </c>
      <c r="AV1781" s="3">
        <f t="shared" si="656"/>
        <v>120</v>
      </c>
      <c r="AW1781" s="3">
        <f t="shared" si="656"/>
        <v>120</v>
      </c>
      <c r="AX1781" s="3"/>
    </row>
    <row r="1782" spans="3:50">
      <c r="C1782" s="7" t="s">
        <v>0</v>
      </c>
      <c r="D1782" s="6"/>
      <c r="E1782" s="5"/>
      <c r="F1782" s="4"/>
      <c r="G1782" s="4"/>
      <c r="H1782" s="4"/>
      <c r="I1782" s="4"/>
      <c r="J1782" s="4"/>
      <c r="K1782" s="4"/>
      <c r="L1782" s="4"/>
      <c r="M1782" s="4"/>
      <c r="N1782" s="4"/>
      <c r="O1782" s="4"/>
      <c r="P1782" s="4"/>
      <c r="Q1782" s="4"/>
      <c r="R1782" s="4"/>
      <c r="S1782" s="4"/>
      <c r="T1782" s="4"/>
      <c r="U1782" s="4"/>
      <c r="V1782" s="4"/>
      <c r="W1782" s="4"/>
      <c r="X1782" s="4"/>
      <c r="Y1782" s="4">
        <f t="shared" si="656"/>
        <v>0</v>
      </c>
      <c r="Z1782" s="4">
        <f t="shared" si="656"/>
        <v>0</v>
      </c>
      <c r="AA1782" s="4">
        <f t="shared" si="656"/>
        <v>0</v>
      </c>
      <c r="AB1782" s="4">
        <f t="shared" si="656"/>
        <v>0</v>
      </c>
      <c r="AC1782" s="4">
        <f t="shared" si="656"/>
        <v>0</v>
      </c>
      <c r="AD1782" s="4">
        <f t="shared" si="656"/>
        <v>0</v>
      </c>
      <c r="AE1782" s="4">
        <f t="shared" si="656"/>
        <v>0</v>
      </c>
      <c r="AF1782" s="4">
        <f t="shared" si="656"/>
        <v>64.666666666666657</v>
      </c>
      <c r="AG1782" s="4">
        <f t="shared" si="656"/>
        <v>65.333333333333329</v>
      </c>
      <c r="AH1782" s="4">
        <f t="shared" si="656"/>
        <v>66</v>
      </c>
      <c r="AI1782" s="4">
        <f t="shared" si="656"/>
        <v>66.666666666666671</v>
      </c>
      <c r="AJ1782" s="4">
        <f t="shared" si="656"/>
        <v>67.333333333333343</v>
      </c>
      <c r="AK1782" s="4">
        <f t="shared" si="656"/>
        <v>68.000000000000014</v>
      </c>
      <c r="AL1782" s="4">
        <f t="shared" si="656"/>
        <v>68.666666666666686</v>
      </c>
      <c r="AM1782" s="4">
        <f t="shared" si="656"/>
        <v>69.333333333333357</v>
      </c>
      <c r="AN1782" s="4">
        <f t="shared" si="656"/>
        <v>70</v>
      </c>
      <c r="AO1782" s="4">
        <f t="shared" si="656"/>
        <v>70.333333333333329</v>
      </c>
      <c r="AP1782" s="4">
        <f t="shared" si="656"/>
        <v>70.666666666666657</v>
      </c>
      <c r="AQ1782" s="4">
        <f t="shared" si="656"/>
        <v>70.999999999999986</v>
      </c>
      <c r="AR1782" s="4">
        <f t="shared" si="656"/>
        <v>71.333333333333314</v>
      </c>
      <c r="AS1782" s="4">
        <f t="shared" si="656"/>
        <v>71.666666666666643</v>
      </c>
      <c r="AT1782" s="4">
        <f t="shared" si="656"/>
        <v>71.999999999999972</v>
      </c>
      <c r="AU1782" s="4">
        <f t="shared" si="656"/>
        <v>72.3333333333333</v>
      </c>
      <c r="AV1782" s="4">
        <f t="shared" si="656"/>
        <v>72.666666666666629</v>
      </c>
      <c r="AW1782" s="4">
        <f t="shared" si="656"/>
        <v>72.999999999999957</v>
      </c>
      <c r="AX1782" s="3"/>
    </row>
    <row r="1783" spans="3:50">
      <c r="C1783" s="14">
        <v>22</v>
      </c>
      <c r="D1783" s="13"/>
      <c r="E1783" s="12"/>
      <c r="F1783" s="11"/>
      <c r="G1783" s="11"/>
      <c r="H1783" s="11"/>
      <c r="I1783" s="11"/>
      <c r="J1783" s="11"/>
      <c r="K1783" s="11"/>
      <c r="L1783" s="11"/>
      <c r="M1783" s="11"/>
      <c r="N1783" s="11"/>
      <c r="O1783" s="11"/>
      <c r="P1783" s="11"/>
      <c r="Q1783" s="11"/>
      <c r="R1783" s="11"/>
      <c r="S1783" s="11"/>
      <c r="T1783" s="11"/>
      <c r="U1783" s="11"/>
      <c r="V1783" s="11"/>
      <c r="W1783" s="11"/>
      <c r="X1783" s="11"/>
      <c r="Y1783" s="11"/>
      <c r="Z1783" s="11">
        <f t="shared" ref="Z1783:AW1783" si="657">IF(Z573&gt;0,(SUMPRODUCT(Z1784:Z1788,Z574:Z578))/Z573,0)</f>
        <v>0</v>
      </c>
      <c r="AA1783" s="11">
        <f t="shared" si="657"/>
        <v>20.96539378942105</v>
      </c>
      <c r="AB1783" s="11">
        <f t="shared" si="657"/>
        <v>22.490726364172168</v>
      </c>
      <c r="AC1783" s="11">
        <f t="shared" si="657"/>
        <v>24.00074996646768</v>
      </c>
      <c r="AD1783" s="11">
        <f t="shared" si="657"/>
        <v>25.495619784536157</v>
      </c>
      <c r="AE1783" s="11">
        <f t="shared" si="657"/>
        <v>26.975488916129873</v>
      </c>
      <c r="AF1783" s="11">
        <f t="shared" si="657"/>
        <v>26.675132447431192</v>
      </c>
      <c r="AG1783" s="11">
        <f t="shared" si="657"/>
        <v>28.432006863643302</v>
      </c>
      <c r="AH1783" s="11">
        <f t="shared" si="657"/>
        <v>30.164906349274499</v>
      </c>
      <c r="AI1783" s="11">
        <f t="shared" si="657"/>
        <v>31.873724884629802</v>
      </c>
      <c r="AJ1783" s="11">
        <f t="shared" si="657"/>
        <v>33.558355823984108</v>
      </c>
      <c r="AK1783" s="11">
        <f t="shared" si="657"/>
        <v>35.218691890954766</v>
      </c>
      <c r="AL1783" s="11">
        <f t="shared" si="657"/>
        <v>36.854625173832851</v>
      </c>
      <c r="AM1783" s="11">
        <f t="shared" si="657"/>
        <v>38.466047120873121</v>
      </c>
      <c r="AN1783" s="11">
        <f t="shared" si="657"/>
        <v>40.052848535541557</v>
      </c>
      <c r="AO1783" s="11">
        <f t="shared" si="657"/>
        <v>43.122459373690454</v>
      </c>
      <c r="AP1783" s="11">
        <f t="shared" si="657"/>
        <v>43.884158571987612</v>
      </c>
      <c r="AQ1783" s="11">
        <f t="shared" si="657"/>
        <v>44.647396326653087</v>
      </c>
      <c r="AR1783" s="11">
        <f t="shared" si="657"/>
        <v>45.412172549128066</v>
      </c>
      <c r="AS1783" s="11">
        <f t="shared" si="657"/>
        <v>46.178487150860242</v>
      </c>
      <c r="AT1783" s="11">
        <f t="shared" si="657"/>
        <v>46.937369727342443</v>
      </c>
      <c r="AU1783" s="11">
        <f t="shared" si="657"/>
        <v>47.102679013292828</v>
      </c>
      <c r="AV1783" s="11">
        <f t="shared" si="657"/>
        <v>47.268362294084042</v>
      </c>
      <c r="AW1783" s="11">
        <f t="shared" si="657"/>
        <v>47.434419540457021</v>
      </c>
      <c r="AX1783" s="11"/>
    </row>
    <row r="1784" spans="3:50">
      <c r="C1784" s="10" t="s">
        <v>4</v>
      </c>
      <c r="D1784" s="9"/>
      <c r="E1784" s="8"/>
      <c r="F1784" s="3"/>
      <c r="G1784" s="3"/>
      <c r="H1784" s="3"/>
      <c r="I1784" s="3"/>
      <c r="J1784" s="3"/>
      <c r="K1784" s="3"/>
      <c r="L1784" s="3"/>
      <c r="M1784" s="3"/>
      <c r="N1784" s="3"/>
      <c r="O1784" s="3"/>
      <c r="P1784" s="3"/>
      <c r="Q1784" s="3"/>
      <c r="R1784" s="3"/>
      <c r="S1784" s="3"/>
      <c r="T1784" s="3"/>
      <c r="U1784" s="3"/>
      <c r="V1784" s="3"/>
      <c r="W1784" s="3"/>
      <c r="X1784" s="3"/>
      <c r="Y1784" s="3"/>
      <c r="Z1784" s="3">
        <f t="shared" ref="Z1784:AW1788" si="658">IF(Z574&gt;0,D132,0)</f>
        <v>0</v>
      </c>
      <c r="AA1784" s="3">
        <f t="shared" si="658"/>
        <v>20.493333333333332</v>
      </c>
      <c r="AB1784" s="3">
        <f t="shared" si="658"/>
        <v>21.586666666666666</v>
      </c>
      <c r="AC1784" s="3">
        <f t="shared" si="658"/>
        <v>22.68</v>
      </c>
      <c r="AD1784" s="3">
        <f t="shared" si="658"/>
        <v>23.773333333333333</v>
      </c>
      <c r="AE1784" s="3">
        <f t="shared" si="658"/>
        <v>24.866666666666667</v>
      </c>
      <c r="AF1784" s="3">
        <f t="shared" si="658"/>
        <v>25.96</v>
      </c>
      <c r="AG1784" s="3">
        <f t="shared" si="658"/>
        <v>27.053333333333335</v>
      </c>
      <c r="AH1784" s="3">
        <f t="shared" si="658"/>
        <v>28.146666666666668</v>
      </c>
      <c r="AI1784" s="3">
        <f t="shared" si="658"/>
        <v>29.240000000000002</v>
      </c>
      <c r="AJ1784" s="3">
        <f t="shared" si="658"/>
        <v>30.333333333333336</v>
      </c>
      <c r="AK1784" s="3">
        <f t="shared" si="658"/>
        <v>31.426666666666669</v>
      </c>
      <c r="AL1784" s="3">
        <f t="shared" si="658"/>
        <v>32.520000000000003</v>
      </c>
      <c r="AM1784" s="3">
        <f t="shared" si="658"/>
        <v>33.613333333333337</v>
      </c>
      <c r="AN1784" s="3">
        <f t="shared" si="658"/>
        <v>34.706666666666671</v>
      </c>
      <c r="AO1784" s="3">
        <f t="shared" si="658"/>
        <v>35.799999999999997</v>
      </c>
      <c r="AP1784" s="3">
        <f t="shared" si="658"/>
        <v>35.93333333333333</v>
      </c>
      <c r="AQ1784" s="3">
        <f t="shared" si="658"/>
        <v>36.066666666666663</v>
      </c>
      <c r="AR1784" s="3">
        <f t="shared" si="658"/>
        <v>36.199999999999996</v>
      </c>
      <c r="AS1784" s="3">
        <f t="shared" si="658"/>
        <v>36.333333333333329</v>
      </c>
      <c r="AT1784" s="3">
        <f t="shared" si="658"/>
        <v>36.466666666666661</v>
      </c>
      <c r="AU1784" s="3">
        <f t="shared" si="658"/>
        <v>36.599999999999994</v>
      </c>
      <c r="AV1784" s="3">
        <f t="shared" si="658"/>
        <v>36.733333333333327</v>
      </c>
      <c r="AW1784" s="3">
        <f t="shared" si="658"/>
        <v>36.86666666666666</v>
      </c>
      <c r="AX1784" s="3"/>
    </row>
    <row r="1785" spans="3:50">
      <c r="C1785" s="10" t="s">
        <v>3</v>
      </c>
      <c r="D1785" s="9"/>
      <c r="E1785" s="8"/>
      <c r="F1785" s="3"/>
      <c r="G1785" s="3"/>
      <c r="H1785" s="3"/>
      <c r="I1785" s="3"/>
      <c r="J1785" s="3"/>
      <c r="K1785" s="3"/>
      <c r="L1785" s="3"/>
      <c r="M1785" s="3"/>
      <c r="N1785" s="3"/>
      <c r="O1785" s="3"/>
      <c r="P1785" s="3"/>
      <c r="Q1785" s="3"/>
      <c r="R1785" s="3"/>
      <c r="S1785" s="3"/>
      <c r="T1785" s="3"/>
      <c r="U1785" s="3"/>
      <c r="V1785" s="3"/>
      <c r="W1785" s="3"/>
      <c r="X1785" s="3"/>
      <c r="Y1785" s="3"/>
      <c r="Z1785" s="3">
        <f t="shared" si="658"/>
        <v>0</v>
      </c>
      <c r="AA1785" s="3">
        <f t="shared" si="658"/>
        <v>26.933333333333334</v>
      </c>
      <c r="AB1785" s="3">
        <f t="shared" si="658"/>
        <v>27.866666666666667</v>
      </c>
      <c r="AC1785" s="3">
        <f t="shared" si="658"/>
        <v>28.8</v>
      </c>
      <c r="AD1785" s="3">
        <f t="shared" si="658"/>
        <v>29.733333333333334</v>
      </c>
      <c r="AE1785" s="3">
        <f t="shared" si="658"/>
        <v>30.666666666666668</v>
      </c>
      <c r="AF1785" s="3">
        <f t="shared" si="658"/>
        <v>31.6</v>
      </c>
      <c r="AG1785" s="3">
        <f t="shared" si="658"/>
        <v>32.533333333333331</v>
      </c>
      <c r="AH1785" s="3">
        <f t="shared" si="658"/>
        <v>33.466666666666661</v>
      </c>
      <c r="AI1785" s="3">
        <f t="shared" si="658"/>
        <v>34.399999999999991</v>
      </c>
      <c r="AJ1785" s="3">
        <f t="shared" si="658"/>
        <v>35.333333333333321</v>
      </c>
      <c r="AK1785" s="3">
        <f t="shared" si="658"/>
        <v>36.266666666666652</v>
      </c>
      <c r="AL1785" s="3">
        <f t="shared" si="658"/>
        <v>37.199999999999982</v>
      </c>
      <c r="AM1785" s="3">
        <f t="shared" si="658"/>
        <v>38.133333333333312</v>
      </c>
      <c r="AN1785" s="3">
        <f t="shared" si="658"/>
        <v>39.066666666666642</v>
      </c>
      <c r="AO1785" s="3">
        <f t="shared" si="658"/>
        <v>40</v>
      </c>
      <c r="AP1785" s="3">
        <f t="shared" si="658"/>
        <v>40.333333333333336</v>
      </c>
      <c r="AQ1785" s="3">
        <f t="shared" si="658"/>
        <v>40.666666666666671</v>
      </c>
      <c r="AR1785" s="3">
        <f t="shared" si="658"/>
        <v>41.000000000000007</v>
      </c>
      <c r="AS1785" s="3">
        <f t="shared" si="658"/>
        <v>41.333333333333343</v>
      </c>
      <c r="AT1785" s="3">
        <f t="shared" si="658"/>
        <v>41.666666666666679</v>
      </c>
      <c r="AU1785" s="3">
        <f t="shared" si="658"/>
        <v>42.000000000000014</v>
      </c>
      <c r="AV1785" s="3">
        <f t="shared" si="658"/>
        <v>42.33333333333335</v>
      </c>
      <c r="AW1785" s="3">
        <f t="shared" si="658"/>
        <v>42.666666666666686</v>
      </c>
      <c r="AX1785" s="3"/>
    </row>
    <row r="1786" spans="3:50">
      <c r="C1786" s="10" t="s">
        <v>2</v>
      </c>
      <c r="D1786" s="9"/>
      <c r="E1786" s="8"/>
      <c r="F1786" s="3"/>
      <c r="G1786" s="3"/>
      <c r="H1786" s="3"/>
      <c r="I1786" s="3"/>
      <c r="J1786" s="3"/>
      <c r="K1786" s="3"/>
      <c r="L1786" s="3"/>
      <c r="M1786" s="3"/>
      <c r="N1786" s="3"/>
      <c r="O1786" s="3"/>
      <c r="P1786" s="3"/>
      <c r="Q1786" s="3"/>
      <c r="R1786" s="3"/>
      <c r="S1786" s="3"/>
      <c r="T1786" s="3"/>
      <c r="U1786" s="3"/>
      <c r="V1786" s="3"/>
      <c r="W1786" s="3"/>
      <c r="X1786" s="3"/>
      <c r="Y1786" s="3"/>
      <c r="Z1786" s="3">
        <f t="shared" si="658"/>
        <v>0</v>
      </c>
      <c r="AA1786" s="3">
        <f t="shared" si="658"/>
        <v>55.289666666666669</v>
      </c>
      <c r="AB1786" s="3">
        <f t="shared" si="658"/>
        <v>55.609333333333339</v>
      </c>
      <c r="AC1786" s="3">
        <f t="shared" si="658"/>
        <v>55.929000000000009</v>
      </c>
      <c r="AD1786" s="3">
        <f t="shared" si="658"/>
        <v>56.248666666666679</v>
      </c>
      <c r="AE1786" s="3">
        <f t="shared" si="658"/>
        <v>56.568333333333349</v>
      </c>
      <c r="AF1786" s="3">
        <f t="shared" si="658"/>
        <v>56.888000000000019</v>
      </c>
      <c r="AG1786" s="3">
        <f t="shared" si="658"/>
        <v>57.20766666666669</v>
      </c>
      <c r="AH1786" s="3">
        <f t="shared" si="658"/>
        <v>57.52733333333336</v>
      </c>
      <c r="AI1786" s="3">
        <f t="shared" si="658"/>
        <v>57.84700000000003</v>
      </c>
      <c r="AJ1786" s="3">
        <f t="shared" si="658"/>
        <v>58.1666666666667</v>
      </c>
      <c r="AK1786" s="3">
        <f t="shared" si="658"/>
        <v>58.48633333333337</v>
      </c>
      <c r="AL1786" s="3">
        <f t="shared" si="658"/>
        <v>58.80600000000004</v>
      </c>
      <c r="AM1786" s="3">
        <f t="shared" si="658"/>
        <v>59.12566666666671</v>
      </c>
      <c r="AN1786" s="3">
        <f t="shared" si="658"/>
        <v>59.44533333333338</v>
      </c>
      <c r="AO1786" s="3">
        <f t="shared" si="658"/>
        <v>59.765000000000001</v>
      </c>
      <c r="AP1786" s="3">
        <f t="shared" si="658"/>
        <v>60.084666666666671</v>
      </c>
      <c r="AQ1786" s="3">
        <f t="shared" si="658"/>
        <v>60.404333333333341</v>
      </c>
      <c r="AR1786" s="3">
        <f t="shared" si="658"/>
        <v>60.724000000000011</v>
      </c>
      <c r="AS1786" s="3">
        <f t="shared" si="658"/>
        <v>61.043666666666681</v>
      </c>
      <c r="AT1786" s="3">
        <f t="shared" si="658"/>
        <v>61.363333333333351</v>
      </c>
      <c r="AU1786" s="3">
        <f t="shared" si="658"/>
        <v>61.683000000000021</v>
      </c>
      <c r="AV1786" s="3">
        <f t="shared" si="658"/>
        <v>62.002666666666691</v>
      </c>
      <c r="AW1786" s="3">
        <f t="shared" si="658"/>
        <v>62.322333333333361</v>
      </c>
      <c r="AX1786" s="3"/>
    </row>
    <row r="1787" spans="3:50">
      <c r="C1787" s="10" t="s">
        <v>1</v>
      </c>
      <c r="D1787" s="9"/>
      <c r="E1787" s="8"/>
      <c r="F1787" s="3"/>
      <c r="G1787" s="3"/>
      <c r="H1787" s="3"/>
      <c r="I1787" s="3"/>
      <c r="J1787" s="3"/>
      <c r="K1787" s="3"/>
      <c r="L1787" s="3"/>
      <c r="M1787" s="3"/>
      <c r="N1787" s="3"/>
      <c r="O1787" s="3"/>
      <c r="P1787" s="3"/>
      <c r="Q1787" s="3"/>
      <c r="R1787" s="3"/>
      <c r="S1787" s="3"/>
      <c r="T1787" s="3"/>
      <c r="U1787" s="3"/>
      <c r="V1787" s="3"/>
      <c r="W1787" s="3"/>
      <c r="X1787" s="3"/>
      <c r="Y1787" s="3"/>
      <c r="Z1787" s="3">
        <f t="shared" si="658"/>
        <v>0</v>
      </c>
      <c r="AA1787" s="3">
        <f t="shared" si="658"/>
        <v>120</v>
      </c>
      <c r="AB1787" s="3">
        <f t="shared" si="658"/>
        <v>120</v>
      </c>
      <c r="AC1787" s="3">
        <f t="shared" si="658"/>
        <v>120</v>
      </c>
      <c r="AD1787" s="3">
        <f t="shared" si="658"/>
        <v>120</v>
      </c>
      <c r="AE1787" s="3">
        <f t="shared" si="658"/>
        <v>120</v>
      </c>
      <c r="AF1787" s="3">
        <f t="shared" si="658"/>
        <v>120</v>
      </c>
      <c r="AG1787" s="3">
        <f t="shared" si="658"/>
        <v>120</v>
      </c>
      <c r="AH1787" s="3">
        <f t="shared" si="658"/>
        <v>120</v>
      </c>
      <c r="AI1787" s="3">
        <f t="shared" si="658"/>
        <v>120</v>
      </c>
      <c r="AJ1787" s="3">
        <f t="shared" si="658"/>
        <v>120</v>
      </c>
      <c r="AK1787" s="3">
        <f t="shared" si="658"/>
        <v>120</v>
      </c>
      <c r="AL1787" s="3">
        <f t="shared" si="658"/>
        <v>120</v>
      </c>
      <c r="AM1787" s="3">
        <f t="shared" si="658"/>
        <v>120</v>
      </c>
      <c r="AN1787" s="3">
        <f t="shared" si="658"/>
        <v>120</v>
      </c>
      <c r="AO1787" s="3">
        <f t="shared" si="658"/>
        <v>120</v>
      </c>
      <c r="AP1787" s="3">
        <f t="shared" si="658"/>
        <v>120</v>
      </c>
      <c r="AQ1787" s="3">
        <f t="shared" si="658"/>
        <v>120</v>
      </c>
      <c r="AR1787" s="3">
        <f t="shared" si="658"/>
        <v>120</v>
      </c>
      <c r="AS1787" s="3">
        <f t="shared" si="658"/>
        <v>120</v>
      </c>
      <c r="AT1787" s="3">
        <f t="shared" si="658"/>
        <v>120</v>
      </c>
      <c r="AU1787" s="3">
        <f t="shared" si="658"/>
        <v>120</v>
      </c>
      <c r="AV1787" s="3">
        <f t="shared" si="658"/>
        <v>120</v>
      </c>
      <c r="AW1787" s="3">
        <f t="shared" si="658"/>
        <v>120</v>
      </c>
      <c r="AX1787" s="3"/>
    </row>
    <row r="1788" spans="3:50">
      <c r="C1788" s="7" t="s">
        <v>0</v>
      </c>
      <c r="D1788" s="6"/>
      <c r="E1788" s="5"/>
      <c r="F1788" s="4"/>
      <c r="G1788" s="4"/>
      <c r="H1788" s="4"/>
      <c r="I1788" s="4"/>
      <c r="J1788" s="4"/>
      <c r="K1788" s="4"/>
      <c r="L1788" s="4"/>
      <c r="M1788" s="4"/>
      <c r="N1788" s="4"/>
      <c r="O1788" s="4"/>
      <c r="P1788" s="4"/>
      <c r="Q1788" s="4"/>
      <c r="R1788" s="4"/>
      <c r="S1788" s="4"/>
      <c r="T1788" s="4"/>
      <c r="U1788" s="4"/>
      <c r="V1788" s="4"/>
      <c r="W1788" s="4"/>
      <c r="X1788" s="4"/>
      <c r="Y1788" s="4"/>
      <c r="Z1788" s="4">
        <f t="shared" si="658"/>
        <v>0</v>
      </c>
      <c r="AA1788" s="4">
        <f t="shared" si="658"/>
        <v>0</v>
      </c>
      <c r="AB1788" s="4">
        <f t="shared" si="658"/>
        <v>0</v>
      </c>
      <c r="AC1788" s="4">
        <f t="shared" si="658"/>
        <v>0</v>
      </c>
      <c r="AD1788" s="4">
        <f t="shared" si="658"/>
        <v>0</v>
      </c>
      <c r="AE1788" s="4">
        <f t="shared" si="658"/>
        <v>0</v>
      </c>
      <c r="AF1788" s="4">
        <f t="shared" si="658"/>
        <v>0</v>
      </c>
      <c r="AG1788" s="4">
        <f t="shared" si="658"/>
        <v>64.666666666666657</v>
      </c>
      <c r="AH1788" s="4">
        <f t="shared" si="658"/>
        <v>65.333333333333329</v>
      </c>
      <c r="AI1788" s="4">
        <f t="shared" si="658"/>
        <v>66</v>
      </c>
      <c r="AJ1788" s="4">
        <f t="shared" si="658"/>
        <v>66.666666666666671</v>
      </c>
      <c r="AK1788" s="4">
        <f t="shared" si="658"/>
        <v>67.333333333333343</v>
      </c>
      <c r="AL1788" s="4">
        <f t="shared" si="658"/>
        <v>68.000000000000014</v>
      </c>
      <c r="AM1788" s="4">
        <f t="shared" si="658"/>
        <v>68.666666666666686</v>
      </c>
      <c r="AN1788" s="4">
        <f t="shared" si="658"/>
        <v>69.333333333333357</v>
      </c>
      <c r="AO1788" s="4">
        <f t="shared" si="658"/>
        <v>70</v>
      </c>
      <c r="AP1788" s="4">
        <f t="shared" si="658"/>
        <v>70.333333333333329</v>
      </c>
      <c r="AQ1788" s="4">
        <f t="shared" si="658"/>
        <v>70.666666666666657</v>
      </c>
      <c r="AR1788" s="4">
        <f t="shared" si="658"/>
        <v>70.999999999999986</v>
      </c>
      <c r="AS1788" s="4">
        <f t="shared" si="658"/>
        <v>71.333333333333314</v>
      </c>
      <c r="AT1788" s="4">
        <f t="shared" si="658"/>
        <v>71.666666666666643</v>
      </c>
      <c r="AU1788" s="4">
        <f t="shared" si="658"/>
        <v>71.999999999999972</v>
      </c>
      <c r="AV1788" s="4">
        <f t="shared" si="658"/>
        <v>72.3333333333333</v>
      </c>
      <c r="AW1788" s="4">
        <f t="shared" si="658"/>
        <v>72.666666666666629</v>
      </c>
      <c r="AX1788" s="3"/>
    </row>
    <row r="1789" spans="3:50">
      <c r="C1789" s="14">
        <v>23</v>
      </c>
      <c r="D1789" s="13"/>
      <c r="E1789" s="12"/>
      <c r="F1789" s="11"/>
      <c r="G1789" s="11"/>
      <c r="H1789" s="11"/>
      <c r="I1789" s="11"/>
      <c r="J1789" s="11"/>
      <c r="K1789" s="11"/>
      <c r="L1789" s="11"/>
      <c r="M1789" s="11"/>
      <c r="N1789" s="11"/>
      <c r="O1789" s="11"/>
      <c r="P1789" s="11"/>
      <c r="Q1789" s="11"/>
      <c r="R1789" s="11"/>
      <c r="S1789" s="11"/>
      <c r="T1789" s="11"/>
      <c r="U1789" s="11"/>
      <c r="V1789" s="11"/>
      <c r="W1789" s="11"/>
      <c r="X1789" s="11"/>
      <c r="Y1789" s="11"/>
      <c r="Z1789" s="11"/>
      <c r="AA1789" s="11">
        <f t="shared" ref="AA1789:AW1789" si="659">IF(AA579&gt;0,(SUMPRODUCT(AA1790:AA1794,AA580:AA584))/AA579,0)</f>
        <v>0</v>
      </c>
      <c r="AB1789" s="11">
        <f t="shared" si="659"/>
        <v>20.974476881048133</v>
      </c>
      <c r="AC1789" s="11">
        <f t="shared" si="659"/>
        <v>22.507637653787192</v>
      </c>
      <c r="AD1789" s="11">
        <f t="shared" si="659"/>
        <v>24.024979106938755</v>
      </c>
      <c r="AE1789" s="11">
        <f t="shared" si="659"/>
        <v>25.526673423540121</v>
      </c>
      <c r="AF1789" s="11">
        <f t="shared" si="659"/>
        <v>27.01289029686059</v>
      </c>
      <c r="AG1789" s="11">
        <f t="shared" si="659"/>
        <v>26.690174849549891</v>
      </c>
      <c r="AH1789" s="11">
        <f t="shared" si="659"/>
        <v>28.45831480851696</v>
      </c>
      <c r="AI1789" s="11">
        <f t="shared" si="659"/>
        <v>30.201625299662766</v>
      </c>
      <c r="AJ1789" s="11">
        <f t="shared" si="659"/>
        <v>31.920020443816185</v>
      </c>
      <c r="AK1789" s="11">
        <f t="shared" si="659"/>
        <v>33.613413965301824</v>
      </c>
      <c r="AL1789" s="11">
        <f t="shared" si="659"/>
        <v>35.281719189648953</v>
      </c>
      <c r="AM1789" s="11">
        <f t="shared" si="659"/>
        <v>36.924849041284403</v>
      </c>
      <c r="AN1789" s="11">
        <f t="shared" si="659"/>
        <v>38.542716041209985</v>
      </c>
      <c r="AO1789" s="11">
        <f t="shared" si="659"/>
        <v>40.135232304663283</v>
      </c>
      <c r="AP1789" s="11">
        <f t="shared" si="659"/>
        <v>43.22840869454518</v>
      </c>
      <c r="AQ1789" s="11">
        <f t="shared" si="659"/>
        <v>43.997015988956477</v>
      </c>
      <c r="AR1789" s="11">
        <f t="shared" si="659"/>
        <v>44.766869636030556</v>
      </c>
      <c r="AS1789" s="11">
        <f t="shared" si="659"/>
        <v>45.537968619159116</v>
      </c>
      <c r="AT1789" s="11">
        <f t="shared" si="659"/>
        <v>46.310311922839773</v>
      </c>
      <c r="AU1789" s="11">
        <f t="shared" si="659"/>
        <v>47.074475454756836</v>
      </c>
      <c r="AV1789" s="11">
        <f t="shared" si="659"/>
        <v>47.240102222441344</v>
      </c>
      <c r="AW1789" s="11">
        <f t="shared" si="659"/>
        <v>47.406110107444405</v>
      </c>
      <c r="AX1789" s="11"/>
    </row>
    <row r="1790" spans="3:50">
      <c r="C1790" s="10" t="s">
        <v>4</v>
      </c>
      <c r="D1790" s="9"/>
      <c r="E1790" s="8"/>
      <c r="F1790" s="3"/>
      <c r="G1790" s="3"/>
      <c r="H1790" s="3"/>
      <c r="I1790" s="3"/>
      <c r="J1790" s="3"/>
      <c r="K1790" s="3"/>
      <c r="L1790" s="3"/>
      <c r="M1790" s="3"/>
      <c r="N1790" s="3"/>
      <c r="O1790" s="3"/>
      <c r="P1790" s="3"/>
      <c r="Q1790" s="3"/>
      <c r="R1790" s="3"/>
      <c r="S1790" s="3"/>
      <c r="T1790" s="3"/>
      <c r="U1790" s="3"/>
      <c r="V1790" s="3"/>
      <c r="W1790" s="3"/>
      <c r="X1790" s="3"/>
      <c r="Y1790" s="3"/>
      <c r="Z1790" s="3"/>
      <c r="AA1790" s="3">
        <f t="shared" ref="AA1790:AW1794" si="660">IF(AA580&gt;0,D132,0)</f>
        <v>0</v>
      </c>
      <c r="AB1790" s="3">
        <f t="shared" si="660"/>
        <v>20.493333333333332</v>
      </c>
      <c r="AC1790" s="3">
        <f t="shared" si="660"/>
        <v>21.586666666666666</v>
      </c>
      <c r="AD1790" s="3">
        <f t="shared" si="660"/>
        <v>22.68</v>
      </c>
      <c r="AE1790" s="3">
        <f t="shared" si="660"/>
        <v>23.773333333333333</v>
      </c>
      <c r="AF1790" s="3">
        <f t="shared" si="660"/>
        <v>24.866666666666667</v>
      </c>
      <c r="AG1790" s="3">
        <f t="shared" si="660"/>
        <v>25.96</v>
      </c>
      <c r="AH1790" s="3">
        <f t="shared" si="660"/>
        <v>27.053333333333335</v>
      </c>
      <c r="AI1790" s="3">
        <f t="shared" si="660"/>
        <v>28.146666666666668</v>
      </c>
      <c r="AJ1790" s="3">
        <f t="shared" si="660"/>
        <v>29.240000000000002</v>
      </c>
      <c r="AK1790" s="3">
        <f t="shared" si="660"/>
        <v>30.333333333333336</v>
      </c>
      <c r="AL1790" s="3">
        <f t="shared" si="660"/>
        <v>31.426666666666669</v>
      </c>
      <c r="AM1790" s="3">
        <f t="shared" si="660"/>
        <v>32.520000000000003</v>
      </c>
      <c r="AN1790" s="3">
        <f t="shared" si="660"/>
        <v>33.613333333333337</v>
      </c>
      <c r="AO1790" s="3">
        <f t="shared" si="660"/>
        <v>34.706666666666671</v>
      </c>
      <c r="AP1790" s="3">
        <f t="shared" si="660"/>
        <v>35.799999999999997</v>
      </c>
      <c r="AQ1790" s="3">
        <f t="shared" si="660"/>
        <v>35.93333333333333</v>
      </c>
      <c r="AR1790" s="3">
        <f t="shared" si="660"/>
        <v>36.066666666666663</v>
      </c>
      <c r="AS1790" s="3">
        <f t="shared" si="660"/>
        <v>36.199999999999996</v>
      </c>
      <c r="AT1790" s="3">
        <f t="shared" si="660"/>
        <v>36.333333333333329</v>
      </c>
      <c r="AU1790" s="3">
        <f t="shared" si="660"/>
        <v>36.466666666666661</v>
      </c>
      <c r="AV1790" s="3">
        <f t="shared" si="660"/>
        <v>36.599999999999994</v>
      </c>
      <c r="AW1790" s="3">
        <f t="shared" si="660"/>
        <v>36.733333333333327</v>
      </c>
      <c r="AX1790" s="3"/>
    </row>
    <row r="1791" spans="3:50">
      <c r="C1791" s="10" t="s">
        <v>3</v>
      </c>
      <c r="D1791" s="9"/>
      <c r="E1791" s="8"/>
      <c r="F1791" s="3"/>
      <c r="G1791" s="3"/>
      <c r="H1791" s="3"/>
      <c r="I1791" s="3"/>
      <c r="J1791" s="3"/>
      <c r="K1791" s="3"/>
      <c r="L1791" s="3"/>
      <c r="M1791" s="3"/>
      <c r="N1791" s="3"/>
      <c r="O1791" s="3"/>
      <c r="P1791" s="3"/>
      <c r="Q1791" s="3"/>
      <c r="R1791" s="3"/>
      <c r="S1791" s="3"/>
      <c r="T1791" s="3"/>
      <c r="U1791" s="3"/>
      <c r="V1791" s="3"/>
      <c r="W1791" s="3"/>
      <c r="X1791" s="3"/>
      <c r="Y1791" s="3"/>
      <c r="Z1791" s="3"/>
      <c r="AA1791" s="3">
        <f t="shared" si="660"/>
        <v>0</v>
      </c>
      <c r="AB1791" s="3">
        <f t="shared" si="660"/>
        <v>26.933333333333334</v>
      </c>
      <c r="AC1791" s="3">
        <f t="shared" si="660"/>
        <v>27.866666666666667</v>
      </c>
      <c r="AD1791" s="3">
        <f t="shared" si="660"/>
        <v>28.8</v>
      </c>
      <c r="AE1791" s="3">
        <f t="shared" si="660"/>
        <v>29.733333333333334</v>
      </c>
      <c r="AF1791" s="3">
        <f t="shared" si="660"/>
        <v>30.666666666666668</v>
      </c>
      <c r="AG1791" s="3">
        <f t="shared" si="660"/>
        <v>31.6</v>
      </c>
      <c r="AH1791" s="3">
        <f t="shared" si="660"/>
        <v>32.533333333333331</v>
      </c>
      <c r="AI1791" s="3">
        <f t="shared" si="660"/>
        <v>33.466666666666661</v>
      </c>
      <c r="AJ1791" s="3">
        <f t="shared" si="660"/>
        <v>34.399999999999991</v>
      </c>
      <c r="AK1791" s="3">
        <f t="shared" si="660"/>
        <v>35.333333333333321</v>
      </c>
      <c r="AL1791" s="3">
        <f t="shared" si="660"/>
        <v>36.266666666666652</v>
      </c>
      <c r="AM1791" s="3">
        <f t="shared" si="660"/>
        <v>37.199999999999982</v>
      </c>
      <c r="AN1791" s="3">
        <f t="shared" si="660"/>
        <v>38.133333333333312</v>
      </c>
      <c r="AO1791" s="3">
        <f t="shared" si="660"/>
        <v>39.066666666666642</v>
      </c>
      <c r="AP1791" s="3">
        <f t="shared" si="660"/>
        <v>40</v>
      </c>
      <c r="AQ1791" s="3">
        <f t="shared" si="660"/>
        <v>40.333333333333336</v>
      </c>
      <c r="AR1791" s="3">
        <f t="shared" si="660"/>
        <v>40.666666666666671</v>
      </c>
      <c r="AS1791" s="3">
        <f t="shared" si="660"/>
        <v>41.000000000000007</v>
      </c>
      <c r="AT1791" s="3">
        <f t="shared" si="660"/>
        <v>41.333333333333343</v>
      </c>
      <c r="AU1791" s="3">
        <f t="shared" si="660"/>
        <v>41.666666666666679</v>
      </c>
      <c r="AV1791" s="3">
        <f t="shared" si="660"/>
        <v>42.000000000000014</v>
      </c>
      <c r="AW1791" s="3">
        <f t="shared" si="660"/>
        <v>42.33333333333335</v>
      </c>
      <c r="AX1791" s="3"/>
    </row>
    <row r="1792" spans="3:50">
      <c r="C1792" s="10" t="s">
        <v>2</v>
      </c>
      <c r="D1792" s="9"/>
      <c r="E1792" s="8"/>
      <c r="F1792" s="3"/>
      <c r="G1792" s="3"/>
      <c r="H1792" s="3"/>
      <c r="I1792" s="3"/>
      <c r="J1792" s="3"/>
      <c r="K1792" s="3"/>
      <c r="L1792" s="3"/>
      <c r="M1792" s="3"/>
      <c r="N1792" s="3"/>
      <c r="O1792" s="3"/>
      <c r="P1792" s="3"/>
      <c r="Q1792" s="3"/>
      <c r="R1792" s="3"/>
      <c r="S1792" s="3"/>
      <c r="T1792" s="3"/>
      <c r="U1792" s="3"/>
      <c r="V1792" s="3"/>
      <c r="W1792" s="3"/>
      <c r="X1792" s="3"/>
      <c r="Y1792" s="3"/>
      <c r="Z1792" s="3"/>
      <c r="AA1792" s="3">
        <f t="shared" si="660"/>
        <v>0</v>
      </c>
      <c r="AB1792" s="3">
        <f t="shared" si="660"/>
        <v>55.289666666666669</v>
      </c>
      <c r="AC1792" s="3">
        <f t="shared" si="660"/>
        <v>55.609333333333339</v>
      </c>
      <c r="AD1792" s="3">
        <f t="shared" si="660"/>
        <v>55.929000000000009</v>
      </c>
      <c r="AE1792" s="3">
        <f t="shared" si="660"/>
        <v>56.248666666666679</v>
      </c>
      <c r="AF1792" s="3">
        <f t="shared" si="660"/>
        <v>56.568333333333349</v>
      </c>
      <c r="AG1792" s="3">
        <f t="shared" si="660"/>
        <v>56.888000000000019</v>
      </c>
      <c r="AH1792" s="3">
        <f t="shared" si="660"/>
        <v>57.20766666666669</v>
      </c>
      <c r="AI1792" s="3">
        <f t="shared" si="660"/>
        <v>57.52733333333336</v>
      </c>
      <c r="AJ1792" s="3">
        <f t="shared" si="660"/>
        <v>57.84700000000003</v>
      </c>
      <c r="AK1792" s="3">
        <f t="shared" si="660"/>
        <v>58.1666666666667</v>
      </c>
      <c r="AL1792" s="3">
        <f t="shared" si="660"/>
        <v>58.48633333333337</v>
      </c>
      <c r="AM1792" s="3">
        <f t="shared" si="660"/>
        <v>58.80600000000004</v>
      </c>
      <c r="AN1792" s="3">
        <f t="shared" si="660"/>
        <v>59.12566666666671</v>
      </c>
      <c r="AO1792" s="3">
        <f t="shared" si="660"/>
        <v>59.44533333333338</v>
      </c>
      <c r="AP1792" s="3">
        <f t="shared" si="660"/>
        <v>59.765000000000001</v>
      </c>
      <c r="AQ1792" s="3">
        <f t="shared" si="660"/>
        <v>60.084666666666671</v>
      </c>
      <c r="AR1792" s="3">
        <f t="shared" si="660"/>
        <v>60.404333333333341</v>
      </c>
      <c r="AS1792" s="3">
        <f t="shared" si="660"/>
        <v>60.724000000000011</v>
      </c>
      <c r="AT1792" s="3">
        <f t="shared" si="660"/>
        <v>61.043666666666681</v>
      </c>
      <c r="AU1792" s="3">
        <f t="shared" si="660"/>
        <v>61.363333333333351</v>
      </c>
      <c r="AV1792" s="3">
        <f t="shared" si="660"/>
        <v>61.683000000000021</v>
      </c>
      <c r="AW1792" s="3">
        <f t="shared" si="660"/>
        <v>62.002666666666691</v>
      </c>
      <c r="AX1792" s="3"/>
    </row>
    <row r="1793" spans="3:50">
      <c r="C1793" s="10" t="s">
        <v>1</v>
      </c>
      <c r="D1793" s="9"/>
      <c r="E1793" s="8"/>
      <c r="F1793" s="3"/>
      <c r="G1793" s="3"/>
      <c r="H1793" s="3"/>
      <c r="I1793" s="3"/>
      <c r="J1793" s="3"/>
      <c r="K1793" s="3"/>
      <c r="L1793" s="3"/>
      <c r="M1793" s="3"/>
      <c r="N1793" s="3"/>
      <c r="O1793" s="3"/>
      <c r="P1793" s="3"/>
      <c r="Q1793" s="3"/>
      <c r="R1793" s="3"/>
      <c r="S1793" s="3"/>
      <c r="T1793" s="3"/>
      <c r="U1793" s="3"/>
      <c r="V1793" s="3"/>
      <c r="W1793" s="3"/>
      <c r="X1793" s="3"/>
      <c r="Y1793" s="3"/>
      <c r="Z1793" s="3"/>
      <c r="AA1793" s="3">
        <f t="shared" si="660"/>
        <v>0</v>
      </c>
      <c r="AB1793" s="3">
        <f t="shared" si="660"/>
        <v>120</v>
      </c>
      <c r="AC1793" s="3">
        <f t="shared" si="660"/>
        <v>120</v>
      </c>
      <c r="AD1793" s="3">
        <f t="shared" si="660"/>
        <v>120</v>
      </c>
      <c r="AE1793" s="3">
        <f t="shared" si="660"/>
        <v>120</v>
      </c>
      <c r="AF1793" s="3">
        <f t="shared" si="660"/>
        <v>120</v>
      </c>
      <c r="AG1793" s="3">
        <f t="shared" si="660"/>
        <v>120</v>
      </c>
      <c r="AH1793" s="3">
        <f t="shared" si="660"/>
        <v>120</v>
      </c>
      <c r="AI1793" s="3">
        <f t="shared" si="660"/>
        <v>120</v>
      </c>
      <c r="AJ1793" s="3">
        <f t="shared" si="660"/>
        <v>120</v>
      </c>
      <c r="AK1793" s="3">
        <f t="shared" si="660"/>
        <v>120</v>
      </c>
      <c r="AL1793" s="3">
        <f t="shared" si="660"/>
        <v>120</v>
      </c>
      <c r="AM1793" s="3">
        <f t="shared" si="660"/>
        <v>120</v>
      </c>
      <c r="AN1793" s="3">
        <f t="shared" si="660"/>
        <v>120</v>
      </c>
      <c r="AO1793" s="3">
        <f t="shared" si="660"/>
        <v>120</v>
      </c>
      <c r="AP1793" s="3">
        <f t="shared" si="660"/>
        <v>120</v>
      </c>
      <c r="AQ1793" s="3">
        <f t="shared" si="660"/>
        <v>120</v>
      </c>
      <c r="AR1793" s="3">
        <f t="shared" si="660"/>
        <v>120</v>
      </c>
      <c r="AS1793" s="3">
        <f t="shared" si="660"/>
        <v>120</v>
      </c>
      <c r="AT1793" s="3">
        <f t="shared" si="660"/>
        <v>120</v>
      </c>
      <c r="AU1793" s="3">
        <f t="shared" si="660"/>
        <v>120</v>
      </c>
      <c r="AV1793" s="3">
        <f t="shared" si="660"/>
        <v>120</v>
      </c>
      <c r="AW1793" s="3">
        <f t="shared" si="660"/>
        <v>120</v>
      </c>
      <c r="AX1793" s="3"/>
    </row>
    <row r="1794" spans="3:50">
      <c r="C1794" s="7" t="s">
        <v>0</v>
      </c>
      <c r="D1794" s="6"/>
      <c r="E1794" s="5"/>
      <c r="F1794" s="4"/>
      <c r="G1794" s="4"/>
      <c r="H1794" s="4"/>
      <c r="I1794" s="4"/>
      <c r="J1794" s="4"/>
      <c r="K1794" s="4"/>
      <c r="L1794" s="4"/>
      <c r="M1794" s="4"/>
      <c r="N1794" s="4"/>
      <c r="O1794" s="4"/>
      <c r="P1794" s="4"/>
      <c r="Q1794" s="4"/>
      <c r="R1794" s="4"/>
      <c r="S1794" s="4"/>
      <c r="T1794" s="4"/>
      <c r="U1794" s="4"/>
      <c r="V1794" s="4"/>
      <c r="W1794" s="4"/>
      <c r="X1794" s="4"/>
      <c r="Y1794" s="4"/>
      <c r="Z1794" s="4"/>
      <c r="AA1794" s="4">
        <f t="shared" si="660"/>
        <v>0</v>
      </c>
      <c r="AB1794" s="4">
        <f t="shared" si="660"/>
        <v>0</v>
      </c>
      <c r="AC1794" s="4">
        <f t="shared" si="660"/>
        <v>0</v>
      </c>
      <c r="AD1794" s="4">
        <f t="shared" si="660"/>
        <v>0</v>
      </c>
      <c r="AE1794" s="4">
        <f t="shared" si="660"/>
        <v>0</v>
      </c>
      <c r="AF1794" s="4">
        <f t="shared" si="660"/>
        <v>0</v>
      </c>
      <c r="AG1794" s="4">
        <f t="shared" si="660"/>
        <v>0</v>
      </c>
      <c r="AH1794" s="4">
        <f t="shared" si="660"/>
        <v>64.666666666666657</v>
      </c>
      <c r="AI1794" s="4">
        <f t="shared" si="660"/>
        <v>65.333333333333329</v>
      </c>
      <c r="AJ1794" s="4">
        <f t="shared" si="660"/>
        <v>66</v>
      </c>
      <c r="AK1794" s="4">
        <f t="shared" si="660"/>
        <v>66.666666666666671</v>
      </c>
      <c r="AL1794" s="4">
        <f t="shared" si="660"/>
        <v>67.333333333333343</v>
      </c>
      <c r="AM1794" s="4">
        <f t="shared" si="660"/>
        <v>68.000000000000014</v>
      </c>
      <c r="AN1794" s="4">
        <f t="shared" si="660"/>
        <v>68.666666666666686</v>
      </c>
      <c r="AO1794" s="4">
        <f t="shared" si="660"/>
        <v>69.333333333333357</v>
      </c>
      <c r="AP1794" s="4">
        <f t="shared" si="660"/>
        <v>70</v>
      </c>
      <c r="AQ1794" s="4">
        <f t="shared" si="660"/>
        <v>70.333333333333329</v>
      </c>
      <c r="AR1794" s="4">
        <f t="shared" si="660"/>
        <v>70.666666666666657</v>
      </c>
      <c r="AS1794" s="4">
        <f t="shared" si="660"/>
        <v>70.999999999999986</v>
      </c>
      <c r="AT1794" s="4">
        <f t="shared" si="660"/>
        <v>71.333333333333314</v>
      </c>
      <c r="AU1794" s="4">
        <f t="shared" si="660"/>
        <v>71.666666666666643</v>
      </c>
      <c r="AV1794" s="4">
        <f t="shared" si="660"/>
        <v>71.999999999999972</v>
      </c>
      <c r="AW1794" s="4">
        <f t="shared" si="660"/>
        <v>72.3333333333333</v>
      </c>
      <c r="AX1794" s="3"/>
    </row>
    <row r="1795" spans="3:50">
      <c r="C1795" s="14">
        <v>24</v>
      </c>
      <c r="D1795" s="13"/>
      <c r="E1795" s="12"/>
      <c r="F1795" s="11"/>
      <c r="G1795" s="11"/>
      <c r="H1795" s="11"/>
      <c r="I1795" s="11"/>
      <c r="J1795" s="11"/>
      <c r="K1795" s="11"/>
      <c r="L1795" s="11"/>
      <c r="M1795" s="11"/>
      <c r="N1795" s="11"/>
      <c r="O1795" s="11"/>
      <c r="P1795" s="11"/>
      <c r="Q1795" s="11"/>
      <c r="R1795" s="11"/>
      <c r="S1795" s="11"/>
      <c r="T1795" s="11"/>
      <c r="U1795" s="11"/>
      <c r="V1795" s="11"/>
      <c r="W1795" s="11"/>
      <c r="X1795" s="11"/>
      <c r="Y1795" s="11"/>
      <c r="Z1795" s="11"/>
      <c r="AA1795" s="11"/>
      <c r="AB1795" s="11">
        <f t="shared" ref="AB1795:AW1795" si="661">IF(AB585&gt;0,(SUMPRODUCT(AB1796:AB1800,AB586:AB590))/AB585,0)</f>
        <v>0</v>
      </c>
      <c r="AC1795" s="11">
        <f t="shared" si="661"/>
        <v>20.984142703021842</v>
      </c>
      <c r="AD1795" s="11">
        <f t="shared" si="661"/>
        <v>22.525616066448627</v>
      </c>
      <c r="AE1795" s="11">
        <f t="shared" si="661"/>
        <v>24.050717809885892</v>
      </c>
      <c r="AF1795" s="11">
        <f t="shared" si="661"/>
        <v>25.559639189914158</v>
      </c>
      <c r="AG1795" s="11">
        <f t="shared" si="661"/>
        <v>27.052568495605726</v>
      </c>
      <c r="AH1795" s="11">
        <f t="shared" si="661"/>
        <v>26.706194740350334</v>
      </c>
      <c r="AI1795" s="11">
        <f t="shared" si="661"/>
        <v>28.486258973827109</v>
      </c>
      <c r="AJ1795" s="11">
        <f t="shared" si="661"/>
        <v>30.240572077805272</v>
      </c>
      <c r="AK1795" s="11">
        <f t="shared" si="661"/>
        <v>31.969071281911251</v>
      </c>
      <c r="AL1795" s="11">
        <f t="shared" si="661"/>
        <v>33.671693611595551</v>
      </c>
      <c r="AM1795" s="11">
        <f t="shared" si="661"/>
        <v>35.348375887301479</v>
      </c>
      <c r="AN1795" s="11">
        <f t="shared" si="661"/>
        <v>36.999054723630735</v>
      </c>
      <c r="AO1795" s="11">
        <f t="shared" si="661"/>
        <v>38.623666528503939</v>
      </c>
      <c r="AP1795" s="11">
        <f t="shared" si="661"/>
        <v>40.222147502317966</v>
      </c>
      <c r="AQ1795" s="11">
        <f t="shared" si="661"/>
        <v>43.340000540304828</v>
      </c>
      <c r="AR1795" s="11">
        <f t="shared" si="661"/>
        <v>44.115815036098283</v>
      </c>
      <c r="AS1795" s="11">
        <f t="shared" si="661"/>
        <v>44.892560555286074</v>
      </c>
      <c r="AT1795" s="11">
        <f t="shared" si="661"/>
        <v>45.670235594949048</v>
      </c>
      <c r="AU1795" s="11">
        <f t="shared" si="661"/>
        <v>46.448838655400856</v>
      </c>
      <c r="AV1795" s="11">
        <f t="shared" si="661"/>
        <v>47.218454526574462</v>
      </c>
      <c r="AW1795" s="11">
        <f t="shared" si="661"/>
        <v>47.38440841039295</v>
      </c>
      <c r="AX1795" s="11"/>
    </row>
    <row r="1796" spans="3:50">
      <c r="C1796" s="10" t="s">
        <v>4</v>
      </c>
      <c r="D1796" s="9"/>
      <c r="E1796" s="8"/>
      <c r="F1796" s="3"/>
      <c r="G1796" s="3"/>
      <c r="H1796" s="3"/>
      <c r="I1796" s="3"/>
      <c r="J1796" s="3"/>
      <c r="K1796" s="3"/>
      <c r="L1796" s="3"/>
      <c r="M1796" s="3"/>
      <c r="N1796" s="3"/>
      <c r="O1796" s="3"/>
      <c r="P1796" s="3"/>
      <c r="Q1796" s="3"/>
      <c r="R1796" s="3"/>
      <c r="S1796" s="3"/>
      <c r="T1796" s="3"/>
      <c r="U1796" s="3"/>
      <c r="V1796" s="3"/>
      <c r="W1796" s="3"/>
      <c r="X1796" s="3"/>
      <c r="Y1796" s="3"/>
      <c r="Z1796" s="3"/>
      <c r="AA1796" s="3"/>
      <c r="AB1796" s="3">
        <f t="shared" ref="AB1796:AW1800" si="662">IF(AB586&gt;0,D132,0)</f>
        <v>0</v>
      </c>
      <c r="AC1796" s="3">
        <f t="shared" si="662"/>
        <v>20.493333333333332</v>
      </c>
      <c r="AD1796" s="3">
        <f t="shared" si="662"/>
        <v>21.586666666666666</v>
      </c>
      <c r="AE1796" s="3">
        <f t="shared" si="662"/>
        <v>22.68</v>
      </c>
      <c r="AF1796" s="3">
        <f t="shared" si="662"/>
        <v>23.773333333333333</v>
      </c>
      <c r="AG1796" s="3">
        <f t="shared" si="662"/>
        <v>24.866666666666667</v>
      </c>
      <c r="AH1796" s="3">
        <f t="shared" si="662"/>
        <v>25.96</v>
      </c>
      <c r="AI1796" s="3">
        <f t="shared" si="662"/>
        <v>27.053333333333335</v>
      </c>
      <c r="AJ1796" s="3">
        <f t="shared" si="662"/>
        <v>28.146666666666668</v>
      </c>
      <c r="AK1796" s="3">
        <f t="shared" si="662"/>
        <v>29.240000000000002</v>
      </c>
      <c r="AL1796" s="3">
        <f t="shared" si="662"/>
        <v>30.333333333333336</v>
      </c>
      <c r="AM1796" s="3">
        <f t="shared" si="662"/>
        <v>31.426666666666669</v>
      </c>
      <c r="AN1796" s="3">
        <f t="shared" si="662"/>
        <v>32.520000000000003</v>
      </c>
      <c r="AO1796" s="3">
        <f t="shared" si="662"/>
        <v>33.613333333333337</v>
      </c>
      <c r="AP1796" s="3">
        <f t="shared" si="662"/>
        <v>34.706666666666671</v>
      </c>
      <c r="AQ1796" s="3">
        <f t="shared" si="662"/>
        <v>35.799999999999997</v>
      </c>
      <c r="AR1796" s="3">
        <f t="shared" si="662"/>
        <v>35.93333333333333</v>
      </c>
      <c r="AS1796" s="3">
        <f t="shared" si="662"/>
        <v>36.066666666666663</v>
      </c>
      <c r="AT1796" s="3">
        <f t="shared" si="662"/>
        <v>36.199999999999996</v>
      </c>
      <c r="AU1796" s="3">
        <f t="shared" si="662"/>
        <v>36.333333333333329</v>
      </c>
      <c r="AV1796" s="3">
        <f t="shared" si="662"/>
        <v>36.466666666666661</v>
      </c>
      <c r="AW1796" s="3">
        <f t="shared" si="662"/>
        <v>36.599999999999994</v>
      </c>
      <c r="AX1796" s="3"/>
    </row>
    <row r="1797" spans="3:50">
      <c r="C1797" s="10" t="s">
        <v>3</v>
      </c>
      <c r="D1797" s="9"/>
      <c r="E1797" s="8"/>
      <c r="F1797" s="3"/>
      <c r="G1797" s="3"/>
      <c r="H1797" s="3"/>
      <c r="I1797" s="3"/>
      <c r="J1797" s="3"/>
      <c r="K1797" s="3"/>
      <c r="L1797" s="3"/>
      <c r="M1797" s="3"/>
      <c r="N1797" s="3"/>
      <c r="O1797" s="3"/>
      <c r="P1797" s="3"/>
      <c r="Q1797" s="3"/>
      <c r="R1797" s="3"/>
      <c r="S1797" s="3"/>
      <c r="T1797" s="3"/>
      <c r="U1797" s="3"/>
      <c r="V1797" s="3"/>
      <c r="W1797" s="3"/>
      <c r="X1797" s="3"/>
      <c r="Y1797" s="3"/>
      <c r="Z1797" s="3"/>
      <c r="AA1797" s="3"/>
      <c r="AB1797" s="3">
        <f t="shared" si="662"/>
        <v>0</v>
      </c>
      <c r="AC1797" s="3">
        <f t="shared" si="662"/>
        <v>26.933333333333334</v>
      </c>
      <c r="AD1797" s="3">
        <f t="shared" si="662"/>
        <v>27.866666666666667</v>
      </c>
      <c r="AE1797" s="3">
        <f t="shared" si="662"/>
        <v>28.8</v>
      </c>
      <c r="AF1797" s="3">
        <f t="shared" si="662"/>
        <v>29.733333333333334</v>
      </c>
      <c r="AG1797" s="3">
        <f t="shared" si="662"/>
        <v>30.666666666666668</v>
      </c>
      <c r="AH1797" s="3">
        <f t="shared" si="662"/>
        <v>31.6</v>
      </c>
      <c r="AI1797" s="3">
        <f t="shared" si="662"/>
        <v>32.533333333333331</v>
      </c>
      <c r="AJ1797" s="3">
        <f t="shared" si="662"/>
        <v>33.466666666666661</v>
      </c>
      <c r="AK1797" s="3">
        <f t="shared" si="662"/>
        <v>34.399999999999991</v>
      </c>
      <c r="AL1797" s="3">
        <f t="shared" si="662"/>
        <v>35.333333333333321</v>
      </c>
      <c r="AM1797" s="3">
        <f t="shared" si="662"/>
        <v>36.266666666666652</v>
      </c>
      <c r="AN1797" s="3">
        <f t="shared" si="662"/>
        <v>37.199999999999982</v>
      </c>
      <c r="AO1797" s="3">
        <f t="shared" si="662"/>
        <v>38.133333333333312</v>
      </c>
      <c r="AP1797" s="3">
        <f t="shared" si="662"/>
        <v>39.066666666666642</v>
      </c>
      <c r="AQ1797" s="3">
        <f t="shared" si="662"/>
        <v>40</v>
      </c>
      <c r="AR1797" s="3">
        <f t="shared" si="662"/>
        <v>40.333333333333336</v>
      </c>
      <c r="AS1797" s="3">
        <f t="shared" si="662"/>
        <v>40.666666666666671</v>
      </c>
      <c r="AT1797" s="3">
        <f t="shared" si="662"/>
        <v>41.000000000000007</v>
      </c>
      <c r="AU1797" s="3">
        <f t="shared" si="662"/>
        <v>41.333333333333343</v>
      </c>
      <c r="AV1797" s="3">
        <f t="shared" si="662"/>
        <v>41.666666666666679</v>
      </c>
      <c r="AW1797" s="3">
        <f t="shared" si="662"/>
        <v>42.000000000000014</v>
      </c>
      <c r="AX1797" s="3"/>
    </row>
    <row r="1798" spans="3:50">
      <c r="C1798" s="10" t="s">
        <v>2</v>
      </c>
      <c r="D1798" s="9"/>
      <c r="E1798" s="8"/>
      <c r="F1798" s="3"/>
      <c r="G1798" s="3"/>
      <c r="H1798" s="3"/>
      <c r="I1798" s="3"/>
      <c r="J1798" s="3"/>
      <c r="K1798" s="3"/>
      <c r="L1798" s="3"/>
      <c r="M1798" s="3"/>
      <c r="N1798" s="3"/>
      <c r="O1798" s="3"/>
      <c r="P1798" s="3"/>
      <c r="Q1798" s="3"/>
      <c r="R1798" s="3"/>
      <c r="S1798" s="3"/>
      <c r="T1798" s="3"/>
      <c r="U1798" s="3"/>
      <c r="V1798" s="3"/>
      <c r="W1798" s="3"/>
      <c r="X1798" s="3"/>
      <c r="Y1798" s="3"/>
      <c r="Z1798" s="3"/>
      <c r="AA1798" s="3"/>
      <c r="AB1798" s="3">
        <f t="shared" si="662"/>
        <v>0</v>
      </c>
      <c r="AC1798" s="3">
        <f t="shared" si="662"/>
        <v>55.289666666666669</v>
      </c>
      <c r="AD1798" s="3">
        <f t="shared" si="662"/>
        <v>55.609333333333339</v>
      </c>
      <c r="AE1798" s="3">
        <f t="shared" si="662"/>
        <v>55.929000000000009</v>
      </c>
      <c r="AF1798" s="3">
        <f t="shared" si="662"/>
        <v>56.248666666666679</v>
      </c>
      <c r="AG1798" s="3">
        <f t="shared" si="662"/>
        <v>56.568333333333349</v>
      </c>
      <c r="AH1798" s="3">
        <f t="shared" si="662"/>
        <v>56.888000000000019</v>
      </c>
      <c r="AI1798" s="3">
        <f t="shared" si="662"/>
        <v>57.20766666666669</v>
      </c>
      <c r="AJ1798" s="3">
        <f t="shared" si="662"/>
        <v>57.52733333333336</v>
      </c>
      <c r="AK1798" s="3">
        <f t="shared" si="662"/>
        <v>57.84700000000003</v>
      </c>
      <c r="AL1798" s="3">
        <f t="shared" si="662"/>
        <v>58.1666666666667</v>
      </c>
      <c r="AM1798" s="3">
        <f t="shared" si="662"/>
        <v>58.48633333333337</v>
      </c>
      <c r="AN1798" s="3">
        <f t="shared" si="662"/>
        <v>58.80600000000004</v>
      </c>
      <c r="AO1798" s="3">
        <f t="shared" si="662"/>
        <v>59.12566666666671</v>
      </c>
      <c r="AP1798" s="3">
        <f t="shared" si="662"/>
        <v>59.44533333333338</v>
      </c>
      <c r="AQ1798" s="3">
        <f t="shared" si="662"/>
        <v>59.765000000000001</v>
      </c>
      <c r="AR1798" s="3">
        <f t="shared" si="662"/>
        <v>60.084666666666671</v>
      </c>
      <c r="AS1798" s="3">
        <f t="shared" si="662"/>
        <v>60.404333333333341</v>
      </c>
      <c r="AT1798" s="3">
        <f t="shared" si="662"/>
        <v>60.724000000000011</v>
      </c>
      <c r="AU1798" s="3">
        <f t="shared" si="662"/>
        <v>61.043666666666681</v>
      </c>
      <c r="AV1798" s="3">
        <f t="shared" si="662"/>
        <v>61.363333333333351</v>
      </c>
      <c r="AW1798" s="3">
        <f t="shared" si="662"/>
        <v>61.683000000000021</v>
      </c>
      <c r="AX1798" s="3"/>
    </row>
    <row r="1799" spans="3:50">
      <c r="C1799" s="10" t="s">
        <v>1</v>
      </c>
      <c r="D1799" s="9"/>
      <c r="E1799" s="8"/>
      <c r="F1799" s="3"/>
      <c r="G1799" s="3"/>
      <c r="H1799" s="3"/>
      <c r="I1799" s="3"/>
      <c r="J1799" s="3"/>
      <c r="K1799" s="3"/>
      <c r="L1799" s="3"/>
      <c r="M1799" s="3"/>
      <c r="N1799" s="3"/>
      <c r="O1799" s="3"/>
      <c r="P1799" s="3"/>
      <c r="Q1799" s="3"/>
      <c r="R1799" s="3"/>
      <c r="S1799" s="3"/>
      <c r="T1799" s="3"/>
      <c r="U1799" s="3"/>
      <c r="V1799" s="3"/>
      <c r="W1799" s="3"/>
      <c r="X1799" s="3"/>
      <c r="Y1799" s="3"/>
      <c r="Z1799" s="3"/>
      <c r="AA1799" s="3"/>
      <c r="AB1799" s="3">
        <f t="shared" si="662"/>
        <v>0</v>
      </c>
      <c r="AC1799" s="3">
        <f t="shared" si="662"/>
        <v>120</v>
      </c>
      <c r="AD1799" s="3">
        <f t="shared" si="662"/>
        <v>120</v>
      </c>
      <c r="AE1799" s="3">
        <f t="shared" si="662"/>
        <v>120</v>
      </c>
      <c r="AF1799" s="3">
        <f t="shared" si="662"/>
        <v>120</v>
      </c>
      <c r="AG1799" s="3">
        <f t="shared" si="662"/>
        <v>120</v>
      </c>
      <c r="AH1799" s="3">
        <f t="shared" si="662"/>
        <v>120</v>
      </c>
      <c r="AI1799" s="3">
        <f t="shared" si="662"/>
        <v>120</v>
      </c>
      <c r="AJ1799" s="3">
        <f t="shared" si="662"/>
        <v>120</v>
      </c>
      <c r="AK1799" s="3">
        <f t="shared" si="662"/>
        <v>120</v>
      </c>
      <c r="AL1799" s="3">
        <f t="shared" si="662"/>
        <v>120</v>
      </c>
      <c r="AM1799" s="3">
        <f t="shared" si="662"/>
        <v>120</v>
      </c>
      <c r="AN1799" s="3">
        <f t="shared" si="662"/>
        <v>120</v>
      </c>
      <c r="AO1799" s="3">
        <f t="shared" si="662"/>
        <v>120</v>
      </c>
      <c r="AP1799" s="3">
        <f t="shared" si="662"/>
        <v>120</v>
      </c>
      <c r="AQ1799" s="3">
        <f t="shared" si="662"/>
        <v>120</v>
      </c>
      <c r="AR1799" s="3">
        <f t="shared" si="662"/>
        <v>120</v>
      </c>
      <c r="AS1799" s="3">
        <f t="shared" si="662"/>
        <v>120</v>
      </c>
      <c r="AT1799" s="3">
        <f t="shared" si="662"/>
        <v>120</v>
      </c>
      <c r="AU1799" s="3">
        <f t="shared" si="662"/>
        <v>120</v>
      </c>
      <c r="AV1799" s="3">
        <f t="shared" si="662"/>
        <v>120</v>
      </c>
      <c r="AW1799" s="3">
        <f t="shared" si="662"/>
        <v>120</v>
      </c>
      <c r="AX1799" s="3"/>
    </row>
    <row r="1800" spans="3:50">
      <c r="C1800" s="7" t="s">
        <v>0</v>
      </c>
      <c r="D1800" s="6"/>
      <c r="E1800" s="5"/>
      <c r="F1800" s="4"/>
      <c r="G1800" s="4"/>
      <c r="H1800" s="4"/>
      <c r="I1800" s="4"/>
      <c r="J1800" s="4"/>
      <c r="K1800" s="4"/>
      <c r="L1800" s="4"/>
      <c r="M1800" s="4"/>
      <c r="N1800" s="4"/>
      <c r="O1800" s="4"/>
      <c r="P1800" s="4"/>
      <c r="Q1800" s="4"/>
      <c r="R1800" s="4"/>
      <c r="S1800" s="4"/>
      <c r="T1800" s="4"/>
      <c r="U1800" s="4"/>
      <c r="V1800" s="4"/>
      <c r="W1800" s="4"/>
      <c r="X1800" s="4"/>
      <c r="Y1800" s="4"/>
      <c r="Z1800" s="4"/>
      <c r="AA1800" s="4"/>
      <c r="AB1800" s="4">
        <f t="shared" si="662"/>
        <v>0</v>
      </c>
      <c r="AC1800" s="4">
        <f t="shared" si="662"/>
        <v>0</v>
      </c>
      <c r="AD1800" s="4">
        <f t="shared" si="662"/>
        <v>0</v>
      </c>
      <c r="AE1800" s="4">
        <f t="shared" si="662"/>
        <v>0</v>
      </c>
      <c r="AF1800" s="4">
        <f t="shared" si="662"/>
        <v>0</v>
      </c>
      <c r="AG1800" s="4">
        <f t="shared" si="662"/>
        <v>0</v>
      </c>
      <c r="AH1800" s="4">
        <f t="shared" si="662"/>
        <v>0</v>
      </c>
      <c r="AI1800" s="4">
        <f t="shared" si="662"/>
        <v>64.666666666666657</v>
      </c>
      <c r="AJ1800" s="4">
        <f t="shared" si="662"/>
        <v>65.333333333333329</v>
      </c>
      <c r="AK1800" s="4">
        <f t="shared" si="662"/>
        <v>66</v>
      </c>
      <c r="AL1800" s="4">
        <f t="shared" si="662"/>
        <v>66.666666666666671</v>
      </c>
      <c r="AM1800" s="4">
        <f t="shared" si="662"/>
        <v>67.333333333333343</v>
      </c>
      <c r="AN1800" s="4">
        <f t="shared" si="662"/>
        <v>68.000000000000014</v>
      </c>
      <c r="AO1800" s="4">
        <f t="shared" si="662"/>
        <v>68.666666666666686</v>
      </c>
      <c r="AP1800" s="4">
        <f t="shared" si="662"/>
        <v>69.333333333333357</v>
      </c>
      <c r="AQ1800" s="4">
        <f t="shared" si="662"/>
        <v>70</v>
      </c>
      <c r="AR1800" s="4">
        <f t="shared" si="662"/>
        <v>70.333333333333329</v>
      </c>
      <c r="AS1800" s="4">
        <f t="shared" si="662"/>
        <v>70.666666666666657</v>
      </c>
      <c r="AT1800" s="4">
        <f t="shared" si="662"/>
        <v>70.999999999999986</v>
      </c>
      <c r="AU1800" s="4">
        <f t="shared" si="662"/>
        <v>71.333333333333314</v>
      </c>
      <c r="AV1800" s="4">
        <f t="shared" si="662"/>
        <v>71.666666666666643</v>
      </c>
      <c r="AW1800" s="4">
        <f t="shared" si="662"/>
        <v>71.999999999999972</v>
      </c>
      <c r="AX1800" s="3"/>
    </row>
    <row r="1801" spans="3:50">
      <c r="C1801" s="14">
        <v>25</v>
      </c>
      <c r="D1801" s="13"/>
      <c r="E1801" s="12"/>
      <c r="F1801" s="11"/>
      <c r="G1801" s="11"/>
      <c r="H1801" s="11"/>
      <c r="I1801" s="11"/>
      <c r="J1801" s="11"/>
      <c r="K1801" s="11"/>
      <c r="L1801" s="11"/>
      <c r="M1801" s="11"/>
      <c r="N1801" s="11"/>
      <c r="O1801" s="11"/>
      <c r="P1801" s="11"/>
      <c r="Q1801" s="11"/>
      <c r="R1801" s="11"/>
      <c r="S1801" s="11"/>
      <c r="T1801" s="11"/>
      <c r="U1801" s="11"/>
      <c r="V1801" s="11"/>
      <c r="W1801" s="11"/>
      <c r="X1801" s="11"/>
      <c r="Y1801" s="11"/>
      <c r="Z1801" s="11"/>
      <c r="AA1801" s="11"/>
      <c r="AB1801" s="11"/>
      <c r="AC1801" s="11">
        <f t="shared" ref="AC1801:AW1801" si="663">IF(AC591&gt;0,(SUMPRODUCT(AC1802:AC1806,AC592:AC596))/AC591,0)</f>
        <v>0</v>
      </c>
      <c r="AD1801" s="11">
        <f t="shared" si="663"/>
        <v>20.994423089491193</v>
      </c>
      <c r="AE1801" s="11">
        <f t="shared" si="663"/>
        <v>22.544717447953008</v>
      </c>
      <c r="AF1801" s="11">
        <f t="shared" si="663"/>
        <v>24.078042345705551</v>
      </c>
      <c r="AG1801" s="11">
        <f t="shared" si="663"/>
        <v>25.594610472697688</v>
      </c>
      <c r="AH1801" s="11">
        <f t="shared" si="663"/>
        <v>27.094630979280037</v>
      </c>
      <c r="AI1801" s="11">
        <f t="shared" si="663"/>
        <v>26.723246059128517</v>
      </c>
      <c r="AJ1801" s="11">
        <f t="shared" si="663"/>
        <v>28.515920474913209</v>
      </c>
      <c r="AK1801" s="11">
        <f t="shared" si="663"/>
        <v>30.28184982571636</v>
      </c>
      <c r="AL1801" s="11">
        <f t="shared" si="663"/>
        <v>32.020997846041006</v>
      </c>
      <c r="AM1801" s="11">
        <f t="shared" si="663"/>
        <v>33.733328204793949</v>
      </c>
      <c r="AN1801" s="11">
        <f t="shared" si="663"/>
        <v>35.418804505137395</v>
      </c>
      <c r="AO1801" s="11">
        <f t="shared" si="663"/>
        <v>37.077390284340119</v>
      </c>
      <c r="AP1801" s="11">
        <f t="shared" si="663"/>
        <v>38.709049013628551</v>
      </c>
      <c r="AQ1801" s="11">
        <f t="shared" si="663"/>
        <v>40.313744098036864</v>
      </c>
      <c r="AR1801" s="11">
        <f t="shared" si="663"/>
        <v>43.457398017173048</v>
      </c>
      <c r="AS1801" s="11">
        <f t="shared" si="663"/>
        <v>44.240718350620384</v>
      </c>
      <c r="AT1801" s="11">
        <f t="shared" si="663"/>
        <v>45.024629709520703</v>
      </c>
      <c r="AU1801" s="11">
        <f t="shared" si="663"/>
        <v>45.809130643175017</v>
      </c>
      <c r="AV1801" s="11">
        <f t="shared" si="663"/>
        <v>46.594219705628028</v>
      </c>
      <c r="AW1801" s="11">
        <f t="shared" si="663"/>
        <v>47.369450175618859</v>
      </c>
      <c r="AX1801" s="11"/>
    </row>
    <row r="1802" spans="3:50">
      <c r="C1802" s="10" t="s">
        <v>4</v>
      </c>
      <c r="D1802" s="9"/>
      <c r="E1802" s="8"/>
      <c r="F1802" s="3"/>
      <c r="G1802" s="3"/>
      <c r="H1802" s="3"/>
      <c r="I1802" s="3"/>
      <c r="J1802" s="3"/>
      <c r="K1802" s="3"/>
      <c r="L1802" s="3"/>
      <c r="M1802" s="3"/>
      <c r="N1802" s="3"/>
      <c r="O1802" s="3"/>
      <c r="P1802" s="3"/>
      <c r="Q1802" s="3"/>
      <c r="R1802" s="3"/>
      <c r="S1802" s="3"/>
      <c r="T1802" s="3"/>
      <c r="U1802" s="3"/>
      <c r="V1802" s="3"/>
      <c r="W1802" s="3"/>
      <c r="X1802" s="3"/>
      <c r="Y1802" s="3"/>
      <c r="Z1802" s="3"/>
      <c r="AA1802" s="3"/>
      <c r="AB1802" s="3"/>
      <c r="AC1802" s="3">
        <f t="shared" ref="AC1802:AW1806" si="664">IF(AC592&gt;0,D132,0)</f>
        <v>0</v>
      </c>
      <c r="AD1802" s="3">
        <f t="shared" si="664"/>
        <v>20.493333333333332</v>
      </c>
      <c r="AE1802" s="3">
        <f t="shared" si="664"/>
        <v>21.586666666666666</v>
      </c>
      <c r="AF1802" s="3">
        <f t="shared" si="664"/>
        <v>22.68</v>
      </c>
      <c r="AG1802" s="3">
        <f t="shared" si="664"/>
        <v>23.773333333333333</v>
      </c>
      <c r="AH1802" s="3">
        <f t="shared" si="664"/>
        <v>24.866666666666667</v>
      </c>
      <c r="AI1802" s="3">
        <f t="shared" si="664"/>
        <v>25.96</v>
      </c>
      <c r="AJ1802" s="3">
        <f t="shared" si="664"/>
        <v>27.053333333333335</v>
      </c>
      <c r="AK1802" s="3">
        <f t="shared" si="664"/>
        <v>28.146666666666668</v>
      </c>
      <c r="AL1802" s="3">
        <f t="shared" si="664"/>
        <v>29.240000000000002</v>
      </c>
      <c r="AM1802" s="3">
        <f t="shared" si="664"/>
        <v>30.333333333333336</v>
      </c>
      <c r="AN1802" s="3">
        <f t="shared" si="664"/>
        <v>31.426666666666669</v>
      </c>
      <c r="AO1802" s="3">
        <f t="shared" si="664"/>
        <v>32.520000000000003</v>
      </c>
      <c r="AP1802" s="3">
        <f t="shared" si="664"/>
        <v>33.613333333333337</v>
      </c>
      <c r="AQ1802" s="3">
        <f t="shared" si="664"/>
        <v>34.706666666666671</v>
      </c>
      <c r="AR1802" s="3">
        <f t="shared" si="664"/>
        <v>35.799999999999997</v>
      </c>
      <c r="AS1802" s="3">
        <f t="shared" si="664"/>
        <v>35.93333333333333</v>
      </c>
      <c r="AT1802" s="3">
        <f t="shared" si="664"/>
        <v>36.066666666666663</v>
      </c>
      <c r="AU1802" s="3">
        <f t="shared" si="664"/>
        <v>36.199999999999996</v>
      </c>
      <c r="AV1802" s="3">
        <f t="shared" si="664"/>
        <v>36.333333333333329</v>
      </c>
      <c r="AW1802" s="3">
        <f t="shared" si="664"/>
        <v>36.466666666666661</v>
      </c>
      <c r="AX1802" s="3"/>
    </row>
    <row r="1803" spans="3:50">
      <c r="C1803" s="10" t="s">
        <v>3</v>
      </c>
      <c r="D1803" s="9"/>
      <c r="E1803" s="8"/>
      <c r="F1803" s="3"/>
      <c r="G1803" s="3"/>
      <c r="H1803" s="3"/>
      <c r="I1803" s="3"/>
      <c r="J1803" s="3"/>
      <c r="K1803" s="3"/>
      <c r="L1803" s="3"/>
      <c r="M1803" s="3"/>
      <c r="N1803" s="3"/>
      <c r="O1803" s="3"/>
      <c r="P1803" s="3"/>
      <c r="Q1803" s="3"/>
      <c r="R1803" s="3"/>
      <c r="S1803" s="3"/>
      <c r="T1803" s="3"/>
      <c r="U1803" s="3"/>
      <c r="V1803" s="3"/>
      <c r="W1803" s="3"/>
      <c r="X1803" s="3"/>
      <c r="Y1803" s="3"/>
      <c r="Z1803" s="3"/>
      <c r="AA1803" s="3"/>
      <c r="AB1803" s="3"/>
      <c r="AC1803" s="3">
        <f t="shared" si="664"/>
        <v>0</v>
      </c>
      <c r="AD1803" s="3">
        <f t="shared" si="664"/>
        <v>26.933333333333334</v>
      </c>
      <c r="AE1803" s="3">
        <f t="shared" si="664"/>
        <v>27.866666666666667</v>
      </c>
      <c r="AF1803" s="3">
        <f t="shared" si="664"/>
        <v>28.8</v>
      </c>
      <c r="AG1803" s="3">
        <f t="shared" si="664"/>
        <v>29.733333333333334</v>
      </c>
      <c r="AH1803" s="3">
        <f t="shared" si="664"/>
        <v>30.666666666666668</v>
      </c>
      <c r="AI1803" s="3">
        <f t="shared" si="664"/>
        <v>31.6</v>
      </c>
      <c r="AJ1803" s="3">
        <f t="shared" si="664"/>
        <v>32.533333333333331</v>
      </c>
      <c r="AK1803" s="3">
        <f t="shared" si="664"/>
        <v>33.466666666666661</v>
      </c>
      <c r="AL1803" s="3">
        <f t="shared" si="664"/>
        <v>34.399999999999991</v>
      </c>
      <c r="AM1803" s="3">
        <f t="shared" si="664"/>
        <v>35.333333333333321</v>
      </c>
      <c r="AN1803" s="3">
        <f t="shared" si="664"/>
        <v>36.266666666666652</v>
      </c>
      <c r="AO1803" s="3">
        <f t="shared" si="664"/>
        <v>37.199999999999982</v>
      </c>
      <c r="AP1803" s="3">
        <f t="shared" si="664"/>
        <v>38.133333333333312</v>
      </c>
      <c r="AQ1803" s="3">
        <f t="shared" si="664"/>
        <v>39.066666666666642</v>
      </c>
      <c r="AR1803" s="3">
        <f t="shared" si="664"/>
        <v>40</v>
      </c>
      <c r="AS1803" s="3">
        <f t="shared" si="664"/>
        <v>40.333333333333336</v>
      </c>
      <c r="AT1803" s="3">
        <f t="shared" si="664"/>
        <v>40.666666666666671</v>
      </c>
      <c r="AU1803" s="3">
        <f t="shared" si="664"/>
        <v>41.000000000000007</v>
      </c>
      <c r="AV1803" s="3">
        <f t="shared" si="664"/>
        <v>41.333333333333343</v>
      </c>
      <c r="AW1803" s="3">
        <f t="shared" si="664"/>
        <v>41.666666666666679</v>
      </c>
      <c r="AX1803" s="3"/>
    </row>
    <row r="1804" spans="3:50">
      <c r="C1804" s="10" t="s">
        <v>2</v>
      </c>
      <c r="D1804" s="9"/>
      <c r="E1804" s="8"/>
      <c r="F1804" s="3"/>
      <c r="G1804" s="3"/>
      <c r="H1804" s="3"/>
      <c r="I1804" s="3"/>
      <c r="J1804" s="3"/>
      <c r="K1804" s="3"/>
      <c r="L1804" s="3"/>
      <c r="M1804" s="3"/>
      <c r="N1804" s="3"/>
      <c r="O1804" s="3"/>
      <c r="P1804" s="3"/>
      <c r="Q1804" s="3"/>
      <c r="R1804" s="3"/>
      <c r="S1804" s="3"/>
      <c r="T1804" s="3"/>
      <c r="U1804" s="3"/>
      <c r="V1804" s="3"/>
      <c r="W1804" s="3"/>
      <c r="X1804" s="3"/>
      <c r="Y1804" s="3"/>
      <c r="Z1804" s="3"/>
      <c r="AA1804" s="3"/>
      <c r="AB1804" s="3"/>
      <c r="AC1804" s="3">
        <f t="shared" si="664"/>
        <v>0</v>
      </c>
      <c r="AD1804" s="3">
        <f t="shared" si="664"/>
        <v>55.289666666666669</v>
      </c>
      <c r="AE1804" s="3">
        <f t="shared" si="664"/>
        <v>55.609333333333339</v>
      </c>
      <c r="AF1804" s="3">
        <f t="shared" si="664"/>
        <v>55.929000000000009</v>
      </c>
      <c r="AG1804" s="3">
        <f t="shared" si="664"/>
        <v>56.248666666666679</v>
      </c>
      <c r="AH1804" s="3">
        <f t="shared" si="664"/>
        <v>56.568333333333349</v>
      </c>
      <c r="AI1804" s="3">
        <f t="shared" si="664"/>
        <v>56.888000000000019</v>
      </c>
      <c r="AJ1804" s="3">
        <f t="shared" si="664"/>
        <v>57.20766666666669</v>
      </c>
      <c r="AK1804" s="3">
        <f t="shared" si="664"/>
        <v>57.52733333333336</v>
      </c>
      <c r="AL1804" s="3">
        <f t="shared" si="664"/>
        <v>57.84700000000003</v>
      </c>
      <c r="AM1804" s="3">
        <f t="shared" si="664"/>
        <v>58.1666666666667</v>
      </c>
      <c r="AN1804" s="3">
        <f t="shared" si="664"/>
        <v>58.48633333333337</v>
      </c>
      <c r="AO1804" s="3">
        <f t="shared" si="664"/>
        <v>58.80600000000004</v>
      </c>
      <c r="AP1804" s="3">
        <f t="shared" si="664"/>
        <v>59.12566666666671</v>
      </c>
      <c r="AQ1804" s="3">
        <f t="shared" si="664"/>
        <v>59.44533333333338</v>
      </c>
      <c r="AR1804" s="3">
        <f t="shared" si="664"/>
        <v>59.765000000000001</v>
      </c>
      <c r="AS1804" s="3">
        <f t="shared" si="664"/>
        <v>60.084666666666671</v>
      </c>
      <c r="AT1804" s="3">
        <f t="shared" si="664"/>
        <v>60.404333333333341</v>
      </c>
      <c r="AU1804" s="3">
        <f t="shared" si="664"/>
        <v>60.724000000000011</v>
      </c>
      <c r="AV1804" s="3">
        <f t="shared" si="664"/>
        <v>61.043666666666681</v>
      </c>
      <c r="AW1804" s="3">
        <f t="shared" si="664"/>
        <v>61.363333333333351</v>
      </c>
      <c r="AX1804" s="3"/>
    </row>
    <row r="1805" spans="3:50">
      <c r="C1805" s="10" t="s">
        <v>1</v>
      </c>
      <c r="D1805" s="9"/>
      <c r="E1805" s="8"/>
      <c r="F1805" s="3"/>
      <c r="G1805" s="3"/>
      <c r="H1805" s="3"/>
      <c r="I1805" s="3"/>
      <c r="J1805" s="3"/>
      <c r="K1805" s="3"/>
      <c r="L1805" s="3"/>
      <c r="M1805" s="3"/>
      <c r="N1805" s="3"/>
      <c r="O1805" s="3"/>
      <c r="P1805" s="3"/>
      <c r="Q1805" s="3"/>
      <c r="R1805" s="3"/>
      <c r="S1805" s="3"/>
      <c r="T1805" s="3"/>
      <c r="U1805" s="3"/>
      <c r="V1805" s="3"/>
      <c r="W1805" s="3"/>
      <c r="X1805" s="3"/>
      <c r="Y1805" s="3"/>
      <c r="Z1805" s="3"/>
      <c r="AA1805" s="3"/>
      <c r="AB1805" s="3"/>
      <c r="AC1805" s="3">
        <f t="shared" si="664"/>
        <v>0</v>
      </c>
      <c r="AD1805" s="3">
        <f t="shared" si="664"/>
        <v>120</v>
      </c>
      <c r="AE1805" s="3">
        <f t="shared" si="664"/>
        <v>120</v>
      </c>
      <c r="AF1805" s="3">
        <f t="shared" si="664"/>
        <v>120</v>
      </c>
      <c r="AG1805" s="3">
        <f t="shared" si="664"/>
        <v>120</v>
      </c>
      <c r="AH1805" s="3">
        <f t="shared" si="664"/>
        <v>120</v>
      </c>
      <c r="AI1805" s="3">
        <f t="shared" si="664"/>
        <v>120</v>
      </c>
      <c r="AJ1805" s="3">
        <f t="shared" si="664"/>
        <v>120</v>
      </c>
      <c r="AK1805" s="3">
        <f t="shared" si="664"/>
        <v>120</v>
      </c>
      <c r="AL1805" s="3">
        <f t="shared" si="664"/>
        <v>120</v>
      </c>
      <c r="AM1805" s="3">
        <f t="shared" si="664"/>
        <v>120</v>
      </c>
      <c r="AN1805" s="3">
        <f t="shared" si="664"/>
        <v>120</v>
      </c>
      <c r="AO1805" s="3">
        <f t="shared" si="664"/>
        <v>120</v>
      </c>
      <c r="AP1805" s="3">
        <f t="shared" si="664"/>
        <v>120</v>
      </c>
      <c r="AQ1805" s="3">
        <f t="shared" si="664"/>
        <v>120</v>
      </c>
      <c r="AR1805" s="3">
        <f t="shared" si="664"/>
        <v>120</v>
      </c>
      <c r="AS1805" s="3">
        <f t="shared" si="664"/>
        <v>120</v>
      </c>
      <c r="AT1805" s="3">
        <f t="shared" si="664"/>
        <v>120</v>
      </c>
      <c r="AU1805" s="3">
        <f t="shared" si="664"/>
        <v>120</v>
      </c>
      <c r="AV1805" s="3">
        <f t="shared" si="664"/>
        <v>120</v>
      </c>
      <c r="AW1805" s="3">
        <f t="shared" si="664"/>
        <v>120</v>
      </c>
      <c r="AX1805" s="3"/>
    </row>
    <row r="1806" spans="3:50">
      <c r="C1806" s="7" t="s">
        <v>0</v>
      </c>
      <c r="D1806" s="6"/>
      <c r="E1806" s="5"/>
      <c r="F1806" s="4"/>
      <c r="G1806" s="4"/>
      <c r="H1806" s="4"/>
      <c r="I1806" s="4"/>
      <c r="J1806" s="4"/>
      <c r="K1806" s="4"/>
      <c r="L1806" s="4"/>
      <c r="M1806" s="4"/>
      <c r="N1806" s="4"/>
      <c r="O1806" s="4"/>
      <c r="P1806" s="4"/>
      <c r="Q1806" s="4"/>
      <c r="R1806" s="4"/>
      <c r="S1806" s="4"/>
      <c r="T1806" s="4"/>
      <c r="U1806" s="4"/>
      <c r="V1806" s="4"/>
      <c r="W1806" s="4"/>
      <c r="X1806" s="4"/>
      <c r="Y1806" s="4"/>
      <c r="Z1806" s="4"/>
      <c r="AA1806" s="4"/>
      <c r="AB1806" s="4"/>
      <c r="AC1806" s="4">
        <f t="shared" si="664"/>
        <v>0</v>
      </c>
      <c r="AD1806" s="4">
        <f t="shared" si="664"/>
        <v>0</v>
      </c>
      <c r="AE1806" s="4">
        <f t="shared" si="664"/>
        <v>0</v>
      </c>
      <c r="AF1806" s="4">
        <f t="shared" si="664"/>
        <v>0</v>
      </c>
      <c r="AG1806" s="4">
        <f t="shared" si="664"/>
        <v>0</v>
      </c>
      <c r="AH1806" s="4">
        <f t="shared" si="664"/>
        <v>0</v>
      </c>
      <c r="AI1806" s="4">
        <f t="shared" si="664"/>
        <v>0</v>
      </c>
      <c r="AJ1806" s="4">
        <f t="shared" si="664"/>
        <v>64.666666666666657</v>
      </c>
      <c r="AK1806" s="4">
        <f t="shared" si="664"/>
        <v>65.333333333333329</v>
      </c>
      <c r="AL1806" s="4">
        <f t="shared" si="664"/>
        <v>66</v>
      </c>
      <c r="AM1806" s="4">
        <f t="shared" si="664"/>
        <v>66.666666666666671</v>
      </c>
      <c r="AN1806" s="4">
        <f t="shared" si="664"/>
        <v>67.333333333333343</v>
      </c>
      <c r="AO1806" s="4">
        <f t="shared" si="664"/>
        <v>68.000000000000014</v>
      </c>
      <c r="AP1806" s="4">
        <f t="shared" si="664"/>
        <v>68.666666666666686</v>
      </c>
      <c r="AQ1806" s="4">
        <f t="shared" si="664"/>
        <v>69.333333333333357</v>
      </c>
      <c r="AR1806" s="4">
        <f t="shared" si="664"/>
        <v>70</v>
      </c>
      <c r="AS1806" s="4">
        <f t="shared" si="664"/>
        <v>70.333333333333329</v>
      </c>
      <c r="AT1806" s="4">
        <f t="shared" si="664"/>
        <v>70.666666666666657</v>
      </c>
      <c r="AU1806" s="4">
        <f t="shared" si="664"/>
        <v>70.999999999999986</v>
      </c>
      <c r="AV1806" s="4">
        <f t="shared" si="664"/>
        <v>71.333333333333314</v>
      </c>
      <c r="AW1806" s="4">
        <f t="shared" si="664"/>
        <v>71.666666666666643</v>
      </c>
      <c r="AX1806" s="3"/>
    </row>
    <row r="1807" spans="3:50">
      <c r="C1807" s="14">
        <v>26</v>
      </c>
      <c r="D1807" s="13"/>
      <c r="E1807" s="12"/>
      <c r="F1807" s="11"/>
      <c r="G1807" s="11"/>
      <c r="H1807" s="11"/>
      <c r="I1807" s="11"/>
      <c r="J1807" s="11"/>
      <c r="K1807" s="11"/>
      <c r="L1807" s="11"/>
      <c r="M1807" s="11"/>
      <c r="N1807" s="11"/>
      <c r="O1807" s="11"/>
      <c r="P1807" s="11"/>
      <c r="Q1807" s="11"/>
      <c r="R1807" s="11"/>
      <c r="S1807" s="11"/>
      <c r="T1807" s="11"/>
      <c r="U1807" s="11"/>
      <c r="V1807" s="11"/>
      <c r="W1807" s="11"/>
      <c r="X1807" s="11"/>
      <c r="Y1807" s="11"/>
      <c r="Z1807" s="11"/>
      <c r="AA1807" s="11"/>
      <c r="AB1807" s="11"/>
      <c r="AC1807" s="11"/>
      <c r="AD1807" s="11">
        <f t="shared" ref="AD1807:AW1807" si="665">IF(AD597&gt;0,(SUMPRODUCT(AD1808:AD1812,AD598:AD602))/AD597,0)</f>
        <v>0</v>
      </c>
      <c r="AE1807" s="11">
        <f t="shared" si="665"/>
        <v>21.005352363818648</v>
      </c>
      <c r="AF1807" s="11">
        <f t="shared" si="665"/>
        <v>22.565001807519941</v>
      </c>
      <c r="AG1807" s="11">
        <f t="shared" si="665"/>
        <v>24.107034429947547</v>
      </c>
      <c r="AH1807" s="11">
        <f t="shared" si="665"/>
        <v>25.631687038572974</v>
      </c>
      <c r="AI1807" s="11">
        <f t="shared" si="665"/>
        <v>27.139192215540035</v>
      </c>
      <c r="AJ1807" s="11">
        <f t="shared" si="665"/>
        <v>26.741386774577123</v>
      </c>
      <c r="AK1807" s="11">
        <f t="shared" si="665"/>
        <v>28.547385863121825</v>
      </c>
      <c r="AL1807" s="11">
        <f t="shared" si="665"/>
        <v>30.325568050223502</v>
      </c>
      <c r="AM1807" s="11">
        <f t="shared" si="665"/>
        <v>32.075927461065668</v>
      </c>
      <c r="AN1807" s="11">
        <f t="shared" si="665"/>
        <v>33.79845821917764</v>
      </c>
      <c r="AO1807" s="11">
        <f t="shared" si="665"/>
        <v>35.493154446433678</v>
      </c>
      <c r="AP1807" s="11">
        <f t="shared" si="665"/>
        <v>37.160010263052577</v>
      </c>
      <c r="AQ1807" s="11">
        <f t="shared" si="665"/>
        <v>38.799019787596698</v>
      </c>
      <c r="AR1807" s="11">
        <f t="shared" si="665"/>
        <v>40.410177136971754</v>
      </c>
      <c r="AS1807" s="11">
        <f t="shared" si="665"/>
        <v>43.580767952754286</v>
      </c>
      <c r="AT1807" s="11">
        <f t="shared" si="665"/>
        <v>44.371891481936743</v>
      </c>
      <c r="AU1807" s="11">
        <f t="shared" si="665"/>
        <v>45.163239742231838</v>
      </c>
      <c r="AV1807" s="11">
        <f t="shared" si="665"/>
        <v>45.954811983549533</v>
      </c>
      <c r="AW1807" s="11">
        <f t="shared" si="665"/>
        <v>46.746607459134069</v>
      </c>
      <c r="AX1807" s="11"/>
    </row>
    <row r="1808" spans="3:50">
      <c r="C1808" s="10" t="s">
        <v>4</v>
      </c>
      <c r="D1808" s="9"/>
      <c r="E1808" s="8"/>
      <c r="F1808" s="3"/>
      <c r="G1808" s="3"/>
      <c r="H1808" s="3"/>
      <c r="I1808" s="3"/>
      <c r="J1808" s="3"/>
      <c r="K1808" s="3"/>
      <c r="L1808" s="3"/>
      <c r="M1808" s="3"/>
      <c r="N1808" s="3"/>
      <c r="O1808" s="3"/>
      <c r="P1808" s="3"/>
      <c r="Q1808" s="3"/>
      <c r="R1808" s="3"/>
      <c r="S1808" s="3"/>
      <c r="T1808" s="3"/>
      <c r="U1808" s="3"/>
      <c r="V1808" s="3"/>
      <c r="W1808" s="3"/>
      <c r="X1808" s="3"/>
      <c r="Y1808" s="3"/>
      <c r="Z1808" s="3"/>
      <c r="AA1808" s="3"/>
      <c r="AB1808" s="3"/>
      <c r="AC1808" s="3"/>
      <c r="AD1808" s="3">
        <f t="shared" ref="AD1808:AW1812" si="666">IF(AD598&gt;0,D132,0)</f>
        <v>0</v>
      </c>
      <c r="AE1808" s="3">
        <f t="shared" si="666"/>
        <v>20.493333333333332</v>
      </c>
      <c r="AF1808" s="3">
        <f t="shared" si="666"/>
        <v>21.586666666666666</v>
      </c>
      <c r="AG1808" s="3">
        <f t="shared" si="666"/>
        <v>22.68</v>
      </c>
      <c r="AH1808" s="3">
        <f t="shared" si="666"/>
        <v>23.773333333333333</v>
      </c>
      <c r="AI1808" s="3">
        <f t="shared" si="666"/>
        <v>24.866666666666667</v>
      </c>
      <c r="AJ1808" s="3">
        <f t="shared" si="666"/>
        <v>25.96</v>
      </c>
      <c r="AK1808" s="3">
        <f t="shared" si="666"/>
        <v>27.053333333333335</v>
      </c>
      <c r="AL1808" s="3">
        <f t="shared" si="666"/>
        <v>28.146666666666668</v>
      </c>
      <c r="AM1808" s="3">
        <f t="shared" si="666"/>
        <v>29.240000000000002</v>
      </c>
      <c r="AN1808" s="3">
        <f t="shared" si="666"/>
        <v>30.333333333333336</v>
      </c>
      <c r="AO1808" s="3">
        <f t="shared" si="666"/>
        <v>31.426666666666669</v>
      </c>
      <c r="AP1808" s="3">
        <f t="shared" si="666"/>
        <v>32.520000000000003</v>
      </c>
      <c r="AQ1808" s="3">
        <f t="shared" si="666"/>
        <v>33.613333333333337</v>
      </c>
      <c r="AR1808" s="3">
        <f t="shared" si="666"/>
        <v>34.706666666666671</v>
      </c>
      <c r="AS1808" s="3">
        <f t="shared" si="666"/>
        <v>35.799999999999997</v>
      </c>
      <c r="AT1808" s="3">
        <f t="shared" si="666"/>
        <v>35.93333333333333</v>
      </c>
      <c r="AU1808" s="3">
        <f t="shared" si="666"/>
        <v>36.066666666666663</v>
      </c>
      <c r="AV1808" s="3">
        <f t="shared" si="666"/>
        <v>36.199999999999996</v>
      </c>
      <c r="AW1808" s="3">
        <f t="shared" si="666"/>
        <v>36.333333333333329</v>
      </c>
      <c r="AX1808" s="3"/>
    </row>
    <row r="1809" spans="3:50">
      <c r="C1809" s="10" t="s">
        <v>3</v>
      </c>
      <c r="D1809" s="9"/>
      <c r="E1809" s="8"/>
      <c r="F1809" s="3"/>
      <c r="G1809" s="3"/>
      <c r="H1809" s="3"/>
      <c r="I1809" s="3"/>
      <c r="J1809" s="3"/>
      <c r="K1809" s="3"/>
      <c r="L1809" s="3"/>
      <c r="M1809" s="3"/>
      <c r="N1809" s="3"/>
      <c r="O1809" s="3"/>
      <c r="P1809" s="3"/>
      <c r="Q1809" s="3"/>
      <c r="R1809" s="3"/>
      <c r="S1809" s="3"/>
      <c r="T1809" s="3"/>
      <c r="U1809" s="3"/>
      <c r="V1809" s="3"/>
      <c r="W1809" s="3"/>
      <c r="X1809" s="3"/>
      <c r="Y1809" s="3"/>
      <c r="Z1809" s="3"/>
      <c r="AA1809" s="3"/>
      <c r="AB1809" s="3"/>
      <c r="AC1809" s="3"/>
      <c r="AD1809" s="3">
        <f t="shared" si="666"/>
        <v>0</v>
      </c>
      <c r="AE1809" s="3">
        <f t="shared" si="666"/>
        <v>26.933333333333334</v>
      </c>
      <c r="AF1809" s="3">
        <f t="shared" si="666"/>
        <v>27.866666666666667</v>
      </c>
      <c r="AG1809" s="3">
        <f t="shared" si="666"/>
        <v>28.8</v>
      </c>
      <c r="AH1809" s="3">
        <f t="shared" si="666"/>
        <v>29.733333333333334</v>
      </c>
      <c r="AI1809" s="3">
        <f t="shared" si="666"/>
        <v>30.666666666666668</v>
      </c>
      <c r="AJ1809" s="3">
        <f t="shared" si="666"/>
        <v>31.6</v>
      </c>
      <c r="AK1809" s="3">
        <f t="shared" si="666"/>
        <v>32.533333333333331</v>
      </c>
      <c r="AL1809" s="3">
        <f t="shared" si="666"/>
        <v>33.466666666666661</v>
      </c>
      <c r="AM1809" s="3">
        <f t="shared" si="666"/>
        <v>34.399999999999991</v>
      </c>
      <c r="AN1809" s="3">
        <f t="shared" si="666"/>
        <v>35.333333333333321</v>
      </c>
      <c r="AO1809" s="3">
        <f t="shared" si="666"/>
        <v>36.266666666666652</v>
      </c>
      <c r="AP1809" s="3">
        <f t="shared" si="666"/>
        <v>37.199999999999982</v>
      </c>
      <c r="AQ1809" s="3">
        <f t="shared" si="666"/>
        <v>38.133333333333312</v>
      </c>
      <c r="AR1809" s="3">
        <f t="shared" si="666"/>
        <v>39.066666666666642</v>
      </c>
      <c r="AS1809" s="3">
        <f t="shared" si="666"/>
        <v>40</v>
      </c>
      <c r="AT1809" s="3">
        <f t="shared" si="666"/>
        <v>40.333333333333336</v>
      </c>
      <c r="AU1809" s="3">
        <f t="shared" si="666"/>
        <v>40.666666666666671</v>
      </c>
      <c r="AV1809" s="3">
        <f t="shared" si="666"/>
        <v>41.000000000000007</v>
      </c>
      <c r="AW1809" s="3">
        <f t="shared" si="666"/>
        <v>41.333333333333343</v>
      </c>
      <c r="AX1809" s="3"/>
    </row>
    <row r="1810" spans="3:50">
      <c r="C1810" s="10" t="s">
        <v>2</v>
      </c>
      <c r="D1810" s="9"/>
      <c r="E1810" s="8"/>
      <c r="F1810" s="3"/>
      <c r="G1810" s="3"/>
      <c r="H1810" s="3"/>
      <c r="I1810" s="3"/>
      <c r="J1810" s="3"/>
      <c r="K1810" s="3"/>
      <c r="L1810" s="3"/>
      <c r="M1810" s="3"/>
      <c r="N1810" s="3"/>
      <c r="O1810" s="3"/>
      <c r="P1810" s="3"/>
      <c r="Q1810" s="3"/>
      <c r="R1810" s="3"/>
      <c r="S1810" s="3"/>
      <c r="T1810" s="3"/>
      <c r="U1810" s="3"/>
      <c r="V1810" s="3"/>
      <c r="W1810" s="3"/>
      <c r="X1810" s="3"/>
      <c r="Y1810" s="3"/>
      <c r="Z1810" s="3"/>
      <c r="AA1810" s="3"/>
      <c r="AB1810" s="3"/>
      <c r="AC1810" s="3"/>
      <c r="AD1810" s="3">
        <f t="shared" si="666"/>
        <v>0</v>
      </c>
      <c r="AE1810" s="3">
        <f t="shared" si="666"/>
        <v>55.289666666666669</v>
      </c>
      <c r="AF1810" s="3">
        <f t="shared" si="666"/>
        <v>55.609333333333339</v>
      </c>
      <c r="AG1810" s="3">
        <f t="shared" si="666"/>
        <v>55.929000000000009</v>
      </c>
      <c r="AH1810" s="3">
        <f t="shared" si="666"/>
        <v>56.248666666666679</v>
      </c>
      <c r="AI1810" s="3">
        <f t="shared" si="666"/>
        <v>56.568333333333349</v>
      </c>
      <c r="AJ1810" s="3">
        <f t="shared" si="666"/>
        <v>56.888000000000019</v>
      </c>
      <c r="AK1810" s="3">
        <f t="shared" si="666"/>
        <v>57.20766666666669</v>
      </c>
      <c r="AL1810" s="3">
        <f t="shared" si="666"/>
        <v>57.52733333333336</v>
      </c>
      <c r="AM1810" s="3">
        <f t="shared" si="666"/>
        <v>57.84700000000003</v>
      </c>
      <c r="AN1810" s="3">
        <f t="shared" si="666"/>
        <v>58.1666666666667</v>
      </c>
      <c r="AO1810" s="3">
        <f t="shared" si="666"/>
        <v>58.48633333333337</v>
      </c>
      <c r="AP1810" s="3">
        <f t="shared" si="666"/>
        <v>58.80600000000004</v>
      </c>
      <c r="AQ1810" s="3">
        <f t="shared" si="666"/>
        <v>59.12566666666671</v>
      </c>
      <c r="AR1810" s="3">
        <f t="shared" si="666"/>
        <v>59.44533333333338</v>
      </c>
      <c r="AS1810" s="3">
        <f t="shared" si="666"/>
        <v>59.765000000000001</v>
      </c>
      <c r="AT1810" s="3">
        <f t="shared" si="666"/>
        <v>60.084666666666671</v>
      </c>
      <c r="AU1810" s="3">
        <f t="shared" si="666"/>
        <v>60.404333333333341</v>
      </c>
      <c r="AV1810" s="3">
        <f t="shared" si="666"/>
        <v>60.724000000000011</v>
      </c>
      <c r="AW1810" s="3">
        <f t="shared" si="666"/>
        <v>61.043666666666681</v>
      </c>
      <c r="AX1810" s="3"/>
    </row>
    <row r="1811" spans="3:50">
      <c r="C1811" s="10" t="s">
        <v>1</v>
      </c>
      <c r="D1811" s="9"/>
      <c r="E1811" s="8"/>
      <c r="F1811" s="3"/>
      <c r="G1811" s="3"/>
      <c r="H1811" s="3"/>
      <c r="I1811" s="3"/>
      <c r="J1811" s="3"/>
      <c r="K1811" s="3"/>
      <c r="L1811" s="3"/>
      <c r="M1811" s="3"/>
      <c r="N1811" s="3"/>
      <c r="O1811" s="3"/>
      <c r="P1811" s="3"/>
      <c r="Q1811" s="3"/>
      <c r="R1811" s="3"/>
      <c r="S1811" s="3"/>
      <c r="T1811" s="3"/>
      <c r="U1811" s="3"/>
      <c r="V1811" s="3"/>
      <c r="W1811" s="3"/>
      <c r="X1811" s="3"/>
      <c r="Y1811" s="3"/>
      <c r="Z1811" s="3"/>
      <c r="AA1811" s="3"/>
      <c r="AB1811" s="3"/>
      <c r="AC1811" s="3"/>
      <c r="AD1811" s="3">
        <f t="shared" si="666"/>
        <v>0</v>
      </c>
      <c r="AE1811" s="3">
        <f t="shared" si="666"/>
        <v>120</v>
      </c>
      <c r="AF1811" s="3">
        <f t="shared" si="666"/>
        <v>120</v>
      </c>
      <c r="AG1811" s="3">
        <f t="shared" si="666"/>
        <v>120</v>
      </c>
      <c r="AH1811" s="3">
        <f t="shared" si="666"/>
        <v>120</v>
      </c>
      <c r="AI1811" s="3">
        <f t="shared" si="666"/>
        <v>120</v>
      </c>
      <c r="AJ1811" s="3">
        <f t="shared" si="666"/>
        <v>120</v>
      </c>
      <c r="AK1811" s="3">
        <f t="shared" si="666"/>
        <v>120</v>
      </c>
      <c r="AL1811" s="3">
        <f t="shared" si="666"/>
        <v>120</v>
      </c>
      <c r="AM1811" s="3">
        <f t="shared" si="666"/>
        <v>120</v>
      </c>
      <c r="AN1811" s="3">
        <f t="shared" si="666"/>
        <v>120</v>
      </c>
      <c r="AO1811" s="3">
        <f t="shared" si="666"/>
        <v>120</v>
      </c>
      <c r="AP1811" s="3">
        <f t="shared" si="666"/>
        <v>120</v>
      </c>
      <c r="AQ1811" s="3">
        <f t="shared" si="666"/>
        <v>120</v>
      </c>
      <c r="AR1811" s="3">
        <f t="shared" si="666"/>
        <v>120</v>
      </c>
      <c r="AS1811" s="3">
        <f t="shared" si="666"/>
        <v>120</v>
      </c>
      <c r="AT1811" s="3">
        <f t="shared" si="666"/>
        <v>120</v>
      </c>
      <c r="AU1811" s="3">
        <f t="shared" si="666"/>
        <v>120</v>
      </c>
      <c r="AV1811" s="3">
        <f t="shared" si="666"/>
        <v>120</v>
      </c>
      <c r="AW1811" s="3">
        <f t="shared" si="666"/>
        <v>120</v>
      </c>
      <c r="AX1811" s="3"/>
    </row>
    <row r="1812" spans="3:50">
      <c r="C1812" s="7" t="s">
        <v>0</v>
      </c>
      <c r="D1812" s="6"/>
      <c r="E1812" s="5"/>
      <c r="F1812" s="4"/>
      <c r="G1812" s="4"/>
      <c r="H1812" s="4"/>
      <c r="I1812" s="4"/>
      <c r="J1812" s="4"/>
      <c r="K1812" s="4"/>
      <c r="L1812" s="4"/>
      <c r="M1812" s="4"/>
      <c r="N1812" s="4"/>
      <c r="O1812" s="4"/>
      <c r="P1812" s="4"/>
      <c r="Q1812" s="4"/>
      <c r="R1812" s="4"/>
      <c r="S1812" s="4"/>
      <c r="T1812" s="4"/>
      <c r="U1812" s="4"/>
      <c r="V1812" s="4"/>
      <c r="W1812" s="4"/>
      <c r="X1812" s="4"/>
      <c r="Y1812" s="4"/>
      <c r="Z1812" s="4"/>
      <c r="AA1812" s="4"/>
      <c r="AB1812" s="4"/>
      <c r="AC1812" s="4"/>
      <c r="AD1812" s="4">
        <f t="shared" si="666"/>
        <v>0</v>
      </c>
      <c r="AE1812" s="4">
        <f t="shared" si="666"/>
        <v>0</v>
      </c>
      <c r="AF1812" s="4">
        <f t="shared" si="666"/>
        <v>0</v>
      </c>
      <c r="AG1812" s="4">
        <f t="shared" si="666"/>
        <v>0</v>
      </c>
      <c r="AH1812" s="4">
        <f t="shared" si="666"/>
        <v>0</v>
      </c>
      <c r="AI1812" s="4">
        <f t="shared" si="666"/>
        <v>0</v>
      </c>
      <c r="AJ1812" s="4">
        <f t="shared" si="666"/>
        <v>0</v>
      </c>
      <c r="AK1812" s="4">
        <f t="shared" si="666"/>
        <v>64.666666666666657</v>
      </c>
      <c r="AL1812" s="4">
        <f t="shared" si="666"/>
        <v>65.333333333333329</v>
      </c>
      <c r="AM1812" s="4">
        <f t="shared" si="666"/>
        <v>66</v>
      </c>
      <c r="AN1812" s="4">
        <f t="shared" si="666"/>
        <v>66.666666666666671</v>
      </c>
      <c r="AO1812" s="4">
        <f t="shared" si="666"/>
        <v>67.333333333333343</v>
      </c>
      <c r="AP1812" s="4">
        <f t="shared" si="666"/>
        <v>68.000000000000014</v>
      </c>
      <c r="AQ1812" s="4">
        <f t="shared" si="666"/>
        <v>68.666666666666686</v>
      </c>
      <c r="AR1812" s="4">
        <f t="shared" si="666"/>
        <v>69.333333333333357</v>
      </c>
      <c r="AS1812" s="4">
        <f t="shared" si="666"/>
        <v>70</v>
      </c>
      <c r="AT1812" s="4">
        <f t="shared" si="666"/>
        <v>70.333333333333329</v>
      </c>
      <c r="AU1812" s="4">
        <f t="shared" si="666"/>
        <v>70.666666666666657</v>
      </c>
      <c r="AV1812" s="4">
        <f t="shared" si="666"/>
        <v>70.999999999999986</v>
      </c>
      <c r="AW1812" s="4">
        <f t="shared" si="666"/>
        <v>71.333333333333314</v>
      </c>
      <c r="AX1812" s="3"/>
    </row>
    <row r="1813" spans="3:50">
      <c r="C1813" s="14">
        <v>27</v>
      </c>
      <c r="D1813" s="13"/>
      <c r="E1813" s="12"/>
      <c r="F1813" s="11"/>
      <c r="G1813" s="11"/>
      <c r="H1813" s="11"/>
      <c r="I1813" s="11"/>
      <c r="J1813" s="11"/>
      <c r="K1813" s="11"/>
      <c r="L1813" s="11"/>
      <c r="M1813" s="11"/>
      <c r="N1813" s="11"/>
      <c r="O1813" s="11"/>
      <c r="P1813" s="11"/>
      <c r="Q1813" s="11"/>
      <c r="R1813" s="11"/>
      <c r="S1813" s="11"/>
      <c r="T1813" s="11"/>
      <c r="U1813" s="11"/>
      <c r="V1813" s="11"/>
      <c r="W1813" s="11"/>
      <c r="X1813" s="11"/>
      <c r="Y1813" s="11"/>
      <c r="Z1813" s="11"/>
      <c r="AA1813" s="11"/>
      <c r="AB1813" s="11"/>
      <c r="AC1813" s="11"/>
      <c r="AD1813" s="11"/>
      <c r="AE1813" s="11">
        <f t="shared" ref="AE1813:AW1813" si="667">IF(AE603&gt;0,(SUMPRODUCT(AE1814:AE1818,AE604:AE608))/AE603,0)</f>
        <v>0</v>
      </c>
      <c r="AF1813" s="11">
        <f t="shared" si="667"/>
        <v>21.016967537050192</v>
      </c>
      <c r="AG1813" s="11">
        <f t="shared" si="667"/>
        <v>22.586533621799422</v>
      </c>
      <c r="AH1813" s="11">
        <f t="shared" si="667"/>
        <v>24.137781586313658</v>
      </c>
      <c r="AI1813" s="11">
        <f t="shared" si="667"/>
        <v>25.670975414560473</v>
      </c>
      <c r="AJ1813" s="11">
        <f t="shared" si="667"/>
        <v>27.18637404236371</v>
      </c>
      <c r="AK1813" s="11">
        <f t="shared" si="667"/>
        <v>26.76067916310371</v>
      </c>
      <c r="AL1813" s="11">
        <f t="shared" si="667"/>
        <v>28.580747423264722</v>
      </c>
      <c r="AM1813" s="11">
        <f t="shared" si="667"/>
        <v>30.371842896752547</v>
      </c>
      <c r="AN1813" s="11">
        <f t="shared" si="667"/>
        <v>32.133994545959489</v>
      </c>
      <c r="AO1813" s="11">
        <f t="shared" si="667"/>
        <v>33.86723129468789</v>
      </c>
      <c r="AP1813" s="11">
        <f t="shared" si="667"/>
        <v>35.571582028214479</v>
      </c>
      <c r="AQ1813" s="11">
        <f t="shared" si="667"/>
        <v>37.247075593354587</v>
      </c>
      <c r="AR1813" s="11">
        <f t="shared" si="667"/>
        <v>38.893740798526125</v>
      </c>
      <c r="AS1813" s="11">
        <f t="shared" si="667"/>
        <v>40.511606413813467</v>
      </c>
      <c r="AT1813" s="11">
        <f t="shared" si="667"/>
        <v>43.710280272067905</v>
      </c>
      <c r="AU1813" s="11">
        <f t="shared" si="667"/>
        <v>44.509502151025814</v>
      </c>
      <c r="AV1813" s="11">
        <f t="shared" si="667"/>
        <v>45.308554459110006</v>
      </c>
      <c r="AW1813" s="11">
        <f t="shared" si="667"/>
        <v>46.107437919546719</v>
      </c>
      <c r="AX1813" s="11"/>
    </row>
    <row r="1814" spans="3:50">
      <c r="C1814" s="10" t="s">
        <v>4</v>
      </c>
      <c r="D1814" s="9"/>
      <c r="E1814" s="8"/>
      <c r="F1814" s="3"/>
      <c r="G1814" s="3"/>
      <c r="H1814" s="3"/>
      <c r="I1814" s="3"/>
      <c r="J1814" s="3"/>
      <c r="K1814" s="3"/>
      <c r="L1814" s="3"/>
      <c r="M1814" s="3"/>
      <c r="N1814" s="3"/>
      <c r="O1814" s="3"/>
      <c r="P1814" s="3"/>
      <c r="Q1814" s="3"/>
      <c r="R1814" s="3"/>
      <c r="S1814" s="3"/>
      <c r="T1814" s="3"/>
      <c r="U1814" s="3"/>
      <c r="V1814" s="3"/>
      <c r="W1814" s="3"/>
      <c r="X1814" s="3"/>
      <c r="Y1814" s="3"/>
      <c r="Z1814" s="3"/>
      <c r="AA1814" s="3"/>
      <c r="AB1814" s="3"/>
      <c r="AC1814" s="3"/>
      <c r="AD1814" s="3"/>
      <c r="AE1814" s="3">
        <f t="shared" ref="AE1814:AW1818" si="668">IF(AE604&gt;0,D132,0)</f>
        <v>0</v>
      </c>
      <c r="AF1814" s="3">
        <f t="shared" si="668"/>
        <v>20.493333333333332</v>
      </c>
      <c r="AG1814" s="3">
        <f t="shared" si="668"/>
        <v>21.586666666666666</v>
      </c>
      <c r="AH1814" s="3">
        <f t="shared" si="668"/>
        <v>22.68</v>
      </c>
      <c r="AI1814" s="3">
        <f t="shared" si="668"/>
        <v>23.773333333333333</v>
      </c>
      <c r="AJ1814" s="3">
        <f t="shared" si="668"/>
        <v>24.866666666666667</v>
      </c>
      <c r="AK1814" s="3">
        <f t="shared" si="668"/>
        <v>25.96</v>
      </c>
      <c r="AL1814" s="3">
        <f t="shared" si="668"/>
        <v>27.053333333333335</v>
      </c>
      <c r="AM1814" s="3">
        <f t="shared" si="668"/>
        <v>28.146666666666668</v>
      </c>
      <c r="AN1814" s="3">
        <f t="shared" si="668"/>
        <v>29.240000000000002</v>
      </c>
      <c r="AO1814" s="3">
        <f t="shared" si="668"/>
        <v>30.333333333333336</v>
      </c>
      <c r="AP1814" s="3">
        <f t="shared" si="668"/>
        <v>31.426666666666669</v>
      </c>
      <c r="AQ1814" s="3">
        <f t="shared" si="668"/>
        <v>32.520000000000003</v>
      </c>
      <c r="AR1814" s="3">
        <f t="shared" si="668"/>
        <v>33.613333333333337</v>
      </c>
      <c r="AS1814" s="3">
        <f t="shared" si="668"/>
        <v>34.706666666666671</v>
      </c>
      <c r="AT1814" s="3">
        <f t="shared" si="668"/>
        <v>35.799999999999997</v>
      </c>
      <c r="AU1814" s="3">
        <f t="shared" si="668"/>
        <v>35.93333333333333</v>
      </c>
      <c r="AV1814" s="3">
        <f t="shared" si="668"/>
        <v>36.066666666666663</v>
      </c>
      <c r="AW1814" s="3">
        <f t="shared" si="668"/>
        <v>36.199999999999996</v>
      </c>
      <c r="AX1814" s="3"/>
    </row>
    <row r="1815" spans="3:50">
      <c r="C1815" s="10" t="s">
        <v>3</v>
      </c>
      <c r="D1815" s="9"/>
      <c r="E1815" s="8"/>
      <c r="F1815" s="3"/>
      <c r="G1815" s="3"/>
      <c r="H1815" s="3"/>
      <c r="I1815" s="3"/>
      <c r="J1815" s="3"/>
      <c r="K1815" s="3"/>
      <c r="L1815" s="3"/>
      <c r="M1815" s="3"/>
      <c r="N1815" s="3"/>
      <c r="O1815" s="3"/>
      <c r="P1815" s="3"/>
      <c r="Q1815" s="3"/>
      <c r="R1815" s="3"/>
      <c r="S1815" s="3"/>
      <c r="T1815" s="3"/>
      <c r="U1815" s="3"/>
      <c r="V1815" s="3"/>
      <c r="W1815" s="3"/>
      <c r="X1815" s="3"/>
      <c r="Y1815" s="3"/>
      <c r="Z1815" s="3"/>
      <c r="AA1815" s="3"/>
      <c r="AB1815" s="3"/>
      <c r="AC1815" s="3"/>
      <c r="AD1815" s="3"/>
      <c r="AE1815" s="3">
        <f t="shared" si="668"/>
        <v>0</v>
      </c>
      <c r="AF1815" s="3">
        <f t="shared" si="668"/>
        <v>26.933333333333334</v>
      </c>
      <c r="AG1815" s="3">
        <f t="shared" si="668"/>
        <v>27.866666666666667</v>
      </c>
      <c r="AH1815" s="3">
        <f t="shared" si="668"/>
        <v>28.8</v>
      </c>
      <c r="AI1815" s="3">
        <f t="shared" si="668"/>
        <v>29.733333333333334</v>
      </c>
      <c r="AJ1815" s="3">
        <f t="shared" si="668"/>
        <v>30.666666666666668</v>
      </c>
      <c r="AK1815" s="3">
        <f t="shared" si="668"/>
        <v>31.6</v>
      </c>
      <c r="AL1815" s="3">
        <f t="shared" si="668"/>
        <v>32.533333333333331</v>
      </c>
      <c r="AM1815" s="3">
        <f t="shared" si="668"/>
        <v>33.466666666666661</v>
      </c>
      <c r="AN1815" s="3">
        <f t="shared" si="668"/>
        <v>34.399999999999991</v>
      </c>
      <c r="AO1815" s="3">
        <f t="shared" si="668"/>
        <v>35.333333333333321</v>
      </c>
      <c r="AP1815" s="3">
        <f t="shared" si="668"/>
        <v>36.266666666666652</v>
      </c>
      <c r="AQ1815" s="3">
        <f t="shared" si="668"/>
        <v>37.199999999999982</v>
      </c>
      <c r="AR1815" s="3">
        <f t="shared" si="668"/>
        <v>38.133333333333312</v>
      </c>
      <c r="AS1815" s="3">
        <f t="shared" si="668"/>
        <v>39.066666666666642</v>
      </c>
      <c r="AT1815" s="3">
        <f t="shared" si="668"/>
        <v>40</v>
      </c>
      <c r="AU1815" s="3">
        <f t="shared" si="668"/>
        <v>40.333333333333336</v>
      </c>
      <c r="AV1815" s="3">
        <f t="shared" si="668"/>
        <v>40.666666666666671</v>
      </c>
      <c r="AW1815" s="3">
        <f t="shared" si="668"/>
        <v>41.000000000000007</v>
      </c>
      <c r="AX1815" s="3"/>
    </row>
    <row r="1816" spans="3:50">
      <c r="C1816" s="10" t="s">
        <v>2</v>
      </c>
      <c r="D1816" s="9"/>
      <c r="E1816" s="8"/>
      <c r="F1816" s="3"/>
      <c r="G1816" s="3"/>
      <c r="H1816" s="3"/>
      <c r="I1816" s="3"/>
      <c r="J1816" s="3"/>
      <c r="K1816" s="3"/>
      <c r="L1816" s="3"/>
      <c r="M1816" s="3"/>
      <c r="N1816" s="3"/>
      <c r="O1816" s="3"/>
      <c r="P1816" s="3"/>
      <c r="Q1816" s="3"/>
      <c r="R1816" s="3"/>
      <c r="S1816" s="3"/>
      <c r="T1816" s="3"/>
      <c r="U1816" s="3"/>
      <c r="V1816" s="3"/>
      <c r="W1816" s="3"/>
      <c r="X1816" s="3"/>
      <c r="Y1816" s="3"/>
      <c r="Z1816" s="3"/>
      <c r="AA1816" s="3"/>
      <c r="AB1816" s="3"/>
      <c r="AC1816" s="3"/>
      <c r="AD1816" s="3"/>
      <c r="AE1816" s="3">
        <f t="shared" si="668"/>
        <v>0</v>
      </c>
      <c r="AF1816" s="3">
        <f t="shared" si="668"/>
        <v>55.289666666666669</v>
      </c>
      <c r="AG1816" s="3">
        <f t="shared" si="668"/>
        <v>55.609333333333339</v>
      </c>
      <c r="AH1816" s="3">
        <f t="shared" si="668"/>
        <v>55.929000000000009</v>
      </c>
      <c r="AI1816" s="3">
        <f t="shared" si="668"/>
        <v>56.248666666666679</v>
      </c>
      <c r="AJ1816" s="3">
        <f t="shared" si="668"/>
        <v>56.568333333333349</v>
      </c>
      <c r="AK1816" s="3">
        <f t="shared" si="668"/>
        <v>56.888000000000019</v>
      </c>
      <c r="AL1816" s="3">
        <f t="shared" si="668"/>
        <v>57.20766666666669</v>
      </c>
      <c r="AM1816" s="3">
        <f t="shared" si="668"/>
        <v>57.52733333333336</v>
      </c>
      <c r="AN1816" s="3">
        <f t="shared" si="668"/>
        <v>57.84700000000003</v>
      </c>
      <c r="AO1816" s="3">
        <f t="shared" si="668"/>
        <v>58.1666666666667</v>
      </c>
      <c r="AP1816" s="3">
        <f t="shared" si="668"/>
        <v>58.48633333333337</v>
      </c>
      <c r="AQ1816" s="3">
        <f t="shared" si="668"/>
        <v>58.80600000000004</v>
      </c>
      <c r="AR1816" s="3">
        <f t="shared" si="668"/>
        <v>59.12566666666671</v>
      </c>
      <c r="AS1816" s="3">
        <f t="shared" si="668"/>
        <v>59.44533333333338</v>
      </c>
      <c r="AT1816" s="3">
        <f t="shared" si="668"/>
        <v>59.765000000000001</v>
      </c>
      <c r="AU1816" s="3">
        <f t="shared" si="668"/>
        <v>60.084666666666671</v>
      </c>
      <c r="AV1816" s="3">
        <f t="shared" si="668"/>
        <v>60.404333333333341</v>
      </c>
      <c r="AW1816" s="3">
        <f t="shared" si="668"/>
        <v>60.724000000000011</v>
      </c>
      <c r="AX1816" s="3"/>
    </row>
    <row r="1817" spans="3:50">
      <c r="C1817" s="10" t="s">
        <v>1</v>
      </c>
      <c r="D1817" s="9"/>
      <c r="E1817" s="8"/>
      <c r="F1817" s="3"/>
      <c r="G1817" s="3"/>
      <c r="H1817" s="3"/>
      <c r="I1817" s="3"/>
      <c r="J1817" s="3"/>
      <c r="K1817" s="3"/>
      <c r="L1817" s="3"/>
      <c r="M1817" s="3"/>
      <c r="N1817" s="3"/>
      <c r="O1817" s="3"/>
      <c r="P1817" s="3"/>
      <c r="Q1817" s="3"/>
      <c r="R1817" s="3"/>
      <c r="S1817" s="3"/>
      <c r="T1817" s="3"/>
      <c r="U1817" s="3"/>
      <c r="V1817" s="3"/>
      <c r="W1817" s="3"/>
      <c r="X1817" s="3"/>
      <c r="Y1817" s="3"/>
      <c r="Z1817" s="3"/>
      <c r="AA1817" s="3"/>
      <c r="AB1817" s="3"/>
      <c r="AC1817" s="3"/>
      <c r="AD1817" s="3"/>
      <c r="AE1817" s="3">
        <f t="shared" si="668"/>
        <v>0</v>
      </c>
      <c r="AF1817" s="3">
        <f t="shared" si="668"/>
        <v>120</v>
      </c>
      <c r="AG1817" s="3">
        <f t="shared" si="668"/>
        <v>120</v>
      </c>
      <c r="AH1817" s="3">
        <f t="shared" si="668"/>
        <v>120</v>
      </c>
      <c r="AI1817" s="3">
        <f t="shared" si="668"/>
        <v>120</v>
      </c>
      <c r="AJ1817" s="3">
        <f t="shared" si="668"/>
        <v>120</v>
      </c>
      <c r="AK1817" s="3">
        <f t="shared" si="668"/>
        <v>120</v>
      </c>
      <c r="AL1817" s="3">
        <f t="shared" si="668"/>
        <v>120</v>
      </c>
      <c r="AM1817" s="3">
        <f t="shared" si="668"/>
        <v>120</v>
      </c>
      <c r="AN1817" s="3">
        <f t="shared" si="668"/>
        <v>120</v>
      </c>
      <c r="AO1817" s="3">
        <f t="shared" si="668"/>
        <v>120</v>
      </c>
      <c r="AP1817" s="3">
        <f t="shared" si="668"/>
        <v>120</v>
      </c>
      <c r="AQ1817" s="3">
        <f t="shared" si="668"/>
        <v>120</v>
      </c>
      <c r="AR1817" s="3">
        <f t="shared" si="668"/>
        <v>120</v>
      </c>
      <c r="AS1817" s="3">
        <f t="shared" si="668"/>
        <v>120</v>
      </c>
      <c r="AT1817" s="3">
        <f t="shared" si="668"/>
        <v>120</v>
      </c>
      <c r="AU1817" s="3">
        <f t="shared" si="668"/>
        <v>120</v>
      </c>
      <c r="AV1817" s="3">
        <f t="shared" si="668"/>
        <v>120</v>
      </c>
      <c r="AW1817" s="3">
        <f t="shared" si="668"/>
        <v>120</v>
      </c>
      <c r="AX1817" s="3"/>
    </row>
    <row r="1818" spans="3:50">
      <c r="C1818" s="7" t="s">
        <v>0</v>
      </c>
      <c r="D1818" s="6"/>
      <c r="E1818" s="5"/>
      <c r="F1818" s="4"/>
      <c r="G1818" s="4"/>
      <c r="H1818" s="4"/>
      <c r="I1818" s="4"/>
      <c r="J1818" s="4"/>
      <c r="K1818" s="4"/>
      <c r="L1818" s="4"/>
      <c r="M1818" s="4"/>
      <c r="N1818" s="4"/>
      <c r="O1818" s="4"/>
      <c r="P1818" s="4"/>
      <c r="Q1818" s="4"/>
      <c r="R1818" s="4"/>
      <c r="S1818" s="4"/>
      <c r="T1818" s="4"/>
      <c r="U1818" s="4"/>
      <c r="V1818" s="4"/>
      <c r="W1818" s="4"/>
      <c r="X1818" s="4"/>
      <c r="Y1818" s="4"/>
      <c r="Z1818" s="4"/>
      <c r="AA1818" s="4"/>
      <c r="AB1818" s="4"/>
      <c r="AC1818" s="4"/>
      <c r="AD1818" s="4"/>
      <c r="AE1818" s="4">
        <f t="shared" si="668"/>
        <v>0</v>
      </c>
      <c r="AF1818" s="4">
        <f t="shared" si="668"/>
        <v>0</v>
      </c>
      <c r="AG1818" s="4">
        <f t="shared" si="668"/>
        <v>0</v>
      </c>
      <c r="AH1818" s="4">
        <f t="shared" si="668"/>
        <v>0</v>
      </c>
      <c r="AI1818" s="4">
        <f t="shared" si="668"/>
        <v>0</v>
      </c>
      <c r="AJ1818" s="4">
        <f t="shared" si="668"/>
        <v>0</v>
      </c>
      <c r="AK1818" s="4">
        <f t="shared" si="668"/>
        <v>0</v>
      </c>
      <c r="AL1818" s="4">
        <f t="shared" si="668"/>
        <v>64.666666666666657</v>
      </c>
      <c r="AM1818" s="4">
        <f t="shared" si="668"/>
        <v>65.333333333333329</v>
      </c>
      <c r="AN1818" s="4">
        <f t="shared" si="668"/>
        <v>66</v>
      </c>
      <c r="AO1818" s="4">
        <f t="shared" si="668"/>
        <v>66.666666666666671</v>
      </c>
      <c r="AP1818" s="4">
        <f t="shared" si="668"/>
        <v>67.333333333333343</v>
      </c>
      <c r="AQ1818" s="4">
        <f t="shared" si="668"/>
        <v>68.000000000000014</v>
      </c>
      <c r="AR1818" s="4">
        <f t="shared" si="668"/>
        <v>68.666666666666686</v>
      </c>
      <c r="AS1818" s="4">
        <f t="shared" si="668"/>
        <v>69.333333333333357</v>
      </c>
      <c r="AT1818" s="4">
        <f t="shared" si="668"/>
        <v>70</v>
      </c>
      <c r="AU1818" s="4">
        <f t="shared" si="668"/>
        <v>70.333333333333329</v>
      </c>
      <c r="AV1818" s="4">
        <f t="shared" si="668"/>
        <v>70.666666666666657</v>
      </c>
      <c r="AW1818" s="4">
        <f t="shared" si="668"/>
        <v>70.999999999999986</v>
      </c>
      <c r="AX1818" s="3"/>
    </row>
    <row r="1819" spans="3:50">
      <c r="C1819" s="14">
        <v>28</v>
      </c>
      <c r="D1819" s="13"/>
      <c r="E1819" s="12"/>
      <c r="F1819" s="11"/>
      <c r="G1819" s="11"/>
      <c r="H1819" s="11"/>
      <c r="I1819" s="11"/>
      <c r="J1819" s="11"/>
      <c r="K1819" s="11"/>
      <c r="L1819" s="11"/>
      <c r="M1819" s="11"/>
      <c r="N1819" s="11"/>
      <c r="O1819" s="11"/>
      <c r="P1819" s="11"/>
      <c r="Q1819" s="11"/>
      <c r="R1819" s="11"/>
      <c r="S1819" s="11"/>
      <c r="T1819" s="11"/>
      <c r="U1819" s="11"/>
      <c r="V1819" s="11"/>
      <c r="W1819" s="11"/>
      <c r="X1819" s="11"/>
      <c r="Y1819" s="11"/>
      <c r="Z1819" s="11"/>
      <c r="AA1819" s="11"/>
      <c r="AB1819" s="11"/>
      <c r="AC1819" s="11"/>
      <c r="AD1819" s="11"/>
      <c r="AE1819" s="11"/>
      <c r="AF1819" s="11">
        <f t="shared" ref="AF1819:AW1819" si="669">IF(AF609&gt;0,(SUMPRODUCT(AF1820:AF1824,AF610:AF614))/AF609,0)</f>
        <v>0</v>
      </c>
      <c r="AG1819" s="11">
        <f t="shared" si="669"/>
        <v>21.029308524319898</v>
      </c>
      <c r="AH1819" s="11">
        <f t="shared" si="669"/>
        <v>22.609382162706467</v>
      </c>
      <c r="AI1819" s="11">
        <f t="shared" si="669"/>
        <v>24.170377533285155</v>
      </c>
      <c r="AJ1819" s="11">
        <f t="shared" si="669"/>
        <v>25.712589289372975</v>
      </c>
      <c r="AK1819" s="11">
        <f t="shared" si="669"/>
        <v>27.236306047687226</v>
      </c>
      <c r="AL1819" s="11">
        <f t="shared" si="669"/>
        <v>26.781190104525855</v>
      </c>
      <c r="AM1819" s="11">
        <f t="shared" si="669"/>
        <v>28.616103479529489</v>
      </c>
      <c r="AN1819" s="11">
        <f t="shared" si="669"/>
        <v>30.420797419169563</v>
      </c>
      <c r="AO1819" s="11">
        <f t="shared" si="669"/>
        <v>32.195340811702529</v>
      </c>
      <c r="AP1819" s="11">
        <f t="shared" si="669"/>
        <v>33.939802336160483</v>
      </c>
      <c r="AQ1819" s="11">
        <f t="shared" si="669"/>
        <v>35.654250463144379</v>
      </c>
      <c r="AR1819" s="11">
        <f t="shared" si="669"/>
        <v>37.338753455614295</v>
      </c>
      <c r="AS1819" s="11">
        <f t="shared" si="669"/>
        <v>38.993379369676077</v>
      </c>
      <c r="AT1819" s="11">
        <f t="shared" si="669"/>
        <v>40.618196055363988</v>
      </c>
      <c r="AU1819" s="11">
        <f t="shared" si="669"/>
        <v>43.846107250111878</v>
      </c>
      <c r="AV1819" s="11">
        <f t="shared" si="669"/>
        <v>44.653719376455264</v>
      </c>
      <c r="AW1819" s="11">
        <f t="shared" si="669"/>
        <v>45.460737829830244</v>
      </c>
      <c r="AX1819" s="11"/>
    </row>
    <row r="1820" spans="3:50">
      <c r="C1820" s="10" t="s">
        <v>4</v>
      </c>
      <c r="D1820" s="9"/>
      <c r="E1820" s="8"/>
      <c r="F1820" s="3"/>
      <c r="G1820" s="3"/>
      <c r="H1820" s="3"/>
      <c r="I1820" s="3"/>
      <c r="J1820" s="3"/>
      <c r="K1820" s="3"/>
      <c r="L1820" s="3"/>
      <c r="M1820" s="3"/>
      <c r="N1820" s="3"/>
      <c r="O1820" s="3"/>
      <c r="P1820" s="3"/>
      <c r="Q1820" s="3"/>
      <c r="R1820" s="3"/>
      <c r="S1820" s="3"/>
      <c r="T1820" s="3"/>
      <c r="U1820" s="3"/>
      <c r="V1820" s="3"/>
      <c r="W1820" s="3"/>
      <c r="X1820" s="3"/>
      <c r="Y1820" s="3"/>
      <c r="Z1820" s="3"/>
      <c r="AA1820" s="3"/>
      <c r="AB1820" s="3"/>
      <c r="AC1820" s="3"/>
      <c r="AD1820" s="3"/>
      <c r="AE1820" s="3"/>
      <c r="AF1820" s="3">
        <f t="shared" ref="AF1820:AW1824" si="670">IF(AF610&gt;0,D132,0)</f>
        <v>0</v>
      </c>
      <c r="AG1820" s="3">
        <f t="shared" si="670"/>
        <v>20.493333333333332</v>
      </c>
      <c r="AH1820" s="3">
        <f t="shared" si="670"/>
        <v>21.586666666666666</v>
      </c>
      <c r="AI1820" s="3">
        <f t="shared" si="670"/>
        <v>22.68</v>
      </c>
      <c r="AJ1820" s="3">
        <f t="shared" si="670"/>
        <v>23.773333333333333</v>
      </c>
      <c r="AK1820" s="3">
        <f t="shared" si="670"/>
        <v>24.866666666666667</v>
      </c>
      <c r="AL1820" s="3">
        <f t="shared" si="670"/>
        <v>25.96</v>
      </c>
      <c r="AM1820" s="3">
        <f t="shared" si="670"/>
        <v>27.053333333333335</v>
      </c>
      <c r="AN1820" s="3">
        <f t="shared" si="670"/>
        <v>28.146666666666668</v>
      </c>
      <c r="AO1820" s="3">
        <f t="shared" si="670"/>
        <v>29.240000000000002</v>
      </c>
      <c r="AP1820" s="3">
        <f t="shared" si="670"/>
        <v>30.333333333333336</v>
      </c>
      <c r="AQ1820" s="3">
        <f t="shared" si="670"/>
        <v>31.426666666666669</v>
      </c>
      <c r="AR1820" s="3">
        <f t="shared" si="670"/>
        <v>32.520000000000003</v>
      </c>
      <c r="AS1820" s="3">
        <f t="shared" si="670"/>
        <v>33.613333333333337</v>
      </c>
      <c r="AT1820" s="3">
        <f t="shared" si="670"/>
        <v>34.706666666666671</v>
      </c>
      <c r="AU1820" s="3">
        <f t="shared" si="670"/>
        <v>35.799999999999997</v>
      </c>
      <c r="AV1820" s="3">
        <f t="shared" si="670"/>
        <v>35.93333333333333</v>
      </c>
      <c r="AW1820" s="3">
        <f t="shared" si="670"/>
        <v>36.066666666666663</v>
      </c>
      <c r="AX1820" s="3"/>
    </row>
    <row r="1821" spans="3:50">
      <c r="C1821" s="10" t="s">
        <v>3</v>
      </c>
      <c r="D1821" s="9"/>
      <c r="E1821" s="8"/>
      <c r="F1821" s="3"/>
      <c r="G1821" s="3"/>
      <c r="H1821" s="3"/>
      <c r="I1821" s="3"/>
      <c r="J1821" s="3"/>
      <c r="K1821" s="3"/>
      <c r="L1821" s="3"/>
      <c r="M1821" s="3"/>
      <c r="N1821" s="3"/>
      <c r="O1821" s="3"/>
      <c r="P1821" s="3"/>
      <c r="Q1821" s="3"/>
      <c r="R1821" s="3"/>
      <c r="S1821" s="3"/>
      <c r="T1821" s="3"/>
      <c r="U1821" s="3"/>
      <c r="V1821" s="3"/>
      <c r="W1821" s="3"/>
      <c r="X1821" s="3"/>
      <c r="Y1821" s="3"/>
      <c r="Z1821" s="3"/>
      <c r="AA1821" s="3"/>
      <c r="AB1821" s="3"/>
      <c r="AC1821" s="3"/>
      <c r="AD1821" s="3"/>
      <c r="AE1821" s="3"/>
      <c r="AF1821" s="3">
        <f t="shared" si="670"/>
        <v>0</v>
      </c>
      <c r="AG1821" s="3">
        <f t="shared" si="670"/>
        <v>26.933333333333334</v>
      </c>
      <c r="AH1821" s="3">
        <f t="shared" si="670"/>
        <v>27.866666666666667</v>
      </c>
      <c r="AI1821" s="3">
        <f t="shared" si="670"/>
        <v>28.8</v>
      </c>
      <c r="AJ1821" s="3">
        <f t="shared" si="670"/>
        <v>29.733333333333334</v>
      </c>
      <c r="AK1821" s="3">
        <f t="shared" si="670"/>
        <v>30.666666666666668</v>
      </c>
      <c r="AL1821" s="3">
        <f t="shared" si="670"/>
        <v>31.6</v>
      </c>
      <c r="AM1821" s="3">
        <f t="shared" si="670"/>
        <v>32.533333333333331</v>
      </c>
      <c r="AN1821" s="3">
        <f t="shared" si="670"/>
        <v>33.466666666666661</v>
      </c>
      <c r="AO1821" s="3">
        <f t="shared" si="670"/>
        <v>34.399999999999991</v>
      </c>
      <c r="AP1821" s="3">
        <f t="shared" si="670"/>
        <v>35.333333333333321</v>
      </c>
      <c r="AQ1821" s="3">
        <f t="shared" si="670"/>
        <v>36.266666666666652</v>
      </c>
      <c r="AR1821" s="3">
        <f t="shared" si="670"/>
        <v>37.199999999999982</v>
      </c>
      <c r="AS1821" s="3">
        <f t="shared" si="670"/>
        <v>38.133333333333312</v>
      </c>
      <c r="AT1821" s="3">
        <f t="shared" si="670"/>
        <v>39.066666666666642</v>
      </c>
      <c r="AU1821" s="3">
        <f t="shared" si="670"/>
        <v>40</v>
      </c>
      <c r="AV1821" s="3">
        <f t="shared" si="670"/>
        <v>40.333333333333336</v>
      </c>
      <c r="AW1821" s="3">
        <f t="shared" si="670"/>
        <v>40.666666666666671</v>
      </c>
      <c r="AX1821" s="3"/>
    </row>
    <row r="1822" spans="3:50">
      <c r="C1822" s="10" t="s">
        <v>2</v>
      </c>
      <c r="D1822" s="9"/>
      <c r="E1822" s="8"/>
      <c r="F1822" s="3"/>
      <c r="G1822" s="3"/>
      <c r="H1822" s="3"/>
      <c r="I1822" s="3"/>
      <c r="J1822" s="3"/>
      <c r="K1822" s="3"/>
      <c r="L1822" s="3"/>
      <c r="M1822" s="3"/>
      <c r="N1822" s="3"/>
      <c r="O1822" s="3"/>
      <c r="P1822" s="3"/>
      <c r="Q1822" s="3"/>
      <c r="R1822" s="3"/>
      <c r="S1822" s="3"/>
      <c r="T1822" s="3"/>
      <c r="U1822" s="3"/>
      <c r="V1822" s="3"/>
      <c r="W1822" s="3"/>
      <c r="X1822" s="3"/>
      <c r="Y1822" s="3"/>
      <c r="Z1822" s="3"/>
      <c r="AA1822" s="3"/>
      <c r="AB1822" s="3"/>
      <c r="AC1822" s="3"/>
      <c r="AD1822" s="3"/>
      <c r="AE1822" s="3"/>
      <c r="AF1822" s="3">
        <f t="shared" si="670"/>
        <v>0</v>
      </c>
      <c r="AG1822" s="3">
        <f t="shared" si="670"/>
        <v>55.289666666666669</v>
      </c>
      <c r="AH1822" s="3">
        <f t="shared" si="670"/>
        <v>55.609333333333339</v>
      </c>
      <c r="AI1822" s="3">
        <f t="shared" si="670"/>
        <v>55.929000000000009</v>
      </c>
      <c r="AJ1822" s="3">
        <f t="shared" si="670"/>
        <v>56.248666666666679</v>
      </c>
      <c r="AK1822" s="3">
        <f t="shared" si="670"/>
        <v>56.568333333333349</v>
      </c>
      <c r="AL1822" s="3">
        <f t="shared" si="670"/>
        <v>56.888000000000019</v>
      </c>
      <c r="AM1822" s="3">
        <f t="shared" si="670"/>
        <v>57.20766666666669</v>
      </c>
      <c r="AN1822" s="3">
        <f t="shared" si="670"/>
        <v>57.52733333333336</v>
      </c>
      <c r="AO1822" s="3">
        <f t="shared" si="670"/>
        <v>57.84700000000003</v>
      </c>
      <c r="AP1822" s="3">
        <f t="shared" si="670"/>
        <v>58.1666666666667</v>
      </c>
      <c r="AQ1822" s="3">
        <f t="shared" si="670"/>
        <v>58.48633333333337</v>
      </c>
      <c r="AR1822" s="3">
        <f t="shared" si="670"/>
        <v>58.80600000000004</v>
      </c>
      <c r="AS1822" s="3">
        <f t="shared" si="670"/>
        <v>59.12566666666671</v>
      </c>
      <c r="AT1822" s="3">
        <f t="shared" si="670"/>
        <v>59.44533333333338</v>
      </c>
      <c r="AU1822" s="3">
        <f t="shared" si="670"/>
        <v>59.765000000000001</v>
      </c>
      <c r="AV1822" s="3">
        <f t="shared" si="670"/>
        <v>60.084666666666671</v>
      </c>
      <c r="AW1822" s="3">
        <f t="shared" si="670"/>
        <v>60.404333333333341</v>
      </c>
      <c r="AX1822" s="3"/>
    </row>
    <row r="1823" spans="3:50">
      <c r="C1823" s="10" t="s">
        <v>1</v>
      </c>
      <c r="D1823" s="9"/>
      <c r="E1823" s="8"/>
      <c r="F1823" s="3"/>
      <c r="G1823" s="3"/>
      <c r="H1823" s="3"/>
      <c r="I1823" s="3"/>
      <c r="J1823" s="3"/>
      <c r="K1823" s="3"/>
      <c r="L1823" s="3"/>
      <c r="M1823" s="3"/>
      <c r="N1823" s="3"/>
      <c r="O1823" s="3"/>
      <c r="P1823" s="3"/>
      <c r="Q1823" s="3"/>
      <c r="R1823" s="3"/>
      <c r="S1823" s="3"/>
      <c r="T1823" s="3"/>
      <c r="U1823" s="3"/>
      <c r="V1823" s="3"/>
      <c r="W1823" s="3"/>
      <c r="X1823" s="3"/>
      <c r="Y1823" s="3"/>
      <c r="Z1823" s="3"/>
      <c r="AA1823" s="3"/>
      <c r="AB1823" s="3"/>
      <c r="AC1823" s="3"/>
      <c r="AD1823" s="3"/>
      <c r="AE1823" s="3"/>
      <c r="AF1823" s="3">
        <f t="shared" si="670"/>
        <v>0</v>
      </c>
      <c r="AG1823" s="3">
        <f t="shared" si="670"/>
        <v>120</v>
      </c>
      <c r="AH1823" s="3">
        <f t="shared" si="670"/>
        <v>120</v>
      </c>
      <c r="AI1823" s="3">
        <f t="shared" si="670"/>
        <v>120</v>
      </c>
      <c r="AJ1823" s="3">
        <f t="shared" si="670"/>
        <v>120</v>
      </c>
      <c r="AK1823" s="3">
        <f t="shared" si="670"/>
        <v>120</v>
      </c>
      <c r="AL1823" s="3">
        <f t="shared" si="670"/>
        <v>120</v>
      </c>
      <c r="AM1823" s="3">
        <f t="shared" si="670"/>
        <v>120</v>
      </c>
      <c r="AN1823" s="3">
        <f t="shared" si="670"/>
        <v>120</v>
      </c>
      <c r="AO1823" s="3">
        <f t="shared" si="670"/>
        <v>120</v>
      </c>
      <c r="AP1823" s="3">
        <f t="shared" si="670"/>
        <v>120</v>
      </c>
      <c r="AQ1823" s="3">
        <f t="shared" si="670"/>
        <v>120</v>
      </c>
      <c r="AR1823" s="3">
        <f t="shared" si="670"/>
        <v>120</v>
      </c>
      <c r="AS1823" s="3">
        <f t="shared" si="670"/>
        <v>120</v>
      </c>
      <c r="AT1823" s="3">
        <f t="shared" si="670"/>
        <v>120</v>
      </c>
      <c r="AU1823" s="3">
        <f t="shared" si="670"/>
        <v>120</v>
      </c>
      <c r="AV1823" s="3">
        <f t="shared" si="670"/>
        <v>120</v>
      </c>
      <c r="AW1823" s="3">
        <f t="shared" si="670"/>
        <v>120</v>
      </c>
      <c r="AX1823" s="3"/>
    </row>
    <row r="1824" spans="3:50">
      <c r="C1824" s="7" t="s">
        <v>0</v>
      </c>
      <c r="D1824" s="6"/>
      <c r="E1824" s="5"/>
      <c r="F1824" s="4"/>
      <c r="G1824" s="4"/>
      <c r="H1824" s="4"/>
      <c r="I1824" s="4"/>
      <c r="J1824" s="4"/>
      <c r="K1824" s="4"/>
      <c r="L1824" s="4"/>
      <c r="M1824" s="4"/>
      <c r="N1824" s="4"/>
      <c r="O1824" s="4"/>
      <c r="P1824" s="4"/>
      <c r="Q1824" s="4"/>
      <c r="R1824" s="4"/>
      <c r="S1824" s="4"/>
      <c r="T1824" s="4"/>
      <c r="U1824" s="4"/>
      <c r="V1824" s="4"/>
      <c r="W1824" s="4"/>
      <c r="X1824" s="4"/>
      <c r="Y1824" s="4"/>
      <c r="Z1824" s="4"/>
      <c r="AA1824" s="4"/>
      <c r="AB1824" s="4"/>
      <c r="AC1824" s="4"/>
      <c r="AD1824" s="4"/>
      <c r="AE1824" s="4"/>
      <c r="AF1824" s="4">
        <f t="shared" si="670"/>
        <v>0</v>
      </c>
      <c r="AG1824" s="4">
        <f t="shared" si="670"/>
        <v>0</v>
      </c>
      <c r="AH1824" s="4">
        <f t="shared" si="670"/>
        <v>0</v>
      </c>
      <c r="AI1824" s="4">
        <f t="shared" si="670"/>
        <v>0</v>
      </c>
      <c r="AJ1824" s="4">
        <f t="shared" si="670"/>
        <v>0</v>
      </c>
      <c r="AK1824" s="4">
        <f t="shared" si="670"/>
        <v>0</v>
      </c>
      <c r="AL1824" s="4">
        <f t="shared" si="670"/>
        <v>0</v>
      </c>
      <c r="AM1824" s="4">
        <f t="shared" si="670"/>
        <v>64.666666666666657</v>
      </c>
      <c r="AN1824" s="4">
        <f t="shared" si="670"/>
        <v>65.333333333333329</v>
      </c>
      <c r="AO1824" s="4">
        <f t="shared" si="670"/>
        <v>66</v>
      </c>
      <c r="AP1824" s="4">
        <f t="shared" si="670"/>
        <v>66.666666666666671</v>
      </c>
      <c r="AQ1824" s="4">
        <f t="shared" si="670"/>
        <v>67.333333333333343</v>
      </c>
      <c r="AR1824" s="4">
        <f t="shared" si="670"/>
        <v>68.000000000000014</v>
      </c>
      <c r="AS1824" s="4">
        <f t="shared" si="670"/>
        <v>68.666666666666686</v>
      </c>
      <c r="AT1824" s="4">
        <f t="shared" si="670"/>
        <v>69.333333333333357</v>
      </c>
      <c r="AU1824" s="4">
        <f t="shared" si="670"/>
        <v>70</v>
      </c>
      <c r="AV1824" s="4">
        <f t="shared" si="670"/>
        <v>70.333333333333329</v>
      </c>
      <c r="AW1824" s="4">
        <f t="shared" si="670"/>
        <v>70.666666666666657</v>
      </c>
      <c r="AX1824" s="3"/>
    </row>
    <row r="1825" spans="3:50">
      <c r="C1825" s="14">
        <v>29</v>
      </c>
      <c r="D1825" s="13"/>
      <c r="E1825" s="12"/>
      <c r="F1825" s="11"/>
      <c r="G1825" s="11"/>
      <c r="H1825" s="11"/>
      <c r="I1825" s="11"/>
      <c r="J1825" s="11"/>
      <c r="K1825" s="11"/>
      <c r="L1825" s="11"/>
      <c r="M1825" s="11"/>
      <c r="N1825" s="11"/>
      <c r="O1825" s="11"/>
      <c r="P1825" s="11"/>
      <c r="Q1825" s="11"/>
      <c r="R1825" s="11"/>
      <c r="S1825" s="11"/>
      <c r="T1825" s="11"/>
      <c r="U1825" s="11"/>
      <c r="V1825" s="11"/>
      <c r="W1825" s="11"/>
      <c r="X1825" s="11"/>
      <c r="Y1825" s="11"/>
      <c r="Z1825" s="11"/>
      <c r="AA1825" s="11"/>
      <c r="AB1825" s="11"/>
      <c r="AC1825" s="11"/>
      <c r="AD1825" s="11"/>
      <c r="AE1825" s="11"/>
      <c r="AF1825" s="11"/>
      <c r="AG1825" s="11">
        <f t="shared" ref="AG1825:AW1825" si="671">IF(AG615&gt;0,(SUMPRODUCT(AG1826:AG1830,AG616:AG620))/AG615,0)</f>
        <v>0</v>
      </c>
      <c r="AH1825" s="11">
        <f t="shared" si="671"/>
        <v>21.042418380801855</v>
      </c>
      <c r="AI1825" s="11">
        <f t="shared" si="671"/>
        <v>22.633621850622955</v>
      </c>
      <c r="AJ1825" s="11">
        <f t="shared" si="671"/>
        <v>24.204922595021575</v>
      </c>
      <c r="AK1825" s="11">
        <f t="shared" si="671"/>
        <v>25.756649932602915</v>
      </c>
      <c r="AL1825" s="11">
        <f t="shared" si="671"/>
        <v>27.289125956437744</v>
      </c>
      <c r="AM1825" s="11">
        <f t="shared" si="671"/>
        <v>26.802991395232198</v>
      </c>
      <c r="AN1825" s="11">
        <f t="shared" si="671"/>
        <v>28.653558707663763</v>
      </c>
      <c r="AO1825" s="11">
        <f t="shared" si="671"/>
        <v>30.472561841115748</v>
      </c>
      <c r="AP1825" s="11">
        <f t="shared" si="671"/>
        <v>32.260115433815137</v>
      </c>
      <c r="AQ1825" s="11">
        <f t="shared" si="671"/>
        <v>34.016333569519112</v>
      </c>
      <c r="AR1825" s="11">
        <f t="shared" si="671"/>
        <v>35.741329780863758</v>
      </c>
      <c r="AS1825" s="11">
        <f t="shared" si="671"/>
        <v>37.435217052687541</v>
      </c>
      <c r="AT1825" s="11">
        <f t="shared" si="671"/>
        <v>39.09810782533161</v>
      </c>
      <c r="AU1825" s="11">
        <f t="shared" si="671"/>
        <v>40.730113997915744</v>
      </c>
      <c r="AV1825" s="11">
        <f t="shared" si="671"/>
        <v>43.98842262523327</v>
      </c>
      <c r="AW1825" s="11">
        <f t="shared" si="671"/>
        <v>44.804712451181096</v>
      </c>
      <c r="AX1825" s="11"/>
    </row>
    <row r="1826" spans="3:50">
      <c r="C1826" s="10" t="s">
        <v>4</v>
      </c>
      <c r="D1826" s="9"/>
      <c r="E1826" s="8"/>
      <c r="F1826" s="3"/>
      <c r="G1826" s="3"/>
      <c r="H1826" s="3"/>
      <c r="I1826" s="3"/>
      <c r="J1826" s="3"/>
      <c r="K1826" s="3"/>
      <c r="L1826" s="3"/>
      <c r="M1826" s="3"/>
      <c r="N1826" s="3"/>
      <c r="O1826" s="3"/>
      <c r="P1826" s="3"/>
      <c r="Q1826" s="3"/>
      <c r="R1826" s="3"/>
      <c r="S1826" s="3"/>
      <c r="T1826" s="3"/>
      <c r="U1826" s="3"/>
      <c r="V1826" s="3"/>
      <c r="W1826" s="3"/>
      <c r="X1826" s="3"/>
      <c r="Y1826" s="3"/>
      <c r="Z1826" s="3"/>
      <c r="AA1826" s="3"/>
      <c r="AB1826" s="3"/>
      <c r="AC1826" s="3"/>
      <c r="AD1826" s="3"/>
      <c r="AE1826" s="3"/>
      <c r="AF1826" s="3"/>
      <c r="AG1826" s="3">
        <f t="shared" ref="AG1826:AW1830" si="672">IF(AG616&gt;0,D132,0)</f>
        <v>0</v>
      </c>
      <c r="AH1826" s="3">
        <f t="shared" si="672"/>
        <v>20.493333333333332</v>
      </c>
      <c r="AI1826" s="3">
        <f t="shared" si="672"/>
        <v>21.586666666666666</v>
      </c>
      <c r="AJ1826" s="3">
        <f t="shared" si="672"/>
        <v>22.68</v>
      </c>
      <c r="AK1826" s="3">
        <f t="shared" si="672"/>
        <v>23.773333333333333</v>
      </c>
      <c r="AL1826" s="3">
        <f t="shared" si="672"/>
        <v>24.866666666666667</v>
      </c>
      <c r="AM1826" s="3">
        <f t="shared" si="672"/>
        <v>25.96</v>
      </c>
      <c r="AN1826" s="3">
        <f t="shared" si="672"/>
        <v>27.053333333333335</v>
      </c>
      <c r="AO1826" s="3">
        <f t="shared" si="672"/>
        <v>28.146666666666668</v>
      </c>
      <c r="AP1826" s="3">
        <f t="shared" si="672"/>
        <v>29.240000000000002</v>
      </c>
      <c r="AQ1826" s="3">
        <f t="shared" si="672"/>
        <v>30.333333333333336</v>
      </c>
      <c r="AR1826" s="3">
        <f t="shared" si="672"/>
        <v>31.426666666666669</v>
      </c>
      <c r="AS1826" s="3">
        <f t="shared" si="672"/>
        <v>32.520000000000003</v>
      </c>
      <c r="AT1826" s="3">
        <f t="shared" si="672"/>
        <v>33.613333333333337</v>
      </c>
      <c r="AU1826" s="3">
        <f t="shared" si="672"/>
        <v>34.706666666666671</v>
      </c>
      <c r="AV1826" s="3">
        <f t="shared" si="672"/>
        <v>35.799999999999997</v>
      </c>
      <c r="AW1826" s="3">
        <f t="shared" si="672"/>
        <v>35.93333333333333</v>
      </c>
      <c r="AX1826" s="3"/>
    </row>
    <row r="1827" spans="3:50">
      <c r="C1827" s="10" t="s">
        <v>3</v>
      </c>
      <c r="D1827" s="9"/>
      <c r="E1827" s="8"/>
      <c r="F1827" s="3"/>
      <c r="G1827" s="3"/>
      <c r="H1827" s="3"/>
      <c r="I1827" s="3"/>
      <c r="J1827" s="3"/>
      <c r="K1827" s="3"/>
      <c r="L1827" s="3"/>
      <c r="M1827" s="3"/>
      <c r="N1827" s="3"/>
      <c r="O1827" s="3"/>
      <c r="P1827" s="3"/>
      <c r="Q1827" s="3"/>
      <c r="R1827" s="3"/>
      <c r="S1827" s="3"/>
      <c r="T1827" s="3"/>
      <c r="U1827" s="3"/>
      <c r="V1827" s="3"/>
      <c r="W1827" s="3"/>
      <c r="X1827" s="3"/>
      <c r="Y1827" s="3"/>
      <c r="Z1827" s="3"/>
      <c r="AA1827" s="3"/>
      <c r="AB1827" s="3"/>
      <c r="AC1827" s="3"/>
      <c r="AD1827" s="3"/>
      <c r="AE1827" s="3"/>
      <c r="AF1827" s="3"/>
      <c r="AG1827" s="3">
        <f t="shared" si="672"/>
        <v>0</v>
      </c>
      <c r="AH1827" s="3">
        <f t="shared" si="672"/>
        <v>26.933333333333334</v>
      </c>
      <c r="AI1827" s="3">
        <f t="shared" si="672"/>
        <v>27.866666666666667</v>
      </c>
      <c r="AJ1827" s="3">
        <f t="shared" si="672"/>
        <v>28.8</v>
      </c>
      <c r="AK1827" s="3">
        <f t="shared" si="672"/>
        <v>29.733333333333334</v>
      </c>
      <c r="AL1827" s="3">
        <f t="shared" si="672"/>
        <v>30.666666666666668</v>
      </c>
      <c r="AM1827" s="3">
        <f t="shared" si="672"/>
        <v>31.6</v>
      </c>
      <c r="AN1827" s="3">
        <f t="shared" si="672"/>
        <v>32.533333333333331</v>
      </c>
      <c r="AO1827" s="3">
        <f t="shared" si="672"/>
        <v>33.466666666666661</v>
      </c>
      <c r="AP1827" s="3">
        <f t="shared" si="672"/>
        <v>34.399999999999991</v>
      </c>
      <c r="AQ1827" s="3">
        <f t="shared" si="672"/>
        <v>35.333333333333321</v>
      </c>
      <c r="AR1827" s="3">
        <f t="shared" si="672"/>
        <v>36.266666666666652</v>
      </c>
      <c r="AS1827" s="3">
        <f t="shared" si="672"/>
        <v>37.199999999999982</v>
      </c>
      <c r="AT1827" s="3">
        <f t="shared" si="672"/>
        <v>38.133333333333312</v>
      </c>
      <c r="AU1827" s="3">
        <f t="shared" si="672"/>
        <v>39.066666666666642</v>
      </c>
      <c r="AV1827" s="3">
        <f t="shared" si="672"/>
        <v>40</v>
      </c>
      <c r="AW1827" s="3">
        <f t="shared" si="672"/>
        <v>40.333333333333336</v>
      </c>
      <c r="AX1827" s="3"/>
    </row>
    <row r="1828" spans="3:50">
      <c r="C1828" s="10" t="s">
        <v>2</v>
      </c>
      <c r="D1828" s="9"/>
      <c r="E1828" s="8"/>
      <c r="F1828" s="3"/>
      <c r="G1828" s="3"/>
      <c r="H1828" s="3"/>
      <c r="I1828" s="3"/>
      <c r="J1828" s="3"/>
      <c r="K1828" s="3"/>
      <c r="L1828" s="3"/>
      <c r="M1828" s="3"/>
      <c r="N1828" s="3"/>
      <c r="O1828" s="3"/>
      <c r="P1828" s="3"/>
      <c r="Q1828" s="3"/>
      <c r="R1828" s="3"/>
      <c r="S1828" s="3"/>
      <c r="T1828" s="3"/>
      <c r="U1828" s="3"/>
      <c r="V1828" s="3"/>
      <c r="W1828" s="3"/>
      <c r="X1828" s="3"/>
      <c r="Y1828" s="3"/>
      <c r="Z1828" s="3"/>
      <c r="AA1828" s="3"/>
      <c r="AB1828" s="3"/>
      <c r="AC1828" s="3"/>
      <c r="AD1828" s="3"/>
      <c r="AE1828" s="3"/>
      <c r="AF1828" s="3"/>
      <c r="AG1828" s="3">
        <f t="shared" si="672"/>
        <v>0</v>
      </c>
      <c r="AH1828" s="3">
        <f t="shared" si="672"/>
        <v>55.289666666666669</v>
      </c>
      <c r="AI1828" s="3">
        <f t="shared" si="672"/>
        <v>55.609333333333339</v>
      </c>
      <c r="AJ1828" s="3">
        <f t="shared" si="672"/>
        <v>55.929000000000009</v>
      </c>
      <c r="AK1828" s="3">
        <f t="shared" si="672"/>
        <v>56.248666666666679</v>
      </c>
      <c r="AL1828" s="3">
        <f t="shared" si="672"/>
        <v>56.568333333333349</v>
      </c>
      <c r="AM1828" s="3">
        <f t="shared" si="672"/>
        <v>56.888000000000019</v>
      </c>
      <c r="AN1828" s="3">
        <f t="shared" si="672"/>
        <v>57.20766666666669</v>
      </c>
      <c r="AO1828" s="3">
        <f t="shared" si="672"/>
        <v>57.52733333333336</v>
      </c>
      <c r="AP1828" s="3">
        <f t="shared" si="672"/>
        <v>57.84700000000003</v>
      </c>
      <c r="AQ1828" s="3">
        <f t="shared" si="672"/>
        <v>58.1666666666667</v>
      </c>
      <c r="AR1828" s="3">
        <f t="shared" si="672"/>
        <v>58.48633333333337</v>
      </c>
      <c r="AS1828" s="3">
        <f t="shared" si="672"/>
        <v>58.80600000000004</v>
      </c>
      <c r="AT1828" s="3">
        <f t="shared" si="672"/>
        <v>59.12566666666671</v>
      </c>
      <c r="AU1828" s="3">
        <f t="shared" si="672"/>
        <v>59.44533333333338</v>
      </c>
      <c r="AV1828" s="3">
        <f t="shared" si="672"/>
        <v>59.765000000000001</v>
      </c>
      <c r="AW1828" s="3">
        <f t="shared" si="672"/>
        <v>60.084666666666671</v>
      </c>
      <c r="AX1828" s="3"/>
    </row>
    <row r="1829" spans="3:50">
      <c r="C1829" s="10" t="s">
        <v>1</v>
      </c>
      <c r="D1829" s="9"/>
      <c r="E1829" s="8"/>
      <c r="F1829" s="3"/>
      <c r="G1829" s="3"/>
      <c r="H1829" s="3"/>
      <c r="I1829" s="3"/>
      <c r="J1829" s="3"/>
      <c r="K1829" s="3"/>
      <c r="L1829" s="3"/>
      <c r="M1829" s="3"/>
      <c r="N1829" s="3"/>
      <c r="O1829" s="3"/>
      <c r="P1829" s="3"/>
      <c r="Q1829" s="3"/>
      <c r="R1829" s="3"/>
      <c r="S1829" s="3"/>
      <c r="T1829" s="3"/>
      <c r="U1829" s="3"/>
      <c r="V1829" s="3"/>
      <c r="W1829" s="3"/>
      <c r="X1829" s="3"/>
      <c r="Y1829" s="3"/>
      <c r="Z1829" s="3"/>
      <c r="AA1829" s="3"/>
      <c r="AB1829" s="3"/>
      <c r="AC1829" s="3"/>
      <c r="AD1829" s="3"/>
      <c r="AE1829" s="3"/>
      <c r="AF1829" s="3"/>
      <c r="AG1829" s="3">
        <f t="shared" si="672"/>
        <v>0</v>
      </c>
      <c r="AH1829" s="3">
        <f t="shared" si="672"/>
        <v>120</v>
      </c>
      <c r="AI1829" s="3">
        <f t="shared" si="672"/>
        <v>120</v>
      </c>
      <c r="AJ1829" s="3">
        <f t="shared" si="672"/>
        <v>120</v>
      </c>
      <c r="AK1829" s="3">
        <f t="shared" si="672"/>
        <v>120</v>
      </c>
      <c r="AL1829" s="3">
        <f t="shared" si="672"/>
        <v>120</v>
      </c>
      <c r="AM1829" s="3">
        <f t="shared" si="672"/>
        <v>120</v>
      </c>
      <c r="AN1829" s="3">
        <f t="shared" si="672"/>
        <v>120</v>
      </c>
      <c r="AO1829" s="3">
        <f t="shared" si="672"/>
        <v>120</v>
      </c>
      <c r="AP1829" s="3">
        <f t="shared" si="672"/>
        <v>120</v>
      </c>
      <c r="AQ1829" s="3">
        <f t="shared" si="672"/>
        <v>120</v>
      </c>
      <c r="AR1829" s="3">
        <f t="shared" si="672"/>
        <v>120</v>
      </c>
      <c r="AS1829" s="3">
        <f t="shared" si="672"/>
        <v>120</v>
      </c>
      <c r="AT1829" s="3">
        <f t="shared" si="672"/>
        <v>120</v>
      </c>
      <c r="AU1829" s="3">
        <f t="shared" si="672"/>
        <v>120</v>
      </c>
      <c r="AV1829" s="3">
        <f t="shared" si="672"/>
        <v>120</v>
      </c>
      <c r="AW1829" s="3">
        <f t="shared" si="672"/>
        <v>120</v>
      </c>
      <c r="AX1829" s="3"/>
    </row>
    <row r="1830" spans="3:50">
      <c r="C1830" s="7" t="s">
        <v>0</v>
      </c>
      <c r="D1830" s="6"/>
      <c r="E1830" s="5"/>
      <c r="F1830" s="4"/>
      <c r="G1830" s="4"/>
      <c r="H1830" s="4"/>
      <c r="I1830" s="4"/>
      <c r="J1830" s="4"/>
      <c r="K1830" s="4"/>
      <c r="L1830" s="4"/>
      <c r="M1830" s="4"/>
      <c r="N1830" s="4"/>
      <c r="O1830" s="4"/>
      <c r="P1830" s="4"/>
      <c r="Q1830" s="4"/>
      <c r="R1830" s="4"/>
      <c r="S1830" s="4"/>
      <c r="T1830" s="4"/>
      <c r="U1830" s="4"/>
      <c r="V1830" s="4"/>
      <c r="W1830" s="4"/>
      <c r="X1830" s="4"/>
      <c r="Y1830" s="4"/>
      <c r="Z1830" s="4"/>
      <c r="AA1830" s="4"/>
      <c r="AB1830" s="4"/>
      <c r="AC1830" s="4"/>
      <c r="AD1830" s="4"/>
      <c r="AE1830" s="4"/>
      <c r="AF1830" s="4"/>
      <c r="AG1830" s="4">
        <f t="shared" si="672"/>
        <v>0</v>
      </c>
      <c r="AH1830" s="4">
        <f t="shared" si="672"/>
        <v>0</v>
      </c>
      <c r="AI1830" s="4">
        <f t="shared" si="672"/>
        <v>0</v>
      </c>
      <c r="AJ1830" s="4">
        <f t="shared" si="672"/>
        <v>0</v>
      </c>
      <c r="AK1830" s="4">
        <f t="shared" si="672"/>
        <v>0</v>
      </c>
      <c r="AL1830" s="4">
        <f t="shared" si="672"/>
        <v>0</v>
      </c>
      <c r="AM1830" s="4">
        <f t="shared" si="672"/>
        <v>0</v>
      </c>
      <c r="AN1830" s="4">
        <f t="shared" si="672"/>
        <v>64.666666666666657</v>
      </c>
      <c r="AO1830" s="4">
        <f t="shared" si="672"/>
        <v>65.333333333333329</v>
      </c>
      <c r="AP1830" s="4">
        <f t="shared" si="672"/>
        <v>66</v>
      </c>
      <c r="AQ1830" s="4">
        <f t="shared" si="672"/>
        <v>66.666666666666671</v>
      </c>
      <c r="AR1830" s="4">
        <f t="shared" si="672"/>
        <v>67.333333333333343</v>
      </c>
      <c r="AS1830" s="4">
        <f t="shared" si="672"/>
        <v>68.000000000000014</v>
      </c>
      <c r="AT1830" s="4">
        <f t="shared" si="672"/>
        <v>68.666666666666686</v>
      </c>
      <c r="AU1830" s="4">
        <f t="shared" si="672"/>
        <v>69.333333333333357</v>
      </c>
      <c r="AV1830" s="4">
        <f t="shared" si="672"/>
        <v>70</v>
      </c>
      <c r="AW1830" s="4">
        <f t="shared" si="672"/>
        <v>70.333333333333329</v>
      </c>
      <c r="AX1830" s="3"/>
    </row>
    <row r="1831" spans="3:50">
      <c r="C1831" s="14">
        <v>30</v>
      </c>
      <c r="D1831" s="13"/>
      <c r="E1831" s="12"/>
      <c r="F1831" s="11"/>
      <c r="G1831" s="11"/>
      <c r="H1831" s="11"/>
      <c r="I1831" s="11"/>
      <c r="J1831" s="11"/>
      <c r="K1831" s="11"/>
      <c r="L1831" s="11"/>
      <c r="M1831" s="11"/>
      <c r="N1831" s="11"/>
      <c r="O1831" s="11"/>
      <c r="P1831" s="11"/>
      <c r="Q1831" s="11"/>
      <c r="R1831" s="11"/>
      <c r="S1831" s="11"/>
      <c r="T1831" s="11"/>
      <c r="U1831" s="11"/>
      <c r="V1831" s="11"/>
      <c r="W1831" s="11"/>
      <c r="X1831" s="11"/>
      <c r="Y1831" s="11"/>
      <c r="Z1831" s="11"/>
      <c r="AA1831" s="11"/>
      <c r="AB1831" s="11"/>
      <c r="AC1831" s="11"/>
      <c r="AD1831" s="11"/>
      <c r="AE1831" s="11"/>
      <c r="AF1831" s="11"/>
      <c r="AG1831" s="11"/>
      <c r="AH1831" s="11">
        <f t="shared" ref="AH1831:AW1831" si="673">IF(AH621&gt;0,(SUMPRODUCT(AH1832:AH1836,AH622:AH626))/AH621,0)</f>
        <v>0</v>
      </c>
      <c r="AI1831" s="11">
        <f t="shared" si="673"/>
        <v>21.056343558958798</v>
      </c>
      <c r="AJ1831" s="11">
        <f t="shared" si="673"/>
        <v>22.659332634530056</v>
      </c>
      <c r="AK1831" s="11">
        <f t="shared" si="673"/>
        <v>24.24152413696498</v>
      </c>
      <c r="AL1831" s="11">
        <f t="shared" si="673"/>
        <v>25.803286630411758</v>
      </c>
      <c r="AM1831" s="11">
        <f t="shared" si="673"/>
        <v>27.344980021481827</v>
      </c>
      <c r="AN1831" s="11">
        <f t="shared" si="673"/>
        <v>26.826160078619903</v>
      </c>
      <c r="AO1831" s="11">
        <f t="shared" si="673"/>
        <v>28.69322445056525</v>
      </c>
      <c r="AP1831" s="11">
        <f t="shared" si="673"/>
        <v>30.527273803242782</v>
      </c>
      <c r="AQ1831" s="11">
        <f t="shared" si="673"/>
        <v>32.328475191355999</v>
      </c>
      <c r="AR1831" s="11">
        <f t="shared" si="673"/>
        <v>34.096994544452308</v>
      </c>
      <c r="AS1831" s="11">
        <f t="shared" si="673"/>
        <v>35.832996676380326</v>
      </c>
      <c r="AT1831" s="11">
        <f t="shared" si="673"/>
        <v>37.536645294650938</v>
      </c>
      <c r="AU1831" s="11">
        <f t="shared" si="673"/>
        <v>39.208103009705191</v>
      </c>
      <c r="AV1831" s="11">
        <f t="shared" si="673"/>
        <v>40.847531344088829</v>
      </c>
      <c r="AW1831" s="11">
        <f t="shared" si="673"/>
        <v>44.137400556251542</v>
      </c>
      <c r="AX1831" s="11"/>
    </row>
    <row r="1832" spans="3:50">
      <c r="C1832" s="10" t="s">
        <v>4</v>
      </c>
      <c r="D1832" s="9"/>
      <c r="E1832" s="8"/>
      <c r="F1832" s="3"/>
      <c r="G1832" s="3"/>
      <c r="H1832" s="3"/>
      <c r="I1832" s="3"/>
      <c r="J1832" s="3"/>
      <c r="K1832" s="3"/>
      <c r="L1832" s="3"/>
      <c r="M1832" s="3"/>
      <c r="N1832" s="3"/>
      <c r="O1832" s="3"/>
      <c r="P1832" s="3"/>
      <c r="Q1832" s="3"/>
      <c r="R1832" s="3"/>
      <c r="S1832" s="3"/>
      <c r="T1832" s="3"/>
      <c r="U1832" s="3"/>
      <c r="V1832" s="3"/>
      <c r="W1832" s="3"/>
      <c r="X1832" s="3"/>
      <c r="Y1832" s="3"/>
      <c r="Z1832" s="3"/>
      <c r="AA1832" s="3"/>
      <c r="AB1832" s="3"/>
      <c r="AC1832" s="3"/>
      <c r="AD1832" s="3"/>
      <c r="AE1832" s="3"/>
      <c r="AF1832" s="3"/>
      <c r="AG1832" s="3"/>
      <c r="AH1832" s="3">
        <f t="shared" ref="AH1832:AW1836" si="674">IF(AH622&gt;0,D132,0)</f>
        <v>0</v>
      </c>
      <c r="AI1832" s="3">
        <f t="shared" si="674"/>
        <v>20.493333333333332</v>
      </c>
      <c r="AJ1832" s="3">
        <f t="shared" si="674"/>
        <v>21.586666666666666</v>
      </c>
      <c r="AK1832" s="3">
        <f t="shared" si="674"/>
        <v>22.68</v>
      </c>
      <c r="AL1832" s="3">
        <f t="shared" si="674"/>
        <v>23.773333333333333</v>
      </c>
      <c r="AM1832" s="3">
        <f t="shared" si="674"/>
        <v>24.866666666666667</v>
      </c>
      <c r="AN1832" s="3">
        <f t="shared" si="674"/>
        <v>25.96</v>
      </c>
      <c r="AO1832" s="3">
        <f t="shared" si="674"/>
        <v>27.053333333333335</v>
      </c>
      <c r="AP1832" s="3">
        <f t="shared" si="674"/>
        <v>28.146666666666668</v>
      </c>
      <c r="AQ1832" s="3">
        <f t="shared" si="674"/>
        <v>29.240000000000002</v>
      </c>
      <c r="AR1832" s="3">
        <f t="shared" si="674"/>
        <v>30.333333333333336</v>
      </c>
      <c r="AS1832" s="3">
        <f t="shared" si="674"/>
        <v>31.426666666666669</v>
      </c>
      <c r="AT1832" s="3">
        <f t="shared" si="674"/>
        <v>32.520000000000003</v>
      </c>
      <c r="AU1832" s="3">
        <f t="shared" si="674"/>
        <v>33.613333333333337</v>
      </c>
      <c r="AV1832" s="3">
        <f t="shared" si="674"/>
        <v>34.706666666666671</v>
      </c>
      <c r="AW1832" s="3">
        <f t="shared" si="674"/>
        <v>35.799999999999997</v>
      </c>
      <c r="AX1832" s="3"/>
    </row>
    <row r="1833" spans="3:50">
      <c r="C1833" s="10" t="s">
        <v>3</v>
      </c>
      <c r="D1833" s="9"/>
      <c r="E1833" s="8"/>
      <c r="F1833" s="3"/>
      <c r="G1833" s="3"/>
      <c r="H1833" s="3"/>
      <c r="I1833" s="3"/>
      <c r="J1833" s="3"/>
      <c r="K1833" s="3"/>
      <c r="L1833" s="3"/>
      <c r="M1833" s="3"/>
      <c r="N1833" s="3"/>
      <c r="O1833" s="3"/>
      <c r="P1833" s="3"/>
      <c r="Q1833" s="3"/>
      <c r="R1833" s="3"/>
      <c r="S1833" s="3"/>
      <c r="T1833" s="3"/>
      <c r="U1833" s="3"/>
      <c r="V1833" s="3"/>
      <c r="W1833" s="3"/>
      <c r="X1833" s="3"/>
      <c r="Y1833" s="3"/>
      <c r="Z1833" s="3"/>
      <c r="AA1833" s="3"/>
      <c r="AB1833" s="3"/>
      <c r="AC1833" s="3"/>
      <c r="AD1833" s="3"/>
      <c r="AE1833" s="3"/>
      <c r="AF1833" s="3"/>
      <c r="AG1833" s="3"/>
      <c r="AH1833" s="3">
        <f t="shared" si="674"/>
        <v>0</v>
      </c>
      <c r="AI1833" s="3">
        <f t="shared" si="674"/>
        <v>26.933333333333334</v>
      </c>
      <c r="AJ1833" s="3">
        <f t="shared" si="674"/>
        <v>27.866666666666667</v>
      </c>
      <c r="AK1833" s="3">
        <f t="shared" si="674"/>
        <v>28.8</v>
      </c>
      <c r="AL1833" s="3">
        <f t="shared" si="674"/>
        <v>29.733333333333334</v>
      </c>
      <c r="AM1833" s="3">
        <f t="shared" si="674"/>
        <v>30.666666666666668</v>
      </c>
      <c r="AN1833" s="3">
        <f t="shared" si="674"/>
        <v>31.6</v>
      </c>
      <c r="AO1833" s="3">
        <f t="shared" si="674"/>
        <v>32.533333333333331</v>
      </c>
      <c r="AP1833" s="3">
        <f t="shared" si="674"/>
        <v>33.466666666666661</v>
      </c>
      <c r="AQ1833" s="3">
        <f t="shared" si="674"/>
        <v>34.399999999999991</v>
      </c>
      <c r="AR1833" s="3">
        <f t="shared" si="674"/>
        <v>35.333333333333321</v>
      </c>
      <c r="AS1833" s="3">
        <f t="shared" si="674"/>
        <v>36.266666666666652</v>
      </c>
      <c r="AT1833" s="3">
        <f t="shared" si="674"/>
        <v>37.199999999999982</v>
      </c>
      <c r="AU1833" s="3">
        <f t="shared" si="674"/>
        <v>38.133333333333312</v>
      </c>
      <c r="AV1833" s="3">
        <f t="shared" si="674"/>
        <v>39.066666666666642</v>
      </c>
      <c r="AW1833" s="3">
        <f t="shared" si="674"/>
        <v>40</v>
      </c>
      <c r="AX1833" s="3"/>
    </row>
    <row r="1834" spans="3:50">
      <c r="C1834" s="10" t="s">
        <v>2</v>
      </c>
      <c r="D1834" s="9"/>
      <c r="E1834" s="8"/>
      <c r="F1834" s="3"/>
      <c r="G1834" s="3"/>
      <c r="H1834" s="3"/>
      <c r="I1834" s="3"/>
      <c r="J1834" s="3"/>
      <c r="K1834" s="3"/>
      <c r="L1834" s="3"/>
      <c r="M1834" s="3"/>
      <c r="N1834" s="3"/>
      <c r="O1834" s="3"/>
      <c r="P1834" s="3"/>
      <c r="Q1834" s="3"/>
      <c r="R1834" s="3"/>
      <c r="S1834" s="3"/>
      <c r="T1834" s="3"/>
      <c r="U1834" s="3"/>
      <c r="V1834" s="3"/>
      <c r="W1834" s="3"/>
      <c r="X1834" s="3"/>
      <c r="Y1834" s="3"/>
      <c r="Z1834" s="3"/>
      <c r="AA1834" s="3"/>
      <c r="AB1834" s="3"/>
      <c r="AC1834" s="3"/>
      <c r="AD1834" s="3"/>
      <c r="AE1834" s="3"/>
      <c r="AF1834" s="3"/>
      <c r="AG1834" s="3"/>
      <c r="AH1834" s="3">
        <f t="shared" si="674"/>
        <v>0</v>
      </c>
      <c r="AI1834" s="3">
        <f t="shared" si="674"/>
        <v>55.289666666666669</v>
      </c>
      <c r="AJ1834" s="3">
        <f t="shared" si="674"/>
        <v>55.609333333333339</v>
      </c>
      <c r="AK1834" s="3">
        <f t="shared" si="674"/>
        <v>55.929000000000009</v>
      </c>
      <c r="AL1834" s="3">
        <f t="shared" si="674"/>
        <v>56.248666666666679</v>
      </c>
      <c r="AM1834" s="3">
        <f t="shared" si="674"/>
        <v>56.568333333333349</v>
      </c>
      <c r="AN1834" s="3">
        <f t="shared" si="674"/>
        <v>56.888000000000019</v>
      </c>
      <c r="AO1834" s="3">
        <f t="shared" si="674"/>
        <v>57.20766666666669</v>
      </c>
      <c r="AP1834" s="3">
        <f t="shared" si="674"/>
        <v>57.52733333333336</v>
      </c>
      <c r="AQ1834" s="3">
        <f t="shared" si="674"/>
        <v>57.84700000000003</v>
      </c>
      <c r="AR1834" s="3">
        <f t="shared" si="674"/>
        <v>58.1666666666667</v>
      </c>
      <c r="AS1834" s="3">
        <f t="shared" si="674"/>
        <v>58.48633333333337</v>
      </c>
      <c r="AT1834" s="3">
        <f t="shared" si="674"/>
        <v>58.80600000000004</v>
      </c>
      <c r="AU1834" s="3">
        <f t="shared" si="674"/>
        <v>59.12566666666671</v>
      </c>
      <c r="AV1834" s="3">
        <f t="shared" si="674"/>
        <v>59.44533333333338</v>
      </c>
      <c r="AW1834" s="3">
        <f t="shared" si="674"/>
        <v>59.765000000000001</v>
      </c>
      <c r="AX1834" s="3"/>
    </row>
    <row r="1835" spans="3:50">
      <c r="C1835" s="10" t="s">
        <v>1</v>
      </c>
      <c r="D1835" s="9"/>
      <c r="E1835" s="8"/>
      <c r="F1835" s="3"/>
      <c r="G1835" s="3"/>
      <c r="H1835" s="3"/>
      <c r="I1835" s="3"/>
      <c r="J1835" s="3"/>
      <c r="K1835" s="3"/>
      <c r="L1835" s="3"/>
      <c r="M1835" s="3"/>
      <c r="N1835" s="3"/>
      <c r="O1835" s="3"/>
      <c r="P1835" s="3"/>
      <c r="Q1835" s="3"/>
      <c r="R1835" s="3"/>
      <c r="S1835" s="3"/>
      <c r="T1835" s="3"/>
      <c r="U1835" s="3"/>
      <c r="V1835" s="3"/>
      <c r="W1835" s="3"/>
      <c r="X1835" s="3"/>
      <c r="Y1835" s="3"/>
      <c r="Z1835" s="3"/>
      <c r="AA1835" s="3"/>
      <c r="AB1835" s="3"/>
      <c r="AC1835" s="3"/>
      <c r="AD1835" s="3"/>
      <c r="AE1835" s="3"/>
      <c r="AF1835" s="3"/>
      <c r="AG1835" s="3"/>
      <c r="AH1835" s="3">
        <f t="shared" si="674"/>
        <v>0</v>
      </c>
      <c r="AI1835" s="3">
        <f t="shared" si="674"/>
        <v>120</v>
      </c>
      <c r="AJ1835" s="3">
        <f t="shared" si="674"/>
        <v>120</v>
      </c>
      <c r="AK1835" s="3">
        <f t="shared" si="674"/>
        <v>120</v>
      </c>
      <c r="AL1835" s="3">
        <f t="shared" si="674"/>
        <v>120</v>
      </c>
      <c r="AM1835" s="3">
        <f t="shared" si="674"/>
        <v>120</v>
      </c>
      <c r="AN1835" s="3">
        <f t="shared" si="674"/>
        <v>120</v>
      </c>
      <c r="AO1835" s="3">
        <f t="shared" si="674"/>
        <v>120</v>
      </c>
      <c r="AP1835" s="3">
        <f t="shared" si="674"/>
        <v>120</v>
      </c>
      <c r="AQ1835" s="3">
        <f t="shared" si="674"/>
        <v>120</v>
      </c>
      <c r="AR1835" s="3">
        <f t="shared" si="674"/>
        <v>120</v>
      </c>
      <c r="AS1835" s="3">
        <f t="shared" si="674"/>
        <v>120</v>
      </c>
      <c r="AT1835" s="3">
        <f t="shared" si="674"/>
        <v>120</v>
      </c>
      <c r="AU1835" s="3">
        <f t="shared" si="674"/>
        <v>120</v>
      </c>
      <c r="AV1835" s="3">
        <f t="shared" si="674"/>
        <v>120</v>
      </c>
      <c r="AW1835" s="3">
        <f t="shared" si="674"/>
        <v>120</v>
      </c>
      <c r="AX1835" s="3"/>
    </row>
    <row r="1836" spans="3:50">
      <c r="C1836" s="7" t="s">
        <v>0</v>
      </c>
      <c r="D1836" s="6"/>
      <c r="E1836" s="5"/>
      <c r="F1836" s="4"/>
      <c r="G1836" s="4"/>
      <c r="H1836" s="4"/>
      <c r="I1836" s="4"/>
      <c r="J1836" s="4"/>
      <c r="K1836" s="4"/>
      <c r="L1836" s="4"/>
      <c r="M1836" s="4"/>
      <c r="N1836" s="4"/>
      <c r="O1836" s="4"/>
      <c r="P1836" s="4"/>
      <c r="Q1836" s="4"/>
      <c r="R1836" s="4"/>
      <c r="S1836" s="4"/>
      <c r="T1836" s="4"/>
      <c r="U1836" s="4"/>
      <c r="V1836" s="4"/>
      <c r="W1836" s="4"/>
      <c r="X1836" s="4"/>
      <c r="Y1836" s="4"/>
      <c r="Z1836" s="4"/>
      <c r="AA1836" s="4"/>
      <c r="AB1836" s="4"/>
      <c r="AC1836" s="4"/>
      <c r="AD1836" s="4"/>
      <c r="AE1836" s="4"/>
      <c r="AF1836" s="4"/>
      <c r="AG1836" s="4"/>
      <c r="AH1836" s="4">
        <f t="shared" si="674"/>
        <v>0</v>
      </c>
      <c r="AI1836" s="4">
        <f t="shared" si="674"/>
        <v>0</v>
      </c>
      <c r="AJ1836" s="4">
        <f t="shared" si="674"/>
        <v>0</v>
      </c>
      <c r="AK1836" s="4">
        <f t="shared" si="674"/>
        <v>0</v>
      </c>
      <c r="AL1836" s="4">
        <f t="shared" si="674"/>
        <v>0</v>
      </c>
      <c r="AM1836" s="4">
        <f t="shared" si="674"/>
        <v>0</v>
      </c>
      <c r="AN1836" s="4">
        <f t="shared" si="674"/>
        <v>0</v>
      </c>
      <c r="AO1836" s="4">
        <f t="shared" si="674"/>
        <v>64.666666666666657</v>
      </c>
      <c r="AP1836" s="4">
        <f t="shared" si="674"/>
        <v>65.333333333333329</v>
      </c>
      <c r="AQ1836" s="4">
        <f t="shared" si="674"/>
        <v>66</v>
      </c>
      <c r="AR1836" s="4">
        <f t="shared" si="674"/>
        <v>66.666666666666671</v>
      </c>
      <c r="AS1836" s="4">
        <f t="shared" si="674"/>
        <v>67.333333333333343</v>
      </c>
      <c r="AT1836" s="4">
        <f t="shared" si="674"/>
        <v>68.000000000000014</v>
      </c>
      <c r="AU1836" s="4">
        <f t="shared" si="674"/>
        <v>68.666666666666686</v>
      </c>
      <c r="AV1836" s="4">
        <f t="shared" si="674"/>
        <v>69.333333333333357</v>
      </c>
      <c r="AW1836" s="4">
        <f t="shared" si="674"/>
        <v>70</v>
      </c>
      <c r="AX1836" s="3"/>
    </row>
    <row r="1837" spans="3:50">
      <c r="C1837" s="14">
        <v>31</v>
      </c>
      <c r="D1837" s="13"/>
      <c r="E1837" s="12"/>
      <c r="F1837" s="11"/>
      <c r="G1837" s="11"/>
      <c r="H1837" s="11"/>
      <c r="I1837" s="11"/>
      <c r="J1837" s="11"/>
      <c r="K1837" s="11"/>
      <c r="L1837" s="11"/>
      <c r="M1837" s="11"/>
      <c r="N1837" s="11"/>
      <c r="O1837" s="11"/>
      <c r="P1837" s="11"/>
      <c r="Q1837" s="11"/>
      <c r="R1837" s="11"/>
      <c r="S1837" s="11"/>
      <c r="T1837" s="11"/>
      <c r="U1837" s="11"/>
      <c r="V1837" s="11"/>
      <c r="W1837" s="11"/>
      <c r="X1837" s="11"/>
      <c r="Y1837" s="11"/>
      <c r="Z1837" s="11"/>
      <c r="AA1837" s="11"/>
      <c r="AB1837" s="11"/>
      <c r="AC1837" s="11"/>
      <c r="AD1837" s="11"/>
      <c r="AE1837" s="11"/>
      <c r="AF1837" s="11"/>
      <c r="AG1837" s="11"/>
      <c r="AH1837" s="11"/>
      <c r="AI1837" s="11">
        <f t="shared" ref="AI1837:AW1837" si="675">IF(AI627&gt;0,(SUMPRODUCT(AI1838:AI1842,AI628:AI632))/AI627,0)</f>
        <v>0</v>
      </c>
      <c r="AJ1837" s="11">
        <f t="shared" si="675"/>
        <v>21.071134188976085</v>
      </c>
      <c r="AK1837" s="11">
        <f t="shared" si="675"/>
        <v>22.686600400621419</v>
      </c>
      <c r="AL1837" s="11">
        <f t="shared" si="675"/>
        <v>24.280297026292601</v>
      </c>
      <c r="AM1837" s="11">
        <f t="shared" si="675"/>
        <v>25.852637135760819</v>
      </c>
      <c r="AN1837" s="11">
        <f t="shared" si="675"/>
        <v>27.40402341402007</v>
      </c>
      <c r="AO1837" s="11">
        <f t="shared" si="675"/>
        <v>26.850778792247091</v>
      </c>
      <c r="AP1837" s="11">
        <f t="shared" si="675"/>
        <v>28.735219033592596</v>
      </c>
      <c r="AQ1837" s="11">
        <f t="shared" si="675"/>
        <v>30.585078589540217</v>
      </c>
      <c r="AR1837" s="11">
        <f t="shared" si="675"/>
        <v>32.400584562693908</v>
      </c>
      <c r="AS1837" s="11">
        <f t="shared" si="675"/>
        <v>34.181962071392299</v>
      </c>
      <c r="AT1837" s="11">
        <f t="shared" si="675"/>
        <v>35.929434271333143</v>
      </c>
      <c r="AU1837" s="11">
        <f t="shared" si="675"/>
        <v>37.643222376915439</v>
      </c>
      <c r="AV1837" s="11">
        <f t="shared" si="675"/>
        <v>39.323545682303291</v>
      </c>
      <c r="AW1837" s="11">
        <f t="shared" si="675"/>
        <v>40.97062158221653</v>
      </c>
      <c r="AX1837" s="11"/>
    </row>
    <row r="1838" spans="3:50">
      <c r="C1838" s="10" t="s">
        <v>4</v>
      </c>
      <c r="D1838" s="9"/>
      <c r="E1838" s="8"/>
      <c r="F1838" s="3"/>
      <c r="G1838" s="3"/>
      <c r="H1838" s="3"/>
      <c r="I1838" s="3"/>
      <c r="J1838" s="3"/>
      <c r="K1838" s="3"/>
      <c r="L1838" s="3"/>
      <c r="M1838" s="3"/>
      <c r="N1838" s="3"/>
      <c r="O1838" s="3"/>
      <c r="P1838" s="3"/>
      <c r="Q1838" s="3"/>
      <c r="R1838" s="3"/>
      <c r="S1838" s="3"/>
      <c r="T1838" s="3"/>
      <c r="U1838" s="3"/>
      <c r="V1838" s="3"/>
      <c r="W1838" s="3"/>
      <c r="X1838" s="3"/>
      <c r="Y1838" s="3"/>
      <c r="Z1838" s="3"/>
      <c r="AA1838" s="3"/>
      <c r="AB1838" s="3"/>
      <c r="AC1838" s="3"/>
      <c r="AD1838" s="3"/>
      <c r="AE1838" s="3"/>
      <c r="AF1838" s="3"/>
      <c r="AG1838" s="3"/>
      <c r="AH1838" s="3"/>
      <c r="AI1838" s="3">
        <f t="shared" ref="AI1838:AW1842" si="676">IF(AI628&gt;0,D132,0)</f>
        <v>0</v>
      </c>
      <c r="AJ1838" s="3">
        <f t="shared" si="676"/>
        <v>20.493333333333332</v>
      </c>
      <c r="AK1838" s="3">
        <f t="shared" si="676"/>
        <v>21.586666666666666</v>
      </c>
      <c r="AL1838" s="3">
        <f t="shared" si="676"/>
        <v>22.68</v>
      </c>
      <c r="AM1838" s="3">
        <f t="shared" si="676"/>
        <v>23.773333333333333</v>
      </c>
      <c r="AN1838" s="3">
        <f t="shared" si="676"/>
        <v>24.866666666666667</v>
      </c>
      <c r="AO1838" s="3">
        <f t="shared" si="676"/>
        <v>25.96</v>
      </c>
      <c r="AP1838" s="3">
        <f t="shared" si="676"/>
        <v>27.053333333333335</v>
      </c>
      <c r="AQ1838" s="3">
        <f t="shared" si="676"/>
        <v>28.146666666666668</v>
      </c>
      <c r="AR1838" s="3">
        <f t="shared" si="676"/>
        <v>29.240000000000002</v>
      </c>
      <c r="AS1838" s="3">
        <f t="shared" si="676"/>
        <v>30.333333333333336</v>
      </c>
      <c r="AT1838" s="3">
        <f t="shared" si="676"/>
        <v>31.426666666666669</v>
      </c>
      <c r="AU1838" s="3">
        <f t="shared" si="676"/>
        <v>32.520000000000003</v>
      </c>
      <c r="AV1838" s="3">
        <f t="shared" si="676"/>
        <v>33.613333333333337</v>
      </c>
      <c r="AW1838" s="3">
        <f t="shared" si="676"/>
        <v>34.706666666666671</v>
      </c>
      <c r="AX1838" s="3"/>
    </row>
    <row r="1839" spans="3:50">
      <c r="C1839" s="10" t="s">
        <v>3</v>
      </c>
      <c r="D1839" s="9"/>
      <c r="E1839" s="8"/>
      <c r="F1839" s="3"/>
      <c r="G1839" s="3"/>
      <c r="H1839" s="3"/>
      <c r="I1839" s="3"/>
      <c r="J1839" s="3"/>
      <c r="K1839" s="3"/>
      <c r="L1839" s="3"/>
      <c r="M1839" s="3"/>
      <c r="N1839" s="3"/>
      <c r="O1839" s="3"/>
      <c r="P1839" s="3"/>
      <c r="Q1839" s="3"/>
      <c r="R1839" s="3"/>
      <c r="S1839" s="3"/>
      <c r="T1839" s="3"/>
      <c r="U1839" s="3"/>
      <c r="V1839" s="3"/>
      <c r="W1839" s="3"/>
      <c r="X1839" s="3"/>
      <c r="Y1839" s="3"/>
      <c r="Z1839" s="3"/>
      <c r="AA1839" s="3"/>
      <c r="AB1839" s="3"/>
      <c r="AC1839" s="3"/>
      <c r="AD1839" s="3"/>
      <c r="AE1839" s="3"/>
      <c r="AF1839" s="3"/>
      <c r="AG1839" s="3"/>
      <c r="AH1839" s="3"/>
      <c r="AI1839" s="3">
        <f t="shared" si="676"/>
        <v>0</v>
      </c>
      <c r="AJ1839" s="3">
        <f t="shared" si="676"/>
        <v>26.933333333333334</v>
      </c>
      <c r="AK1839" s="3">
        <f t="shared" si="676"/>
        <v>27.866666666666667</v>
      </c>
      <c r="AL1839" s="3">
        <f t="shared" si="676"/>
        <v>28.8</v>
      </c>
      <c r="AM1839" s="3">
        <f t="shared" si="676"/>
        <v>29.733333333333334</v>
      </c>
      <c r="AN1839" s="3">
        <f t="shared" si="676"/>
        <v>30.666666666666668</v>
      </c>
      <c r="AO1839" s="3">
        <f t="shared" si="676"/>
        <v>31.6</v>
      </c>
      <c r="AP1839" s="3">
        <f t="shared" si="676"/>
        <v>32.533333333333331</v>
      </c>
      <c r="AQ1839" s="3">
        <f t="shared" si="676"/>
        <v>33.466666666666661</v>
      </c>
      <c r="AR1839" s="3">
        <f t="shared" si="676"/>
        <v>34.399999999999991</v>
      </c>
      <c r="AS1839" s="3">
        <f t="shared" si="676"/>
        <v>35.333333333333321</v>
      </c>
      <c r="AT1839" s="3">
        <f t="shared" si="676"/>
        <v>36.266666666666652</v>
      </c>
      <c r="AU1839" s="3">
        <f t="shared" si="676"/>
        <v>37.199999999999982</v>
      </c>
      <c r="AV1839" s="3">
        <f t="shared" si="676"/>
        <v>38.133333333333312</v>
      </c>
      <c r="AW1839" s="3">
        <f t="shared" si="676"/>
        <v>39.066666666666642</v>
      </c>
      <c r="AX1839" s="3"/>
    </row>
    <row r="1840" spans="3:50">
      <c r="C1840" s="10" t="s">
        <v>2</v>
      </c>
      <c r="D1840" s="9"/>
      <c r="E1840" s="8"/>
      <c r="F1840" s="3"/>
      <c r="G1840" s="3"/>
      <c r="H1840" s="3"/>
      <c r="I1840" s="3"/>
      <c r="J1840" s="3"/>
      <c r="K1840" s="3"/>
      <c r="L1840" s="3"/>
      <c r="M1840" s="3"/>
      <c r="N1840" s="3"/>
      <c r="O1840" s="3"/>
      <c r="P1840" s="3"/>
      <c r="Q1840" s="3"/>
      <c r="R1840" s="3"/>
      <c r="S1840" s="3"/>
      <c r="T1840" s="3"/>
      <c r="U1840" s="3"/>
      <c r="V1840" s="3"/>
      <c r="W1840" s="3"/>
      <c r="X1840" s="3"/>
      <c r="Y1840" s="3"/>
      <c r="Z1840" s="3"/>
      <c r="AA1840" s="3"/>
      <c r="AB1840" s="3"/>
      <c r="AC1840" s="3"/>
      <c r="AD1840" s="3"/>
      <c r="AE1840" s="3"/>
      <c r="AF1840" s="3"/>
      <c r="AG1840" s="3"/>
      <c r="AH1840" s="3"/>
      <c r="AI1840" s="3">
        <f t="shared" si="676"/>
        <v>0</v>
      </c>
      <c r="AJ1840" s="3">
        <f t="shared" si="676"/>
        <v>55.289666666666669</v>
      </c>
      <c r="AK1840" s="3">
        <f t="shared" si="676"/>
        <v>55.609333333333339</v>
      </c>
      <c r="AL1840" s="3">
        <f t="shared" si="676"/>
        <v>55.929000000000009</v>
      </c>
      <c r="AM1840" s="3">
        <f t="shared" si="676"/>
        <v>56.248666666666679</v>
      </c>
      <c r="AN1840" s="3">
        <f t="shared" si="676"/>
        <v>56.568333333333349</v>
      </c>
      <c r="AO1840" s="3">
        <f t="shared" si="676"/>
        <v>56.888000000000019</v>
      </c>
      <c r="AP1840" s="3">
        <f t="shared" si="676"/>
        <v>57.20766666666669</v>
      </c>
      <c r="AQ1840" s="3">
        <f t="shared" si="676"/>
        <v>57.52733333333336</v>
      </c>
      <c r="AR1840" s="3">
        <f t="shared" si="676"/>
        <v>57.84700000000003</v>
      </c>
      <c r="AS1840" s="3">
        <f t="shared" si="676"/>
        <v>58.1666666666667</v>
      </c>
      <c r="AT1840" s="3">
        <f t="shared" si="676"/>
        <v>58.48633333333337</v>
      </c>
      <c r="AU1840" s="3">
        <f t="shared" si="676"/>
        <v>58.80600000000004</v>
      </c>
      <c r="AV1840" s="3">
        <f t="shared" si="676"/>
        <v>59.12566666666671</v>
      </c>
      <c r="AW1840" s="3">
        <f t="shared" si="676"/>
        <v>59.44533333333338</v>
      </c>
      <c r="AX1840" s="3"/>
    </row>
    <row r="1841" spans="3:50">
      <c r="C1841" s="10" t="s">
        <v>1</v>
      </c>
      <c r="D1841" s="9"/>
      <c r="E1841" s="8"/>
      <c r="F1841" s="3"/>
      <c r="G1841" s="3"/>
      <c r="H1841" s="3"/>
      <c r="I1841" s="3"/>
      <c r="J1841" s="3"/>
      <c r="K1841" s="3"/>
      <c r="L1841" s="3"/>
      <c r="M1841" s="3"/>
      <c r="N1841" s="3"/>
      <c r="O1841" s="3"/>
      <c r="P1841" s="3"/>
      <c r="Q1841" s="3"/>
      <c r="R1841" s="3"/>
      <c r="S1841" s="3"/>
      <c r="T1841" s="3"/>
      <c r="U1841" s="3"/>
      <c r="V1841" s="3"/>
      <c r="W1841" s="3"/>
      <c r="X1841" s="3"/>
      <c r="Y1841" s="3"/>
      <c r="Z1841" s="3"/>
      <c r="AA1841" s="3"/>
      <c r="AB1841" s="3"/>
      <c r="AC1841" s="3"/>
      <c r="AD1841" s="3"/>
      <c r="AE1841" s="3"/>
      <c r="AF1841" s="3"/>
      <c r="AG1841" s="3"/>
      <c r="AH1841" s="3"/>
      <c r="AI1841" s="3">
        <f t="shared" si="676"/>
        <v>0</v>
      </c>
      <c r="AJ1841" s="3">
        <f t="shared" si="676"/>
        <v>120</v>
      </c>
      <c r="AK1841" s="3">
        <f t="shared" si="676"/>
        <v>120</v>
      </c>
      <c r="AL1841" s="3">
        <f t="shared" si="676"/>
        <v>120</v>
      </c>
      <c r="AM1841" s="3">
        <f t="shared" si="676"/>
        <v>120</v>
      </c>
      <c r="AN1841" s="3">
        <f t="shared" si="676"/>
        <v>120</v>
      </c>
      <c r="AO1841" s="3">
        <f t="shared" si="676"/>
        <v>120</v>
      </c>
      <c r="AP1841" s="3">
        <f t="shared" si="676"/>
        <v>120</v>
      </c>
      <c r="AQ1841" s="3">
        <f t="shared" si="676"/>
        <v>120</v>
      </c>
      <c r="AR1841" s="3">
        <f t="shared" si="676"/>
        <v>120</v>
      </c>
      <c r="AS1841" s="3">
        <f t="shared" si="676"/>
        <v>120</v>
      </c>
      <c r="AT1841" s="3">
        <f t="shared" si="676"/>
        <v>120</v>
      </c>
      <c r="AU1841" s="3">
        <f t="shared" si="676"/>
        <v>120</v>
      </c>
      <c r="AV1841" s="3">
        <f t="shared" si="676"/>
        <v>120</v>
      </c>
      <c r="AW1841" s="3">
        <f t="shared" si="676"/>
        <v>120</v>
      </c>
      <c r="AX1841" s="3"/>
    </row>
    <row r="1842" spans="3:50">
      <c r="C1842" s="7" t="s">
        <v>0</v>
      </c>
      <c r="D1842" s="6"/>
      <c r="E1842" s="5"/>
      <c r="F1842" s="4"/>
      <c r="G1842" s="4"/>
      <c r="H1842" s="4"/>
      <c r="I1842" s="4"/>
      <c r="J1842" s="4"/>
      <c r="K1842" s="4"/>
      <c r="L1842" s="4"/>
      <c r="M1842" s="4"/>
      <c r="N1842" s="4"/>
      <c r="O1842" s="4"/>
      <c r="P1842" s="4"/>
      <c r="Q1842" s="4"/>
      <c r="R1842" s="4"/>
      <c r="S1842" s="4"/>
      <c r="T1842" s="4"/>
      <c r="U1842" s="4"/>
      <c r="V1842" s="4"/>
      <c r="W1842" s="4"/>
      <c r="X1842" s="4"/>
      <c r="Y1842" s="4"/>
      <c r="Z1842" s="4"/>
      <c r="AA1842" s="4"/>
      <c r="AB1842" s="4"/>
      <c r="AC1842" s="4"/>
      <c r="AD1842" s="4"/>
      <c r="AE1842" s="4"/>
      <c r="AF1842" s="4"/>
      <c r="AG1842" s="4"/>
      <c r="AH1842" s="4"/>
      <c r="AI1842" s="4">
        <f t="shared" si="676"/>
        <v>0</v>
      </c>
      <c r="AJ1842" s="4">
        <f t="shared" si="676"/>
        <v>0</v>
      </c>
      <c r="AK1842" s="4">
        <f t="shared" si="676"/>
        <v>0</v>
      </c>
      <c r="AL1842" s="4">
        <f t="shared" si="676"/>
        <v>0</v>
      </c>
      <c r="AM1842" s="4">
        <f t="shared" si="676"/>
        <v>0</v>
      </c>
      <c r="AN1842" s="4">
        <f t="shared" si="676"/>
        <v>0</v>
      </c>
      <c r="AO1842" s="4">
        <f t="shared" si="676"/>
        <v>0</v>
      </c>
      <c r="AP1842" s="4">
        <f t="shared" si="676"/>
        <v>64.666666666666657</v>
      </c>
      <c r="AQ1842" s="4">
        <f t="shared" si="676"/>
        <v>65.333333333333329</v>
      </c>
      <c r="AR1842" s="4">
        <f t="shared" si="676"/>
        <v>66</v>
      </c>
      <c r="AS1842" s="4">
        <f t="shared" si="676"/>
        <v>66.666666666666671</v>
      </c>
      <c r="AT1842" s="4">
        <f t="shared" si="676"/>
        <v>67.333333333333343</v>
      </c>
      <c r="AU1842" s="4">
        <f t="shared" si="676"/>
        <v>68.000000000000014</v>
      </c>
      <c r="AV1842" s="4">
        <f t="shared" si="676"/>
        <v>68.666666666666686</v>
      </c>
      <c r="AW1842" s="4">
        <f t="shared" si="676"/>
        <v>69.333333333333357</v>
      </c>
      <c r="AX1842" s="3"/>
    </row>
    <row r="1843" spans="3:50">
      <c r="C1843" s="14">
        <v>32</v>
      </c>
      <c r="D1843" s="13"/>
      <c r="E1843" s="12"/>
      <c r="F1843" s="11"/>
      <c r="G1843" s="11"/>
      <c r="H1843" s="11"/>
      <c r="I1843" s="11"/>
      <c r="J1843" s="11"/>
      <c r="K1843" s="11"/>
      <c r="L1843" s="11"/>
      <c r="M1843" s="11"/>
      <c r="N1843" s="11"/>
      <c r="O1843" s="11"/>
      <c r="P1843" s="11"/>
      <c r="Q1843" s="11"/>
      <c r="R1843" s="11"/>
      <c r="S1843" s="11"/>
      <c r="T1843" s="11"/>
      <c r="U1843" s="11"/>
      <c r="V1843" s="11"/>
      <c r="W1843" s="11"/>
      <c r="X1843" s="11"/>
      <c r="Y1843" s="11"/>
      <c r="Z1843" s="11"/>
      <c r="AA1843" s="11"/>
      <c r="AB1843" s="11"/>
      <c r="AC1843" s="11"/>
      <c r="AD1843" s="11"/>
      <c r="AE1843" s="11"/>
      <c r="AF1843" s="11"/>
      <c r="AG1843" s="11"/>
      <c r="AH1843" s="11"/>
      <c r="AI1843" s="11"/>
      <c r="AJ1843" s="11">
        <f t="shared" ref="AJ1843:AW1843" si="677">IF(AJ633&gt;0,(SUMPRODUCT(AJ1844:AJ1848,AJ634:AJ638))/AJ633,0)</f>
        <v>0</v>
      </c>
      <c r="AK1843" s="11">
        <f t="shared" si="677"/>
        <v>21.08684438441599</v>
      </c>
      <c r="AL1843" s="11">
        <f t="shared" si="677"/>
        <v>22.715517410901782</v>
      </c>
      <c r="AM1843" s="11">
        <f t="shared" si="677"/>
        <v>24.321364116984725</v>
      </c>
      <c r="AN1843" s="11">
        <f t="shared" si="677"/>
        <v>25.904848130443966</v>
      </c>
      <c r="AO1843" s="11">
        <f t="shared" si="677"/>
        <v>27.466420607770594</v>
      </c>
      <c r="AP1843" s="11">
        <f t="shared" si="677"/>
        <v>26.876936130679276</v>
      </c>
      <c r="AQ1843" s="11">
        <f t="shared" si="677"/>
        <v>28.779668074916923</v>
      </c>
      <c r="AR1843" s="11">
        <f t="shared" si="677"/>
        <v>30.646129324531607</v>
      </c>
      <c r="AS1843" s="11">
        <f t="shared" si="677"/>
        <v>32.476615766631497</v>
      </c>
      <c r="AT1843" s="11">
        <f t="shared" si="677"/>
        <v>34.271420078690142</v>
      </c>
      <c r="AU1843" s="11">
        <f t="shared" si="677"/>
        <v>36.030831771949458</v>
      </c>
      <c r="AV1843" s="11">
        <f t="shared" si="677"/>
        <v>37.755137234120141</v>
      </c>
      <c r="AW1843" s="11">
        <f t="shared" si="677"/>
        <v>39.444619771392972</v>
      </c>
      <c r="AX1843" s="11"/>
    </row>
    <row r="1844" spans="3:50">
      <c r="C1844" s="10" t="s">
        <v>4</v>
      </c>
      <c r="D1844" s="9"/>
      <c r="E1844" s="8"/>
      <c r="F1844" s="3"/>
      <c r="G1844" s="3"/>
      <c r="H1844" s="3"/>
      <c r="I1844" s="3"/>
      <c r="J1844" s="3"/>
      <c r="K1844" s="3"/>
      <c r="L1844" s="3"/>
      <c r="M1844" s="3"/>
      <c r="N1844" s="3"/>
      <c r="O1844" s="3"/>
      <c r="P1844" s="3"/>
      <c r="Q1844" s="3"/>
      <c r="R1844" s="3"/>
      <c r="S1844" s="3"/>
      <c r="T1844" s="3"/>
      <c r="U1844" s="3"/>
      <c r="V1844" s="3"/>
      <c r="W1844" s="3"/>
      <c r="X1844" s="3"/>
      <c r="Y1844" s="3"/>
      <c r="Z1844" s="3"/>
      <c r="AA1844" s="3"/>
      <c r="AB1844" s="3"/>
      <c r="AC1844" s="3"/>
      <c r="AD1844" s="3"/>
      <c r="AE1844" s="3"/>
      <c r="AF1844" s="3"/>
      <c r="AG1844" s="3"/>
      <c r="AH1844" s="3"/>
      <c r="AI1844" s="3"/>
      <c r="AJ1844" s="3">
        <f t="shared" ref="AJ1844:AW1848" si="678">IF(AJ634&gt;0,D132,0)</f>
        <v>0</v>
      </c>
      <c r="AK1844" s="3">
        <f t="shared" si="678"/>
        <v>20.493333333333332</v>
      </c>
      <c r="AL1844" s="3">
        <f t="shared" si="678"/>
        <v>21.586666666666666</v>
      </c>
      <c r="AM1844" s="3">
        <f t="shared" si="678"/>
        <v>22.68</v>
      </c>
      <c r="AN1844" s="3">
        <f t="shared" si="678"/>
        <v>23.773333333333333</v>
      </c>
      <c r="AO1844" s="3">
        <f t="shared" si="678"/>
        <v>24.866666666666667</v>
      </c>
      <c r="AP1844" s="3">
        <f t="shared" si="678"/>
        <v>25.96</v>
      </c>
      <c r="AQ1844" s="3">
        <f t="shared" si="678"/>
        <v>27.053333333333335</v>
      </c>
      <c r="AR1844" s="3">
        <f t="shared" si="678"/>
        <v>28.146666666666668</v>
      </c>
      <c r="AS1844" s="3">
        <f t="shared" si="678"/>
        <v>29.240000000000002</v>
      </c>
      <c r="AT1844" s="3">
        <f t="shared" si="678"/>
        <v>30.333333333333336</v>
      </c>
      <c r="AU1844" s="3">
        <f t="shared" si="678"/>
        <v>31.426666666666669</v>
      </c>
      <c r="AV1844" s="3">
        <f t="shared" si="678"/>
        <v>32.520000000000003</v>
      </c>
      <c r="AW1844" s="3">
        <f t="shared" si="678"/>
        <v>33.613333333333337</v>
      </c>
      <c r="AX1844" s="3"/>
    </row>
    <row r="1845" spans="3:50">
      <c r="C1845" s="10" t="s">
        <v>3</v>
      </c>
      <c r="D1845" s="9"/>
      <c r="E1845" s="8"/>
      <c r="F1845" s="3"/>
      <c r="G1845" s="3"/>
      <c r="H1845" s="3"/>
      <c r="I1845" s="3"/>
      <c r="J1845" s="3"/>
      <c r="K1845" s="3"/>
      <c r="L1845" s="3"/>
      <c r="M1845" s="3"/>
      <c r="N1845" s="3"/>
      <c r="O1845" s="3"/>
      <c r="P1845" s="3"/>
      <c r="Q1845" s="3"/>
      <c r="R1845" s="3"/>
      <c r="S1845" s="3"/>
      <c r="T1845" s="3"/>
      <c r="U1845" s="3"/>
      <c r="V1845" s="3"/>
      <c r="W1845" s="3"/>
      <c r="X1845" s="3"/>
      <c r="Y1845" s="3"/>
      <c r="Z1845" s="3"/>
      <c r="AA1845" s="3"/>
      <c r="AB1845" s="3"/>
      <c r="AC1845" s="3"/>
      <c r="AD1845" s="3"/>
      <c r="AE1845" s="3"/>
      <c r="AF1845" s="3"/>
      <c r="AG1845" s="3"/>
      <c r="AH1845" s="3"/>
      <c r="AI1845" s="3"/>
      <c r="AJ1845" s="3">
        <f t="shared" si="678"/>
        <v>0</v>
      </c>
      <c r="AK1845" s="3">
        <f t="shared" si="678"/>
        <v>26.933333333333334</v>
      </c>
      <c r="AL1845" s="3">
        <f t="shared" si="678"/>
        <v>27.866666666666667</v>
      </c>
      <c r="AM1845" s="3">
        <f t="shared" si="678"/>
        <v>28.8</v>
      </c>
      <c r="AN1845" s="3">
        <f t="shared" si="678"/>
        <v>29.733333333333334</v>
      </c>
      <c r="AO1845" s="3">
        <f t="shared" si="678"/>
        <v>30.666666666666668</v>
      </c>
      <c r="AP1845" s="3">
        <f t="shared" si="678"/>
        <v>31.6</v>
      </c>
      <c r="AQ1845" s="3">
        <f t="shared" si="678"/>
        <v>32.533333333333331</v>
      </c>
      <c r="AR1845" s="3">
        <f t="shared" si="678"/>
        <v>33.466666666666661</v>
      </c>
      <c r="AS1845" s="3">
        <f t="shared" si="678"/>
        <v>34.399999999999991</v>
      </c>
      <c r="AT1845" s="3">
        <f t="shared" si="678"/>
        <v>35.333333333333321</v>
      </c>
      <c r="AU1845" s="3">
        <f t="shared" si="678"/>
        <v>36.266666666666652</v>
      </c>
      <c r="AV1845" s="3">
        <f t="shared" si="678"/>
        <v>37.199999999999982</v>
      </c>
      <c r="AW1845" s="3">
        <f t="shared" si="678"/>
        <v>38.133333333333312</v>
      </c>
      <c r="AX1845" s="3"/>
    </row>
    <row r="1846" spans="3:50">
      <c r="C1846" s="10" t="s">
        <v>2</v>
      </c>
      <c r="D1846" s="9"/>
      <c r="E1846" s="8"/>
      <c r="F1846" s="3"/>
      <c r="G1846" s="3"/>
      <c r="H1846" s="3"/>
      <c r="I1846" s="3"/>
      <c r="J1846" s="3"/>
      <c r="K1846" s="3"/>
      <c r="L1846" s="3"/>
      <c r="M1846" s="3"/>
      <c r="N1846" s="3"/>
      <c r="O1846" s="3"/>
      <c r="P1846" s="3"/>
      <c r="Q1846" s="3"/>
      <c r="R1846" s="3"/>
      <c r="S1846" s="3"/>
      <c r="T1846" s="3"/>
      <c r="U1846" s="3"/>
      <c r="V1846" s="3"/>
      <c r="W1846" s="3"/>
      <c r="X1846" s="3"/>
      <c r="Y1846" s="3"/>
      <c r="Z1846" s="3"/>
      <c r="AA1846" s="3"/>
      <c r="AB1846" s="3"/>
      <c r="AC1846" s="3"/>
      <c r="AD1846" s="3"/>
      <c r="AE1846" s="3"/>
      <c r="AF1846" s="3"/>
      <c r="AG1846" s="3"/>
      <c r="AH1846" s="3"/>
      <c r="AI1846" s="3"/>
      <c r="AJ1846" s="3">
        <f t="shared" si="678"/>
        <v>0</v>
      </c>
      <c r="AK1846" s="3">
        <f t="shared" si="678"/>
        <v>55.289666666666669</v>
      </c>
      <c r="AL1846" s="3">
        <f t="shared" si="678"/>
        <v>55.609333333333339</v>
      </c>
      <c r="AM1846" s="3">
        <f t="shared" si="678"/>
        <v>55.929000000000009</v>
      </c>
      <c r="AN1846" s="3">
        <f t="shared" si="678"/>
        <v>56.248666666666679</v>
      </c>
      <c r="AO1846" s="3">
        <f t="shared" si="678"/>
        <v>56.568333333333349</v>
      </c>
      <c r="AP1846" s="3">
        <f t="shared" si="678"/>
        <v>56.888000000000019</v>
      </c>
      <c r="AQ1846" s="3">
        <f t="shared" si="678"/>
        <v>57.20766666666669</v>
      </c>
      <c r="AR1846" s="3">
        <f t="shared" si="678"/>
        <v>57.52733333333336</v>
      </c>
      <c r="AS1846" s="3">
        <f t="shared" si="678"/>
        <v>57.84700000000003</v>
      </c>
      <c r="AT1846" s="3">
        <f t="shared" si="678"/>
        <v>58.1666666666667</v>
      </c>
      <c r="AU1846" s="3">
        <f t="shared" si="678"/>
        <v>58.48633333333337</v>
      </c>
      <c r="AV1846" s="3">
        <f t="shared" si="678"/>
        <v>58.80600000000004</v>
      </c>
      <c r="AW1846" s="3">
        <f t="shared" si="678"/>
        <v>59.12566666666671</v>
      </c>
      <c r="AX1846" s="3"/>
    </row>
    <row r="1847" spans="3:50">
      <c r="C1847" s="10" t="s">
        <v>1</v>
      </c>
      <c r="D1847" s="9"/>
      <c r="E1847" s="8"/>
      <c r="F1847" s="3"/>
      <c r="G1847" s="3"/>
      <c r="H1847" s="3"/>
      <c r="I1847" s="3"/>
      <c r="J1847" s="3"/>
      <c r="K1847" s="3"/>
      <c r="L1847" s="3"/>
      <c r="M1847" s="3"/>
      <c r="N1847" s="3"/>
      <c r="O1847" s="3"/>
      <c r="P1847" s="3"/>
      <c r="Q1847" s="3"/>
      <c r="R1847" s="3"/>
      <c r="S1847" s="3"/>
      <c r="T1847" s="3"/>
      <c r="U1847" s="3"/>
      <c r="V1847" s="3"/>
      <c r="W1847" s="3"/>
      <c r="X1847" s="3"/>
      <c r="Y1847" s="3"/>
      <c r="Z1847" s="3"/>
      <c r="AA1847" s="3"/>
      <c r="AB1847" s="3"/>
      <c r="AC1847" s="3"/>
      <c r="AD1847" s="3"/>
      <c r="AE1847" s="3"/>
      <c r="AF1847" s="3"/>
      <c r="AG1847" s="3"/>
      <c r="AH1847" s="3"/>
      <c r="AI1847" s="3"/>
      <c r="AJ1847" s="3">
        <f t="shared" si="678"/>
        <v>0</v>
      </c>
      <c r="AK1847" s="3">
        <f t="shared" si="678"/>
        <v>120</v>
      </c>
      <c r="AL1847" s="3">
        <f t="shared" si="678"/>
        <v>120</v>
      </c>
      <c r="AM1847" s="3">
        <f t="shared" si="678"/>
        <v>120</v>
      </c>
      <c r="AN1847" s="3">
        <f t="shared" si="678"/>
        <v>120</v>
      </c>
      <c r="AO1847" s="3">
        <f t="shared" si="678"/>
        <v>120</v>
      </c>
      <c r="AP1847" s="3">
        <f t="shared" si="678"/>
        <v>120</v>
      </c>
      <c r="AQ1847" s="3">
        <f t="shared" si="678"/>
        <v>120</v>
      </c>
      <c r="AR1847" s="3">
        <f t="shared" si="678"/>
        <v>120</v>
      </c>
      <c r="AS1847" s="3">
        <f t="shared" si="678"/>
        <v>120</v>
      </c>
      <c r="AT1847" s="3">
        <f t="shared" si="678"/>
        <v>120</v>
      </c>
      <c r="AU1847" s="3">
        <f t="shared" si="678"/>
        <v>120</v>
      </c>
      <c r="AV1847" s="3">
        <f t="shared" si="678"/>
        <v>120</v>
      </c>
      <c r="AW1847" s="3">
        <f t="shared" si="678"/>
        <v>120</v>
      </c>
      <c r="AX1847" s="3"/>
    </row>
    <row r="1848" spans="3:50">
      <c r="C1848" s="7" t="s">
        <v>0</v>
      </c>
      <c r="D1848" s="6"/>
      <c r="E1848" s="5"/>
      <c r="F1848" s="4"/>
      <c r="G1848" s="4"/>
      <c r="H1848" s="4"/>
      <c r="I1848" s="4"/>
      <c r="J1848" s="4"/>
      <c r="K1848" s="4"/>
      <c r="L1848" s="4"/>
      <c r="M1848" s="4"/>
      <c r="N1848" s="4"/>
      <c r="O1848" s="4"/>
      <c r="P1848" s="4"/>
      <c r="Q1848" s="4"/>
      <c r="R1848" s="4"/>
      <c r="S1848" s="4"/>
      <c r="T1848" s="4"/>
      <c r="U1848" s="4"/>
      <c r="V1848" s="4"/>
      <c r="W1848" s="4"/>
      <c r="X1848" s="4"/>
      <c r="Y1848" s="4"/>
      <c r="Z1848" s="4"/>
      <c r="AA1848" s="4"/>
      <c r="AB1848" s="4"/>
      <c r="AC1848" s="4"/>
      <c r="AD1848" s="4"/>
      <c r="AE1848" s="4"/>
      <c r="AF1848" s="4"/>
      <c r="AG1848" s="4"/>
      <c r="AH1848" s="4"/>
      <c r="AI1848" s="4"/>
      <c r="AJ1848" s="4">
        <f t="shared" si="678"/>
        <v>0</v>
      </c>
      <c r="AK1848" s="4">
        <f t="shared" si="678"/>
        <v>0</v>
      </c>
      <c r="AL1848" s="4">
        <f t="shared" si="678"/>
        <v>0</v>
      </c>
      <c r="AM1848" s="4">
        <f t="shared" si="678"/>
        <v>0</v>
      </c>
      <c r="AN1848" s="4">
        <f t="shared" si="678"/>
        <v>0</v>
      </c>
      <c r="AO1848" s="4">
        <f t="shared" si="678"/>
        <v>0</v>
      </c>
      <c r="AP1848" s="4">
        <f t="shared" si="678"/>
        <v>0</v>
      </c>
      <c r="AQ1848" s="4">
        <f t="shared" si="678"/>
        <v>64.666666666666657</v>
      </c>
      <c r="AR1848" s="4">
        <f t="shared" si="678"/>
        <v>65.333333333333329</v>
      </c>
      <c r="AS1848" s="4">
        <f t="shared" si="678"/>
        <v>66</v>
      </c>
      <c r="AT1848" s="4">
        <f t="shared" si="678"/>
        <v>66.666666666666671</v>
      </c>
      <c r="AU1848" s="4">
        <f t="shared" si="678"/>
        <v>67.333333333333343</v>
      </c>
      <c r="AV1848" s="4">
        <f t="shared" si="678"/>
        <v>68.000000000000014</v>
      </c>
      <c r="AW1848" s="4">
        <f t="shared" si="678"/>
        <v>68.666666666666686</v>
      </c>
      <c r="AX1848" s="3"/>
    </row>
    <row r="1849" spans="3:50">
      <c r="C1849" s="14">
        <v>33</v>
      </c>
      <c r="D1849" s="13"/>
      <c r="E1849" s="12"/>
      <c r="F1849" s="11"/>
      <c r="G1849" s="11"/>
      <c r="H1849" s="11"/>
      <c r="I1849" s="11"/>
      <c r="J1849" s="11"/>
      <c r="K1849" s="11"/>
      <c r="L1849" s="11"/>
      <c r="M1849" s="11"/>
      <c r="N1849" s="11"/>
      <c r="O1849" s="11"/>
      <c r="P1849" s="11"/>
      <c r="Q1849" s="11"/>
      <c r="R1849" s="11"/>
      <c r="S1849" s="11"/>
      <c r="T1849" s="11"/>
      <c r="U1849" s="11"/>
      <c r="V1849" s="11"/>
      <c r="W1849" s="11"/>
      <c r="X1849" s="11"/>
      <c r="Y1849" s="11"/>
      <c r="Z1849" s="11"/>
      <c r="AA1849" s="11"/>
      <c r="AB1849" s="11"/>
      <c r="AC1849" s="11"/>
      <c r="AD1849" s="11"/>
      <c r="AE1849" s="11"/>
      <c r="AF1849" s="11"/>
      <c r="AG1849" s="11"/>
      <c r="AH1849" s="11"/>
      <c r="AI1849" s="11"/>
      <c r="AJ1849" s="11"/>
      <c r="AK1849" s="11">
        <f t="shared" ref="AK1849:AW1849" si="679">IF(AK639&gt;0,(SUMPRODUCT(AK1850:AK1854,AK640:AK644))/AK639,0)</f>
        <v>0</v>
      </c>
      <c r="AL1849" s="11">
        <f t="shared" si="679"/>
        <v>21.103532575272897</v>
      </c>
      <c r="AM1849" s="11">
        <f t="shared" si="679"/>
        <v>22.746182773184149</v>
      </c>
      <c r="AN1849" s="11">
        <f t="shared" si="679"/>
        <v>24.364856758782334</v>
      </c>
      <c r="AO1849" s="11">
        <f t="shared" si="679"/>
        <v>25.96007569522801</v>
      </c>
      <c r="AP1849" s="11">
        <f t="shared" si="679"/>
        <v>27.532345749861879</v>
      </c>
      <c r="AQ1849" s="11">
        <f t="shared" si="679"/>
        <v>26.904727022411993</v>
      </c>
      <c r="AR1849" s="11">
        <f t="shared" si="679"/>
        <v>28.826704785056869</v>
      </c>
      <c r="AS1849" s="11">
        <f t="shared" si="679"/>
        <v>30.71058713146688</v>
      </c>
      <c r="AT1849" s="11">
        <f t="shared" si="679"/>
        <v>32.556748735491873</v>
      </c>
      <c r="AU1849" s="11">
        <f t="shared" si="679"/>
        <v>34.365559373742371</v>
      </c>
      <c r="AV1849" s="11">
        <f t="shared" si="679"/>
        <v>36.137384005341836</v>
      </c>
      <c r="AW1849" s="11">
        <f t="shared" si="679"/>
        <v>37.872582850125163</v>
      </c>
      <c r="AX1849" s="11"/>
    </row>
    <row r="1850" spans="3:50">
      <c r="C1850" s="10" t="s">
        <v>4</v>
      </c>
      <c r="D1850" s="9"/>
      <c r="E1850" s="8"/>
      <c r="F1850" s="3"/>
      <c r="G1850" s="3"/>
      <c r="H1850" s="3"/>
      <c r="I1850" s="3"/>
      <c r="J1850" s="3"/>
      <c r="K1850" s="3"/>
      <c r="L1850" s="3"/>
      <c r="M1850" s="3"/>
      <c r="N1850" s="3"/>
      <c r="O1850" s="3"/>
      <c r="P1850" s="3"/>
      <c r="Q1850" s="3"/>
      <c r="R1850" s="3"/>
      <c r="S1850" s="3"/>
      <c r="T1850" s="3"/>
      <c r="U1850" s="3"/>
      <c r="V1850" s="3"/>
      <c r="W1850" s="3"/>
      <c r="X1850" s="3"/>
      <c r="Y1850" s="3"/>
      <c r="Z1850" s="3"/>
      <c r="AA1850" s="3"/>
      <c r="AB1850" s="3"/>
      <c r="AC1850" s="3"/>
      <c r="AD1850" s="3"/>
      <c r="AE1850" s="3"/>
      <c r="AF1850" s="3"/>
      <c r="AG1850" s="3"/>
      <c r="AH1850" s="3"/>
      <c r="AI1850" s="3"/>
      <c r="AJ1850" s="3"/>
      <c r="AK1850" s="3">
        <f t="shared" ref="AK1850:AW1854" si="680">IF(AK640&gt;0,D132,0)</f>
        <v>0</v>
      </c>
      <c r="AL1850" s="3">
        <f t="shared" si="680"/>
        <v>20.493333333333332</v>
      </c>
      <c r="AM1850" s="3">
        <f t="shared" si="680"/>
        <v>21.586666666666666</v>
      </c>
      <c r="AN1850" s="3">
        <f t="shared" si="680"/>
        <v>22.68</v>
      </c>
      <c r="AO1850" s="3">
        <f t="shared" si="680"/>
        <v>23.773333333333333</v>
      </c>
      <c r="AP1850" s="3">
        <f t="shared" si="680"/>
        <v>24.866666666666667</v>
      </c>
      <c r="AQ1850" s="3">
        <f t="shared" si="680"/>
        <v>25.96</v>
      </c>
      <c r="AR1850" s="3">
        <f t="shared" si="680"/>
        <v>27.053333333333335</v>
      </c>
      <c r="AS1850" s="3">
        <f t="shared" si="680"/>
        <v>28.146666666666668</v>
      </c>
      <c r="AT1850" s="3">
        <f t="shared" si="680"/>
        <v>29.240000000000002</v>
      </c>
      <c r="AU1850" s="3">
        <f t="shared" si="680"/>
        <v>30.333333333333336</v>
      </c>
      <c r="AV1850" s="3">
        <f t="shared" si="680"/>
        <v>31.426666666666669</v>
      </c>
      <c r="AW1850" s="3">
        <f t="shared" si="680"/>
        <v>32.520000000000003</v>
      </c>
      <c r="AX1850" s="3"/>
    </row>
    <row r="1851" spans="3:50">
      <c r="C1851" s="10" t="s">
        <v>3</v>
      </c>
      <c r="D1851" s="9"/>
      <c r="E1851" s="8"/>
      <c r="F1851" s="3"/>
      <c r="G1851" s="3"/>
      <c r="H1851" s="3"/>
      <c r="I1851" s="3"/>
      <c r="J1851" s="3"/>
      <c r="K1851" s="3"/>
      <c r="L1851" s="3"/>
      <c r="M1851" s="3"/>
      <c r="N1851" s="3"/>
      <c r="O1851" s="3"/>
      <c r="P1851" s="3"/>
      <c r="Q1851" s="3"/>
      <c r="R1851" s="3"/>
      <c r="S1851" s="3"/>
      <c r="T1851" s="3"/>
      <c r="U1851" s="3"/>
      <c r="V1851" s="3"/>
      <c r="W1851" s="3"/>
      <c r="X1851" s="3"/>
      <c r="Y1851" s="3"/>
      <c r="Z1851" s="3"/>
      <c r="AA1851" s="3"/>
      <c r="AB1851" s="3"/>
      <c r="AC1851" s="3"/>
      <c r="AD1851" s="3"/>
      <c r="AE1851" s="3"/>
      <c r="AF1851" s="3"/>
      <c r="AG1851" s="3"/>
      <c r="AH1851" s="3"/>
      <c r="AI1851" s="3"/>
      <c r="AJ1851" s="3"/>
      <c r="AK1851" s="3">
        <f t="shared" si="680"/>
        <v>0</v>
      </c>
      <c r="AL1851" s="3">
        <f t="shared" si="680"/>
        <v>26.933333333333334</v>
      </c>
      <c r="AM1851" s="3">
        <f t="shared" si="680"/>
        <v>27.866666666666667</v>
      </c>
      <c r="AN1851" s="3">
        <f t="shared" si="680"/>
        <v>28.8</v>
      </c>
      <c r="AO1851" s="3">
        <f t="shared" si="680"/>
        <v>29.733333333333334</v>
      </c>
      <c r="AP1851" s="3">
        <f t="shared" si="680"/>
        <v>30.666666666666668</v>
      </c>
      <c r="AQ1851" s="3">
        <f t="shared" si="680"/>
        <v>31.6</v>
      </c>
      <c r="AR1851" s="3">
        <f t="shared" si="680"/>
        <v>32.533333333333331</v>
      </c>
      <c r="AS1851" s="3">
        <f t="shared" si="680"/>
        <v>33.466666666666661</v>
      </c>
      <c r="AT1851" s="3">
        <f t="shared" si="680"/>
        <v>34.399999999999991</v>
      </c>
      <c r="AU1851" s="3">
        <f t="shared" si="680"/>
        <v>35.333333333333321</v>
      </c>
      <c r="AV1851" s="3">
        <f t="shared" si="680"/>
        <v>36.266666666666652</v>
      </c>
      <c r="AW1851" s="3">
        <f t="shared" si="680"/>
        <v>37.199999999999982</v>
      </c>
      <c r="AX1851" s="3"/>
    </row>
    <row r="1852" spans="3:50">
      <c r="C1852" s="10" t="s">
        <v>2</v>
      </c>
      <c r="D1852" s="9"/>
      <c r="E1852" s="8"/>
      <c r="F1852" s="3"/>
      <c r="G1852" s="3"/>
      <c r="H1852" s="3"/>
      <c r="I1852" s="3"/>
      <c r="J1852" s="3"/>
      <c r="K1852" s="3"/>
      <c r="L1852" s="3"/>
      <c r="M1852" s="3"/>
      <c r="N1852" s="3"/>
      <c r="O1852" s="3"/>
      <c r="P1852" s="3"/>
      <c r="Q1852" s="3"/>
      <c r="R1852" s="3"/>
      <c r="S1852" s="3"/>
      <c r="T1852" s="3"/>
      <c r="U1852" s="3"/>
      <c r="V1852" s="3"/>
      <c r="W1852" s="3"/>
      <c r="X1852" s="3"/>
      <c r="Y1852" s="3"/>
      <c r="Z1852" s="3"/>
      <c r="AA1852" s="3"/>
      <c r="AB1852" s="3"/>
      <c r="AC1852" s="3"/>
      <c r="AD1852" s="3"/>
      <c r="AE1852" s="3"/>
      <c r="AF1852" s="3"/>
      <c r="AG1852" s="3"/>
      <c r="AH1852" s="3"/>
      <c r="AI1852" s="3"/>
      <c r="AJ1852" s="3"/>
      <c r="AK1852" s="3">
        <f t="shared" si="680"/>
        <v>0</v>
      </c>
      <c r="AL1852" s="3">
        <f t="shared" si="680"/>
        <v>55.289666666666669</v>
      </c>
      <c r="AM1852" s="3">
        <f t="shared" si="680"/>
        <v>55.609333333333339</v>
      </c>
      <c r="AN1852" s="3">
        <f t="shared" si="680"/>
        <v>55.929000000000009</v>
      </c>
      <c r="AO1852" s="3">
        <f t="shared" si="680"/>
        <v>56.248666666666679</v>
      </c>
      <c r="AP1852" s="3">
        <f t="shared" si="680"/>
        <v>56.568333333333349</v>
      </c>
      <c r="AQ1852" s="3">
        <f t="shared" si="680"/>
        <v>56.888000000000019</v>
      </c>
      <c r="AR1852" s="3">
        <f t="shared" si="680"/>
        <v>57.20766666666669</v>
      </c>
      <c r="AS1852" s="3">
        <f t="shared" si="680"/>
        <v>57.52733333333336</v>
      </c>
      <c r="AT1852" s="3">
        <f t="shared" si="680"/>
        <v>57.84700000000003</v>
      </c>
      <c r="AU1852" s="3">
        <f t="shared" si="680"/>
        <v>58.1666666666667</v>
      </c>
      <c r="AV1852" s="3">
        <f t="shared" si="680"/>
        <v>58.48633333333337</v>
      </c>
      <c r="AW1852" s="3">
        <f t="shared" si="680"/>
        <v>58.80600000000004</v>
      </c>
      <c r="AX1852" s="3"/>
    </row>
    <row r="1853" spans="3:50">
      <c r="C1853" s="10" t="s">
        <v>1</v>
      </c>
      <c r="D1853" s="9"/>
      <c r="E1853" s="8"/>
      <c r="F1853" s="3"/>
      <c r="G1853" s="3"/>
      <c r="H1853" s="3"/>
      <c r="I1853" s="3"/>
      <c r="J1853" s="3"/>
      <c r="K1853" s="3"/>
      <c r="L1853" s="3"/>
      <c r="M1853" s="3"/>
      <c r="N1853" s="3"/>
      <c r="O1853" s="3"/>
      <c r="P1853" s="3"/>
      <c r="Q1853" s="3"/>
      <c r="R1853" s="3"/>
      <c r="S1853" s="3"/>
      <c r="T1853" s="3"/>
      <c r="U1853" s="3"/>
      <c r="V1853" s="3"/>
      <c r="W1853" s="3"/>
      <c r="X1853" s="3"/>
      <c r="Y1853" s="3"/>
      <c r="Z1853" s="3"/>
      <c r="AA1853" s="3"/>
      <c r="AB1853" s="3"/>
      <c r="AC1853" s="3"/>
      <c r="AD1853" s="3"/>
      <c r="AE1853" s="3"/>
      <c r="AF1853" s="3"/>
      <c r="AG1853" s="3"/>
      <c r="AH1853" s="3"/>
      <c r="AI1853" s="3"/>
      <c r="AJ1853" s="3"/>
      <c r="AK1853" s="3">
        <f t="shared" si="680"/>
        <v>0</v>
      </c>
      <c r="AL1853" s="3">
        <f t="shared" si="680"/>
        <v>120</v>
      </c>
      <c r="AM1853" s="3">
        <f t="shared" si="680"/>
        <v>120</v>
      </c>
      <c r="AN1853" s="3">
        <f t="shared" si="680"/>
        <v>120</v>
      </c>
      <c r="AO1853" s="3">
        <f t="shared" si="680"/>
        <v>120</v>
      </c>
      <c r="AP1853" s="3">
        <f t="shared" si="680"/>
        <v>120</v>
      </c>
      <c r="AQ1853" s="3">
        <f t="shared" si="680"/>
        <v>120</v>
      </c>
      <c r="AR1853" s="3">
        <f t="shared" si="680"/>
        <v>120</v>
      </c>
      <c r="AS1853" s="3">
        <f t="shared" si="680"/>
        <v>120</v>
      </c>
      <c r="AT1853" s="3">
        <f t="shared" si="680"/>
        <v>120</v>
      </c>
      <c r="AU1853" s="3">
        <f t="shared" si="680"/>
        <v>120</v>
      </c>
      <c r="AV1853" s="3">
        <f t="shared" si="680"/>
        <v>120</v>
      </c>
      <c r="AW1853" s="3">
        <f t="shared" si="680"/>
        <v>120</v>
      </c>
      <c r="AX1853" s="3"/>
    </row>
    <row r="1854" spans="3:50">
      <c r="C1854" s="7" t="s">
        <v>0</v>
      </c>
      <c r="D1854" s="6"/>
      <c r="E1854" s="5"/>
      <c r="F1854" s="4"/>
      <c r="G1854" s="4"/>
      <c r="H1854" s="4"/>
      <c r="I1854" s="4"/>
      <c r="J1854" s="4"/>
      <c r="K1854" s="4"/>
      <c r="L1854" s="4"/>
      <c r="M1854" s="4"/>
      <c r="N1854" s="4"/>
      <c r="O1854" s="4"/>
      <c r="P1854" s="4"/>
      <c r="Q1854" s="4"/>
      <c r="R1854" s="4"/>
      <c r="S1854" s="4"/>
      <c r="T1854" s="4"/>
      <c r="U1854" s="4"/>
      <c r="V1854" s="4"/>
      <c r="W1854" s="4"/>
      <c r="X1854" s="4"/>
      <c r="Y1854" s="4"/>
      <c r="Z1854" s="4"/>
      <c r="AA1854" s="4"/>
      <c r="AB1854" s="4"/>
      <c r="AC1854" s="4"/>
      <c r="AD1854" s="4"/>
      <c r="AE1854" s="4"/>
      <c r="AF1854" s="4"/>
      <c r="AG1854" s="4"/>
      <c r="AH1854" s="4"/>
      <c r="AI1854" s="4"/>
      <c r="AJ1854" s="4"/>
      <c r="AK1854" s="4">
        <f t="shared" si="680"/>
        <v>0</v>
      </c>
      <c r="AL1854" s="4">
        <f t="shared" si="680"/>
        <v>0</v>
      </c>
      <c r="AM1854" s="4">
        <f t="shared" si="680"/>
        <v>0</v>
      </c>
      <c r="AN1854" s="4">
        <f t="shared" si="680"/>
        <v>0</v>
      </c>
      <c r="AO1854" s="4">
        <f t="shared" si="680"/>
        <v>0</v>
      </c>
      <c r="AP1854" s="4">
        <f t="shared" si="680"/>
        <v>0</v>
      </c>
      <c r="AQ1854" s="4">
        <f t="shared" si="680"/>
        <v>0</v>
      </c>
      <c r="AR1854" s="4">
        <f t="shared" si="680"/>
        <v>64.666666666666657</v>
      </c>
      <c r="AS1854" s="4">
        <f t="shared" si="680"/>
        <v>65.333333333333329</v>
      </c>
      <c r="AT1854" s="4">
        <f t="shared" si="680"/>
        <v>66</v>
      </c>
      <c r="AU1854" s="4">
        <f t="shared" si="680"/>
        <v>66.666666666666671</v>
      </c>
      <c r="AV1854" s="4">
        <f t="shared" si="680"/>
        <v>67.333333333333343</v>
      </c>
      <c r="AW1854" s="4">
        <f t="shared" si="680"/>
        <v>68.000000000000014</v>
      </c>
      <c r="AX1854" s="3"/>
    </row>
    <row r="1855" spans="3:50">
      <c r="C1855" s="14">
        <v>34</v>
      </c>
      <c r="D1855" s="13"/>
      <c r="E1855" s="12"/>
      <c r="F1855" s="11"/>
      <c r="G1855" s="11"/>
      <c r="H1855" s="11"/>
      <c r="I1855" s="11"/>
      <c r="J1855" s="11"/>
      <c r="K1855" s="11"/>
      <c r="L1855" s="11"/>
      <c r="M1855" s="11"/>
      <c r="N1855" s="11"/>
      <c r="O1855" s="11"/>
      <c r="P1855" s="11"/>
      <c r="Q1855" s="11"/>
      <c r="R1855" s="11"/>
      <c r="S1855" s="11"/>
      <c r="T1855" s="11"/>
      <c r="U1855" s="11"/>
      <c r="V1855" s="11"/>
      <c r="W1855" s="11"/>
      <c r="X1855" s="11"/>
      <c r="Y1855" s="11"/>
      <c r="Z1855" s="11"/>
      <c r="AA1855" s="11"/>
      <c r="AB1855" s="11"/>
      <c r="AC1855" s="11"/>
      <c r="AD1855" s="11"/>
      <c r="AE1855" s="11"/>
      <c r="AF1855" s="11"/>
      <c r="AG1855" s="11"/>
      <c r="AH1855" s="11"/>
      <c r="AI1855" s="11"/>
      <c r="AJ1855" s="11"/>
      <c r="AK1855" s="11"/>
      <c r="AL1855" s="11">
        <f t="shared" ref="AL1855:AW1855" si="681">IF(AL645&gt;0,(SUMPRODUCT(AL1856:AL1860,AL646:AL650))/AL645,0)</f>
        <v>0</v>
      </c>
      <c r="AM1855" s="11">
        <f t="shared" si="681"/>
        <v>21.121261870760407</v>
      </c>
      <c r="AN1855" s="11">
        <f t="shared" si="681"/>
        <v>22.77870294374533</v>
      </c>
      <c r="AO1855" s="11">
        <f t="shared" si="681"/>
        <v>24.410915328681387</v>
      </c>
      <c r="AP1855" s="11">
        <f t="shared" si="681"/>
        <v>26.01848578323866</v>
      </c>
      <c r="AQ1855" s="11">
        <f t="shared" si="681"/>
        <v>27.601983009661762</v>
      </c>
      <c r="AR1855" s="11">
        <f t="shared" si="681"/>
        <v>26.934253118517578</v>
      </c>
      <c r="AS1855" s="11">
        <f t="shared" si="681"/>
        <v>28.876470248333366</v>
      </c>
      <c r="AT1855" s="11">
        <f t="shared" si="681"/>
        <v>30.778621239735362</v>
      </c>
      <c r="AU1855" s="11">
        <f t="shared" si="681"/>
        <v>32.641171004550031</v>
      </c>
      <c r="AV1855" s="11">
        <f t="shared" si="681"/>
        <v>34.464577289444229</v>
      </c>
      <c r="AW1855" s="11">
        <f t="shared" si="681"/>
        <v>36.249290813430633</v>
      </c>
      <c r="AX1855" s="11"/>
    </row>
    <row r="1856" spans="3:50">
      <c r="C1856" s="10" t="s">
        <v>4</v>
      </c>
      <c r="D1856" s="9"/>
      <c r="E1856" s="8"/>
      <c r="F1856" s="3"/>
      <c r="G1856" s="3"/>
      <c r="H1856" s="3"/>
      <c r="I1856" s="3"/>
      <c r="J1856" s="3"/>
      <c r="K1856" s="3"/>
      <c r="L1856" s="3"/>
      <c r="M1856" s="3"/>
      <c r="N1856" s="3"/>
      <c r="O1856" s="3"/>
      <c r="P1856" s="3"/>
      <c r="Q1856" s="3"/>
      <c r="R1856" s="3"/>
      <c r="S1856" s="3"/>
      <c r="T1856" s="3"/>
      <c r="U1856" s="3"/>
      <c r="V1856" s="3"/>
      <c r="W1856" s="3"/>
      <c r="X1856" s="3"/>
      <c r="Y1856" s="3"/>
      <c r="Z1856" s="3"/>
      <c r="AA1856" s="3"/>
      <c r="AB1856" s="3"/>
      <c r="AC1856" s="3"/>
      <c r="AD1856" s="3"/>
      <c r="AE1856" s="3"/>
      <c r="AF1856" s="3"/>
      <c r="AG1856" s="3"/>
      <c r="AH1856" s="3"/>
      <c r="AI1856" s="3"/>
      <c r="AJ1856" s="3"/>
      <c r="AK1856" s="3"/>
      <c r="AL1856" s="3">
        <f t="shared" ref="AL1856:AW1860" si="682">IF(AL646&gt;0,D132,0)</f>
        <v>0</v>
      </c>
      <c r="AM1856" s="3">
        <f t="shared" si="682"/>
        <v>20.493333333333332</v>
      </c>
      <c r="AN1856" s="3">
        <f t="shared" si="682"/>
        <v>21.586666666666666</v>
      </c>
      <c r="AO1856" s="3">
        <f t="shared" si="682"/>
        <v>22.68</v>
      </c>
      <c r="AP1856" s="3">
        <f t="shared" si="682"/>
        <v>23.773333333333333</v>
      </c>
      <c r="AQ1856" s="3">
        <f t="shared" si="682"/>
        <v>24.866666666666667</v>
      </c>
      <c r="AR1856" s="3">
        <f t="shared" si="682"/>
        <v>25.96</v>
      </c>
      <c r="AS1856" s="3">
        <f t="shared" si="682"/>
        <v>27.053333333333335</v>
      </c>
      <c r="AT1856" s="3">
        <f t="shared" si="682"/>
        <v>28.146666666666668</v>
      </c>
      <c r="AU1856" s="3">
        <f t="shared" si="682"/>
        <v>29.240000000000002</v>
      </c>
      <c r="AV1856" s="3">
        <f t="shared" si="682"/>
        <v>30.333333333333336</v>
      </c>
      <c r="AW1856" s="3">
        <f t="shared" si="682"/>
        <v>31.426666666666669</v>
      </c>
      <c r="AX1856" s="3"/>
    </row>
    <row r="1857" spans="3:50">
      <c r="C1857" s="10" t="s">
        <v>3</v>
      </c>
      <c r="D1857" s="9"/>
      <c r="E1857" s="8"/>
      <c r="F1857" s="3"/>
      <c r="G1857" s="3"/>
      <c r="H1857" s="3"/>
      <c r="I1857" s="3"/>
      <c r="J1857" s="3"/>
      <c r="K1857" s="3"/>
      <c r="L1857" s="3"/>
      <c r="M1857" s="3"/>
      <c r="N1857" s="3"/>
      <c r="O1857" s="3"/>
      <c r="P1857" s="3"/>
      <c r="Q1857" s="3"/>
      <c r="R1857" s="3"/>
      <c r="S1857" s="3"/>
      <c r="T1857" s="3"/>
      <c r="U1857" s="3"/>
      <c r="V1857" s="3"/>
      <c r="W1857" s="3"/>
      <c r="X1857" s="3"/>
      <c r="Y1857" s="3"/>
      <c r="Z1857" s="3"/>
      <c r="AA1857" s="3"/>
      <c r="AB1857" s="3"/>
      <c r="AC1857" s="3"/>
      <c r="AD1857" s="3"/>
      <c r="AE1857" s="3"/>
      <c r="AF1857" s="3"/>
      <c r="AG1857" s="3"/>
      <c r="AH1857" s="3"/>
      <c r="AI1857" s="3"/>
      <c r="AJ1857" s="3"/>
      <c r="AK1857" s="3"/>
      <c r="AL1857" s="3">
        <f t="shared" si="682"/>
        <v>0</v>
      </c>
      <c r="AM1857" s="3">
        <f t="shared" si="682"/>
        <v>26.933333333333334</v>
      </c>
      <c r="AN1857" s="3">
        <f t="shared" si="682"/>
        <v>27.866666666666667</v>
      </c>
      <c r="AO1857" s="3">
        <f t="shared" si="682"/>
        <v>28.8</v>
      </c>
      <c r="AP1857" s="3">
        <f t="shared" si="682"/>
        <v>29.733333333333334</v>
      </c>
      <c r="AQ1857" s="3">
        <f t="shared" si="682"/>
        <v>30.666666666666668</v>
      </c>
      <c r="AR1857" s="3">
        <f t="shared" si="682"/>
        <v>31.6</v>
      </c>
      <c r="AS1857" s="3">
        <f t="shared" si="682"/>
        <v>32.533333333333331</v>
      </c>
      <c r="AT1857" s="3">
        <f t="shared" si="682"/>
        <v>33.466666666666661</v>
      </c>
      <c r="AU1857" s="3">
        <f t="shared" si="682"/>
        <v>34.399999999999991</v>
      </c>
      <c r="AV1857" s="3">
        <f t="shared" si="682"/>
        <v>35.333333333333321</v>
      </c>
      <c r="AW1857" s="3">
        <f t="shared" si="682"/>
        <v>36.266666666666652</v>
      </c>
      <c r="AX1857" s="3"/>
    </row>
    <row r="1858" spans="3:50">
      <c r="C1858" s="10" t="s">
        <v>2</v>
      </c>
      <c r="D1858" s="9"/>
      <c r="E1858" s="8"/>
      <c r="F1858" s="3"/>
      <c r="G1858" s="3"/>
      <c r="H1858" s="3"/>
      <c r="I1858" s="3"/>
      <c r="J1858" s="3"/>
      <c r="K1858" s="3"/>
      <c r="L1858" s="3"/>
      <c r="M1858" s="3"/>
      <c r="N1858" s="3"/>
      <c r="O1858" s="3"/>
      <c r="P1858" s="3"/>
      <c r="Q1858" s="3"/>
      <c r="R1858" s="3"/>
      <c r="S1858" s="3"/>
      <c r="T1858" s="3"/>
      <c r="U1858" s="3"/>
      <c r="V1858" s="3"/>
      <c r="W1858" s="3"/>
      <c r="X1858" s="3"/>
      <c r="Y1858" s="3"/>
      <c r="Z1858" s="3"/>
      <c r="AA1858" s="3"/>
      <c r="AB1858" s="3"/>
      <c r="AC1858" s="3"/>
      <c r="AD1858" s="3"/>
      <c r="AE1858" s="3"/>
      <c r="AF1858" s="3"/>
      <c r="AG1858" s="3"/>
      <c r="AH1858" s="3"/>
      <c r="AI1858" s="3"/>
      <c r="AJ1858" s="3"/>
      <c r="AK1858" s="3"/>
      <c r="AL1858" s="3">
        <f t="shared" si="682"/>
        <v>0</v>
      </c>
      <c r="AM1858" s="3">
        <f t="shared" si="682"/>
        <v>55.289666666666669</v>
      </c>
      <c r="AN1858" s="3">
        <f t="shared" si="682"/>
        <v>55.609333333333339</v>
      </c>
      <c r="AO1858" s="3">
        <f t="shared" si="682"/>
        <v>55.929000000000009</v>
      </c>
      <c r="AP1858" s="3">
        <f t="shared" si="682"/>
        <v>56.248666666666679</v>
      </c>
      <c r="AQ1858" s="3">
        <f t="shared" si="682"/>
        <v>56.568333333333349</v>
      </c>
      <c r="AR1858" s="3">
        <f t="shared" si="682"/>
        <v>56.888000000000019</v>
      </c>
      <c r="AS1858" s="3">
        <f t="shared" si="682"/>
        <v>57.20766666666669</v>
      </c>
      <c r="AT1858" s="3">
        <f t="shared" si="682"/>
        <v>57.52733333333336</v>
      </c>
      <c r="AU1858" s="3">
        <f t="shared" si="682"/>
        <v>57.84700000000003</v>
      </c>
      <c r="AV1858" s="3">
        <f t="shared" si="682"/>
        <v>58.1666666666667</v>
      </c>
      <c r="AW1858" s="3">
        <f t="shared" si="682"/>
        <v>58.48633333333337</v>
      </c>
      <c r="AX1858" s="3"/>
    </row>
    <row r="1859" spans="3:50">
      <c r="C1859" s="10" t="s">
        <v>1</v>
      </c>
      <c r="D1859" s="9"/>
      <c r="E1859" s="8"/>
      <c r="F1859" s="3"/>
      <c r="G1859" s="3"/>
      <c r="H1859" s="3"/>
      <c r="I1859" s="3"/>
      <c r="J1859" s="3"/>
      <c r="K1859" s="3"/>
      <c r="L1859" s="3"/>
      <c r="M1859" s="3"/>
      <c r="N1859" s="3"/>
      <c r="O1859" s="3"/>
      <c r="P1859" s="3"/>
      <c r="Q1859" s="3"/>
      <c r="R1859" s="3"/>
      <c r="S1859" s="3"/>
      <c r="T1859" s="3"/>
      <c r="U1859" s="3"/>
      <c r="V1859" s="3"/>
      <c r="W1859" s="3"/>
      <c r="X1859" s="3"/>
      <c r="Y1859" s="3"/>
      <c r="Z1859" s="3"/>
      <c r="AA1859" s="3"/>
      <c r="AB1859" s="3"/>
      <c r="AC1859" s="3"/>
      <c r="AD1859" s="3"/>
      <c r="AE1859" s="3"/>
      <c r="AF1859" s="3"/>
      <c r="AG1859" s="3"/>
      <c r="AH1859" s="3"/>
      <c r="AI1859" s="3"/>
      <c r="AJ1859" s="3"/>
      <c r="AK1859" s="3"/>
      <c r="AL1859" s="3">
        <f t="shared" si="682"/>
        <v>0</v>
      </c>
      <c r="AM1859" s="3">
        <f t="shared" si="682"/>
        <v>120</v>
      </c>
      <c r="AN1859" s="3">
        <f t="shared" si="682"/>
        <v>120</v>
      </c>
      <c r="AO1859" s="3">
        <f t="shared" si="682"/>
        <v>120</v>
      </c>
      <c r="AP1859" s="3">
        <f t="shared" si="682"/>
        <v>120</v>
      </c>
      <c r="AQ1859" s="3">
        <f t="shared" si="682"/>
        <v>120</v>
      </c>
      <c r="AR1859" s="3">
        <f t="shared" si="682"/>
        <v>120</v>
      </c>
      <c r="AS1859" s="3">
        <f t="shared" si="682"/>
        <v>120</v>
      </c>
      <c r="AT1859" s="3">
        <f t="shared" si="682"/>
        <v>120</v>
      </c>
      <c r="AU1859" s="3">
        <f t="shared" si="682"/>
        <v>120</v>
      </c>
      <c r="AV1859" s="3">
        <f t="shared" si="682"/>
        <v>120</v>
      </c>
      <c r="AW1859" s="3">
        <f t="shared" si="682"/>
        <v>120</v>
      </c>
      <c r="AX1859" s="3"/>
    </row>
    <row r="1860" spans="3:50">
      <c r="C1860" s="7" t="s">
        <v>0</v>
      </c>
      <c r="D1860" s="6"/>
      <c r="E1860" s="5"/>
      <c r="F1860" s="4"/>
      <c r="G1860" s="4"/>
      <c r="H1860" s="4"/>
      <c r="I1860" s="4"/>
      <c r="J1860" s="4"/>
      <c r="K1860" s="4"/>
      <c r="L1860" s="4"/>
      <c r="M1860" s="4"/>
      <c r="N1860" s="4"/>
      <c r="O1860" s="4"/>
      <c r="P1860" s="4"/>
      <c r="Q1860" s="4"/>
      <c r="R1860" s="4"/>
      <c r="S1860" s="4"/>
      <c r="T1860" s="4"/>
      <c r="U1860" s="4"/>
      <c r="V1860" s="4"/>
      <c r="W1860" s="4"/>
      <c r="X1860" s="4"/>
      <c r="Y1860" s="4"/>
      <c r="Z1860" s="4"/>
      <c r="AA1860" s="4"/>
      <c r="AB1860" s="4"/>
      <c r="AC1860" s="4"/>
      <c r="AD1860" s="4"/>
      <c r="AE1860" s="4"/>
      <c r="AF1860" s="4"/>
      <c r="AG1860" s="4"/>
      <c r="AH1860" s="4"/>
      <c r="AI1860" s="4"/>
      <c r="AJ1860" s="4"/>
      <c r="AK1860" s="4"/>
      <c r="AL1860" s="4">
        <f t="shared" si="682"/>
        <v>0</v>
      </c>
      <c r="AM1860" s="4">
        <f t="shared" si="682"/>
        <v>0</v>
      </c>
      <c r="AN1860" s="4">
        <f t="shared" si="682"/>
        <v>0</v>
      </c>
      <c r="AO1860" s="4">
        <f t="shared" si="682"/>
        <v>0</v>
      </c>
      <c r="AP1860" s="4">
        <f t="shared" si="682"/>
        <v>0</v>
      </c>
      <c r="AQ1860" s="4">
        <f t="shared" si="682"/>
        <v>0</v>
      </c>
      <c r="AR1860" s="4">
        <f t="shared" si="682"/>
        <v>0</v>
      </c>
      <c r="AS1860" s="4">
        <f t="shared" si="682"/>
        <v>64.666666666666657</v>
      </c>
      <c r="AT1860" s="4">
        <f t="shared" si="682"/>
        <v>65.333333333333329</v>
      </c>
      <c r="AU1860" s="4">
        <f t="shared" si="682"/>
        <v>66</v>
      </c>
      <c r="AV1860" s="4">
        <f t="shared" si="682"/>
        <v>66.666666666666671</v>
      </c>
      <c r="AW1860" s="4">
        <f t="shared" si="682"/>
        <v>67.333333333333343</v>
      </c>
      <c r="AX1860" s="3"/>
    </row>
    <row r="1861" spans="3:50">
      <c r="C1861" s="14">
        <v>35</v>
      </c>
      <c r="D1861" s="13"/>
      <c r="E1861" s="12"/>
      <c r="F1861" s="11"/>
      <c r="G1861" s="11"/>
      <c r="H1861" s="11"/>
      <c r="I1861" s="11"/>
      <c r="J1861" s="11"/>
      <c r="K1861" s="11"/>
      <c r="L1861" s="11"/>
      <c r="M1861" s="11"/>
      <c r="N1861" s="11"/>
      <c r="O1861" s="11"/>
      <c r="P1861" s="11"/>
      <c r="Q1861" s="11"/>
      <c r="R1861" s="11"/>
      <c r="S1861" s="11"/>
      <c r="T1861" s="11"/>
      <c r="U1861" s="11"/>
      <c r="V1861" s="11"/>
      <c r="W1861" s="11"/>
      <c r="X1861" s="11"/>
      <c r="Y1861" s="11"/>
      <c r="Z1861" s="11"/>
      <c r="AA1861" s="11"/>
      <c r="AB1861" s="11"/>
      <c r="AC1861" s="11"/>
      <c r="AD1861" s="11"/>
      <c r="AE1861" s="11"/>
      <c r="AF1861" s="11"/>
      <c r="AG1861" s="11"/>
      <c r="AH1861" s="11"/>
      <c r="AI1861" s="11"/>
      <c r="AJ1861" s="11"/>
      <c r="AK1861" s="11"/>
      <c r="AL1861" s="11"/>
      <c r="AM1861" s="11">
        <f t="shared" ref="AM1861:AW1861" si="683">IF(AM651&gt;0,(SUMPRODUCT(AM1862:AM1866,AM652:AM656))/AM651,0)</f>
        <v>0</v>
      </c>
      <c r="AN1861" s="11">
        <f t="shared" si="683"/>
        <v>21.140100454300963</v>
      </c>
      <c r="AO1861" s="11">
        <f t="shared" si="683"/>
        <v>22.813192263668746</v>
      </c>
      <c r="AP1861" s="11">
        <f t="shared" si="683"/>
        <v>24.459689782817684</v>
      </c>
      <c r="AQ1861" s="11">
        <f t="shared" si="683"/>
        <v>26.080254690312032</v>
      </c>
      <c r="AR1861" s="11">
        <f t="shared" si="683"/>
        <v>27.675526894762662</v>
      </c>
      <c r="AS1861" s="11">
        <f t="shared" si="683"/>
        <v>26.965623189745333</v>
      </c>
      <c r="AT1861" s="11">
        <f t="shared" si="683"/>
        <v>28.929113677322448</v>
      </c>
      <c r="AU1861" s="11">
        <f t="shared" si="683"/>
        <v>30.850409027525636</v>
      </c>
      <c r="AV1861" s="11">
        <f t="shared" si="683"/>
        <v>32.730077499680803</v>
      </c>
      <c r="AW1861" s="11">
        <f t="shared" si="683"/>
        <v>34.568677194738811</v>
      </c>
      <c r="AX1861" s="11"/>
    </row>
    <row r="1862" spans="3:50">
      <c r="C1862" s="10" t="s">
        <v>4</v>
      </c>
      <c r="D1862" s="9"/>
      <c r="E1862" s="8"/>
      <c r="F1862" s="3"/>
      <c r="G1862" s="3"/>
      <c r="H1862" s="3"/>
      <c r="I1862" s="3"/>
      <c r="J1862" s="3"/>
      <c r="K1862" s="3"/>
      <c r="L1862" s="3"/>
      <c r="M1862" s="3"/>
      <c r="N1862" s="3"/>
      <c r="O1862" s="3"/>
      <c r="P1862" s="3"/>
      <c r="Q1862" s="3"/>
      <c r="R1862" s="3"/>
      <c r="S1862" s="3"/>
      <c r="T1862" s="3"/>
      <c r="U1862" s="3"/>
      <c r="V1862" s="3"/>
      <c r="W1862" s="3"/>
      <c r="X1862" s="3"/>
      <c r="Y1862" s="3"/>
      <c r="Z1862" s="3"/>
      <c r="AA1862" s="3"/>
      <c r="AB1862" s="3"/>
      <c r="AC1862" s="3"/>
      <c r="AD1862" s="3"/>
      <c r="AE1862" s="3"/>
      <c r="AF1862" s="3"/>
      <c r="AG1862" s="3"/>
      <c r="AH1862" s="3"/>
      <c r="AI1862" s="3"/>
      <c r="AJ1862" s="3"/>
      <c r="AK1862" s="3"/>
      <c r="AL1862" s="3"/>
      <c r="AM1862" s="3">
        <f t="shared" ref="AM1862:AW1866" si="684">IF(AM652&gt;0,D132,0)</f>
        <v>0</v>
      </c>
      <c r="AN1862" s="3">
        <f t="shared" si="684"/>
        <v>20.493333333333332</v>
      </c>
      <c r="AO1862" s="3">
        <f t="shared" si="684"/>
        <v>21.586666666666666</v>
      </c>
      <c r="AP1862" s="3">
        <f t="shared" si="684"/>
        <v>22.68</v>
      </c>
      <c r="AQ1862" s="3">
        <f t="shared" si="684"/>
        <v>23.773333333333333</v>
      </c>
      <c r="AR1862" s="3">
        <f t="shared" si="684"/>
        <v>24.866666666666667</v>
      </c>
      <c r="AS1862" s="3">
        <f t="shared" si="684"/>
        <v>25.96</v>
      </c>
      <c r="AT1862" s="3">
        <f t="shared" si="684"/>
        <v>27.053333333333335</v>
      </c>
      <c r="AU1862" s="3">
        <f t="shared" si="684"/>
        <v>28.146666666666668</v>
      </c>
      <c r="AV1862" s="3">
        <f t="shared" si="684"/>
        <v>29.240000000000002</v>
      </c>
      <c r="AW1862" s="3">
        <f t="shared" si="684"/>
        <v>30.333333333333336</v>
      </c>
      <c r="AX1862" s="3"/>
    </row>
    <row r="1863" spans="3:50">
      <c r="C1863" s="10" t="s">
        <v>3</v>
      </c>
      <c r="D1863" s="9"/>
      <c r="E1863" s="8"/>
      <c r="F1863" s="3"/>
      <c r="G1863" s="3"/>
      <c r="H1863" s="3"/>
      <c r="I1863" s="3"/>
      <c r="J1863" s="3"/>
      <c r="K1863" s="3"/>
      <c r="L1863" s="3"/>
      <c r="M1863" s="3"/>
      <c r="N1863" s="3"/>
      <c r="O1863" s="3"/>
      <c r="P1863" s="3"/>
      <c r="Q1863" s="3"/>
      <c r="R1863" s="3"/>
      <c r="S1863" s="3"/>
      <c r="T1863" s="3"/>
      <c r="U1863" s="3"/>
      <c r="V1863" s="3"/>
      <c r="W1863" s="3"/>
      <c r="X1863" s="3"/>
      <c r="Y1863" s="3"/>
      <c r="Z1863" s="3"/>
      <c r="AA1863" s="3"/>
      <c r="AB1863" s="3"/>
      <c r="AC1863" s="3"/>
      <c r="AD1863" s="3"/>
      <c r="AE1863" s="3"/>
      <c r="AF1863" s="3"/>
      <c r="AG1863" s="3"/>
      <c r="AH1863" s="3"/>
      <c r="AI1863" s="3"/>
      <c r="AJ1863" s="3"/>
      <c r="AK1863" s="3"/>
      <c r="AL1863" s="3"/>
      <c r="AM1863" s="3">
        <f t="shared" si="684"/>
        <v>0</v>
      </c>
      <c r="AN1863" s="3">
        <f t="shared" si="684"/>
        <v>26.933333333333334</v>
      </c>
      <c r="AO1863" s="3">
        <f t="shared" si="684"/>
        <v>27.866666666666667</v>
      </c>
      <c r="AP1863" s="3">
        <f t="shared" si="684"/>
        <v>28.8</v>
      </c>
      <c r="AQ1863" s="3">
        <f t="shared" si="684"/>
        <v>29.733333333333334</v>
      </c>
      <c r="AR1863" s="3">
        <f t="shared" si="684"/>
        <v>30.666666666666668</v>
      </c>
      <c r="AS1863" s="3">
        <f t="shared" si="684"/>
        <v>31.6</v>
      </c>
      <c r="AT1863" s="3">
        <f t="shared" si="684"/>
        <v>32.533333333333331</v>
      </c>
      <c r="AU1863" s="3">
        <f t="shared" si="684"/>
        <v>33.466666666666661</v>
      </c>
      <c r="AV1863" s="3">
        <f t="shared" si="684"/>
        <v>34.399999999999991</v>
      </c>
      <c r="AW1863" s="3">
        <f t="shared" si="684"/>
        <v>35.333333333333321</v>
      </c>
      <c r="AX1863" s="3"/>
    </row>
    <row r="1864" spans="3:50">
      <c r="C1864" s="10" t="s">
        <v>2</v>
      </c>
      <c r="D1864" s="9"/>
      <c r="E1864" s="8"/>
      <c r="F1864" s="3"/>
      <c r="G1864" s="3"/>
      <c r="H1864" s="3"/>
      <c r="I1864" s="3"/>
      <c r="J1864" s="3"/>
      <c r="K1864" s="3"/>
      <c r="L1864" s="3"/>
      <c r="M1864" s="3"/>
      <c r="N1864" s="3"/>
      <c r="O1864" s="3"/>
      <c r="P1864" s="3"/>
      <c r="Q1864" s="3"/>
      <c r="R1864" s="3"/>
      <c r="S1864" s="3"/>
      <c r="T1864" s="3"/>
      <c r="U1864" s="3"/>
      <c r="V1864" s="3"/>
      <c r="W1864" s="3"/>
      <c r="X1864" s="3"/>
      <c r="Y1864" s="3"/>
      <c r="Z1864" s="3"/>
      <c r="AA1864" s="3"/>
      <c r="AB1864" s="3"/>
      <c r="AC1864" s="3"/>
      <c r="AD1864" s="3"/>
      <c r="AE1864" s="3"/>
      <c r="AF1864" s="3"/>
      <c r="AG1864" s="3"/>
      <c r="AH1864" s="3"/>
      <c r="AI1864" s="3"/>
      <c r="AJ1864" s="3"/>
      <c r="AK1864" s="3"/>
      <c r="AL1864" s="3"/>
      <c r="AM1864" s="3">
        <f t="shared" si="684"/>
        <v>0</v>
      </c>
      <c r="AN1864" s="3">
        <f t="shared" si="684"/>
        <v>55.289666666666669</v>
      </c>
      <c r="AO1864" s="3">
        <f t="shared" si="684"/>
        <v>55.609333333333339</v>
      </c>
      <c r="AP1864" s="3">
        <f t="shared" si="684"/>
        <v>55.929000000000009</v>
      </c>
      <c r="AQ1864" s="3">
        <f t="shared" si="684"/>
        <v>56.248666666666679</v>
      </c>
      <c r="AR1864" s="3">
        <f t="shared" si="684"/>
        <v>56.568333333333349</v>
      </c>
      <c r="AS1864" s="3">
        <f t="shared" si="684"/>
        <v>56.888000000000019</v>
      </c>
      <c r="AT1864" s="3">
        <f t="shared" si="684"/>
        <v>57.20766666666669</v>
      </c>
      <c r="AU1864" s="3">
        <f t="shared" si="684"/>
        <v>57.52733333333336</v>
      </c>
      <c r="AV1864" s="3">
        <f t="shared" si="684"/>
        <v>57.84700000000003</v>
      </c>
      <c r="AW1864" s="3">
        <f t="shared" si="684"/>
        <v>58.1666666666667</v>
      </c>
      <c r="AX1864" s="3"/>
    </row>
    <row r="1865" spans="3:50">
      <c r="C1865" s="10" t="s">
        <v>1</v>
      </c>
      <c r="D1865" s="9"/>
      <c r="E1865" s="8"/>
      <c r="F1865" s="3"/>
      <c r="G1865" s="3"/>
      <c r="H1865" s="3"/>
      <c r="I1865" s="3"/>
      <c r="J1865" s="3"/>
      <c r="K1865" s="3"/>
      <c r="L1865" s="3"/>
      <c r="M1865" s="3"/>
      <c r="N1865" s="3"/>
      <c r="O1865" s="3"/>
      <c r="P1865" s="3"/>
      <c r="Q1865" s="3"/>
      <c r="R1865" s="3"/>
      <c r="S1865" s="3"/>
      <c r="T1865" s="3"/>
      <c r="U1865" s="3"/>
      <c r="V1865" s="3"/>
      <c r="W1865" s="3"/>
      <c r="X1865" s="3"/>
      <c r="Y1865" s="3"/>
      <c r="Z1865" s="3"/>
      <c r="AA1865" s="3"/>
      <c r="AB1865" s="3"/>
      <c r="AC1865" s="3"/>
      <c r="AD1865" s="3"/>
      <c r="AE1865" s="3"/>
      <c r="AF1865" s="3"/>
      <c r="AG1865" s="3"/>
      <c r="AH1865" s="3"/>
      <c r="AI1865" s="3"/>
      <c r="AJ1865" s="3"/>
      <c r="AK1865" s="3"/>
      <c r="AL1865" s="3"/>
      <c r="AM1865" s="3">
        <f t="shared" si="684"/>
        <v>0</v>
      </c>
      <c r="AN1865" s="3">
        <f t="shared" si="684"/>
        <v>120</v>
      </c>
      <c r="AO1865" s="3">
        <f t="shared" si="684"/>
        <v>120</v>
      </c>
      <c r="AP1865" s="3">
        <f t="shared" si="684"/>
        <v>120</v>
      </c>
      <c r="AQ1865" s="3">
        <f t="shared" si="684"/>
        <v>120</v>
      </c>
      <c r="AR1865" s="3">
        <f t="shared" si="684"/>
        <v>120</v>
      </c>
      <c r="AS1865" s="3">
        <f t="shared" si="684"/>
        <v>120</v>
      </c>
      <c r="AT1865" s="3">
        <f t="shared" si="684"/>
        <v>120</v>
      </c>
      <c r="AU1865" s="3">
        <f t="shared" si="684"/>
        <v>120</v>
      </c>
      <c r="AV1865" s="3">
        <f t="shared" si="684"/>
        <v>120</v>
      </c>
      <c r="AW1865" s="3">
        <f t="shared" si="684"/>
        <v>120</v>
      </c>
      <c r="AX1865" s="3"/>
    </row>
    <row r="1866" spans="3:50">
      <c r="C1866" s="7" t="s">
        <v>0</v>
      </c>
      <c r="D1866" s="6"/>
      <c r="E1866" s="5"/>
      <c r="F1866" s="4"/>
      <c r="G1866" s="4"/>
      <c r="H1866" s="4"/>
      <c r="I1866" s="4"/>
      <c r="J1866" s="4"/>
      <c r="K1866" s="4"/>
      <c r="L1866" s="4"/>
      <c r="M1866" s="4"/>
      <c r="N1866" s="4"/>
      <c r="O1866" s="4"/>
      <c r="P1866" s="4"/>
      <c r="Q1866" s="4"/>
      <c r="R1866" s="4"/>
      <c r="S1866" s="4"/>
      <c r="T1866" s="4"/>
      <c r="U1866" s="4"/>
      <c r="V1866" s="4"/>
      <c r="W1866" s="4"/>
      <c r="X1866" s="4"/>
      <c r="Y1866" s="4"/>
      <c r="Z1866" s="4"/>
      <c r="AA1866" s="4"/>
      <c r="AB1866" s="4"/>
      <c r="AC1866" s="4"/>
      <c r="AD1866" s="4"/>
      <c r="AE1866" s="4"/>
      <c r="AF1866" s="4"/>
      <c r="AG1866" s="4"/>
      <c r="AH1866" s="4"/>
      <c r="AI1866" s="4"/>
      <c r="AJ1866" s="4"/>
      <c r="AK1866" s="4"/>
      <c r="AL1866" s="4"/>
      <c r="AM1866" s="4">
        <f t="shared" si="684"/>
        <v>0</v>
      </c>
      <c r="AN1866" s="4">
        <f t="shared" si="684"/>
        <v>0</v>
      </c>
      <c r="AO1866" s="4">
        <f t="shared" si="684"/>
        <v>0</v>
      </c>
      <c r="AP1866" s="4">
        <f t="shared" si="684"/>
        <v>0</v>
      </c>
      <c r="AQ1866" s="4">
        <f t="shared" si="684"/>
        <v>0</v>
      </c>
      <c r="AR1866" s="4">
        <f t="shared" si="684"/>
        <v>0</v>
      </c>
      <c r="AS1866" s="4">
        <f t="shared" si="684"/>
        <v>0</v>
      </c>
      <c r="AT1866" s="4">
        <f t="shared" si="684"/>
        <v>64.666666666666657</v>
      </c>
      <c r="AU1866" s="4">
        <f t="shared" si="684"/>
        <v>65.333333333333329</v>
      </c>
      <c r="AV1866" s="4">
        <f t="shared" si="684"/>
        <v>66</v>
      </c>
      <c r="AW1866" s="4">
        <f t="shared" si="684"/>
        <v>66.666666666666671</v>
      </c>
      <c r="AX1866" s="3"/>
    </row>
    <row r="1867" spans="3:50">
      <c r="C1867" s="14">
        <v>36</v>
      </c>
      <c r="D1867" s="13"/>
      <c r="E1867" s="12"/>
      <c r="F1867" s="11"/>
      <c r="G1867" s="11"/>
      <c r="H1867" s="11"/>
      <c r="I1867" s="11"/>
      <c r="J1867" s="11"/>
      <c r="K1867" s="11"/>
      <c r="L1867" s="11"/>
      <c r="M1867" s="11"/>
      <c r="N1867" s="11"/>
      <c r="O1867" s="11"/>
      <c r="P1867" s="11"/>
      <c r="Q1867" s="11"/>
      <c r="R1867" s="11"/>
      <c r="S1867" s="11"/>
      <c r="T1867" s="11"/>
      <c r="U1867" s="11"/>
      <c r="V1867" s="11"/>
      <c r="W1867" s="11"/>
      <c r="X1867" s="11"/>
      <c r="Y1867" s="11"/>
      <c r="Z1867" s="11"/>
      <c r="AA1867" s="11"/>
      <c r="AB1867" s="11"/>
      <c r="AC1867" s="11"/>
      <c r="AD1867" s="11"/>
      <c r="AE1867" s="11"/>
      <c r="AF1867" s="11"/>
      <c r="AG1867" s="11"/>
      <c r="AH1867" s="11"/>
      <c r="AI1867" s="11"/>
      <c r="AJ1867" s="11"/>
      <c r="AK1867" s="11"/>
      <c r="AL1867" s="11"/>
      <c r="AM1867" s="11"/>
      <c r="AN1867" s="11">
        <f t="shared" ref="AN1867:AW1867" si="685">IF(AN657&gt;0,(SUMPRODUCT(AN1868:AN1872,AN658:AN662))/AN657,0)</f>
        <v>0</v>
      </c>
      <c r="AO1867" s="11">
        <f t="shared" si="685"/>
        <v>21.160122013325541</v>
      </c>
      <c r="AP1867" s="11">
        <f t="shared" si="685"/>
        <v>22.849773529577313</v>
      </c>
      <c r="AQ1867" s="11">
        <f t="shared" si="685"/>
        <v>24.511340225596172</v>
      </c>
      <c r="AR1867" s="11">
        <f t="shared" si="685"/>
        <v>26.145569514319217</v>
      </c>
      <c r="AS1867" s="11">
        <f t="shared" si="685"/>
        <v>27.753182520975955</v>
      </c>
      <c r="AT1867" s="11">
        <f t="shared" si="685"/>
        <v>26.998953527675692</v>
      </c>
      <c r="AU1867" s="11">
        <f t="shared" si="685"/>
        <v>28.984792629436217</v>
      </c>
      <c r="AV1867" s="11">
        <f t="shared" si="685"/>
        <v>30.926135983261698</v>
      </c>
      <c r="AW1867" s="11">
        <f t="shared" si="685"/>
        <v>32.823670202306488</v>
      </c>
      <c r="AX1867" s="11"/>
    </row>
    <row r="1868" spans="3:50">
      <c r="C1868" s="10" t="s">
        <v>4</v>
      </c>
      <c r="D1868" s="9"/>
      <c r="E1868" s="8"/>
      <c r="F1868" s="3"/>
      <c r="G1868" s="3"/>
      <c r="H1868" s="3"/>
      <c r="I1868" s="3"/>
      <c r="J1868" s="3"/>
      <c r="K1868" s="3"/>
      <c r="L1868" s="3"/>
      <c r="M1868" s="3"/>
      <c r="N1868" s="3"/>
      <c r="O1868" s="3"/>
      <c r="P1868" s="3"/>
      <c r="Q1868" s="3"/>
      <c r="R1868" s="3"/>
      <c r="S1868" s="3"/>
      <c r="T1868" s="3"/>
      <c r="U1868" s="3"/>
      <c r="V1868" s="3"/>
      <c r="W1868" s="3"/>
      <c r="X1868" s="3"/>
      <c r="Y1868" s="3"/>
      <c r="Z1868" s="3"/>
      <c r="AA1868" s="3"/>
      <c r="AB1868" s="3"/>
      <c r="AC1868" s="3"/>
      <c r="AD1868" s="3"/>
      <c r="AE1868" s="3"/>
      <c r="AF1868" s="3"/>
      <c r="AG1868" s="3"/>
      <c r="AH1868" s="3"/>
      <c r="AI1868" s="3"/>
      <c r="AJ1868" s="3"/>
      <c r="AK1868" s="3"/>
      <c r="AL1868" s="3"/>
      <c r="AM1868" s="3"/>
      <c r="AN1868" s="3">
        <f t="shared" ref="AN1868:AW1872" si="686">IF(AN658&gt;0,D132,0)</f>
        <v>0</v>
      </c>
      <c r="AO1868" s="3">
        <f t="shared" si="686"/>
        <v>20.493333333333332</v>
      </c>
      <c r="AP1868" s="3">
        <f t="shared" si="686"/>
        <v>21.586666666666666</v>
      </c>
      <c r="AQ1868" s="3">
        <f t="shared" si="686"/>
        <v>22.68</v>
      </c>
      <c r="AR1868" s="3">
        <f t="shared" si="686"/>
        <v>23.773333333333333</v>
      </c>
      <c r="AS1868" s="3">
        <f t="shared" si="686"/>
        <v>24.866666666666667</v>
      </c>
      <c r="AT1868" s="3">
        <f t="shared" si="686"/>
        <v>25.96</v>
      </c>
      <c r="AU1868" s="3">
        <f t="shared" si="686"/>
        <v>27.053333333333335</v>
      </c>
      <c r="AV1868" s="3">
        <f t="shared" si="686"/>
        <v>28.146666666666668</v>
      </c>
      <c r="AW1868" s="3">
        <f t="shared" si="686"/>
        <v>29.240000000000002</v>
      </c>
      <c r="AX1868" s="3"/>
    </row>
    <row r="1869" spans="3:50">
      <c r="C1869" s="10" t="s">
        <v>3</v>
      </c>
      <c r="D1869" s="9"/>
      <c r="E1869" s="8"/>
      <c r="F1869" s="3"/>
      <c r="G1869" s="3"/>
      <c r="H1869" s="3"/>
      <c r="I1869" s="3"/>
      <c r="J1869" s="3"/>
      <c r="K1869" s="3"/>
      <c r="L1869" s="3"/>
      <c r="M1869" s="3"/>
      <c r="N1869" s="3"/>
      <c r="O1869" s="3"/>
      <c r="P1869" s="3"/>
      <c r="Q1869" s="3"/>
      <c r="R1869" s="3"/>
      <c r="S1869" s="3"/>
      <c r="T1869" s="3"/>
      <c r="U1869" s="3"/>
      <c r="V1869" s="3"/>
      <c r="W1869" s="3"/>
      <c r="X1869" s="3"/>
      <c r="Y1869" s="3"/>
      <c r="Z1869" s="3"/>
      <c r="AA1869" s="3"/>
      <c r="AB1869" s="3"/>
      <c r="AC1869" s="3"/>
      <c r="AD1869" s="3"/>
      <c r="AE1869" s="3"/>
      <c r="AF1869" s="3"/>
      <c r="AG1869" s="3"/>
      <c r="AH1869" s="3"/>
      <c r="AI1869" s="3"/>
      <c r="AJ1869" s="3"/>
      <c r="AK1869" s="3"/>
      <c r="AL1869" s="3"/>
      <c r="AM1869" s="3"/>
      <c r="AN1869" s="3">
        <f t="shared" si="686"/>
        <v>0</v>
      </c>
      <c r="AO1869" s="3">
        <f t="shared" si="686"/>
        <v>26.933333333333334</v>
      </c>
      <c r="AP1869" s="3">
        <f t="shared" si="686"/>
        <v>27.866666666666667</v>
      </c>
      <c r="AQ1869" s="3">
        <f t="shared" si="686"/>
        <v>28.8</v>
      </c>
      <c r="AR1869" s="3">
        <f t="shared" si="686"/>
        <v>29.733333333333334</v>
      </c>
      <c r="AS1869" s="3">
        <f t="shared" si="686"/>
        <v>30.666666666666668</v>
      </c>
      <c r="AT1869" s="3">
        <f t="shared" si="686"/>
        <v>31.6</v>
      </c>
      <c r="AU1869" s="3">
        <f t="shared" si="686"/>
        <v>32.533333333333331</v>
      </c>
      <c r="AV1869" s="3">
        <f t="shared" si="686"/>
        <v>33.466666666666661</v>
      </c>
      <c r="AW1869" s="3">
        <f t="shared" si="686"/>
        <v>34.399999999999991</v>
      </c>
      <c r="AX1869" s="3"/>
    </row>
    <row r="1870" spans="3:50">
      <c r="C1870" s="10" t="s">
        <v>2</v>
      </c>
      <c r="D1870" s="9"/>
      <c r="E1870" s="8"/>
      <c r="F1870" s="3"/>
      <c r="G1870" s="3"/>
      <c r="H1870" s="3"/>
      <c r="I1870" s="3"/>
      <c r="J1870" s="3"/>
      <c r="K1870" s="3"/>
      <c r="L1870" s="3"/>
      <c r="M1870" s="3"/>
      <c r="N1870" s="3"/>
      <c r="O1870" s="3"/>
      <c r="P1870" s="3"/>
      <c r="Q1870" s="3"/>
      <c r="R1870" s="3"/>
      <c r="S1870" s="3"/>
      <c r="T1870" s="3"/>
      <c r="U1870" s="3"/>
      <c r="V1870" s="3"/>
      <c r="W1870" s="3"/>
      <c r="X1870" s="3"/>
      <c r="Y1870" s="3"/>
      <c r="Z1870" s="3"/>
      <c r="AA1870" s="3"/>
      <c r="AB1870" s="3"/>
      <c r="AC1870" s="3"/>
      <c r="AD1870" s="3"/>
      <c r="AE1870" s="3"/>
      <c r="AF1870" s="3"/>
      <c r="AG1870" s="3"/>
      <c r="AH1870" s="3"/>
      <c r="AI1870" s="3"/>
      <c r="AJ1870" s="3"/>
      <c r="AK1870" s="3"/>
      <c r="AL1870" s="3"/>
      <c r="AM1870" s="3"/>
      <c r="AN1870" s="3">
        <f t="shared" si="686"/>
        <v>0</v>
      </c>
      <c r="AO1870" s="3">
        <f t="shared" si="686"/>
        <v>55.289666666666669</v>
      </c>
      <c r="AP1870" s="3">
        <f t="shared" si="686"/>
        <v>55.609333333333339</v>
      </c>
      <c r="AQ1870" s="3">
        <f t="shared" si="686"/>
        <v>55.929000000000009</v>
      </c>
      <c r="AR1870" s="3">
        <f t="shared" si="686"/>
        <v>56.248666666666679</v>
      </c>
      <c r="AS1870" s="3">
        <f t="shared" si="686"/>
        <v>56.568333333333349</v>
      </c>
      <c r="AT1870" s="3">
        <f t="shared" si="686"/>
        <v>56.888000000000019</v>
      </c>
      <c r="AU1870" s="3">
        <f t="shared" si="686"/>
        <v>57.20766666666669</v>
      </c>
      <c r="AV1870" s="3">
        <f t="shared" si="686"/>
        <v>57.52733333333336</v>
      </c>
      <c r="AW1870" s="3">
        <f t="shared" si="686"/>
        <v>57.84700000000003</v>
      </c>
      <c r="AX1870" s="3"/>
    </row>
    <row r="1871" spans="3:50">
      <c r="C1871" s="10" t="s">
        <v>1</v>
      </c>
      <c r="D1871" s="9"/>
      <c r="E1871" s="8"/>
      <c r="F1871" s="3"/>
      <c r="G1871" s="3"/>
      <c r="H1871" s="3"/>
      <c r="I1871" s="3"/>
      <c r="J1871" s="3"/>
      <c r="K1871" s="3"/>
      <c r="L1871" s="3"/>
      <c r="M1871" s="3"/>
      <c r="N1871" s="3"/>
      <c r="O1871" s="3"/>
      <c r="P1871" s="3"/>
      <c r="Q1871" s="3"/>
      <c r="R1871" s="3"/>
      <c r="S1871" s="3"/>
      <c r="T1871" s="3"/>
      <c r="U1871" s="3"/>
      <c r="V1871" s="3"/>
      <c r="W1871" s="3"/>
      <c r="X1871" s="3"/>
      <c r="Y1871" s="3"/>
      <c r="Z1871" s="3"/>
      <c r="AA1871" s="3"/>
      <c r="AB1871" s="3"/>
      <c r="AC1871" s="3"/>
      <c r="AD1871" s="3"/>
      <c r="AE1871" s="3"/>
      <c r="AF1871" s="3"/>
      <c r="AG1871" s="3"/>
      <c r="AH1871" s="3"/>
      <c r="AI1871" s="3"/>
      <c r="AJ1871" s="3"/>
      <c r="AK1871" s="3"/>
      <c r="AL1871" s="3"/>
      <c r="AM1871" s="3"/>
      <c r="AN1871" s="3">
        <f t="shared" si="686"/>
        <v>0</v>
      </c>
      <c r="AO1871" s="3">
        <f t="shared" si="686"/>
        <v>120</v>
      </c>
      <c r="AP1871" s="3">
        <f t="shared" si="686"/>
        <v>120</v>
      </c>
      <c r="AQ1871" s="3">
        <f t="shared" si="686"/>
        <v>120</v>
      </c>
      <c r="AR1871" s="3">
        <f t="shared" si="686"/>
        <v>120</v>
      </c>
      <c r="AS1871" s="3">
        <f t="shared" si="686"/>
        <v>120</v>
      </c>
      <c r="AT1871" s="3">
        <f t="shared" si="686"/>
        <v>120</v>
      </c>
      <c r="AU1871" s="3">
        <f t="shared" si="686"/>
        <v>120</v>
      </c>
      <c r="AV1871" s="3">
        <f t="shared" si="686"/>
        <v>120</v>
      </c>
      <c r="AW1871" s="3">
        <f t="shared" si="686"/>
        <v>120</v>
      </c>
      <c r="AX1871" s="3"/>
    </row>
    <row r="1872" spans="3:50">
      <c r="C1872" s="7" t="s">
        <v>0</v>
      </c>
      <c r="D1872" s="6"/>
      <c r="E1872" s="5"/>
      <c r="F1872" s="4"/>
      <c r="G1872" s="4"/>
      <c r="H1872" s="4"/>
      <c r="I1872" s="4"/>
      <c r="J1872" s="4"/>
      <c r="K1872" s="4"/>
      <c r="L1872" s="4"/>
      <c r="M1872" s="4"/>
      <c r="N1872" s="4"/>
      <c r="O1872" s="4"/>
      <c r="P1872" s="4"/>
      <c r="Q1872" s="4"/>
      <c r="R1872" s="4"/>
      <c r="S1872" s="4"/>
      <c r="T1872" s="4"/>
      <c r="U1872" s="4"/>
      <c r="V1872" s="4"/>
      <c r="W1872" s="4"/>
      <c r="X1872" s="4"/>
      <c r="Y1872" s="4"/>
      <c r="Z1872" s="4"/>
      <c r="AA1872" s="4"/>
      <c r="AB1872" s="4"/>
      <c r="AC1872" s="4"/>
      <c r="AD1872" s="4"/>
      <c r="AE1872" s="4"/>
      <c r="AF1872" s="4"/>
      <c r="AG1872" s="4"/>
      <c r="AH1872" s="4"/>
      <c r="AI1872" s="4"/>
      <c r="AJ1872" s="4"/>
      <c r="AK1872" s="4"/>
      <c r="AL1872" s="4"/>
      <c r="AM1872" s="4"/>
      <c r="AN1872" s="4">
        <f t="shared" si="686"/>
        <v>0</v>
      </c>
      <c r="AO1872" s="4">
        <f t="shared" si="686"/>
        <v>0</v>
      </c>
      <c r="AP1872" s="4">
        <f t="shared" si="686"/>
        <v>0</v>
      </c>
      <c r="AQ1872" s="4">
        <f t="shared" si="686"/>
        <v>0</v>
      </c>
      <c r="AR1872" s="4">
        <f t="shared" si="686"/>
        <v>0</v>
      </c>
      <c r="AS1872" s="4">
        <f t="shared" si="686"/>
        <v>0</v>
      </c>
      <c r="AT1872" s="4">
        <f t="shared" si="686"/>
        <v>0</v>
      </c>
      <c r="AU1872" s="4">
        <f t="shared" si="686"/>
        <v>64.666666666666657</v>
      </c>
      <c r="AV1872" s="4">
        <f t="shared" si="686"/>
        <v>65.333333333333329</v>
      </c>
      <c r="AW1872" s="4">
        <f t="shared" si="686"/>
        <v>66</v>
      </c>
      <c r="AX1872" s="3"/>
    </row>
    <row r="1873" spans="3:50">
      <c r="C1873" s="14">
        <v>37</v>
      </c>
      <c r="D1873" s="13"/>
      <c r="E1873" s="12"/>
      <c r="F1873" s="11"/>
      <c r="G1873" s="11"/>
      <c r="H1873" s="11"/>
      <c r="I1873" s="11"/>
      <c r="J1873" s="11"/>
      <c r="K1873" s="11"/>
      <c r="L1873" s="11"/>
      <c r="M1873" s="11"/>
      <c r="N1873" s="11"/>
      <c r="O1873" s="11"/>
      <c r="P1873" s="11"/>
      <c r="Q1873" s="11"/>
      <c r="R1873" s="11"/>
      <c r="S1873" s="11"/>
      <c r="T1873" s="11"/>
      <c r="U1873" s="11"/>
      <c r="V1873" s="11"/>
      <c r="W1873" s="11"/>
      <c r="X1873" s="11"/>
      <c r="Y1873" s="11"/>
      <c r="Z1873" s="11"/>
      <c r="AA1873" s="11"/>
      <c r="AB1873" s="11"/>
      <c r="AC1873" s="11"/>
      <c r="AD1873" s="11"/>
      <c r="AE1873" s="11"/>
      <c r="AF1873" s="11"/>
      <c r="AG1873" s="11"/>
      <c r="AH1873" s="11"/>
      <c r="AI1873" s="11"/>
      <c r="AJ1873" s="11"/>
      <c r="AK1873" s="11"/>
      <c r="AL1873" s="11"/>
      <c r="AM1873" s="11"/>
      <c r="AN1873" s="11"/>
      <c r="AO1873" s="11">
        <f t="shared" ref="AO1873:AW1873" si="687">IF(AO663&gt;0,(SUMPRODUCT(AO1874:AO1878,AO664:AO668))/AO663,0)</f>
        <v>0</v>
      </c>
      <c r="AP1873" s="11">
        <f t="shared" si="687"/>
        <v>21.181406206602034</v>
      </c>
      <c r="AQ1873" s="11">
        <f t="shared" si="687"/>
        <v>22.888578599004795</v>
      </c>
      <c r="AR1873" s="11">
        <f t="shared" si="687"/>
        <v>24.566037491681996</v>
      </c>
      <c r="AS1873" s="11">
        <f t="shared" si="687"/>
        <v>26.214628593414464</v>
      </c>
      <c r="AT1873" s="11">
        <f t="shared" si="687"/>
        <v>27.835165820406921</v>
      </c>
      <c r="AU1873" s="11">
        <f t="shared" si="687"/>
        <v>27.03436834415195</v>
      </c>
      <c r="AV1873" s="11">
        <f t="shared" si="687"/>
        <v>29.043673172483086</v>
      </c>
      <c r="AW1873" s="11">
        <f t="shared" si="687"/>
        <v>31.00599556649188</v>
      </c>
      <c r="AX1873" s="11"/>
    </row>
    <row r="1874" spans="3:50">
      <c r="C1874" s="10" t="s">
        <v>4</v>
      </c>
      <c r="D1874" s="9"/>
      <c r="E1874" s="8"/>
      <c r="F1874" s="3"/>
      <c r="G1874" s="3"/>
      <c r="H1874" s="3"/>
      <c r="I1874" s="3"/>
      <c r="J1874" s="3"/>
      <c r="K1874" s="3"/>
      <c r="L1874" s="3"/>
      <c r="M1874" s="3"/>
      <c r="N1874" s="3"/>
      <c r="O1874" s="3"/>
      <c r="P1874" s="3"/>
      <c r="Q1874" s="3"/>
      <c r="R1874" s="3"/>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f t="shared" ref="AO1874:AW1878" si="688">IF(AO664&gt;0,D132,0)</f>
        <v>0</v>
      </c>
      <c r="AP1874" s="3">
        <f t="shared" si="688"/>
        <v>20.493333333333332</v>
      </c>
      <c r="AQ1874" s="3">
        <f t="shared" si="688"/>
        <v>21.586666666666666</v>
      </c>
      <c r="AR1874" s="3">
        <f t="shared" si="688"/>
        <v>22.68</v>
      </c>
      <c r="AS1874" s="3">
        <f t="shared" si="688"/>
        <v>23.773333333333333</v>
      </c>
      <c r="AT1874" s="3">
        <f t="shared" si="688"/>
        <v>24.866666666666667</v>
      </c>
      <c r="AU1874" s="3">
        <f t="shared" si="688"/>
        <v>25.96</v>
      </c>
      <c r="AV1874" s="3">
        <f t="shared" si="688"/>
        <v>27.053333333333335</v>
      </c>
      <c r="AW1874" s="3">
        <f t="shared" si="688"/>
        <v>28.146666666666668</v>
      </c>
      <c r="AX1874" s="3"/>
    </row>
    <row r="1875" spans="3:50">
      <c r="C1875" s="10" t="s">
        <v>3</v>
      </c>
      <c r="D1875" s="9"/>
      <c r="E1875" s="8"/>
      <c r="F1875" s="3"/>
      <c r="G1875" s="3"/>
      <c r="H1875" s="3"/>
      <c r="I1875" s="3"/>
      <c r="J1875" s="3"/>
      <c r="K1875" s="3"/>
      <c r="L1875" s="3"/>
      <c r="M1875" s="3"/>
      <c r="N1875" s="3"/>
      <c r="O1875" s="3"/>
      <c r="P1875" s="3"/>
      <c r="Q1875" s="3"/>
      <c r="R1875" s="3"/>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f t="shared" si="688"/>
        <v>0</v>
      </c>
      <c r="AP1875" s="3">
        <f t="shared" si="688"/>
        <v>26.933333333333334</v>
      </c>
      <c r="AQ1875" s="3">
        <f t="shared" si="688"/>
        <v>27.866666666666667</v>
      </c>
      <c r="AR1875" s="3">
        <f t="shared" si="688"/>
        <v>28.8</v>
      </c>
      <c r="AS1875" s="3">
        <f t="shared" si="688"/>
        <v>29.733333333333334</v>
      </c>
      <c r="AT1875" s="3">
        <f t="shared" si="688"/>
        <v>30.666666666666668</v>
      </c>
      <c r="AU1875" s="3">
        <f t="shared" si="688"/>
        <v>31.6</v>
      </c>
      <c r="AV1875" s="3">
        <f t="shared" si="688"/>
        <v>32.533333333333331</v>
      </c>
      <c r="AW1875" s="3">
        <f t="shared" si="688"/>
        <v>33.466666666666661</v>
      </c>
      <c r="AX1875" s="3"/>
    </row>
    <row r="1876" spans="3:50">
      <c r="C1876" s="10" t="s">
        <v>2</v>
      </c>
      <c r="D1876" s="9"/>
      <c r="E1876" s="8"/>
      <c r="F1876" s="3"/>
      <c r="G1876" s="3"/>
      <c r="H1876" s="3"/>
      <c r="I1876" s="3"/>
      <c r="J1876" s="3"/>
      <c r="K1876" s="3"/>
      <c r="L1876" s="3"/>
      <c r="M1876" s="3"/>
      <c r="N1876" s="3"/>
      <c r="O1876" s="3"/>
      <c r="P1876" s="3"/>
      <c r="Q1876" s="3"/>
      <c r="R1876" s="3"/>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f t="shared" si="688"/>
        <v>0</v>
      </c>
      <c r="AP1876" s="3">
        <f t="shared" si="688"/>
        <v>55.289666666666669</v>
      </c>
      <c r="AQ1876" s="3">
        <f t="shared" si="688"/>
        <v>55.609333333333339</v>
      </c>
      <c r="AR1876" s="3">
        <f t="shared" si="688"/>
        <v>55.929000000000009</v>
      </c>
      <c r="AS1876" s="3">
        <f t="shared" si="688"/>
        <v>56.248666666666679</v>
      </c>
      <c r="AT1876" s="3">
        <f t="shared" si="688"/>
        <v>56.568333333333349</v>
      </c>
      <c r="AU1876" s="3">
        <f t="shared" si="688"/>
        <v>56.888000000000019</v>
      </c>
      <c r="AV1876" s="3">
        <f t="shared" si="688"/>
        <v>57.20766666666669</v>
      </c>
      <c r="AW1876" s="3">
        <f t="shared" si="688"/>
        <v>57.52733333333336</v>
      </c>
      <c r="AX1876" s="3"/>
    </row>
    <row r="1877" spans="3:50">
      <c r="C1877" s="10" t="s">
        <v>1</v>
      </c>
      <c r="D1877" s="9"/>
      <c r="E1877" s="8"/>
      <c r="F1877" s="3"/>
      <c r="G1877" s="3"/>
      <c r="H1877" s="3"/>
      <c r="I1877" s="3"/>
      <c r="J1877" s="3"/>
      <c r="K1877" s="3"/>
      <c r="L1877" s="3"/>
      <c r="M1877" s="3"/>
      <c r="N1877" s="3"/>
      <c r="O1877" s="3"/>
      <c r="P1877" s="3"/>
      <c r="Q1877" s="3"/>
      <c r="R1877" s="3"/>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f t="shared" si="688"/>
        <v>0</v>
      </c>
      <c r="AP1877" s="3">
        <f t="shared" si="688"/>
        <v>120</v>
      </c>
      <c r="AQ1877" s="3">
        <f t="shared" si="688"/>
        <v>120</v>
      </c>
      <c r="AR1877" s="3">
        <f t="shared" si="688"/>
        <v>120</v>
      </c>
      <c r="AS1877" s="3">
        <f t="shared" si="688"/>
        <v>120</v>
      </c>
      <c r="AT1877" s="3">
        <f t="shared" si="688"/>
        <v>120</v>
      </c>
      <c r="AU1877" s="3">
        <f t="shared" si="688"/>
        <v>120</v>
      </c>
      <c r="AV1877" s="3">
        <f t="shared" si="688"/>
        <v>120</v>
      </c>
      <c r="AW1877" s="3">
        <f t="shared" si="688"/>
        <v>120</v>
      </c>
      <c r="AX1877" s="3"/>
    </row>
    <row r="1878" spans="3:50">
      <c r="C1878" s="7" t="s">
        <v>0</v>
      </c>
      <c r="D1878" s="6"/>
      <c r="E1878" s="5"/>
      <c r="F1878" s="4"/>
      <c r="G1878" s="4"/>
      <c r="H1878" s="4"/>
      <c r="I1878" s="4"/>
      <c r="J1878" s="4"/>
      <c r="K1878" s="4"/>
      <c r="L1878" s="4"/>
      <c r="M1878" s="4"/>
      <c r="N1878" s="4"/>
      <c r="O1878" s="4"/>
      <c r="P1878" s="4"/>
      <c r="Q1878" s="4"/>
      <c r="R1878" s="4"/>
      <c r="S1878" s="4"/>
      <c r="T1878" s="4"/>
      <c r="U1878" s="4"/>
      <c r="V1878" s="4"/>
      <c r="W1878" s="4"/>
      <c r="X1878" s="4"/>
      <c r="Y1878" s="4"/>
      <c r="Z1878" s="4"/>
      <c r="AA1878" s="4"/>
      <c r="AB1878" s="4"/>
      <c r="AC1878" s="4"/>
      <c r="AD1878" s="4"/>
      <c r="AE1878" s="4"/>
      <c r="AF1878" s="4"/>
      <c r="AG1878" s="4"/>
      <c r="AH1878" s="4"/>
      <c r="AI1878" s="4"/>
      <c r="AJ1878" s="4"/>
      <c r="AK1878" s="4"/>
      <c r="AL1878" s="4"/>
      <c r="AM1878" s="4"/>
      <c r="AN1878" s="4"/>
      <c r="AO1878" s="4">
        <f t="shared" si="688"/>
        <v>0</v>
      </c>
      <c r="AP1878" s="4">
        <f t="shared" si="688"/>
        <v>0</v>
      </c>
      <c r="AQ1878" s="4">
        <f t="shared" si="688"/>
        <v>0</v>
      </c>
      <c r="AR1878" s="4">
        <f t="shared" si="688"/>
        <v>0</v>
      </c>
      <c r="AS1878" s="4">
        <f t="shared" si="688"/>
        <v>0</v>
      </c>
      <c r="AT1878" s="4">
        <f t="shared" si="688"/>
        <v>0</v>
      </c>
      <c r="AU1878" s="4">
        <f t="shared" si="688"/>
        <v>0</v>
      </c>
      <c r="AV1878" s="4">
        <f t="shared" si="688"/>
        <v>64.666666666666657</v>
      </c>
      <c r="AW1878" s="4">
        <f t="shared" si="688"/>
        <v>65.333333333333329</v>
      </c>
      <c r="AX1878" s="3"/>
    </row>
    <row r="1879" spans="3:50">
      <c r="C1879" s="14">
        <v>38</v>
      </c>
      <c r="D1879" s="13"/>
      <c r="E1879" s="12"/>
      <c r="F1879" s="11"/>
      <c r="G1879" s="11"/>
      <c r="H1879" s="11"/>
      <c r="I1879" s="11"/>
      <c r="J1879" s="11"/>
      <c r="K1879" s="11"/>
      <c r="L1879" s="11"/>
      <c r="M1879" s="11"/>
      <c r="N1879" s="11"/>
      <c r="O1879" s="11"/>
      <c r="P1879" s="11"/>
      <c r="Q1879" s="11"/>
      <c r="R1879" s="11"/>
      <c r="S1879" s="11"/>
      <c r="T1879" s="11"/>
      <c r="U1879" s="11"/>
      <c r="V1879" s="11"/>
      <c r="W1879" s="11"/>
      <c r="X1879" s="11"/>
      <c r="Y1879" s="11"/>
      <c r="Z1879" s="11"/>
      <c r="AA1879" s="11"/>
      <c r="AB1879" s="11"/>
      <c r="AC1879" s="11"/>
      <c r="AD1879" s="11"/>
      <c r="AE1879" s="11"/>
      <c r="AF1879" s="11"/>
      <c r="AG1879" s="11"/>
      <c r="AH1879" s="11"/>
      <c r="AI1879" s="11"/>
      <c r="AJ1879" s="11"/>
      <c r="AK1879" s="11"/>
      <c r="AL1879" s="11"/>
      <c r="AM1879" s="11"/>
      <c r="AN1879" s="11"/>
      <c r="AO1879" s="11"/>
      <c r="AP1879" s="11">
        <f t="shared" ref="AP1879:AW1879" si="689">IF(AP669&gt;0,(SUMPRODUCT(AP1880:AP1884,AP670:AP674))/AP669,0)</f>
        <v>0</v>
      </c>
      <c r="AQ1879" s="11">
        <f t="shared" si="689"/>
        <v>21.204039171905951</v>
      </c>
      <c r="AR1879" s="11">
        <f t="shared" si="689"/>
        <v>22.929749030050203</v>
      </c>
      <c r="AS1879" s="11">
        <f t="shared" si="689"/>
        <v>24.623963734931838</v>
      </c>
      <c r="AT1879" s="11">
        <f t="shared" si="689"/>
        <v>26.287641910691214</v>
      </c>
      <c r="AU1879" s="11">
        <f t="shared" si="689"/>
        <v>27.921703668437619</v>
      </c>
      <c r="AV1879" s="11">
        <f t="shared" si="689"/>
        <v>27.0720001615373</v>
      </c>
      <c r="AW1879" s="11">
        <f t="shared" si="689"/>
        <v>29.105929983417813</v>
      </c>
      <c r="AX1879" s="11"/>
    </row>
    <row r="1880" spans="3:50">
      <c r="C1880" s="10" t="s">
        <v>4</v>
      </c>
      <c r="D1880" s="9"/>
      <c r="E1880" s="8"/>
      <c r="F1880" s="3"/>
      <c r="G1880" s="3"/>
      <c r="H1880" s="3"/>
      <c r="I1880" s="3"/>
      <c r="J1880" s="3"/>
      <c r="K1880" s="3"/>
      <c r="L1880" s="3"/>
      <c r="M1880" s="3"/>
      <c r="N1880" s="3"/>
      <c r="O1880" s="3"/>
      <c r="P1880" s="3"/>
      <c r="Q1880" s="3"/>
      <c r="R1880" s="3"/>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f t="shared" ref="AP1880:AW1884" si="690">IF(AP670&gt;0,D132,0)</f>
        <v>0</v>
      </c>
      <c r="AQ1880" s="3">
        <f t="shared" si="690"/>
        <v>20.493333333333332</v>
      </c>
      <c r="AR1880" s="3">
        <f t="shared" si="690"/>
        <v>21.586666666666666</v>
      </c>
      <c r="AS1880" s="3">
        <f t="shared" si="690"/>
        <v>22.68</v>
      </c>
      <c r="AT1880" s="3">
        <f t="shared" si="690"/>
        <v>23.773333333333333</v>
      </c>
      <c r="AU1880" s="3">
        <f t="shared" si="690"/>
        <v>24.866666666666667</v>
      </c>
      <c r="AV1880" s="3">
        <f t="shared" si="690"/>
        <v>25.96</v>
      </c>
      <c r="AW1880" s="3">
        <f t="shared" si="690"/>
        <v>27.053333333333335</v>
      </c>
      <c r="AX1880" s="3"/>
    </row>
    <row r="1881" spans="3:50">
      <c r="C1881" s="10" t="s">
        <v>3</v>
      </c>
      <c r="D1881" s="9"/>
      <c r="E1881" s="8"/>
      <c r="F1881" s="3"/>
      <c r="G1881" s="3"/>
      <c r="H1881" s="3"/>
      <c r="I1881" s="3"/>
      <c r="J1881" s="3"/>
      <c r="K1881" s="3"/>
      <c r="L1881" s="3"/>
      <c r="M1881" s="3"/>
      <c r="N1881" s="3"/>
      <c r="O1881" s="3"/>
      <c r="P1881" s="3"/>
      <c r="Q1881" s="3"/>
      <c r="R1881" s="3"/>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f t="shared" si="690"/>
        <v>0</v>
      </c>
      <c r="AQ1881" s="3">
        <f t="shared" si="690"/>
        <v>26.933333333333334</v>
      </c>
      <c r="AR1881" s="3">
        <f t="shared" si="690"/>
        <v>27.866666666666667</v>
      </c>
      <c r="AS1881" s="3">
        <f t="shared" si="690"/>
        <v>28.8</v>
      </c>
      <c r="AT1881" s="3">
        <f t="shared" si="690"/>
        <v>29.733333333333334</v>
      </c>
      <c r="AU1881" s="3">
        <f t="shared" si="690"/>
        <v>30.666666666666668</v>
      </c>
      <c r="AV1881" s="3">
        <f t="shared" si="690"/>
        <v>31.6</v>
      </c>
      <c r="AW1881" s="3">
        <f t="shared" si="690"/>
        <v>32.533333333333331</v>
      </c>
      <c r="AX1881" s="3"/>
    </row>
    <row r="1882" spans="3:50">
      <c r="C1882" s="10" t="s">
        <v>2</v>
      </c>
      <c r="D1882" s="9"/>
      <c r="E1882" s="8"/>
      <c r="F1882" s="3"/>
      <c r="G1882" s="3"/>
      <c r="H1882" s="3"/>
      <c r="I1882" s="3"/>
      <c r="J1882" s="3"/>
      <c r="K1882" s="3"/>
      <c r="L1882" s="3"/>
      <c r="M1882" s="3"/>
      <c r="N1882" s="3"/>
      <c r="O1882" s="3"/>
      <c r="P1882" s="3"/>
      <c r="Q1882" s="3"/>
      <c r="R1882" s="3"/>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f t="shared" si="690"/>
        <v>0</v>
      </c>
      <c r="AQ1882" s="3">
        <f t="shared" si="690"/>
        <v>55.289666666666669</v>
      </c>
      <c r="AR1882" s="3">
        <f t="shared" si="690"/>
        <v>55.609333333333339</v>
      </c>
      <c r="AS1882" s="3">
        <f t="shared" si="690"/>
        <v>55.929000000000009</v>
      </c>
      <c r="AT1882" s="3">
        <f t="shared" si="690"/>
        <v>56.248666666666679</v>
      </c>
      <c r="AU1882" s="3">
        <f t="shared" si="690"/>
        <v>56.568333333333349</v>
      </c>
      <c r="AV1882" s="3">
        <f t="shared" si="690"/>
        <v>56.888000000000019</v>
      </c>
      <c r="AW1882" s="3">
        <f t="shared" si="690"/>
        <v>57.20766666666669</v>
      </c>
      <c r="AX1882" s="3"/>
    </row>
    <row r="1883" spans="3:50">
      <c r="C1883" s="10" t="s">
        <v>1</v>
      </c>
      <c r="D1883" s="9"/>
      <c r="E1883" s="8"/>
      <c r="F1883" s="3"/>
      <c r="G1883" s="3"/>
      <c r="H1883" s="3"/>
      <c r="I1883" s="3"/>
      <c r="J1883" s="3"/>
      <c r="K1883" s="3"/>
      <c r="L1883" s="3"/>
      <c r="M1883" s="3"/>
      <c r="N1883" s="3"/>
      <c r="O1883" s="3"/>
      <c r="P1883" s="3"/>
      <c r="Q1883" s="3"/>
      <c r="R1883" s="3"/>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f t="shared" si="690"/>
        <v>0</v>
      </c>
      <c r="AQ1883" s="3">
        <f t="shared" si="690"/>
        <v>120</v>
      </c>
      <c r="AR1883" s="3">
        <f t="shared" si="690"/>
        <v>120</v>
      </c>
      <c r="AS1883" s="3">
        <f t="shared" si="690"/>
        <v>120</v>
      </c>
      <c r="AT1883" s="3">
        <f t="shared" si="690"/>
        <v>120</v>
      </c>
      <c r="AU1883" s="3">
        <f t="shared" si="690"/>
        <v>120</v>
      </c>
      <c r="AV1883" s="3">
        <f t="shared" si="690"/>
        <v>120</v>
      </c>
      <c r="AW1883" s="3">
        <f t="shared" si="690"/>
        <v>120</v>
      </c>
      <c r="AX1883" s="3"/>
    </row>
    <row r="1884" spans="3:50">
      <c r="C1884" s="7" t="s">
        <v>0</v>
      </c>
      <c r="D1884" s="6"/>
      <c r="E1884" s="5"/>
      <c r="F1884" s="4"/>
      <c r="G1884" s="4"/>
      <c r="H1884" s="4"/>
      <c r="I1884" s="4"/>
      <c r="J1884" s="4"/>
      <c r="K1884" s="4"/>
      <c r="L1884" s="4"/>
      <c r="M1884" s="4"/>
      <c r="N1884" s="4"/>
      <c r="O1884" s="4"/>
      <c r="P1884" s="4"/>
      <c r="Q1884" s="4"/>
      <c r="R1884" s="4"/>
      <c r="S1884" s="4"/>
      <c r="T1884" s="4"/>
      <c r="U1884" s="4"/>
      <c r="V1884" s="4"/>
      <c r="W1884" s="4"/>
      <c r="X1884" s="4"/>
      <c r="Y1884" s="4"/>
      <c r="Z1884" s="4"/>
      <c r="AA1884" s="4"/>
      <c r="AB1884" s="4"/>
      <c r="AC1884" s="4"/>
      <c r="AD1884" s="4"/>
      <c r="AE1884" s="4"/>
      <c r="AF1884" s="4"/>
      <c r="AG1884" s="4"/>
      <c r="AH1884" s="4"/>
      <c r="AI1884" s="4"/>
      <c r="AJ1884" s="4"/>
      <c r="AK1884" s="4"/>
      <c r="AL1884" s="4"/>
      <c r="AM1884" s="4"/>
      <c r="AN1884" s="4"/>
      <c r="AO1884" s="4"/>
      <c r="AP1884" s="4">
        <f t="shared" si="690"/>
        <v>0</v>
      </c>
      <c r="AQ1884" s="4">
        <f t="shared" si="690"/>
        <v>0</v>
      </c>
      <c r="AR1884" s="4">
        <f t="shared" si="690"/>
        <v>0</v>
      </c>
      <c r="AS1884" s="4">
        <f t="shared" si="690"/>
        <v>0</v>
      </c>
      <c r="AT1884" s="4">
        <f t="shared" si="690"/>
        <v>0</v>
      </c>
      <c r="AU1884" s="4">
        <f t="shared" si="690"/>
        <v>0</v>
      </c>
      <c r="AV1884" s="4">
        <f t="shared" si="690"/>
        <v>0</v>
      </c>
      <c r="AW1884" s="4">
        <f t="shared" si="690"/>
        <v>64.666666666666657</v>
      </c>
      <c r="AX1884" s="3"/>
    </row>
    <row r="1885" spans="3:50">
      <c r="C1885" s="14">
        <v>39</v>
      </c>
      <c r="D1885" s="13"/>
      <c r="E1885" s="12"/>
      <c r="F1885" s="11"/>
      <c r="G1885" s="11"/>
      <c r="H1885" s="11"/>
      <c r="I1885" s="11"/>
      <c r="J1885" s="11"/>
      <c r="K1885" s="11"/>
      <c r="L1885" s="11"/>
      <c r="M1885" s="11"/>
      <c r="N1885" s="11"/>
      <c r="O1885" s="11"/>
      <c r="P1885" s="11"/>
      <c r="Q1885" s="11"/>
      <c r="R1885" s="11"/>
      <c r="S1885" s="11"/>
      <c r="T1885" s="11"/>
      <c r="U1885" s="11"/>
      <c r="V1885" s="11"/>
      <c r="W1885" s="11"/>
      <c r="X1885" s="11"/>
      <c r="Y1885" s="11"/>
      <c r="Z1885" s="11"/>
      <c r="AA1885" s="11"/>
      <c r="AB1885" s="11"/>
      <c r="AC1885" s="11"/>
      <c r="AD1885" s="11"/>
      <c r="AE1885" s="11"/>
      <c r="AF1885" s="11"/>
      <c r="AG1885" s="11"/>
      <c r="AH1885" s="11"/>
      <c r="AI1885" s="11"/>
      <c r="AJ1885" s="11"/>
      <c r="AK1885" s="11"/>
      <c r="AL1885" s="11"/>
      <c r="AM1885" s="11"/>
      <c r="AN1885" s="11"/>
      <c r="AO1885" s="11"/>
      <c r="AP1885" s="11"/>
      <c r="AQ1885" s="11">
        <f t="shared" ref="AQ1885:AW1885" si="691">IF(AQ675&gt;0,(SUMPRODUCT(AQ1886:AQ1890,AQ676:AQ680))/AQ675,0)</f>
        <v>0</v>
      </c>
      <c r="AR1885" s="11">
        <f t="shared" si="691"/>
        <v>21.2281140768916</v>
      </c>
      <c r="AS1885" s="11">
        <f t="shared" si="691"/>
        <v>22.973436754158982</v>
      </c>
      <c r="AT1885" s="11">
        <f t="shared" si="691"/>
        <v>24.685313016464722</v>
      </c>
      <c r="AU1885" s="11">
        <f t="shared" si="691"/>
        <v>26.36483144980668</v>
      </c>
      <c r="AV1885" s="11">
        <f t="shared" si="691"/>
        <v>28.013033906679045</v>
      </c>
      <c r="AW1885" s="11">
        <f t="shared" si="691"/>
        <v>27.111990184330676</v>
      </c>
      <c r="AX1885" s="11"/>
    </row>
    <row r="1886" spans="3:50">
      <c r="C1886" s="10" t="s">
        <v>4</v>
      </c>
      <c r="D1886" s="9"/>
      <c r="E1886" s="8"/>
      <c r="F1886" s="3"/>
      <c r="G1886" s="3"/>
      <c r="H1886" s="3"/>
      <c r="I1886" s="3"/>
      <c r="J1886" s="3"/>
      <c r="K1886" s="3"/>
      <c r="L1886" s="3"/>
      <c r="M1886" s="3"/>
      <c r="N1886" s="3"/>
      <c r="O1886" s="3"/>
      <c r="P1886" s="3"/>
      <c r="Q1886" s="3"/>
      <c r="R1886" s="3"/>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f t="shared" ref="AQ1886:AW1890" si="692">IF(AQ676&gt;0,D132,0)</f>
        <v>0</v>
      </c>
      <c r="AR1886" s="3">
        <f t="shared" si="692"/>
        <v>20.493333333333332</v>
      </c>
      <c r="AS1886" s="3">
        <f t="shared" si="692"/>
        <v>21.586666666666666</v>
      </c>
      <c r="AT1886" s="3">
        <f t="shared" si="692"/>
        <v>22.68</v>
      </c>
      <c r="AU1886" s="3">
        <f t="shared" si="692"/>
        <v>23.773333333333333</v>
      </c>
      <c r="AV1886" s="3">
        <f t="shared" si="692"/>
        <v>24.866666666666667</v>
      </c>
      <c r="AW1886" s="3">
        <f t="shared" si="692"/>
        <v>25.96</v>
      </c>
      <c r="AX1886" s="3"/>
    </row>
    <row r="1887" spans="3:50">
      <c r="C1887" s="10" t="s">
        <v>3</v>
      </c>
      <c r="D1887" s="9"/>
      <c r="E1887" s="8"/>
      <c r="F1887" s="3"/>
      <c r="G1887" s="3"/>
      <c r="H1887" s="3"/>
      <c r="I1887" s="3"/>
      <c r="J1887" s="3"/>
      <c r="K1887" s="3"/>
      <c r="L1887" s="3"/>
      <c r="M1887" s="3"/>
      <c r="N1887" s="3"/>
      <c r="O1887" s="3"/>
      <c r="P1887" s="3"/>
      <c r="Q1887" s="3"/>
      <c r="R1887" s="3"/>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f t="shared" si="692"/>
        <v>0</v>
      </c>
      <c r="AR1887" s="3">
        <f t="shared" si="692"/>
        <v>26.933333333333334</v>
      </c>
      <c r="AS1887" s="3">
        <f t="shared" si="692"/>
        <v>27.866666666666667</v>
      </c>
      <c r="AT1887" s="3">
        <f t="shared" si="692"/>
        <v>28.8</v>
      </c>
      <c r="AU1887" s="3">
        <f t="shared" si="692"/>
        <v>29.733333333333334</v>
      </c>
      <c r="AV1887" s="3">
        <f t="shared" si="692"/>
        <v>30.666666666666668</v>
      </c>
      <c r="AW1887" s="3">
        <f t="shared" si="692"/>
        <v>31.6</v>
      </c>
      <c r="AX1887" s="3"/>
    </row>
    <row r="1888" spans="3:50">
      <c r="C1888" s="10" t="s">
        <v>2</v>
      </c>
      <c r="D1888" s="9"/>
      <c r="E1888" s="8"/>
      <c r="F1888" s="3"/>
      <c r="G1888" s="3"/>
      <c r="H1888" s="3"/>
      <c r="I1888" s="3"/>
      <c r="J1888" s="3"/>
      <c r="K1888" s="3"/>
      <c r="L1888" s="3"/>
      <c r="M1888" s="3"/>
      <c r="N1888" s="3"/>
      <c r="O1888" s="3"/>
      <c r="P1888" s="3"/>
      <c r="Q1888" s="3"/>
      <c r="R1888" s="3"/>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f t="shared" si="692"/>
        <v>0</v>
      </c>
      <c r="AR1888" s="3">
        <f t="shared" si="692"/>
        <v>55.289666666666669</v>
      </c>
      <c r="AS1888" s="3">
        <f t="shared" si="692"/>
        <v>55.609333333333339</v>
      </c>
      <c r="AT1888" s="3">
        <f t="shared" si="692"/>
        <v>55.929000000000009</v>
      </c>
      <c r="AU1888" s="3">
        <f t="shared" si="692"/>
        <v>56.248666666666679</v>
      </c>
      <c r="AV1888" s="3">
        <f t="shared" si="692"/>
        <v>56.568333333333349</v>
      </c>
      <c r="AW1888" s="3">
        <f t="shared" si="692"/>
        <v>56.888000000000019</v>
      </c>
      <c r="AX1888" s="3"/>
    </row>
    <row r="1889" spans="3:50">
      <c r="C1889" s="10" t="s">
        <v>1</v>
      </c>
      <c r="D1889" s="9"/>
      <c r="E1889" s="8"/>
      <c r="F1889" s="3"/>
      <c r="G1889" s="3"/>
      <c r="H1889" s="3"/>
      <c r="I1889" s="3"/>
      <c r="J1889" s="3"/>
      <c r="K1889" s="3"/>
      <c r="L1889" s="3"/>
      <c r="M1889" s="3"/>
      <c r="N1889" s="3"/>
      <c r="O1889" s="3"/>
      <c r="P1889" s="3"/>
      <c r="Q1889" s="3"/>
      <c r="R1889" s="3"/>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f t="shared" si="692"/>
        <v>0</v>
      </c>
      <c r="AR1889" s="3">
        <f t="shared" si="692"/>
        <v>120</v>
      </c>
      <c r="AS1889" s="3">
        <f t="shared" si="692"/>
        <v>120</v>
      </c>
      <c r="AT1889" s="3">
        <f t="shared" si="692"/>
        <v>120</v>
      </c>
      <c r="AU1889" s="3">
        <f t="shared" si="692"/>
        <v>120</v>
      </c>
      <c r="AV1889" s="3">
        <f t="shared" si="692"/>
        <v>120</v>
      </c>
      <c r="AW1889" s="3">
        <f t="shared" si="692"/>
        <v>120</v>
      </c>
      <c r="AX1889" s="3"/>
    </row>
    <row r="1890" spans="3:50">
      <c r="C1890" s="7" t="s">
        <v>0</v>
      </c>
      <c r="D1890" s="6"/>
      <c r="E1890" s="5"/>
      <c r="F1890" s="4"/>
      <c r="G1890" s="4"/>
      <c r="H1890" s="4"/>
      <c r="I1890" s="4"/>
      <c r="J1890" s="4"/>
      <c r="K1890" s="4"/>
      <c r="L1890" s="4"/>
      <c r="M1890" s="4"/>
      <c r="N1890" s="4"/>
      <c r="O1890" s="4"/>
      <c r="P1890" s="4"/>
      <c r="Q1890" s="4"/>
      <c r="R1890" s="4"/>
      <c r="S1890" s="4"/>
      <c r="T1890" s="4"/>
      <c r="U1890" s="4"/>
      <c r="V1890" s="4"/>
      <c r="W1890" s="4"/>
      <c r="X1890" s="4"/>
      <c r="Y1890" s="4"/>
      <c r="Z1890" s="4"/>
      <c r="AA1890" s="4"/>
      <c r="AB1890" s="4"/>
      <c r="AC1890" s="4"/>
      <c r="AD1890" s="4"/>
      <c r="AE1890" s="4"/>
      <c r="AF1890" s="4"/>
      <c r="AG1890" s="4"/>
      <c r="AH1890" s="4"/>
      <c r="AI1890" s="4"/>
      <c r="AJ1890" s="4"/>
      <c r="AK1890" s="4"/>
      <c r="AL1890" s="4"/>
      <c r="AM1890" s="4"/>
      <c r="AN1890" s="4"/>
      <c r="AO1890" s="4"/>
      <c r="AP1890" s="4"/>
      <c r="AQ1890" s="4">
        <f t="shared" si="692"/>
        <v>0</v>
      </c>
      <c r="AR1890" s="4">
        <f t="shared" si="692"/>
        <v>0</v>
      </c>
      <c r="AS1890" s="4">
        <f t="shared" si="692"/>
        <v>0</v>
      </c>
      <c r="AT1890" s="4">
        <f t="shared" si="692"/>
        <v>0</v>
      </c>
      <c r="AU1890" s="4">
        <f t="shared" si="692"/>
        <v>0</v>
      </c>
      <c r="AV1890" s="4">
        <f t="shared" si="692"/>
        <v>0</v>
      </c>
      <c r="AW1890" s="4">
        <f t="shared" si="692"/>
        <v>0</v>
      </c>
      <c r="AX1890" s="3"/>
    </row>
    <row r="1891" spans="3:50">
      <c r="C1891" s="14">
        <v>40</v>
      </c>
      <c r="D1891" s="13"/>
      <c r="E1891" s="12"/>
      <c r="F1891" s="11"/>
      <c r="G1891" s="11"/>
      <c r="H1891" s="11"/>
      <c r="I1891" s="11"/>
      <c r="J1891" s="11"/>
      <c r="K1891" s="11"/>
      <c r="L1891" s="11"/>
      <c r="M1891" s="11"/>
      <c r="N1891" s="11"/>
      <c r="O1891" s="11"/>
      <c r="P1891" s="11"/>
      <c r="Q1891" s="11"/>
      <c r="R1891" s="11"/>
      <c r="S1891" s="11"/>
      <c r="T1891" s="11"/>
      <c r="U1891" s="11"/>
      <c r="V1891" s="11"/>
      <c r="W1891" s="11"/>
      <c r="X1891" s="11"/>
      <c r="Y1891" s="11"/>
      <c r="Z1891" s="11"/>
      <c r="AA1891" s="11"/>
      <c r="AB1891" s="11"/>
      <c r="AC1891" s="11"/>
      <c r="AD1891" s="11"/>
      <c r="AE1891" s="11"/>
      <c r="AF1891" s="11"/>
      <c r="AG1891" s="11"/>
      <c r="AH1891" s="11"/>
      <c r="AI1891" s="11"/>
      <c r="AJ1891" s="11"/>
      <c r="AK1891" s="11"/>
      <c r="AL1891" s="11"/>
      <c r="AM1891" s="11"/>
      <c r="AN1891" s="11"/>
      <c r="AO1891" s="11"/>
      <c r="AP1891" s="11"/>
      <c r="AQ1891" s="11"/>
      <c r="AR1891" s="11">
        <f t="shared" ref="AR1891:AW1891" si="693">IF(AR681&gt;0,(SUMPRODUCT(AR1892:AR1896,AR682:AR686))/AR681,0)</f>
        <v>0</v>
      </c>
      <c r="AS1891" s="11">
        <f t="shared" si="693"/>
        <v>21.253731716019267</v>
      </c>
      <c r="AT1891" s="11">
        <f t="shared" si="693"/>
        <v>23.019804779839092</v>
      </c>
      <c r="AU1891" s="11">
        <f t="shared" si="693"/>
        <v>24.750291881766039</v>
      </c>
      <c r="AV1891" s="11">
        <f t="shared" si="693"/>
        <v>26.446431482663034</v>
      </c>
      <c r="AW1891" s="11">
        <f t="shared" si="693"/>
        <v>28.109405234608015</v>
      </c>
      <c r="AX1891" s="11"/>
    </row>
    <row r="1892" spans="3:50">
      <c r="C1892" s="10" t="s">
        <v>4</v>
      </c>
      <c r="D1892" s="9"/>
      <c r="E1892" s="8"/>
      <c r="F1892" s="3"/>
      <c r="G1892" s="3"/>
      <c r="H1892" s="3"/>
      <c r="I1892" s="3"/>
      <c r="J1892" s="3"/>
      <c r="K1892" s="3"/>
      <c r="L1892" s="3"/>
      <c r="M1892" s="3"/>
      <c r="N1892" s="3"/>
      <c r="O1892" s="3"/>
      <c r="P1892" s="3"/>
      <c r="Q1892" s="3"/>
      <c r="R1892" s="3"/>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f t="shared" ref="AR1892:AW1896" si="694">IF(AR682&gt;0,D132,0)</f>
        <v>0</v>
      </c>
      <c r="AS1892" s="3">
        <f t="shared" si="694"/>
        <v>20.493333333333332</v>
      </c>
      <c r="AT1892" s="3">
        <f t="shared" si="694"/>
        <v>21.586666666666666</v>
      </c>
      <c r="AU1892" s="3">
        <f t="shared" si="694"/>
        <v>22.68</v>
      </c>
      <c r="AV1892" s="3">
        <f t="shared" si="694"/>
        <v>23.773333333333333</v>
      </c>
      <c r="AW1892" s="3">
        <f t="shared" si="694"/>
        <v>24.866666666666667</v>
      </c>
      <c r="AX1892" s="3"/>
    </row>
    <row r="1893" spans="3:50">
      <c r="C1893" s="10" t="s">
        <v>3</v>
      </c>
      <c r="D1893" s="9"/>
      <c r="E1893" s="8"/>
      <c r="F1893" s="3"/>
      <c r="G1893" s="3"/>
      <c r="H1893" s="3"/>
      <c r="I1893" s="3"/>
      <c r="J1893" s="3"/>
      <c r="K1893" s="3"/>
      <c r="L1893" s="3"/>
      <c r="M1893" s="3"/>
      <c r="N1893" s="3"/>
      <c r="O1893" s="3"/>
      <c r="P1893" s="3"/>
      <c r="Q1893" s="3"/>
      <c r="R1893" s="3"/>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f t="shared" si="694"/>
        <v>0</v>
      </c>
      <c r="AS1893" s="3">
        <f t="shared" si="694"/>
        <v>26.933333333333334</v>
      </c>
      <c r="AT1893" s="3">
        <f t="shared" si="694"/>
        <v>27.866666666666667</v>
      </c>
      <c r="AU1893" s="3">
        <f t="shared" si="694"/>
        <v>28.8</v>
      </c>
      <c r="AV1893" s="3">
        <f t="shared" si="694"/>
        <v>29.733333333333334</v>
      </c>
      <c r="AW1893" s="3">
        <f t="shared" si="694"/>
        <v>30.666666666666668</v>
      </c>
      <c r="AX1893" s="3"/>
    </row>
    <row r="1894" spans="3:50">
      <c r="C1894" s="10" t="s">
        <v>2</v>
      </c>
      <c r="D1894" s="9"/>
      <c r="E1894" s="8"/>
      <c r="F1894" s="3"/>
      <c r="G1894" s="3"/>
      <c r="H1894" s="3"/>
      <c r="I1894" s="3"/>
      <c r="J1894" s="3"/>
      <c r="K1894" s="3"/>
      <c r="L1894" s="3"/>
      <c r="M1894" s="3"/>
      <c r="N1894" s="3"/>
      <c r="O1894" s="3"/>
      <c r="P1894" s="3"/>
      <c r="Q1894" s="3"/>
      <c r="R1894" s="3"/>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f t="shared" si="694"/>
        <v>0</v>
      </c>
      <c r="AS1894" s="3">
        <f t="shared" si="694"/>
        <v>55.289666666666669</v>
      </c>
      <c r="AT1894" s="3">
        <f t="shared" si="694"/>
        <v>55.609333333333339</v>
      </c>
      <c r="AU1894" s="3">
        <f t="shared" si="694"/>
        <v>55.929000000000009</v>
      </c>
      <c r="AV1894" s="3">
        <f t="shared" si="694"/>
        <v>56.248666666666679</v>
      </c>
      <c r="AW1894" s="3">
        <f t="shared" si="694"/>
        <v>56.568333333333349</v>
      </c>
      <c r="AX1894" s="3"/>
    </row>
    <row r="1895" spans="3:50">
      <c r="C1895" s="10" t="s">
        <v>1</v>
      </c>
      <c r="D1895" s="9"/>
      <c r="E1895" s="8"/>
      <c r="F1895" s="3"/>
      <c r="G1895" s="3"/>
      <c r="H1895" s="3"/>
      <c r="I1895" s="3"/>
      <c r="J1895" s="3"/>
      <c r="K1895" s="3"/>
      <c r="L1895" s="3"/>
      <c r="M1895" s="3"/>
      <c r="N1895" s="3"/>
      <c r="O1895" s="3"/>
      <c r="P1895" s="3"/>
      <c r="Q1895" s="3"/>
      <c r="R1895" s="3"/>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f t="shared" si="694"/>
        <v>0</v>
      </c>
      <c r="AS1895" s="3">
        <f t="shared" si="694"/>
        <v>120</v>
      </c>
      <c r="AT1895" s="3">
        <f t="shared" si="694"/>
        <v>120</v>
      </c>
      <c r="AU1895" s="3">
        <f t="shared" si="694"/>
        <v>120</v>
      </c>
      <c r="AV1895" s="3">
        <f t="shared" si="694"/>
        <v>120</v>
      </c>
      <c r="AW1895" s="3">
        <f t="shared" si="694"/>
        <v>120</v>
      </c>
      <c r="AX1895" s="3"/>
    </row>
    <row r="1896" spans="3:50">
      <c r="C1896" s="7" t="s">
        <v>0</v>
      </c>
      <c r="D1896" s="6"/>
      <c r="E1896" s="5"/>
      <c r="F1896" s="4"/>
      <c r="G1896" s="4"/>
      <c r="H1896" s="4"/>
      <c r="I1896" s="4"/>
      <c r="J1896" s="4"/>
      <c r="K1896" s="4"/>
      <c r="L1896" s="4"/>
      <c r="M1896" s="4"/>
      <c r="N1896" s="4"/>
      <c r="O1896" s="4"/>
      <c r="P1896" s="4"/>
      <c r="Q1896" s="4"/>
      <c r="R1896" s="4"/>
      <c r="S1896" s="4"/>
      <c r="T1896" s="4"/>
      <c r="U1896" s="4"/>
      <c r="V1896" s="4"/>
      <c r="W1896" s="4"/>
      <c r="X1896" s="4"/>
      <c r="Y1896" s="4"/>
      <c r="Z1896" s="4"/>
      <c r="AA1896" s="4"/>
      <c r="AB1896" s="4"/>
      <c r="AC1896" s="4"/>
      <c r="AD1896" s="4"/>
      <c r="AE1896" s="4"/>
      <c r="AF1896" s="4"/>
      <c r="AG1896" s="4"/>
      <c r="AH1896" s="4"/>
      <c r="AI1896" s="4"/>
      <c r="AJ1896" s="4"/>
      <c r="AK1896" s="4"/>
      <c r="AL1896" s="4"/>
      <c r="AM1896" s="4"/>
      <c r="AN1896" s="4"/>
      <c r="AO1896" s="4"/>
      <c r="AP1896" s="4"/>
      <c r="AQ1896" s="4"/>
      <c r="AR1896" s="4">
        <f t="shared" si="694"/>
        <v>0</v>
      </c>
      <c r="AS1896" s="4">
        <f t="shared" si="694"/>
        <v>0</v>
      </c>
      <c r="AT1896" s="4">
        <f t="shared" si="694"/>
        <v>0</v>
      </c>
      <c r="AU1896" s="4">
        <f t="shared" si="694"/>
        <v>0</v>
      </c>
      <c r="AV1896" s="4">
        <f t="shared" si="694"/>
        <v>0</v>
      </c>
      <c r="AW1896" s="4">
        <f t="shared" si="694"/>
        <v>0</v>
      </c>
      <c r="AX1896" s="3"/>
    </row>
    <row r="1897" spans="3:50">
      <c r="C1897" s="14">
        <v>41</v>
      </c>
      <c r="D1897" s="13"/>
      <c r="E1897" s="12"/>
      <c r="F1897" s="11"/>
      <c r="G1897" s="11"/>
      <c r="H1897" s="11"/>
      <c r="I1897" s="11"/>
      <c r="J1897" s="11"/>
      <c r="K1897" s="11"/>
      <c r="L1897" s="11"/>
      <c r="M1897" s="11"/>
      <c r="N1897" s="11"/>
      <c r="O1897" s="11"/>
      <c r="P1897" s="11"/>
      <c r="Q1897" s="11"/>
      <c r="R1897" s="11"/>
      <c r="S1897" s="11"/>
      <c r="T1897" s="11"/>
      <c r="U1897" s="11"/>
      <c r="V1897" s="11"/>
      <c r="W1897" s="11"/>
      <c r="X1897" s="11"/>
      <c r="Y1897" s="11"/>
      <c r="Z1897" s="11"/>
      <c r="AA1897" s="11"/>
      <c r="AB1897" s="11"/>
      <c r="AC1897" s="11"/>
      <c r="AD1897" s="11"/>
      <c r="AE1897" s="11"/>
      <c r="AF1897" s="11"/>
      <c r="AG1897" s="11"/>
      <c r="AH1897" s="11"/>
      <c r="AI1897" s="11"/>
      <c r="AJ1897" s="11"/>
      <c r="AK1897" s="11"/>
      <c r="AL1897" s="11"/>
      <c r="AM1897" s="11"/>
      <c r="AN1897" s="11"/>
      <c r="AO1897" s="11"/>
      <c r="AP1897" s="11"/>
      <c r="AQ1897" s="11"/>
      <c r="AR1897" s="11"/>
      <c r="AS1897" s="11">
        <f>IF(AS687&gt;0,(SUMPRODUCT(AS1898:AS1902,AS688:AS692))/AS687,0)</f>
        <v>0</v>
      </c>
      <c r="AT1897" s="11">
        <f>IF(AT687&gt;0,(SUMPRODUCT(AT1898:AT1902,AT688:AT692))/AT687,0)</f>
        <v>21.2810011563115</v>
      </c>
      <c r="AU1897" s="11">
        <f>IF(AU687&gt;0,(SUMPRODUCT(AU1898:AU1902,AU688:AU692))/AU687,0)</f>
        <v>23.069027923788219</v>
      </c>
      <c r="AV1897" s="11">
        <f>IF(AV687&gt;0,(SUMPRODUCT(AV1898:AV1902,AV688:AV692))/AV687,0)</f>
        <v>24.819119913928276</v>
      </c>
      <c r="AW1897" s="11">
        <f>IF(AW687&gt;0,(SUMPRODUCT(AW1898:AW1902,AW688:AW692))/AW687,0)</f>
        <v>26.532688766161449</v>
      </c>
      <c r="AX1897" s="11"/>
    </row>
    <row r="1898" spans="3:50">
      <c r="C1898" s="10" t="s">
        <v>4</v>
      </c>
      <c r="D1898" s="9"/>
      <c r="E1898" s="8"/>
      <c r="F1898" s="3"/>
      <c r="G1898" s="3"/>
      <c r="H1898" s="3"/>
      <c r="I1898" s="3"/>
      <c r="J1898" s="3"/>
      <c r="K1898" s="3"/>
      <c r="L1898" s="3"/>
      <c r="M1898" s="3"/>
      <c r="N1898" s="3"/>
      <c r="O1898" s="3"/>
      <c r="P1898" s="3"/>
      <c r="Q1898" s="3"/>
      <c r="R1898" s="3"/>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f t="shared" ref="AS1898:AW1902" si="695">IF(AS688&gt;0,D132,0)</f>
        <v>0</v>
      </c>
      <c r="AT1898" s="3">
        <f t="shared" si="695"/>
        <v>20.493333333333332</v>
      </c>
      <c r="AU1898" s="3">
        <f t="shared" si="695"/>
        <v>21.586666666666666</v>
      </c>
      <c r="AV1898" s="3">
        <f t="shared" si="695"/>
        <v>22.68</v>
      </c>
      <c r="AW1898" s="3">
        <f t="shared" si="695"/>
        <v>23.773333333333333</v>
      </c>
      <c r="AX1898" s="3"/>
    </row>
    <row r="1899" spans="3:50">
      <c r="C1899" s="10" t="s">
        <v>3</v>
      </c>
      <c r="D1899" s="9"/>
      <c r="E1899" s="8"/>
      <c r="F1899" s="3"/>
      <c r="G1899" s="3"/>
      <c r="H1899" s="3"/>
      <c r="I1899" s="3"/>
      <c r="J1899" s="3"/>
      <c r="K1899" s="3"/>
      <c r="L1899" s="3"/>
      <c r="M1899" s="3"/>
      <c r="N1899" s="3"/>
      <c r="O1899" s="3"/>
      <c r="P1899" s="3"/>
      <c r="Q1899" s="3"/>
      <c r="R1899" s="3"/>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f t="shared" si="695"/>
        <v>0</v>
      </c>
      <c r="AT1899" s="3">
        <f t="shared" si="695"/>
        <v>26.933333333333334</v>
      </c>
      <c r="AU1899" s="3">
        <f t="shared" si="695"/>
        <v>27.866666666666667</v>
      </c>
      <c r="AV1899" s="3">
        <f t="shared" si="695"/>
        <v>28.8</v>
      </c>
      <c r="AW1899" s="3">
        <f t="shared" si="695"/>
        <v>29.733333333333334</v>
      </c>
      <c r="AX1899" s="3"/>
    </row>
    <row r="1900" spans="3:50">
      <c r="C1900" s="10" t="s">
        <v>2</v>
      </c>
      <c r="D1900" s="9"/>
      <c r="E1900" s="8"/>
      <c r="F1900" s="3"/>
      <c r="G1900" s="3"/>
      <c r="H1900" s="3"/>
      <c r="I1900" s="3"/>
      <c r="J1900" s="3"/>
      <c r="K1900" s="3"/>
      <c r="L1900" s="3"/>
      <c r="M1900" s="3"/>
      <c r="N1900" s="3"/>
      <c r="O1900" s="3"/>
      <c r="P1900" s="3"/>
      <c r="Q1900" s="3"/>
      <c r="R1900" s="3"/>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f t="shared" si="695"/>
        <v>0</v>
      </c>
      <c r="AT1900" s="3">
        <f t="shared" si="695"/>
        <v>55.289666666666669</v>
      </c>
      <c r="AU1900" s="3">
        <f t="shared" si="695"/>
        <v>55.609333333333339</v>
      </c>
      <c r="AV1900" s="3">
        <f t="shared" si="695"/>
        <v>55.929000000000009</v>
      </c>
      <c r="AW1900" s="3">
        <f t="shared" si="695"/>
        <v>56.248666666666679</v>
      </c>
      <c r="AX1900" s="3"/>
    </row>
    <row r="1901" spans="3:50">
      <c r="C1901" s="10" t="s">
        <v>1</v>
      </c>
      <c r="D1901" s="9"/>
      <c r="E1901" s="8"/>
      <c r="F1901" s="3"/>
      <c r="G1901" s="3"/>
      <c r="H1901" s="3"/>
      <c r="I1901" s="3"/>
      <c r="J1901" s="3"/>
      <c r="K1901" s="3"/>
      <c r="L1901" s="3"/>
      <c r="M1901" s="3"/>
      <c r="N1901" s="3"/>
      <c r="O1901" s="3"/>
      <c r="P1901" s="3"/>
      <c r="Q1901" s="3"/>
      <c r="R1901" s="3"/>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f t="shared" si="695"/>
        <v>0</v>
      </c>
      <c r="AT1901" s="3">
        <f t="shared" si="695"/>
        <v>120</v>
      </c>
      <c r="AU1901" s="3">
        <f t="shared" si="695"/>
        <v>120</v>
      </c>
      <c r="AV1901" s="3">
        <f t="shared" si="695"/>
        <v>120</v>
      </c>
      <c r="AW1901" s="3">
        <f t="shared" si="695"/>
        <v>120</v>
      </c>
      <c r="AX1901" s="3"/>
    </row>
    <row r="1902" spans="3:50">
      <c r="C1902" s="7" t="s">
        <v>0</v>
      </c>
      <c r="D1902" s="6"/>
      <c r="E1902" s="5"/>
      <c r="F1902" s="4"/>
      <c r="G1902" s="4"/>
      <c r="H1902" s="4"/>
      <c r="I1902" s="4"/>
      <c r="J1902" s="4"/>
      <c r="K1902" s="4"/>
      <c r="L1902" s="4"/>
      <c r="M1902" s="4"/>
      <c r="N1902" s="4"/>
      <c r="O1902" s="4"/>
      <c r="P1902" s="4"/>
      <c r="Q1902" s="4"/>
      <c r="R1902" s="4"/>
      <c r="S1902" s="4"/>
      <c r="T1902" s="4"/>
      <c r="U1902" s="4"/>
      <c r="V1902" s="4"/>
      <c r="W1902" s="4"/>
      <c r="X1902" s="4"/>
      <c r="Y1902" s="4"/>
      <c r="Z1902" s="4"/>
      <c r="AA1902" s="4"/>
      <c r="AB1902" s="4"/>
      <c r="AC1902" s="4"/>
      <c r="AD1902" s="4"/>
      <c r="AE1902" s="4"/>
      <c r="AF1902" s="4"/>
      <c r="AG1902" s="4"/>
      <c r="AH1902" s="4"/>
      <c r="AI1902" s="4"/>
      <c r="AJ1902" s="4"/>
      <c r="AK1902" s="4"/>
      <c r="AL1902" s="4"/>
      <c r="AM1902" s="4"/>
      <c r="AN1902" s="4"/>
      <c r="AO1902" s="4"/>
      <c r="AP1902" s="4"/>
      <c r="AQ1902" s="4"/>
      <c r="AR1902" s="4"/>
      <c r="AS1902" s="4">
        <f t="shared" si="695"/>
        <v>0</v>
      </c>
      <c r="AT1902" s="4">
        <f t="shared" si="695"/>
        <v>0</v>
      </c>
      <c r="AU1902" s="4">
        <f t="shared" si="695"/>
        <v>0</v>
      </c>
      <c r="AV1902" s="4">
        <f t="shared" si="695"/>
        <v>0</v>
      </c>
      <c r="AW1902" s="4">
        <f t="shared" si="695"/>
        <v>0</v>
      </c>
      <c r="AX1902" s="3"/>
    </row>
    <row r="1903" spans="3:50">
      <c r="C1903" s="14">
        <v>42</v>
      </c>
      <c r="D1903" s="13"/>
      <c r="E1903" s="12"/>
      <c r="F1903" s="11"/>
      <c r="G1903" s="11"/>
      <c r="H1903" s="11"/>
      <c r="I1903" s="11"/>
      <c r="J1903" s="11"/>
      <c r="K1903" s="11"/>
      <c r="L1903" s="11"/>
      <c r="M1903" s="11"/>
      <c r="N1903" s="11"/>
      <c r="O1903" s="11"/>
      <c r="P1903" s="11"/>
      <c r="Q1903" s="11"/>
      <c r="R1903" s="11"/>
      <c r="S1903" s="11"/>
      <c r="T1903" s="11"/>
      <c r="U1903" s="11"/>
      <c r="V1903" s="11"/>
      <c r="W1903" s="11"/>
      <c r="X1903" s="11"/>
      <c r="Y1903" s="11"/>
      <c r="Z1903" s="11"/>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f>IF(AT693&gt;0,(SUMPRODUCT(AT1904:AT1908,AT694:AT698))/AT693,0)</f>
        <v>0</v>
      </c>
      <c r="AU1903" s="11">
        <f>IF(AU693&gt;0,(SUMPRODUCT(AU1904:AU1908,AU694:AU698))/AU693,0)</f>
        <v>21.31004043452527</v>
      </c>
      <c r="AV1903" s="11">
        <f>IF(AV693&gt;0,(SUMPRODUCT(AV1904:AV1908,AV694:AV698))/AV693,0)</f>
        <v>23.121293564220004</v>
      </c>
      <c r="AW1903" s="11">
        <f>IF(AW693&gt;0,(SUMPRODUCT(AW1904:AW1908,AW694:AW698))/AW693,0)</f>
        <v>24.892030246759191</v>
      </c>
      <c r="AX1903" s="11"/>
    </row>
    <row r="1904" spans="3:50">
      <c r="C1904" s="10" t="s">
        <v>4</v>
      </c>
      <c r="D1904" s="9"/>
      <c r="E1904" s="8"/>
      <c r="F1904" s="3"/>
      <c r="G1904" s="3"/>
      <c r="H1904" s="3"/>
      <c r="I1904" s="3"/>
      <c r="J1904" s="3"/>
      <c r="K1904" s="3"/>
      <c r="L1904" s="3"/>
      <c r="M1904" s="3"/>
      <c r="N1904" s="3"/>
      <c r="O1904" s="3"/>
      <c r="P1904" s="3"/>
      <c r="Q1904" s="3"/>
      <c r="R1904" s="3"/>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f t="shared" ref="AT1904:AW1908" si="696">IF(AT694&gt;0,D132,0)</f>
        <v>0</v>
      </c>
      <c r="AU1904" s="3">
        <f t="shared" si="696"/>
        <v>20.493333333333332</v>
      </c>
      <c r="AV1904" s="3">
        <f t="shared" si="696"/>
        <v>21.586666666666666</v>
      </c>
      <c r="AW1904" s="3">
        <f t="shared" si="696"/>
        <v>22.68</v>
      </c>
      <c r="AX1904" s="3"/>
    </row>
    <row r="1905" spans="3:50">
      <c r="C1905" s="10" t="s">
        <v>3</v>
      </c>
      <c r="D1905" s="9"/>
      <c r="E1905" s="8"/>
      <c r="F1905" s="3"/>
      <c r="G1905" s="3"/>
      <c r="H1905" s="3"/>
      <c r="I1905" s="3"/>
      <c r="J1905" s="3"/>
      <c r="K1905" s="3"/>
      <c r="L1905" s="3"/>
      <c r="M1905" s="3"/>
      <c r="N1905" s="3"/>
      <c r="O1905" s="3"/>
      <c r="P1905" s="3"/>
      <c r="Q1905" s="3"/>
      <c r="R1905" s="3"/>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f t="shared" si="696"/>
        <v>0</v>
      </c>
      <c r="AU1905" s="3">
        <f t="shared" si="696"/>
        <v>26.933333333333334</v>
      </c>
      <c r="AV1905" s="3">
        <f t="shared" si="696"/>
        <v>27.866666666666667</v>
      </c>
      <c r="AW1905" s="3">
        <f t="shared" si="696"/>
        <v>28.8</v>
      </c>
      <c r="AX1905" s="3"/>
    </row>
    <row r="1906" spans="3:50">
      <c r="C1906" s="10" t="s">
        <v>2</v>
      </c>
      <c r="D1906" s="9"/>
      <c r="E1906" s="8"/>
      <c r="F1906" s="3"/>
      <c r="G1906" s="3"/>
      <c r="H1906" s="3"/>
      <c r="I1906" s="3"/>
      <c r="J1906" s="3"/>
      <c r="K1906" s="3"/>
      <c r="L1906" s="3"/>
      <c r="M1906" s="3"/>
      <c r="N1906" s="3"/>
      <c r="O1906" s="3"/>
      <c r="P1906" s="3"/>
      <c r="Q1906" s="3"/>
      <c r="R1906" s="3"/>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f t="shared" si="696"/>
        <v>0</v>
      </c>
      <c r="AU1906" s="3">
        <f t="shared" si="696"/>
        <v>55.289666666666669</v>
      </c>
      <c r="AV1906" s="3">
        <f t="shared" si="696"/>
        <v>55.609333333333339</v>
      </c>
      <c r="AW1906" s="3">
        <f t="shared" si="696"/>
        <v>55.929000000000009</v>
      </c>
      <c r="AX1906" s="3"/>
    </row>
    <row r="1907" spans="3:50">
      <c r="C1907" s="10" t="s">
        <v>1</v>
      </c>
      <c r="D1907" s="9"/>
      <c r="E1907" s="8"/>
      <c r="F1907" s="3"/>
      <c r="G1907" s="3"/>
      <c r="H1907" s="3"/>
      <c r="I1907" s="3"/>
      <c r="J1907" s="3"/>
      <c r="K1907" s="3"/>
      <c r="L1907" s="3"/>
      <c r="M1907" s="3"/>
      <c r="N1907" s="3"/>
      <c r="O1907" s="3"/>
      <c r="P1907" s="3"/>
      <c r="Q1907" s="3"/>
      <c r="R1907" s="3"/>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f t="shared" si="696"/>
        <v>0</v>
      </c>
      <c r="AU1907" s="3">
        <f t="shared" si="696"/>
        <v>120</v>
      </c>
      <c r="AV1907" s="3">
        <f t="shared" si="696"/>
        <v>120</v>
      </c>
      <c r="AW1907" s="3">
        <f t="shared" si="696"/>
        <v>120</v>
      </c>
      <c r="AX1907" s="3"/>
    </row>
    <row r="1908" spans="3:50">
      <c r="C1908" s="7" t="s">
        <v>0</v>
      </c>
      <c r="D1908" s="6"/>
      <c r="E1908" s="5"/>
      <c r="F1908" s="4"/>
      <c r="G1908" s="4"/>
      <c r="H1908" s="4"/>
      <c r="I1908" s="4"/>
      <c r="J1908" s="4"/>
      <c r="K1908" s="4"/>
      <c r="L1908" s="4"/>
      <c r="M1908" s="4"/>
      <c r="N1908" s="4"/>
      <c r="O1908" s="4"/>
      <c r="P1908" s="4"/>
      <c r="Q1908" s="4"/>
      <c r="R1908" s="4"/>
      <c r="S1908" s="4"/>
      <c r="T1908" s="4"/>
      <c r="U1908" s="4"/>
      <c r="V1908" s="4"/>
      <c r="W1908" s="4"/>
      <c r="X1908" s="4"/>
      <c r="Y1908" s="4"/>
      <c r="Z1908" s="4"/>
      <c r="AA1908" s="4"/>
      <c r="AB1908" s="4"/>
      <c r="AC1908" s="4"/>
      <c r="AD1908" s="4"/>
      <c r="AE1908" s="4"/>
      <c r="AF1908" s="4"/>
      <c r="AG1908" s="4"/>
      <c r="AH1908" s="4"/>
      <c r="AI1908" s="4"/>
      <c r="AJ1908" s="4"/>
      <c r="AK1908" s="4"/>
      <c r="AL1908" s="4"/>
      <c r="AM1908" s="4"/>
      <c r="AN1908" s="4"/>
      <c r="AO1908" s="4"/>
      <c r="AP1908" s="4"/>
      <c r="AQ1908" s="4"/>
      <c r="AR1908" s="4"/>
      <c r="AS1908" s="4"/>
      <c r="AT1908" s="4">
        <f t="shared" si="696"/>
        <v>0</v>
      </c>
      <c r="AU1908" s="4">
        <f t="shared" si="696"/>
        <v>0</v>
      </c>
      <c r="AV1908" s="4">
        <f t="shared" si="696"/>
        <v>0</v>
      </c>
      <c r="AW1908" s="4">
        <f t="shared" si="696"/>
        <v>0</v>
      </c>
      <c r="AX1908" s="3"/>
    </row>
    <row r="1909" spans="3:50">
      <c r="C1909" s="14">
        <v>43</v>
      </c>
      <c r="D1909" s="13"/>
      <c r="E1909" s="12"/>
      <c r="F1909" s="11"/>
      <c r="G1909" s="11"/>
      <c r="H1909" s="11"/>
      <c r="I1909" s="11"/>
      <c r="J1909" s="11"/>
      <c r="K1909" s="11"/>
      <c r="L1909" s="11"/>
      <c r="M1909" s="11"/>
      <c r="N1909" s="11"/>
      <c r="O1909" s="11"/>
      <c r="P1909" s="11"/>
      <c r="Q1909" s="11"/>
      <c r="R1909" s="11"/>
      <c r="S1909" s="11"/>
      <c r="T1909" s="11"/>
      <c r="U1909" s="11"/>
      <c r="V1909" s="11"/>
      <c r="W1909" s="11"/>
      <c r="X1909" s="11"/>
      <c r="Y1909" s="11"/>
      <c r="Z1909" s="11"/>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f>IF(AU699&gt;0,(SUMPRODUCT(AU1910:AU1914,AU700:AU704))/AU699,0)</f>
        <v>0</v>
      </c>
      <c r="AV1909" s="11">
        <f>IF(AV699&gt;0,(SUMPRODUCT(AV1910:AV1914,AV700:AV704))/AV699,0)</f>
        <v>21.340977308006554</v>
      </c>
      <c r="AW1909" s="11">
        <f>IF(AW699&gt;0,(SUMPRODUCT(AW1910:AW1914,AW700:AW704))/AW699,0)</f>
        <v>23.176802409048999</v>
      </c>
      <c r="AX1909" s="11"/>
    </row>
    <row r="1910" spans="3:50">
      <c r="C1910" s="10" t="s">
        <v>4</v>
      </c>
      <c r="D1910" s="9"/>
      <c r="E1910" s="8"/>
      <c r="F1910" s="3"/>
      <c r="G1910" s="3"/>
      <c r="H1910" s="3"/>
      <c r="I1910" s="3"/>
      <c r="J1910" s="3"/>
      <c r="K1910" s="3"/>
      <c r="L1910" s="3"/>
      <c r="M1910" s="3"/>
      <c r="N1910" s="3"/>
      <c r="O1910" s="3"/>
      <c r="P1910" s="3"/>
      <c r="Q1910" s="3"/>
      <c r="R1910" s="3"/>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f t="shared" ref="AU1910:AW1914" si="697">IF(AU700&gt;0,D132,0)</f>
        <v>0</v>
      </c>
      <c r="AV1910" s="3">
        <f t="shared" si="697"/>
        <v>20.493333333333332</v>
      </c>
      <c r="AW1910" s="3">
        <f t="shared" si="697"/>
        <v>21.586666666666666</v>
      </c>
      <c r="AX1910" s="3"/>
    </row>
    <row r="1911" spans="3:50">
      <c r="C1911" s="10" t="s">
        <v>3</v>
      </c>
      <c r="D1911" s="9"/>
      <c r="E1911" s="8"/>
      <c r="F1911" s="3"/>
      <c r="G1911" s="3"/>
      <c r="H1911" s="3"/>
      <c r="I1911" s="3"/>
      <c r="J1911" s="3"/>
      <c r="K1911" s="3"/>
      <c r="L1911" s="3"/>
      <c r="M1911" s="3"/>
      <c r="N1911" s="3"/>
      <c r="O1911" s="3"/>
      <c r="P1911" s="3"/>
      <c r="Q1911" s="3"/>
      <c r="R1911" s="3"/>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f t="shared" si="697"/>
        <v>0</v>
      </c>
      <c r="AV1911" s="3">
        <f t="shared" si="697"/>
        <v>26.933333333333334</v>
      </c>
      <c r="AW1911" s="3">
        <f t="shared" si="697"/>
        <v>27.866666666666667</v>
      </c>
      <c r="AX1911" s="3"/>
    </row>
    <row r="1912" spans="3:50">
      <c r="C1912" s="10" t="s">
        <v>2</v>
      </c>
      <c r="D1912" s="9"/>
      <c r="E1912" s="8"/>
      <c r="F1912" s="3"/>
      <c r="G1912" s="3"/>
      <c r="H1912" s="3"/>
      <c r="I1912" s="3"/>
      <c r="J1912" s="3"/>
      <c r="K1912" s="3"/>
      <c r="L1912" s="3"/>
      <c r="M1912" s="3"/>
      <c r="N1912" s="3"/>
      <c r="O1912" s="3"/>
      <c r="P1912" s="3"/>
      <c r="Q1912" s="3"/>
      <c r="R1912" s="3"/>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f t="shared" si="697"/>
        <v>0</v>
      </c>
      <c r="AV1912" s="3">
        <f t="shared" si="697"/>
        <v>55.289666666666669</v>
      </c>
      <c r="AW1912" s="3">
        <f t="shared" si="697"/>
        <v>55.609333333333339</v>
      </c>
      <c r="AX1912" s="3"/>
    </row>
    <row r="1913" spans="3:50">
      <c r="C1913" s="10" t="s">
        <v>1</v>
      </c>
      <c r="D1913" s="9"/>
      <c r="E1913" s="8"/>
      <c r="F1913" s="3"/>
      <c r="G1913" s="3"/>
      <c r="H1913" s="3"/>
      <c r="I1913" s="3"/>
      <c r="J1913" s="3"/>
      <c r="K1913" s="3"/>
      <c r="L1913" s="3"/>
      <c r="M1913" s="3"/>
      <c r="N1913" s="3"/>
      <c r="O1913" s="3"/>
      <c r="P1913" s="3"/>
      <c r="Q1913" s="3"/>
      <c r="R1913" s="3"/>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f t="shared" si="697"/>
        <v>0</v>
      </c>
      <c r="AV1913" s="3">
        <f t="shared" si="697"/>
        <v>120</v>
      </c>
      <c r="AW1913" s="3">
        <f t="shared" si="697"/>
        <v>120</v>
      </c>
      <c r="AX1913" s="3"/>
    </row>
    <row r="1914" spans="3:50">
      <c r="C1914" s="7" t="s">
        <v>0</v>
      </c>
      <c r="D1914" s="6"/>
      <c r="E1914" s="5"/>
      <c r="F1914" s="4"/>
      <c r="G1914" s="4"/>
      <c r="H1914" s="4"/>
      <c r="I1914" s="4"/>
      <c r="J1914" s="4"/>
      <c r="K1914" s="4"/>
      <c r="L1914" s="4"/>
      <c r="M1914" s="4"/>
      <c r="N1914" s="4"/>
      <c r="O1914" s="4"/>
      <c r="P1914" s="4"/>
      <c r="Q1914" s="4"/>
      <c r="R1914" s="4"/>
      <c r="S1914" s="4"/>
      <c r="T1914" s="4"/>
      <c r="U1914" s="4"/>
      <c r="V1914" s="4"/>
      <c r="W1914" s="4"/>
      <c r="X1914" s="4"/>
      <c r="Y1914" s="4"/>
      <c r="Z1914" s="4"/>
      <c r="AA1914" s="4"/>
      <c r="AB1914" s="4"/>
      <c r="AC1914" s="4"/>
      <c r="AD1914" s="4"/>
      <c r="AE1914" s="4"/>
      <c r="AF1914" s="4"/>
      <c r="AG1914" s="4"/>
      <c r="AH1914" s="4"/>
      <c r="AI1914" s="4"/>
      <c r="AJ1914" s="4"/>
      <c r="AK1914" s="4"/>
      <c r="AL1914" s="4"/>
      <c r="AM1914" s="4"/>
      <c r="AN1914" s="4"/>
      <c r="AO1914" s="4"/>
      <c r="AP1914" s="4"/>
      <c r="AQ1914" s="4"/>
      <c r="AR1914" s="4"/>
      <c r="AS1914" s="4"/>
      <c r="AT1914" s="4"/>
      <c r="AU1914" s="4">
        <f t="shared" si="697"/>
        <v>0</v>
      </c>
      <c r="AV1914" s="4">
        <f t="shared" si="697"/>
        <v>0</v>
      </c>
      <c r="AW1914" s="4">
        <f t="shared" si="697"/>
        <v>0</v>
      </c>
      <c r="AX1914" s="3"/>
    </row>
    <row r="1915" spans="3:50">
      <c r="C1915" s="14">
        <v>44</v>
      </c>
      <c r="D1915" s="13"/>
      <c r="E1915" s="12"/>
      <c r="F1915" s="11"/>
      <c r="G1915" s="11"/>
      <c r="H1915" s="11"/>
      <c r="I1915" s="11"/>
      <c r="J1915" s="11"/>
      <c r="K1915" s="11"/>
      <c r="L1915" s="11"/>
      <c r="M1915" s="11"/>
      <c r="N1915" s="11"/>
      <c r="O1915" s="11"/>
      <c r="P1915" s="11"/>
      <c r="Q1915" s="11"/>
      <c r="R1915" s="11"/>
      <c r="S1915" s="11"/>
      <c r="T1915" s="11"/>
      <c r="U1915" s="11"/>
      <c r="V1915" s="11"/>
      <c r="W1915" s="11"/>
      <c r="X1915" s="11"/>
      <c r="Y1915" s="11"/>
      <c r="Z1915" s="11"/>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f>IF(AV705&gt;0,(SUMPRODUCT(AV1916:AV1920,AV706:AV710))/AV705,0)</f>
        <v>0</v>
      </c>
      <c r="AW1915" s="11">
        <f>IF(AW705&gt;0,(SUMPRODUCT(AW1916:AW1920,AW706:AW710))/AW705,0)</f>
        <v>21.373950060992183</v>
      </c>
      <c r="AX1915" s="11"/>
    </row>
    <row r="1916" spans="3:50">
      <c r="C1916" s="10" t="s">
        <v>4</v>
      </c>
      <c r="D1916" s="9"/>
      <c r="E1916" s="8"/>
      <c r="F1916" s="3"/>
      <c r="G1916" s="3"/>
      <c r="H1916" s="3"/>
      <c r="I1916" s="3"/>
      <c r="J1916" s="3"/>
      <c r="K1916" s="3"/>
      <c r="L1916" s="3"/>
      <c r="M1916" s="3"/>
      <c r="N1916" s="3"/>
      <c r="O1916" s="3"/>
      <c r="P1916" s="3"/>
      <c r="Q1916" s="3"/>
      <c r="R1916" s="3"/>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f t="shared" ref="AV1916:AW1920" si="698">IF(AV706&gt;0,D132,0)</f>
        <v>0</v>
      </c>
      <c r="AW1916" s="3">
        <f t="shared" si="698"/>
        <v>20.493333333333332</v>
      </c>
      <c r="AX1916" s="3"/>
    </row>
    <row r="1917" spans="3:50">
      <c r="C1917" s="10" t="s">
        <v>3</v>
      </c>
      <c r="D1917" s="9"/>
      <c r="E1917" s="8"/>
      <c r="F1917" s="3"/>
      <c r="G1917" s="3"/>
      <c r="H1917" s="3"/>
      <c r="I1917" s="3"/>
      <c r="J1917" s="3"/>
      <c r="K1917" s="3"/>
      <c r="L1917" s="3"/>
      <c r="M1917" s="3"/>
      <c r="N1917" s="3"/>
      <c r="O1917" s="3"/>
      <c r="P1917" s="3"/>
      <c r="Q1917" s="3"/>
      <c r="R1917" s="3"/>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f t="shared" si="698"/>
        <v>0</v>
      </c>
      <c r="AW1917" s="3">
        <f t="shared" si="698"/>
        <v>26.933333333333334</v>
      </c>
      <c r="AX1917" s="3"/>
    </row>
    <row r="1918" spans="3:50">
      <c r="C1918" s="10" t="s">
        <v>2</v>
      </c>
      <c r="D1918" s="9"/>
      <c r="E1918" s="8"/>
      <c r="F1918" s="3"/>
      <c r="G1918" s="3"/>
      <c r="H1918" s="3"/>
      <c r="I1918" s="3"/>
      <c r="J1918" s="3"/>
      <c r="K1918" s="3"/>
      <c r="L1918" s="3"/>
      <c r="M1918" s="3"/>
      <c r="N1918" s="3"/>
      <c r="O1918" s="3"/>
      <c r="P1918" s="3"/>
      <c r="Q1918" s="3"/>
      <c r="R1918" s="3"/>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f t="shared" si="698"/>
        <v>0</v>
      </c>
      <c r="AW1918" s="3">
        <f t="shared" si="698"/>
        <v>55.289666666666669</v>
      </c>
      <c r="AX1918" s="3"/>
    </row>
    <row r="1919" spans="3:50">
      <c r="C1919" s="10" t="s">
        <v>1</v>
      </c>
      <c r="D1919" s="9"/>
      <c r="E1919" s="8"/>
      <c r="F1919" s="3"/>
      <c r="G1919" s="3"/>
      <c r="H1919" s="3"/>
      <c r="I1919" s="3"/>
      <c r="J1919" s="3"/>
      <c r="K1919" s="3"/>
      <c r="L1919" s="3"/>
      <c r="M1919" s="3"/>
      <c r="N1919" s="3"/>
      <c r="O1919" s="3"/>
      <c r="P1919" s="3"/>
      <c r="Q1919" s="3"/>
      <c r="R1919" s="3"/>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f t="shared" si="698"/>
        <v>0</v>
      </c>
      <c r="AW1919" s="3">
        <f t="shared" si="698"/>
        <v>120</v>
      </c>
      <c r="AX1919" s="3"/>
    </row>
    <row r="1920" spans="3:50">
      <c r="C1920" s="7" t="s">
        <v>0</v>
      </c>
      <c r="D1920" s="6"/>
      <c r="E1920" s="5"/>
      <c r="F1920" s="4"/>
      <c r="G1920" s="4"/>
      <c r="H1920" s="4"/>
      <c r="I1920" s="4"/>
      <c r="J1920" s="4"/>
      <c r="K1920" s="4"/>
      <c r="L1920" s="4"/>
      <c r="M1920" s="4"/>
      <c r="N1920" s="4"/>
      <c r="O1920" s="4"/>
      <c r="P1920" s="4"/>
      <c r="Q1920" s="4"/>
      <c r="R1920" s="4"/>
      <c r="S1920" s="4"/>
      <c r="T1920" s="4"/>
      <c r="U1920" s="4"/>
      <c r="V1920" s="4"/>
      <c r="W1920" s="4"/>
      <c r="X1920" s="4"/>
      <c r="Y1920" s="4"/>
      <c r="Z1920" s="4"/>
      <c r="AA1920" s="4"/>
      <c r="AB1920" s="4"/>
      <c r="AC1920" s="4"/>
      <c r="AD1920" s="4"/>
      <c r="AE1920" s="4"/>
      <c r="AF1920" s="4"/>
      <c r="AG1920" s="4"/>
      <c r="AH1920" s="4"/>
      <c r="AI1920" s="4"/>
      <c r="AJ1920" s="4"/>
      <c r="AK1920" s="4"/>
      <c r="AL1920" s="4"/>
      <c r="AM1920" s="4"/>
      <c r="AN1920" s="4"/>
      <c r="AO1920" s="4"/>
      <c r="AP1920" s="4"/>
      <c r="AQ1920" s="4"/>
      <c r="AR1920" s="4"/>
      <c r="AS1920" s="4"/>
      <c r="AT1920" s="4"/>
      <c r="AU1920" s="4"/>
      <c r="AV1920" s="4">
        <f t="shared" si="698"/>
        <v>0</v>
      </c>
      <c r="AW1920" s="4">
        <f t="shared" si="698"/>
        <v>0</v>
      </c>
      <c r="AX1920" s="3"/>
    </row>
    <row r="1921" spans="3:50">
      <c r="C1921" s="14">
        <v>45</v>
      </c>
      <c r="D1921" s="13"/>
      <c r="E1921" s="12"/>
      <c r="F1921" s="11"/>
      <c r="G1921" s="11"/>
      <c r="H1921" s="11"/>
      <c r="I1921" s="11"/>
      <c r="J1921" s="11"/>
      <c r="K1921" s="11"/>
      <c r="L1921" s="11"/>
      <c r="M1921" s="11"/>
      <c r="N1921" s="11"/>
      <c r="O1921" s="11"/>
      <c r="P1921" s="11"/>
      <c r="Q1921" s="11"/>
      <c r="R1921" s="11"/>
      <c r="S1921" s="11"/>
      <c r="T1921" s="11"/>
      <c r="U1921" s="11"/>
      <c r="V1921" s="11"/>
      <c r="W1921" s="11"/>
      <c r="X1921" s="11"/>
      <c r="Y1921" s="11"/>
      <c r="Z1921" s="11"/>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f>IF(AW711&gt;0,(SUMPRODUCT(AW1922:AW1926,AW712:AW716))/AW711,0)</f>
        <v>0</v>
      </c>
      <c r="AX1921" s="11"/>
    </row>
    <row r="1922" spans="3:50">
      <c r="C1922" s="10" t="s">
        <v>4</v>
      </c>
      <c r="D1922" s="9"/>
      <c r="E1922" s="8"/>
      <c r="F1922" s="3"/>
      <c r="G1922" s="3"/>
      <c r="H1922" s="3"/>
      <c r="I1922" s="3"/>
      <c r="J1922" s="3"/>
      <c r="K1922" s="3"/>
      <c r="L1922" s="3"/>
      <c r="M1922" s="3"/>
      <c r="N1922" s="3"/>
      <c r="O1922" s="3"/>
      <c r="P1922" s="3"/>
      <c r="Q1922" s="3"/>
      <c r="R1922" s="3"/>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f>IF(AW712&gt;0,D132,0)</f>
        <v>0</v>
      </c>
      <c r="AX1922" s="3"/>
    </row>
    <row r="1923" spans="3:50">
      <c r="C1923" s="10" t="s">
        <v>3</v>
      </c>
      <c r="D1923" s="9"/>
      <c r="E1923" s="8"/>
      <c r="F1923" s="3"/>
      <c r="G1923" s="3"/>
      <c r="H1923" s="3"/>
      <c r="I1923" s="3"/>
      <c r="J1923" s="3"/>
      <c r="K1923" s="3"/>
      <c r="L1923" s="3"/>
      <c r="M1923" s="3"/>
      <c r="N1923" s="3"/>
      <c r="O1923" s="3"/>
      <c r="P1923" s="3"/>
      <c r="Q1923" s="3"/>
      <c r="R1923" s="3"/>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f>IF(AW713&gt;0,D133,0)</f>
        <v>0</v>
      </c>
      <c r="AX1923" s="3"/>
    </row>
    <row r="1924" spans="3:50">
      <c r="C1924" s="10" t="s">
        <v>2</v>
      </c>
      <c r="D1924" s="9"/>
      <c r="E1924" s="8"/>
      <c r="F1924" s="3"/>
      <c r="G1924" s="3"/>
      <c r="H1924" s="3"/>
      <c r="I1924" s="3"/>
      <c r="J1924" s="3"/>
      <c r="K1924" s="3"/>
      <c r="L1924" s="3"/>
      <c r="M1924" s="3"/>
      <c r="N1924" s="3"/>
      <c r="O1924" s="3"/>
      <c r="P1924" s="3"/>
      <c r="Q1924" s="3"/>
      <c r="R1924" s="3"/>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f>IF(AW714&gt;0,D134,0)</f>
        <v>0</v>
      </c>
      <c r="AX1924" s="3"/>
    </row>
    <row r="1925" spans="3:50">
      <c r="C1925" s="10" t="s">
        <v>1</v>
      </c>
      <c r="D1925" s="9"/>
      <c r="E1925" s="8"/>
      <c r="F1925" s="3"/>
      <c r="G1925" s="3"/>
      <c r="H1925" s="3"/>
      <c r="I1925" s="3"/>
      <c r="J1925" s="3"/>
      <c r="K1925" s="3"/>
      <c r="L1925" s="3"/>
      <c r="M1925" s="3"/>
      <c r="N1925" s="3"/>
      <c r="O1925" s="3"/>
      <c r="P1925" s="3"/>
      <c r="Q1925" s="3"/>
      <c r="R1925" s="3"/>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f>IF(AW715&gt;0,D135,0)</f>
        <v>0</v>
      </c>
      <c r="AX1925" s="3"/>
    </row>
    <row r="1926" spans="3:50">
      <c r="C1926" s="7" t="s">
        <v>0</v>
      </c>
      <c r="D1926" s="6"/>
      <c r="E1926" s="5"/>
      <c r="F1926" s="4"/>
      <c r="G1926" s="4"/>
      <c r="H1926" s="4"/>
      <c r="I1926" s="4"/>
      <c r="J1926" s="4"/>
      <c r="K1926" s="4"/>
      <c r="L1926" s="4"/>
      <c r="M1926" s="4"/>
      <c r="N1926" s="4"/>
      <c r="O1926" s="4"/>
      <c r="P1926" s="4"/>
      <c r="Q1926" s="4"/>
      <c r="R1926" s="4"/>
      <c r="S1926" s="4"/>
      <c r="T1926" s="4"/>
      <c r="U1926" s="4"/>
      <c r="V1926" s="4"/>
      <c r="W1926" s="4"/>
      <c r="X1926" s="4"/>
      <c r="Y1926" s="4"/>
      <c r="Z1926" s="4"/>
      <c r="AA1926" s="4"/>
      <c r="AB1926" s="4"/>
      <c r="AC1926" s="4"/>
      <c r="AD1926" s="4"/>
      <c r="AE1926" s="4"/>
      <c r="AF1926" s="4"/>
      <c r="AG1926" s="4"/>
      <c r="AH1926" s="4"/>
      <c r="AI1926" s="4"/>
      <c r="AJ1926" s="4"/>
      <c r="AK1926" s="4"/>
      <c r="AL1926" s="4"/>
      <c r="AM1926" s="4"/>
      <c r="AN1926" s="4"/>
      <c r="AO1926" s="4"/>
      <c r="AP1926" s="4"/>
      <c r="AQ1926" s="4"/>
      <c r="AR1926" s="4"/>
      <c r="AS1926" s="4"/>
      <c r="AT1926" s="4"/>
      <c r="AU1926" s="4"/>
      <c r="AV1926" s="4"/>
      <c r="AW1926" s="4">
        <f>IF(AW716&gt;0,D136,0)</f>
        <v>0</v>
      </c>
      <c r="AX1926" s="3"/>
    </row>
    <row r="1927" spans="3:50">
      <c r="C1927" s="14">
        <v>46</v>
      </c>
      <c r="D1927" s="13"/>
      <c r="E1927" s="12"/>
      <c r="F1927" s="11"/>
      <c r="G1927" s="11"/>
      <c r="H1927" s="11"/>
      <c r="I1927" s="11"/>
      <c r="J1927" s="11"/>
      <c r="K1927" s="11"/>
      <c r="L1927" s="11"/>
      <c r="M1927" s="11"/>
      <c r="N1927" s="11"/>
      <c r="O1927" s="11"/>
      <c r="P1927" s="11"/>
      <c r="Q1927" s="11"/>
      <c r="R1927" s="11"/>
      <c r="S1927" s="11"/>
      <c r="T1927" s="11"/>
      <c r="U1927" s="11"/>
      <c r="V1927" s="11"/>
      <c r="W1927" s="11"/>
      <c r="X1927" s="11"/>
      <c r="Y1927" s="11"/>
      <c r="Z1927" s="11"/>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row>
    <row r="1928" spans="3:50">
      <c r="C1928" s="10" t="s">
        <v>4</v>
      </c>
      <c r="D1928" s="9"/>
      <c r="E1928" s="8"/>
      <c r="F1928" s="3"/>
      <c r="G1928" s="3"/>
      <c r="H1928" s="3"/>
      <c r="I1928" s="3"/>
      <c r="J1928" s="3"/>
      <c r="K1928" s="3"/>
      <c r="L1928" s="3"/>
      <c r="M1928" s="3"/>
      <c r="N1928" s="3"/>
      <c r="O1928" s="3"/>
      <c r="P1928" s="3"/>
      <c r="Q1928" s="3"/>
      <c r="R1928" s="3"/>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row>
    <row r="1929" spans="3:50">
      <c r="C1929" s="10" t="s">
        <v>3</v>
      </c>
      <c r="D1929" s="9"/>
      <c r="E1929" s="8"/>
      <c r="F1929" s="3"/>
      <c r="G1929" s="3"/>
      <c r="H1929" s="3"/>
      <c r="I1929" s="3"/>
      <c r="J1929" s="3"/>
      <c r="K1929" s="3"/>
      <c r="L1929" s="3"/>
      <c r="M1929" s="3"/>
      <c r="N1929" s="3"/>
      <c r="O1929" s="3"/>
      <c r="P1929" s="3"/>
      <c r="Q1929" s="3"/>
      <c r="R1929" s="3"/>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row>
    <row r="1930" spans="3:50">
      <c r="C1930" s="10" t="s">
        <v>2</v>
      </c>
      <c r="D1930" s="9"/>
      <c r="E1930" s="8"/>
      <c r="F1930" s="3"/>
      <c r="G1930" s="3"/>
      <c r="H1930" s="3"/>
      <c r="I1930" s="3"/>
      <c r="J1930" s="3"/>
      <c r="K1930" s="3"/>
      <c r="L1930" s="3"/>
      <c r="M1930" s="3"/>
      <c r="N1930" s="3"/>
      <c r="O1930" s="3"/>
      <c r="P1930" s="3"/>
      <c r="Q1930" s="3"/>
      <c r="R1930" s="3"/>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row>
    <row r="1931" spans="3:50">
      <c r="C1931" s="10" t="s">
        <v>1</v>
      </c>
      <c r="D1931" s="9"/>
      <c r="E1931" s="8"/>
      <c r="F1931" s="3"/>
      <c r="G1931" s="3"/>
      <c r="H1931" s="3"/>
      <c r="I1931" s="3"/>
      <c r="J1931" s="3"/>
      <c r="K1931" s="3"/>
      <c r="L1931" s="3"/>
      <c r="M1931" s="3"/>
      <c r="N1931" s="3"/>
      <c r="O1931" s="3"/>
      <c r="P1931" s="3"/>
      <c r="Q1931" s="3"/>
      <c r="R1931" s="3"/>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row>
    <row r="1932" spans="3:50">
      <c r="C1932" s="7" t="s">
        <v>0</v>
      </c>
      <c r="D1932" s="6"/>
      <c r="E1932" s="5"/>
      <c r="F1932" s="4"/>
      <c r="G1932" s="4"/>
      <c r="H1932" s="4"/>
      <c r="I1932" s="4"/>
      <c r="J1932" s="4"/>
      <c r="K1932" s="4"/>
      <c r="L1932" s="4"/>
      <c r="M1932" s="4"/>
      <c r="N1932" s="4"/>
      <c r="O1932" s="4"/>
      <c r="P1932" s="4"/>
      <c r="Q1932" s="4"/>
      <c r="R1932" s="4"/>
      <c r="S1932" s="4"/>
      <c r="T1932" s="4"/>
      <c r="U1932" s="4"/>
      <c r="V1932" s="4"/>
      <c r="W1932" s="4"/>
      <c r="X1932" s="4"/>
      <c r="Y1932" s="4"/>
      <c r="Z1932" s="4"/>
      <c r="AA1932" s="4"/>
      <c r="AB1932" s="4"/>
      <c r="AC1932" s="4"/>
      <c r="AD1932" s="4"/>
      <c r="AE1932" s="4"/>
      <c r="AF1932" s="4"/>
      <c r="AG1932" s="4"/>
      <c r="AH1932" s="4"/>
      <c r="AI1932" s="4"/>
      <c r="AJ1932" s="4"/>
      <c r="AK1932" s="4"/>
      <c r="AL1932" s="4"/>
      <c r="AM1932" s="4"/>
      <c r="AN1932" s="4"/>
      <c r="AO1932" s="4"/>
      <c r="AP1932" s="4"/>
      <c r="AQ1932" s="4"/>
      <c r="AR1932" s="4"/>
      <c r="AS1932" s="4"/>
      <c r="AT1932" s="4"/>
      <c r="AU1932" s="4"/>
      <c r="AV1932" s="4"/>
      <c r="AW1932" s="4"/>
      <c r="AX1932" s="3"/>
    </row>
    <row r="1933" spans="3:50">
      <c r="C1933" s="14">
        <v>47</v>
      </c>
      <c r="D1933" s="13"/>
      <c r="E1933" s="12"/>
      <c r="F1933" s="11"/>
      <c r="G1933" s="11"/>
      <c r="H1933" s="11"/>
      <c r="I1933" s="11"/>
      <c r="J1933" s="11"/>
      <c r="K1933" s="11"/>
      <c r="L1933" s="11"/>
      <c r="M1933" s="11"/>
      <c r="N1933" s="11"/>
      <c r="O1933" s="11"/>
      <c r="P1933" s="11"/>
      <c r="Q1933" s="11"/>
      <c r="R1933" s="11"/>
      <c r="S1933" s="11"/>
      <c r="T1933" s="11"/>
      <c r="U1933" s="11"/>
      <c r="V1933" s="11"/>
      <c r="W1933" s="11"/>
      <c r="X1933" s="11"/>
      <c r="Y1933" s="11"/>
      <c r="Z1933" s="11"/>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row>
    <row r="1934" spans="3:50">
      <c r="C1934" s="10" t="s">
        <v>4</v>
      </c>
      <c r="D1934" s="9"/>
      <c r="E1934" s="8"/>
      <c r="F1934" s="3"/>
      <c r="G1934" s="3"/>
      <c r="H1934" s="3"/>
      <c r="I1934" s="3"/>
      <c r="J1934" s="3"/>
      <c r="K1934" s="3"/>
      <c r="L1934" s="3"/>
      <c r="M1934" s="3"/>
      <c r="N1934" s="3"/>
      <c r="O1934" s="3"/>
      <c r="P1934" s="3"/>
      <c r="Q1934" s="3"/>
      <c r="R1934" s="3"/>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row>
    <row r="1935" spans="3:50">
      <c r="C1935" s="10" t="s">
        <v>3</v>
      </c>
      <c r="D1935" s="9"/>
      <c r="E1935" s="8"/>
      <c r="F1935" s="3"/>
      <c r="G1935" s="3"/>
      <c r="H1935" s="3"/>
      <c r="I1935" s="3"/>
      <c r="J1935" s="3"/>
      <c r="K1935" s="3"/>
      <c r="L1935" s="3"/>
      <c r="M1935" s="3"/>
      <c r="N1935" s="3"/>
      <c r="O1935" s="3"/>
      <c r="P1935" s="3"/>
      <c r="Q1935" s="3"/>
      <c r="R1935" s="3"/>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row>
    <row r="1936" spans="3:50">
      <c r="C1936" s="10" t="s">
        <v>2</v>
      </c>
      <c r="D1936" s="9"/>
      <c r="E1936" s="8"/>
      <c r="F1936" s="3"/>
      <c r="G1936" s="3"/>
      <c r="H1936" s="3"/>
      <c r="I1936" s="3"/>
      <c r="J1936" s="3"/>
      <c r="K1936" s="3"/>
      <c r="L1936" s="3"/>
      <c r="M1936" s="3"/>
      <c r="N1936" s="3"/>
      <c r="O1936" s="3"/>
      <c r="P1936" s="3"/>
      <c r="Q1936" s="3"/>
      <c r="R1936" s="3"/>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row>
    <row r="1937" spans="3:50">
      <c r="C1937" s="10" t="s">
        <v>1</v>
      </c>
      <c r="D1937" s="9"/>
      <c r="E1937" s="8"/>
      <c r="F1937" s="3"/>
      <c r="G1937" s="3"/>
      <c r="H1937" s="3"/>
      <c r="I1937" s="3"/>
      <c r="J1937" s="3"/>
      <c r="K1937" s="3"/>
      <c r="L1937" s="3"/>
      <c r="M1937" s="3"/>
      <c r="N1937" s="3"/>
      <c r="O1937" s="3"/>
      <c r="P1937" s="3"/>
      <c r="Q1937" s="3"/>
      <c r="R1937" s="3"/>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row>
    <row r="1938" spans="3:50">
      <c r="C1938" s="7" t="s">
        <v>0</v>
      </c>
      <c r="D1938" s="6"/>
      <c r="E1938" s="5"/>
      <c r="F1938" s="4"/>
      <c r="G1938" s="4"/>
      <c r="H1938" s="4"/>
      <c r="I1938" s="4"/>
      <c r="J1938" s="4"/>
      <c r="K1938" s="4"/>
      <c r="L1938" s="4"/>
      <c r="M1938" s="4"/>
      <c r="N1938" s="4"/>
      <c r="O1938" s="4"/>
      <c r="P1938" s="4"/>
      <c r="Q1938" s="4"/>
      <c r="R1938" s="4"/>
      <c r="S1938" s="4"/>
      <c r="T1938" s="4"/>
      <c r="U1938" s="4"/>
      <c r="V1938" s="4"/>
      <c r="W1938" s="4"/>
      <c r="X1938" s="4"/>
      <c r="Y1938" s="4"/>
      <c r="Z1938" s="4"/>
      <c r="AA1938" s="4"/>
      <c r="AB1938" s="4"/>
      <c r="AC1938" s="4"/>
      <c r="AD1938" s="4"/>
      <c r="AE1938" s="4"/>
      <c r="AF1938" s="4"/>
      <c r="AG1938" s="4"/>
      <c r="AH1938" s="4"/>
      <c r="AI1938" s="4"/>
      <c r="AJ1938" s="4"/>
      <c r="AK1938" s="4"/>
      <c r="AL1938" s="4"/>
      <c r="AM1938" s="4"/>
      <c r="AN1938" s="4"/>
      <c r="AO1938" s="4"/>
      <c r="AP1938" s="4"/>
      <c r="AQ1938" s="4"/>
      <c r="AR1938" s="4"/>
      <c r="AS1938" s="4"/>
      <c r="AT1938" s="4"/>
      <c r="AU1938" s="4"/>
      <c r="AV1938" s="4"/>
      <c r="AW1938" s="4"/>
      <c r="AX1938" s="3"/>
    </row>
    <row r="1939" spans="3:50">
      <c r="C1939" s="14">
        <v>48</v>
      </c>
      <c r="D1939" s="13"/>
      <c r="E1939" s="12"/>
      <c r="F1939" s="11"/>
      <c r="G1939" s="11"/>
      <c r="H1939" s="11"/>
      <c r="I1939" s="11"/>
      <c r="J1939" s="11"/>
      <c r="K1939" s="11"/>
      <c r="L1939" s="11"/>
      <c r="M1939" s="11"/>
      <c r="N1939" s="11"/>
      <c r="O1939" s="11"/>
      <c r="P1939" s="11"/>
      <c r="Q1939" s="11"/>
      <c r="R1939" s="11"/>
      <c r="S1939" s="11"/>
      <c r="T1939" s="11"/>
      <c r="U1939" s="11"/>
      <c r="V1939" s="11"/>
      <c r="W1939" s="11"/>
      <c r="X1939" s="11"/>
      <c r="Y1939" s="11"/>
      <c r="Z1939" s="11"/>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row>
    <row r="1940" spans="3:50">
      <c r="C1940" s="10" t="s">
        <v>4</v>
      </c>
      <c r="D1940" s="9"/>
      <c r="E1940" s="8"/>
      <c r="F1940" s="3"/>
      <c r="G1940" s="3"/>
      <c r="H1940" s="3"/>
      <c r="I1940" s="3"/>
      <c r="J1940" s="3"/>
      <c r="K1940" s="3"/>
      <c r="L1940" s="3"/>
      <c r="M1940" s="3"/>
      <c r="N1940" s="3"/>
      <c r="O1940" s="3"/>
      <c r="P1940" s="3"/>
      <c r="Q1940" s="3"/>
      <c r="R1940" s="3"/>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row>
    <row r="1941" spans="3:50">
      <c r="C1941" s="10" t="s">
        <v>3</v>
      </c>
      <c r="D1941" s="9"/>
      <c r="E1941" s="8"/>
      <c r="F1941" s="3"/>
      <c r="G1941" s="3"/>
      <c r="H1941" s="3"/>
      <c r="I1941" s="3"/>
      <c r="J1941" s="3"/>
      <c r="K1941" s="3"/>
      <c r="L1941" s="3"/>
      <c r="M1941" s="3"/>
      <c r="N1941" s="3"/>
      <c r="O1941" s="3"/>
      <c r="P1941" s="3"/>
      <c r="Q1941" s="3"/>
      <c r="R1941" s="3"/>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row>
    <row r="1942" spans="3:50">
      <c r="C1942" s="10" t="s">
        <v>2</v>
      </c>
      <c r="D1942" s="9"/>
      <c r="E1942" s="8"/>
      <c r="F1942" s="3"/>
      <c r="G1942" s="3"/>
      <c r="H1942" s="3"/>
      <c r="I1942" s="3"/>
      <c r="J1942" s="3"/>
      <c r="K1942" s="3"/>
      <c r="L1942" s="3"/>
      <c r="M1942" s="3"/>
      <c r="N1942" s="3"/>
      <c r="O1942" s="3"/>
      <c r="P1942" s="3"/>
      <c r="Q1942" s="3"/>
      <c r="R1942" s="3"/>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row>
    <row r="1943" spans="3:50">
      <c r="C1943" s="10" t="s">
        <v>1</v>
      </c>
      <c r="D1943" s="9"/>
      <c r="E1943" s="8"/>
      <c r="F1943" s="3"/>
      <c r="G1943" s="3"/>
      <c r="H1943" s="3"/>
      <c r="I1943" s="3"/>
      <c r="J1943" s="3"/>
      <c r="K1943" s="3"/>
      <c r="L1943" s="3"/>
      <c r="M1943" s="3"/>
      <c r="N1943" s="3"/>
      <c r="O1943" s="3"/>
      <c r="P1943" s="3"/>
      <c r="Q1943" s="3"/>
      <c r="R1943" s="3"/>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row>
    <row r="1944" spans="3:50">
      <c r="C1944" s="7" t="s">
        <v>0</v>
      </c>
      <c r="D1944" s="6"/>
      <c r="E1944" s="5"/>
      <c r="F1944" s="4"/>
      <c r="G1944" s="4"/>
      <c r="H1944" s="4"/>
      <c r="I1944" s="4"/>
      <c r="J1944" s="4"/>
      <c r="K1944" s="4"/>
      <c r="L1944" s="4"/>
      <c r="M1944" s="4"/>
      <c r="N1944" s="4"/>
      <c r="O1944" s="4"/>
      <c r="P1944" s="4"/>
      <c r="Q1944" s="4"/>
      <c r="R1944" s="4"/>
      <c r="S1944" s="4"/>
      <c r="T1944" s="4"/>
      <c r="U1944" s="4"/>
      <c r="V1944" s="4"/>
      <c r="W1944" s="4"/>
      <c r="X1944" s="4"/>
      <c r="Y1944" s="4"/>
      <c r="Z1944" s="4"/>
      <c r="AA1944" s="4"/>
      <c r="AB1944" s="4"/>
      <c r="AC1944" s="4"/>
      <c r="AD1944" s="4"/>
      <c r="AE1944" s="4"/>
      <c r="AF1944" s="4"/>
      <c r="AG1944" s="4"/>
      <c r="AH1944" s="4"/>
      <c r="AI1944" s="4"/>
      <c r="AJ1944" s="4"/>
      <c r="AK1944" s="4"/>
      <c r="AL1944" s="4"/>
      <c r="AM1944" s="4"/>
      <c r="AN1944" s="4"/>
      <c r="AO1944" s="4"/>
      <c r="AP1944" s="4"/>
      <c r="AQ1944" s="4"/>
      <c r="AR1944" s="4"/>
      <c r="AS1944" s="4"/>
      <c r="AT1944" s="4"/>
      <c r="AU1944" s="4"/>
      <c r="AV1944" s="4"/>
      <c r="AW1944" s="4"/>
      <c r="AX1944" s="3"/>
    </row>
    <row r="1945" spans="3:50">
      <c r="C1945" s="14">
        <v>49</v>
      </c>
      <c r="D1945" s="13"/>
      <c r="E1945" s="12"/>
      <c r="F1945" s="11"/>
      <c r="G1945" s="11"/>
      <c r="H1945" s="11"/>
      <c r="I1945" s="11"/>
      <c r="J1945" s="11"/>
      <c r="K1945" s="11"/>
      <c r="L1945" s="11"/>
      <c r="M1945" s="11"/>
      <c r="N1945" s="11"/>
      <c r="O1945" s="11"/>
      <c r="P1945" s="11"/>
      <c r="Q1945" s="11"/>
      <c r="R1945" s="11"/>
      <c r="S1945" s="11"/>
      <c r="T1945" s="11"/>
      <c r="U1945" s="11"/>
      <c r="V1945" s="11"/>
      <c r="W1945" s="11"/>
      <c r="X1945" s="11"/>
      <c r="Y1945" s="11"/>
      <c r="Z1945" s="11"/>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row>
    <row r="1946" spans="3:50">
      <c r="C1946" s="10" t="s">
        <v>4</v>
      </c>
      <c r="D1946" s="9"/>
      <c r="E1946" s="8"/>
      <c r="F1946" s="3"/>
      <c r="G1946" s="3"/>
      <c r="H1946" s="3"/>
      <c r="I1946" s="3"/>
      <c r="J1946" s="3"/>
      <c r="K1946" s="3"/>
      <c r="L1946" s="3"/>
      <c r="M1946" s="3"/>
      <c r="N1946" s="3"/>
      <c r="O1946" s="3"/>
      <c r="P1946" s="3"/>
      <c r="Q1946" s="3"/>
      <c r="R1946" s="3"/>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row>
    <row r="1947" spans="3:50">
      <c r="C1947" s="10" t="s">
        <v>3</v>
      </c>
      <c r="D1947" s="9"/>
      <c r="E1947" s="8"/>
      <c r="F1947" s="3"/>
      <c r="G1947" s="3"/>
      <c r="H1947" s="3"/>
      <c r="I1947" s="3"/>
      <c r="J1947" s="3"/>
      <c r="K1947" s="3"/>
      <c r="L1947" s="3"/>
      <c r="M1947" s="3"/>
      <c r="N1947" s="3"/>
      <c r="O1947" s="3"/>
      <c r="P1947" s="3"/>
      <c r="Q1947" s="3"/>
      <c r="R1947" s="3"/>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row>
    <row r="1948" spans="3:50">
      <c r="C1948" s="10" t="s">
        <v>2</v>
      </c>
      <c r="D1948" s="9"/>
      <c r="E1948" s="8"/>
      <c r="F1948" s="3"/>
      <c r="G1948" s="3"/>
      <c r="H1948" s="3"/>
      <c r="I1948" s="3"/>
      <c r="J1948" s="3"/>
      <c r="K1948" s="3"/>
      <c r="L1948" s="3"/>
      <c r="M1948" s="3"/>
      <c r="N1948" s="3"/>
      <c r="O1948" s="3"/>
      <c r="P1948" s="3"/>
      <c r="Q1948" s="3"/>
      <c r="R1948" s="3"/>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row>
    <row r="1949" spans="3:50">
      <c r="C1949" s="10" t="s">
        <v>1</v>
      </c>
      <c r="D1949" s="9"/>
      <c r="E1949" s="8"/>
      <c r="F1949" s="3"/>
      <c r="G1949" s="3"/>
      <c r="H1949" s="3"/>
      <c r="I1949" s="3"/>
      <c r="J1949" s="3"/>
      <c r="K1949" s="3"/>
      <c r="L1949" s="3"/>
      <c r="M1949" s="3"/>
      <c r="N1949" s="3"/>
      <c r="O1949" s="3"/>
      <c r="P1949" s="3"/>
      <c r="Q1949" s="3"/>
      <c r="R1949" s="3"/>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row>
    <row r="1950" spans="3:50">
      <c r="C1950" s="7" t="s">
        <v>0</v>
      </c>
      <c r="D1950" s="6"/>
      <c r="E1950" s="5"/>
      <c r="F1950" s="4"/>
      <c r="G1950" s="4"/>
      <c r="H1950" s="4"/>
      <c r="I1950" s="4"/>
      <c r="J1950" s="4"/>
      <c r="K1950" s="4"/>
      <c r="L1950" s="4"/>
      <c r="M1950" s="4"/>
      <c r="N1950" s="4"/>
      <c r="O1950" s="4"/>
      <c r="P1950" s="4"/>
      <c r="Q1950" s="4"/>
      <c r="R1950" s="4"/>
      <c r="S1950" s="4"/>
      <c r="T1950" s="4"/>
      <c r="U1950" s="4"/>
      <c r="V1950" s="4"/>
      <c r="W1950" s="4"/>
      <c r="X1950" s="4"/>
      <c r="Y1950" s="4"/>
      <c r="Z1950" s="4"/>
      <c r="AA1950" s="4"/>
      <c r="AB1950" s="4"/>
      <c r="AC1950" s="4"/>
      <c r="AD1950" s="4"/>
      <c r="AE1950" s="4"/>
      <c r="AF1950" s="4"/>
      <c r="AG1950" s="4"/>
      <c r="AH1950" s="4"/>
      <c r="AI1950" s="4"/>
      <c r="AJ1950" s="4"/>
      <c r="AK1950" s="4"/>
      <c r="AL1950" s="4"/>
      <c r="AM1950" s="4"/>
      <c r="AN1950" s="4"/>
      <c r="AO1950" s="4"/>
      <c r="AP1950" s="4"/>
      <c r="AQ1950" s="4"/>
      <c r="AR1950" s="4"/>
      <c r="AS1950" s="4"/>
      <c r="AT1950" s="4"/>
      <c r="AU1950" s="4"/>
      <c r="AV1950" s="4"/>
      <c r="AW1950" s="4"/>
      <c r="AX1950" s="3"/>
    </row>
    <row r="1951" spans="3:50">
      <c r="C1951" s="14">
        <v>50</v>
      </c>
      <c r="D1951" s="13"/>
      <c r="E1951" s="12"/>
      <c r="F1951" s="11"/>
      <c r="G1951" s="11"/>
      <c r="H1951" s="11"/>
      <c r="I1951" s="11"/>
      <c r="J1951" s="11"/>
      <c r="K1951" s="11"/>
      <c r="L1951" s="11"/>
      <c r="M1951" s="11"/>
      <c r="N1951" s="11"/>
      <c r="O1951" s="11"/>
      <c r="P1951" s="11"/>
      <c r="Q1951" s="11"/>
      <c r="R1951" s="11"/>
      <c r="S1951" s="11"/>
      <c r="T1951" s="11"/>
      <c r="U1951" s="11"/>
      <c r="V1951" s="11"/>
      <c r="W1951" s="11"/>
      <c r="X1951" s="11"/>
      <c r="Y1951" s="11"/>
      <c r="Z1951" s="11"/>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row>
    <row r="1952" spans="3:50">
      <c r="C1952" s="10" t="s">
        <v>4</v>
      </c>
      <c r="D1952" s="9"/>
      <c r="E1952" s="8"/>
      <c r="F1952" s="3"/>
      <c r="G1952" s="3"/>
      <c r="H1952" s="3"/>
      <c r="I1952" s="3"/>
      <c r="J1952" s="3"/>
      <c r="K1952" s="3"/>
      <c r="L1952" s="3"/>
      <c r="M1952" s="3"/>
      <c r="N1952" s="3"/>
      <c r="O1952" s="3"/>
      <c r="P1952" s="3"/>
      <c r="Q1952" s="3"/>
      <c r="R1952" s="3"/>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row>
    <row r="1953" spans="1:50">
      <c r="C1953" s="10" t="s">
        <v>3</v>
      </c>
      <c r="D1953" s="9"/>
      <c r="E1953" s="8"/>
      <c r="F1953" s="3"/>
      <c r="G1953" s="3"/>
      <c r="H1953" s="3"/>
      <c r="I1953" s="3"/>
      <c r="J1953" s="3"/>
      <c r="K1953" s="3"/>
      <c r="L1953" s="3"/>
      <c r="M1953" s="3"/>
      <c r="N1953" s="3"/>
      <c r="O1953" s="3"/>
      <c r="P1953" s="3"/>
      <c r="Q1953" s="3"/>
      <c r="R1953" s="3"/>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row>
    <row r="1954" spans="1:50">
      <c r="C1954" s="10" t="s">
        <v>2</v>
      </c>
      <c r="D1954" s="9"/>
      <c r="E1954" s="8"/>
      <c r="F1954" s="3"/>
      <c r="G1954" s="3"/>
      <c r="H1954" s="3"/>
      <c r="I1954" s="3"/>
      <c r="J1954" s="3"/>
      <c r="K1954" s="3"/>
      <c r="L1954" s="3"/>
      <c r="M1954" s="3"/>
      <c r="N1954" s="3"/>
      <c r="O1954" s="3"/>
      <c r="P1954" s="3"/>
      <c r="Q1954" s="3"/>
      <c r="R1954" s="3"/>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row>
    <row r="1955" spans="1:50">
      <c r="C1955" s="10" t="s">
        <v>1</v>
      </c>
      <c r="D1955" s="9"/>
      <c r="E1955" s="8"/>
      <c r="F1955" s="3"/>
      <c r="G1955" s="3"/>
      <c r="H1955" s="3"/>
      <c r="I1955" s="3"/>
      <c r="J1955" s="3"/>
      <c r="K1955" s="3"/>
      <c r="L1955" s="3"/>
      <c r="M1955" s="3"/>
      <c r="N1955" s="3"/>
      <c r="O1955" s="3"/>
      <c r="P1955" s="3"/>
      <c r="Q1955" s="3"/>
      <c r="R1955" s="3"/>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row>
    <row r="1956" spans="1:50">
      <c r="C1956" s="7" t="s">
        <v>0</v>
      </c>
      <c r="D1956" s="6"/>
      <c r="E1956" s="5"/>
      <c r="F1956" s="4"/>
      <c r="G1956" s="4"/>
      <c r="H1956" s="4"/>
      <c r="I1956" s="4"/>
      <c r="J1956" s="4"/>
      <c r="K1956" s="4"/>
      <c r="L1956" s="4"/>
      <c r="M1956" s="4"/>
      <c r="N1956" s="4"/>
      <c r="O1956" s="4"/>
      <c r="P1956" s="4"/>
      <c r="Q1956" s="4"/>
      <c r="R1956" s="4"/>
      <c r="S1956" s="4"/>
      <c r="T1956" s="4"/>
      <c r="U1956" s="4"/>
      <c r="V1956" s="4"/>
      <c r="W1956" s="4"/>
      <c r="X1956" s="4"/>
      <c r="Y1956" s="4"/>
      <c r="Z1956" s="4"/>
      <c r="AA1956" s="4"/>
      <c r="AB1956" s="4"/>
      <c r="AC1956" s="4"/>
      <c r="AD1956" s="4"/>
      <c r="AE1956" s="4"/>
      <c r="AF1956" s="4"/>
      <c r="AG1956" s="4"/>
      <c r="AH1956" s="4"/>
      <c r="AI1956" s="4"/>
      <c r="AJ1956" s="4"/>
      <c r="AK1956" s="4"/>
      <c r="AL1956" s="4"/>
      <c r="AM1956" s="4"/>
      <c r="AN1956" s="4"/>
      <c r="AO1956" s="4"/>
      <c r="AP1956" s="4"/>
      <c r="AQ1956" s="4"/>
      <c r="AR1956" s="4"/>
      <c r="AS1956" s="4"/>
      <c r="AT1956" s="4"/>
      <c r="AU1956" s="4"/>
      <c r="AV1956" s="4"/>
      <c r="AW1956" s="4"/>
      <c r="AX1956" s="3"/>
    </row>
    <row r="1957" spans="1:50" ht="15" thickBot="1">
      <c r="A1957" s="19"/>
      <c r="B1957" s="19"/>
      <c r="C1957" s="19"/>
      <c r="D1957" s="32"/>
      <c r="E1957" s="19"/>
      <c r="F1957" s="19"/>
      <c r="G1957" s="19"/>
      <c r="H1957" s="19"/>
      <c r="I1957" s="19"/>
      <c r="J1957" s="19"/>
      <c r="K1957" s="19"/>
      <c r="L1957" s="19"/>
      <c r="M1957" s="19"/>
      <c r="N1957" s="19"/>
      <c r="O1957" s="19"/>
      <c r="P1957" s="19"/>
      <c r="Q1957" s="19"/>
      <c r="R1957" s="19"/>
      <c r="S1957" s="31"/>
      <c r="T1957" s="19"/>
      <c r="U1957" s="19"/>
      <c r="V1957" s="19"/>
      <c r="W1957" s="19"/>
      <c r="X1957" s="19"/>
      <c r="Y1957" s="19"/>
      <c r="Z1957" s="19"/>
      <c r="AA1957" s="19"/>
      <c r="AB1957" s="19"/>
      <c r="AC1957" s="19"/>
      <c r="AD1957" s="19"/>
      <c r="AE1957" s="19"/>
      <c r="AF1957" s="19"/>
      <c r="AG1957" s="19"/>
      <c r="AH1957" s="19"/>
      <c r="AI1957" s="19"/>
      <c r="AJ1957" s="19"/>
      <c r="AK1957" s="19"/>
      <c r="AL1957" s="19"/>
      <c r="AM1957" s="19"/>
      <c r="AN1957" s="19"/>
      <c r="AO1957" s="19"/>
      <c r="AP1957" s="19"/>
      <c r="AQ1957" s="19"/>
      <c r="AR1957" s="19"/>
      <c r="AS1957" s="19"/>
      <c r="AT1957" s="19"/>
      <c r="AU1957" s="19"/>
      <c r="AV1957" s="19"/>
      <c r="AW1957" s="19"/>
      <c r="AX1957" s="10"/>
    </row>
    <row r="1958" spans="1:50">
      <c r="A1958" s="22" t="s">
        <v>13</v>
      </c>
      <c r="B1958" s="22"/>
      <c r="C1958" s="21"/>
      <c r="D1958" s="20"/>
      <c r="E1958" s="20"/>
      <c r="F1958" s="20"/>
      <c r="G1958" s="20"/>
      <c r="H1958" s="20"/>
      <c r="I1958" s="20"/>
      <c r="J1958" s="20"/>
      <c r="K1958" s="20"/>
      <c r="L1958" s="20"/>
      <c r="M1958" s="20"/>
      <c r="N1958" s="20"/>
      <c r="O1958" s="20"/>
      <c r="P1958" s="20"/>
      <c r="Q1958" s="20"/>
      <c r="R1958" s="20"/>
      <c r="S1958" s="20"/>
      <c r="T1958" s="20"/>
      <c r="U1958" s="20"/>
      <c r="V1958" s="20"/>
      <c r="W1958" s="20"/>
      <c r="X1958" s="20"/>
      <c r="Y1958" s="20"/>
      <c r="Z1958" s="20"/>
      <c r="AA1958" s="20"/>
      <c r="AB1958" s="20"/>
      <c r="AC1958" s="20"/>
      <c r="AD1958" s="20"/>
      <c r="AE1958" s="20"/>
      <c r="AF1958" s="20"/>
      <c r="AG1958" s="20"/>
      <c r="AH1958" s="20"/>
      <c r="AI1958" s="20"/>
      <c r="AJ1958" s="20"/>
      <c r="AK1958" s="20"/>
      <c r="AL1958" s="20"/>
      <c r="AM1958" s="20"/>
      <c r="AN1958" s="20"/>
      <c r="AO1958" s="20"/>
      <c r="AP1958" s="20"/>
      <c r="AQ1958" s="20"/>
      <c r="AR1958" s="20"/>
      <c r="AS1958" s="20"/>
      <c r="AT1958" s="20"/>
      <c r="AU1958" s="20"/>
      <c r="AV1958" s="20"/>
      <c r="AW1958" s="20"/>
      <c r="AX1958" s="20"/>
    </row>
    <row r="1959" spans="1:50">
      <c r="A1959" s="16"/>
      <c r="B1959" s="16"/>
      <c r="C1959" s="14">
        <v>1</v>
      </c>
      <c r="D1959" s="13">
        <f t="shared" ref="D1959:AW1964" si="699">D1657*D447</f>
        <v>0</v>
      </c>
      <c r="E1959" s="11">
        <f t="shared" si="699"/>
        <v>0</v>
      </c>
      <c r="F1959" s="11">
        <f t="shared" si="699"/>
        <v>2793.4910356457754</v>
      </c>
      <c r="G1959" s="11">
        <f t="shared" si="699"/>
        <v>0</v>
      </c>
      <c r="H1959" s="11">
        <f t="shared" si="699"/>
        <v>0</v>
      </c>
      <c r="I1959" s="11">
        <f t="shared" si="699"/>
        <v>0</v>
      </c>
      <c r="J1959" s="11">
        <f t="shared" si="699"/>
        <v>0</v>
      </c>
      <c r="K1959" s="11">
        <f t="shared" si="699"/>
        <v>2817.7567377664468</v>
      </c>
      <c r="L1959" s="11">
        <f t="shared" si="699"/>
        <v>2885.4610753468442</v>
      </c>
      <c r="M1959" s="11">
        <f t="shared" si="699"/>
        <v>3021.3615068193053</v>
      </c>
      <c r="N1959" s="11">
        <f t="shared" si="699"/>
        <v>3130.9774630387942</v>
      </c>
      <c r="O1959" s="11">
        <f t="shared" si="699"/>
        <v>3264.4610234207144</v>
      </c>
      <c r="P1959" s="11">
        <f t="shared" si="699"/>
        <v>3428.351174989768</v>
      </c>
      <c r="Q1959" s="11">
        <f t="shared" si="699"/>
        <v>3628.8366337408979</v>
      </c>
      <c r="R1959" s="11">
        <f t="shared" si="699"/>
        <v>3851.3702571947729</v>
      </c>
      <c r="S1959" s="11">
        <f t="shared" si="699"/>
        <v>4078.0069337788464</v>
      </c>
      <c r="T1959" s="11">
        <f t="shared" si="699"/>
        <v>4507.5581140035165</v>
      </c>
      <c r="U1959" s="11">
        <f t="shared" si="699"/>
        <v>6285.1468062822532</v>
      </c>
      <c r="V1959" s="11">
        <f t="shared" si="699"/>
        <v>6368.3029269912231</v>
      </c>
      <c r="W1959" s="11">
        <f t="shared" si="699"/>
        <v>6529.5391810966084</v>
      </c>
      <c r="X1959" s="11">
        <f t="shared" si="699"/>
        <v>6692.2890369193601</v>
      </c>
      <c r="Y1959" s="11">
        <f t="shared" si="699"/>
        <v>6866.159632796227</v>
      </c>
      <c r="Z1959" s="11">
        <f t="shared" si="699"/>
        <v>6967.5032888760134</v>
      </c>
      <c r="AA1959" s="11">
        <f t="shared" si="699"/>
        <v>7060.9039692204451</v>
      </c>
      <c r="AB1959" s="11">
        <f t="shared" si="699"/>
        <v>7168.67192364332</v>
      </c>
      <c r="AC1959" s="11">
        <f t="shared" si="699"/>
        <v>7283.3983849952156</v>
      </c>
      <c r="AD1959" s="11">
        <f t="shared" si="699"/>
        <v>7406.7848190765162</v>
      </c>
      <c r="AE1959" s="11">
        <f t="shared" si="699"/>
        <v>7540.0050769210775</v>
      </c>
      <c r="AF1959" s="11">
        <f t="shared" si="699"/>
        <v>7684.4633225765765</v>
      </c>
      <c r="AG1959" s="11">
        <f t="shared" si="699"/>
        <v>7833.9811330995253</v>
      </c>
      <c r="AH1959" s="11">
        <f t="shared" si="699"/>
        <v>7982.5480835676726</v>
      </c>
      <c r="AI1959" s="11">
        <f t="shared" si="699"/>
        <v>8127.4746635315823</v>
      </c>
      <c r="AJ1959" s="11">
        <f t="shared" si="699"/>
        <v>7160.6996535593262</v>
      </c>
      <c r="AK1959" s="11">
        <f t="shared" si="699"/>
        <v>7304.3020343174103</v>
      </c>
      <c r="AL1959" s="11">
        <f t="shared" si="699"/>
        <v>7440.6195357535416</v>
      </c>
      <c r="AM1959" s="11">
        <f t="shared" si="699"/>
        <v>7573.7781025735112</v>
      </c>
      <c r="AN1959" s="11">
        <f t="shared" si="699"/>
        <v>7703.3735629422799</v>
      </c>
      <c r="AO1959" s="11">
        <f t="shared" si="699"/>
        <v>7831.2291491439182</v>
      </c>
      <c r="AP1959" s="11">
        <f t="shared" si="699"/>
        <v>7954.20419106381</v>
      </c>
      <c r="AQ1959" s="11">
        <f t="shared" si="699"/>
        <v>8071.4748744055087</v>
      </c>
      <c r="AR1959" s="11">
        <f t="shared" si="699"/>
        <v>8182.0012691174998</v>
      </c>
      <c r="AS1959" s="11">
        <f t="shared" si="699"/>
        <v>8284.6321720524829</v>
      </c>
      <c r="AT1959" s="11">
        <f t="shared" si="699"/>
        <v>8377.0943741940773</v>
      </c>
      <c r="AU1959" s="11">
        <f t="shared" si="699"/>
        <v>8459.7927319891114</v>
      </c>
      <c r="AV1959" s="11">
        <f t="shared" si="699"/>
        <v>8536.5404209818607</v>
      </c>
      <c r="AW1959" s="11">
        <f t="shared" si="699"/>
        <v>8611.4040023217713</v>
      </c>
      <c r="AX1959" s="11"/>
    </row>
    <row r="1960" spans="1:50">
      <c r="C1960" s="10" t="s">
        <v>4</v>
      </c>
      <c r="D1960" s="9"/>
      <c r="E1960" s="3">
        <f t="shared" si="699"/>
        <v>0</v>
      </c>
      <c r="F1960" s="3">
        <f t="shared" si="699"/>
        <v>2710.8749138548092</v>
      </c>
      <c r="G1960" s="3">
        <f t="shared" si="699"/>
        <v>2782.8601335128828</v>
      </c>
      <c r="H1960" s="3">
        <f t="shared" si="699"/>
        <v>2682.8392321391752</v>
      </c>
      <c r="I1960" s="3">
        <f t="shared" si="699"/>
        <v>2668.8810230448103</v>
      </c>
      <c r="J1960" s="3">
        <f t="shared" si="699"/>
        <v>2658.3440302896047</v>
      </c>
      <c r="K1960" s="3">
        <f t="shared" si="699"/>
        <v>2652.8991588442755</v>
      </c>
      <c r="L1960" s="3">
        <f t="shared" si="699"/>
        <v>2628.398376902041</v>
      </c>
      <c r="M1960" s="3">
        <f t="shared" si="699"/>
        <v>2668.2141021025545</v>
      </c>
      <c r="N1960" s="3">
        <f t="shared" si="699"/>
        <v>2685.1982549384575</v>
      </c>
      <c r="O1960" s="3">
        <f t="shared" si="699"/>
        <v>2722.7105631863828</v>
      </c>
      <c r="P1960" s="3">
        <f t="shared" si="699"/>
        <v>2784.0855983189485</v>
      </c>
      <c r="Q1960" s="3">
        <f t="shared" si="699"/>
        <v>2872.1020089872563</v>
      </c>
      <c r="R1960" s="3">
        <f t="shared" si="699"/>
        <v>2973.2896375976452</v>
      </c>
      <c r="S1960" s="3">
        <f t="shared" si="699"/>
        <v>3072.9114700711439</v>
      </c>
      <c r="T1960" s="3">
        <f t="shared" si="699"/>
        <v>3163.372683745723</v>
      </c>
      <c r="U1960" s="3">
        <f t="shared" si="699"/>
        <v>4295.2372355521557</v>
      </c>
      <c r="V1960" s="3">
        <f t="shared" si="699"/>
        <v>4237.4974052517882</v>
      </c>
      <c r="W1960" s="3">
        <f t="shared" si="699"/>
        <v>4229.875703778308</v>
      </c>
      <c r="X1960" s="3">
        <f t="shared" si="699"/>
        <v>4220.0573558826791</v>
      </c>
      <c r="Y1960" s="3">
        <f t="shared" si="699"/>
        <v>4208.8330843724934</v>
      </c>
      <c r="Z1960" s="3">
        <f t="shared" si="699"/>
        <v>4267.0100078261694</v>
      </c>
      <c r="AA1960" s="3">
        <f t="shared" si="699"/>
        <v>4320.1772257130779</v>
      </c>
      <c r="AB1960" s="3">
        <f t="shared" si="699"/>
        <v>4381.984927600728</v>
      </c>
      <c r="AC1960" s="3">
        <f t="shared" si="699"/>
        <v>4447.8826709533341</v>
      </c>
      <c r="AD1960" s="3">
        <f t="shared" si="699"/>
        <v>4518.8951466989211</v>
      </c>
      <c r="AE1960" s="3">
        <f t="shared" si="699"/>
        <v>4592.4087372130844</v>
      </c>
      <c r="AF1960" s="3">
        <f t="shared" si="699"/>
        <v>4672.4265517791309</v>
      </c>
      <c r="AG1960" s="3">
        <f t="shared" si="699"/>
        <v>4755.1610369142154</v>
      </c>
      <c r="AH1960" s="3">
        <f t="shared" si="699"/>
        <v>4836.9519813268962</v>
      </c>
      <c r="AI1960" s="3">
        <f t="shared" si="699"/>
        <v>4916.17320532741</v>
      </c>
      <c r="AJ1960" s="3">
        <f t="shared" si="699"/>
        <v>4336.4545156735276</v>
      </c>
      <c r="AK1960" s="3">
        <f t="shared" si="699"/>
        <v>4428.5609906555192</v>
      </c>
      <c r="AL1960" s="3">
        <f t="shared" si="699"/>
        <v>4516.4207153853376</v>
      </c>
      <c r="AM1960" s="3">
        <f t="shared" si="699"/>
        <v>4602.5244265278334</v>
      </c>
      <c r="AN1960" s="3">
        <f t="shared" si="699"/>
        <v>4686.6184158330007</v>
      </c>
      <c r="AO1960" s="3">
        <f t="shared" si="699"/>
        <v>4799.7850502412311</v>
      </c>
      <c r="AP1960" s="3">
        <f t="shared" si="699"/>
        <v>4911.2311268942285</v>
      </c>
      <c r="AQ1960" s="3">
        <f t="shared" si="699"/>
        <v>5020.3854199734969</v>
      </c>
      <c r="AR1960" s="3">
        <f t="shared" si="699"/>
        <v>5126.5257997328163</v>
      </c>
      <c r="AS1960" s="3">
        <f t="shared" si="699"/>
        <v>5228.8402932869385</v>
      </c>
      <c r="AT1960" s="3">
        <f t="shared" si="699"/>
        <v>5306.8767726377264</v>
      </c>
      <c r="AU1960" s="3">
        <f t="shared" si="699"/>
        <v>5379.1888430520867</v>
      </c>
      <c r="AV1960" s="3">
        <f t="shared" si="699"/>
        <v>5448.1427526273519</v>
      </c>
      <c r="AW1960" s="3">
        <f t="shared" si="699"/>
        <v>5516.302825822695</v>
      </c>
      <c r="AX1960" s="3"/>
    </row>
    <row r="1961" spans="1:50">
      <c r="C1961" s="10" t="s">
        <v>3</v>
      </c>
      <c r="D1961" s="9"/>
      <c r="E1961" s="3">
        <f t="shared" si="699"/>
        <v>0</v>
      </c>
      <c r="F1961" s="3">
        <f t="shared" si="699"/>
        <v>23.564259562654275</v>
      </c>
      <c r="G1961" s="3">
        <f t="shared" si="699"/>
        <v>37.772632025690861</v>
      </c>
      <c r="H1961" s="3">
        <f t="shared" si="699"/>
        <v>49.307106704168653</v>
      </c>
      <c r="I1961" s="3">
        <f t="shared" si="699"/>
        <v>61.724805460628581</v>
      </c>
      <c r="J1961" s="3">
        <f t="shared" si="699"/>
        <v>73.997255647473452</v>
      </c>
      <c r="K1961" s="3">
        <f t="shared" si="699"/>
        <v>86.263998170609426</v>
      </c>
      <c r="L1961" s="3">
        <f t="shared" si="699"/>
        <v>87.5649560989322</v>
      </c>
      <c r="M1961" s="3">
        <f t="shared" si="699"/>
        <v>91.14931745862971</v>
      </c>
      <c r="N1961" s="3">
        <f t="shared" si="699"/>
        <v>94.133037531876539</v>
      </c>
      <c r="O1961" s="3">
        <f t="shared" si="699"/>
        <v>98.021212697422811</v>
      </c>
      <c r="P1961" s="3">
        <f t="shared" si="699"/>
        <v>103.00500640918419</v>
      </c>
      <c r="Q1961" s="3">
        <f t="shared" si="699"/>
        <v>109.27598493340014</v>
      </c>
      <c r="R1961" s="3">
        <f t="shared" si="699"/>
        <v>116.41093136665889</v>
      </c>
      <c r="S1961" s="3">
        <f t="shared" si="699"/>
        <v>123.88365227480998</v>
      </c>
      <c r="T1961" s="3">
        <f t="shared" si="699"/>
        <v>125.77234909014805</v>
      </c>
      <c r="U1961" s="3">
        <f t="shared" si="699"/>
        <v>177.24220297818724</v>
      </c>
      <c r="V1961" s="3">
        <f t="shared" si="699"/>
        <v>181.47538748426317</v>
      </c>
      <c r="W1961" s="3">
        <f t="shared" si="699"/>
        <v>187.99890242644599</v>
      </c>
      <c r="X1961" s="3">
        <f t="shared" si="699"/>
        <v>194.65457679518269</v>
      </c>
      <c r="Y1961" s="3">
        <f t="shared" si="699"/>
        <v>209.81476625489873</v>
      </c>
      <c r="Z1961" s="3">
        <f t="shared" si="699"/>
        <v>218.60121138338044</v>
      </c>
      <c r="AA1961" s="3">
        <f t="shared" si="699"/>
        <v>227.33358118783207</v>
      </c>
      <c r="AB1961" s="3">
        <f t="shared" si="699"/>
        <v>236.73002627633599</v>
      </c>
      <c r="AC1961" s="3">
        <f t="shared" si="699"/>
        <v>246.57653908791701</v>
      </c>
      <c r="AD1961" s="3">
        <f t="shared" si="699"/>
        <v>256.95076914335624</v>
      </c>
      <c r="AE1961" s="3">
        <f t="shared" si="699"/>
        <v>271.09512860500121</v>
      </c>
      <c r="AF1961" s="3">
        <f t="shared" si="699"/>
        <v>286.0591341473384</v>
      </c>
      <c r="AG1961" s="3">
        <f t="shared" si="699"/>
        <v>301.65052915652177</v>
      </c>
      <c r="AH1961" s="3">
        <f t="shared" si="699"/>
        <v>317.65241477128188</v>
      </c>
      <c r="AI1961" s="3">
        <f t="shared" si="699"/>
        <v>333.95337723187936</v>
      </c>
      <c r="AJ1961" s="3">
        <f t="shared" si="699"/>
        <v>295.49049836025432</v>
      </c>
      <c r="AK1961" s="3">
        <f t="shared" si="699"/>
        <v>302.69438379125393</v>
      </c>
      <c r="AL1961" s="3">
        <f t="shared" si="699"/>
        <v>309.6366573651199</v>
      </c>
      <c r="AM1961" s="3">
        <f t="shared" si="699"/>
        <v>316.4855255763789</v>
      </c>
      <c r="AN1961" s="3">
        <f t="shared" si="699"/>
        <v>323.22200325647077</v>
      </c>
      <c r="AO1961" s="3">
        <f t="shared" si="699"/>
        <v>300.75300542219645</v>
      </c>
      <c r="AP1961" s="3">
        <f t="shared" si="699"/>
        <v>276.96030713347903</v>
      </c>
      <c r="AQ1961" s="3">
        <f t="shared" si="699"/>
        <v>251.85960759234538</v>
      </c>
      <c r="AR1961" s="3">
        <f t="shared" si="699"/>
        <v>225.47354582862692</v>
      </c>
      <c r="AS1961" s="3">
        <f t="shared" si="699"/>
        <v>197.83842708855019</v>
      </c>
      <c r="AT1961" s="3">
        <f t="shared" si="699"/>
        <v>187.49092769419192</v>
      </c>
      <c r="AU1961" s="3">
        <f t="shared" si="699"/>
        <v>176.54740209641352</v>
      </c>
      <c r="AV1961" s="3">
        <f t="shared" si="699"/>
        <v>165.12311044091192</v>
      </c>
      <c r="AW1961" s="3">
        <f t="shared" si="699"/>
        <v>153.31514524379355</v>
      </c>
      <c r="AX1961" s="3"/>
    </row>
    <row r="1962" spans="1:50">
      <c r="C1962" s="10" t="s">
        <v>2</v>
      </c>
      <c r="D1962" s="9"/>
      <c r="E1962" s="3">
        <f t="shared" si="699"/>
        <v>0</v>
      </c>
      <c r="F1962" s="3">
        <f t="shared" si="699"/>
        <v>13.197906112935645</v>
      </c>
      <c r="G1962" s="3">
        <f t="shared" si="699"/>
        <v>26.065228022089908</v>
      </c>
      <c r="H1962" s="3">
        <f t="shared" si="699"/>
        <v>36.351788287922659</v>
      </c>
      <c r="I1962" s="3">
        <f t="shared" si="699"/>
        <v>46.611102309907437</v>
      </c>
      <c r="J1962" s="3">
        <f t="shared" si="699"/>
        <v>56.221424813257443</v>
      </c>
      <c r="K1962" s="3">
        <f t="shared" si="699"/>
        <v>65.352877629035831</v>
      </c>
      <c r="L1962" s="3">
        <f t="shared" si="699"/>
        <v>120.20991444749696</v>
      </c>
      <c r="M1962" s="3">
        <f t="shared" si="699"/>
        <v>176.7279935892081</v>
      </c>
      <c r="N1962" s="3">
        <f t="shared" si="699"/>
        <v>231.62047663539607</v>
      </c>
      <c r="O1962" s="3">
        <f t="shared" si="699"/>
        <v>288.38290241264031</v>
      </c>
      <c r="P1962" s="3">
        <f t="shared" si="699"/>
        <v>348.88266150329952</v>
      </c>
      <c r="Q1962" s="3">
        <f t="shared" si="699"/>
        <v>415.12540741814462</v>
      </c>
      <c r="R1962" s="3">
        <f t="shared" si="699"/>
        <v>486.65246501601803</v>
      </c>
      <c r="S1962" s="3">
        <f t="shared" si="699"/>
        <v>561.74762416843498</v>
      </c>
      <c r="T1962" s="3">
        <f t="shared" si="699"/>
        <v>639.02770973565578</v>
      </c>
      <c r="U1962" s="3">
        <f t="shared" si="699"/>
        <v>937.22817826318305</v>
      </c>
      <c r="V1962" s="3">
        <f t="shared" si="699"/>
        <v>995.71920837956895</v>
      </c>
      <c r="W1962" s="3">
        <f t="shared" si="699"/>
        <v>1067.4812545155728</v>
      </c>
      <c r="X1962" s="3">
        <f t="shared" si="699"/>
        <v>1141.1036830889145</v>
      </c>
      <c r="Y1962" s="3">
        <f t="shared" si="699"/>
        <v>1216.8194850172083</v>
      </c>
      <c r="Z1962" s="3">
        <f t="shared" si="699"/>
        <v>1237.1035208795515</v>
      </c>
      <c r="AA1962" s="3">
        <f t="shared" si="699"/>
        <v>1256.0203073605651</v>
      </c>
      <c r="AB1962" s="3">
        <f t="shared" si="699"/>
        <v>1277.5372197161701</v>
      </c>
      <c r="AC1962" s="3">
        <f t="shared" si="699"/>
        <v>1300.3448307882013</v>
      </c>
      <c r="AD1962" s="3">
        <f t="shared" si="699"/>
        <v>1324.7533655733521</v>
      </c>
      <c r="AE1962" s="3">
        <f t="shared" si="699"/>
        <v>1351.0486705905705</v>
      </c>
      <c r="AF1962" s="3">
        <f t="shared" si="699"/>
        <v>1379.4212740778989</v>
      </c>
      <c r="AG1962" s="3">
        <f t="shared" si="699"/>
        <v>1408.7697080449559</v>
      </c>
      <c r="AH1962" s="3">
        <f t="shared" si="699"/>
        <v>1438.0147174482652</v>
      </c>
      <c r="AI1962" s="3">
        <f t="shared" si="699"/>
        <v>1466.6687098020252</v>
      </c>
      <c r="AJ1962" s="3">
        <f t="shared" si="699"/>
        <v>1289.2674729565867</v>
      </c>
      <c r="AK1962" s="3">
        <f t="shared" si="699"/>
        <v>1312.1414001966291</v>
      </c>
      <c r="AL1962" s="3">
        <f t="shared" si="699"/>
        <v>1333.6090239926702</v>
      </c>
      <c r="AM1962" s="3">
        <f t="shared" si="699"/>
        <v>1354.4178325934515</v>
      </c>
      <c r="AN1962" s="3">
        <f t="shared" si="699"/>
        <v>1374.5002814530162</v>
      </c>
      <c r="AO1962" s="3">
        <f t="shared" si="699"/>
        <v>1393.7711213758598</v>
      </c>
      <c r="AP1962" s="3">
        <f t="shared" si="699"/>
        <v>1412.1127671448667</v>
      </c>
      <c r="AQ1962" s="3">
        <f t="shared" si="699"/>
        <v>1429.3875923260775</v>
      </c>
      <c r="AR1962" s="3">
        <f t="shared" si="699"/>
        <v>1445.4209982985112</v>
      </c>
      <c r="AS1962" s="3">
        <f t="shared" si="699"/>
        <v>1460.0203038545931</v>
      </c>
      <c r="AT1962" s="3">
        <f t="shared" si="699"/>
        <v>1473.0017430235109</v>
      </c>
      <c r="AU1962" s="3">
        <f t="shared" si="699"/>
        <v>1484.2287434894583</v>
      </c>
      <c r="AV1962" s="3">
        <f t="shared" si="699"/>
        <v>1494.3808849406462</v>
      </c>
      <c r="AW1962" s="3">
        <f t="shared" si="699"/>
        <v>1504.175918947536</v>
      </c>
      <c r="AX1962" s="3"/>
    </row>
    <row r="1963" spans="1:50">
      <c r="C1963" s="10" t="s">
        <v>1</v>
      </c>
      <c r="D1963" s="9"/>
      <c r="E1963" s="3">
        <f t="shared" si="699"/>
        <v>0</v>
      </c>
      <c r="F1963" s="3">
        <f t="shared" si="699"/>
        <v>45.853956115376491</v>
      </c>
      <c r="G1963" s="3">
        <f t="shared" si="699"/>
        <v>90.038777142480058</v>
      </c>
      <c r="H1963" s="3">
        <f t="shared" si="699"/>
        <v>124.85457888153064</v>
      </c>
      <c r="I1963" s="3">
        <f t="shared" si="699"/>
        <v>159.18160875005469</v>
      </c>
      <c r="J1963" s="3">
        <f t="shared" si="699"/>
        <v>190.91682900035721</v>
      </c>
      <c r="K1963" s="3">
        <f t="shared" si="699"/>
        <v>13.240703122526156</v>
      </c>
      <c r="L1963" s="3">
        <f t="shared" si="699"/>
        <v>48.437648094640622</v>
      </c>
      <c r="M1963" s="3">
        <f t="shared" si="699"/>
        <v>83.562246184981177</v>
      </c>
      <c r="N1963" s="3">
        <f t="shared" si="699"/>
        <v>117.47040192297959</v>
      </c>
      <c r="O1963" s="3">
        <f t="shared" si="699"/>
        <v>151.91650889076982</v>
      </c>
      <c r="P1963" s="3">
        <f t="shared" si="699"/>
        <v>188.01855405507013</v>
      </c>
      <c r="Q1963" s="3">
        <f t="shared" si="699"/>
        <v>226.95875601348007</v>
      </c>
      <c r="R1963" s="3">
        <f t="shared" si="699"/>
        <v>268.54331254449335</v>
      </c>
      <c r="S1963" s="3">
        <f t="shared" si="699"/>
        <v>311.8271332655786</v>
      </c>
      <c r="T1963" s="3">
        <f t="shared" si="699"/>
        <v>570.53989002588423</v>
      </c>
      <c r="U1963" s="3">
        <f t="shared" si="699"/>
        <v>863.02946506221815</v>
      </c>
      <c r="V1963" s="3">
        <f t="shared" si="699"/>
        <v>940.96054389997335</v>
      </c>
      <c r="W1963" s="3">
        <f t="shared" si="699"/>
        <v>1031.1347362562992</v>
      </c>
      <c r="X1963" s="3">
        <f t="shared" si="699"/>
        <v>1123.0202329524127</v>
      </c>
      <c r="Y1963" s="3">
        <f t="shared" si="699"/>
        <v>1216.8254940319821</v>
      </c>
      <c r="Z1963" s="3">
        <f t="shared" si="699"/>
        <v>1230.6984193282915</v>
      </c>
      <c r="AA1963" s="3">
        <f t="shared" si="699"/>
        <v>1243.0751377287379</v>
      </c>
      <c r="AB1963" s="3">
        <f t="shared" si="699"/>
        <v>1257.885018078232</v>
      </c>
      <c r="AC1963" s="3">
        <f t="shared" si="699"/>
        <v>1273.8081054854956</v>
      </c>
      <c r="AD1963" s="3">
        <f t="shared" si="699"/>
        <v>1291.1297953233225</v>
      </c>
      <c r="AE1963" s="3">
        <f t="shared" si="699"/>
        <v>1310.1060765422335</v>
      </c>
      <c r="AF1963" s="3">
        <f t="shared" si="699"/>
        <v>1330.8958263986642</v>
      </c>
      <c r="AG1963" s="3">
        <f t="shared" si="699"/>
        <v>1352.4144317108403</v>
      </c>
      <c r="AH1963" s="3">
        <f t="shared" si="699"/>
        <v>1373.6200861408724</v>
      </c>
      <c r="AI1963" s="3">
        <f t="shared" si="699"/>
        <v>1394.0539865894607</v>
      </c>
      <c r="AJ1963" s="3">
        <f t="shared" si="699"/>
        <v>1224.8793462177673</v>
      </c>
      <c r="AK1963" s="3">
        <f t="shared" si="699"/>
        <v>1246.0450190761367</v>
      </c>
      <c r="AL1963" s="3">
        <f t="shared" si="699"/>
        <v>1265.8566266481648</v>
      </c>
      <c r="AM1963" s="3">
        <f t="shared" si="699"/>
        <v>1285.025202497909</v>
      </c>
      <c r="AN1963" s="3">
        <f t="shared" si="699"/>
        <v>1303.4875662394552</v>
      </c>
      <c r="AO1963" s="3">
        <f t="shared" si="699"/>
        <v>1321.1638696590671</v>
      </c>
      <c r="AP1963" s="3">
        <f t="shared" si="699"/>
        <v>1337.9437715783388</v>
      </c>
      <c r="AQ1963" s="3">
        <f t="shared" si="699"/>
        <v>1353.6981506429584</v>
      </c>
      <c r="AR1963" s="3">
        <f t="shared" si="699"/>
        <v>1368.2631206336919</v>
      </c>
      <c r="AS1963" s="3">
        <f t="shared" si="699"/>
        <v>1381.4579822562337</v>
      </c>
      <c r="AT1963" s="3">
        <f t="shared" si="699"/>
        <v>1393.1107946945122</v>
      </c>
      <c r="AU1963" s="3">
        <f t="shared" si="699"/>
        <v>1403.094541778828</v>
      </c>
      <c r="AV1963" s="3">
        <f t="shared" si="699"/>
        <v>1412.0536260255358</v>
      </c>
      <c r="AW1963" s="3">
        <f t="shared" si="699"/>
        <v>1420.6673388591298</v>
      </c>
      <c r="AX1963" s="3"/>
    </row>
    <row r="1964" spans="1:50">
      <c r="C1964" s="7" t="s">
        <v>0</v>
      </c>
      <c r="D1964" s="6"/>
      <c r="E1964" s="4">
        <f t="shared" si="699"/>
        <v>0</v>
      </c>
      <c r="F1964" s="4">
        <f t="shared" si="699"/>
        <v>0</v>
      </c>
      <c r="G1964" s="4">
        <f t="shared" si="699"/>
        <v>0</v>
      </c>
      <c r="H1964" s="4">
        <f t="shared" si="699"/>
        <v>0</v>
      </c>
      <c r="I1964" s="4">
        <f t="shared" si="699"/>
        <v>0</v>
      </c>
      <c r="J1964" s="4">
        <f t="shared" si="699"/>
        <v>0</v>
      </c>
      <c r="K1964" s="4">
        <f t="shared" si="699"/>
        <v>0</v>
      </c>
      <c r="L1964" s="4">
        <f t="shared" si="699"/>
        <v>0.85017980373326985</v>
      </c>
      <c r="M1964" s="4">
        <f t="shared" si="699"/>
        <v>1.7078474839313078</v>
      </c>
      <c r="N1964" s="4">
        <f t="shared" si="699"/>
        <v>2.5552920100838357</v>
      </c>
      <c r="O1964" s="4">
        <f t="shared" si="699"/>
        <v>3.4298362334986625</v>
      </c>
      <c r="P1964" s="4">
        <f t="shared" si="699"/>
        <v>4.3593547032654154</v>
      </c>
      <c r="Q1964" s="4">
        <f t="shared" si="699"/>
        <v>5.3744763886164018</v>
      </c>
      <c r="R1964" s="4">
        <f t="shared" si="699"/>
        <v>6.4739106699577125</v>
      </c>
      <c r="S1964" s="4">
        <f t="shared" si="699"/>
        <v>7.6370539988785735</v>
      </c>
      <c r="T1964" s="4">
        <f t="shared" si="699"/>
        <v>8.8454814061048737</v>
      </c>
      <c r="U1964" s="4">
        <f t="shared" si="699"/>
        <v>12.409724426509523</v>
      </c>
      <c r="V1964" s="4">
        <f t="shared" si="699"/>
        <v>12.650381975628541</v>
      </c>
      <c r="W1964" s="4">
        <f t="shared" si="699"/>
        <v>13.048584119982285</v>
      </c>
      <c r="X1964" s="4">
        <f t="shared" si="699"/>
        <v>13.45318820017039</v>
      </c>
      <c r="Y1964" s="4">
        <f t="shared" si="699"/>
        <v>13.866803119643508</v>
      </c>
      <c r="Z1964" s="4">
        <f t="shared" si="699"/>
        <v>14.090129458620646</v>
      </c>
      <c r="AA1964" s="4">
        <f t="shared" si="699"/>
        <v>14.29771723023196</v>
      </c>
      <c r="AB1964" s="4">
        <f t="shared" si="699"/>
        <v>14.534731971854949</v>
      </c>
      <c r="AC1964" s="4">
        <f t="shared" si="699"/>
        <v>14.786238680267443</v>
      </c>
      <c r="AD1964" s="4">
        <f t="shared" si="699"/>
        <v>15.055742337564189</v>
      </c>
      <c r="AE1964" s="4">
        <f t="shared" si="699"/>
        <v>15.346463970188941</v>
      </c>
      <c r="AF1964" s="4">
        <f t="shared" si="699"/>
        <v>15.660536173544388</v>
      </c>
      <c r="AG1964" s="4">
        <f t="shared" si="699"/>
        <v>15.985427272992192</v>
      </c>
      <c r="AH1964" s="4">
        <f t="shared" ref="AH1964:AW1964" si="700">AH1662*AH452</f>
        <v>16.308883880357204</v>
      </c>
      <c r="AI1964" s="4">
        <f t="shared" si="700"/>
        <v>16.625384580808067</v>
      </c>
      <c r="AJ1964" s="4">
        <f t="shared" si="700"/>
        <v>14.607820351189282</v>
      </c>
      <c r="AK1964" s="4">
        <f t="shared" si="700"/>
        <v>14.860240597871055</v>
      </c>
      <c r="AL1964" s="4">
        <f t="shared" si="700"/>
        <v>15.096512362248404</v>
      </c>
      <c r="AM1964" s="4">
        <f t="shared" si="700"/>
        <v>15.325115377937948</v>
      </c>
      <c r="AN1964" s="4">
        <f t="shared" si="700"/>
        <v>15.545296160336974</v>
      </c>
      <c r="AO1964" s="4">
        <f t="shared" si="700"/>
        <v>15.756102445563336</v>
      </c>
      <c r="AP1964" s="4">
        <f t="shared" si="700"/>
        <v>15.956218312897441</v>
      </c>
      <c r="AQ1964" s="4">
        <f t="shared" si="700"/>
        <v>16.144103870630744</v>
      </c>
      <c r="AR1964" s="4">
        <f t="shared" si="700"/>
        <v>16.317804623853327</v>
      </c>
      <c r="AS1964" s="4">
        <f t="shared" si="700"/>
        <v>16.475165566167327</v>
      </c>
      <c r="AT1964" s="4">
        <f t="shared" si="700"/>
        <v>16.614136144134228</v>
      </c>
      <c r="AU1964" s="4">
        <f t="shared" si="700"/>
        <v>16.733201572324674</v>
      </c>
      <c r="AV1964" s="4">
        <f t="shared" si="700"/>
        <v>16.840046947415566</v>
      </c>
      <c r="AW1964" s="4">
        <f t="shared" si="700"/>
        <v>16.942773448616499</v>
      </c>
      <c r="AX1964" s="3"/>
    </row>
    <row r="1965" spans="1:50">
      <c r="A1965" s="15"/>
      <c r="B1965" s="15"/>
      <c r="C1965" s="14">
        <v>2</v>
      </c>
      <c r="D1965" s="13"/>
      <c r="E1965" s="12">
        <f t="shared" ref="E1965:AW1970" si="701">E1663*E453</f>
        <v>0</v>
      </c>
      <c r="F1965" s="12">
        <f t="shared" si="701"/>
        <v>0</v>
      </c>
      <c r="G1965" s="12">
        <f t="shared" si="701"/>
        <v>3659.0913937576765</v>
      </c>
      <c r="H1965" s="12">
        <f t="shared" si="701"/>
        <v>3846.8039949525232</v>
      </c>
      <c r="I1965" s="12">
        <f t="shared" si="701"/>
        <v>3790.0466220620215</v>
      </c>
      <c r="J1965" s="12">
        <f t="shared" si="701"/>
        <v>3846.4983749949379</v>
      </c>
      <c r="K1965" s="12">
        <f t="shared" si="701"/>
        <v>3902.992484339286</v>
      </c>
      <c r="L1965" s="12">
        <f t="shared" si="701"/>
        <v>3691.0112430360468</v>
      </c>
      <c r="M1965" s="12">
        <f t="shared" si="701"/>
        <v>3779.7962555608442</v>
      </c>
      <c r="N1965" s="12">
        <f t="shared" si="701"/>
        <v>3957.9121292867976</v>
      </c>
      <c r="O1965" s="12">
        <f t="shared" si="701"/>
        <v>4101.5956870109185</v>
      </c>
      <c r="P1965" s="12">
        <f t="shared" si="701"/>
        <v>4276.5460038670772</v>
      </c>
      <c r="Q1965" s="12">
        <f t="shared" si="701"/>
        <v>4491.3317295360202</v>
      </c>
      <c r="R1965" s="12">
        <f t="shared" si="701"/>
        <v>4754.0629521035908</v>
      </c>
      <c r="S1965" s="12">
        <f t="shared" si="701"/>
        <v>5045.6839702222533</v>
      </c>
      <c r="T1965" s="12">
        <f t="shared" si="701"/>
        <v>5342.6858787240299</v>
      </c>
      <c r="U1965" s="12">
        <f t="shared" si="701"/>
        <v>5905.6871088395883</v>
      </c>
      <c r="V1965" s="12">
        <f t="shared" si="701"/>
        <v>8234.7659832048266</v>
      </c>
      <c r="W1965" s="12">
        <f t="shared" si="701"/>
        <v>8343.8433123301256</v>
      </c>
      <c r="X1965" s="12">
        <f t="shared" si="701"/>
        <v>8555.2244691233955</v>
      </c>
      <c r="Y1965" s="12">
        <f t="shared" si="701"/>
        <v>8768.5923810478143</v>
      </c>
      <c r="Z1965" s="12">
        <f t="shared" si="701"/>
        <v>8996.5457085651215</v>
      </c>
      <c r="AA1965" s="12">
        <f t="shared" si="701"/>
        <v>9129.3419489481366</v>
      </c>
      <c r="AB1965" s="12">
        <f t="shared" si="701"/>
        <v>9251.7310025235256</v>
      </c>
      <c r="AC1965" s="12">
        <f t="shared" si="701"/>
        <v>9392.9454477871695</v>
      </c>
      <c r="AD1965" s="12">
        <f t="shared" si="701"/>
        <v>9543.2777932900535</v>
      </c>
      <c r="AE1965" s="12">
        <f t="shared" si="701"/>
        <v>9704.9574621850752</v>
      </c>
      <c r="AF1965" s="12">
        <f t="shared" si="701"/>
        <v>9879.5282106488485</v>
      </c>
      <c r="AG1965" s="12">
        <f t="shared" si="701"/>
        <v>10068.824535138965</v>
      </c>
      <c r="AH1965" s="12">
        <f t="shared" si="701"/>
        <v>10264.751009987727</v>
      </c>
      <c r="AI1965" s="12">
        <f t="shared" si="701"/>
        <v>10459.432285910329</v>
      </c>
      <c r="AJ1965" s="12">
        <f t="shared" si="701"/>
        <v>10649.344324114882</v>
      </c>
      <c r="AK1965" s="12">
        <f t="shared" si="701"/>
        <v>9382.5844368319576</v>
      </c>
      <c r="AL1965" s="12">
        <f t="shared" si="701"/>
        <v>9570.740164483097</v>
      </c>
      <c r="AM1965" s="12">
        <f t="shared" si="701"/>
        <v>9749.3504393326311</v>
      </c>
      <c r="AN1965" s="12">
        <f t="shared" si="701"/>
        <v>9923.8214478588307</v>
      </c>
      <c r="AO1965" s="12">
        <f t="shared" si="701"/>
        <v>10093.623616644118</v>
      </c>
      <c r="AP1965" s="12">
        <f t="shared" si="701"/>
        <v>10261.094538185707</v>
      </c>
      <c r="AQ1965" s="12">
        <f t="shared" si="701"/>
        <v>10422.168471399489</v>
      </c>
      <c r="AR1965" s="12">
        <f t="shared" si="701"/>
        <v>10575.766092604468</v>
      </c>
      <c r="AS1965" s="12">
        <f t="shared" si="701"/>
        <v>10720.524936101463</v>
      </c>
      <c r="AT1965" s="12">
        <f t="shared" si="701"/>
        <v>10854.936772520679</v>
      </c>
      <c r="AU1965" s="12">
        <f t="shared" si="701"/>
        <v>10976.055771366828</v>
      </c>
      <c r="AV1965" s="12">
        <f t="shared" si="701"/>
        <v>11084.380985621036</v>
      </c>
      <c r="AW1965" s="12">
        <f t="shared" si="701"/>
        <v>11184.908687139919</v>
      </c>
      <c r="AX1965" s="12"/>
    </row>
    <row r="1966" spans="1:50">
      <c r="C1966" s="10" t="s">
        <v>4</v>
      </c>
      <c r="D1966" s="9"/>
      <c r="E1966" s="8">
        <f t="shared" si="701"/>
        <v>0</v>
      </c>
      <c r="F1966" s="8">
        <f t="shared" si="701"/>
        <v>0</v>
      </c>
      <c r="G1966" s="8">
        <f t="shared" si="701"/>
        <v>3550.7747321584648</v>
      </c>
      <c r="H1966" s="8">
        <f t="shared" si="701"/>
        <v>3645.0628521099538</v>
      </c>
      <c r="I1966" s="8">
        <f t="shared" si="701"/>
        <v>3514.0528643490634</v>
      </c>
      <c r="J1966" s="8">
        <f t="shared" si="701"/>
        <v>3495.7700376847474</v>
      </c>
      <c r="K1966" s="8">
        <f t="shared" si="701"/>
        <v>3481.9684094956551</v>
      </c>
      <c r="L1966" s="8">
        <f t="shared" si="701"/>
        <v>3474.8365747329849</v>
      </c>
      <c r="M1966" s="8">
        <f t="shared" si="701"/>
        <v>3442.7448109285297</v>
      </c>
      <c r="N1966" s="8">
        <f t="shared" si="701"/>
        <v>3494.8964872239226</v>
      </c>
      <c r="O1966" s="8">
        <f t="shared" si="701"/>
        <v>3517.1427739960486</v>
      </c>
      <c r="P1966" s="8">
        <f t="shared" si="701"/>
        <v>3566.2773746339958</v>
      </c>
      <c r="Q1966" s="8">
        <f t="shared" si="701"/>
        <v>3646.6679979048727</v>
      </c>
      <c r="R1966" s="8">
        <f t="shared" si="701"/>
        <v>3761.9541903511013</v>
      </c>
      <c r="S1966" s="8">
        <f t="shared" si="701"/>
        <v>3894.4923879050948</v>
      </c>
      <c r="T1966" s="8">
        <f t="shared" si="701"/>
        <v>4024.9796648024421</v>
      </c>
      <c r="U1966" s="8">
        <f t="shared" si="701"/>
        <v>4143.4681240502296</v>
      </c>
      <c r="V1966" s="8">
        <f t="shared" si="701"/>
        <v>5626.0138624167048</v>
      </c>
      <c r="W1966" s="8">
        <f t="shared" si="701"/>
        <v>5550.3847253356134</v>
      </c>
      <c r="X1966" s="8">
        <f t="shared" si="701"/>
        <v>5540.4016217738317</v>
      </c>
      <c r="Y1966" s="8">
        <f t="shared" si="701"/>
        <v>5527.5412933828347</v>
      </c>
      <c r="Z1966" s="8">
        <f t="shared" si="701"/>
        <v>5512.8394495383181</v>
      </c>
      <c r="AA1966" s="8">
        <f t="shared" si="701"/>
        <v>5589.0411026424345</v>
      </c>
      <c r="AB1966" s="8">
        <f t="shared" si="701"/>
        <v>5658.6809126118378</v>
      </c>
      <c r="AC1966" s="8">
        <f t="shared" si="701"/>
        <v>5739.6382540937975</v>
      </c>
      <c r="AD1966" s="8">
        <f t="shared" si="701"/>
        <v>5825.9528386608827</v>
      </c>
      <c r="AE1966" s="8">
        <f t="shared" si="701"/>
        <v>5918.9668332412639</v>
      </c>
      <c r="AF1966" s="8">
        <f t="shared" si="701"/>
        <v>6015.2568532395962</v>
      </c>
      <c r="AG1966" s="8">
        <f t="shared" si="701"/>
        <v>6120.0662756999882</v>
      </c>
      <c r="AH1966" s="8">
        <f t="shared" si="701"/>
        <v>6228.4340641931294</v>
      </c>
      <c r="AI1966" s="8">
        <f t="shared" si="701"/>
        <v>6335.5659784157697</v>
      </c>
      <c r="AJ1966" s="8">
        <f t="shared" si="701"/>
        <v>6439.3320057577757</v>
      </c>
      <c r="AK1966" s="8">
        <f t="shared" si="701"/>
        <v>5680.0013319364389</v>
      </c>
      <c r="AL1966" s="8">
        <f t="shared" si="701"/>
        <v>5800.6447973957556</v>
      </c>
      <c r="AM1966" s="8">
        <f t="shared" si="701"/>
        <v>5915.7257585093575</v>
      </c>
      <c r="AN1966" s="8">
        <f t="shared" si="701"/>
        <v>6028.5066471836581</v>
      </c>
      <c r="AO1966" s="8">
        <f t="shared" si="701"/>
        <v>6138.6551497300206</v>
      </c>
      <c r="AP1966" s="8">
        <f t="shared" si="701"/>
        <v>6286.8837618014486</v>
      </c>
      <c r="AQ1966" s="8">
        <f t="shared" si="701"/>
        <v>6432.8587424082043</v>
      </c>
      <c r="AR1966" s="8">
        <f t="shared" si="701"/>
        <v>6575.8318850610985</v>
      </c>
      <c r="AS1966" s="8">
        <f t="shared" si="701"/>
        <v>6714.8573253662989</v>
      </c>
      <c r="AT1966" s="8">
        <f t="shared" si="701"/>
        <v>6848.8715200417182</v>
      </c>
      <c r="AU1966" s="8">
        <f t="shared" si="701"/>
        <v>6951.0857379125446</v>
      </c>
      <c r="AV1966" s="8">
        <f t="shared" si="701"/>
        <v>7045.8019755171981</v>
      </c>
      <c r="AW1966" s="8">
        <f t="shared" si="701"/>
        <v>7136.1196063869902</v>
      </c>
      <c r="AX1966" s="8"/>
    </row>
    <row r="1967" spans="1:50">
      <c r="C1967" s="10" t="s">
        <v>3</v>
      </c>
      <c r="D1967" s="9"/>
      <c r="E1967" s="8">
        <f t="shared" si="701"/>
        <v>0</v>
      </c>
      <c r="F1967" s="8">
        <f t="shared" si="701"/>
        <v>0</v>
      </c>
      <c r="G1967" s="8">
        <f t="shared" si="701"/>
        <v>30.905856325347546</v>
      </c>
      <c r="H1967" s="8">
        <f t="shared" si="701"/>
        <v>49.54093869625865</v>
      </c>
      <c r="I1967" s="8">
        <f t="shared" si="701"/>
        <v>64.669053214500309</v>
      </c>
      <c r="J1967" s="8">
        <f t="shared" si="701"/>
        <v>80.955565958012144</v>
      </c>
      <c r="K1967" s="8">
        <f t="shared" si="701"/>
        <v>97.051577004999075</v>
      </c>
      <c r="L1967" s="8">
        <f t="shared" si="701"/>
        <v>113.14010212891253</v>
      </c>
      <c r="M1967" s="8">
        <f t="shared" si="701"/>
        <v>114.84638187477503</v>
      </c>
      <c r="N1967" s="8">
        <f t="shared" si="701"/>
        <v>119.54747409056685</v>
      </c>
      <c r="O1967" s="8">
        <f t="shared" si="701"/>
        <v>123.4607913604638</v>
      </c>
      <c r="P1967" s="8">
        <f t="shared" si="701"/>
        <v>128.56035252913333</v>
      </c>
      <c r="Q1967" s="8">
        <f t="shared" si="701"/>
        <v>135.09687925518199</v>
      </c>
      <c r="R1967" s="8">
        <f t="shared" si="701"/>
        <v>143.32162150831925</v>
      </c>
      <c r="S1967" s="8">
        <f t="shared" si="701"/>
        <v>152.67950643438579</v>
      </c>
      <c r="T1967" s="8">
        <f t="shared" si="701"/>
        <v>162.48040164743645</v>
      </c>
      <c r="U1967" s="8">
        <f t="shared" si="701"/>
        <v>164.95753411416445</v>
      </c>
      <c r="V1967" s="8">
        <f t="shared" si="701"/>
        <v>232.46315232045103</v>
      </c>
      <c r="W1967" s="8">
        <f t="shared" si="701"/>
        <v>238.01521271070703</v>
      </c>
      <c r="X1967" s="8">
        <f t="shared" si="701"/>
        <v>246.57117072854163</v>
      </c>
      <c r="Y1967" s="8">
        <f t="shared" si="701"/>
        <v>255.30046329303551</v>
      </c>
      <c r="Z1967" s="8">
        <f t="shared" si="701"/>
        <v>275.18390737331333</v>
      </c>
      <c r="AA1967" s="8">
        <f t="shared" si="701"/>
        <v>286.70782604469798</v>
      </c>
      <c r="AB1967" s="8">
        <f t="shared" si="701"/>
        <v>298.16082187673891</v>
      </c>
      <c r="AC1967" s="8">
        <f t="shared" si="701"/>
        <v>310.48478992259106</v>
      </c>
      <c r="AD1967" s="8">
        <f t="shared" si="701"/>
        <v>323.39904718797783</v>
      </c>
      <c r="AE1967" s="8">
        <f t="shared" si="701"/>
        <v>337.00543540174465</v>
      </c>
      <c r="AF1967" s="8">
        <f t="shared" si="701"/>
        <v>355.55656110860428</v>
      </c>
      <c r="AG1967" s="8">
        <f t="shared" si="701"/>
        <v>375.18269890908164</v>
      </c>
      <c r="AH1967" s="8">
        <f t="shared" si="701"/>
        <v>395.6316934036609</v>
      </c>
      <c r="AI1967" s="8">
        <f t="shared" si="701"/>
        <v>416.61906949453351</v>
      </c>
      <c r="AJ1967" s="8">
        <f t="shared" si="701"/>
        <v>437.99870174789135</v>
      </c>
      <c r="AK1967" s="8">
        <f t="shared" si="701"/>
        <v>387.5524653573533</v>
      </c>
      <c r="AL1967" s="8">
        <f t="shared" si="701"/>
        <v>397.00076766970477</v>
      </c>
      <c r="AM1967" s="8">
        <f t="shared" si="701"/>
        <v>406.10595126669665</v>
      </c>
      <c r="AN1967" s="8">
        <f t="shared" si="701"/>
        <v>415.08862845907061</v>
      </c>
      <c r="AO1967" s="8">
        <f t="shared" si="701"/>
        <v>423.92389912675918</v>
      </c>
      <c r="AP1967" s="8">
        <f t="shared" si="701"/>
        <v>394.45454037205911</v>
      </c>
      <c r="AQ1967" s="8">
        <f t="shared" si="701"/>
        <v>363.24907376496196</v>
      </c>
      <c r="AR1967" s="8">
        <f t="shared" si="701"/>
        <v>330.3280896949326</v>
      </c>
      <c r="AS1967" s="8">
        <f t="shared" si="701"/>
        <v>295.7212805273158</v>
      </c>
      <c r="AT1967" s="8">
        <f t="shared" si="701"/>
        <v>259.47626264148232</v>
      </c>
      <c r="AU1967" s="8">
        <f t="shared" si="701"/>
        <v>245.90493319833155</v>
      </c>
      <c r="AV1967" s="8">
        <f t="shared" si="701"/>
        <v>231.55188175114202</v>
      </c>
      <c r="AW1967" s="8">
        <f t="shared" si="701"/>
        <v>216.56827848599457</v>
      </c>
      <c r="AX1967" s="8"/>
    </row>
    <row r="1968" spans="1:50">
      <c r="C1968" s="10" t="s">
        <v>2</v>
      </c>
      <c r="D1968" s="9"/>
      <c r="E1968" s="8">
        <f t="shared" si="701"/>
        <v>0</v>
      </c>
      <c r="F1968" s="8">
        <f t="shared" si="701"/>
        <v>0</v>
      </c>
      <c r="G1968" s="8">
        <f t="shared" si="701"/>
        <v>17.302490963304624</v>
      </c>
      <c r="H1968" s="8">
        <f t="shared" si="701"/>
        <v>34.171585132482655</v>
      </c>
      <c r="I1968" s="8">
        <f t="shared" si="701"/>
        <v>47.657293738078735</v>
      </c>
      <c r="J1968" s="8">
        <f t="shared" si="701"/>
        <v>61.107282443568465</v>
      </c>
      <c r="K1968" s="8">
        <f t="shared" si="701"/>
        <v>73.706441495446981</v>
      </c>
      <c r="L1968" s="8">
        <f t="shared" si="701"/>
        <v>85.677801078918279</v>
      </c>
      <c r="M1968" s="8">
        <f t="shared" si="701"/>
        <v>157.59552618645026</v>
      </c>
      <c r="N1968" s="8">
        <f t="shared" si="701"/>
        <v>231.69088231678802</v>
      </c>
      <c r="O1968" s="8">
        <f t="shared" si="701"/>
        <v>303.65507752569351</v>
      </c>
      <c r="P1968" s="8">
        <f t="shared" si="701"/>
        <v>378.07077276262299</v>
      </c>
      <c r="Q1968" s="8">
        <f t="shared" si="701"/>
        <v>457.3861221817466</v>
      </c>
      <c r="R1968" s="8">
        <f t="shared" si="701"/>
        <v>544.23054301399054</v>
      </c>
      <c r="S1968" s="8">
        <f t="shared" si="701"/>
        <v>638.00271089643536</v>
      </c>
      <c r="T1968" s="8">
        <f t="shared" si="701"/>
        <v>736.45266966293173</v>
      </c>
      <c r="U1968" s="8">
        <f t="shared" si="701"/>
        <v>837.76707292721755</v>
      </c>
      <c r="V1968" s="8">
        <f t="shared" si="701"/>
        <v>1228.7087016825437</v>
      </c>
      <c r="W1968" s="8">
        <f t="shared" si="701"/>
        <v>1305.3906019296862</v>
      </c>
      <c r="X1968" s="8">
        <f t="shared" si="701"/>
        <v>1399.4708404274704</v>
      </c>
      <c r="Y1968" s="8">
        <f t="shared" si="701"/>
        <v>1495.9900453821172</v>
      </c>
      <c r="Z1968" s="8">
        <f t="shared" si="701"/>
        <v>1595.2536685230111</v>
      </c>
      <c r="AA1968" s="8">
        <f t="shared" si="701"/>
        <v>1621.8460949431183</v>
      </c>
      <c r="AB1968" s="8">
        <f t="shared" si="701"/>
        <v>1646.6460536897234</v>
      </c>
      <c r="AC1968" s="8">
        <f t="shared" si="701"/>
        <v>1674.8547845600287</v>
      </c>
      <c r="AD1968" s="8">
        <f t="shared" si="701"/>
        <v>1704.7556249729896</v>
      </c>
      <c r="AE1968" s="8">
        <f t="shared" si="701"/>
        <v>1736.7552807467644</v>
      </c>
      <c r="AF1968" s="8">
        <f t="shared" si="701"/>
        <v>1771.2284974482382</v>
      </c>
      <c r="AG1968" s="8">
        <f t="shared" si="701"/>
        <v>1808.4250581180893</v>
      </c>
      <c r="AH1968" s="8">
        <f t="shared" si="701"/>
        <v>1846.9009352122614</v>
      </c>
      <c r="AI1968" s="8">
        <f t="shared" si="701"/>
        <v>1885.2412224209359</v>
      </c>
      <c r="AJ1968" s="8">
        <f t="shared" si="701"/>
        <v>1922.8066846633315</v>
      </c>
      <c r="AK1968" s="8">
        <f t="shared" si="701"/>
        <v>1690.2331785986603</v>
      </c>
      <c r="AL1968" s="8">
        <f t="shared" si="701"/>
        <v>1720.2209596890898</v>
      </c>
      <c r="AM1968" s="8">
        <f t="shared" si="701"/>
        <v>1748.3650731230896</v>
      </c>
      <c r="AN1968" s="8">
        <f t="shared" si="701"/>
        <v>1775.6454780367039</v>
      </c>
      <c r="AO1968" s="8">
        <f t="shared" si="701"/>
        <v>1801.9736233454898</v>
      </c>
      <c r="AP1968" s="8">
        <f t="shared" si="701"/>
        <v>1827.2377471214472</v>
      </c>
      <c r="AQ1968" s="8">
        <f t="shared" si="701"/>
        <v>1851.2836948236866</v>
      </c>
      <c r="AR1968" s="8">
        <f t="shared" si="701"/>
        <v>1873.931037821307</v>
      </c>
      <c r="AS1968" s="8">
        <f t="shared" si="701"/>
        <v>1894.9508768454455</v>
      </c>
      <c r="AT1968" s="8">
        <f t="shared" si="701"/>
        <v>1914.0906063064726</v>
      </c>
      <c r="AU1968" s="8">
        <f t="shared" si="701"/>
        <v>1931.1093085149387</v>
      </c>
      <c r="AV1968" s="8">
        <f t="shared" si="701"/>
        <v>1945.8279367916675</v>
      </c>
      <c r="AW1968" s="8">
        <f t="shared" si="701"/>
        <v>1959.1374219640636</v>
      </c>
      <c r="AX1968" s="8"/>
    </row>
    <row r="1969" spans="1:50">
      <c r="C1969" s="10" t="s">
        <v>1</v>
      </c>
      <c r="D1969" s="9"/>
      <c r="E1969" s="8">
        <f t="shared" si="701"/>
        <v>0</v>
      </c>
      <c r="F1969" s="8">
        <f t="shared" si="701"/>
        <v>0</v>
      </c>
      <c r="G1969" s="8">
        <f t="shared" si="701"/>
        <v>60.108314310559194</v>
      </c>
      <c r="H1969" s="8">
        <f t="shared" si="701"/>
        <v>118.02861901382812</v>
      </c>
      <c r="I1969" s="8">
        <f t="shared" si="701"/>
        <v>163.66741076037897</v>
      </c>
      <c r="J1969" s="8">
        <f t="shared" si="701"/>
        <v>208.6654889086094</v>
      </c>
      <c r="K1969" s="8">
        <f t="shared" si="701"/>
        <v>250.26605634318457</v>
      </c>
      <c r="L1969" s="8">
        <f t="shared" si="701"/>
        <v>17.356765095230884</v>
      </c>
      <c r="M1969" s="8">
        <f t="shared" si="701"/>
        <v>63.49518390105743</v>
      </c>
      <c r="N1969" s="8">
        <f t="shared" si="701"/>
        <v>109.53876576199946</v>
      </c>
      <c r="O1969" s="8">
        <f t="shared" si="701"/>
        <v>153.98775676427022</v>
      </c>
      <c r="P1969" s="8">
        <f t="shared" si="701"/>
        <v>199.14192883146143</v>
      </c>
      <c r="Q1969" s="8">
        <f t="shared" si="701"/>
        <v>246.46681117159687</v>
      </c>
      <c r="R1969" s="8">
        <f t="shared" si="701"/>
        <v>297.51213194485899</v>
      </c>
      <c r="S1969" s="8">
        <f t="shared" si="701"/>
        <v>352.02384273688267</v>
      </c>
      <c r="T1969" s="8">
        <f t="shared" si="701"/>
        <v>408.76305830027832</v>
      </c>
      <c r="U1969" s="8">
        <f t="shared" si="701"/>
        <v>747.90037636223587</v>
      </c>
      <c r="V1969" s="8">
        <f t="shared" si="701"/>
        <v>1131.314519835696</v>
      </c>
      <c r="W1969" s="8">
        <f t="shared" si="701"/>
        <v>1233.4715893272278</v>
      </c>
      <c r="X1969" s="8">
        <f t="shared" si="701"/>
        <v>1351.6777193112284</v>
      </c>
      <c r="Y1969" s="8">
        <f t="shared" si="701"/>
        <v>1472.1271370691011</v>
      </c>
      <c r="Z1969" s="8">
        <f t="shared" si="701"/>
        <v>1595.093105431115</v>
      </c>
      <c r="AA1969" s="8">
        <f t="shared" si="701"/>
        <v>1613.2786280067012</v>
      </c>
      <c r="AB1969" s="8">
        <f t="shared" si="701"/>
        <v>1629.5028263697532</v>
      </c>
      <c r="AC1969" s="8">
        <f t="shared" si="701"/>
        <v>1648.9165698798752</v>
      </c>
      <c r="AD1969" s="8">
        <f t="shared" si="701"/>
        <v>1669.7895767860246</v>
      </c>
      <c r="AE1969" s="8">
        <f t="shared" si="701"/>
        <v>1692.4959616951855</v>
      </c>
      <c r="AF1969" s="8">
        <f t="shared" si="701"/>
        <v>1717.3712913850068</v>
      </c>
      <c r="AG1969" s="8">
        <f t="shared" si="701"/>
        <v>1744.6238323797843</v>
      </c>
      <c r="AH1969" s="8">
        <f t="shared" si="701"/>
        <v>1772.8318039749502</v>
      </c>
      <c r="AI1969" s="8">
        <f t="shared" si="701"/>
        <v>1800.6295394295557</v>
      </c>
      <c r="AJ1969" s="8">
        <f t="shared" si="701"/>
        <v>1827.4156101377412</v>
      </c>
      <c r="AK1969" s="8">
        <f t="shared" si="701"/>
        <v>1605.6506127784269</v>
      </c>
      <c r="AL1969" s="8">
        <f t="shared" si="701"/>
        <v>1633.3959378179134</v>
      </c>
      <c r="AM1969" s="8">
        <f t="shared" si="701"/>
        <v>1659.3662670069534</v>
      </c>
      <c r="AN1969" s="8">
        <f t="shared" si="701"/>
        <v>1684.4936688643247</v>
      </c>
      <c r="AO1969" s="8">
        <f t="shared" si="701"/>
        <v>1708.6953224773606</v>
      </c>
      <c r="AP1969" s="8">
        <f t="shared" si="701"/>
        <v>1731.8665576728927</v>
      </c>
      <c r="AQ1969" s="8">
        <f t="shared" si="701"/>
        <v>1753.8627321387867</v>
      </c>
      <c r="AR1969" s="8">
        <f t="shared" si="701"/>
        <v>1774.5145853005852</v>
      </c>
      <c r="AS1969" s="8">
        <f t="shared" si="701"/>
        <v>1793.6072845635135</v>
      </c>
      <c r="AT1969" s="8">
        <f t="shared" si="701"/>
        <v>1810.903957672781</v>
      </c>
      <c r="AU1969" s="8">
        <f t="shared" si="701"/>
        <v>1826.1792135499127</v>
      </c>
      <c r="AV1969" s="8">
        <f t="shared" si="701"/>
        <v>1839.2665512319763</v>
      </c>
      <c r="AW1969" s="8">
        <f t="shared" si="701"/>
        <v>1851.0106949757028</v>
      </c>
      <c r="AX1969" s="8"/>
    </row>
    <row r="1970" spans="1:50">
      <c r="C1970" s="7" t="s">
        <v>0</v>
      </c>
      <c r="D1970" s="6"/>
      <c r="E1970" s="5">
        <f t="shared" si="701"/>
        <v>0</v>
      </c>
      <c r="F1970" s="5">
        <f t="shared" si="701"/>
        <v>0</v>
      </c>
      <c r="G1970" s="5">
        <f t="shared" si="701"/>
        <v>0</v>
      </c>
      <c r="H1970" s="5">
        <f t="shared" si="701"/>
        <v>0</v>
      </c>
      <c r="I1970" s="5">
        <f t="shared" si="701"/>
        <v>0</v>
      </c>
      <c r="J1970" s="5">
        <f t="shared" si="701"/>
        <v>0</v>
      </c>
      <c r="K1970" s="5">
        <f t="shared" si="701"/>
        <v>0</v>
      </c>
      <c r="L1970" s="5">
        <f t="shared" si="701"/>
        <v>0</v>
      </c>
      <c r="M1970" s="5">
        <f t="shared" si="701"/>
        <v>1.1143526700320467</v>
      </c>
      <c r="N1970" s="5">
        <f t="shared" si="701"/>
        <v>2.2385198935206319</v>
      </c>
      <c r="O1970" s="5">
        <f t="shared" si="701"/>
        <v>3.3492873644430627</v>
      </c>
      <c r="P1970" s="5">
        <f t="shared" si="701"/>
        <v>4.4955751098636183</v>
      </c>
      <c r="Q1970" s="5">
        <f t="shared" si="701"/>
        <v>5.7139190226220693</v>
      </c>
      <c r="R1970" s="5">
        <f t="shared" si="701"/>
        <v>7.0444652853198182</v>
      </c>
      <c r="S1970" s="5">
        <f t="shared" si="701"/>
        <v>8.4855222494554567</v>
      </c>
      <c r="T1970" s="5">
        <f t="shared" si="701"/>
        <v>10.010084310941412</v>
      </c>
      <c r="U1970" s="5">
        <f t="shared" si="701"/>
        <v>11.59400138574064</v>
      </c>
      <c r="V1970" s="5">
        <f t="shared" si="701"/>
        <v>16.265746949431733</v>
      </c>
      <c r="W1970" s="5">
        <f t="shared" si="701"/>
        <v>16.581183026890336</v>
      </c>
      <c r="X1970" s="5">
        <f t="shared" si="701"/>
        <v>17.103116882322578</v>
      </c>
      <c r="Y1970" s="5">
        <f t="shared" si="701"/>
        <v>17.633441920724565</v>
      </c>
      <c r="Z1970" s="5">
        <f t="shared" si="701"/>
        <v>18.17557769936397</v>
      </c>
      <c r="AA1970" s="5">
        <f t="shared" si="701"/>
        <v>18.468297311185772</v>
      </c>
      <c r="AB1970" s="5">
        <f t="shared" si="701"/>
        <v>18.740387975472245</v>
      </c>
      <c r="AC1970" s="5">
        <f t="shared" si="701"/>
        <v>19.051049330875845</v>
      </c>
      <c r="AD1970" s="5">
        <f t="shared" si="701"/>
        <v>19.380705682179336</v>
      </c>
      <c r="AE1970" s="5">
        <f t="shared" si="701"/>
        <v>19.733951100117402</v>
      </c>
      <c r="AF1970" s="5">
        <f t="shared" si="701"/>
        <v>20.115007467404656</v>
      </c>
      <c r="AG1970" s="5">
        <f t="shared" si="701"/>
        <v>20.526670032022992</v>
      </c>
      <c r="AH1970" s="5">
        <f t="shared" si="701"/>
        <v>20.952513203725481</v>
      </c>
      <c r="AI1970" s="5">
        <f t="shared" ref="AI1970:AW1970" si="702">AI1668*AI458</f>
        <v>21.376476149532948</v>
      </c>
      <c r="AJ1970" s="5">
        <f t="shared" si="702"/>
        <v>21.791321808140474</v>
      </c>
      <c r="AK1970" s="5">
        <f t="shared" si="702"/>
        <v>19.1468481610789</v>
      </c>
      <c r="AL1970" s="5">
        <f t="shared" si="702"/>
        <v>19.477701910632383</v>
      </c>
      <c r="AM1970" s="5">
        <f t="shared" si="702"/>
        <v>19.787389426533153</v>
      </c>
      <c r="AN1970" s="5">
        <f t="shared" si="702"/>
        <v>20.087025315073603</v>
      </c>
      <c r="AO1970" s="5">
        <f t="shared" si="702"/>
        <v>20.375621964486967</v>
      </c>
      <c r="AP1970" s="5">
        <f t="shared" si="702"/>
        <v>20.651931217858888</v>
      </c>
      <c r="AQ1970" s="5">
        <f t="shared" si="702"/>
        <v>20.914228263848678</v>
      </c>
      <c r="AR1970" s="5">
        <f t="shared" si="702"/>
        <v>21.160494726544066</v>
      </c>
      <c r="AS1970" s="5">
        <f t="shared" si="702"/>
        <v>21.388168798887897</v>
      </c>
      <c r="AT1970" s="5">
        <f t="shared" si="702"/>
        <v>21.594425858225463</v>
      </c>
      <c r="AU1970" s="5">
        <f t="shared" si="702"/>
        <v>21.776578191100704</v>
      </c>
      <c r="AV1970" s="5">
        <f t="shared" si="702"/>
        <v>21.932640329050912</v>
      </c>
      <c r="AW1970" s="5">
        <f t="shared" si="702"/>
        <v>22.072685327167996</v>
      </c>
      <c r="AX1970" s="8"/>
    </row>
    <row r="1971" spans="1:50">
      <c r="A1971" s="15"/>
      <c r="B1971" s="15"/>
      <c r="C1971" s="14">
        <v>3</v>
      </c>
      <c r="D1971" s="13"/>
      <c r="E1971" s="12">
        <f t="shared" ref="E1971:AW1976" si="703">E1669*E459</f>
        <v>0</v>
      </c>
      <c r="F1971" s="12">
        <f t="shared" si="703"/>
        <v>0</v>
      </c>
      <c r="G1971" s="12">
        <f t="shared" si="703"/>
        <v>0</v>
      </c>
      <c r="H1971" s="12">
        <f t="shared" si="703"/>
        <v>4774.213630944937</v>
      </c>
      <c r="I1971" s="12">
        <f t="shared" si="703"/>
        <v>5019.2706809908777</v>
      </c>
      <c r="J1971" s="12">
        <f t="shared" si="703"/>
        <v>4945.3365860692757</v>
      </c>
      <c r="K1971" s="12">
        <f t="shared" si="703"/>
        <v>5019.1087004394394</v>
      </c>
      <c r="L1971" s="12">
        <f t="shared" si="703"/>
        <v>5092.9296927311534</v>
      </c>
      <c r="M1971" s="12">
        <f t="shared" si="703"/>
        <v>4816.0940263908806</v>
      </c>
      <c r="N1971" s="12">
        <f t="shared" si="703"/>
        <v>4932.1116344901193</v>
      </c>
      <c r="O1971" s="12">
        <f t="shared" si="703"/>
        <v>5164.6897176556331</v>
      </c>
      <c r="P1971" s="12">
        <f t="shared" si="703"/>
        <v>5352.3365097461665</v>
      </c>
      <c r="Q1971" s="12">
        <f t="shared" si="703"/>
        <v>5580.7846893821225</v>
      </c>
      <c r="R1971" s="12">
        <f t="shared" si="703"/>
        <v>5861.2202148550259</v>
      </c>
      <c r="S1971" s="12">
        <f t="shared" si="703"/>
        <v>6204.2311575431631</v>
      </c>
      <c r="T1971" s="12">
        <f t="shared" si="703"/>
        <v>6584.9529091670474</v>
      </c>
      <c r="U1971" s="12">
        <f t="shared" si="703"/>
        <v>6972.7065142074334</v>
      </c>
      <c r="V1971" s="12">
        <f t="shared" si="703"/>
        <v>7707.8839107077456</v>
      </c>
      <c r="W1971" s="12">
        <f t="shared" si="703"/>
        <v>10747.931336700662</v>
      </c>
      <c r="X1971" s="12">
        <f t="shared" si="703"/>
        <v>10890.516033657823</v>
      </c>
      <c r="Y1971" s="12">
        <f t="shared" si="703"/>
        <v>11166.632917015533</v>
      </c>
      <c r="Z1971" s="12">
        <f t="shared" si="703"/>
        <v>11445.349166149337</v>
      </c>
      <c r="AA1971" s="12">
        <f t="shared" si="703"/>
        <v>11743.128136170459</v>
      </c>
      <c r="AB1971" s="12">
        <f t="shared" si="703"/>
        <v>11916.480533797534</v>
      </c>
      <c r="AC1971" s="12">
        <f t="shared" si="703"/>
        <v>12076.248989825988</v>
      </c>
      <c r="AD1971" s="12">
        <f t="shared" si="703"/>
        <v>12260.590676750468</v>
      </c>
      <c r="AE1971" s="12">
        <f t="shared" si="703"/>
        <v>12456.834505657655</v>
      </c>
      <c r="AF1971" s="12">
        <f t="shared" si="703"/>
        <v>12667.890592343327</v>
      </c>
      <c r="AG1971" s="12">
        <f t="shared" si="703"/>
        <v>12895.783796309033</v>
      </c>
      <c r="AH1971" s="12">
        <f t="shared" si="703"/>
        <v>13142.899467724388</v>
      </c>
      <c r="AI1971" s="12">
        <f t="shared" si="703"/>
        <v>13398.670698982671</v>
      </c>
      <c r="AJ1971" s="12">
        <f t="shared" si="703"/>
        <v>13652.817765749407</v>
      </c>
      <c r="AK1971" s="12">
        <f t="shared" si="703"/>
        <v>13900.740687251689</v>
      </c>
      <c r="AL1971" s="12">
        <f t="shared" si="703"/>
        <v>12247.212733805471</v>
      </c>
      <c r="AM1971" s="12">
        <f t="shared" si="703"/>
        <v>12492.806546758589</v>
      </c>
      <c r="AN1971" s="12">
        <f t="shared" si="703"/>
        <v>12725.940282144706</v>
      </c>
      <c r="AO1971" s="12">
        <f t="shared" si="703"/>
        <v>12953.670720111344</v>
      </c>
      <c r="AP1971" s="12">
        <f t="shared" si="703"/>
        <v>13175.306615876938</v>
      </c>
      <c r="AQ1971" s="12">
        <f t="shared" si="703"/>
        <v>13393.81074747371</v>
      </c>
      <c r="AR1971" s="12">
        <f t="shared" si="703"/>
        <v>13603.961245124618</v>
      </c>
      <c r="AS1971" s="12">
        <f t="shared" si="703"/>
        <v>13804.349444379293</v>
      </c>
      <c r="AT1971" s="12">
        <f t="shared" si="703"/>
        <v>13993.197146921013</v>
      </c>
      <c r="AU1971" s="12">
        <f t="shared" si="703"/>
        <v>14168.535949573472</v>
      </c>
      <c r="AV1971" s="12">
        <f t="shared" si="703"/>
        <v>14326.577017161286</v>
      </c>
      <c r="AW1971" s="12">
        <f t="shared" si="703"/>
        <v>14467.917620238575</v>
      </c>
      <c r="AX1971" s="12"/>
    </row>
    <row r="1972" spans="1:50">
      <c r="C1972" s="10" t="s">
        <v>4</v>
      </c>
      <c r="D1972" s="9"/>
      <c r="E1972" s="8">
        <f t="shared" si="703"/>
        <v>0</v>
      </c>
      <c r="F1972" s="8">
        <f t="shared" si="703"/>
        <v>0</v>
      </c>
      <c r="G1972" s="8">
        <f t="shared" si="703"/>
        <v>0</v>
      </c>
      <c r="H1972" s="8">
        <f t="shared" si="703"/>
        <v>4632.7132940107595</v>
      </c>
      <c r="I1972" s="8">
        <f t="shared" si="703"/>
        <v>4755.731468836173</v>
      </c>
      <c r="J1972" s="8">
        <f t="shared" si="703"/>
        <v>4584.8020920859508</v>
      </c>
      <c r="K1972" s="8">
        <f t="shared" si="703"/>
        <v>4560.9483980251944</v>
      </c>
      <c r="L1972" s="8">
        <f t="shared" si="703"/>
        <v>4542.9413457017536</v>
      </c>
      <c r="M1972" s="8">
        <f t="shared" si="703"/>
        <v>4533.6364057357168</v>
      </c>
      <c r="N1972" s="8">
        <f t="shared" si="703"/>
        <v>4491.7661233270146</v>
      </c>
      <c r="O1972" s="8">
        <f t="shared" si="703"/>
        <v>4559.8086724334298</v>
      </c>
      <c r="P1972" s="8">
        <f t="shared" si="703"/>
        <v>4588.8335124319374</v>
      </c>
      <c r="Q1972" s="8">
        <f t="shared" si="703"/>
        <v>4652.9396680575401</v>
      </c>
      <c r="R1972" s="8">
        <f t="shared" si="703"/>
        <v>4757.8257104661579</v>
      </c>
      <c r="S1972" s="8">
        <f t="shared" si="703"/>
        <v>4908.2401739702727</v>
      </c>
      <c r="T1972" s="8">
        <f t="shared" si="703"/>
        <v>5081.1634135697313</v>
      </c>
      <c r="U1972" s="8">
        <f t="shared" si="703"/>
        <v>5251.4108068798241</v>
      </c>
      <c r="V1972" s="8">
        <f t="shared" si="703"/>
        <v>5406.0032836632372</v>
      </c>
      <c r="W1972" s="8">
        <f t="shared" si="703"/>
        <v>7340.2880156417104</v>
      </c>
      <c r="X1972" s="8">
        <f t="shared" si="703"/>
        <v>7241.6143077331508</v>
      </c>
      <c r="Y1972" s="8">
        <f t="shared" si="703"/>
        <v>7228.5893033116536</v>
      </c>
      <c r="Z1972" s="8">
        <f t="shared" si="703"/>
        <v>7211.8103694741685</v>
      </c>
      <c r="AA1972" s="8">
        <f t="shared" si="703"/>
        <v>7192.6288013482808</v>
      </c>
      <c r="AB1972" s="8">
        <f t="shared" si="703"/>
        <v>7292.0494737338704</v>
      </c>
      <c r="AC1972" s="8">
        <f t="shared" si="703"/>
        <v>7382.9088770398312</v>
      </c>
      <c r="AD1972" s="8">
        <f t="shared" si="703"/>
        <v>7488.5343194916422</v>
      </c>
      <c r="AE1972" s="8">
        <f t="shared" si="703"/>
        <v>7601.1493834012672</v>
      </c>
      <c r="AF1972" s="8">
        <f t="shared" si="703"/>
        <v>7722.5052005753332</v>
      </c>
      <c r="AG1972" s="8">
        <f t="shared" si="703"/>
        <v>7848.1352642588081</v>
      </c>
      <c r="AH1972" s="8">
        <f t="shared" si="703"/>
        <v>7984.8806343246551</v>
      </c>
      <c r="AI1972" s="8">
        <f t="shared" si="703"/>
        <v>8126.2686220918695</v>
      </c>
      <c r="AJ1972" s="8">
        <f t="shared" si="703"/>
        <v>8266.044158607192</v>
      </c>
      <c r="AK1972" s="8">
        <f t="shared" si="703"/>
        <v>8401.4282059195102</v>
      </c>
      <c r="AL1972" s="8">
        <f t="shared" si="703"/>
        <v>7410.7257332161116</v>
      </c>
      <c r="AM1972" s="8">
        <f t="shared" si="703"/>
        <v>7568.1298572252035</v>
      </c>
      <c r="AN1972" s="8">
        <f t="shared" si="703"/>
        <v>7718.2765543980486</v>
      </c>
      <c r="AO1972" s="8">
        <f t="shared" si="703"/>
        <v>7865.4223357228675</v>
      </c>
      <c r="AP1972" s="8">
        <f t="shared" si="703"/>
        <v>8009.133629892056</v>
      </c>
      <c r="AQ1972" s="8">
        <f t="shared" si="703"/>
        <v>8202.5282306468343</v>
      </c>
      <c r="AR1972" s="8">
        <f t="shared" si="703"/>
        <v>8392.9825073221291</v>
      </c>
      <c r="AS1972" s="8">
        <f t="shared" si="703"/>
        <v>8579.5202712236987</v>
      </c>
      <c r="AT1972" s="8">
        <f t="shared" si="703"/>
        <v>8760.9074484146204</v>
      </c>
      <c r="AU1972" s="8">
        <f t="shared" si="703"/>
        <v>8935.7564287332152</v>
      </c>
      <c r="AV1972" s="8">
        <f t="shared" si="703"/>
        <v>9069.1158225799045</v>
      </c>
      <c r="AW1972" s="8">
        <f t="shared" si="703"/>
        <v>9192.6925646177642</v>
      </c>
      <c r="AX1972" s="8"/>
    </row>
    <row r="1973" spans="1:50">
      <c r="C1973" s="10" t="s">
        <v>3</v>
      </c>
      <c r="D1973" s="9"/>
      <c r="E1973" s="8">
        <f t="shared" si="703"/>
        <v>0</v>
      </c>
      <c r="F1973" s="8">
        <f t="shared" si="703"/>
        <v>0</v>
      </c>
      <c r="G1973" s="8">
        <f t="shared" si="703"/>
        <v>0</v>
      </c>
      <c r="H1973" s="8">
        <f t="shared" si="703"/>
        <v>40.393306049991601</v>
      </c>
      <c r="I1973" s="8">
        <f t="shared" si="703"/>
        <v>64.748967888025987</v>
      </c>
      <c r="J1973" s="8">
        <f t="shared" si="703"/>
        <v>84.521096291841431</v>
      </c>
      <c r="K1973" s="8">
        <f t="shared" si="703"/>
        <v>105.80722688179965</v>
      </c>
      <c r="L1973" s="8">
        <f t="shared" si="703"/>
        <v>126.84437574966009</v>
      </c>
      <c r="M1973" s="8">
        <f t="shared" si="703"/>
        <v>147.87174067305477</v>
      </c>
      <c r="N1973" s="8">
        <f t="shared" si="703"/>
        <v>150.10181251626696</v>
      </c>
      <c r="O1973" s="8">
        <f t="shared" si="703"/>
        <v>156.24604144954111</v>
      </c>
      <c r="P1973" s="8">
        <f t="shared" si="703"/>
        <v>161.36066504999005</v>
      </c>
      <c r="Q1973" s="8">
        <f t="shared" si="703"/>
        <v>168.0256845478585</v>
      </c>
      <c r="R1973" s="8">
        <f t="shared" si="703"/>
        <v>176.56878789272881</v>
      </c>
      <c r="S1973" s="8">
        <f t="shared" si="703"/>
        <v>187.31835352571989</v>
      </c>
      <c r="T1973" s="8">
        <f t="shared" si="703"/>
        <v>199.54891286761898</v>
      </c>
      <c r="U1973" s="8">
        <f t="shared" si="703"/>
        <v>212.35847736365395</v>
      </c>
      <c r="V1973" s="8">
        <f t="shared" si="703"/>
        <v>215.59603754647014</v>
      </c>
      <c r="W1973" s="8">
        <f t="shared" si="703"/>
        <v>303.82446479326262</v>
      </c>
      <c r="X1973" s="8">
        <f t="shared" si="703"/>
        <v>311.08089128377895</v>
      </c>
      <c r="Y1973" s="8">
        <f t="shared" si="703"/>
        <v>322.26334897486896</v>
      </c>
      <c r="Z1973" s="8">
        <f t="shared" si="703"/>
        <v>333.67235128323176</v>
      </c>
      <c r="AA1973" s="8">
        <f t="shared" si="703"/>
        <v>359.65959569438166</v>
      </c>
      <c r="AB1973" s="8">
        <f t="shared" si="703"/>
        <v>374.72111571467315</v>
      </c>
      <c r="AC1973" s="8">
        <f t="shared" si="703"/>
        <v>389.68994107134858</v>
      </c>
      <c r="AD1973" s="8">
        <f t="shared" si="703"/>
        <v>405.79710884518397</v>
      </c>
      <c r="AE1973" s="8">
        <f t="shared" si="703"/>
        <v>422.67577224921865</v>
      </c>
      <c r="AF1973" s="8">
        <f t="shared" si="703"/>
        <v>440.45903628720856</v>
      </c>
      <c r="AG1973" s="8">
        <f t="shared" si="703"/>
        <v>464.70496852609415</v>
      </c>
      <c r="AH1973" s="8">
        <f t="shared" si="703"/>
        <v>490.35591902584508</v>
      </c>
      <c r="AI1973" s="8">
        <f t="shared" si="703"/>
        <v>517.0823259675883</v>
      </c>
      <c r="AJ1973" s="8">
        <f t="shared" si="703"/>
        <v>544.51238636457276</v>
      </c>
      <c r="AK1973" s="8">
        <f t="shared" si="703"/>
        <v>572.4551173394093</v>
      </c>
      <c r="AL1973" s="8">
        <f t="shared" si="703"/>
        <v>506.52294435115135</v>
      </c>
      <c r="AM1973" s="8">
        <f t="shared" si="703"/>
        <v>518.87167732066121</v>
      </c>
      <c r="AN1973" s="8">
        <f t="shared" si="703"/>
        <v>530.77196132518986</v>
      </c>
      <c r="AO1973" s="8">
        <f t="shared" si="703"/>
        <v>542.512132028113</v>
      </c>
      <c r="AP1973" s="8">
        <f t="shared" si="703"/>
        <v>554.05964549472492</v>
      </c>
      <c r="AQ1973" s="8">
        <f t="shared" si="703"/>
        <v>515.54381164290419</v>
      </c>
      <c r="AR1973" s="8">
        <f t="shared" si="703"/>
        <v>474.75892123817601</v>
      </c>
      <c r="AS1973" s="8">
        <f t="shared" si="703"/>
        <v>431.7318854877858</v>
      </c>
      <c r="AT1973" s="8">
        <f t="shared" si="703"/>
        <v>386.50151169046529</v>
      </c>
      <c r="AU1973" s="8">
        <f t="shared" si="703"/>
        <v>339.1300334554885</v>
      </c>
      <c r="AV1973" s="8">
        <f t="shared" si="703"/>
        <v>321.39259049543182</v>
      </c>
      <c r="AW1973" s="8">
        <f t="shared" si="703"/>
        <v>302.6334532706199</v>
      </c>
      <c r="AX1973" s="8"/>
    </row>
    <row r="1974" spans="1:50">
      <c r="C1974" s="10" t="s">
        <v>2</v>
      </c>
      <c r="D1974" s="9"/>
      <c r="E1974" s="8">
        <f t="shared" si="703"/>
        <v>0</v>
      </c>
      <c r="F1974" s="8">
        <f t="shared" si="703"/>
        <v>0</v>
      </c>
      <c r="G1974" s="8">
        <f t="shared" si="703"/>
        <v>0</v>
      </c>
      <c r="H1974" s="8">
        <f t="shared" si="703"/>
        <v>22.60140159151484</v>
      </c>
      <c r="I1974" s="8">
        <f t="shared" si="703"/>
        <v>44.636678050335334</v>
      </c>
      <c r="J1974" s="8">
        <f t="shared" si="703"/>
        <v>62.252402664070978</v>
      </c>
      <c r="K1974" s="8">
        <f t="shared" si="703"/>
        <v>79.821468111283451</v>
      </c>
      <c r="L1974" s="8">
        <f t="shared" si="703"/>
        <v>96.279136203744457</v>
      </c>
      <c r="M1974" s="8">
        <f t="shared" si="703"/>
        <v>111.91674041439384</v>
      </c>
      <c r="N1974" s="8">
        <f t="shared" si="703"/>
        <v>205.85936348240594</v>
      </c>
      <c r="O1974" s="8">
        <f t="shared" si="703"/>
        <v>302.64651993980863</v>
      </c>
      <c r="P1974" s="8">
        <f t="shared" si="703"/>
        <v>396.64984463889789</v>
      </c>
      <c r="Q1974" s="8">
        <f t="shared" si="703"/>
        <v>493.85544447586926</v>
      </c>
      <c r="R1974" s="8">
        <f t="shared" si="703"/>
        <v>597.46122403643699</v>
      </c>
      <c r="S1974" s="8">
        <f t="shared" si="703"/>
        <v>710.90186303892381</v>
      </c>
      <c r="T1974" s="8">
        <f t="shared" si="703"/>
        <v>833.39188074289132</v>
      </c>
      <c r="U1974" s="8">
        <f t="shared" si="703"/>
        <v>961.99226894530887</v>
      </c>
      <c r="V1974" s="8">
        <f t="shared" si="703"/>
        <v>1094.3343415426727</v>
      </c>
      <c r="W1974" s="8">
        <f t="shared" si="703"/>
        <v>1605.0023585975041</v>
      </c>
      <c r="X1974" s="8">
        <f t="shared" si="703"/>
        <v>1705.1681917114367</v>
      </c>
      <c r="Y1974" s="8">
        <f t="shared" si="703"/>
        <v>1828.0606270621508</v>
      </c>
      <c r="Z1974" s="8">
        <f t="shared" si="703"/>
        <v>1954.1389655568883</v>
      </c>
      <c r="AA1974" s="8">
        <f t="shared" si="703"/>
        <v>2083.8022039192124</v>
      </c>
      <c r="AB1974" s="8">
        <f t="shared" si="703"/>
        <v>2118.538595926972</v>
      </c>
      <c r="AC1974" s="8">
        <f t="shared" si="703"/>
        <v>2150.9335746773959</v>
      </c>
      <c r="AD1974" s="8">
        <f t="shared" si="703"/>
        <v>2187.7812665004553</v>
      </c>
      <c r="AE1974" s="8">
        <f t="shared" si="703"/>
        <v>2226.8392786404597</v>
      </c>
      <c r="AF1974" s="8">
        <f t="shared" si="703"/>
        <v>2268.638871107622</v>
      </c>
      <c r="AG1974" s="8">
        <f t="shared" si="703"/>
        <v>2313.6695557919493</v>
      </c>
      <c r="AH1974" s="8">
        <f t="shared" si="703"/>
        <v>2362.2576121189068</v>
      </c>
      <c r="AI1974" s="8">
        <f t="shared" si="703"/>
        <v>2412.5167772088339</v>
      </c>
      <c r="AJ1974" s="8">
        <f t="shared" si="703"/>
        <v>2462.598827832313</v>
      </c>
      <c r="AK1974" s="8">
        <f t="shared" si="703"/>
        <v>2511.6687623239186</v>
      </c>
      <c r="AL1974" s="8">
        <f t="shared" si="703"/>
        <v>2207.8693139519519</v>
      </c>
      <c r="AM1974" s="8">
        <f t="shared" si="703"/>
        <v>2247.0408924662611</v>
      </c>
      <c r="AN1974" s="8">
        <f t="shared" si="703"/>
        <v>2283.8041776780997</v>
      </c>
      <c r="AO1974" s="8">
        <f t="shared" si="703"/>
        <v>2319.4392424985258</v>
      </c>
      <c r="AP1974" s="8">
        <f t="shared" si="703"/>
        <v>2353.8304169568846</v>
      </c>
      <c r="AQ1974" s="8">
        <f t="shared" si="703"/>
        <v>2386.8317118877244</v>
      </c>
      <c r="AR1974" s="8">
        <f t="shared" si="703"/>
        <v>2418.2417627191221</v>
      </c>
      <c r="AS1974" s="8">
        <f t="shared" si="703"/>
        <v>2447.8248843144597</v>
      </c>
      <c r="AT1974" s="8">
        <f t="shared" si="703"/>
        <v>2475.2820767025778</v>
      </c>
      <c r="AU1974" s="8">
        <f t="shared" si="703"/>
        <v>2500.2833734996375</v>
      </c>
      <c r="AV1974" s="8">
        <f t="shared" si="703"/>
        <v>2522.5140756566589</v>
      </c>
      <c r="AW1974" s="8">
        <f t="shared" si="703"/>
        <v>2541.7403032133566</v>
      </c>
      <c r="AX1974" s="8"/>
    </row>
    <row r="1975" spans="1:50">
      <c r="C1975" s="10" t="s">
        <v>1</v>
      </c>
      <c r="D1975" s="9"/>
      <c r="E1975" s="8">
        <f t="shared" si="703"/>
        <v>0</v>
      </c>
      <c r="F1975" s="8">
        <f t="shared" si="703"/>
        <v>0</v>
      </c>
      <c r="G1975" s="8">
        <f t="shared" si="703"/>
        <v>0</v>
      </c>
      <c r="H1975" s="8">
        <f t="shared" si="703"/>
        <v>78.505629292670847</v>
      </c>
      <c r="I1975" s="8">
        <f t="shared" si="703"/>
        <v>154.15356621634373</v>
      </c>
      <c r="J1975" s="8">
        <f t="shared" si="703"/>
        <v>213.76099502741226</v>
      </c>
      <c r="K1975" s="8">
        <f t="shared" si="703"/>
        <v>272.53160742116279</v>
      </c>
      <c r="L1975" s="8">
        <f t="shared" si="703"/>
        <v>326.86483507599633</v>
      </c>
      <c r="M1975" s="8">
        <f t="shared" si="703"/>
        <v>22.66913956771532</v>
      </c>
      <c r="N1975" s="8">
        <f t="shared" si="703"/>
        <v>82.929115986385682</v>
      </c>
      <c r="O1975" s="8">
        <f t="shared" si="703"/>
        <v>143.06522877447605</v>
      </c>
      <c r="P1975" s="8">
        <f t="shared" si="703"/>
        <v>201.11869525547831</v>
      </c>
      <c r="Q1975" s="8">
        <f t="shared" si="703"/>
        <v>260.09317713845348</v>
      </c>
      <c r="R1975" s="8">
        <f t="shared" si="703"/>
        <v>321.90275725940865</v>
      </c>
      <c r="S1975" s="8">
        <f t="shared" si="703"/>
        <v>388.57148812826836</v>
      </c>
      <c r="T1975" s="8">
        <f t="shared" si="703"/>
        <v>459.76756488791352</v>
      </c>
      <c r="U1975" s="8">
        <f t="shared" si="703"/>
        <v>533.87291744134927</v>
      </c>
      <c r="V1975" s="8">
        <f t="shared" si="703"/>
        <v>976.80978693207635</v>
      </c>
      <c r="W1975" s="8">
        <f t="shared" si="703"/>
        <v>1477.575262695982</v>
      </c>
      <c r="X1975" s="8">
        <f t="shared" si="703"/>
        <v>1610.9994839392039</v>
      </c>
      <c r="Y1975" s="8">
        <f t="shared" si="703"/>
        <v>1765.3848917997402</v>
      </c>
      <c r="Z1975" s="8">
        <f t="shared" si="703"/>
        <v>1922.700189150446</v>
      </c>
      <c r="AA1975" s="8">
        <f t="shared" si="703"/>
        <v>2083.302276208924</v>
      </c>
      <c r="AB1975" s="8">
        <f t="shared" si="703"/>
        <v>2107.0538305519221</v>
      </c>
      <c r="AC1975" s="8">
        <f t="shared" si="703"/>
        <v>2128.2437593807845</v>
      </c>
      <c r="AD1975" s="8">
        <f t="shared" si="703"/>
        <v>2153.5994554881654</v>
      </c>
      <c r="AE1975" s="8">
        <f t="shared" si="703"/>
        <v>2180.8610508463426</v>
      </c>
      <c r="AF1975" s="8">
        <f t="shared" si="703"/>
        <v>2210.5171650911325</v>
      </c>
      <c r="AG1975" s="8">
        <f t="shared" si="703"/>
        <v>2243.0060717184824</v>
      </c>
      <c r="AH1975" s="8">
        <f t="shared" si="703"/>
        <v>2278.5997812603091</v>
      </c>
      <c r="AI1975" s="8">
        <f t="shared" si="703"/>
        <v>2315.441349461762</v>
      </c>
      <c r="AJ1975" s="8">
        <f t="shared" si="703"/>
        <v>2351.7471207981907</v>
      </c>
      <c r="AK1975" s="8">
        <f t="shared" si="703"/>
        <v>2386.731587778213</v>
      </c>
      <c r="AL1975" s="8">
        <f t="shared" si="703"/>
        <v>2097.0911133701702</v>
      </c>
      <c r="AM1975" s="8">
        <f t="shared" si="703"/>
        <v>2133.3284330676724</v>
      </c>
      <c r="AN1975" s="8">
        <f t="shared" si="703"/>
        <v>2167.2474850209801</v>
      </c>
      <c r="AO1975" s="8">
        <f t="shared" si="703"/>
        <v>2200.0656153899763</v>
      </c>
      <c r="AP1975" s="8">
        <f t="shared" si="703"/>
        <v>2231.6746543158843</v>
      </c>
      <c r="AQ1975" s="8">
        <f t="shared" si="703"/>
        <v>2261.9378952897387</v>
      </c>
      <c r="AR1975" s="8">
        <f t="shared" si="703"/>
        <v>2290.6664254154748</v>
      </c>
      <c r="AS1975" s="8">
        <f t="shared" si="703"/>
        <v>2317.6391786381282</v>
      </c>
      <c r="AT1975" s="8">
        <f t="shared" si="703"/>
        <v>2342.5755686820412</v>
      </c>
      <c r="AU1975" s="8">
        <f t="shared" si="703"/>
        <v>2365.1662239464531</v>
      </c>
      <c r="AV1975" s="8">
        <f t="shared" si="703"/>
        <v>2385.1167680432627</v>
      </c>
      <c r="AW1975" s="8">
        <f t="shared" si="703"/>
        <v>2402.2097391618445</v>
      </c>
      <c r="AX1975" s="8"/>
    </row>
    <row r="1976" spans="1:50">
      <c r="C1976" s="7" t="s">
        <v>0</v>
      </c>
      <c r="D1976" s="6"/>
      <c r="E1976" s="5">
        <f t="shared" si="703"/>
        <v>0</v>
      </c>
      <c r="F1976" s="5">
        <f t="shared" si="703"/>
        <v>0</v>
      </c>
      <c r="G1976" s="5">
        <f t="shared" si="703"/>
        <v>0</v>
      </c>
      <c r="H1976" s="5">
        <f t="shared" si="703"/>
        <v>0</v>
      </c>
      <c r="I1976" s="5">
        <f t="shared" si="703"/>
        <v>0</v>
      </c>
      <c r="J1976" s="5">
        <f t="shared" si="703"/>
        <v>0</v>
      </c>
      <c r="K1976" s="5">
        <f t="shared" si="703"/>
        <v>0</v>
      </c>
      <c r="L1976" s="5">
        <f t="shared" si="703"/>
        <v>0</v>
      </c>
      <c r="M1976" s="5">
        <f t="shared" si="703"/>
        <v>0</v>
      </c>
      <c r="N1976" s="5">
        <f t="shared" si="703"/>
        <v>1.455219178045652</v>
      </c>
      <c r="O1976" s="5">
        <f t="shared" si="703"/>
        <v>2.9232550583777455</v>
      </c>
      <c r="P1976" s="5">
        <f t="shared" si="703"/>
        <v>4.3737923698637751</v>
      </c>
      <c r="Q1976" s="5">
        <f t="shared" si="703"/>
        <v>5.8707151624001126</v>
      </c>
      <c r="R1976" s="5">
        <f t="shared" si="703"/>
        <v>7.4617352002937771</v>
      </c>
      <c r="S1976" s="5">
        <f t="shared" si="703"/>
        <v>9.1992788799791345</v>
      </c>
      <c r="T1976" s="5">
        <f t="shared" si="703"/>
        <v>11.081137098891324</v>
      </c>
      <c r="U1976" s="5">
        <f t="shared" si="703"/>
        <v>13.072043577296336</v>
      </c>
      <c r="V1976" s="5">
        <f t="shared" si="703"/>
        <v>15.140461023288267</v>
      </c>
      <c r="W1976" s="5">
        <f t="shared" si="703"/>
        <v>21.241234972201372</v>
      </c>
      <c r="X1976" s="5">
        <f t="shared" si="703"/>
        <v>21.653158990251889</v>
      </c>
      <c r="Y1976" s="5">
        <f t="shared" si="703"/>
        <v>22.334745867119675</v>
      </c>
      <c r="Z1976" s="5">
        <f t="shared" si="703"/>
        <v>23.027290684604282</v>
      </c>
      <c r="AA1976" s="5">
        <f t="shared" si="703"/>
        <v>23.73525899965966</v>
      </c>
      <c r="AB1976" s="5">
        <f t="shared" si="703"/>
        <v>24.117517870095174</v>
      </c>
      <c r="AC1976" s="5">
        <f t="shared" si="703"/>
        <v>24.472837656627263</v>
      </c>
      <c r="AD1976" s="5">
        <f t="shared" si="703"/>
        <v>24.878526425020137</v>
      </c>
      <c r="AE1976" s="5">
        <f t="shared" si="703"/>
        <v>25.309020520365728</v>
      </c>
      <c r="AF1976" s="5">
        <f t="shared" si="703"/>
        <v>25.770319282027838</v>
      </c>
      <c r="AG1976" s="5">
        <f t="shared" si="703"/>
        <v>26.267936013700766</v>
      </c>
      <c r="AH1976" s="5">
        <f t="shared" si="703"/>
        <v>26.805520994673195</v>
      </c>
      <c r="AI1976" s="5">
        <f t="shared" ref="AI1976:AW1976" si="704">AI1674*AI464</f>
        <v>27.361624252615862</v>
      </c>
      <c r="AJ1976" s="5">
        <f t="shared" si="704"/>
        <v>27.915272147139124</v>
      </c>
      <c r="AK1976" s="5">
        <f t="shared" si="704"/>
        <v>28.457013890636418</v>
      </c>
      <c r="AL1976" s="5">
        <f t="shared" si="704"/>
        <v>25.003628916085141</v>
      </c>
      <c r="AM1976" s="5">
        <f t="shared" si="704"/>
        <v>25.435686678790326</v>
      </c>
      <c r="AN1976" s="5">
        <f t="shared" si="704"/>
        <v>25.840103722388363</v>
      </c>
      <c r="AO1976" s="5">
        <f t="shared" si="704"/>
        <v>26.231394471862224</v>
      </c>
      <c r="AP1976" s="5">
        <f t="shared" si="704"/>
        <v>26.608269217389235</v>
      </c>
      <c r="AQ1976" s="5">
        <f t="shared" si="704"/>
        <v>26.969098006507863</v>
      </c>
      <c r="AR1976" s="5">
        <f t="shared" si="704"/>
        <v>27.311628429715462</v>
      </c>
      <c r="AS1976" s="5">
        <f t="shared" si="704"/>
        <v>27.63322471521974</v>
      </c>
      <c r="AT1976" s="5">
        <f t="shared" si="704"/>
        <v>27.930541431308242</v>
      </c>
      <c r="AU1976" s="5">
        <f t="shared" si="704"/>
        <v>28.199889938677103</v>
      </c>
      <c r="AV1976" s="5">
        <f t="shared" si="704"/>
        <v>28.437760386026589</v>
      </c>
      <c r="AW1976" s="5">
        <f t="shared" si="704"/>
        <v>28.641559974989228</v>
      </c>
      <c r="AX1976" s="8"/>
    </row>
    <row r="1977" spans="1:50">
      <c r="A1977" s="15"/>
      <c r="B1977" s="15"/>
      <c r="C1977" s="14">
        <v>4</v>
      </c>
      <c r="D1977" s="13"/>
      <c r="E1977" s="12">
        <f t="shared" ref="E1977:AW1982" si="705">E1675*E465</f>
        <v>0</v>
      </c>
      <c r="F1977" s="12">
        <f t="shared" si="705"/>
        <v>0</v>
      </c>
      <c r="G1977" s="12">
        <f t="shared" si="705"/>
        <v>0</v>
      </c>
      <c r="H1977" s="12">
        <f t="shared" si="705"/>
        <v>0</v>
      </c>
      <c r="I1977" s="12">
        <f t="shared" si="705"/>
        <v>6197.4904275765984</v>
      </c>
      <c r="J1977" s="12">
        <f t="shared" si="705"/>
        <v>6515.8400666076268</v>
      </c>
      <c r="K1977" s="12">
        <f t="shared" si="705"/>
        <v>6420.0708896542073</v>
      </c>
      <c r="L1977" s="12">
        <f t="shared" si="705"/>
        <v>6516.035169245366</v>
      </c>
      <c r="M1977" s="12">
        <f t="shared" si="705"/>
        <v>6612.0519654910167</v>
      </c>
      <c r="N1977" s="12">
        <f t="shared" si="705"/>
        <v>6252.2549021322438</v>
      </c>
      <c r="O1977" s="12">
        <f t="shared" si="705"/>
        <v>6403.1589920904389</v>
      </c>
      <c r="P1977" s="12">
        <f t="shared" si="705"/>
        <v>6705.3820224634737</v>
      </c>
      <c r="Q1977" s="12">
        <f t="shared" si="705"/>
        <v>6949.2693795155355</v>
      </c>
      <c r="R1977" s="12">
        <f t="shared" si="705"/>
        <v>7246.1319426060836</v>
      </c>
      <c r="S1977" s="12">
        <f t="shared" si="705"/>
        <v>7610.5006364337569</v>
      </c>
      <c r="T1977" s="12">
        <f t="shared" si="705"/>
        <v>8056.1309824797481</v>
      </c>
      <c r="U1977" s="12">
        <f t="shared" si="705"/>
        <v>8550.7430426149658</v>
      </c>
      <c r="V1977" s="12">
        <f t="shared" si="705"/>
        <v>9054.5023040778706</v>
      </c>
      <c r="W1977" s="12">
        <f t="shared" si="705"/>
        <v>10009.87489846843</v>
      </c>
      <c r="X1977" s="12">
        <f t="shared" si="705"/>
        <v>13958.221382903448</v>
      </c>
      <c r="Y1977" s="12">
        <f t="shared" si="705"/>
        <v>14143.767780314573</v>
      </c>
      <c r="Z1977" s="12">
        <f t="shared" si="705"/>
        <v>14502.741736536553</v>
      </c>
      <c r="AA1977" s="12">
        <f t="shared" si="705"/>
        <v>14865.102196300635</v>
      </c>
      <c r="AB1977" s="12">
        <f t="shared" si="705"/>
        <v>15252.263699454197</v>
      </c>
      <c r="AC1977" s="12">
        <f t="shared" si="705"/>
        <v>15477.442707405669</v>
      </c>
      <c r="AD1977" s="12">
        <f t="shared" si="705"/>
        <v>15684.979390885994</v>
      </c>
      <c r="AE1977" s="12">
        <f t="shared" si="705"/>
        <v>15924.433382437248</v>
      </c>
      <c r="AF1977" s="12">
        <f t="shared" si="705"/>
        <v>16179.347214392486</v>
      </c>
      <c r="AG1977" s="12">
        <f t="shared" si="705"/>
        <v>16453.500728657338</v>
      </c>
      <c r="AH1977" s="12">
        <f t="shared" si="705"/>
        <v>16749.540650257477</v>
      </c>
      <c r="AI1977" s="12">
        <f t="shared" si="705"/>
        <v>17070.549370567598</v>
      </c>
      <c r="AJ1977" s="12">
        <f t="shared" si="705"/>
        <v>17402.80232121591</v>
      </c>
      <c r="AK1977" s="12">
        <f t="shared" si="705"/>
        <v>17732.94779602356</v>
      </c>
      <c r="AL1977" s="12">
        <f t="shared" si="705"/>
        <v>18055.011093917492</v>
      </c>
      <c r="AM1977" s="12">
        <f t="shared" si="705"/>
        <v>15907.308155169074</v>
      </c>
      <c r="AN1977" s="12">
        <f t="shared" si="705"/>
        <v>16226.283680016577</v>
      </c>
      <c r="AO1977" s="12">
        <f t="shared" si="705"/>
        <v>16529.074954098516</v>
      </c>
      <c r="AP1977" s="12">
        <f t="shared" si="705"/>
        <v>16824.847707292505</v>
      </c>
      <c r="AQ1977" s="12">
        <f t="shared" si="705"/>
        <v>17112.704140169564</v>
      </c>
      <c r="AR1977" s="12">
        <f t="shared" si="705"/>
        <v>17396.340920733743</v>
      </c>
      <c r="AS1977" s="12">
        <f t="shared" si="705"/>
        <v>17669.121478749053</v>
      </c>
      <c r="AT1977" s="12">
        <f t="shared" si="705"/>
        <v>17929.216495803841</v>
      </c>
      <c r="AU1977" s="12">
        <f t="shared" si="705"/>
        <v>18174.316778428456</v>
      </c>
      <c r="AV1977" s="12">
        <f t="shared" si="705"/>
        <v>18401.866192156889</v>
      </c>
      <c r="AW1977" s="12">
        <f t="shared" si="705"/>
        <v>18607.04015888265</v>
      </c>
      <c r="AX1977" s="12"/>
    </row>
    <row r="1978" spans="1:50">
      <c r="C1978" s="10" t="s">
        <v>4</v>
      </c>
      <c r="D1978" s="9"/>
      <c r="E1978" s="8">
        <f t="shared" si="705"/>
        <v>0</v>
      </c>
      <c r="F1978" s="8">
        <f t="shared" si="705"/>
        <v>0</v>
      </c>
      <c r="G1978" s="8">
        <f t="shared" si="705"/>
        <v>0</v>
      </c>
      <c r="H1978" s="8">
        <f t="shared" si="705"/>
        <v>0</v>
      </c>
      <c r="I1978" s="8">
        <f t="shared" si="705"/>
        <v>6013.508868124025</v>
      </c>
      <c r="J1978" s="8">
        <f t="shared" si="705"/>
        <v>6173.1930182762644</v>
      </c>
      <c r="K1978" s="8">
        <f t="shared" si="705"/>
        <v>5951.3175734394054</v>
      </c>
      <c r="L1978" s="8">
        <f t="shared" si="705"/>
        <v>5920.3542066890495</v>
      </c>
      <c r="M1978" s="8">
        <f t="shared" si="705"/>
        <v>5896.9800926518474</v>
      </c>
      <c r="N1978" s="8">
        <f t="shared" si="705"/>
        <v>5884.9017844441369</v>
      </c>
      <c r="O1978" s="8">
        <f t="shared" si="705"/>
        <v>5830.5519253882958</v>
      </c>
      <c r="P1978" s="8">
        <f t="shared" si="705"/>
        <v>5918.8747821017196</v>
      </c>
      <c r="Q1978" s="8">
        <f t="shared" si="705"/>
        <v>5956.5505720005422</v>
      </c>
      <c r="R1978" s="8">
        <f t="shared" si="705"/>
        <v>6039.7637800905168</v>
      </c>
      <c r="S1978" s="8">
        <f t="shared" si="705"/>
        <v>6175.9114555752822</v>
      </c>
      <c r="T1978" s="8">
        <f t="shared" si="705"/>
        <v>6371.1574491802476</v>
      </c>
      <c r="U1978" s="8">
        <f t="shared" si="705"/>
        <v>6595.6210343066105</v>
      </c>
      <c r="V1978" s="8">
        <f t="shared" si="705"/>
        <v>6816.6112282754075</v>
      </c>
      <c r="W1978" s="8">
        <f t="shared" si="705"/>
        <v>7017.2805058851336</v>
      </c>
      <c r="X1978" s="8">
        <f t="shared" si="705"/>
        <v>9528.0852224789669</v>
      </c>
      <c r="Y1978" s="8">
        <f t="shared" si="705"/>
        <v>9400.0014884120374</v>
      </c>
      <c r="Z1978" s="8">
        <f t="shared" si="705"/>
        <v>9383.0943381902871</v>
      </c>
      <c r="AA1978" s="8">
        <f t="shared" si="705"/>
        <v>9361.3143874302041</v>
      </c>
      <c r="AB1978" s="8">
        <f t="shared" si="705"/>
        <v>9336.4156892571373</v>
      </c>
      <c r="AC1978" s="8">
        <f t="shared" si="705"/>
        <v>9465.4690230429715</v>
      </c>
      <c r="AD1978" s="8">
        <f t="shared" si="705"/>
        <v>9583.409373083352</v>
      </c>
      <c r="AE1978" s="8">
        <f t="shared" si="705"/>
        <v>9720.5168292484595</v>
      </c>
      <c r="AF1978" s="8">
        <f t="shared" si="705"/>
        <v>9866.6971867465891</v>
      </c>
      <c r="AG1978" s="8">
        <f t="shared" si="705"/>
        <v>10024.223508031848</v>
      </c>
      <c r="AH1978" s="8">
        <f t="shared" si="705"/>
        <v>10187.298029185516</v>
      </c>
      <c r="AI1978" s="8">
        <f t="shared" si="705"/>
        <v>10364.800810682698</v>
      </c>
      <c r="AJ1978" s="8">
        <f t="shared" si="705"/>
        <v>10548.329957496957</v>
      </c>
      <c r="AK1978" s="8">
        <f t="shared" si="705"/>
        <v>10729.766056611556</v>
      </c>
      <c r="AL1978" s="8">
        <f t="shared" si="705"/>
        <v>10905.501768590038</v>
      </c>
      <c r="AM1978" s="8">
        <f t="shared" si="705"/>
        <v>9619.5171355724469</v>
      </c>
      <c r="AN1978" s="8">
        <f t="shared" si="705"/>
        <v>9823.83608119581</v>
      </c>
      <c r="AO1978" s="8">
        <f t="shared" si="705"/>
        <v>10018.73449982563</v>
      </c>
      <c r="AP1978" s="8">
        <f t="shared" si="705"/>
        <v>10209.737569678477</v>
      </c>
      <c r="AQ1978" s="8">
        <f t="shared" si="705"/>
        <v>10396.282492079239</v>
      </c>
      <c r="AR1978" s="8">
        <f t="shared" si="705"/>
        <v>10647.318995501435</v>
      </c>
      <c r="AS1978" s="8">
        <f t="shared" si="705"/>
        <v>10894.538801492918</v>
      </c>
      <c r="AT1978" s="8">
        <f t="shared" si="705"/>
        <v>11136.674765078495</v>
      </c>
      <c r="AU1978" s="8">
        <f t="shared" si="705"/>
        <v>11372.124992488993</v>
      </c>
      <c r="AV1978" s="8">
        <f t="shared" si="705"/>
        <v>11599.088291747617</v>
      </c>
      <c r="AW1978" s="8">
        <f t="shared" si="705"/>
        <v>11772.195895574834</v>
      </c>
      <c r="AX1978" s="8"/>
    </row>
    <row r="1979" spans="1:50">
      <c r="C1979" s="10" t="s">
        <v>3</v>
      </c>
      <c r="D1979" s="9"/>
      <c r="E1979" s="8">
        <f t="shared" si="705"/>
        <v>0</v>
      </c>
      <c r="F1979" s="8">
        <f t="shared" si="705"/>
        <v>0</v>
      </c>
      <c r="G1979" s="8">
        <f t="shared" si="705"/>
        <v>0</v>
      </c>
      <c r="H1979" s="8">
        <f t="shared" si="705"/>
        <v>0</v>
      </c>
      <c r="I1979" s="8">
        <f t="shared" si="705"/>
        <v>52.553051898945533</v>
      </c>
      <c r="J1979" s="8">
        <f t="shared" si="705"/>
        <v>84.240588418567995</v>
      </c>
      <c r="K1979" s="8">
        <f t="shared" si="705"/>
        <v>109.96479353493851</v>
      </c>
      <c r="L1979" s="8">
        <f t="shared" si="705"/>
        <v>137.65876649761802</v>
      </c>
      <c r="M1979" s="8">
        <f t="shared" si="705"/>
        <v>165.02880585241172</v>
      </c>
      <c r="N1979" s="8">
        <f t="shared" si="705"/>
        <v>192.38611596586716</v>
      </c>
      <c r="O1979" s="8">
        <f t="shared" si="705"/>
        <v>195.28751455823911</v>
      </c>
      <c r="P1979" s="8">
        <f t="shared" si="705"/>
        <v>203.2813633808527</v>
      </c>
      <c r="Q1979" s="8">
        <f t="shared" si="705"/>
        <v>209.93566098118686</v>
      </c>
      <c r="R1979" s="8">
        <f t="shared" si="705"/>
        <v>218.60707587219531</v>
      </c>
      <c r="S1979" s="8">
        <f t="shared" si="705"/>
        <v>229.72194111509759</v>
      </c>
      <c r="T1979" s="8">
        <f t="shared" si="705"/>
        <v>243.70748812387043</v>
      </c>
      <c r="U1979" s="8">
        <f t="shared" si="705"/>
        <v>259.61985783810621</v>
      </c>
      <c r="V1979" s="8">
        <f t="shared" si="705"/>
        <v>276.28553276280411</v>
      </c>
      <c r="W1979" s="8">
        <f t="shared" si="705"/>
        <v>280.49770762423123</v>
      </c>
      <c r="X1979" s="8">
        <f t="shared" si="705"/>
        <v>395.28586362028085</v>
      </c>
      <c r="Y1979" s="8">
        <f t="shared" si="705"/>
        <v>404.72671893143178</v>
      </c>
      <c r="Z1979" s="8">
        <f t="shared" si="705"/>
        <v>419.27547309061839</v>
      </c>
      <c r="AA1979" s="8">
        <f t="shared" si="705"/>
        <v>434.11896942845954</v>
      </c>
      <c r="AB1979" s="8">
        <f t="shared" si="705"/>
        <v>467.92924983876117</v>
      </c>
      <c r="AC1979" s="8">
        <f t="shared" si="705"/>
        <v>487.52479476206662</v>
      </c>
      <c r="AD1979" s="8">
        <f t="shared" si="705"/>
        <v>506.99974080541523</v>
      </c>
      <c r="AE1979" s="8">
        <f t="shared" si="705"/>
        <v>527.95570868077164</v>
      </c>
      <c r="AF1979" s="8">
        <f t="shared" si="705"/>
        <v>549.91541836038004</v>
      </c>
      <c r="AG1979" s="8">
        <f t="shared" si="705"/>
        <v>573.0520439380025</v>
      </c>
      <c r="AH1979" s="8">
        <f t="shared" si="705"/>
        <v>604.5968185526674</v>
      </c>
      <c r="AI1979" s="8">
        <f t="shared" si="705"/>
        <v>637.96956925553832</v>
      </c>
      <c r="AJ1979" s="8">
        <f t="shared" si="705"/>
        <v>672.74152501829451</v>
      </c>
      <c r="AK1979" s="8">
        <f t="shared" si="705"/>
        <v>708.42895763026013</v>
      </c>
      <c r="AL1979" s="8">
        <f t="shared" si="705"/>
        <v>744.78339193434067</v>
      </c>
      <c r="AM1979" s="8">
        <f t="shared" si="705"/>
        <v>659.00341382178954</v>
      </c>
      <c r="AN1979" s="8">
        <f t="shared" si="705"/>
        <v>675.06953140645021</v>
      </c>
      <c r="AO1979" s="8">
        <f t="shared" si="705"/>
        <v>690.55220178079628</v>
      </c>
      <c r="AP1979" s="8">
        <f t="shared" si="705"/>
        <v>705.82655935602213</v>
      </c>
      <c r="AQ1979" s="8">
        <f t="shared" si="705"/>
        <v>720.85026337678926</v>
      </c>
      <c r="AR1979" s="8">
        <f t="shared" si="705"/>
        <v>670.73986605398977</v>
      </c>
      <c r="AS1979" s="8">
        <f t="shared" si="705"/>
        <v>617.67734971825087</v>
      </c>
      <c r="AT1979" s="8">
        <f t="shared" si="705"/>
        <v>561.69772675672118</v>
      </c>
      <c r="AU1979" s="8">
        <f t="shared" si="705"/>
        <v>502.85148677237544</v>
      </c>
      <c r="AV1979" s="8">
        <f t="shared" si="705"/>
        <v>441.21959778731292</v>
      </c>
      <c r="AW1979" s="8">
        <f t="shared" si="705"/>
        <v>418.14258697565373</v>
      </c>
      <c r="AX1979" s="8"/>
    </row>
    <row r="1980" spans="1:50">
      <c r="C1980" s="10" t="s">
        <v>2</v>
      </c>
      <c r="D1980" s="9"/>
      <c r="E1980" s="8">
        <f t="shared" si="705"/>
        <v>0</v>
      </c>
      <c r="F1980" s="8">
        <f t="shared" si="705"/>
        <v>0</v>
      </c>
      <c r="G1980" s="8">
        <f t="shared" si="705"/>
        <v>0</v>
      </c>
      <c r="H1980" s="8">
        <f t="shared" si="705"/>
        <v>0</v>
      </c>
      <c r="I1980" s="8">
        <f t="shared" si="705"/>
        <v>29.383629486685965</v>
      </c>
      <c r="J1980" s="8">
        <f t="shared" si="705"/>
        <v>58.031251028253159</v>
      </c>
      <c r="K1980" s="8">
        <f t="shared" si="705"/>
        <v>80.933101742847839</v>
      </c>
      <c r="L1980" s="8">
        <f t="shared" si="705"/>
        <v>103.77429180966413</v>
      </c>
      <c r="M1980" s="8">
        <f t="shared" si="705"/>
        <v>125.17057643766334</v>
      </c>
      <c r="N1980" s="8">
        <f t="shared" si="705"/>
        <v>145.50071243938956</v>
      </c>
      <c r="O1980" s="8">
        <f t="shared" si="705"/>
        <v>267.63363495133694</v>
      </c>
      <c r="P1980" s="8">
        <f t="shared" si="705"/>
        <v>393.4646783447651</v>
      </c>
      <c r="Q1980" s="8">
        <f t="shared" si="705"/>
        <v>515.6765178313758</v>
      </c>
      <c r="R1980" s="8">
        <f t="shared" si="705"/>
        <v>642.05157108086064</v>
      </c>
      <c r="S1980" s="8">
        <f t="shared" si="705"/>
        <v>776.74736978875364</v>
      </c>
      <c r="T1980" s="8">
        <f t="shared" si="705"/>
        <v>924.22927225773185</v>
      </c>
      <c r="U1980" s="8">
        <f t="shared" si="705"/>
        <v>1083.4760907108878</v>
      </c>
      <c r="V1980" s="8">
        <f t="shared" si="705"/>
        <v>1250.6668794539453</v>
      </c>
      <c r="W1980" s="8">
        <f t="shared" si="705"/>
        <v>1422.7221571302298</v>
      </c>
      <c r="X1980" s="8">
        <f t="shared" si="705"/>
        <v>2086.6314170529668</v>
      </c>
      <c r="Y1980" s="8">
        <f t="shared" si="705"/>
        <v>2216.8550102902268</v>
      </c>
      <c r="Z1980" s="8">
        <f t="shared" si="705"/>
        <v>2376.6250038652197</v>
      </c>
      <c r="AA1980" s="8">
        <f t="shared" si="705"/>
        <v>2540.5369263017947</v>
      </c>
      <c r="AB1980" s="8">
        <f t="shared" si="705"/>
        <v>2709.1095052480582</v>
      </c>
      <c r="AC1980" s="8">
        <f t="shared" si="705"/>
        <v>2754.2695927023028</v>
      </c>
      <c r="AD1980" s="8">
        <f t="shared" si="705"/>
        <v>2796.3856556808209</v>
      </c>
      <c r="AE1980" s="8">
        <f t="shared" si="705"/>
        <v>2844.2906017340556</v>
      </c>
      <c r="AF1980" s="8">
        <f t="shared" si="705"/>
        <v>2895.0691409569354</v>
      </c>
      <c r="AG1980" s="8">
        <f t="shared" si="705"/>
        <v>2949.4119538473956</v>
      </c>
      <c r="AH1980" s="8">
        <f t="shared" si="705"/>
        <v>3007.9554450082978</v>
      </c>
      <c r="AI1980" s="8">
        <f t="shared" si="705"/>
        <v>3071.1238037850721</v>
      </c>
      <c r="AJ1980" s="8">
        <f t="shared" si="705"/>
        <v>3136.4647375909913</v>
      </c>
      <c r="AK1980" s="8">
        <f t="shared" si="705"/>
        <v>3201.5754084267596</v>
      </c>
      <c r="AL1980" s="8">
        <f t="shared" si="705"/>
        <v>3265.3702473530229</v>
      </c>
      <c r="AM1980" s="8">
        <f t="shared" si="705"/>
        <v>2870.4066698475895</v>
      </c>
      <c r="AN1980" s="8">
        <f t="shared" si="705"/>
        <v>2921.3328544389524</v>
      </c>
      <c r="AO1980" s="8">
        <f t="shared" si="705"/>
        <v>2969.1280651476295</v>
      </c>
      <c r="AP1980" s="8">
        <f t="shared" si="705"/>
        <v>3015.4564991244852</v>
      </c>
      <c r="AQ1980" s="8">
        <f t="shared" si="705"/>
        <v>3060.1677761577171</v>
      </c>
      <c r="AR1980" s="8">
        <f t="shared" si="705"/>
        <v>3103.0720986574365</v>
      </c>
      <c r="AS1980" s="8">
        <f t="shared" si="705"/>
        <v>3143.9076765772543</v>
      </c>
      <c r="AT1980" s="8">
        <f t="shared" si="705"/>
        <v>3182.3681003920628</v>
      </c>
      <c r="AU1980" s="8">
        <f t="shared" si="705"/>
        <v>3218.0646462284067</v>
      </c>
      <c r="AV1980" s="8">
        <f t="shared" si="705"/>
        <v>3250.5683314001435</v>
      </c>
      <c r="AW1980" s="8">
        <f t="shared" si="705"/>
        <v>3279.4700219773949</v>
      </c>
      <c r="AX1980" s="8"/>
    </row>
    <row r="1981" spans="1:50">
      <c r="C1981" s="10" t="s">
        <v>1</v>
      </c>
      <c r="D1981" s="9"/>
      <c r="E1981" s="8">
        <f t="shared" si="705"/>
        <v>0</v>
      </c>
      <c r="F1981" s="8">
        <f t="shared" si="705"/>
        <v>0</v>
      </c>
      <c r="G1981" s="8">
        <f t="shared" si="705"/>
        <v>0</v>
      </c>
      <c r="H1981" s="8">
        <f t="shared" si="705"/>
        <v>0</v>
      </c>
      <c r="I1981" s="8">
        <f t="shared" si="705"/>
        <v>102.0448780669426</v>
      </c>
      <c r="J1981" s="8">
        <f t="shared" si="705"/>
        <v>200.37520888454083</v>
      </c>
      <c r="K1981" s="8">
        <f t="shared" si="705"/>
        <v>277.85542093701565</v>
      </c>
      <c r="L1981" s="8">
        <f t="shared" si="705"/>
        <v>354.24790424903449</v>
      </c>
      <c r="M1981" s="8">
        <f t="shared" si="705"/>
        <v>424.87249054909398</v>
      </c>
      <c r="N1981" s="8">
        <f t="shared" si="705"/>
        <v>29.4662892828498</v>
      </c>
      <c r="O1981" s="8">
        <f t="shared" si="705"/>
        <v>107.7947098224206</v>
      </c>
      <c r="P1981" s="8">
        <f t="shared" si="705"/>
        <v>185.96212726968588</v>
      </c>
      <c r="Q1981" s="8">
        <f t="shared" si="705"/>
        <v>261.42243453417677</v>
      </c>
      <c r="R1981" s="8">
        <f t="shared" si="705"/>
        <v>338.07991587700371</v>
      </c>
      <c r="S1981" s="8">
        <f t="shared" si="705"/>
        <v>418.4225756791102</v>
      </c>
      <c r="T1981" s="8">
        <f t="shared" si="705"/>
        <v>505.08136147175492</v>
      </c>
      <c r="U1981" s="8">
        <f t="shared" si="705"/>
        <v>597.6249795185322</v>
      </c>
      <c r="V1981" s="8">
        <f t="shared" si="705"/>
        <v>693.95019509297072</v>
      </c>
      <c r="W1981" s="8">
        <f t="shared" si="705"/>
        <v>1269.6979375896126</v>
      </c>
      <c r="X1981" s="8">
        <f t="shared" si="705"/>
        <v>1920.6137047119682</v>
      </c>
      <c r="Y1981" s="8">
        <f t="shared" si="705"/>
        <v>2094.044049906488</v>
      </c>
      <c r="Z1981" s="8">
        <f t="shared" si="705"/>
        <v>2294.7206161908343</v>
      </c>
      <c r="AA1981" s="8">
        <f t="shared" si="705"/>
        <v>2499.2055745416656</v>
      </c>
      <c r="AB1981" s="8">
        <f t="shared" si="705"/>
        <v>2707.9628386873992</v>
      </c>
      <c r="AC1981" s="8">
        <f t="shared" si="705"/>
        <v>2738.8360956584802</v>
      </c>
      <c r="AD1981" s="8">
        <f t="shared" si="705"/>
        <v>2766.3796453767827</v>
      </c>
      <c r="AE1981" s="8">
        <f t="shared" si="705"/>
        <v>2799.3380324490681</v>
      </c>
      <c r="AF1981" s="8">
        <f t="shared" si="705"/>
        <v>2834.7737865383533</v>
      </c>
      <c r="AG1981" s="8">
        <f t="shared" si="705"/>
        <v>2873.3220357443679</v>
      </c>
      <c r="AH1981" s="8">
        <f t="shared" si="705"/>
        <v>2915.5524661629897</v>
      </c>
      <c r="AI1981" s="8">
        <f t="shared" si="705"/>
        <v>2961.8186483828867</v>
      </c>
      <c r="AJ1981" s="8">
        <f t="shared" si="705"/>
        <v>3009.7068491245227</v>
      </c>
      <c r="AK1981" s="8">
        <f t="shared" si="705"/>
        <v>3056.8985988440363</v>
      </c>
      <c r="AL1981" s="8">
        <f t="shared" si="705"/>
        <v>3102.3728622742419</v>
      </c>
      <c r="AM1981" s="8">
        <f t="shared" si="705"/>
        <v>2725.8861420158428</v>
      </c>
      <c r="AN1981" s="8">
        <f t="shared" si="705"/>
        <v>2772.9889154516604</v>
      </c>
      <c r="AO1981" s="8">
        <f t="shared" si="705"/>
        <v>2817.078308172986</v>
      </c>
      <c r="AP1981" s="8">
        <f t="shared" si="705"/>
        <v>2859.7366772869464</v>
      </c>
      <c r="AQ1981" s="8">
        <f t="shared" si="705"/>
        <v>2900.8234191177144</v>
      </c>
      <c r="AR1981" s="8">
        <f t="shared" si="705"/>
        <v>2940.1608368661073</v>
      </c>
      <c r="AS1981" s="8">
        <f t="shared" si="705"/>
        <v>2977.5033737024387</v>
      </c>
      <c r="AT1981" s="8">
        <f t="shared" si="705"/>
        <v>3012.5636787854273</v>
      </c>
      <c r="AU1981" s="8">
        <f t="shared" si="705"/>
        <v>3044.9770344185345</v>
      </c>
      <c r="AV1981" s="8">
        <f t="shared" si="705"/>
        <v>3074.3413065437016</v>
      </c>
      <c r="AW1981" s="8">
        <f t="shared" si="705"/>
        <v>3100.2738525033965</v>
      </c>
      <c r="AX1981" s="8"/>
    </row>
    <row r="1982" spans="1:50">
      <c r="C1982" s="7" t="s">
        <v>0</v>
      </c>
      <c r="D1982" s="6"/>
      <c r="E1982" s="5">
        <f t="shared" si="705"/>
        <v>0</v>
      </c>
      <c r="F1982" s="5">
        <f t="shared" si="705"/>
        <v>0</v>
      </c>
      <c r="G1982" s="5">
        <f t="shared" si="705"/>
        <v>0</v>
      </c>
      <c r="H1982" s="5">
        <f t="shared" si="705"/>
        <v>0</v>
      </c>
      <c r="I1982" s="5">
        <f t="shared" si="705"/>
        <v>0</v>
      </c>
      <c r="J1982" s="5">
        <f t="shared" si="705"/>
        <v>0</v>
      </c>
      <c r="K1982" s="5">
        <f t="shared" si="705"/>
        <v>0</v>
      </c>
      <c r="L1982" s="5">
        <f t="shared" si="705"/>
        <v>0</v>
      </c>
      <c r="M1982" s="5">
        <f t="shared" si="705"/>
        <v>0</v>
      </c>
      <c r="N1982" s="5">
        <f t="shared" si="705"/>
        <v>0</v>
      </c>
      <c r="O1982" s="5">
        <f t="shared" si="705"/>
        <v>1.8912073701468923</v>
      </c>
      <c r="P1982" s="5">
        <f t="shared" si="705"/>
        <v>3.7990713664507298</v>
      </c>
      <c r="Q1982" s="5">
        <f t="shared" si="705"/>
        <v>5.6841941682541073</v>
      </c>
      <c r="R1982" s="5">
        <f t="shared" si="705"/>
        <v>7.629599685509211</v>
      </c>
      <c r="S1982" s="5">
        <f t="shared" si="705"/>
        <v>9.6972942755138547</v>
      </c>
      <c r="T1982" s="5">
        <f t="shared" si="705"/>
        <v>11.955411446142501</v>
      </c>
      <c r="U1982" s="5">
        <f t="shared" si="705"/>
        <v>14.401080240830826</v>
      </c>
      <c r="V1982" s="5">
        <f t="shared" si="705"/>
        <v>16.988468492743252</v>
      </c>
      <c r="W1982" s="5">
        <f t="shared" si="705"/>
        <v>19.676590239223799</v>
      </c>
      <c r="X1982" s="5">
        <f t="shared" si="705"/>
        <v>27.605175039267657</v>
      </c>
      <c r="Y1982" s="5">
        <f t="shared" si="705"/>
        <v>28.140512774387453</v>
      </c>
      <c r="Z1982" s="5">
        <f t="shared" si="705"/>
        <v>29.026305199593772</v>
      </c>
      <c r="AA1982" s="5">
        <f t="shared" si="705"/>
        <v>29.926338598509215</v>
      </c>
      <c r="AB1982" s="5">
        <f t="shared" si="705"/>
        <v>30.846416422841994</v>
      </c>
      <c r="AC1982" s="5">
        <f t="shared" si="705"/>
        <v>31.34320123984968</v>
      </c>
      <c r="AD1982" s="5">
        <f t="shared" si="705"/>
        <v>31.804975939624352</v>
      </c>
      <c r="AE1982" s="5">
        <f t="shared" si="705"/>
        <v>32.332210324894533</v>
      </c>
      <c r="AF1982" s="5">
        <f t="shared" si="705"/>
        <v>32.891681790227985</v>
      </c>
      <c r="AG1982" s="5">
        <f t="shared" si="705"/>
        <v>33.491187095721415</v>
      </c>
      <c r="AH1982" s="5">
        <f t="shared" si="705"/>
        <v>34.137891348006576</v>
      </c>
      <c r="AI1982" s="5">
        <f t="shared" ref="AI1982:AW1982" si="706">AI1680*AI470</f>
        <v>34.836538461399556</v>
      </c>
      <c r="AJ1982" s="5">
        <f t="shared" si="706"/>
        <v>35.559251985142247</v>
      </c>
      <c r="AK1982" s="5">
        <f t="shared" si="706"/>
        <v>36.278774510948139</v>
      </c>
      <c r="AL1982" s="5">
        <f t="shared" si="706"/>
        <v>36.982823765848138</v>
      </c>
      <c r="AM1982" s="5">
        <f t="shared" si="706"/>
        <v>32.494793911405395</v>
      </c>
      <c r="AN1982" s="5">
        <f t="shared" si="706"/>
        <v>33.056297523702405</v>
      </c>
      <c r="AO1982" s="5">
        <f t="shared" si="706"/>
        <v>33.581879171473794</v>
      </c>
      <c r="AP1982" s="5">
        <f t="shared" si="706"/>
        <v>34.090401846573393</v>
      </c>
      <c r="AQ1982" s="5">
        <f t="shared" si="706"/>
        <v>34.580189438103126</v>
      </c>
      <c r="AR1982" s="5">
        <f t="shared" si="706"/>
        <v>35.049123654774483</v>
      </c>
      <c r="AS1982" s="5">
        <f t="shared" si="706"/>
        <v>35.494277258192852</v>
      </c>
      <c r="AT1982" s="5">
        <f t="shared" si="706"/>
        <v>35.912224791136893</v>
      </c>
      <c r="AU1982" s="5">
        <f t="shared" si="706"/>
        <v>36.298618520148551</v>
      </c>
      <c r="AV1982" s="5">
        <f t="shared" si="706"/>
        <v>36.648664678114962</v>
      </c>
      <c r="AW1982" s="5">
        <f t="shared" si="706"/>
        <v>36.957801851370142</v>
      </c>
      <c r="AX1982" s="8"/>
    </row>
    <row r="1983" spans="1:50">
      <c r="A1983" s="15"/>
      <c r="B1983" s="15"/>
      <c r="C1983" s="14">
        <v>5</v>
      </c>
      <c r="D1983" s="13"/>
      <c r="E1983" s="12">
        <f t="shared" ref="E1983:AW1988" si="707">E1681*E471</f>
        <v>0</v>
      </c>
      <c r="F1983" s="12">
        <f t="shared" si="707"/>
        <v>0</v>
      </c>
      <c r="G1983" s="12">
        <f t="shared" si="707"/>
        <v>0</v>
      </c>
      <c r="H1983" s="12">
        <f t="shared" si="707"/>
        <v>0</v>
      </c>
      <c r="I1983" s="12">
        <f t="shared" si="707"/>
        <v>0</v>
      </c>
      <c r="J1983" s="12">
        <f t="shared" si="707"/>
        <v>7991.9948694776504</v>
      </c>
      <c r="K1983" s="12">
        <f t="shared" si="707"/>
        <v>8402.9257347738567</v>
      </c>
      <c r="L1983" s="12">
        <f t="shared" si="707"/>
        <v>8279.7759558427824</v>
      </c>
      <c r="M1983" s="12">
        <f t="shared" si="707"/>
        <v>8403.8655686410002</v>
      </c>
      <c r="N1983" s="12">
        <f t="shared" si="707"/>
        <v>8528.0043469976899</v>
      </c>
      <c r="O1983" s="12">
        <f t="shared" si="707"/>
        <v>8063.2940060439378</v>
      </c>
      <c r="P1983" s="12">
        <f t="shared" si="707"/>
        <v>8258.4014520174187</v>
      </c>
      <c r="Q1983" s="12">
        <f t="shared" si="707"/>
        <v>8648.6593055569392</v>
      </c>
      <c r="R1983" s="12">
        <f t="shared" si="707"/>
        <v>8963.6739344912276</v>
      </c>
      <c r="S1983" s="12">
        <f t="shared" si="707"/>
        <v>9347.0202562567556</v>
      </c>
      <c r="T1983" s="12">
        <f t="shared" si="707"/>
        <v>9817.4540506985923</v>
      </c>
      <c r="U1983" s="12">
        <f t="shared" si="707"/>
        <v>10392.732403258051</v>
      </c>
      <c r="V1983" s="12">
        <f t="shared" si="707"/>
        <v>11031.22393256433</v>
      </c>
      <c r="W1983" s="12">
        <f t="shared" si="707"/>
        <v>11681.543570167938</v>
      </c>
      <c r="X1983" s="12">
        <f t="shared" si="707"/>
        <v>12915.288887017108</v>
      </c>
      <c r="Y1983" s="12">
        <f t="shared" si="707"/>
        <v>18010.300593685915</v>
      </c>
      <c r="Z1983" s="12">
        <f t="shared" si="707"/>
        <v>18250.344424154711</v>
      </c>
      <c r="AA1983" s="12">
        <f t="shared" si="707"/>
        <v>18714.180188728424</v>
      </c>
      <c r="AB1983" s="12">
        <f t="shared" si="707"/>
        <v>19182.403776157691</v>
      </c>
      <c r="AC1983" s="12">
        <f t="shared" si="707"/>
        <v>19682.703716229869</v>
      </c>
      <c r="AD1983" s="12">
        <f t="shared" si="707"/>
        <v>19973.334029951337</v>
      </c>
      <c r="AE1983" s="12">
        <f t="shared" si="707"/>
        <v>20241.198734876107</v>
      </c>
      <c r="AF1983" s="12">
        <f t="shared" si="707"/>
        <v>20550.253692376362</v>
      </c>
      <c r="AG1983" s="12">
        <f t="shared" si="707"/>
        <v>20879.261002330739</v>
      </c>
      <c r="AH1983" s="12">
        <f t="shared" si="707"/>
        <v>21233.098655889618</v>
      </c>
      <c r="AI1983" s="12">
        <f t="shared" si="707"/>
        <v>21615.210695542926</v>
      </c>
      <c r="AJ1983" s="12">
        <f t="shared" si="707"/>
        <v>22029.548119693478</v>
      </c>
      <c r="AK1983" s="12">
        <f t="shared" si="707"/>
        <v>22458.399666117126</v>
      </c>
      <c r="AL1983" s="12">
        <f t="shared" si="707"/>
        <v>22884.535007677208</v>
      </c>
      <c r="AM1983" s="12">
        <f t="shared" si="707"/>
        <v>23300.243701171228</v>
      </c>
      <c r="AN1983" s="12">
        <f t="shared" si="707"/>
        <v>20528.57917532391</v>
      </c>
      <c r="AO1983" s="12">
        <f t="shared" si="707"/>
        <v>20940.196779930844</v>
      </c>
      <c r="AP1983" s="12">
        <f t="shared" si="707"/>
        <v>21330.927622556464</v>
      </c>
      <c r="AQ1983" s="12">
        <f t="shared" si="707"/>
        <v>21712.600228703679</v>
      </c>
      <c r="AR1983" s="12">
        <f t="shared" si="707"/>
        <v>22084.056019010051</v>
      </c>
      <c r="AS1983" s="12">
        <f t="shared" si="707"/>
        <v>22449.80829827557</v>
      </c>
      <c r="AT1983" s="12">
        <f t="shared" si="707"/>
        <v>22801.540140489644</v>
      </c>
      <c r="AU1983" s="12">
        <f t="shared" si="707"/>
        <v>23136.891342976931</v>
      </c>
      <c r="AV1983" s="12">
        <f t="shared" si="707"/>
        <v>23452.882578725897</v>
      </c>
      <c r="AW1983" s="12">
        <f t="shared" si="707"/>
        <v>23746.216021667242</v>
      </c>
      <c r="AX1983" s="12"/>
    </row>
    <row r="1984" spans="1:50">
      <c r="C1984" s="10" t="s">
        <v>4</v>
      </c>
      <c r="D1984" s="9"/>
      <c r="E1984" s="8">
        <f t="shared" si="707"/>
        <v>0</v>
      </c>
      <c r="F1984" s="8">
        <f t="shared" si="707"/>
        <v>0</v>
      </c>
      <c r="G1984" s="8">
        <f t="shared" si="707"/>
        <v>0</v>
      </c>
      <c r="H1984" s="8">
        <f t="shared" si="707"/>
        <v>0</v>
      </c>
      <c r="I1984" s="8">
        <f t="shared" si="707"/>
        <v>0</v>
      </c>
      <c r="J1984" s="8">
        <f t="shared" si="707"/>
        <v>7754.2357057078871</v>
      </c>
      <c r="K1984" s="8">
        <f t="shared" si="707"/>
        <v>7960.1435318873655</v>
      </c>
      <c r="L1984" s="8">
        <f t="shared" si="707"/>
        <v>7674.041933917887</v>
      </c>
      <c r="M1984" s="8">
        <f t="shared" si="707"/>
        <v>7634.1156197990849</v>
      </c>
      <c r="N1984" s="8">
        <f t="shared" si="707"/>
        <v>7603.9754148653547</v>
      </c>
      <c r="O1984" s="8">
        <f t="shared" si="707"/>
        <v>7588.4008059601138</v>
      </c>
      <c r="P1984" s="8">
        <f t="shared" si="707"/>
        <v>7518.3183255094309</v>
      </c>
      <c r="Q1984" s="8">
        <f t="shared" si="707"/>
        <v>7632.207947055871</v>
      </c>
      <c r="R1984" s="8">
        <f t="shared" si="707"/>
        <v>7680.7897254619575</v>
      </c>
      <c r="S1984" s="8">
        <f t="shared" si="707"/>
        <v>7788.0906114352611</v>
      </c>
      <c r="T1984" s="8">
        <f t="shared" si="707"/>
        <v>7963.6488736154333</v>
      </c>
      <c r="U1984" s="8">
        <f t="shared" si="707"/>
        <v>8215.412608933626</v>
      </c>
      <c r="V1984" s="8">
        <f t="shared" si="707"/>
        <v>8504.8515346238055</v>
      </c>
      <c r="W1984" s="8">
        <f t="shared" si="707"/>
        <v>8789.8116286826244</v>
      </c>
      <c r="X1984" s="8">
        <f t="shared" si="707"/>
        <v>9048.5685228027742</v>
      </c>
      <c r="Y1984" s="8">
        <f t="shared" si="707"/>
        <v>12286.174388269183</v>
      </c>
      <c r="Z1984" s="8">
        <f t="shared" si="707"/>
        <v>12121.014331835629</v>
      </c>
      <c r="AA1984" s="8">
        <f t="shared" si="707"/>
        <v>12099.213078888988</v>
      </c>
      <c r="AB1984" s="8">
        <f t="shared" si="707"/>
        <v>12071.128498728578</v>
      </c>
      <c r="AC1984" s="8">
        <f t="shared" si="707"/>
        <v>12039.022389195306</v>
      </c>
      <c r="AD1984" s="8">
        <f t="shared" si="707"/>
        <v>12205.432714801789</v>
      </c>
      <c r="AE1984" s="8">
        <f t="shared" si="707"/>
        <v>12357.513187863935</v>
      </c>
      <c r="AF1984" s="8">
        <f t="shared" si="707"/>
        <v>12534.309057867402</v>
      </c>
      <c r="AG1984" s="8">
        <f t="shared" si="707"/>
        <v>12722.804156559874</v>
      </c>
      <c r="AH1984" s="8">
        <f t="shared" si="707"/>
        <v>12925.929528432849</v>
      </c>
      <c r="AI1984" s="8">
        <f t="shared" si="707"/>
        <v>13136.209134292303</v>
      </c>
      <c r="AJ1984" s="8">
        <f t="shared" si="707"/>
        <v>13365.093540440559</v>
      </c>
      <c r="AK1984" s="8">
        <f t="shared" si="707"/>
        <v>13601.748760292056</v>
      </c>
      <c r="AL1984" s="8">
        <f t="shared" si="707"/>
        <v>13835.705059170485</v>
      </c>
      <c r="AM1984" s="8">
        <f t="shared" si="707"/>
        <v>14062.310883236691</v>
      </c>
      <c r="AN1984" s="8">
        <f t="shared" si="707"/>
        <v>12404.07304289794</v>
      </c>
      <c r="AO1984" s="8">
        <f t="shared" si="707"/>
        <v>12667.536072262243</v>
      </c>
      <c r="AP1984" s="8">
        <f t="shared" si="707"/>
        <v>12918.851620283805</v>
      </c>
      <c r="AQ1984" s="8">
        <f t="shared" si="707"/>
        <v>13165.144235233383</v>
      </c>
      <c r="AR1984" s="8">
        <f t="shared" si="707"/>
        <v>13405.688205437991</v>
      </c>
      <c r="AS1984" s="8">
        <f t="shared" si="707"/>
        <v>13729.392096287949</v>
      </c>
      <c r="AT1984" s="8">
        <f t="shared" si="707"/>
        <v>14048.174472570567</v>
      </c>
      <c r="AU1984" s="8">
        <f t="shared" si="707"/>
        <v>14360.401389608063</v>
      </c>
      <c r="AV1984" s="8">
        <f t="shared" si="707"/>
        <v>14664.007254393668</v>
      </c>
      <c r="AW1984" s="8">
        <f t="shared" si="707"/>
        <v>14956.669484980197</v>
      </c>
      <c r="AX1984" s="8"/>
    </row>
    <row r="1985" spans="1:50">
      <c r="C1985" s="10" t="s">
        <v>3</v>
      </c>
      <c r="D1985" s="9"/>
      <c r="E1985" s="8">
        <f t="shared" si="707"/>
        <v>0</v>
      </c>
      <c r="F1985" s="8">
        <f t="shared" si="707"/>
        <v>0</v>
      </c>
      <c r="G1985" s="8">
        <f t="shared" si="707"/>
        <v>0</v>
      </c>
      <c r="H1985" s="8">
        <f t="shared" si="707"/>
        <v>0</v>
      </c>
      <c r="I1985" s="8">
        <f t="shared" si="707"/>
        <v>0</v>
      </c>
      <c r="J1985" s="8">
        <f t="shared" si="707"/>
        <v>67.970079032622422</v>
      </c>
      <c r="K1985" s="8">
        <f t="shared" si="707"/>
        <v>108.95350975191619</v>
      </c>
      <c r="L1985" s="8">
        <f t="shared" si="707"/>
        <v>142.22419892470225</v>
      </c>
      <c r="M1985" s="8">
        <f t="shared" si="707"/>
        <v>178.04250943158326</v>
      </c>
      <c r="N1985" s="8">
        <f t="shared" si="707"/>
        <v>213.44185677393489</v>
      </c>
      <c r="O1985" s="8">
        <f t="shared" si="707"/>
        <v>248.82474060924662</v>
      </c>
      <c r="P1985" s="8">
        <f t="shared" si="707"/>
        <v>252.57729701658576</v>
      </c>
      <c r="Q1985" s="8">
        <f t="shared" si="707"/>
        <v>262.91623103877873</v>
      </c>
      <c r="R1985" s="8">
        <f t="shared" si="707"/>
        <v>271.52264146515631</v>
      </c>
      <c r="S1985" s="8">
        <f t="shared" si="707"/>
        <v>282.73791316050784</v>
      </c>
      <c r="T1985" s="8">
        <f t="shared" si="707"/>
        <v>297.11344877068876</v>
      </c>
      <c r="U1985" s="8">
        <f t="shared" si="707"/>
        <v>315.20181283618132</v>
      </c>
      <c r="V1985" s="8">
        <f t="shared" si="707"/>
        <v>335.78225465624365</v>
      </c>
      <c r="W1985" s="8">
        <f t="shared" si="707"/>
        <v>357.33699221823775</v>
      </c>
      <c r="X1985" s="8">
        <f t="shared" si="707"/>
        <v>362.78485581292898</v>
      </c>
      <c r="Y1985" s="8">
        <f t="shared" si="707"/>
        <v>511.24740466857992</v>
      </c>
      <c r="Z1985" s="8">
        <f t="shared" si="707"/>
        <v>523.45784076025927</v>
      </c>
      <c r="AA1985" s="8">
        <f t="shared" si="707"/>
        <v>542.27463510984956</v>
      </c>
      <c r="AB1985" s="8">
        <f t="shared" si="707"/>
        <v>561.4726375616184</v>
      </c>
      <c r="AC1985" s="8">
        <f t="shared" si="707"/>
        <v>605.20154289755146</v>
      </c>
      <c r="AD1985" s="8">
        <f t="shared" si="707"/>
        <v>630.54566067942574</v>
      </c>
      <c r="AE1985" s="8">
        <f t="shared" si="707"/>
        <v>655.73380054745189</v>
      </c>
      <c r="AF1985" s="8">
        <f t="shared" si="707"/>
        <v>682.83743661092046</v>
      </c>
      <c r="AG1985" s="8">
        <f t="shared" si="707"/>
        <v>711.2392733934247</v>
      </c>
      <c r="AH1985" s="8">
        <f t="shared" si="707"/>
        <v>741.16328755120969</v>
      </c>
      <c r="AI1985" s="8">
        <f t="shared" si="707"/>
        <v>781.96207555971807</v>
      </c>
      <c r="AJ1985" s="8">
        <f t="shared" si="707"/>
        <v>825.12509694184394</v>
      </c>
      <c r="AK1985" s="8">
        <f t="shared" si="707"/>
        <v>870.0977958796401</v>
      </c>
      <c r="AL1985" s="8">
        <f t="shared" si="707"/>
        <v>916.25453706702422</v>
      </c>
      <c r="AM1985" s="8">
        <f t="shared" si="707"/>
        <v>963.27395237301857</v>
      </c>
      <c r="AN1985" s="8">
        <f t="shared" si="707"/>
        <v>852.32945569682556</v>
      </c>
      <c r="AO1985" s="8">
        <f t="shared" si="707"/>
        <v>873.10874904931597</v>
      </c>
      <c r="AP1985" s="8">
        <f t="shared" si="707"/>
        <v>893.1334344092503</v>
      </c>
      <c r="AQ1985" s="8">
        <f t="shared" si="707"/>
        <v>912.88869607429922</v>
      </c>
      <c r="AR1985" s="8">
        <f t="shared" si="707"/>
        <v>932.31977215371319</v>
      </c>
      <c r="AS1985" s="8">
        <f t="shared" si="707"/>
        <v>867.50892781044126</v>
      </c>
      <c r="AT1985" s="8">
        <f t="shared" si="707"/>
        <v>798.87992723507637</v>
      </c>
      <c r="AU1985" s="8">
        <f t="shared" si="707"/>
        <v>726.47805409119053</v>
      </c>
      <c r="AV1985" s="8">
        <f t="shared" si="707"/>
        <v>650.36860967300925</v>
      </c>
      <c r="AW1985" s="8">
        <f t="shared" si="707"/>
        <v>570.65631487992721</v>
      </c>
      <c r="AX1985" s="8"/>
    </row>
    <row r="1986" spans="1:50">
      <c r="C1986" s="10" t="s">
        <v>2</v>
      </c>
      <c r="D1986" s="9"/>
      <c r="E1986" s="8">
        <f t="shared" si="707"/>
        <v>0</v>
      </c>
      <c r="F1986" s="8">
        <f t="shared" si="707"/>
        <v>0</v>
      </c>
      <c r="G1986" s="8">
        <f t="shared" si="707"/>
        <v>0</v>
      </c>
      <c r="H1986" s="8">
        <f t="shared" si="707"/>
        <v>0</v>
      </c>
      <c r="I1986" s="8">
        <f t="shared" si="707"/>
        <v>0</v>
      </c>
      <c r="J1986" s="8">
        <f t="shared" si="707"/>
        <v>37.967052969722566</v>
      </c>
      <c r="K1986" s="8">
        <f t="shared" si="707"/>
        <v>74.983098418365174</v>
      </c>
      <c r="L1986" s="8">
        <f t="shared" si="707"/>
        <v>104.57494239324623</v>
      </c>
      <c r="M1986" s="8">
        <f t="shared" si="707"/>
        <v>134.08840578452833</v>
      </c>
      <c r="N1986" s="8">
        <f t="shared" si="707"/>
        <v>161.73488397724259</v>
      </c>
      <c r="O1986" s="8">
        <f t="shared" si="707"/>
        <v>188.00377464675501</v>
      </c>
      <c r="P1986" s="8">
        <f t="shared" si="707"/>
        <v>345.81365788324393</v>
      </c>
      <c r="Q1986" s="8">
        <f t="shared" si="707"/>
        <v>508.40194167297363</v>
      </c>
      <c r="R1986" s="8">
        <f t="shared" si="707"/>
        <v>666.31379478213557</v>
      </c>
      <c r="S1986" s="8">
        <f t="shared" si="707"/>
        <v>829.6050023216435</v>
      </c>
      <c r="T1986" s="8">
        <f t="shared" si="707"/>
        <v>1003.6475768327042</v>
      </c>
      <c r="U1986" s="8">
        <f t="shared" si="707"/>
        <v>1194.2112784901813</v>
      </c>
      <c r="V1986" s="8">
        <f t="shared" si="707"/>
        <v>1399.9766143963859</v>
      </c>
      <c r="W1986" s="8">
        <f t="shared" si="707"/>
        <v>1616.006480112371</v>
      </c>
      <c r="X1986" s="8">
        <f t="shared" si="707"/>
        <v>1838.3218290115053</v>
      </c>
      <c r="Y1986" s="8">
        <f t="shared" si="707"/>
        <v>2696.1694972173032</v>
      </c>
      <c r="Z1986" s="8">
        <f t="shared" si="707"/>
        <v>2864.433464219293</v>
      </c>
      <c r="AA1986" s="8">
        <f t="shared" si="707"/>
        <v>3070.87480298525</v>
      </c>
      <c r="AB1986" s="8">
        <f t="shared" si="707"/>
        <v>3282.6679936235209</v>
      </c>
      <c r="AC1986" s="8">
        <f t="shared" si="707"/>
        <v>3500.4832923426884</v>
      </c>
      <c r="AD1986" s="8">
        <f t="shared" si="707"/>
        <v>3558.835356483351</v>
      </c>
      <c r="AE1986" s="8">
        <f t="shared" si="707"/>
        <v>3613.254188394716</v>
      </c>
      <c r="AF1986" s="8">
        <f t="shared" si="707"/>
        <v>3675.1529277978252</v>
      </c>
      <c r="AG1986" s="8">
        <f t="shared" si="707"/>
        <v>3740.7646824408116</v>
      </c>
      <c r="AH1986" s="8">
        <f t="shared" si="707"/>
        <v>3810.9818915323731</v>
      </c>
      <c r="AI1986" s="8">
        <f t="shared" si="707"/>
        <v>3886.6268635378319</v>
      </c>
      <c r="AJ1986" s="8">
        <f t="shared" si="707"/>
        <v>3968.2477002276592</v>
      </c>
      <c r="AK1986" s="8">
        <f t="shared" si="707"/>
        <v>4052.6757555168579</v>
      </c>
      <c r="AL1986" s="8">
        <f t="shared" si="707"/>
        <v>4136.8062843760626</v>
      </c>
      <c r="AM1986" s="8">
        <f t="shared" si="707"/>
        <v>4219.2366059877886</v>
      </c>
      <c r="AN1986" s="8">
        <f t="shared" si="707"/>
        <v>3708.8979129732011</v>
      </c>
      <c r="AO1986" s="8">
        <f t="shared" si="707"/>
        <v>3774.7004425348928</v>
      </c>
      <c r="AP1986" s="8">
        <f t="shared" si="707"/>
        <v>3836.4573911616094</v>
      </c>
      <c r="AQ1986" s="8">
        <f t="shared" si="707"/>
        <v>3896.3190943456802</v>
      </c>
      <c r="AR1986" s="8">
        <f t="shared" si="707"/>
        <v>3954.0912434341294</v>
      </c>
      <c r="AS1986" s="8">
        <f t="shared" si="707"/>
        <v>4009.5285979554778</v>
      </c>
      <c r="AT1986" s="8">
        <f t="shared" si="707"/>
        <v>4062.292894845089</v>
      </c>
      <c r="AU1986" s="8">
        <f t="shared" si="707"/>
        <v>4111.9882175034527</v>
      </c>
      <c r="AV1986" s="8">
        <f t="shared" si="707"/>
        <v>4158.1122896579618</v>
      </c>
      <c r="AW1986" s="8">
        <f t="shared" si="707"/>
        <v>4200.1108159865771</v>
      </c>
      <c r="AX1986" s="8"/>
    </row>
    <row r="1987" spans="1:50">
      <c r="C1987" s="10" t="s">
        <v>1</v>
      </c>
      <c r="D1987" s="9"/>
      <c r="E1987" s="8">
        <f t="shared" si="707"/>
        <v>0</v>
      </c>
      <c r="F1987" s="8">
        <f t="shared" si="707"/>
        <v>0</v>
      </c>
      <c r="G1987" s="8">
        <f t="shared" si="707"/>
        <v>0</v>
      </c>
      <c r="H1987" s="8">
        <f t="shared" si="707"/>
        <v>0</v>
      </c>
      <c r="I1987" s="8">
        <f t="shared" si="707"/>
        <v>0</v>
      </c>
      <c r="J1987" s="8">
        <f t="shared" si="707"/>
        <v>131.82203176741837</v>
      </c>
      <c r="K1987" s="8">
        <f t="shared" si="707"/>
        <v>258.84559471620946</v>
      </c>
      <c r="L1987" s="8">
        <f t="shared" si="707"/>
        <v>358.93488060694608</v>
      </c>
      <c r="M1987" s="8">
        <f t="shared" si="707"/>
        <v>457.6190336258037</v>
      </c>
      <c r="N1987" s="8">
        <f t="shared" si="707"/>
        <v>548.85219138115872</v>
      </c>
      <c r="O1987" s="8">
        <f t="shared" si="707"/>
        <v>38.064684827822362</v>
      </c>
      <c r="P1987" s="8">
        <f t="shared" si="707"/>
        <v>139.24969025146936</v>
      </c>
      <c r="Q1987" s="8">
        <f t="shared" si="707"/>
        <v>240.22671115741673</v>
      </c>
      <c r="R1987" s="8">
        <f t="shared" si="707"/>
        <v>337.70667497170393</v>
      </c>
      <c r="S1987" s="8">
        <f t="shared" si="707"/>
        <v>436.73315363685106</v>
      </c>
      <c r="T1987" s="8">
        <f t="shared" si="707"/>
        <v>540.52016238573515</v>
      </c>
      <c r="U1987" s="8">
        <f t="shared" si="707"/>
        <v>652.46637105472928</v>
      </c>
      <c r="V1987" s="8">
        <f t="shared" si="707"/>
        <v>772.01463245821515</v>
      </c>
      <c r="W1987" s="8">
        <f t="shared" si="707"/>
        <v>896.44797853098225</v>
      </c>
      <c r="X1987" s="8">
        <f t="shared" si="707"/>
        <v>1640.2014979543037</v>
      </c>
      <c r="Y1987" s="8">
        <f t="shared" si="707"/>
        <v>2481.0574091665057</v>
      </c>
      <c r="Z1987" s="8">
        <f t="shared" si="707"/>
        <v>2705.0955079593496</v>
      </c>
      <c r="AA1987" s="8">
        <f t="shared" si="707"/>
        <v>2964.330397517997</v>
      </c>
      <c r="AB1987" s="8">
        <f t="shared" si="707"/>
        <v>3228.4849850515366</v>
      </c>
      <c r="AC1987" s="8">
        <f t="shared" si="707"/>
        <v>3498.1585563977387</v>
      </c>
      <c r="AD1987" s="8">
        <f t="shared" si="707"/>
        <v>3538.0407684038619</v>
      </c>
      <c r="AE1987" s="8">
        <f t="shared" si="707"/>
        <v>3573.6216496272209</v>
      </c>
      <c r="AF1987" s="8">
        <f t="shared" si="707"/>
        <v>3616.1974420623847</v>
      </c>
      <c r="AG1987" s="8">
        <f t="shared" si="707"/>
        <v>3661.9735083357955</v>
      </c>
      <c r="AH1987" s="8">
        <f t="shared" si="707"/>
        <v>3711.7703097791673</v>
      </c>
      <c r="AI1987" s="8">
        <f t="shared" si="707"/>
        <v>3766.3237694495729</v>
      </c>
      <c r="AJ1987" s="8">
        <f t="shared" si="707"/>
        <v>3826.0906314213207</v>
      </c>
      <c r="AK1987" s="8">
        <f t="shared" si="707"/>
        <v>3887.9528242038577</v>
      </c>
      <c r="AL1987" s="8">
        <f t="shared" si="707"/>
        <v>3948.915338428269</v>
      </c>
      <c r="AM1987" s="8">
        <f t="shared" si="707"/>
        <v>4007.6591961510348</v>
      </c>
      <c r="AN1987" s="8">
        <f t="shared" si="707"/>
        <v>3521.3119601304425</v>
      </c>
      <c r="AO1987" s="8">
        <f t="shared" si="707"/>
        <v>3582.1595343920126</v>
      </c>
      <c r="AP1987" s="8">
        <f t="shared" si="707"/>
        <v>3639.1144099135272</v>
      </c>
      <c r="AQ1987" s="8">
        <f t="shared" si="707"/>
        <v>3694.2206827124392</v>
      </c>
      <c r="AR1987" s="8">
        <f t="shared" si="707"/>
        <v>3747.296720328759</v>
      </c>
      <c r="AS1987" s="8">
        <f t="shared" si="707"/>
        <v>3798.1129732393674</v>
      </c>
      <c r="AT1987" s="8">
        <f t="shared" si="707"/>
        <v>3846.3522300287332</v>
      </c>
      <c r="AU1987" s="8">
        <f t="shared" si="707"/>
        <v>3891.643289589756</v>
      </c>
      <c r="AV1987" s="8">
        <f t="shared" si="707"/>
        <v>3933.5150079640152</v>
      </c>
      <c r="AW1987" s="8">
        <f t="shared" si="707"/>
        <v>3971.4479065694104</v>
      </c>
      <c r="AX1987" s="8"/>
    </row>
    <row r="1988" spans="1:50">
      <c r="C1988" s="7" t="s">
        <v>0</v>
      </c>
      <c r="D1988" s="6"/>
      <c r="E1988" s="5">
        <f t="shared" si="707"/>
        <v>0</v>
      </c>
      <c r="F1988" s="5">
        <f t="shared" si="707"/>
        <v>0</v>
      </c>
      <c r="G1988" s="5">
        <f t="shared" si="707"/>
        <v>0</v>
      </c>
      <c r="H1988" s="5">
        <f t="shared" si="707"/>
        <v>0</v>
      </c>
      <c r="I1988" s="5">
        <f t="shared" si="707"/>
        <v>0</v>
      </c>
      <c r="J1988" s="5">
        <f t="shared" si="707"/>
        <v>0</v>
      </c>
      <c r="K1988" s="5">
        <f t="shared" si="707"/>
        <v>0</v>
      </c>
      <c r="L1988" s="5">
        <f t="shared" si="707"/>
        <v>0</v>
      </c>
      <c r="M1988" s="5">
        <f t="shared" si="707"/>
        <v>0</v>
      </c>
      <c r="N1988" s="5">
        <f t="shared" si="707"/>
        <v>0</v>
      </c>
      <c r="O1988" s="5">
        <f t="shared" si="707"/>
        <v>0</v>
      </c>
      <c r="P1988" s="5">
        <f t="shared" si="707"/>
        <v>2.4424813566888908</v>
      </c>
      <c r="Q1988" s="5">
        <f t="shared" si="707"/>
        <v>4.9064746318991164</v>
      </c>
      <c r="R1988" s="5">
        <f t="shared" si="707"/>
        <v>7.3410978102744426</v>
      </c>
      <c r="S1988" s="5">
        <f t="shared" si="707"/>
        <v>9.8535757024932273</v>
      </c>
      <c r="T1988" s="5">
        <f t="shared" si="707"/>
        <v>12.52398909402968</v>
      </c>
      <c r="U1988" s="5">
        <f t="shared" si="707"/>
        <v>15.440331943334048</v>
      </c>
      <c r="V1988" s="5">
        <f t="shared" si="707"/>
        <v>18.59889642968006</v>
      </c>
      <c r="W1988" s="5">
        <f t="shared" si="707"/>
        <v>21.940490623722049</v>
      </c>
      <c r="X1988" s="5">
        <f t="shared" si="707"/>
        <v>25.412181435596572</v>
      </c>
      <c r="Y1988" s="5">
        <f t="shared" si="707"/>
        <v>35.651894364342958</v>
      </c>
      <c r="Z1988" s="5">
        <f t="shared" si="707"/>
        <v>36.343279380181208</v>
      </c>
      <c r="AA1988" s="5">
        <f t="shared" si="707"/>
        <v>37.487274226338705</v>
      </c>
      <c r="AB1988" s="5">
        <f t="shared" si="707"/>
        <v>38.649661192436731</v>
      </c>
      <c r="AC1988" s="5">
        <f t="shared" si="707"/>
        <v>39.83793539658285</v>
      </c>
      <c r="AD1988" s="5">
        <f t="shared" si="707"/>
        <v>40.479529582910956</v>
      </c>
      <c r="AE1988" s="5">
        <f t="shared" si="707"/>
        <v>41.075908442783202</v>
      </c>
      <c r="AF1988" s="5">
        <f t="shared" si="707"/>
        <v>41.756828037828939</v>
      </c>
      <c r="AG1988" s="5">
        <f t="shared" si="707"/>
        <v>42.479381600831331</v>
      </c>
      <c r="AH1988" s="5">
        <f t="shared" si="707"/>
        <v>43.253638594019101</v>
      </c>
      <c r="AI1988" s="5">
        <f t="shared" ref="AI1988:AW1988" si="708">AI1686*AI476</f>
        <v>44.088852703498176</v>
      </c>
      <c r="AJ1988" s="5">
        <f t="shared" si="708"/>
        <v>44.991150662095002</v>
      </c>
      <c r="AK1988" s="5">
        <f t="shared" si="708"/>
        <v>45.924530224713543</v>
      </c>
      <c r="AL1988" s="5">
        <f t="shared" si="708"/>
        <v>46.85378863536679</v>
      </c>
      <c r="AM1988" s="5">
        <f t="shared" si="708"/>
        <v>47.763063422694785</v>
      </c>
      <c r="AN1988" s="5">
        <f t="shared" si="708"/>
        <v>41.966803625501292</v>
      </c>
      <c r="AO1988" s="5">
        <f t="shared" si="708"/>
        <v>42.691981692379422</v>
      </c>
      <c r="AP1988" s="5">
        <f t="shared" si="708"/>
        <v>43.370766788272697</v>
      </c>
      <c r="AQ1988" s="5">
        <f t="shared" si="708"/>
        <v>44.027520337878379</v>
      </c>
      <c r="AR1988" s="5">
        <f t="shared" si="708"/>
        <v>44.660077655458608</v>
      </c>
      <c r="AS1988" s="5">
        <f t="shared" si="708"/>
        <v>45.265702982334055</v>
      </c>
      <c r="AT1988" s="5">
        <f t="shared" si="708"/>
        <v>45.840615810178598</v>
      </c>
      <c r="AU1988" s="5">
        <f t="shared" si="708"/>
        <v>46.380392184469521</v>
      </c>
      <c r="AV1988" s="5">
        <f t="shared" si="708"/>
        <v>46.879417037243698</v>
      </c>
      <c r="AW1988" s="5">
        <f t="shared" si="708"/>
        <v>47.331499251129294</v>
      </c>
      <c r="AX1988" s="8"/>
    </row>
    <row r="1989" spans="1:50">
      <c r="A1989" s="15"/>
      <c r="B1989" s="15"/>
      <c r="C1989" s="14">
        <v>6</v>
      </c>
      <c r="D1989" s="13"/>
      <c r="E1989" s="12">
        <f t="shared" ref="E1989:AW1994" si="709">E1687*E477</f>
        <v>0</v>
      </c>
      <c r="F1989" s="12">
        <f t="shared" si="709"/>
        <v>0</v>
      </c>
      <c r="G1989" s="12">
        <f t="shared" si="709"/>
        <v>0</v>
      </c>
      <c r="H1989" s="12">
        <f t="shared" si="709"/>
        <v>0</v>
      </c>
      <c r="I1989" s="12">
        <f t="shared" si="709"/>
        <v>0</v>
      </c>
      <c r="J1989" s="12">
        <f t="shared" si="709"/>
        <v>0</v>
      </c>
      <c r="K1989" s="12">
        <f t="shared" si="709"/>
        <v>10218.508027091268</v>
      </c>
      <c r="L1989" s="12">
        <f t="shared" si="709"/>
        <v>10744.596498248093</v>
      </c>
      <c r="M1989" s="12">
        <f t="shared" si="709"/>
        <v>10587.725385167005</v>
      </c>
      <c r="N1989" s="12">
        <f t="shared" si="709"/>
        <v>10746.954106565607</v>
      </c>
      <c r="O1989" s="12">
        <f t="shared" si="709"/>
        <v>10906.214530726553</v>
      </c>
      <c r="P1989" s="12">
        <f t="shared" si="709"/>
        <v>10310.809133601564</v>
      </c>
      <c r="Q1989" s="12">
        <f t="shared" si="709"/>
        <v>10561.126092686596</v>
      </c>
      <c r="R1989" s="12">
        <f t="shared" si="709"/>
        <v>11060.988804347946</v>
      </c>
      <c r="S1989" s="12">
        <f t="shared" si="709"/>
        <v>11464.618755536692</v>
      </c>
      <c r="T1989" s="12">
        <f t="shared" si="709"/>
        <v>11955.646246147777</v>
      </c>
      <c r="U1989" s="12">
        <f t="shared" si="709"/>
        <v>12558.081463222574</v>
      </c>
      <c r="V1989" s="12">
        <f t="shared" si="709"/>
        <v>13294.65973471176</v>
      </c>
      <c r="W1989" s="12">
        <f t="shared" si="709"/>
        <v>14112.143612418073</v>
      </c>
      <c r="X1989" s="12">
        <f t="shared" si="709"/>
        <v>14944.805073484187</v>
      </c>
      <c r="Y1989" s="12">
        <f t="shared" si="709"/>
        <v>16525.186747827382</v>
      </c>
      <c r="Z1989" s="12">
        <f t="shared" si="709"/>
        <v>23045.355695477585</v>
      </c>
      <c r="AA1989" s="12">
        <f t="shared" si="709"/>
        <v>23353.570071598551</v>
      </c>
      <c r="AB1989" s="12">
        <f t="shared" si="709"/>
        <v>23948.171487388852</v>
      </c>
      <c r="AC1989" s="12">
        <f t="shared" si="709"/>
        <v>24548.417978538506</v>
      </c>
      <c r="AD1989" s="12">
        <f t="shared" si="709"/>
        <v>25189.835173660784</v>
      </c>
      <c r="AE1989" s="12">
        <f t="shared" si="709"/>
        <v>25561.852870620052</v>
      </c>
      <c r="AF1989" s="12">
        <f t="shared" si="709"/>
        <v>25904.737621190296</v>
      </c>
      <c r="AG1989" s="12">
        <f t="shared" si="709"/>
        <v>26300.340298989202</v>
      </c>
      <c r="AH1989" s="12">
        <f t="shared" si="709"/>
        <v>26721.480890501174</v>
      </c>
      <c r="AI1989" s="12">
        <f t="shared" si="709"/>
        <v>27174.402546084213</v>
      </c>
      <c r="AJ1989" s="12">
        <f t="shared" si="709"/>
        <v>27663.560811704163</v>
      </c>
      <c r="AK1989" s="12">
        <f t="shared" si="709"/>
        <v>28193.967212390118</v>
      </c>
      <c r="AL1989" s="12">
        <f t="shared" si="709"/>
        <v>28742.954929606283</v>
      </c>
      <c r="AM1989" s="12">
        <f t="shared" si="709"/>
        <v>29288.47224823826</v>
      </c>
      <c r="AN1989" s="12">
        <f t="shared" si="709"/>
        <v>29820.650998818743</v>
      </c>
      <c r="AO1989" s="12">
        <f t="shared" si="709"/>
        <v>26273.315774858485</v>
      </c>
      <c r="AP1989" s="12">
        <f t="shared" si="709"/>
        <v>26800.080112429972</v>
      </c>
      <c r="AQ1989" s="12">
        <f t="shared" si="709"/>
        <v>27300.111400863439</v>
      </c>
      <c r="AR1989" s="12">
        <f t="shared" si="709"/>
        <v>27788.548333249353</v>
      </c>
      <c r="AS1989" s="12">
        <f t="shared" si="709"/>
        <v>28263.908182695573</v>
      </c>
      <c r="AT1989" s="12">
        <f t="shared" si="709"/>
        <v>28731.535106885472</v>
      </c>
      <c r="AU1989" s="12">
        <f t="shared" si="709"/>
        <v>29181.20072407055</v>
      </c>
      <c r="AV1989" s="12">
        <f t="shared" si="709"/>
        <v>29609.885283106305</v>
      </c>
      <c r="AW1989" s="12">
        <f t="shared" si="709"/>
        <v>30013.77692156101</v>
      </c>
      <c r="AX1989" s="12"/>
    </row>
    <row r="1990" spans="1:50">
      <c r="C1990" s="10" t="s">
        <v>4</v>
      </c>
      <c r="D1990" s="9"/>
      <c r="E1990" s="8">
        <f t="shared" si="709"/>
        <v>0</v>
      </c>
      <c r="F1990" s="8">
        <f t="shared" si="709"/>
        <v>0</v>
      </c>
      <c r="G1990" s="8">
        <f t="shared" si="709"/>
        <v>0</v>
      </c>
      <c r="H1990" s="8">
        <f t="shared" si="709"/>
        <v>0</v>
      </c>
      <c r="I1990" s="8">
        <f t="shared" si="709"/>
        <v>0</v>
      </c>
      <c r="J1990" s="8">
        <f t="shared" si="709"/>
        <v>0</v>
      </c>
      <c r="K1990" s="8">
        <f t="shared" si="709"/>
        <v>9913.6623776188426</v>
      </c>
      <c r="L1990" s="8">
        <f t="shared" si="709"/>
        <v>10176.912135186833</v>
      </c>
      <c r="M1990" s="8">
        <f t="shared" si="709"/>
        <v>9811.1359638642261</v>
      </c>
      <c r="N1990" s="8">
        <f t="shared" si="709"/>
        <v>9760.0908301877935</v>
      </c>
      <c r="O1990" s="8">
        <f t="shared" si="709"/>
        <v>9721.5570755993031</v>
      </c>
      <c r="P1990" s="8">
        <f t="shared" si="709"/>
        <v>9701.6451951497093</v>
      </c>
      <c r="Q1990" s="8">
        <f t="shared" si="709"/>
        <v>9612.045900500576</v>
      </c>
      <c r="R1990" s="8">
        <f t="shared" si="709"/>
        <v>9757.6519020689193</v>
      </c>
      <c r="S1990" s="8">
        <f t="shared" si="709"/>
        <v>9819.7629039911044</v>
      </c>
      <c r="T1990" s="8">
        <f t="shared" si="709"/>
        <v>9956.9453158664019</v>
      </c>
      <c r="U1990" s="8">
        <f t="shared" si="709"/>
        <v>10181.393656735685</v>
      </c>
      <c r="V1990" s="8">
        <f t="shared" si="709"/>
        <v>10503.269437353978</v>
      </c>
      <c r="W1990" s="8">
        <f t="shared" si="709"/>
        <v>10873.312327089818</v>
      </c>
      <c r="X1990" s="8">
        <f t="shared" si="709"/>
        <v>11237.629104501404</v>
      </c>
      <c r="Y1990" s="8">
        <f t="shared" si="709"/>
        <v>11568.44552323634</v>
      </c>
      <c r="Z1990" s="8">
        <f t="shared" si="709"/>
        <v>15707.671190365012</v>
      </c>
      <c r="AA1990" s="8">
        <f t="shared" si="709"/>
        <v>15496.516783935844</v>
      </c>
      <c r="AB1990" s="8">
        <f t="shared" si="709"/>
        <v>15468.644241840799</v>
      </c>
      <c r="AC1990" s="8">
        <f t="shared" si="709"/>
        <v>15432.738569600016</v>
      </c>
      <c r="AD1990" s="8">
        <f t="shared" si="709"/>
        <v>15391.69143842526</v>
      </c>
      <c r="AE1990" s="8">
        <f t="shared" si="709"/>
        <v>15604.444293358329</v>
      </c>
      <c r="AF1990" s="8">
        <f t="shared" si="709"/>
        <v>15798.87666830608</v>
      </c>
      <c r="AG1990" s="8">
        <f t="shared" si="709"/>
        <v>16024.907270352796</v>
      </c>
      <c r="AH1990" s="8">
        <f t="shared" si="709"/>
        <v>16265.895143199839</v>
      </c>
      <c r="AI1990" s="8">
        <f t="shared" si="709"/>
        <v>16525.587578857052</v>
      </c>
      <c r="AJ1990" s="8">
        <f t="shared" si="709"/>
        <v>16794.426584596251</v>
      </c>
      <c r="AK1990" s="8">
        <f t="shared" si="709"/>
        <v>17087.051520460111</v>
      </c>
      <c r="AL1990" s="8">
        <f t="shared" si="709"/>
        <v>17389.611313397872</v>
      </c>
      <c r="AM1990" s="8">
        <f t="shared" si="709"/>
        <v>17688.72058041309</v>
      </c>
      <c r="AN1990" s="8">
        <f t="shared" si="709"/>
        <v>17978.43238668959</v>
      </c>
      <c r="AO1990" s="8">
        <f t="shared" si="709"/>
        <v>15858.402674566005</v>
      </c>
      <c r="AP1990" s="8">
        <f t="shared" si="709"/>
        <v>16195.235809542841</v>
      </c>
      <c r="AQ1990" s="8">
        <f t="shared" si="709"/>
        <v>16516.538590099062</v>
      </c>
      <c r="AR1990" s="8">
        <f t="shared" si="709"/>
        <v>16831.419633618803</v>
      </c>
      <c r="AS1990" s="8">
        <f t="shared" si="709"/>
        <v>17138.951129704681</v>
      </c>
      <c r="AT1990" s="8">
        <f t="shared" si="709"/>
        <v>17552.801211904967</v>
      </c>
      <c r="AU1990" s="8">
        <f t="shared" si="709"/>
        <v>17960.359218953283</v>
      </c>
      <c r="AV1990" s="8">
        <f t="shared" si="709"/>
        <v>18359.536179544844</v>
      </c>
      <c r="AW1990" s="8">
        <f t="shared" si="709"/>
        <v>18747.691267109876</v>
      </c>
      <c r="AX1990" s="8"/>
    </row>
    <row r="1991" spans="1:50">
      <c r="C1991" s="10" t="s">
        <v>3</v>
      </c>
      <c r="D1991" s="9"/>
      <c r="E1991" s="8">
        <f t="shared" si="709"/>
        <v>0</v>
      </c>
      <c r="F1991" s="8">
        <f t="shared" si="709"/>
        <v>0</v>
      </c>
      <c r="G1991" s="8">
        <f t="shared" si="709"/>
        <v>0</v>
      </c>
      <c r="H1991" s="8">
        <f t="shared" si="709"/>
        <v>0</v>
      </c>
      <c r="I1991" s="8">
        <f t="shared" si="709"/>
        <v>0</v>
      </c>
      <c r="J1991" s="8">
        <f t="shared" si="709"/>
        <v>0</v>
      </c>
      <c r="K1991" s="8">
        <f t="shared" si="709"/>
        <v>87.242436966560064</v>
      </c>
      <c r="L1991" s="8">
        <f t="shared" si="709"/>
        <v>139.84638302766749</v>
      </c>
      <c r="M1991" s="8">
        <f t="shared" si="709"/>
        <v>182.55070299171749</v>
      </c>
      <c r="N1991" s="8">
        <f t="shared" si="709"/>
        <v>228.5250014053689</v>
      </c>
      <c r="O1991" s="8">
        <f t="shared" si="709"/>
        <v>273.9615430885118</v>
      </c>
      <c r="P1991" s="8">
        <f t="shared" si="709"/>
        <v>319.37695317234909</v>
      </c>
      <c r="Q1991" s="8">
        <f t="shared" si="709"/>
        <v>324.19351614373767</v>
      </c>
      <c r="R1991" s="8">
        <f t="shared" si="709"/>
        <v>337.46397003418332</v>
      </c>
      <c r="S1991" s="8">
        <f t="shared" si="709"/>
        <v>348.51065748574911</v>
      </c>
      <c r="T1991" s="8">
        <f t="shared" si="709"/>
        <v>362.90592740260479</v>
      </c>
      <c r="U1991" s="8">
        <f t="shared" si="709"/>
        <v>381.35752812429837</v>
      </c>
      <c r="V1991" s="8">
        <f t="shared" si="709"/>
        <v>404.57469933067983</v>
      </c>
      <c r="W1991" s="8">
        <f t="shared" si="709"/>
        <v>430.99055648113034</v>
      </c>
      <c r="X1991" s="8">
        <f t="shared" si="709"/>
        <v>458.65696293301625</v>
      </c>
      <c r="Y1991" s="8">
        <f t="shared" si="709"/>
        <v>465.64952352771797</v>
      </c>
      <c r="Z1991" s="8">
        <f t="shared" si="709"/>
        <v>656.20740936182676</v>
      </c>
      <c r="AA1991" s="8">
        <f t="shared" si="709"/>
        <v>671.88001437014839</v>
      </c>
      <c r="AB1991" s="8">
        <f t="shared" si="709"/>
        <v>696.03215628789451</v>
      </c>
      <c r="AC1991" s="8">
        <f t="shared" si="709"/>
        <v>720.67359473580882</v>
      </c>
      <c r="AD1991" s="8">
        <f t="shared" si="709"/>
        <v>776.8014722031279</v>
      </c>
      <c r="AE1991" s="8">
        <f t="shared" si="709"/>
        <v>809.33170652870444</v>
      </c>
      <c r="AF1991" s="8">
        <f t="shared" si="709"/>
        <v>841.66173668338729</v>
      </c>
      <c r="AG1991" s="8">
        <f t="shared" si="709"/>
        <v>876.45038625515531</v>
      </c>
      <c r="AH1991" s="8">
        <f t="shared" si="709"/>
        <v>912.905330702735</v>
      </c>
      <c r="AI1991" s="8">
        <f t="shared" si="709"/>
        <v>951.31405342460209</v>
      </c>
      <c r="AJ1991" s="8">
        <f t="shared" si="709"/>
        <v>1003.6810028500447</v>
      </c>
      <c r="AK1991" s="8">
        <f t="shared" si="709"/>
        <v>1059.0825446138622</v>
      </c>
      <c r="AL1991" s="8">
        <f t="shared" si="709"/>
        <v>1116.8068831483708</v>
      </c>
      <c r="AM1991" s="8">
        <f t="shared" si="709"/>
        <v>1176.0509893923916</v>
      </c>
      <c r="AN1991" s="8">
        <f t="shared" si="709"/>
        <v>1236.4023739195238</v>
      </c>
      <c r="AO1991" s="8">
        <f t="shared" si="709"/>
        <v>1094.0004759694802</v>
      </c>
      <c r="AP1991" s="8">
        <f t="shared" si="709"/>
        <v>1120.6715673719787</v>
      </c>
      <c r="AQ1991" s="8">
        <f t="shared" si="709"/>
        <v>1146.3740878803148</v>
      </c>
      <c r="AR1991" s="8">
        <f t="shared" si="709"/>
        <v>1171.7307918168276</v>
      </c>
      <c r="AS1991" s="8">
        <f t="shared" si="709"/>
        <v>1196.6713900061725</v>
      </c>
      <c r="AT1991" s="8">
        <f t="shared" si="709"/>
        <v>1113.483962790536</v>
      </c>
      <c r="AU1991" s="8">
        <f t="shared" si="709"/>
        <v>1025.3957724869674</v>
      </c>
      <c r="AV1991" s="8">
        <f t="shared" si="709"/>
        <v>932.46494257010318</v>
      </c>
      <c r="AW1991" s="8">
        <f t="shared" si="709"/>
        <v>834.77528998007654</v>
      </c>
      <c r="AX1991" s="8"/>
    </row>
    <row r="1992" spans="1:50">
      <c r="C1992" s="10" t="s">
        <v>2</v>
      </c>
      <c r="D1992" s="9"/>
      <c r="E1992" s="8">
        <f t="shared" si="709"/>
        <v>0</v>
      </c>
      <c r="F1992" s="8">
        <f t="shared" si="709"/>
        <v>0</v>
      </c>
      <c r="G1992" s="8">
        <f t="shared" si="709"/>
        <v>0</v>
      </c>
      <c r="H1992" s="8">
        <f t="shared" si="709"/>
        <v>0</v>
      </c>
      <c r="I1992" s="8">
        <f t="shared" si="709"/>
        <v>0</v>
      </c>
      <c r="J1992" s="8">
        <f t="shared" si="709"/>
        <v>0</v>
      </c>
      <c r="K1992" s="8">
        <f t="shared" si="709"/>
        <v>48.67084363275923</v>
      </c>
      <c r="L1992" s="8">
        <f t="shared" si="709"/>
        <v>96.122568721105836</v>
      </c>
      <c r="M1992" s="8">
        <f t="shared" si="709"/>
        <v>134.05703816899882</v>
      </c>
      <c r="N1992" s="8">
        <f t="shared" si="709"/>
        <v>171.89102973330969</v>
      </c>
      <c r="O1992" s="8">
        <f t="shared" si="709"/>
        <v>207.33168977577125</v>
      </c>
      <c r="P1992" s="8">
        <f t="shared" si="709"/>
        <v>241.00638849946472</v>
      </c>
      <c r="Q1992" s="8">
        <f t="shared" si="709"/>
        <v>443.30652901424804</v>
      </c>
      <c r="R1992" s="8">
        <f t="shared" si="709"/>
        <v>651.73221175447486</v>
      </c>
      <c r="S1992" s="8">
        <f t="shared" si="709"/>
        <v>854.16306980827642</v>
      </c>
      <c r="T1992" s="8">
        <f t="shared" si="709"/>
        <v>1063.4898467666458</v>
      </c>
      <c r="U1992" s="8">
        <f t="shared" si="709"/>
        <v>1286.5990497965968</v>
      </c>
      <c r="V1992" s="8">
        <f t="shared" si="709"/>
        <v>1530.8870679592776</v>
      </c>
      <c r="W1992" s="8">
        <f t="shared" si="709"/>
        <v>1794.662412780453</v>
      </c>
      <c r="X1992" s="8">
        <f t="shared" si="709"/>
        <v>2071.596095851769</v>
      </c>
      <c r="Y1992" s="8">
        <f t="shared" si="709"/>
        <v>2356.5872852406369</v>
      </c>
      <c r="Z1992" s="8">
        <f t="shared" si="709"/>
        <v>3456.2820588452191</v>
      </c>
      <c r="AA1992" s="8">
        <f t="shared" si="709"/>
        <v>3671.9835312115883</v>
      </c>
      <c r="AB1992" s="8">
        <f t="shared" si="709"/>
        <v>3936.6254597391508</v>
      </c>
      <c r="AC1992" s="8">
        <f t="shared" si="709"/>
        <v>4208.1280510058086</v>
      </c>
      <c r="AD1992" s="8">
        <f t="shared" si="709"/>
        <v>4487.3505219528251</v>
      </c>
      <c r="AE1992" s="8">
        <f t="shared" si="709"/>
        <v>4562.1533830467606</v>
      </c>
      <c r="AF1992" s="8">
        <f t="shared" si="709"/>
        <v>4631.9141427440863</v>
      </c>
      <c r="AG1992" s="8">
        <f t="shared" si="709"/>
        <v>4711.2635689151284</v>
      </c>
      <c r="AH1992" s="8">
        <f t="shared" si="709"/>
        <v>4795.3727952289746</v>
      </c>
      <c r="AI1992" s="8">
        <f t="shared" si="709"/>
        <v>4885.385860155252</v>
      </c>
      <c r="AJ1992" s="8">
        <f t="shared" si="709"/>
        <v>4982.3568999411855</v>
      </c>
      <c r="AK1992" s="8">
        <f t="shared" si="709"/>
        <v>5086.9885389275587</v>
      </c>
      <c r="AL1992" s="8">
        <f t="shared" si="709"/>
        <v>5195.2188163862265</v>
      </c>
      <c r="AM1992" s="8">
        <f t="shared" si="709"/>
        <v>5303.0676878304803</v>
      </c>
      <c r="AN1992" s="8">
        <f t="shared" si="709"/>
        <v>5408.7370242670331</v>
      </c>
      <c r="AO1992" s="8">
        <f t="shared" si="709"/>
        <v>4754.5220461577564</v>
      </c>
      <c r="AP1992" s="8">
        <f t="shared" si="709"/>
        <v>4838.8758312538075</v>
      </c>
      <c r="AQ1992" s="8">
        <f t="shared" si="709"/>
        <v>4918.0434925479558</v>
      </c>
      <c r="AR1992" s="8">
        <f t="shared" si="709"/>
        <v>4994.7815948596726</v>
      </c>
      <c r="AS1992" s="8">
        <f t="shared" si="709"/>
        <v>5068.8410494308346</v>
      </c>
      <c r="AT1992" s="8">
        <f t="shared" si="709"/>
        <v>5139.9074768271157</v>
      </c>
      <c r="AU1992" s="8">
        <f t="shared" si="709"/>
        <v>5207.5472497995715</v>
      </c>
      <c r="AV1992" s="8">
        <f t="shared" si="709"/>
        <v>5271.25283369921</v>
      </c>
      <c r="AW1992" s="8">
        <f t="shared" si="709"/>
        <v>5330.3803489511392</v>
      </c>
      <c r="AX1992" s="8"/>
    </row>
    <row r="1993" spans="1:50">
      <c r="C1993" s="10" t="s">
        <v>1</v>
      </c>
      <c r="D1993" s="9"/>
      <c r="E1993" s="8">
        <f t="shared" si="709"/>
        <v>0</v>
      </c>
      <c r="F1993" s="8">
        <f t="shared" si="709"/>
        <v>0</v>
      </c>
      <c r="G1993" s="8">
        <f t="shared" si="709"/>
        <v>0</v>
      </c>
      <c r="H1993" s="8">
        <f t="shared" si="709"/>
        <v>0</v>
      </c>
      <c r="I1993" s="8">
        <f t="shared" si="709"/>
        <v>0</v>
      </c>
      <c r="J1993" s="8">
        <f t="shared" si="709"/>
        <v>0</v>
      </c>
      <c r="K1993" s="8">
        <f t="shared" si="709"/>
        <v>168.93236887310536</v>
      </c>
      <c r="L1993" s="8">
        <f t="shared" si="709"/>
        <v>331.71541131248659</v>
      </c>
      <c r="M1993" s="8">
        <f t="shared" si="709"/>
        <v>459.98168014206158</v>
      </c>
      <c r="N1993" s="8">
        <f t="shared" si="709"/>
        <v>586.4472452391351</v>
      </c>
      <c r="O1993" s="8">
        <f t="shared" si="709"/>
        <v>703.3642222629669</v>
      </c>
      <c r="P1993" s="8">
        <f t="shared" si="709"/>
        <v>48.780596780041208</v>
      </c>
      <c r="Q1993" s="8">
        <f t="shared" si="709"/>
        <v>178.45105043238334</v>
      </c>
      <c r="R1993" s="8">
        <f t="shared" si="709"/>
        <v>307.85496808317589</v>
      </c>
      <c r="S1993" s="8">
        <f t="shared" si="709"/>
        <v>432.77734246947375</v>
      </c>
      <c r="T1993" s="8">
        <f t="shared" si="709"/>
        <v>559.68160420609593</v>
      </c>
      <c r="U1993" s="8">
        <f t="shared" si="709"/>
        <v>692.68657318682926</v>
      </c>
      <c r="V1993" s="8">
        <f t="shared" si="709"/>
        <v>836.14770759099656</v>
      </c>
      <c r="W1993" s="8">
        <f t="shared" si="709"/>
        <v>989.35101300799488</v>
      </c>
      <c r="X1993" s="8">
        <f t="shared" si="709"/>
        <v>1148.814644671379</v>
      </c>
      <c r="Y1993" s="8">
        <f t="shared" si="709"/>
        <v>2101.9485192544471</v>
      </c>
      <c r="Z1993" s="8">
        <f t="shared" si="709"/>
        <v>3179.520902698323</v>
      </c>
      <c r="AA1993" s="8">
        <f t="shared" si="709"/>
        <v>3466.6298649822511</v>
      </c>
      <c r="AB1993" s="8">
        <f t="shared" si="709"/>
        <v>3798.8441648268054</v>
      </c>
      <c r="AC1993" s="8">
        <f t="shared" si="709"/>
        <v>4137.3631485083479</v>
      </c>
      <c r="AD1993" s="8">
        <f t="shared" si="709"/>
        <v>4482.9548118985713</v>
      </c>
      <c r="AE1993" s="8">
        <f t="shared" si="709"/>
        <v>4534.0646033330177</v>
      </c>
      <c r="AF1993" s="8">
        <f t="shared" si="709"/>
        <v>4579.6621599103855</v>
      </c>
      <c r="AG1993" s="8">
        <f t="shared" si="709"/>
        <v>4634.2238244233522</v>
      </c>
      <c r="AH1993" s="8">
        <f t="shared" si="709"/>
        <v>4692.8866989791459</v>
      </c>
      <c r="AI1993" s="8">
        <f t="shared" si="709"/>
        <v>4756.702219930703</v>
      </c>
      <c r="AJ1993" s="8">
        <f t="shared" si="709"/>
        <v>4826.6134862704894</v>
      </c>
      <c r="AK1993" s="8">
        <f t="shared" si="709"/>
        <v>4903.2058239672915</v>
      </c>
      <c r="AL1993" s="8">
        <f t="shared" si="709"/>
        <v>4982.4833668052815</v>
      </c>
      <c r="AM1993" s="8">
        <f t="shared" si="709"/>
        <v>5060.6079549512287</v>
      </c>
      <c r="AN1993" s="8">
        <f t="shared" si="709"/>
        <v>5135.8892938047939</v>
      </c>
      <c r="AO1993" s="8">
        <f t="shared" si="709"/>
        <v>4512.6263264974386</v>
      </c>
      <c r="AP1993" s="8">
        <f t="shared" si="709"/>
        <v>4590.6036169576691</v>
      </c>
      <c r="AQ1993" s="8">
        <f t="shared" si="709"/>
        <v>4663.592342072352</v>
      </c>
      <c r="AR1993" s="8">
        <f t="shared" si="709"/>
        <v>4734.2120486484237</v>
      </c>
      <c r="AS1993" s="8">
        <f t="shared" si="709"/>
        <v>4802.2299713333632</v>
      </c>
      <c r="AT1993" s="8">
        <f t="shared" si="709"/>
        <v>4867.351938172651</v>
      </c>
      <c r="AU1993" s="8">
        <f t="shared" si="709"/>
        <v>4929.1714368774774</v>
      </c>
      <c r="AV1993" s="8">
        <f t="shared" si="709"/>
        <v>4987.212766371722</v>
      </c>
      <c r="AW1993" s="8">
        <f t="shared" si="709"/>
        <v>5040.8721469692864</v>
      </c>
      <c r="AX1993" s="8"/>
    </row>
    <row r="1994" spans="1:50">
      <c r="C1994" s="7" t="s">
        <v>0</v>
      </c>
      <c r="D1994" s="6"/>
      <c r="E1994" s="5">
        <f t="shared" si="709"/>
        <v>0</v>
      </c>
      <c r="F1994" s="5">
        <f t="shared" si="709"/>
        <v>0</v>
      </c>
      <c r="G1994" s="5">
        <f t="shared" si="709"/>
        <v>0</v>
      </c>
      <c r="H1994" s="5">
        <f t="shared" si="709"/>
        <v>0</v>
      </c>
      <c r="I1994" s="5">
        <f t="shared" si="709"/>
        <v>0</v>
      </c>
      <c r="J1994" s="5">
        <f t="shared" si="709"/>
        <v>0</v>
      </c>
      <c r="K1994" s="5">
        <f t="shared" si="709"/>
        <v>0</v>
      </c>
      <c r="L1994" s="5">
        <f t="shared" si="709"/>
        <v>0</v>
      </c>
      <c r="M1994" s="5">
        <f t="shared" si="709"/>
        <v>0</v>
      </c>
      <c r="N1994" s="5">
        <f t="shared" si="709"/>
        <v>0</v>
      </c>
      <c r="O1994" s="5">
        <f t="shared" si="709"/>
        <v>0</v>
      </c>
      <c r="P1994" s="5">
        <f t="shared" si="709"/>
        <v>0</v>
      </c>
      <c r="Q1994" s="5">
        <f t="shared" si="709"/>
        <v>3.1290965956519199</v>
      </c>
      <c r="R1994" s="5">
        <f t="shared" si="709"/>
        <v>6.2857524071917465</v>
      </c>
      <c r="S1994" s="5">
        <f t="shared" si="709"/>
        <v>9.4047817820881683</v>
      </c>
      <c r="T1994" s="5">
        <f t="shared" si="709"/>
        <v>12.62355190602899</v>
      </c>
      <c r="U1994" s="5">
        <f t="shared" si="709"/>
        <v>16.044655379165754</v>
      </c>
      <c r="V1994" s="5">
        <f t="shared" si="709"/>
        <v>19.780822476827023</v>
      </c>
      <c r="W1994" s="5">
        <f t="shared" si="709"/>
        <v>23.827303058677082</v>
      </c>
      <c r="X1994" s="5">
        <f t="shared" si="709"/>
        <v>28.108265526616595</v>
      </c>
      <c r="Y1994" s="5">
        <f t="shared" si="709"/>
        <v>32.555896568238829</v>
      </c>
      <c r="Z1994" s="5">
        <f t="shared" si="709"/>
        <v>45.674134207206599</v>
      </c>
      <c r="AA1994" s="5">
        <f t="shared" si="709"/>
        <v>46.559877098721415</v>
      </c>
      <c r="AB1994" s="5">
        <f t="shared" si="709"/>
        <v>48.025464694201062</v>
      </c>
      <c r="AC1994" s="5">
        <f t="shared" si="709"/>
        <v>49.514614688524532</v>
      </c>
      <c r="AD1994" s="5">
        <f t="shared" si="709"/>
        <v>51.036929181002002</v>
      </c>
      <c r="AE1994" s="5">
        <f t="shared" si="709"/>
        <v>51.858884353241628</v>
      </c>
      <c r="AF1994" s="5">
        <f t="shared" si="709"/>
        <v>52.622913546354873</v>
      </c>
      <c r="AG1994" s="5">
        <f t="shared" si="709"/>
        <v>53.495249042769679</v>
      </c>
      <c r="AH1994" s="5">
        <f t="shared" si="709"/>
        <v>54.420922390480186</v>
      </c>
      <c r="AI1994" s="5">
        <f t="shared" ref="AI1994:AW1994" si="710">AI1692*AI482</f>
        <v>55.412833716603004</v>
      </c>
      <c r="AJ1994" s="5">
        <f t="shared" si="710"/>
        <v>56.48283804619799</v>
      </c>
      <c r="AK1994" s="5">
        <f t="shared" si="710"/>
        <v>57.638784421295924</v>
      </c>
      <c r="AL1994" s="5">
        <f t="shared" si="710"/>
        <v>58.834549868528988</v>
      </c>
      <c r="AM1994" s="5">
        <f t="shared" si="710"/>
        <v>60.02503565106889</v>
      </c>
      <c r="AN1994" s="5">
        <f t="shared" si="710"/>
        <v>61.189920137801401</v>
      </c>
      <c r="AO1994" s="5">
        <f t="shared" si="710"/>
        <v>53.764251667807628</v>
      </c>
      <c r="AP1994" s="5">
        <f t="shared" si="710"/>
        <v>54.693287303676641</v>
      </c>
      <c r="AQ1994" s="5">
        <f t="shared" si="710"/>
        <v>55.562888263750843</v>
      </c>
      <c r="AR1994" s="5">
        <f t="shared" si="710"/>
        <v>56.404264305628793</v>
      </c>
      <c r="AS1994" s="5">
        <f t="shared" si="710"/>
        <v>57.21464222052095</v>
      </c>
      <c r="AT1994" s="5">
        <f t="shared" si="710"/>
        <v>57.990517190201274</v>
      </c>
      <c r="AU1994" s="5">
        <f t="shared" si="710"/>
        <v>58.727045953246915</v>
      </c>
      <c r="AV1994" s="5">
        <f t="shared" si="710"/>
        <v>59.418560920426877</v>
      </c>
      <c r="AW1994" s="5">
        <f t="shared" si="710"/>
        <v>60.057868550630111</v>
      </c>
      <c r="AX1994" s="8"/>
    </row>
    <row r="1995" spans="1:50">
      <c r="A1995" s="15"/>
      <c r="B1995" s="15"/>
      <c r="C1995" s="14">
        <v>7</v>
      </c>
      <c r="D1995" s="13"/>
      <c r="E1995" s="12">
        <f t="shared" ref="E1995:AW2000" si="711">E1693*E483</f>
        <v>0</v>
      </c>
      <c r="F1995" s="12">
        <f t="shared" si="711"/>
        <v>0</v>
      </c>
      <c r="G1995" s="12">
        <f t="shared" si="711"/>
        <v>0</v>
      </c>
      <c r="H1995" s="12">
        <f t="shared" si="711"/>
        <v>0</v>
      </c>
      <c r="I1995" s="12">
        <f t="shared" si="711"/>
        <v>0</v>
      </c>
      <c r="J1995" s="12">
        <f t="shared" si="711"/>
        <v>0</v>
      </c>
      <c r="K1995" s="12">
        <f t="shared" si="711"/>
        <v>0</v>
      </c>
      <c r="L1995" s="12">
        <f t="shared" si="711"/>
        <v>12923.487810379182</v>
      </c>
      <c r="M1995" s="12">
        <f t="shared" si="711"/>
        <v>13589.9575315615</v>
      </c>
      <c r="N1995" s="12">
        <f t="shared" si="711"/>
        <v>13392.533356858743</v>
      </c>
      <c r="O1995" s="12">
        <f t="shared" si="711"/>
        <v>13594.854038610285</v>
      </c>
      <c r="P1995" s="12">
        <f t="shared" si="711"/>
        <v>13797.163217720157</v>
      </c>
      <c r="Q1995" s="12">
        <f t="shared" si="711"/>
        <v>13042.10991050397</v>
      </c>
      <c r="R1995" s="12">
        <f t="shared" si="711"/>
        <v>13360.103345076177</v>
      </c>
      <c r="S1995" s="12">
        <f t="shared" si="711"/>
        <v>13993.746866566811</v>
      </c>
      <c r="T1995" s="12">
        <f t="shared" si="711"/>
        <v>14505.638259778061</v>
      </c>
      <c r="U1995" s="12">
        <f t="shared" si="711"/>
        <v>15128.110773293492</v>
      </c>
      <c r="V1995" s="12">
        <f t="shared" si="711"/>
        <v>15891.57874611451</v>
      </c>
      <c r="W1995" s="12">
        <f t="shared" si="711"/>
        <v>16824.847604235427</v>
      </c>
      <c r="X1995" s="12">
        <f t="shared" si="711"/>
        <v>17860.574189154464</v>
      </c>
      <c r="Y1995" s="12">
        <f t="shared" si="711"/>
        <v>18915.585915551314</v>
      </c>
      <c r="Z1995" s="12">
        <f t="shared" si="711"/>
        <v>20919.157115955102</v>
      </c>
      <c r="AA1995" s="12">
        <f t="shared" si="711"/>
        <v>29174.782596531903</v>
      </c>
      <c r="AB1995" s="12">
        <f t="shared" si="711"/>
        <v>29566.731720174055</v>
      </c>
      <c r="AC1995" s="12">
        <f t="shared" si="711"/>
        <v>30321.289622340086</v>
      </c>
      <c r="AD1995" s="12">
        <f t="shared" si="711"/>
        <v>31083.04461809721</v>
      </c>
      <c r="AE1995" s="12">
        <f t="shared" si="711"/>
        <v>31897.130863891001</v>
      </c>
      <c r="AF1995" s="12">
        <f t="shared" si="711"/>
        <v>32368.322256162359</v>
      </c>
      <c r="AG1995" s="12">
        <f t="shared" si="711"/>
        <v>32802.627413082519</v>
      </c>
      <c r="AH1995" s="12">
        <f t="shared" si="711"/>
        <v>33303.692383157686</v>
      </c>
      <c r="AI1995" s="12">
        <f t="shared" si="711"/>
        <v>33837.100189369841</v>
      </c>
      <c r="AJ1995" s="12">
        <f t="shared" si="711"/>
        <v>34410.75687454229</v>
      </c>
      <c r="AK1995" s="12">
        <f t="shared" si="711"/>
        <v>35030.383674473924</v>
      </c>
      <c r="AL1995" s="12">
        <f t="shared" si="711"/>
        <v>35702.252077145946</v>
      </c>
      <c r="AM1995" s="12">
        <f t="shared" si="711"/>
        <v>36397.65972984465</v>
      </c>
      <c r="AN1995" s="12">
        <f t="shared" si="711"/>
        <v>37088.682512088817</v>
      </c>
      <c r="AO1995" s="12">
        <f t="shared" si="711"/>
        <v>37762.824029317329</v>
      </c>
      <c r="AP1995" s="12">
        <f t="shared" si="711"/>
        <v>33270.656052749022</v>
      </c>
      <c r="AQ1995" s="12">
        <f t="shared" si="711"/>
        <v>33937.645581938879</v>
      </c>
      <c r="AR1995" s="12">
        <f t="shared" si="711"/>
        <v>34570.780105259124</v>
      </c>
      <c r="AS1995" s="12">
        <f t="shared" si="711"/>
        <v>35189.230288136889</v>
      </c>
      <c r="AT1995" s="12">
        <f t="shared" si="711"/>
        <v>35791.1186271939</v>
      </c>
      <c r="AU1995" s="12">
        <f t="shared" si="711"/>
        <v>36382.496689153821</v>
      </c>
      <c r="AV1995" s="12">
        <f t="shared" si="711"/>
        <v>36951.101045138283</v>
      </c>
      <c r="AW1995" s="12">
        <f t="shared" si="711"/>
        <v>37493.109242194383</v>
      </c>
      <c r="AX1995" s="12"/>
    </row>
    <row r="1996" spans="1:50">
      <c r="C1996" s="10" t="s">
        <v>4</v>
      </c>
      <c r="D1996" s="9"/>
      <c r="E1996" s="8">
        <f t="shared" si="711"/>
        <v>0</v>
      </c>
      <c r="F1996" s="8">
        <f t="shared" si="711"/>
        <v>0</v>
      </c>
      <c r="G1996" s="8">
        <f t="shared" si="711"/>
        <v>0</v>
      </c>
      <c r="H1996" s="8">
        <f t="shared" si="711"/>
        <v>0</v>
      </c>
      <c r="I1996" s="8">
        <f t="shared" si="711"/>
        <v>0</v>
      </c>
      <c r="J1996" s="8">
        <f t="shared" si="711"/>
        <v>0</v>
      </c>
      <c r="K1996" s="8">
        <f t="shared" si="711"/>
        <v>0</v>
      </c>
      <c r="L1996" s="8">
        <f t="shared" si="711"/>
        <v>12536.539654036898</v>
      </c>
      <c r="M1996" s="8">
        <f t="shared" si="711"/>
        <v>12869.437920989867</v>
      </c>
      <c r="N1996" s="8">
        <f t="shared" si="711"/>
        <v>12406.887624074419</v>
      </c>
      <c r="O1996" s="8">
        <f t="shared" si="711"/>
        <v>12342.337378352509</v>
      </c>
      <c r="P1996" s="8">
        <f t="shared" si="711"/>
        <v>12293.608672046299</v>
      </c>
      <c r="Q1996" s="8">
        <f t="shared" si="711"/>
        <v>12268.428665976408</v>
      </c>
      <c r="R1996" s="8">
        <f t="shared" si="711"/>
        <v>12155.123908606543</v>
      </c>
      <c r="S1996" s="8">
        <f t="shared" si="711"/>
        <v>12339.25317819398</v>
      </c>
      <c r="T1996" s="8">
        <f t="shared" si="711"/>
        <v>12417.797010825134</v>
      </c>
      <c r="U1996" s="8">
        <f t="shared" si="711"/>
        <v>12591.274044922449</v>
      </c>
      <c r="V1996" s="8">
        <f t="shared" si="711"/>
        <v>12875.105127564841</v>
      </c>
      <c r="W1996" s="8">
        <f t="shared" si="711"/>
        <v>13282.140220519492</v>
      </c>
      <c r="X1996" s="8">
        <f t="shared" si="711"/>
        <v>13750.086089983499</v>
      </c>
      <c r="Y1996" s="8">
        <f t="shared" si="711"/>
        <v>14210.790878252512</v>
      </c>
      <c r="Z1996" s="8">
        <f t="shared" si="711"/>
        <v>14629.132051645733</v>
      </c>
      <c r="AA1996" s="8">
        <f t="shared" si="711"/>
        <v>19863.48084590337</v>
      </c>
      <c r="AB1996" s="8">
        <f t="shared" si="711"/>
        <v>19596.460900247283</v>
      </c>
      <c r="AC1996" s="8">
        <f t="shared" si="711"/>
        <v>19561.214064524684</v>
      </c>
      <c r="AD1996" s="8">
        <f t="shared" si="711"/>
        <v>19515.808757514344</v>
      </c>
      <c r="AE1996" s="8">
        <f t="shared" si="711"/>
        <v>19463.901705604156</v>
      </c>
      <c r="AF1996" s="8">
        <f t="shared" si="711"/>
        <v>19732.943004448287</v>
      </c>
      <c r="AG1996" s="8">
        <f t="shared" si="711"/>
        <v>19978.816737657598</v>
      </c>
      <c r="AH1996" s="8">
        <f t="shared" si="711"/>
        <v>20264.648703448689</v>
      </c>
      <c r="AI1996" s="8">
        <f t="shared" si="711"/>
        <v>20569.395214779361</v>
      </c>
      <c r="AJ1996" s="8">
        <f t="shared" si="711"/>
        <v>20897.794992122945</v>
      </c>
      <c r="AK1996" s="8">
        <f t="shared" si="711"/>
        <v>21237.761265698045</v>
      </c>
      <c r="AL1996" s="8">
        <f t="shared" si="711"/>
        <v>21607.806560008288</v>
      </c>
      <c r="AM1996" s="8">
        <f t="shared" si="711"/>
        <v>21990.41519619137</v>
      </c>
      <c r="AN1996" s="8">
        <f t="shared" si="711"/>
        <v>22368.660393979495</v>
      </c>
      <c r="AO1996" s="8">
        <f t="shared" si="711"/>
        <v>22735.021826241693</v>
      </c>
      <c r="AP1996" s="8">
        <f t="shared" si="711"/>
        <v>20054.091657207831</v>
      </c>
      <c r="AQ1996" s="8">
        <f t="shared" si="711"/>
        <v>20480.041401367296</v>
      </c>
      <c r="AR1996" s="8">
        <f t="shared" si="711"/>
        <v>20886.351894499432</v>
      </c>
      <c r="AS1996" s="8">
        <f t="shared" si="711"/>
        <v>21284.541638917399</v>
      </c>
      <c r="AT1996" s="8">
        <f t="shared" si="711"/>
        <v>21673.437351590681</v>
      </c>
      <c r="AU1996" s="8">
        <f t="shared" si="711"/>
        <v>22196.780569132992</v>
      </c>
      <c r="AV1996" s="8">
        <f t="shared" si="711"/>
        <v>22712.167004746829</v>
      </c>
      <c r="AW1996" s="8">
        <f t="shared" si="711"/>
        <v>23216.955003855172</v>
      </c>
      <c r="AX1996" s="8"/>
    </row>
    <row r="1997" spans="1:50">
      <c r="C1997" s="10" t="s">
        <v>3</v>
      </c>
      <c r="D1997" s="9"/>
      <c r="E1997" s="8">
        <f t="shared" si="711"/>
        <v>0</v>
      </c>
      <c r="F1997" s="8">
        <f t="shared" si="711"/>
        <v>0</v>
      </c>
      <c r="G1997" s="8">
        <f t="shared" si="711"/>
        <v>0</v>
      </c>
      <c r="H1997" s="8">
        <f t="shared" si="711"/>
        <v>0</v>
      </c>
      <c r="I1997" s="8">
        <f t="shared" si="711"/>
        <v>0</v>
      </c>
      <c r="J1997" s="8">
        <f t="shared" si="711"/>
        <v>0</v>
      </c>
      <c r="K1997" s="8">
        <f t="shared" si="711"/>
        <v>0</v>
      </c>
      <c r="L1997" s="8">
        <f t="shared" si="711"/>
        <v>110.89450726496798</v>
      </c>
      <c r="M1997" s="8">
        <f t="shared" si="711"/>
        <v>177.75977239821353</v>
      </c>
      <c r="N1997" s="8">
        <f t="shared" si="711"/>
        <v>232.04154953740564</v>
      </c>
      <c r="O1997" s="8">
        <f t="shared" si="711"/>
        <v>290.4798204833304</v>
      </c>
      <c r="P1997" s="8">
        <f t="shared" si="711"/>
        <v>348.23454486944337</v>
      </c>
      <c r="Q1997" s="8">
        <f t="shared" si="711"/>
        <v>405.96240872329099</v>
      </c>
      <c r="R1997" s="8">
        <f t="shared" si="711"/>
        <v>412.08477756114621</v>
      </c>
      <c r="S1997" s="8">
        <f t="shared" si="711"/>
        <v>428.95294970915592</v>
      </c>
      <c r="T1997" s="8">
        <f t="shared" si="711"/>
        <v>442.99447587974146</v>
      </c>
      <c r="U1997" s="8">
        <f t="shared" si="711"/>
        <v>461.29241000310532</v>
      </c>
      <c r="V1997" s="8">
        <f t="shared" si="711"/>
        <v>484.74637623132952</v>
      </c>
      <c r="W1997" s="8">
        <f t="shared" si="711"/>
        <v>514.25789437020455</v>
      </c>
      <c r="X1997" s="8">
        <f t="shared" si="711"/>
        <v>547.83528588442834</v>
      </c>
      <c r="Y1997" s="8">
        <f t="shared" si="711"/>
        <v>583.00225987038084</v>
      </c>
      <c r="Z1997" s="8">
        <f t="shared" si="711"/>
        <v>591.89055539068249</v>
      </c>
      <c r="AA1997" s="8">
        <f t="shared" si="711"/>
        <v>834.11009429612977</v>
      </c>
      <c r="AB1997" s="8">
        <f t="shared" si="711"/>
        <v>854.03165850715641</v>
      </c>
      <c r="AC1997" s="8">
        <f t="shared" si="711"/>
        <v>884.73162483648798</v>
      </c>
      <c r="AD1997" s="8">
        <f t="shared" si="711"/>
        <v>916.05353960634898</v>
      </c>
      <c r="AE1997" s="8">
        <f t="shared" si="711"/>
        <v>987.39810002884599</v>
      </c>
      <c r="AF1997" s="8">
        <f t="shared" si="711"/>
        <v>1028.7475216197558</v>
      </c>
      <c r="AG1997" s="8">
        <f t="shared" si="711"/>
        <v>1069.8424622074399</v>
      </c>
      <c r="AH1997" s="8">
        <f t="shared" si="711"/>
        <v>1114.0625721311667</v>
      </c>
      <c r="AI1997" s="8">
        <f t="shared" si="711"/>
        <v>1160.4007218029369</v>
      </c>
      <c r="AJ1997" s="8">
        <f t="shared" si="711"/>
        <v>1209.2223334980613</v>
      </c>
      <c r="AK1997" s="8">
        <f t="shared" si="711"/>
        <v>1275.7863504538254</v>
      </c>
      <c r="AL1997" s="8">
        <f t="shared" si="711"/>
        <v>1346.2076601883673</v>
      </c>
      <c r="AM1997" s="8">
        <f t="shared" si="711"/>
        <v>1419.5814940879598</v>
      </c>
      <c r="AN1997" s="8">
        <f t="shared" si="711"/>
        <v>1494.8871159701375</v>
      </c>
      <c r="AO1997" s="8">
        <f t="shared" si="711"/>
        <v>1571.6002074723997</v>
      </c>
      <c r="AP1997" s="8">
        <f t="shared" si="711"/>
        <v>1390.5921011442838</v>
      </c>
      <c r="AQ1997" s="8">
        <f t="shared" si="711"/>
        <v>1424.4939228051535</v>
      </c>
      <c r="AR1997" s="8">
        <f t="shared" si="711"/>
        <v>1457.1645868345352</v>
      </c>
      <c r="AS1997" s="8">
        <f t="shared" si="711"/>
        <v>1489.3956808602636</v>
      </c>
      <c r="AT1997" s="8">
        <f t="shared" si="711"/>
        <v>1521.097859791385</v>
      </c>
      <c r="AU1997" s="8">
        <f t="shared" si="711"/>
        <v>1415.3577054298692</v>
      </c>
      <c r="AV1997" s="8">
        <f t="shared" si="711"/>
        <v>1303.3881548392544</v>
      </c>
      <c r="AW1997" s="8">
        <f t="shared" si="711"/>
        <v>1185.2630891982531</v>
      </c>
      <c r="AX1997" s="8"/>
    </row>
    <row r="1998" spans="1:50">
      <c r="C1998" s="10" t="s">
        <v>2</v>
      </c>
      <c r="D1998" s="9"/>
      <c r="E1998" s="8">
        <f t="shared" si="711"/>
        <v>0</v>
      </c>
      <c r="F1998" s="8">
        <f t="shared" si="711"/>
        <v>0</v>
      </c>
      <c r="G1998" s="8">
        <f t="shared" si="711"/>
        <v>0</v>
      </c>
      <c r="H1998" s="8">
        <f t="shared" si="711"/>
        <v>0</v>
      </c>
      <c r="I1998" s="8">
        <f t="shared" si="711"/>
        <v>0</v>
      </c>
      <c r="J1998" s="8">
        <f t="shared" si="711"/>
        <v>0</v>
      </c>
      <c r="K1998" s="8">
        <f t="shared" si="711"/>
        <v>0</v>
      </c>
      <c r="L1998" s="8">
        <f t="shared" si="711"/>
        <v>61.76408250011071</v>
      </c>
      <c r="M1998" s="8">
        <f t="shared" si="711"/>
        <v>121.98108398139563</v>
      </c>
      <c r="N1998" s="8">
        <f t="shared" si="711"/>
        <v>170.12053515377153</v>
      </c>
      <c r="O1998" s="8">
        <f t="shared" si="711"/>
        <v>218.13247827763843</v>
      </c>
      <c r="P1998" s="8">
        <f t="shared" si="711"/>
        <v>263.10724524978286</v>
      </c>
      <c r="Q1998" s="8">
        <f t="shared" si="711"/>
        <v>305.84097893704035</v>
      </c>
      <c r="R1998" s="8">
        <f t="shared" si="711"/>
        <v>562.56310733937869</v>
      </c>
      <c r="S1998" s="8">
        <f t="shared" si="711"/>
        <v>827.05864723679144</v>
      </c>
      <c r="T1998" s="8">
        <f t="shared" si="711"/>
        <v>1083.9466582962002</v>
      </c>
      <c r="U1998" s="8">
        <f t="shared" si="711"/>
        <v>1349.5857012331332</v>
      </c>
      <c r="V1998" s="8">
        <f t="shared" si="711"/>
        <v>1632.7148642789305</v>
      </c>
      <c r="W1998" s="8">
        <f t="shared" si="711"/>
        <v>1942.7202839802019</v>
      </c>
      <c r="X1998" s="8">
        <f t="shared" si="711"/>
        <v>2277.4554342882288</v>
      </c>
      <c r="Y1998" s="8">
        <f t="shared" si="711"/>
        <v>2628.8887272333295</v>
      </c>
      <c r="Z1998" s="8">
        <f t="shared" si="711"/>
        <v>2990.5471251447129</v>
      </c>
      <c r="AA1998" s="8">
        <f t="shared" si="711"/>
        <v>4386.0774601918993</v>
      </c>
      <c r="AB1998" s="8">
        <f t="shared" si="711"/>
        <v>4659.8060940153964</v>
      </c>
      <c r="AC1998" s="8">
        <f t="shared" si="711"/>
        <v>4995.6409529690745</v>
      </c>
      <c r="AD1998" s="8">
        <f t="shared" si="711"/>
        <v>5340.1821031598893</v>
      </c>
      <c r="AE1998" s="8">
        <f t="shared" si="711"/>
        <v>5694.5199046902017</v>
      </c>
      <c r="AF1998" s="8">
        <f t="shared" si="711"/>
        <v>5789.4459371771281</v>
      </c>
      <c r="AG1998" s="8">
        <f t="shared" si="711"/>
        <v>5877.9734619869805</v>
      </c>
      <c r="AH1998" s="8">
        <f t="shared" si="711"/>
        <v>5978.6691586004463</v>
      </c>
      <c r="AI1998" s="8">
        <f t="shared" si="711"/>
        <v>6085.4051180645056</v>
      </c>
      <c r="AJ1998" s="8">
        <f t="shared" si="711"/>
        <v>6199.6331435769516</v>
      </c>
      <c r="AK1998" s="8">
        <f t="shared" si="711"/>
        <v>6322.690950970853</v>
      </c>
      <c r="AL1998" s="8">
        <f t="shared" si="711"/>
        <v>6455.4701818228996</v>
      </c>
      <c r="AM1998" s="8">
        <f t="shared" si="711"/>
        <v>6592.8161427108353</v>
      </c>
      <c r="AN1998" s="8">
        <f t="shared" si="711"/>
        <v>6729.6780932388838</v>
      </c>
      <c r="AO1998" s="8">
        <f t="shared" si="711"/>
        <v>6863.774178826463</v>
      </c>
      <c r="AP1998" s="8">
        <f t="shared" si="711"/>
        <v>6033.5648611981396</v>
      </c>
      <c r="AQ1998" s="8">
        <f t="shared" si="711"/>
        <v>6140.6111696857988</v>
      </c>
      <c r="AR1998" s="8">
        <f t="shared" si="711"/>
        <v>6241.0762037503564</v>
      </c>
      <c r="AS1998" s="8">
        <f t="shared" si="711"/>
        <v>6338.4580884335855</v>
      </c>
      <c r="AT1998" s="8">
        <f t="shared" si="711"/>
        <v>6432.440726099826</v>
      </c>
      <c r="AU1998" s="8">
        <f t="shared" si="711"/>
        <v>6522.6251641960635</v>
      </c>
      <c r="AV1998" s="8">
        <f t="shared" si="711"/>
        <v>6608.4611227770256</v>
      </c>
      <c r="AW1998" s="8">
        <f t="shared" si="711"/>
        <v>6689.3045322191092</v>
      </c>
      <c r="AX1998" s="8"/>
    </row>
    <row r="1999" spans="1:50">
      <c r="C1999" s="10" t="s">
        <v>1</v>
      </c>
      <c r="D1999" s="9"/>
      <c r="E1999" s="8">
        <f t="shared" si="711"/>
        <v>0</v>
      </c>
      <c r="F1999" s="8">
        <f t="shared" si="711"/>
        <v>0</v>
      </c>
      <c r="G1999" s="8">
        <f t="shared" si="711"/>
        <v>0</v>
      </c>
      <c r="H1999" s="8">
        <f t="shared" si="711"/>
        <v>0</v>
      </c>
      <c r="I1999" s="8">
        <f t="shared" si="711"/>
        <v>0</v>
      </c>
      <c r="J1999" s="8">
        <f t="shared" si="711"/>
        <v>0</v>
      </c>
      <c r="K1999" s="8">
        <f t="shared" si="711"/>
        <v>0</v>
      </c>
      <c r="L1999" s="8">
        <f t="shared" si="711"/>
        <v>214.28956657720562</v>
      </c>
      <c r="M1999" s="8">
        <f t="shared" si="711"/>
        <v>420.77875419202087</v>
      </c>
      <c r="N1999" s="8">
        <f t="shared" si="711"/>
        <v>583.48364809314603</v>
      </c>
      <c r="O1999" s="8">
        <f t="shared" si="711"/>
        <v>743.90436149680681</v>
      </c>
      <c r="P1999" s="8">
        <f t="shared" si="711"/>
        <v>892.21275555463308</v>
      </c>
      <c r="Q1999" s="8">
        <f t="shared" si="711"/>
        <v>61.877856867231742</v>
      </c>
      <c r="R1999" s="8">
        <f t="shared" si="711"/>
        <v>226.36394971248535</v>
      </c>
      <c r="S1999" s="8">
        <f t="shared" si="711"/>
        <v>390.51194344369151</v>
      </c>
      <c r="T1999" s="8">
        <f t="shared" si="711"/>
        <v>548.9751298750798</v>
      </c>
      <c r="U1999" s="8">
        <f t="shared" si="711"/>
        <v>709.95232699689382</v>
      </c>
      <c r="V1999" s="8">
        <f t="shared" si="711"/>
        <v>878.66822996813198</v>
      </c>
      <c r="W1999" s="8">
        <f t="shared" si="711"/>
        <v>1060.6477080114155</v>
      </c>
      <c r="X1999" s="8">
        <f t="shared" si="711"/>
        <v>1254.9850640492218</v>
      </c>
      <c r="Y1999" s="8">
        <f t="shared" si="711"/>
        <v>1457.2636015605372</v>
      </c>
      <c r="Z1999" s="8">
        <f t="shared" si="711"/>
        <v>2666.3074706362022</v>
      </c>
      <c r="AA1999" s="8">
        <f t="shared" si="711"/>
        <v>4033.2007459990018</v>
      </c>
      <c r="AB1999" s="8">
        <f t="shared" si="711"/>
        <v>4397.3965214958025</v>
      </c>
      <c r="AC1999" s="8">
        <f t="shared" si="711"/>
        <v>4818.8081124142718</v>
      </c>
      <c r="AD1999" s="8">
        <f t="shared" si="711"/>
        <v>5248.2171521096734</v>
      </c>
      <c r="AE1999" s="8">
        <f t="shared" si="711"/>
        <v>5686.597838147527</v>
      </c>
      <c r="AF1999" s="8">
        <f t="shared" si="711"/>
        <v>5751.4302626698009</v>
      </c>
      <c r="AG1999" s="8">
        <f t="shared" si="711"/>
        <v>5809.2704545828292</v>
      </c>
      <c r="AH1999" s="8">
        <f t="shared" si="711"/>
        <v>5878.4815567428996</v>
      </c>
      <c r="AI1999" s="8">
        <f t="shared" si="711"/>
        <v>5952.8950160851855</v>
      </c>
      <c r="AJ1999" s="8">
        <f t="shared" si="711"/>
        <v>6033.8445725072415</v>
      </c>
      <c r="AK1999" s="8">
        <f t="shared" si="711"/>
        <v>6122.5265406981634</v>
      </c>
      <c r="AL1999" s="8">
        <f t="shared" si="711"/>
        <v>6219.6834026877332</v>
      </c>
      <c r="AM1999" s="8">
        <f t="shared" si="711"/>
        <v>6320.2464292254626</v>
      </c>
      <c r="AN1999" s="8">
        <f t="shared" si="711"/>
        <v>6419.3469405394535</v>
      </c>
      <c r="AO1999" s="8">
        <f t="shared" si="711"/>
        <v>6514.8408093693433</v>
      </c>
      <c r="AP1999" s="8">
        <f t="shared" si="711"/>
        <v>5724.2359535986725</v>
      </c>
      <c r="AQ1999" s="8">
        <f t="shared" si="711"/>
        <v>5823.1496187953144</v>
      </c>
      <c r="AR1999" s="8">
        <f t="shared" si="711"/>
        <v>5915.7353226138002</v>
      </c>
      <c r="AS1999" s="8">
        <f t="shared" si="711"/>
        <v>6005.3159424497244</v>
      </c>
      <c r="AT1999" s="8">
        <f t="shared" si="711"/>
        <v>6091.5962170286002</v>
      </c>
      <c r="AU1999" s="8">
        <f t="shared" si="711"/>
        <v>6174.2029912171711</v>
      </c>
      <c r="AV1999" s="8">
        <f t="shared" si="711"/>
        <v>6252.6206069284308</v>
      </c>
      <c r="AW1999" s="8">
        <f t="shared" si="711"/>
        <v>6326.2456405667581</v>
      </c>
      <c r="AX1999" s="8"/>
    </row>
    <row r="2000" spans="1:50">
      <c r="C2000" s="7" t="s">
        <v>0</v>
      </c>
      <c r="D2000" s="6"/>
      <c r="E2000" s="5">
        <f t="shared" si="711"/>
        <v>0</v>
      </c>
      <c r="F2000" s="5">
        <f t="shared" si="711"/>
        <v>0</v>
      </c>
      <c r="G2000" s="5">
        <f t="shared" si="711"/>
        <v>0</v>
      </c>
      <c r="H2000" s="5">
        <f t="shared" si="711"/>
        <v>0</v>
      </c>
      <c r="I2000" s="5">
        <f t="shared" si="711"/>
        <v>0</v>
      </c>
      <c r="J2000" s="5">
        <f t="shared" si="711"/>
        <v>0</v>
      </c>
      <c r="K2000" s="5">
        <f t="shared" si="711"/>
        <v>0</v>
      </c>
      <c r="L2000" s="5">
        <f t="shared" si="711"/>
        <v>0</v>
      </c>
      <c r="M2000" s="5">
        <f t="shared" si="711"/>
        <v>0</v>
      </c>
      <c r="N2000" s="5">
        <f t="shared" si="711"/>
        <v>0</v>
      </c>
      <c r="O2000" s="5">
        <f t="shared" si="711"/>
        <v>0</v>
      </c>
      <c r="P2000" s="5">
        <f t="shared" si="711"/>
        <v>0</v>
      </c>
      <c r="Q2000" s="5">
        <f t="shared" si="711"/>
        <v>0</v>
      </c>
      <c r="R2000" s="5">
        <f t="shared" si="711"/>
        <v>3.9676018566240918</v>
      </c>
      <c r="S2000" s="5">
        <f t="shared" si="711"/>
        <v>7.9701479831936961</v>
      </c>
      <c r="T2000" s="5">
        <f t="shared" si="711"/>
        <v>11.924984901906925</v>
      </c>
      <c r="U2000" s="5">
        <f t="shared" si="711"/>
        <v>16.00629013791005</v>
      </c>
      <c r="V2000" s="5">
        <f t="shared" si="711"/>
        <v>20.344148071277147</v>
      </c>
      <c r="W2000" s="5">
        <f t="shared" si="711"/>
        <v>25.081497354113896</v>
      </c>
      <c r="X2000" s="5">
        <f t="shared" si="711"/>
        <v>30.212314949087173</v>
      </c>
      <c r="Y2000" s="5">
        <f t="shared" si="711"/>
        <v>35.640448634552996</v>
      </c>
      <c r="Z2000" s="5">
        <f t="shared" si="711"/>
        <v>41.279913137770912</v>
      </c>
      <c r="AA2000" s="5">
        <f t="shared" si="711"/>
        <v>57.913450141495858</v>
      </c>
      <c r="AB2000" s="5">
        <f t="shared" si="711"/>
        <v>59.036545908416763</v>
      </c>
      <c r="AC2000" s="5">
        <f t="shared" si="711"/>
        <v>60.894867595561841</v>
      </c>
      <c r="AD2000" s="5">
        <f t="shared" si="711"/>
        <v>62.783065706953046</v>
      </c>
      <c r="AE2000" s="5">
        <f t="shared" si="711"/>
        <v>64.713315420276203</v>
      </c>
      <c r="AF2000" s="5">
        <f t="shared" si="711"/>
        <v>65.755530247383859</v>
      </c>
      <c r="AG2000" s="5">
        <f t="shared" si="711"/>
        <v>66.724296647668396</v>
      </c>
      <c r="AH2000" s="5">
        <f t="shared" si="711"/>
        <v>67.830392234485331</v>
      </c>
      <c r="AI2000" s="5">
        <f t="shared" ref="AI2000:AW2000" si="712">AI1698*AI488</f>
        <v>69.004118637852258</v>
      </c>
      <c r="AJ2000" s="5">
        <f t="shared" si="712"/>
        <v>70.261832837088321</v>
      </c>
      <c r="AK2000" s="5">
        <f t="shared" si="712"/>
        <v>71.618566653038641</v>
      </c>
      <c r="AL2000" s="5">
        <f t="shared" si="712"/>
        <v>73.08427243865377</v>
      </c>
      <c r="AM2000" s="5">
        <f t="shared" si="712"/>
        <v>74.600467629023882</v>
      </c>
      <c r="AN2000" s="5">
        <f t="shared" si="712"/>
        <v>76.109968360849592</v>
      </c>
      <c r="AO2000" s="5">
        <f t="shared" si="712"/>
        <v>77.587007407433902</v>
      </c>
      <c r="AP2000" s="5">
        <f t="shared" si="712"/>
        <v>68.171479600090734</v>
      </c>
      <c r="AQ2000" s="5">
        <f t="shared" si="712"/>
        <v>69.349469285313958</v>
      </c>
      <c r="AR2000" s="5">
        <f t="shared" si="712"/>
        <v>70.452097560997203</v>
      </c>
      <c r="AS2000" s="5">
        <f t="shared" si="712"/>
        <v>71.518937475915408</v>
      </c>
      <c r="AT2000" s="5">
        <f t="shared" si="712"/>
        <v>72.546472683412588</v>
      </c>
      <c r="AU2000" s="5">
        <f t="shared" si="712"/>
        <v>73.530259177728567</v>
      </c>
      <c r="AV2000" s="5">
        <f t="shared" si="712"/>
        <v>74.46415584674746</v>
      </c>
      <c r="AW2000" s="5">
        <f t="shared" si="712"/>
        <v>75.340976355094469</v>
      </c>
      <c r="AX2000" s="8"/>
    </row>
    <row r="2001" spans="3:50">
      <c r="C2001" s="14">
        <v>8</v>
      </c>
      <c r="D2001" s="13"/>
      <c r="E2001" s="12">
        <f t="shared" ref="E2001:AW2006" si="713">E1699*E489</f>
        <v>0</v>
      </c>
      <c r="F2001" s="12">
        <f t="shared" si="713"/>
        <v>0</v>
      </c>
      <c r="G2001" s="12">
        <f t="shared" si="713"/>
        <v>0</v>
      </c>
      <c r="H2001" s="12">
        <f t="shared" si="713"/>
        <v>0</v>
      </c>
      <c r="I2001" s="12">
        <f t="shared" si="713"/>
        <v>0</v>
      </c>
      <c r="J2001" s="12">
        <f t="shared" si="713"/>
        <v>0</v>
      </c>
      <c r="K2001" s="12">
        <f t="shared" si="713"/>
        <v>0</v>
      </c>
      <c r="L2001" s="12">
        <f t="shared" si="713"/>
        <v>0</v>
      </c>
      <c r="M2001" s="12">
        <f t="shared" si="713"/>
        <v>16120.413264174484</v>
      </c>
      <c r="N2001" s="12">
        <f t="shared" si="713"/>
        <v>16953.570049707221</v>
      </c>
      <c r="O2001" s="12">
        <f t="shared" si="713"/>
        <v>16708.89190501966</v>
      </c>
      <c r="P2001" s="12">
        <f t="shared" si="713"/>
        <v>16962.79446520827</v>
      </c>
      <c r="Q2001" s="12">
        <f t="shared" si="713"/>
        <v>17216.598733846342</v>
      </c>
      <c r="R2001" s="12">
        <f t="shared" si="713"/>
        <v>16271.455195732631</v>
      </c>
      <c r="S2001" s="12">
        <f t="shared" si="713"/>
        <v>16670.412469348143</v>
      </c>
      <c r="T2001" s="12">
        <f t="shared" si="713"/>
        <v>17463.178421066783</v>
      </c>
      <c r="U2001" s="12">
        <f t="shared" si="713"/>
        <v>18104.000405963798</v>
      </c>
      <c r="V2001" s="12">
        <f t="shared" si="713"/>
        <v>18882.836878319755</v>
      </c>
      <c r="W2001" s="12">
        <f t="shared" si="713"/>
        <v>19837.704503999805</v>
      </c>
      <c r="X2001" s="12">
        <f t="shared" si="713"/>
        <v>21004.618596389832</v>
      </c>
      <c r="Y2001" s="12">
        <f t="shared" si="713"/>
        <v>22299.555886001628</v>
      </c>
      <c r="Z2001" s="12">
        <f t="shared" si="713"/>
        <v>23618.695139898045</v>
      </c>
      <c r="AA2001" s="12">
        <f t="shared" si="713"/>
        <v>26125.770535890744</v>
      </c>
      <c r="AB2001" s="12">
        <f t="shared" si="713"/>
        <v>36439.039425820658</v>
      </c>
      <c r="AC2001" s="12">
        <f t="shared" si="713"/>
        <v>36931.437980559931</v>
      </c>
      <c r="AD2001" s="12">
        <f t="shared" si="713"/>
        <v>37876.814043818325</v>
      </c>
      <c r="AE2001" s="12">
        <f t="shared" si="713"/>
        <v>38831.261431707768</v>
      </c>
      <c r="AF2001" s="12">
        <f t="shared" si="713"/>
        <v>39851.412427827876</v>
      </c>
      <c r="AG2001" s="12">
        <f t="shared" si="713"/>
        <v>40440.296061584668</v>
      </c>
      <c r="AH2001" s="12">
        <f t="shared" si="713"/>
        <v>40983.10144494009</v>
      </c>
      <c r="AI2001" s="12">
        <f t="shared" si="713"/>
        <v>41609.322365922577</v>
      </c>
      <c r="AJ2001" s="12">
        <f t="shared" si="713"/>
        <v>42275.959602768919</v>
      </c>
      <c r="AK2001" s="12">
        <f t="shared" si="713"/>
        <v>42992.891613457621</v>
      </c>
      <c r="AL2001" s="12">
        <f t="shared" si="713"/>
        <v>43767.395459927036</v>
      </c>
      <c r="AM2001" s="12">
        <f t="shared" si="713"/>
        <v>44607.185371786276</v>
      </c>
      <c r="AN2001" s="12">
        <f t="shared" si="713"/>
        <v>45476.401337495648</v>
      </c>
      <c r="AO2001" s="12">
        <f t="shared" si="713"/>
        <v>46340.154581685259</v>
      </c>
      <c r="AP2001" s="12">
        <f t="shared" si="713"/>
        <v>47182.831423889897</v>
      </c>
      <c r="AQ2001" s="12">
        <f t="shared" si="713"/>
        <v>41569.976048716562</v>
      </c>
      <c r="AR2001" s="12">
        <f t="shared" si="713"/>
        <v>42403.235933216405</v>
      </c>
      <c r="AS2001" s="12">
        <f t="shared" si="713"/>
        <v>43194.192193560775</v>
      </c>
      <c r="AT2001" s="12">
        <f t="shared" si="713"/>
        <v>43966.797758190027</v>
      </c>
      <c r="AU2001" s="12">
        <f t="shared" si="713"/>
        <v>44718.706971956606</v>
      </c>
      <c r="AV2001" s="12">
        <f t="shared" si="713"/>
        <v>45456.315656930186</v>
      </c>
      <c r="AW2001" s="12">
        <f t="shared" si="713"/>
        <v>46165.422913245144</v>
      </c>
      <c r="AX2001" s="12"/>
    </row>
    <row r="2002" spans="3:50">
      <c r="C2002" s="10" t="s">
        <v>4</v>
      </c>
      <c r="D2002" s="9"/>
      <c r="E2002" s="8">
        <f t="shared" si="713"/>
        <v>0</v>
      </c>
      <c r="F2002" s="8">
        <f t="shared" si="713"/>
        <v>0</v>
      </c>
      <c r="G2002" s="8">
        <f t="shared" si="713"/>
        <v>0</v>
      </c>
      <c r="H2002" s="8">
        <f t="shared" si="713"/>
        <v>0</v>
      </c>
      <c r="I2002" s="8">
        <f t="shared" si="713"/>
        <v>0</v>
      </c>
      <c r="J2002" s="8">
        <f t="shared" si="713"/>
        <v>0</v>
      </c>
      <c r="K2002" s="8">
        <f t="shared" si="713"/>
        <v>0</v>
      </c>
      <c r="L2002" s="8">
        <f t="shared" si="713"/>
        <v>0</v>
      </c>
      <c r="M2002" s="8">
        <f t="shared" si="713"/>
        <v>15635.456136010711</v>
      </c>
      <c r="N2002" s="8">
        <f t="shared" si="713"/>
        <v>16050.643771062871</v>
      </c>
      <c r="O2002" s="8">
        <f t="shared" si="713"/>
        <v>15473.755325151791</v>
      </c>
      <c r="P2002" s="8">
        <f t="shared" si="713"/>
        <v>15393.248856588129</v>
      </c>
      <c r="Q2002" s="8">
        <f t="shared" si="713"/>
        <v>15332.474865435779</v>
      </c>
      <c r="R2002" s="8">
        <f t="shared" si="713"/>
        <v>15301.070595096884</v>
      </c>
      <c r="S2002" s="8">
        <f t="shared" si="713"/>
        <v>15159.757951197842</v>
      </c>
      <c r="T2002" s="8">
        <f t="shared" si="713"/>
        <v>15389.402270718043</v>
      </c>
      <c r="U2002" s="8">
        <f t="shared" si="713"/>
        <v>15487.361411258378</v>
      </c>
      <c r="V2002" s="8">
        <f t="shared" si="713"/>
        <v>15703.720361342326</v>
      </c>
      <c r="W2002" s="8">
        <f t="shared" si="713"/>
        <v>16057.711858610277</v>
      </c>
      <c r="X2002" s="8">
        <f t="shared" si="713"/>
        <v>16565.36225635462</v>
      </c>
      <c r="Y2002" s="8">
        <f t="shared" si="713"/>
        <v>17148.980010371488</v>
      </c>
      <c r="Z2002" s="8">
        <f t="shared" si="713"/>
        <v>17723.566754992884</v>
      </c>
      <c r="AA2002" s="8">
        <f t="shared" si="713"/>
        <v>18245.317991536875</v>
      </c>
      <c r="AB2002" s="8">
        <f t="shared" si="713"/>
        <v>24773.549324243002</v>
      </c>
      <c r="AC2002" s="8">
        <f t="shared" si="713"/>
        <v>24440.524521310246</v>
      </c>
      <c r="AD2002" s="8">
        <f t="shared" si="713"/>
        <v>24396.564994273045</v>
      </c>
      <c r="AE2002" s="8">
        <f t="shared" si="713"/>
        <v>24339.935915939277</v>
      </c>
      <c r="AF2002" s="8">
        <f t="shared" si="713"/>
        <v>24275.197921589213</v>
      </c>
      <c r="AG2002" s="8">
        <f t="shared" si="713"/>
        <v>24610.743737495308</v>
      </c>
      <c r="AH2002" s="8">
        <f t="shared" si="713"/>
        <v>24917.3951801328</v>
      </c>
      <c r="AI2002" s="8">
        <f t="shared" si="713"/>
        <v>25273.882160330464</v>
      </c>
      <c r="AJ2002" s="8">
        <f t="shared" si="713"/>
        <v>25653.959186527831</v>
      </c>
      <c r="AK2002" s="8">
        <f t="shared" si="713"/>
        <v>26063.536347006862</v>
      </c>
      <c r="AL2002" s="8">
        <f t="shared" si="713"/>
        <v>26487.53913445022</v>
      </c>
      <c r="AM2002" s="8">
        <f t="shared" si="713"/>
        <v>26949.056197945552</v>
      </c>
      <c r="AN2002" s="8">
        <f t="shared" si="713"/>
        <v>27426.242145056047</v>
      </c>
      <c r="AO2002" s="8">
        <f t="shared" si="713"/>
        <v>27897.98605221686</v>
      </c>
      <c r="AP2002" s="8">
        <f t="shared" si="713"/>
        <v>28354.908637088189</v>
      </c>
      <c r="AQ2002" s="8">
        <f t="shared" si="713"/>
        <v>25011.277362557004</v>
      </c>
      <c r="AR2002" s="8">
        <f t="shared" si="713"/>
        <v>25542.517938085846</v>
      </c>
      <c r="AS2002" s="8">
        <f t="shared" si="713"/>
        <v>26049.264621643208</v>
      </c>
      <c r="AT2002" s="8">
        <f t="shared" si="713"/>
        <v>26545.883182623107</v>
      </c>
      <c r="AU2002" s="8">
        <f t="shared" si="713"/>
        <v>27030.91031329778</v>
      </c>
      <c r="AV2002" s="8">
        <f t="shared" si="713"/>
        <v>27683.619126716305</v>
      </c>
      <c r="AW2002" s="8">
        <f t="shared" si="713"/>
        <v>28326.404315413998</v>
      </c>
      <c r="AX2002" s="8"/>
    </row>
    <row r="2003" spans="3:50">
      <c r="C2003" s="10" t="s">
        <v>3</v>
      </c>
      <c r="D2003" s="9"/>
      <c r="E2003" s="8">
        <f t="shared" si="713"/>
        <v>0</v>
      </c>
      <c r="F2003" s="8">
        <f t="shared" si="713"/>
        <v>0</v>
      </c>
      <c r="G2003" s="8">
        <f t="shared" si="713"/>
        <v>0</v>
      </c>
      <c r="H2003" s="8">
        <f t="shared" si="713"/>
        <v>0</v>
      </c>
      <c r="I2003" s="8">
        <f t="shared" si="713"/>
        <v>0</v>
      </c>
      <c r="J2003" s="8">
        <f t="shared" si="713"/>
        <v>0</v>
      </c>
      <c r="K2003" s="8">
        <f t="shared" si="713"/>
        <v>0</v>
      </c>
      <c r="L2003" s="8">
        <f t="shared" si="713"/>
        <v>0</v>
      </c>
      <c r="M2003" s="8">
        <f t="shared" si="713"/>
        <v>139.23600517108773</v>
      </c>
      <c r="N2003" s="8">
        <f t="shared" si="713"/>
        <v>223.19013988412254</v>
      </c>
      <c r="O2003" s="8">
        <f t="shared" si="713"/>
        <v>291.34480316595273</v>
      </c>
      <c r="P2003" s="8">
        <f t="shared" si="713"/>
        <v>364.71824244887779</v>
      </c>
      <c r="Q2003" s="8">
        <f t="shared" si="713"/>
        <v>437.23344001466256</v>
      </c>
      <c r="R2003" s="8">
        <f t="shared" si="713"/>
        <v>509.71491225624987</v>
      </c>
      <c r="S2003" s="8">
        <f t="shared" si="713"/>
        <v>517.40198531506326</v>
      </c>
      <c r="T2003" s="8">
        <f t="shared" si="713"/>
        <v>538.58118491973823</v>
      </c>
      <c r="U2003" s="8">
        <f t="shared" si="713"/>
        <v>556.21132782506822</v>
      </c>
      <c r="V2003" s="8">
        <f t="shared" si="713"/>
        <v>579.18569610584768</v>
      </c>
      <c r="W2003" s="8">
        <f t="shared" si="713"/>
        <v>608.63383238940071</v>
      </c>
      <c r="X2003" s="8">
        <f t="shared" si="713"/>
        <v>645.68765943218432</v>
      </c>
      <c r="Y2003" s="8">
        <f t="shared" si="713"/>
        <v>687.8464820268465</v>
      </c>
      <c r="Z2003" s="8">
        <f t="shared" si="713"/>
        <v>732.00113939017047</v>
      </c>
      <c r="AA2003" s="8">
        <f t="shared" si="713"/>
        <v>743.16103171982377</v>
      </c>
      <c r="AB2003" s="8">
        <f t="shared" si="713"/>
        <v>1047.2850303142163</v>
      </c>
      <c r="AC2003" s="8">
        <f t="shared" si="713"/>
        <v>1072.2979825867358</v>
      </c>
      <c r="AD2003" s="8">
        <f t="shared" si="713"/>
        <v>1110.8439915461304</v>
      </c>
      <c r="AE2003" s="8">
        <f t="shared" si="713"/>
        <v>1150.1709013672325</v>
      </c>
      <c r="AF2003" s="8">
        <f t="shared" si="713"/>
        <v>1239.7491124880089</v>
      </c>
      <c r="AG2003" s="8">
        <f t="shared" si="713"/>
        <v>1291.6662761099778</v>
      </c>
      <c r="AH2003" s="8">
        <f t="shared" si="713"/>
        <v>1343.2639205857304</v>
      </c>
      <c r="AI2003" s="8">
        <f t="shared" si="713"/>
        <v>1398.7854392421439</v>
      </c>
      <c r="AJ2003" s="8">
        <f t="shared" si="713"/>
        <v>1456.9663086688186</v>
      </c>
      <c r="AK2003" s="8">
        <f t="shared" si="713"/>
        <v>1518.2653427336936</v>
      </c>
      <c r="AL2003" s="8">
        <f t="shared" si="713"/>
        <v>1601.8412387599528</v>
      </c>
      <c r="AM2003" s="8">
        <f t="shared" si="713"/>
        <v>1690.2602424435684</v>
      </c>
      <c r="AN2003" s="8">
        <f t="shared" si="713"/>
        <v>1782.386351916748</v>
      </c>
      <c r="AO2003" s="8">
        <f t="shared" si="713"/>
        <v>1876.9379597141085</v>
      </c>
      <c r="AP2003" s="8">
        <f t="shared" si="713"/>
        <v>1973.2567465371335</v>
      </c>
      <c r="AQ2003" s="8">
        <f t="shared" si="713"/>
        <v>1745.988090493677</v>
      </c>
      <c r="AR2003" s="8">
        <f t="shared" si="713"/>
        <v>1788.5542583995671</v>
      </c>
      <c r="AS2003" s="8">
        <f t="shared" si="713"/>
        <v>1829.5746196233147</v>
      </c>
      <c r="AT2003" s="8">
        <f t="shared" si="713"/>
        <v>1870.0430691896588</v>
      </c>
      <c r="AU2003" s="8">
        <f t="shared" si="713"/>
        <v>1909.8474279307225</v>
      </c>
      <c r="AV2003" s="8">
        <f t="shared" si="713"/>
        <v>1777.0830824046402</v>
      </c>
      <c r="AW2003" s="8">
        <f t="shared" si="713"/>
        <v>1636.4972832559909</v>
      </c>
      <c r="AX2003" s="8"/>
    </row>
    <row r="2004" spans="3:50">
      <c r="C2004" s="10" t="s">
        <v>2</v>
      </c>
      <c r="D2004" s="9"/>
      <c r="E2004" s="8">
        <f t="shared" si="713"/>
        <v>0</v>
      </c>
      <c r="F2004" s="8">
        <f t="shared" si="713"/>
        <v>0</v>
      </c>
      <c r="G2004" s="8">
        <f t="shared" si="713"/>
        <v>0</v>
      </c>
      <c r="H2004" s="8">
        <f t="shared" si="713"/>
        <v>0</v>
      </c>
      <c r="I2004" s="8">
        <f t="shared" si="713"/>
        <v>0</v>
      </c>
      <c r="J2004" s="8">
        <f t="shared" si="713"/>
        <v>0</v>
      </c>
      <c r="K2004" s="8">
        <f t="shared" si="713"/>
        <v>0</v>
      </c>
      <c r="L2004" s="8">
        <f t="shared" si="713"/>
        <v>0</v>
      </c>
      <c r="M2004" s="8">
        <f t="shared" si="713"/>
        <v>77.383588537382536</v>
      </c>
      <c r="N2004" s="8">
        <f t="shared" si="713"/>
        <v>152.82885505735896</v>
      </c>
      <c r="O2004" s="8">
        <f t="shared" si="713"/>
        <v>213.14228207105876</v>
      </c>
      <c r="P2004" s="8">
        <f t="shared" si="713"/>
        <v>273.29595555225626</v>
      </c>
      <c r="Q2004" s="8">
        <f t="shared" si="713"/>
        <v>329.64438203347044</v>
      </c>
      <c r="R2004" s="8">
        <f t="shared" si="713"/>
        <v>383.18504078631355</v>
      </c>
      <c r="S2004" s="8">
        <f t="shared" si="713"/>
        <v>704.82957509461255</v>
      </c>
      <c r="T2004" s="8">
        <f t="shared" si="713"/>
        <v>1036.2133373217489</v>
      </c>
      <c r="U2004" s="8">
        <f t="shared" si="713"/>
        <v>1358.0657043179349</v>
      </c>
      <c r="V2004" s="8">
        <f t="shared" si="713"/>
        <v>1690.8821498315335</v>
      </c>
      <c r="W2004" s="8">
        <f t="shared" si="713"/>
        <v>2045.6117883075824</v>
      </c>
      <c r="X2004" s="8">
        <f t="shared" si="713"/>
        <v>2434.014414420883</v>
      </c>
      <c r="Y2004" s="8">
        <f t="shared" si="713"/>
        <v>2853.4006675946266</v>
      </c>
      <c r="Z2004" s="8">
        <f t="shared" si="713"/>
        <v>3293.7078532401374</v>
      </c>
      <c r="AA2004" s="8">
        <f t="shared" si="713"/>
        <v>3746.8259685301032</v>
      </c>
      <c r="AB2004" s="8">
        <f t="shared" si="713"/>
        <v>5495.2716811096097</v>
      </c>
      <c r="AC2004" s="8">
        <f t="shared" si="713"/>
        <v>5838.2234924744125</v>
      </c>
      <c r="AD2004" s="8">
        <f t="shared" si="713"/>
        <v>6258.9875593855386</v>
      </c>
      <c r="AE2004" s="8">
        <f t="shared" si="713"/>
        <v>6690.6596497224209</v>
      </c>
      <c r="AF2004" s="8">
        <f t="shared" si="713"/>
        <v>7134.6058645279791</v>
      </c>
      <c r="AG2004" s="8">
        <f t="shared" si="713"/>
        <v>7253.537721719269</v>
      </c>
      <c r="AH2004" s="8">
        <f t="shared" si="713"/>
        <v>7364.4529539516125</v>
      </c>
      <c r="AI2004" s="8">
        <f t="shared" si="713"/>
        <v>7490.6135644359902</v>
      </c>
      <c r="AJ2004" s="8">
        <f t="shared" si="713"/>
        <v>7624.3419585927977</v>
      </c>
      <c r="AK2004" s="8">
        <f t="shared" si="713"/>
        <v>7767.4570858300203</v>
      </c>
      <c r="AL2004" s="8">
        <f t="shared" si="713"/>
        <v>7921.6349566608369</v>
      </c>
      <c r="AM2004" s="8">
        <f t="shared" si="713"/>
        <v>8087.9926997155408</v>
      </c>
      <c r="AN2004" s="8">
        <f t="shared" si="713"/>
        <v>8260.0720522195097</v>
      </c>
      <c r="AO2004" s="8">
        <f t="shared" si="713"/>
        <v>8431.544993083935</v>
      </c>
      <c r="AP2004" s="8">
        <f t="shared" si="713"/>
        <v>8599.5526099956714</v>
      </c>
      <c r="AQ2004" s="8">
        <f t="shared" si="713"/>
        <v>7559.3918298993012</v>
      </c>
      <c r="AR2004" s="8">
        <f t="shared" si="713"/>
        <v>7693.5090571800611</v>
      </c>
      <c r="AS2004" s="8">
        <f t="shared" si="713"/>
        <v>7819.3806729112921</v>
      </c>
      <c r="AT2004" s="8">
        <f t="shared" si="713"/>
        <v>7941.389442252379</v>
      </c>
      <c r="AU2004" s="8">
        <f t="shared" si="713"/>
        <v>8059.1393297021059</v>
      </c>
      <c r="AV2004" s="8">
        <f t="shared" si="713"/>
        <v>8172.1304916788649</v>
      </c>
      <c r="AW2004" s="8">
        <f t="shared" si="713"/>
        <v>8279.6734880559052</v>
      </c>
      <c r="AX2004" s="8"/>
    </row>
    <row r="2005" spans="3:50">
      <c r="C2005" s="10" t="s">
        <v>1</v>
      </c>
      <c r="D2005" s="9"/>
      <c r="E2005" s="8">
        <f t="shared" si="713"/>
        <v>0</v>
      </c>
      <c r="F2005" s="8">
        <f t="shared" si="713"/>
        <v>0</v>
      </c>
      <c r="G2005" s="8">
        <f t="shared" si="713"/>
        <v>0</v>
      </c>
      <c r="H2005" s="8">
        <f t="shared" si="713"/>
        <v>0</v>
      </c>
      <c r="I2005" s="8">
        <f t="shared" si="713"/>
        <v>0</v>
      </c>
      <c r="J2005" s="8">
        <f t="shared" si="713"/>
        <v>0</v>
      </c>
      <c r="K2005" s="8">
        <f t="shared" si="713"/>
        <v>0</v>
      </c>
      <c r="L2005" s="8">
        <f t="shared" si="713"/>
        <v>0</v>
      </c>
      <c r="M2005" s="8">
        <f t="shared" si="713"/>
        <v>268.33753445530306</v>
      </c>
      <c r="N2005" s="8">
        <f t="shared" si="713"/>
        <v>526.90728370287047</v>
      </c>
      <c r="O2005" s="8">
        <f t="shared" si="713"/>
        <v>730.64949463085668</v>
      </c>
      <c r="P2005" s="8">
        <f t="shared" si="713"/>
        <v>931.53141061900556</v>
      </c>
      <c r="Q2005" s="8">
        <f t="shared" si="713"/>
        <v>1117.2460463624293</v>
      </c>
      <c r="R2005" s="8">
        <f t="shared" si="713"/>
        <v>77.484647593184803</v>
      </c>
      <c r="S2005" s="8">
        <f t="shared" si="713"/>
        <v>283.45731024439715</v>
      </c>
      <c r="T2005" s="8">
        <f t="shared" si="713"/>
        <v>489.00659865432431</v>
      </c>
      <c r="U2005" s="8">
        <f t="shared" si="713"/>
        <v>687.43726155647778</v>
      </c>
      <c r="V2005" s="8">
        <f t="shared" si="713"/>
        <v>889.01601720545955</v>
      </c>
      <c r="W2005" s="8">
        <f t="shared" si="713"/>
        <v>1100.285329798844</v>
      </c>
      <c r="X2005" s="8">
        <f t="shared" si="713"/>
        <v>1328.1635472948165</v>
      </c>
      <c r="Y2005" s="8">
        <f t="shared" si="713"/>
        <v>1571.5165383185808</v>
      </c>
      <c r="Z2005" s="8">
        <f t="shared" si="713"/>
        <v>1824.8136301742147</v>
      </c>
      <c r="AA2005" s="8">
        <f t="shared" si="713"/>
        <v>3338.8017167532007</v>
      </c>
      <c r="AB2005" s="8">
        <f t="shared" si="713"/>
        <v>5050.451878881986</v>
      </c>
      <c r="AC2005" s="8">
        <f t="shared" si="713"/>
        <v>5506.5048637138079</v>
      </c>
      <c r="AD2005" s="8">
        <f t="shared" si="713"/>
        <v>6034.2045977893395</v>
      </c>
      <c r="AE2005" s="8">
        <f t="shared" si="713"/>
        <v>6571.9188917009524</v>
      </c>
      <c r="AF2005" s="8">
        <f t="shared" si="713"/>
        <v>7120.8676544576065</v>
      </c>
      <c r="AG2005" s="8">
        <f t="shared" si="713"/>
        <v>7202.0520687384578</v>
      </c>
      <c r="AH2005" s="8">
        <f t="shared" si="713"/>
        <v>7274.4806742850142</v>
      </c>
      <c r="AI2005" s="8">
        <f t="shared" si="713"/>
        <v>7361.1481532818289</v>
      </c>
      <c r="AJ2005" s="8">
        <f t="shared" si="713"/>
        <v>7454.3301244301983</v>
      </c>
      <c r="AK2005" s="8">
        <f t="shared" si="713"/>
        <v>7555.6967225922563</v>
      </c>
      <c r="AL2005" s="8">
        <f t="shared" si="713"/>
        <v>7666.7459961294117</v>
      </c>
      <c r="AM2005" s="8">
        <f t="shared" si="713"/>
        <v>7788.4076953810836</v>
      </c>
      <c r="AN2005" s="8">
        <f t="shared" si="713"/>
        <v>7914.3346596730044</v>
      </c>
      <c r="AO2005" s="8">
        <f t="shared" si="713"/>
        <v>8038.4302341520197</v>
      </c>
      <c r="AP2005" s="8">
        <f t="shared" si="713"/>
        <v>8158.009501247052</v>
      </c>
      <c r="AQ2005" s="8">
        <f t="shared" si="713"/>
        <v>7167.9988296381089</v>
      </c>
      <c r="AR2005" s="8">
        <f t="shared" si="713"/>
        <v>7291.8604317998779</v>
      </c>
      <c r="AS2005" s="8">
        <f t="shared" si="713"/>
        <v>7407.798038493911</v>
      </c>
      <c r="AT2005" s="8">
        <f t="shared" si="713"/>
        <v>7519.9726209791879</v>
      </c>
      <c r="AU2005" s="8">
        <f t="shared" si="713"/>
        <v>7628.0144473846121</v>
      </c>
      <c r="AV2005" s="8">
        <f t="shared" si="713"/>
        <v>7731.4562456444582</v>
      </c>
      <c r="AW2005" s="8">
        <f t="shared" si="713"/>
        <v>7829.6522987417302</v>
      </c>
      <c r="AX2005" s="8"/>
    </row>
    <row r="2006" spans="3:50">
      <c r="C2006" s="7" t="s">
        <v>0</v>
      </c>
      <c r="D2006" s="6"/>
      <c r="E2006" s="5">
        <f t="shared" si="713"/>
        <v>0</v>
      </c>
      <c r="F2006" s="5">
        <f t="shared" si="713"/>
        <v>0</v>
      </c>
      <c r="G2006" s="5">
        <f t="shared" si="713"/>
        <v>0</v>
      </c>
      <c r="H2006" s="5">
        <f t="shared" si="713"/>
        <v>0</v>
      </c>
      <c r="I2006" s="5">
        <f t="shared" si="713"/>
        <v>0</v>
      </c>
      <c r="J2006" s="5">
        <f t="shared" si="713"/>
        <v>0</v>
      </c>
      <c r="K2006" s="5">
        <f t="shared" si="713"/>
        <v>0</v>
      </c>
      <c r="L2006" s="5">
        <f t="shared" si="713"/>
        <v>0</v>
      </c>
      <c r="M2006" s="5">
        <f t="shared" si="713"/>
        <v>0</v>
      </c>
      <c r="N2006" s="5">
        <f t="shared" si="713"/>
        <v>0</v>
      </c>
      <c r="O2006" s="5">
        <f t="shared" si="713"/>
        <v>0</v>
      </c>
      <c r="P2006" s="5">
        <f t="shared" si="713"/>
        <v>0</v>
      </c>
      <c r="Q2006" s="5">
        <f t="shared" si="713"/>
        <v>0</v>
      </c>
      <c r="R2006" s="5">
        <f t="shared" si="713"/>
        <v>0</v>
      </c>
      <c r="S2006" s="5">
        <f t="shared" si="713"/>
        <v>4.9656474962286667</v>
      </c>
      <c r="T2006" s="5">
        <f t="shared" si="713"/>
        <v>9.9750294529281529</v>
      </c>
      <c r="U2006" s="5">
        <f t="shared" si="713"/>
        <v>14.924701005937903</v>
      </c>
      <c r="V2006" s="5">
        <f t="shared" si="713"/>
        <v>20.032653834588864</v>
      </c>
      <c r="W2006" s="5">
        <f t="shared" si="713"/>
        <v>25.461694893700553</v>
      </c>
      <c r="X2006" s="5">
        <f t="shared" si="713"/>
        <v>31.390718887326528</v>
      </c>
      <c r="Y2006" s="5">
        <f t="shared" si="713"/>
        <v>37.812187690086596</v>
      </c>
      <c r="Z2006" s="5">
        <f t="shared" si="713"/>
        <v>44.605762100640668</v>
      </c>
      <c r="AA2006" s="5">
        <f t="shared" si="713"/>
        <v>51.66382735074162</v>
      </c>
      <c r="AB2006" s="5">
        <f t="shared" si="713"/>
        <v>72.481511271842024</v>
      </c>
      <c r="AC2006" s="5">
        <f t="shared" si="713"/>
        <v>73.887120474723162</v>
      </c>
      <c r="AD2006" s="5">
        <f t="shared" si="713"/>
        <v>76.21290082426907</v>
      </c>
      <c r="AE2006" s="5">
        <f t="shared" si="713"/>
        <v>78.57607297788573</v>
      </c>
      <c r="AF2006" s="5">
        <f t="shared" si="713"/>
        <v>80.991874765068388</v>
      </c>
      <c r="AG2006" s="5">
        <f t="shared" si="713"/>
        <v>82.29625752164921</v>
      </c>
      <c r="AH2006" s="5">
        <f t="shared" si="713"/>
        <v>83.508715984932465</v>
      </c>
      <c r="AI2006" s="5">
        <f t="shared" ref="AI2006:AW2006" si="714">AI1704*AI494</f>
        <v>84.893048632145195</v>
      </c>
      <c r="AJ2006" s="5">
        <f t="shared" si="714"/>
        <v>86.362024549274651</v>
      </c>
      <c r="AK2006" s="5">
        <f t="shared" si="714"/>
        <v>87.936115294791165</v>
      </c>
      <c r="AL2006" s="5">
        <f t="shared" si="714"/>
        <v>89.634133926618773</v>
      </c>
      <c r="AM2006" s="5">
        <f t="shared" si="714"/>
        <v>91.468536300536044</v>
      </c>
      <c r="AN2006" s="5">
        <f t="shared" si="714"/>
        <v>93.366128630342004</v>
      </c>
      <c r="AO2006" s="5">
        <f t="shared" si="714"/>
        <v>95.255342518331034</v>
      </c>
      <c r="AP2006" s="5">
        <f t="shared" si="714"/>
        <v>97.103929021852764</v>
      </c>
      <c r="AQ2006" s="5">
        <f t="shared" si="714"/>
        <v>85.319936128476925</v>
      </c>
      <c r="AR2006" s="5">
        <f t="shared" si="714"/>
        <v>86.794247751062059</v>
      </c>
      <c r="AS2006" s="5">
        <f t="shared" si="714"/>
        <v>88.174240889052413</v>
      </c>
      <c r="AT2006" s="5">
        <f t="shared" si="714"/>
        <v>89.509443145686333</v>
      </c>
      <c r="AU2006" s="5">
        <f t="shared" si="714"/>
        <v>90.795453641391077</v>
      </c>
      <c r="AV2006" s="5">
        <f t="shared" si="714"/>
        <v>92.026710485916936</v>
      </c>
      <c r="AW2006" s="5">
        <f t="shared" si="714"/>
        <v>93.195527777528042</v>
      </c>
      <c r="AX2006" s="8"/>
    </row>
    <row r="2007" spans="3:50">
      <c r="C2007" s="14">
        <v>9</v>
      </c>
      <c r="D2007" s="13"/>
      <c r="E2007" s="12">
        <f t="shared" ref="E2007:AW2012" si="715">E1705*E495</f>
        <v>0</v>
      </c>
      <c r="F2007" s="12">
        <f t="shared" si="715"/>
        <v>0</v>
      </c>
      <c r="G2007" s="12">
        <f t="shared" si="715"/>
        <v>0</v>
      </c>
      <c r="H2007" s="12">
        <f t="shared" si="715"/>
        <v>0</v>
      </c>
      <c r="I2007" s="12">
        <f t="shared" si="715"/>
        <v>0</v>
      </c>
      <c r="J2007" s="12">
        <f t="shared" si="715"/>
        <v>0</v>
      </c>
      <c r="K2007" s="12">
        <f t="shared" si="715"/>
        <v>0</v>
      </c>
      <c r="L2007" s="12">
        <f t="shared" si="715"/>
        <v>0</v>
      </c>
      <c r="M2007" s="12">
        <f t="shared" si="715"/>
        <v>0</v>
      </c>
      <c r="N2007" s="12">
        <f t="shared" si="715"/>
        <v>19764.725945060742</v>
      </c>
      <c r="O2007" s="12">
        <f t="shared" si="715"/>
        <v>20789.131096003417</v>
      </c>
      <c r="P2007" s="12">
        <f t="shared" si="715"/>
        <v>20491.660240769983</v>
      </c>
      <c r="Q2007" s="12">
        <f t="shared" si="715"/>
        <v>20805.40325794954</v>
      </c>
      <c r="R2007" s="12">
        <f t="shared" si="715"/>
        <v>21118.892187821366</v>
      </c>
      <c r="S2007" s="12">
        <f t="shared" si="715"/>
        <v>19954.818419752741</v>
      </c>
      <c r="T2007" s="12">
        <f t="shared" si="715"/>
        <v>20447.628608024712</v>
      </c>
      <c r="U2007" s="12">
        <f t="shared" si="715"/>
        <v>21423.395029183739</v>
      </c>
      <c r="V2007" s="12">
        <f t="shared" si="715"/>
        <v>22212.750580382679</v>
      </c>
      <c r="W2007" s="12">
        <f t="shared" si="715"/>
        <v>23171.44642428197</v>
      </c>
      <c r="X2007" s="12">
        <f t="shared" si="715"/>
        <v>24346.218736861098</v>
      </c>
      <c r="Y2007" s="12">
        <f t="shared" si="715"/>
        <v>25781.358752079974</v>
      </c>
      <c r="Z2007" s="12">
        <f t="shared" si="715"/>
        <v>27373.814406273257</v>
      </c>
      <c r="AA2007" s="12">
        <f t="shared" si="715"/>
        <v>28996.176013109496</v>
      </c>
      <c r="AB2007" s="12">
        <f t="shared" si="715"/>
        <v>32082.549017987043</v>
      </c>
      <c r="AC2007" s="12">
        <f t="shared" si="715"/>
        <v>44751.866212766705</v>
      </c>
      <c r="AD2007" s="12">
        <f t="shared" si="715"/>
        <v>45361.136860982246</v>
      </c>
      <c r="AE2007" s="12">
        <f t="shared" si="715"/>
        <v>46526.853639892441</v>
      </c>
      <c r="AF2007" s="12">
        <f t="shared" si="715"/>
        <v>47703.841858389111</v>
      </c>
      <c r="AG2007" s="12">
        <f t="shared" si="715"/>
        <v>48962.067914272804</v>
      </c>
      <c r="AH2007" s="12">
        <f t="shared" si="715"/>
        <v>49685.882089056526</v>
      </c>
      <c r="AI2007" s="12">
        <f t="shared" si="715"/>
        <v>50353.094025375867</v>
      </c>
      <c r="AJ2007" s="12">
        <f t="shared" si="715"/>
        <v>51122.80375651842</v>
      </c>
      <c r="AK2007" s="12">
        <f t="shared" si="715"/>
        <v>51942.182433335176</v>
      </c>
      <c r="AL2007" s="12">
        <f t="shared" si="715"/>
        <v>52823.368257110749</v>
      </c>
      <c r="AM2007" s="12">
        <f t="shared" si="715"/>
        <v>53775.507528714079</v>
      </c>
      <c r="AN2007" s="12">
        <f t="shared" si="715"/>
        <v>54807.885076507533</v>
      </c>
      <c r="AO2007" s="12">
        <f t="shared" si="715"/>
        <v>55876.442620530448</v>
      </c>
      <c r="AP2007" s="12">
        <f t="shared" si="715"/>
        <v>56938.313458320175</v>
      </c>
      <c r="AQ2007" s="12">
        <f t="shared" si="715"/>
        <v>57974.312747961965</v>
      </c>
      <c r="AR2007" s="12">
        <f t="shared" si="715"/>
        <v>51077.535184670778</v>
      </c>
      <c r="AS2007" s="12">
        <f t="shared" si="715"/>
        <v>52101.198339793445</v>
      </c>
      <c r="AT2007" s="12">
        <f t="shared" si="715"/>
        <v>53072.876910883511</v>
      </c>
      <c r="AU2007" s="12">
        <f t="shared" si="715"/>
        <v>54022.002416704221</v>
      </c>
      <c r="AV2007" s="12">
        <f t="shared" si="715"/>
        <v>54945.693021974177</v>
      </c>
      <c r="AW2007" s="12">
        <f t="shared" si="715"/>
        <v>55849.951786673693</v>
      </c>
      <c r="AX2007" s="12"/>
    </row>
    <row r="2008" spans="3:50">
      <c r="C2008" s="10" t="s">
        <v>4</v>
      </c>
      <c r="D2008" s="9"/>
      <c r="E2008" s="8">
        <f t="shared" si="715"/>
        <v>0</v>
      </c>
      <c r="F2008" s="8">
        <f t="shared" si="715"/>
        <v>0</v>
      </c>
      <c r="G2008" s="8">
        <f t="shared" si="715"/>
        <v>0</v>
      </c>
      <c r="H2008" s="8">
        <f t="shared" si="715"/>
        <v>0</v>
      </c>
      <c r="I2008" s="8">
        <f t="shared" si="715"/>
        <v>0</v>
      </c>
      <c r="J2008" s="8">
        <f t="shared" si="715"/>
        <v>0</v>
      </c>
      <c r="K2008" s="8">
        <f t="shared" si="715"/>
        <v>0</v>
      </c>
      <c r="L2008" s="8">
        <f t="shared" si="715"/>
        <v>0</v>
      </c>
      <c r="M2008" s="8">
        <f t="shared" si="715"/>
        <v>0</v>
      </c>
      <c r="N2008" s="8">
        <f t="shared" si="715"/>
        <v>19166.491046180094</v>
      </c>
      <c r="O2008" s="8">
        <f t="shared" si="715"/>
        <v>19675.442625237909</v>
      </c>
      <c r="P2008" s="8">
        <f t="shared" si="715"/>
        <v>18968.272515391658</v>
      </c>
      <c r="Q2008" s="8">
        <f t="shared" si="715"/>
        <v>18869.584859882129</v>
      </c>
      <c r="R2008" s="8">
        <f t="shared" si="715"/>
        <v>18795.085967932344</v>
      </c>
      <c r="S2008" s="8">
        <f t="shared" si="715"/>
        <v>18756.589510839804</v>
      </c>
      <c r="T2008" s="8">
        <f t="shared" si="715"/>
        <v>18583.363510878971</v>
      </c>
      <c r="U2008" s="8">
        <f t="shared" si="715"/>
        <v>18864.869579880306</v>
      </c>
      <c r="V2008" s="8">
        <f t="shared" si="715"/>
        <v>18984.951333410521</v>
      </c>
      <c r="W2008" s="8">
        <f t="shared" si="715"/>
        <v>19250.171730146827</v>
      </c>
      <c r="X2008" s="8">
        <f t="shared" si="715"/>
        <v>19684.106935093194</v>
      </c>
      <c r="Y2008" s="8">
        <f t="shared" si="715"/>
        <v>20306.402614753439</v>
      </c>
      <c r="Z2008" s="8">
        <f t="shared" si="715"/>
        <v>21021.821746721907</v>
      </c>
      <c r="AA2008" s="8">
        <f t="shared" si="715"/>
        <v>21726.170350321405</v>
      </c>
      <c r="AB2008" s="8">
        <f t="shared" si="715"/>
        <v>22365.751333221018</v>
      </c>
      <c r="AC2008" s="8">
        <f t="shared" si="715"/>
        <v>30368.286487761601</v>
      </c>
      <c r="AD2008" s="8">
        <f t="shared" si="715"/>
        <v>29960.05299280996</v>
      </c>
      <c r="AE2008" s="8">
        <f t="shared" si="715"/>
        <v>29906.165861278743</v>
      </c>
      <c r="AF2008" s="8">
        <f t="shared" si="715"/>
        <v>29836.747948977656</v>
      </c>
      <c r="AG2008" s="8">
        <f t="shared" si="715"/>
        <v>29757.389842743782</v>
      </c>
      <c r="AH2008" s="8">
        <f t="shared" si="715"/>
        <v>30168.713683903323</v>
      </c>
      <c r="AI2008" s="8">
        <f t="shared" si="715"/>
        <v>30544.617787914263</v>
      </c>
      <c r="AJ2008" s="8">
        <f t="shared" si="715"/>
        <v>30981.612043444824</v>
      </c>
      <c r="AK2008" s="8">
        <f t="shared" si="715"/>
        <v>31447.523805538851</v>
      </c>
      <c r="AL2008" s="8">
        <f t="shared" si="715"/>
        <v>31949.597867897734</v>
      </c>
      <c r="AM2008" s="8">
        <f t="shared" si="715"/>
        <v>32469.355370230729</v>
      </c>
      <c r="AN2008" s="8">
        <f t="shared" si="715"/>
        <v>33035.099189163477</v>
      </c>
      <c r="AO2008" s="8">
        <f t="shared" si="715"/>
        <v>33620.050475719894</v>
      </c>
      <c r="AP2008" s="8">
        <f t="shared" si="715"/>
        <v>34198.33071865212</v>
      </c>
      <c r="AQ2008" s="8">
        <f t="shared" si="715"/>
        <v>34758.442464388834</v>
      </c>
      <c r="AR2008" s="8">
        <f t="shared" si="715"/>
        <v>30659.701863055783</v>
      </c>
      <c r="AS2008" s="8">
        <f t="shared" si="715"/>
        <v>31310.915210825769</v>
      </c>
      <c r="AT2008" s="8">
        <f t="shared" si="715"/>
        <v>31932.103085908868</v>
      </c>
      <c r="AU2008" s="8">
        <f t="shared" si="715"/>
        <v>32540.875552768106</v>
      </c>
      <c r="AV2008" s="8">
        <f t="shared" si="715"/>
        <v>33135.438837418238</v>
      </c>
      <c r="AW2008" s="8">
        <f t="shared" si="715"/>
        <v>33935.55221558411</v>
      </c>
      <c r="AX2008" s="8"/>
    </row>
    <row r="2009" spans="3:50">
      <c r="C2009" s="10" t="s">
        <v>3</v>
      </c>
      <c r="D2009" s="9"/>
      <c r="E2009" s="8">
        <f t="shared" si="715"/>
        <v>0</v>
      </c>
      <c r="F2009" s="8">
        <f t="shared" si="715"/>
        <v>0</v>
      </c>
      <c r="G2009" s="8">
        <f t="shared" si="715"/>
        <v>0</v>
      </c>
      <c r="H2009" s="8">
        <f t="shared" si="715"/>
        <v>0</v>
      </c>
      <c r="I2009" s="8">
        <f t="shared" si="715"/>
        <v>0</v>
      </c>
      <c r="J2009" s="8">
        <f t="shared" si="715"/>
        <v>0</v>
      </c>
      <c r="K2009" s="8">
        <f t="shared" si="715"/>
        <v>0</v>
      </c>
      <c r="L2009" s="8">
        <f t="shared" si="715"/>
        <v>0</v>
      </c>
      <c r="M2009" s="8">
        <f t="shared" si="715"/>
        <v>0</v>
      </c>
      <c r="N2009" s="8">
        <f t="shared" si="715"/>
        <v>172.16303901188064</v>
      </c>
      <c r="O2009" s="8">
        <f t="shared" si="715"/>
        <v>275.97095099591502</v>
      </c>
      <c r="P2009" s="8">
        <f t="shared" si="715"/>
        <v>360.24307542963106</v>
      </c>
      <c r="Q2009" s="8">
        <f t="shared" si="715"/>
        <v>450.96813087904673</v>
      </c>
      <c r="R2009" s="8">
        <f t="shared" si="715"/>
        <v>540.63198450751031</v>
      </c>
      <c r="S2009" s="8">
        <f t="shared" si="715"/>
        <v>630.25413732519405</v>
      </c>
      <c r="T2009" s="8">
        <f t="shared" si="715"/>
        <v>639.7590772097135</v>
      </c>
      <c r="U2009" s="8">
        <f t="shared" si="715"/>
        <v>665.94681049967414</v>
      </c>
      <c r="V2009" s="8">
        <f t="shared" si="715"/>
        <v>687.74619333219448</v>
      </c>
      <c r="W2009" s="8">
        <f t="shared" si="715"/>
        <v>716.15362327631431</v>
      </c>
      <c r="X2009" s="8">
        <f t="shared" si="715"/>
        <v>752.56576128316749</v>
      </c>
      <c r="Y2009" s="8">
        <f t="shared" si="715"/>
        <v>798.38221129455303</v>
      </c>
      <c r="Z2009" s="8">
        <f t="shared" si="715"/>
        <v>850.51090466047629</v>
      </c>
      <c r="AA2009" s="8">
        <f t="shared" si="715"/>
        <v>905.10741501609414</v>
      </c>
      <c r="AB2009" s="8">
        <f t="shared" si="715"/>
        <v>918.90643902685497</v>
      </c>
      <c r="AC2009" s="8">
        <f t="shared" si="715"/>
        <v>1294.9507802166152</v>
      </c>
      <c r="AD2009" s="8">
        <f t="shared" si="715"/>
        <v>1325.8788858643225</v>
      </c>
      <c r="AE2009" s="8">
        <f t="shared" si="715"/>
        <v>1373.5403943661925</v>
      </c>
      <c r="AF2009" s="8">
        <f t="shared" si="715"/>
        <v>1422.1674739885059</v>
      </c>
      <c r="AG2009" s="8">
        <f t="shared" si="715"/>
        <v>1532.9294643002058</v>
      </c>
      <c r="AH2009" s="8">
        <f t="shared" si="715"/>
        <v>1597.1241864559629</v>
      </c>
      <c r="AI2009" s="8">
        <f t="shared" si="715"/>
        <v>1660.9238284227481</v>
      </c>
      <c r="AJ2009" s="8">
        <f t="shared" si="715"/>
        <v>1729.5752765212294</v>
      </c>
      <c r="AK2009" s="8">
        <f t="shared" si="715"/>
        <v>1801.5149682736721</v>
      </c>
      <c r="AL2009" s="8">
        <f t="shared" si="715"/>
        <v>1877.3102195101276</v>
      </c>
      <c r="AM2009" s="8">
        <f t="shared" si="715"/>
        <v>1980.6504455554002</v>
      </c>
      <c r="AN2009" s="8">
        <f t="shared" si="715"/>
        <v>2089.9790948646692</v>
      </c>
      <c r="AO2009" s="8">
        <f t="shared" si="715"/>
        <v>2203.8915197418041</v>
      </c>
      <c r="AP2009" s="8">
        <f t="shared" si="715"/>
        <v>2320.803033555002</v>
      </c>
      <c r="AQ2009" s="8">
        <f t="shared" si="715"/>
        <v>2439.8996352781833</v>
      </c>
      <c r="AR2009" s="8">
        <f t="shared" si="715"/>
        <v>2158.8856658777495</v>
      </c>
      <c r="AS2009" s="8">
        <f t="shared" si="715"/>
        <v>2211.5180350466603</v>
      </c>
      <c r="AT2009" s="8">
        <f t="shared" si="715"/>
        <v>2262.239039581134</v>
      </c>
      <c r="AU2009" s="8">
        <f t="shared" si="715"/>
        <v>2312.2776143943006</v>
      </c>
      <c r="AV2009" s="8">
        <f t="shared" si="715"/>
        <v>2361.4950517831485</v>
      </c>
      <c r="AW2009" s="8">
        <f t="shared" si="715"/>
        <v>2197.3341138841629</v>
      </c>
      <c r="AX2009" s="8"/>
    </row>
    <row r="2010" spans="3:50">
      <c r="C2010" s="10" t="s">
        <v>2</v>
      </c>
      <c r="D2010" s="9"/>
      <c r="E2010" s="8">
        <f t="shared" si="715"/>
        <v>0</v>
      </c>
      <c r="F2010" s="8">
        <f t="shared" si="715"/>
        <v>0</v>
      </c>
      <c r="G2010" s="8">
        <f t="shared" si="715"/>
        <v>0</v>
      </c>
      <c r="H2010" s="8">
        <f t="shared" si="715"/>
        <v>0</v>
      </c>
      <c r="I2010" s="8">
        <f t="shared" si="715"/>
        <v>0</v>
      </c>
      <c r="J2010" s="8">
        <f t="shared" si="715"/>
        <v>0</v>
      </c>
      <c r="K2010" s="8">
        <f t="shared" si="715"/>
        <v>0</v>
      </c>
      <c r="L2010" s="8">
        <f t="shared" si="715"/>
        <v>0</v>
      </c>
      <c r="M2010" s="8">
        <f t="shared" si="715"/>
        <v>0</v>
      </c>
      <c r="N2010" s="8">
        <f t="shared" si="715"/>
        <v>95.419852973683277</v>
      </c>
      <c r="O2010" s="8">
        <f t="shared" si="715"/>
        <v>188.44960740822782</v>
      </c>
      <c r="P2010" s="8">
        <f t="shared" si="715"/>
        <v>262.82065231274288</v>
      </c>
      <c r="Q2010" s="8">
        <f t="shared" si="715"/>
        <v>336.99470895564656</v>
      </c>
      <c r="R2010" s="8">
        <f t="shared" si="715"/>
        <v>406.47660649698963</v>
      </c>
      <c r="S2010" s="8">
        <f t="shared" si="715"/>
        <v>472.49631277931456</v>
      </c>
      <c r="T2010" s="8">
        <f t="shared" si="715"/>
        <v>869.10849830312691</v>
      </c>
      <c r="U2010" s="8">
        <f t="shared" si="715"/>
        <v>1277.7298929326114</v>
      </c>
      <c r="V2010" s="8">
        <f t="shared" si="715"/>
        <v>1674.598351975088</v>
      </c>
      <c r="W2010" s="8">
        <f t="shared" si="715"/>
        <v>2084.9863541131704</v>
      </c>
      <c r="X2010" s="8">
        <f t="shared" si="715"/>
        <v>2522.3949906025582</v>
      </c>
      <c r="Y2010" s="8">
        <f t="shared" si="715"/>
        <v>3001.3249831089183</v>
      </c>
      <c r="Z2010" s="8">
        <f t="shared" si="715"/>
        <v>3518.4601454010035</v>
      </c>
      <c r="AA2010" s="8">
        <f t="shared" si="715"/>
        <v>4061.3924093558358</v>
      </c>
      <c r="AB2010" s="8">
        <f t="shared" si="715"/>
        <v>4620.1215243773486</v>
      </c>
      <c r="AC2010" s="8">
        <f t="shared" si="715"/>
        <v>6776.0881315114848</v>
      </c>
      <c r="AD2010" s="8">
        <f t="shared" si="715"/>
        <v>7198.9738109689288</v>
      </c>
      <c r="AE2010" s="8">
        <f t="shared" si="715"/>
        <v>7717.8079224404501</v>
      </c>
      <c r="AF2010" s="8">
        <f t="shared" si="715"/>
        <v>8250.092456814149</v>
      </c>
      <c r="AG2010" s="8">
        <f t="shared" si="715"/>
        <v>8797.511920625986</v>
      </c>
      <c r="AH2010" s="8">
        <f t="shared" si="715"/>
        <v>8944.1639503596234</v>
      </c>
      <c r="AI2010" s="8">
        <f t="shared" si="715"/>
        <v>9080.9308715142488</v>
      </c>
      <c r="AJ2010" s="8">
        <f t="shared" si="715"/>
        <v>9236.4965041118194</v>
      </c>
      <c r="AK2010" s="8">
        <f t="shared" si="715"/>
        <v>9401.3937898287586</v>
      </c>
      <c r="AL2010" s="8">
        <f t="shared" si="715"/>
        <v>9577.865631693363</v>
      </c>
      <c r="AM2010" s="8">
        <f t="shared" si="715"/>
        <v>9767.9786782001593</v>
      </c>
      <c r="AN2010" s="8">
        <f t="shared" si="715"/>
        <v>9973.1104339554113</v>
      </c>
      <c r="AO2010" s="8">
        <f t="shared" si="715"/>
        <v>10185.297369532904</v>
      </c>
      <c r="AP2010" s="8">
        <f t="shared" si="715"/>
        <v>10396.736553415452</v>
      </c>
      <c r="AQ2010" s="8">
        <f t="shared" si="715"/>
        <v>10603.902729179359</v>
      </c>
      <c r="AR2010" s="8">
        <f t="shared" si="715"/>
        <v>9321.3053389350462</v>
      </c>
      <c r="AS2010" s="8">
        <f t="shared" si="715"/>
        <v>9486.6820854810594</v>
      </c>
      <c r="AT2010" s="8">
        <f t="shared" si="715"/>
        <v>9641.8913655576944</v>
      </c>
      <c r="AU2010" s="8">
        <f t="shared" si="715"/>
        <v>9792.3374621018411</v>
      </c>
      <c r="AV2010" s="8">
        <f t="shared" si="715"/>
        <v>9937.5320332051488</v>
      </c>
      <c r="AW2010" s="8">
        <f t="shared" si="715"/>
        <v>10076.858733697169</v>
      </c>
      <c r="AX2010" s="8"/>
    </row>
    <row r="2011" spans="3:50">
      <c r="C2011" s="10" t="s">
        <v>1</v>
      </c>
      <c r="D2011" s="9"/>
      <c r="E2011" s="8">
        <f t="shared" si="715"/>
        <v>0</v>
      </c>
      <c r="F2011" s="8">
        <f t="shared" si="715"/>
        <v>0</v>
      </c>
      <c r="G2011" s="8">
        <f t="shared" si="715"/>
        <v>0</v>
      </c>
      <c r="H2011" s="8">
        <f t="shared" si="715"/>
        <v>0</v>
      </c>
      <c r="I2011" s="8">
        <f t="shared" si="715"/>
        <v>0</v>
      </c>
      <c r="J2011" s="8">
        <f t="shared" si="715"/>
        <v>0</v>
      </c>
      <c r="K2011" s="8">
        <f t="shared" si="715"/>
        <v>0</v>
      </c>
      <c r="L2011" s="8">
        <f t="shared" si="715"/>
        <v>0</v>
      </c>
      <c r="M2011" s="8">
        <f t="shared" si="715"/>
        <v>0</v>
      </c>
      <c r="N2011" s="8">
        <f t="shared" si="715"/>
        <v>330.65200689508345</v>
      </c>
      <c r="O2011" s="8">
        <f t="shared" si="715"/>
        <v>649.26791236136864</v>
      </c>
      <c r="P2011" s="8">
        <f t="shared" si="715"/>
        <v>900.3239976359464</v>
      </c>
      <c r="Q2011" s="8">
        <f t="shared" si="715"/>
        <v>1147.8555582327158</v>
      </c>
      <c r="R2011" s="8">
        <f t="shared" si="715"/>
        <v>1376.6976288845262</v>
      </c>
      <c r="S2011" s="8">
        <f t="shared" si="715"/>
        <v>95.478458808424449</v>
      </c>
      <c r="T2011" s="8">
        <f t="shared" si="715"/>
        <v>349.28296069964972</v>
      </c>
      <c r="U2011" s="8">
        <f t="shared" si="715"/>
        <v>602.56577060010159</v>
      </c>
      <c r="V2011" s="8">
        <f t="shared" si="715"/>
        <v>847.07683779502077</v>
      </c>
      <c r="W2011" s="8">
        <f t="shared" si="715"/>
        <v>1095.467061093625</v>
      </c>
      <c r="X2011" s="8">
        <f t="shared" si="715"/>
        <v>1355.7982232851145</v>
      </c>
      <c r="Y2011" s="8">
        <f t="shared" si="715"/>
        <v>1636.5952802293396</v>
      </c>
      <c r="Z2011" s="8">
        <f t="shared" si="715"/>
        <v>1936.4607277868845</v>
      </c>
      <c r="AA2011" s="8">
        <f t="shared" si="715"/>
        <v>2248.5795371542099</v>
      </c>
      <c r="AB2011" s="8">
        <f t="shared" si="715"/>
        <v>4114.1523138392267</v>
      </c>
      <c r="AC2011" s="8">
        <f t="shared" si="715"/>
        <v>6223.2890857746952</v>
      </c>
      <c r="AD2011" s="8">
        <f t="shared" si="715"/>
        <v>6785.2486155558472</v>
      </c>
      <c r="AE2011" s="8">
        <f t="shared" si="715"/>
        <v>7435.4930044530374</v>
      </c>
      <c r="AF2011" s="8">
        <f t="shared" si="715"/>
        <v>8098.0775764509963</v>
      </c>
      <c r="AG2011" s="8">
        <f t="shared" si="715"/>
        <v>8774.5055329666775</v>
      </c>
      <c r="AH2011" s="8">
        <f t="shared" si="715"/>
        <v>8874.5429338657323</v>
      </c>
      <c r="AI2011" s="8">
        <f t="shared" si="715"/>
        <v>8963.7912152483386</v>
      </c>
      <c r="AJ2011" s="8">
        <f t="shared" si="715"/>
        <v>9070.5849812453562</v>
      </c>
      <c r="AK2011" s="8">
        <f t="shared" si="715"/>
        <v>9185.4060621991721</v>
      </c>
      <c r="AL2011" s="8">
        <f t="shared" si="715"/>
        <v>9310.3124387240041</v>
      </c>
      <c r="AM2011" s="8">
        <f t="shared" si="715"/>
        <v>9447.1500422812096</v>
      </c>
      <c r="AN2011" s="8">
        <f t="shared" si="715"/>
        <v>9597.0645337498991</v>
      </c>
      <c r="AO2011" s="8">
        <f t="shared" si="715"/>
        <v>9752.2347880709913</v>
      </c>
      <c r="AP2011" s="8">
        <f t="shared" si="715"/>
        <v>9905.1483595233913</v>
      </c>
      <c r="AQ2011" s="8">
        <f t="shared" si="715"/>
        <v>10052.496827669147</v>
      </c>
      <c r="AR2011" s="8">
        <f t="shared" si="715"/>
        <v>8832.5817081554942</v>
      </c>
      <c r="AS2011" s="8">
        <f t="shared" si="715"/>
        <v>8985.206973253662</v>
      </c>
      <c r="AT2011" s="8">
        <f t="shared" si="715"/>
        <v>9128.0680992821817</v>
      </c>
      <c r="AU2011" s="8">
        <f t="shared" si="715"/>
        <v>9266.2923357709951</v>
      </c>
      <c r="AV2011" s="8">
        <f t="shared" si="715"/>
        <v>9399.4240901566445</v>
      </c>
      <c r="AW2011" s="8">
        <f t="shared" si="715"/>
        <v>9526.8875784863212</v>
      </c>
      <c r="AX2011" s="8"/>
    </row>
    <row r="2012" spans="3:50">
      <c r="C2012" s="7" t="s">
        <v>0</v>
      </c>
      <c r="D2012" s="6"/>
      <c r="E2012" s="5">
        <f t="shared" si="715"/>
        <v>0</v>
      </c>
      <c r="F2012" s="5">
        <f t="shared" si="715"/>
        <v>0</v>
      </c>
      <c r="G2012" s="5">
        <f t="shared" si="715"/>
        <v>0</v>
      </c>
      <c r="H2012" s="5">
        <f t="shared" si="715"/>
        <v>0</v>
      </c>
      <c r="I2012" s="5">
        <f t="shared" si="715"/>
        <v>0</v>
      </c>
      <c r="J2012" s="5">
        <f t="shared" si="715"/>
        <v>0</v>
      </c>
      <c r="K2012" s="5">
        <f t="shared" si="715"/>
        <v>0</v>
      </c>
      <c r="L2012" s="5">
        <f t="shared" si="715"/>
        <v>0</v>
      </c>
      <c r="M2012" s="5">
        <f t="shared" si="715"/>
        <v>0</v>
      </c>
      <c r="N2012" s="5">
        <f t="shared" si="715"/>
        <v>0</v>
      </c>
      <c r="O2012" s="5">
        <f t="shared" si="715"/>
        <v>0</v>
      </c>
      <c r="P2012" s="5">
        <f t="shared" si="715"/>
        <v>0</v>
      </c>
      <c r="Q2012" s="5">
        <f t="shared" si="715"/>
        <v>0</v>
      </c>
      <c r="R2012" s="5">
        <f t="shared" si="715"/>
        <v>0</v>
      </c>
      <c r="S2012" s="5">
        <f t="shared" si="715"/>
        <v>0</v>
      </c>
      <c r="T2012" s="5">
        <f t="shared" si="715"/>
        <v>6.1145609332523927</v>
      </c>
      <c r="U2012" s="5">
        <f t="shared" si="715"/>
        <v>12.282975271047698</v>
      </c>
      <c r="V2012" s="5">
        <f t="shared" si="715"/>
        <v>18.377863869855759</v>
      </c>
      <c r="W2012" s="5">
        <f t="shared" si="715"/>
        <v>24.667655652032515</v>
      </c>
      <c r="X2012" s="5">
        <f t="shared" si="715"/>
        <v>31.352826597066198</v>
      </c>
      <c r="Y2012" s="5">
        <f t="shared" si="715"/>
        <v>38.653662693723405</v>
      </c>
      <c r="Z2012" s="5">
        <f t="shared" si="715"/>
        <v>46.560881702981895</v>
      </c>
      <c r="AA2012" s="5">
        <f t="shared" si="715"/>
        <v>54.92630126195494</v>
      </c>
      <c r="AB2012" s="5">
        <f t="shared" si="715"/>
        <v>63.617407522596814</v>
      </c>
      <c r="AC2012" s="5">
        <f t="shared" si="715"/>
        <v>89.251727502304234</v>
      </c>
      <c r="AD2012" s="5">
        <f t="shared" si="715"/>
        <v>90.982555783184466</v>
      </c>
      <c r="AE2012" s="5">
        <f t="shared" si="715"/>
        <v>93.846457354018696</v>
      </c>
      <c r="AF2012" s="5">
        <f t="shared" si="715"/>
        <v>96.756402157799343</v>
      </c>
      <c r="AG2012" s="5">
        <f t="shared" si="715"/>
        <v>99.731153636152456</v>
      </c>
      <c r="AH2012" s="5">
        <f t="shared" si="715"/>
        <v>101.33733447187576</v>
      </c>
      <c r="AI2012" s="5">
        <f t="shared" ref="AI2012:AW2012" si="716">AI1710*AI500</f>
        <v>102.83032227626842</v>
      </c>
      <c r="AJ2012" s="5">
        <f t="shared" si="716"/>
        <v>104.53495119519607</v>
      </c>
      <c r="AK2012" s="5">
        <f t="shared" si="716"/>
        <v>106.34380749471991</v>
      </c>
      <c r="AL2012" s="5">
        <f t="shared" si="716"/>
        <v>108.28209928551647</v>
      </c>
      <c r="AM2012" s="5">
        <f t="shared" si="716"/>
        <v>110.37299244657837</v>
      </c>
      <c r="AN2012" s="5">
        <f t="shared" si="716"/>
        <v>112.63182477407199</v>
      </c>
      <c r="AO2012" s="5">
        <f t="shared" si="716"/>
        <v>114.96846746485596</v>
      </c>
      <c r="AP2012" s="5">
        <f t="shared" si="716"/>
        <v>117.29479317420773</v>
      </c>
      <c r="AQ2012" s="5">
        <f t="shared" si="716"/>
        <v>119.57109144643852</v>
      </c>
      <c r="AR2012" s="5">
        <f t="shared" si="716"/>
        <v>105.06060864670559</v>
      </c>
      <c r="AS2012" s="5">
        <f t="shared" si="716"/>
        <v>106.87603518629541</v>
      </c>
      <c r="AT2012" s="5">
        <f t="shared" si="716"/>
        <v>108.57532055363563</v>
      </c>
      <c r="AU2012" s="5">
        <f t="shared" si="716"/>
        <v>110.21945166898473</v>
      </c>
      <c r="AV2012" s="5">
        <f t="shared" si="716"/>
        <v>111.80300941100327</v>
      </c>
      <c r="AW2012" s="5">
        <f t="shared" si="716"/>
        <v>113.3191450219293</v>
      </c>
      <c r="AX2012" s="8"/>
    </row>
    <row r="2013" spans="3:50">
      <c r="C2013" s="14">
        <v>10</v>
      </c>
      <c r="D2013" s="13"/>
      <c r="E2013" s="12">
        <f t="shared" ref="E2013:AW2018" si="717">E1711*E501</f>
        <v>0</v>
      </c>
      <c r="F2013" s="12">
        <f t="shared" si="717"/>
        <v>0</v>
      </c>
      <c r="G2013" s="12">
        <f t="shared" si="717"/>
        <v>0</v>
      </c>
      <c r="H2013" s="12">
        <f t="shared" si="717"/>
        <v>0</v>
      </c>
      <c r="I2013" s="12">
        <f t="shared" si="717"/>
        <v>0</v>
      </c>
      <c r="J2013" s="12">
        <f t="shared" si="717"/>
        <v>0</v>
      </c>
      <c r="K2013" s="12">
        <f t="shared" si="717"/>
        <v>0</v>
      </c>
      <c r="L2013" s="12">
        <f t="shared" si="717"/>
        <v>0</v>
      </c>
      <c r="M2013" s="12">
        <f t="shared" si="717"/>
        <v>0</v>
      </c>
      <c r="N2013" s="12">
        <f t="shared" si="717"/>
        <v>0</v>
      </c>
      <c r="O2013" s="12">
        <f t="shared" si="717"/>
        <v>23726.061822182648</v>
      </c>
      <c r="P2013" s="12">
        <f t="shared" si="717"/>
        <v>24960.273437329033</v>
      </c>
      <c r="Q2013" s="12">
        <f t="shared" si="717"/>
        <v>24607.08889766908</v>
      </c>
      <c r="R2013" s="12">
        <f t="shared" si="717"/>
        <v>24987.496583359323</v>
      </c>
      <c r="S2013" s="12">
        <f t="shared" si="717"/>
        <v>25367.392434510461</v>
      </c>
      <c r="T2013" s="12">
        <f t="shared" si="717"/>
        <v>23961.868340174216</v>
      </c>
      <c r="U2013" s="12">
        <f t="shared" si="717"/>
        <v>24559.119417211106</v>
      </c>
      <c r="V2013" s="12">
        <f t="shared" si="717"/>
        <v>25736.309275735042</v>
      </c>
      <c r="W2013" s="12">
        <f t="shared" si="717"/>
        <v>26689.545351539404</v>
      </c>
      <c r="X2013" s="12">
        <f t="shared" si="717"/>
        <v>27846.255640130337</v>
      </c>
      <c r="Y2013" s="12">
        <f t="shared" si="717"/>
        <v>29262.737226844965</v>
      </c>
      <c r="Z2013" s="12">
        <f t="shared" si="717"/>
        <v>30992.365937809467</v>
      </c>
      <c r="AA2013" s="12">
        <f t="shared" si="717"/>
        <v>32911.383106071524</v>
      </c>
      <c r="AB2013" s="12">
        <f t="shared" si="717"/>
        <v>34866.660531016394</v>
      </c>
      <c r="AC2013" s="12">
        <f t="shared" si="717"/>
        <v>38591.011015901182</v>
      </c>
      <c r="AD2013" s="12">
        <f t="shared" si="717"/>
        <v>53837.587372917485</v>
      </c>
      <c r="AE2013" s="12">
        <f t="shared" si="717"/>
        <v>54577.574709533736</v>
      </c>
      <c r="AF2013" s="12">
        <f t="shared" si="717"/>
        <v>55987.182848494827</v>
      </c>
      <c r="AG2013" s="12">
        <f t="shared" si="717"/>
        <v>57410.552825168394</v>
      </c>
      <c r="AH2013" s="12">
        <f t="shared" si="717"/>
        <v>58932.499236039643</v>
      </c>
      <c r="AI2013" s="12">
        <f t="shared" si="717"/>
        <v>59804.177223187573</v>
      </c>
      <c r="AJ2013" s="12">
        <f t="shared" si="717"/>
        <v>60607.742578527876</v>
      </c>
      <c r="AK2013" s="12">
        <f t="shared" si="717"/>
        <v>61534.696815340212</v>
      </c>
      <c r="AL2013" s="12">
        <f t="shared" si="717"/>
        <v>62521.454271712493</v>
      </c>
      <c r="AM2013" s="12">
        <f t="shared" si="717"/>
        <v>63582.627052059506</v>
      </c>
      <c r="AN2013" s="12">
        <f t="shared" si="717"/>
        <v>64729.54259746844</v>
      </c>
      <c r="AO2013" s="12">
        <f t="shared" si="717"/>
        <v>65973.07735944631</v>
      </c>
      <c r="AP2013" s="12">
        <f t="shared" si="717"/>
        <v>67260.201042996239</v>
      </c>
      <c r="AQ2013" s="12">
        <f t="shared" si="717"/>
        <v>68539.3149448068</v>
      </c>
      <c r="AR2013" s="12">
        <f t="shared" si="717"/>
        <v>69787.324973562732</v>
      </c>
      <c r="AS2013" s="12">
        <f t="shared" si="717"/>
        <v>61484.976695242643</v>
      </c>
      <c r="AT2013" s="12">
        <f t="shared" si="717"/>
        <v>62716.951601539433</v>
      </c>
      <c r="AU2013" s="12">
        <f t="shared" si="717"/>
        <v>63886.341014145692</v>
      </c>
      <c r="AV2013" s="12">
        <f t="shared" si="717"/>
        <v>65028.573758269398</v>
      </c>
      <c r="AW2013" s="12">
        <f t="shared" si="717"/>
        <v>66140.181264844374</v>
      </c>
      <c r="AX2013" s="12"/>
    </row>
    <row r="2014" spans="3:50">
      <c r="C2014" s="10" t="s">
        <v>4</v>
      </c>
      <c r="D2014" s="9"/>
      <c r="E2014" s="8">
        <f t="shared" si="717"/>
        <v>0</v>
      </c>
      <c r="F2014" s="8">
        <f t="shared" si="717"/>
        <v>0</v>
      </c>
      <c r="G2014" s="8">
        <f t="shared" si="717"/>
        <v>0</v>
      </c>
      <c r="H2014" s="8">
        <f t="shared" si="717"/>
        <v>0</v>
      </c>
      <c r="I2014" s="8">
        <f t="shared" si="717"/>
        <v>0</v>
      </c>
      <c r="J2014" s="8">
        <f t="shared" si="717"/>
        <v>0</v>
      </c>
      <c r="K2014" s="8">
        <f t="shared" si="717"/>
        <v>0</v>
      </c>
      <c r="L2014" s="8">
        <f t="shared" si="717"/>
        <v>0</v>
      </c>
      <c r="M2014" s="8">
        <f t="shared" si="717"/>
        <v>0</v>
      </c>
      <c r="N2014" s="8">
        <f t="shared" si="717"/>
        <v>0</v>
      </c>
      <c r="O2014" s="8">
        <f t="shared" si="717"/>
        <v>23002.277023998868</v>
      </c>
      <c r="P2014" s="8">
        <f t="shared" si="717"/>
        <v>23613.084979669115</v>
      </c>
      <c r="Q2014" s="8">
        <f t="shared" si="717"/>
        <v>22764.389058721274</v>
      </c>
      <c r="R2014" s="8">
        <f t="shared" si="717"/>
        <v>22645.951062668217</v>
      </c>
      <c r="S2014" s="8">
        <f t="shared" si="717"/>
        <v>22556.542722535425</v>
      </c>
      <c r="T2014" s="8">
        <f t="shared" si="717"/>
        <v>22510.341977268472</v>
      </c>
      <c r="U2014" s="8">
        <f t="shared" si="717"/>
        <v>22302.448292959885</v>
      </c>
      <c r="V2014" s="8">
        <f t="shared" si="717"/>
        <v>22640.292114633034</v>
      </c>
      <c r="W2014" s="8">
        <f t="shared" si="717"/>
        <v>22784.405805218052</v>
      </c>
      <c r="X2014" s="8">
        <f t="shared" si="717"/>
        <v>23102.704706328535</v>
      </c>
      <c r="Y2014" s="8">
        <f t="shared" si="717"/>
        <v>23623.483276103863</v>
      </c>
      <c r="Z2014" s="8">
        <f t="shared" si="717"/>
        <v>24370.318864313231</v>
      </c>
      <c r="AA2014" s="8">
        <f t="shared" si="717"/>
        <v>25228.914682512641</v>
      </c>
      <c r="AB2014" s="8">
        <f t="shared" si="717"/>
        <v>26074.224429738999</v>
      </c>
      <c r="AC2014" s="8">
        <f t="shared" si="717"/>
        <v>26841.804625430064</v>
      </c>
      <c r="AD2014" s="8">
        <f t="shared" si="717"/>
        <v>36445.885522424498</v>
      </c>
      <c r="AE2014" s="8">
        <f t="shared" si="717"/>
        <v>35955.952340668533</v>
      </c>
      <c r="AF2014" s="8">
        <f t="shared" si="717"/>
        <v>35891.280788399206</v>
      </c>
      <c r="AG2014" s="8">
        <f t="shared" si="717"/>
        <v>35807.970283344948</v>
      </c>
      <c r="AH2014" s="8">
        <f t="shared" si="717"/>
        <v>35712.730255355731</v>
      </c>
      <c r="AI2014" s="8">
        <f t="shared" si="717"/>
        <v>36206.372253681424</v>
      </c>
      <c r="AJ2014" s="8">
        <f t="shared" si="717"/>
        <v>36657.505970024402</v>
      </c>
      <c r="AK2014" s="8">
        <f t="shared" si="717"/>
        <v>37181.955797559007</v>
      </c>
      <c r="AL2014" s="8">
        <f t="shared" si="717"/>
        <v>37741.110386398628</v>
      </c>
      <c r="AM2014" s="8">
        <f t="shared" si="717"/>
        <v>38343.664429343509</v>
      </c>
      <c r="AN2014" s="8">
        <f t="shared" si="717"/>
        <v>38967.44089552918</v>
      </c>
      <c r="AO2014" s="8">
        <f t="shared" si="717"/>
        <v>39646.406910557744</v>
      </c>
      <c r="AP2014" s="8">
        <f t="shared" si="717"/>
        <v>40348.424379822012</v>
      </c>
      <c r="AQ2014" s="8">
        <f t="shared" si="717"/>
        <v>41042.43573085039</v>
      </c>
      <c r="AR2014" s="8">
        <f t="shared" si="717"/>
        <v>41714.642527013013</v>
      </c>
      <c r="AS2014" s="8">
        <f t="shared" si="717"/>
        <v>36795.621797855289</v>
      </c>
      <c r="AT2014" s="8">
        <f t="shared" si="717"/>
        <v>37577.162341246447</v>
      </c>
      <c r="AU2014" s="8">
        <f t="shared" si="717"/>
        <v>38322.668420172435</v>
      </c>
      <c r="AV2014" s="8">
        <f t="shared" si="717"/>
        <v>39053.274397737026</v>
      </c>
      <c r="AW2014" s="8">
        <f t="shared" si="717"/>
        <v>39766.827512330128</v>
      </c>
      <c r="AX2014" s="8"/>
    </row>
    <row r="2015" spans="3:50">
      <c r="C2015" s="10" t="s">
        <v>3</v>
      </c>
      <c r="D2015" s="9"/>
      <c r="E2015" s="8">
        <f t="shared" si="717"/>
        <v>0</v>
      </c>
      <c r="F2015" s="8">
        <f t="shared" si="717"/>
        <v>0</v>
      </c>
      <c r="G2015" s="8">
        <f t="shared" si="717"/>
        <v>0</v>
      </c>
      <c r="H2015" s="8">
        <f t="shared" si="717"/>
        <v>0</v>
      </c>
      <c r="I2015" s="8">
        <f t="shared" si="717"/>
        <v>0</v>
      </c>
      <c r="J2015" s="8">
        <f t="shared" si="717"/>
        <v>0</v>
      </c>
      <c r="K2015" s="8">
        <f t="shared" si="717"/>
        <v>0</v>
      </c>
      <c r="L2015" s="8">
        <f t="shared" si="717"/>
        <v>0</v>
      </c>
      <c r="M2015" s="8">
        <f t="shared" si="717"/>
        <v>0</v>
      </c>
      <c r="N2015" s="8">
        <f t="shared" si="717"/>
        <v>0</v>
      </c>
      <c r="O2015" s="8">
        <f t="shared" si="717"/>
        <v>208.9211733592455</v>
      </c>
      <c r="P2015" s="8">
        <f t="shared" si="717"/>
        <v>334.89287379014576</v>
      </c>
      <c r="Q2015" s="8">
        <f t="shared" si="717"/>
        <v>437.15774561872007</v>
      </c>
      <c r="R2015" s="8">
        <f t="shared" si="717"/>
        <v>547.25329891728063</v>
      </c>
      <c r="S2015" s="8">
        <f t="shared" si="717"/>
        <v>656.06107563570652</v>
      </c>
      <c r="T2015" s="8">
        <f t="shared" si="717"/>
        <v>764.81824809918476</v>
      </c>
      <c r="U2015" s="8">
        <f t="shared" si="717"/>
        <v>776.35256582952036</v>
      </c>
      <c r="V2015" s="8">
        <f t="shared" si="717"/>
        <v>808.13158180158416</v>
      </c>
      <c r="W2015" s="8">
        <f t="shared" si="717"/>
        <v>834.58530070673987</v>
      </c>
      <c r="X2015" s="8">
        <f t="shared" si="717"/>
        <v>869.0579356585248</v>
      </c>
      <c r="Y2015" s="8">
        <f t="shared" si="717"/>
        <v>913.24434547430803</v>
      </c>
      <c r="Z2015" s="8">
        <f t="shared" si="717"/>
        <v>968.84296031331485</v>
      </c>
      <c r="AA2015" s="8">
        <f t="shared" si="717"/>
        <v>1032.1015310622954</v>
      </c>
      <c r="AB2015" s="8">
        <f t="shared" si="717"/>
        <v>1098.3548167285021</v>
      </c>
      <c r="AC2015" s="8">
        <f t="shared" si="717"/>
        <v>1115.1000386070609</v>
      </c>
      <c r="AD2015" s="8">
        <f t="shared" si="717"/>
        <v>1571.4327418828655</v>
      </c>
      <c r="AE2015" s="8">
        <f t="shared" si="717"/>
        <v>1608.9642362081411</v>
      </c>
      <c r="AF2015" s="8">
        <f t="shared" si="717"/>
        <v>1666.8018437308306</v>
      </c>
      <c r="AG2015" s="8">
        <f t="shared" si="717"/>
        <v>1725.8111792423056</v>
      </c>
      <c r="AH2015" s="8">
        <f t="shared" si="717"/>
        <v>1860.2217072646952</v>
      </c>
      <c r="AI2015" s="8">
        <f t="shared" si="717"/>
        <v>1938.1224968489594</v>
      </c>
      <c r="AJ2015" s="8">
        <f t="shared" si="717"/>
        <v>2015.5438535821031</v>
      </c>
      <c r="AK2015" s="8">
        <f t="shared" si="717"/>
        <v>2098.8529144111003</v>
      </c>
      <c r="AL2015" s="8">
        <f t="shared" si="717"/>
        <v>2186.1522842310251</v>
      </c>
      <c r="AM2015" s="8">
        <f t="shared" si="717"/>
        <v>2278.1304051695583</v>
      </c>
      <c r="AN2015" s="8">
        <f t="shared" si="717"/>
        <v>2403.5345651129687</v>
      </c>
      <c r="AO2015" s="8">
        <f t="shared" si="717"/>
        <v>2536.2057227933219</v>
      </c>
      <c r="AP2015" s="8">
        <f t="shared" si="717"/>
        <v>2674.4393274166951</v>
      </c>
      <c r="AQ2015" s="8">
        <f t="shared" si="717"/>
        <v>2816.312349554586</v>
      </c>
      <c r="AR2015" s="8">
        <f t="shared" si="717"/>
        <v>2960.8369926946853</v>
      </c>
      <c r="AS2015" s="8">
        <f t="shared" si="717"/>
        <v>2619.8243772434321</v>
      </c>
      <c r="AT2015" s="8">
        <f t="shared" si="717"/>
        <v>2683.6941624572351</v>
      </c>
      <c r="AU2015" s="8">
        <f t="shared" si="717"/>
        <v>2745.2444919711752</v>
      </c>
      <c r="AV2015" s="8">
        <f t="shared" si="717"/>
        <v>2805.9666877641434</v>
      </c>
      <c r="AW2015" s="8">
        <f t="shared" si="717"/>
        <v>2865.6924269705896</v>
      </c>
      <c r="AX2015" s="8"/>
    </row>
    <row r="2016" spans="3:50">
      <c r="C2016" s="10" t="s">
        <v>2</v>
      </c>
      <c r="D2016" s="9"/>
      <c r="E2016" s="8">
        <f t="shared" si="717"/>
        <v>0</v>
      </c>
      <c r="F2016" s="8">
        <f t="shared" si="717"/>
        <v>0</v>
      </c>
      <c r="G2016" s="8">
        <f t="shared" si="717"/>
        <v>0</v>
      </c>
      <c r="H2016" s="8">
        <f t="shared" si="717"/>
        <v>0</v>
      </c>
      <c r="I2016" s="8">
        <f t="shared" si="717"/>
        <v>0</v>
      </c>
      <c r="J2016" s="8">
        <f t="shared" si="717"/>
        <v>0</v>
      </c>
      <c r="K2016" s="8">
        <f t="shared" si="717"/>
        <v>0</v>
      </c>
      <c r="L2016" s="8">
        <f t="shared" si="717"/>
        <v>0</v>
      </c>
      <c r="M2016" s="8">
        <f t="shared" si="717"/>
        <v>0</v>
      </c>
      <c r="N2016" s="8">
        <f t="shared" si="717"/>
        <v>0</v>
      </c>
      <c r="O2016" s="8">
        <f t="shared" si="717"/>
        <v>115.38424067758247</v>
      </c>
      <c r="P2016" s="8">
        <f t="shared" si="717"/>
        <v>227.87831021688862</v>
      </c>
      <c r="Q2016" s="8">
        <f t="shared" si="717"/>
        <v>317.80976868468241</v>
      </c>
      <c r="R2016" s="8">
        <f t="shared" si="717"/>
        <v>407.50302367301134</v>
      </c>
      <c r="S2016" s="8">
        <f t="shared" si="717"/>
        <v>491.52239426307631</v>
      </c>
      <c r="T2016" s="8">
        <f t="shared" si="717"/>
        <v>571.35519049725303</v>
      </c>
      <c r="U2016" s="8">
        <f t="shared" si="717"/>
        <v>1050.9492628415364</v>
      </c>
      <c r="V2016" s="8">
        <f t="shared" si="717"/>
        <v>1545.0651923320311</v>
      </c>
      <c r="W2016" s="8">
        <f t="shared" si="717"/>
        <v>2024.9691574757198</v>
      </c>
      <c r="X2016" s="8">
        <f t="shared" si="717"/>
        <v>2521.2213160590304</v>
      </c>
      <c r="Y2016" s="8">
        <f t="shared" si="717"/>
        <v>3050.1475490628063</v>
      </c>
      <c r="Z2016" s="8">
        <f t="shared" si="717"/>
        <v>3629.2825173204851</v>
      </c>
      <c r="AA2016" s="8">
        <f t="shared" si="717"/>
        <v>4254.6161996644287</v>
      </c>
      <c r="AB2016" s="8">
        <f t="shared" si="717"/>
        <v>4911.1444279469215</v>
      </c>
      <c r="AC2016" s="8">
        <f t="shared" si="717"/>
        <v>5586.7746314329306</v>
      </c>
      <c r="AD2016" s="8">
        <f t="shared" si="717"/>
        <v>8193.8271696401025</v>
      </c>
      <c r="AE2016" s="8">
        <f t="shared" si="717"/>
        <v>8705.1918542102994</v>
      </c>
      <c r="AF2016" s="8">
        <f t="shared" si="717"/>
        <v>9332.5799513841448</v>
      </c>
      <c r="AG2016" s="8">
        <f t="shared" si="717"/>
        <v>9976.2326600093602</v>
      </c>
      <c r="AH2016" s="8">
        <f t="shared" si="717"/>
        <v>10638.18693048468</v>
      </c>
      <c r="AI2016" s="8">
        <f t="shared" si="717"/>
        <v>10815.522490824622</v>
      </c>
      <c r="AJ2016" s="8">
        <f t="shared" si="717"/>
        <v>10980.904713238937</v>
      </c>
      <c r="AK2016" s="8">
        <f t="shared" si="717"/>
        <v>11169.018840785884</v>
      </c>
      <c r="AL2016" s="8">
        <f t="shared" si="717"/>
        <v>11368.417053100142</v>
      </c>
      <c r="AM2016" s="8">
        <f t="shared" si="717"/>
        <v>11581.811528567849</v>
      </c>
      <c r="AN2016" s="8">
        <f t="shared" si="717"/>
        <v>11811.701313874204</v>
      </c>
      <c r="AO2016" s="8">
        <f t="shared" si="717"/>
        <v>12059.752124466084</v>
      </c>
      <c r="AP2016" s="8">
        <f t="shared" si="717"/>
        <v>12316.334247371551</v>
      </c>
      <c r="AQ2016" s="8">
        <f t="shared" si="717"/>
        <v>12572.012168909516</v>
      </c>
      <c r="AR2016" s="8">
        <f t="shared" si="717"/>
        <v>12822.523054638843</v>
      </c>
      <c r="AS2016" s="8">
        <f t="shared" si="717"/>
        <v>11271.57195425091</v>
      </c>
      <c r="AT2016" s="8">
        <f t="shared" si="717"/>
        <v>11471.549943435228</v>
      </c>
      <c r="AU2016" s="8">
        <f t="shared" si="717"/>
        <v>11659.233159973977</v>
      </c>
      <c r="AV2016" s="8">
        <f t="shared" si="717"/>
        <v>11841.156607471235</v>
      </c>
      <c r="AW2016" s="8">
        <f t="shared" si="717"/>
        <v>12016.729769818101</v>
      </c>
      <c r="AX2016" s="8"/>
    </row>
    <row r="2017" spans="3:50">
      <c r="C2017" s="10" t="s">
        <v>1</v>
      </c>
      <c r="D2017" s="9"/>
      <c r="E2017" s="8">
        <f t="shared" si="717"/>
        <v>0</v>
      </c>
      <c r="F2017" s="8">
        <f t="shared" si="717"/>
        <v>0</v>
      </c>
      <c r="G2017" s="8">
        <f t="shared" si="717"/>
        <v>0</v>
      </c>
      <c r="H2017" s="8">
        <f t="shared" si="717"/>
        <v>0</v>
      </c>
      <c r="I2017" s="8">
        <f t="shared" si="717"/>
        <v>0</v>
      </c>
      <c r="J2017" s="8">
        <f t="shared" si="717"/>
        <v>0</v>
      </c>
      <c r="K2017" s="8">
        <f t="shared" si="717"/>
        <v>0</v>
      </c>
      <c r="L2017" s="8">
        <f t="shared" si="717"/>
        <v>0</v>
      </c>
      <c r="M2017" s="8">
        <f t="shared" si="717"/>
        <v>0</v>
      </c>
      <c r="N2017" s="8">
        <f t="shared" si="717"/>
        <v>0</v>
      </c>
      <c r="O2017" s="8">
        <f t="shared" si="717"/>
        <v>399.47938414695045</v>
      </c>
      <c r="P2017" s="8">
        <f t="shared" si="717"/>
        <v>784.41727365288443</v>
      </c>
      <c r="Q2017" s="8">
        <f t="shared" si="717"/>
        <v>1087.7323246444053</v>
      </c>
      <c r="R2017" s="8">
        <f t="shared" si="717"/>
        <v>1386.7891981008154</v>
      </c>
      <c r="S2017" s="8">
        <f t="shared" si="717"/>
        <v>1663.2662420762517</v>
      </c>
      <c r="T2017" s="8">
        <f t="shared" si="717"/>
        <v>115.35292430930795</v>
      </c>
      <c r="U2017" s="8">
        <f t="shared" si="717"/>
        <v>421.9884928071599</v>
      </c>
      <c r="V2017" s="8">
        <f t="shared" si="717"/>
        <v>727.9937757152021</v>
      </c>
      <c r="W2017" s="8">
        <f t="shared" si="717"/>
        <v>1023.4014203182232</v>
      </c>
      <c r="X2017" s="8">
        <f t="shared" si="717"/>
        <v>1323.4956927323492</v>
      </c>
      <c r="Y2017" s="8">
        <f t="shared" si="717"/>
        <v>1638.0164885474915</v>
      </c>
      <c r="Z2017" s="8">
        <f t="shared" si="717"/>
        <v>1977.2632889274087</v>
      </c>
      <c r="AA2017" s="8">
        <f t="shared" si="717"/>
        <v>2339.5476901082793</v>
      </c>
      <c r="AB2017" s="8">
        <f t="shared" si="717"/>
        <v>2716.6360704800354</v>
      </c>
      <c r="AC2017" s="8">
        <f t="shared" si="717"/>
        <v>4970.5400189533293</v>
      </c>
      <c r="AD2017" s="8">
        <f t="shared" si="717"/>
        <v>7518.7074008673699</v>
      </c>
      <c r="AE2017" s="8">
        <f t="shared" si="717"/>
        <v>8197.6424812272944</v>
      </c>
      <c r="AF2017" s="8">
        <f t="shared" si="717"/>
        <v>8983.2394913917597</v>
      </c>
      <c r="AG2017" s="8">
        <f t="shared" si="717"/>
        <v>9783.745374457485</v>
      </c>
      <c r="AH2017" s="8">
        <f t="shared" si="717"/>
        <v>10600.976233045376</v>
      </c>
      <c r="AI2017" s="8">
        <f t="shared" si="717"/>
        <v>10721.837073050774</v>
      </c>
      <c r="AJ2017" s="8">
        <f t="shared" si="717"/>
        <v>10829.662967766144</v>
      </c>
      <c r="AK2017" s="8">
        <f t="shared" si="717"/>
        <v>10958.686554442165</v>
      </c>
      <c r="AL2017" s="8">
        <f t="shared" si="717"/>
        <v>11097.408394170998</v>
      </c>
      <c r="AM2017" s="8">
        <f t="shared" si="717"/>
        <v>11248.314849688149</v>
      </c>
      <c r="AN2017" s="8">
        <f t="shared" si="717"/>
        <v>11413.636095158508</v>
      </c>
      <c r="AO2017" s="8">
        <f t="shared" si="717"/>
        <v>11594.7562682643</v>
      </c>
      <c r="AP2017" s="8">
        <f t="shared" si="717"/>
        <v>11782.226225625809</v>
      </c>
      <c r="AQ2017" s="8">
        <f t="shared" si="717"/>
        <v>11966.969756823837</v>
      </c>
      <c r="AR2017" s="8">
        <f t="shared" si="717"/>
        <v>12144.989772073723</v>
      </c>
      <c r="AS2017" s="8">
        <f t="shared" si="717"/>
        <v>10671.141343839317</v>
      </c>
      <c r="AT2017" s="8">
        <f t="shared" si="717"/>
        <v>10855.536555830358</v>
      </c>
      <c r="AU2017" s="8">
        <f t="shared" si="717"/>
        <v>11028.135159360127</v>
      </c>
      <c r="AV2017" s="8">
        <f t="shared" si="717"/>
        <v>11195.131674473541</v>
      </c>
      <c r="AW2017" s="8">
        <f t="shared" si="717"/>
        <v>11355.975674036099</v>
      </c>
      <c r="AX2017" s="8"/>
    </row>
    <row r="2018" spans="3:50">
      <c r="C2018" s="7" t="s">
        <v>0</v>
      </c>
      <c r="D2018" s="6"/>
      <c r="E2018" s="5">
        <f t="shared" si="717"/>
        <v>0</v>
      </c>
      <c r="F2018" s="5">
        <f t="shared" si="717"/>
        <v>0</v>
      </c>
      <c r="G2018" s="5">
        <f t="shared" si="717"/>
        <v>0</v>
      </c>
      <c r="H2018" s="5">
        <f t="shared" si="717"/>
        <v>0</v>
      </c>
      <c r="I2018" s="5">
        <f t="shared" si="717"/>
        <v>0</v>
      </c>
      <c r="J2018" s="5">
        <f t="shared" si="717"/>
        <v>0</v>
      </c>
      <c r="K2018" s="5">
        <f t="shared" si="717"/>
        <v>0</v>
      </c>
      <c r="L2018" s="5">
        <f t="shared" si="717"/>
        <v>0</v>
      </c>
      <c r="M2018" s="5">
        <f t="shared" si="717"/>
        <v>0</v>
      </c>
      <c r="N2018" s="5">
        <f t="shared" si="717"/>
        <v>0</v>
      </c>
      <c r="O2018" s="5">
        <f t="shared" si="717"/>
        <v>0</v>
      </c>
      <c r="P2018" s="5">
        <f t="shared" si="717"/>
        <v>0</v>
      </c>
      <c r="Q2018" s="5">
        <f t="shared" si="717"/>
        <v>0</v>
      </c>
      <c r="R2018" s="5">
        <f t="shared" si="717"/>
        <v>0</v>
      </c>
      <c r="S2018" s="5">
        <f t="shared" si="717"/>
        <v>0</v>
      </c>
      <c r="T2018" s="5">
        <f t="shared" si="717"/>
        <v>0</v>
      </c>
      <c r="U2018" s="5">
        <f t="shared" si="717"/>
        <v>7.3808027730045351</v>
      </c>
      <c r="V2018" s="5">
        <f t="shared" si="717"/>
        <v>14.826611253193105</v>
      </c>
      <c r="W2018" s="5">
        <f t="shared" si="717"/>
        <v>22.183667820672355</v>
      </c>
      <c r="X2018" s="5">
        <f t="shared" si="717"/>
        <v>29.775989351895998</v>
      </c>
      <c r="Y2018" s="5">
        <f t="shared" si="717"/>
        <v>37.845567656493664</v>
      </c>
      <c r="Z2018" s="5">
        <f t="shared" si="717"/>
        <v>46.658306935027021</v>
      </c>
      <c r="AA2018" s="5">
        <f t="shared" si="717"/>
        <v>56.203002723878463</v>
      </c>
      <c r="AB2018" s="5">
        <f t="shared" si="717"/>
        <v>66.30078612193698</v>
      </c>
      <c r="AC2018" s="5">
        <f t="shared" si="717"/>
        <v>76.791701477800871</v>
      </c>
      <c r="AD2018" s="5">
        <f t="shared" si="717"/>
        <v>107.73453810264954</v>
      </c>
      <c r="AE2018" s="5">
        <f t="shared" si="717"/>
        <v>109.82379721946408</v>
      </c>
      <c r="AF2018" s="5">
        <f t="shared" si="717"/>
        <v>113.28077358888312</v>
      </c>
      <c r="AG2018" s="5">
        <f t="shared" si="717"/>
        <v>116.79332811429978</v>
      </c>
      <c r="AH2018" s="5">
        <f t="shared" si="717"/>
        <v>120.38410988916604</v>
      </c>
      <c r="AI2018" s="5">
        <f t="shared" ref="AI2018:AW2018" si="718">AI1716*AI506</f>
        <v>122.32290878178647</v>
      </c>
      <c r="AJ2018" s="5">
        <f t="shared" si="718"/>
        <v>124.12507391629295</v>
      </c>
      <c r="AK2018" s="5">
        <f t="shared" si="718"/>
        <v>126.18270814205478</v>
      </c>
      <c r="AL2018" s="5">
        <f t="shared" si="718"/>
        <v>128.36615381169963</v>
      </c>
      <c r="AM2018" s="5">
        <f t="shared" si="718"/>
        <v>130.70583929044059</v>
      </c>
      <c r="AN2018" s="5">
        <f t="shared" si="718"/>
        <v>133.22972779358665</v>
      </c>
      <c r="AO2018" s="5">
        <f t="shared" si="718"/>
        <v>135.95633336486333</v>
      </c>
      <c r="AP2018" s="5">
        <f t="shared" si="718"/>
        <v>138.77686276017388</v>
      </c>
      <c r="AQ2018" s="5">
        <f t="shared" si="718"/>
        <v>141.58493866847351</v>
      </c>
      <c r="AR2018" s="5">
        <f t="shared" si="718"/>
        <v>144.33262714247306</v>
      </c>
      <c r="AS2018" s="5">
        <f t="shared" si="718"/>
        <v>126.81722205370036</v>
      </c>
      <c r="AT2018" s="5">
        <f t="shared" si="718"/>
        <v>129.00859857015928</v>
      </c>
      <c r="AU2018" s="5">
        <f t="shared" si="718"/>
        <v>131.05978266797197</v>
      </c>
      <c r="AV2018" s="5">
        <f t="shared" si="718"/>
        <v>133.04439082345817</v>
      </c>
      <c r="AW2018" s="5">
        <f t="shared" si="718"/>
        <v>134.95588168945682</v>
      </c>
      <c r="AX2018" s="8"/>
    </row>
    <row r="2019" spans="3:50">
      <c r="C2019" s="14">
        <v>11</v>
      </c>
      <c r="D2019" s="13"/>
      <c r="E2019" s="12">
        <f t="shared" ref="E2019:AW2024" si="719">E1717*E507</f>
        <v>0</v>
      </c>
      <c r="F2019" s="12">
        <f t="shared" si="719"/>
        <v>0</v>
      </c>
      <c r="G2019" s="12">
        <f t="shared" si="719"/>
        <v>0</v>
      </c>
      <c r="H2019" s="12">
        <f t="shared" si="719"/>
        <v>0</v>
      </c>
      <c r="I2019" s="12">
        <f t="shared" si="719"/>
        <v>0</v>
      </c>
      <c r="J2019" s="12">
        <f t="shared" si="719"/>
        <v>0</v>
      </c>
      <c r="K2019" s="12">
        <f t="shared" si="719"/>
        <v>0</v>
      </c>
      <c r="L2019" s="12">
        <f t="shared" si="719"/>
        <v>0</v>
      </c>
      <c r="M2019" s="12">
        <f t="shared" si="719"/>
        <v>0</v>
      </c>
      <c r="N2019" s="12">
        <f t="shared" si="719"/>
        <v>0</v>
      </c>
      <c r="O2019" s="12">
        <f t="shared" si="719"/>
        <v>0</v>
      </c>
      <c r="P2019" s="12">
        <f t="shared" si="719"/>
        <v>25827.682466802362</v>
      </c>
      <c r="Q2019" s="12">
        <f t="shared" si="719"/>
        <v>27177.481527396394</v>
      </c>
      <c r="R2019" s="12">
        <f t="shared" si="719"/>
        <v>26798.461336992921</v>
      </c>
      <c r="S2019" s="12">
        <f t="shared" si="719"/>
        <v>27217.841427750594</v>
      </c>
      <c r="T2019" s="12">
        <f t="shared" si="719"/>
        <v>27636.376168135252</v>
      </c>
      <c r="U2019" s="12">
        <f t="shared" si="719"/>
        <v>26095.023388110956</v>
      </c>
      <c r="V2019" s="12">
        <f t="shared" si="719"/>
        <v>26753.07894842148</v>
      </c>
      <c r="W2019" s="12">
        <f t="shared" si="719"/>
        <v>28042.703997055905</v>
      </c>
      <c r="X2019" s="12">
        <f t="shared" si="719"/>
        <v>29088.284492764786</v>
      </c>
      <c r="Y2019" s="12">
        <f t="shared" si="719"/>
        <v>30355.633362793429</v>
      </c>
      <c r="Z2019" s="12">
        <f t="shared" si="719"/>
        <v>31906.304585987789</v>
      </c>
      <c r="AA2019" s="12">
        <f t="shared" si="719"/>
        <v>33798.69122677164</v>
      </c>
      <c r="AB2019" s="12">
        <f t="shared" si="719"/>
        <v>35897.999004341422</v>
      </c>
      <c r="AC2019" s="12">
        <f t="shared" si="719"/>
        <v>38037.281335449748</v>
      </c>
      <c r="AD2019" s="12">
        <f t="shared" si="719"/>
        <v>42118.542272925122</v>
      </c>
      <c r="AE2019" s="12">
        <f t="shared" si="719"/>
        <v>58768.629913716606</v>
      </c>
      <c r="AF2019" s="12">
        <f t="shared" si="719"/>
        <v>59586.153633868103</v>
      </c>
      <c r="AG2019" s="12">
        <f t="shared" si="719"/>
        <v>61134.911073312673</v>
      </c>
      <c r="AH2019" s="12">
        <f t="shared" si="719"/>
        <v>62698.971739529312</v>
      </c>
      <c r="AI2019" s="12">
        <f t="shared" si="719"/>
        <v>64371.817266626866</v>
      </c>
      <c r="AJ2019" s="12">
        <f t="shared" si="719"/>
        <v>65324.604362285369</v>
      </c>
      <c r="AK2019" s="12">
        <f t="shared" si="719"/>
        <v>66203.014338107489</v>
      </c>
      <c r="AL2019" s="12">
        <f t="shared" si="719"/>
        <v>67216.228011838451</v>
      </c>
      <c r="AM2019" s="12">
        <f t="shared" si="719"/>
        <v>68294.792372206241</v>
      </c>
      <c r="AN2019" s="12">
        <f t="shared" si="719"/>
        <v>69454.67115852602</v>
      </c>
      <c r="AO2019" s="12">
        <f t="shared" si="719"/>
        <v>70708.681802896434</v>
      </c>
      <c r="AP2019" s="12">
        <f t="shared" si="719"/>
        <v>72068.287377563538</v>
      </c>
      <c r="AQ2019" s="12">
        <f t="shared" si="719"/>
        <v>73475.562788135183</v>
      </c>
      <c r="AR2019" s="12">
        <f t="shared" si="719"/>
        <v>74874.142987493018</v>
      </c>
      <c r="AS2019" s="12">
        <f t="shared" si="719"/>
        <v>76238.798829048275</v>
      </c>
      <c r="AT2019" s="12">
        <f t="shared" si="719"/>
        <v>67168.576314772727</v>
      </c>
      <c r="AU2019" s="12">
        <f t="shared" si="719"/>
        <v>68514.062559824233</v>
      </c>
      <c r="AV2019" s="12">
        <f t="shared" si="719"/>
        <v>69791.165983804574</v>
      </c>
      <c r="AW2019" s="12">
        <f t="shared" si="719"/>
        <v>71038.590976508975</v>
      </c>
      <c r="AX2019" s="12"/>
    </row>
    <row r="2020" spans="3:50">
      <c r="C2020" s="10" t="s">
        <v>4</v>
      </c>
      <c r="D2020" s="9"/>
      <c r="E2020" s="8">
        <f t="shared" si="719"/>
        <v>0</v>
      </c>
      <c r="F2020" s="8">
        <f t="shared" si="719"/>
        <v>0</v>
      </c>
      <c r="G2020" s="8">
        <f t="shared" si="719"/>
        <v>0</v>
      </c>
      <c r="H2020" s="8">
        <f t="shared" si="719"/>
        <v>0</v>
      </c>
      <c r="I2020" s="8">
        <f t="shared" si="719"/>
        <v>0</v>
      </c>
      <c r="J2020" s="8">
        <f t="shared" si="719"/>
        <v>0</v>
      </c>
      <c r="K2020" s="8">
        <f t="shared" si="719"/>
        <v>0</v>
      </c>
      <c r="L2020" s="8">
        <f t="shared" si="719"/>
        <v>0</v>
      </c>
      <c r="M2020" s="8">
        <f t="shared" si="719"/>
        <v>0</v>
      </c>
      <c r="N2020" s="8">
        <f t="shared" si="719"/>
        <v>0</v>
      </c>
      <c r="O2020" s="8">
        <f t="shared" si="719"/>
        <v>0</v>
      </c>
      <c r="P2020" s="8">
        <f t="shared" si="719"/>
        <v>25031.903804253096</v>
      </c>
      <c r="Q2020" s="8">
        <f t="shared" si="719"/>
        <v>25696.606954000297</v>
      </c>
      <c r="R2020" s="8">
        <f t="shared" si="719"/>
        <v>24773.025578553759</v>
      </c>
      <c r="S2020" s="8">
        <f t="shared" si="719"/>
        <v>24644.137098475203</v>
      </c>
      <c r="T2020" s="8">
        <f t="shared" si="719"/>
        <v>24546.839732341974</v>
      </c>
      <c r="U2020" s="8">
        <f t="shared" si="719"/>
        <v>24496.562422404342</v>
      </c>
      <c r="V2020" s="8">
        <f t="shared" si="719"/>
        <v>24270.325050265292</v>
      </c>
      <c r="W2020" s="8">
        <f t="shared" si="719"/>
        <v>24637.978828026513</v>
      </c>
      <c r="X2020" s="8">
        <f t="shared" si="719"/>
        <v>24794.808520836315</v>
      </c>
      <c r="Y2020" s="8">
        <f t="shared" si="719"/>
        <v>25141.192814238406</v>
      </c>
      <c r="Z2020" s="8">
        <f t="shared" si="719"/>
        <v>25707.922753554103</v>
      </c>
      <c r="AA2020" s="8">
        <f t="shared" si="719"/>
        <v>26520.656057398046</v>
      </c>
      <c r="AB2020" s="8">
        <f t="shared" si="719"/>
        <v>27455.010856511159</v>
      </c>
      <c r="AC2020" s="8">
        <f t="shared" si="719"/>
        <v>28374.90727612608</v>
      </c>
      <c r="AD2020" s="8">
        <f t="shared" si="719"/>
        <v>29210.215606711896</v>
      </c>
      <c r="AE2020" s="8">
        <f t="shared" si="719"/>
        <v>39661.721294214221</v>
      </c>
      <c r="AF2020" s="8">
        <f t="shared" si="719"/>
        <v>39128.558413711871</v>
      </c>
      <c r="AG2020" s="8">
        <f t="shared" si="719"/>
        <v>39058.180508359939</v>
      </c>
      <c r="AH2020" s="8">
        <f t="shared" si="719"/>
        <v>38967.519025315138</v>
      </c>
      <c r="AI2020" s="8">
        <f t="shared" si="719"/>
        <v>38863.875407057101</v>
      </c>
      <c r="AJ2020" s="8">
        <f t="shared" si="719"/>
        <v>39401.074354923752</v>
      </c>
      <c r="AK2020" s="8">
        <f t="shared" si="719"/>
        <v>39892.014263984522</v>
      </c>
      <c r="AL2020" s="8">
        <f t="shared" si="719"/>
        <v>40462.739397818186</v>
      </c>
      <c r="AM2020" s="8">
        <f t="shared" si="719"/>
        <v>41071.231499053967</v>
      </c>
      <c r="AN2020" s="8">
        <f t="shared" si="719"/>
        <v>41726.952444598814</v>
      </c>
      <c r="AO2020" s="8">
        <f t="shared" si="719"/>
        <v>42405.768393151346</v>
      </c>
      <c r="AP2020" s="8">
        <f t="shared" si="719"/>
        <v>43144.643590455715</v>
      </c>
      <c r="AQ2020" s="8">
        <f t="shared" si="719"/>
        <v>43908.604207971628</v>
      </c>
      <c r="AR2020" s="8">
        <f t="shared" si="719"/>
        <v>44663.852280146253</v>
      </c>
      <c r="AS2020" s="8">
        <f t="shared" si="719"/>
        <v>45395.371852776021</v>
      </c>
      <c r="AT2020" s="8">
        <f t="shared" si="719"/>
        <v>40042.316867178975</v>
      </c>
      <c r="AU2020" s="8">
        <f t="shared" si="719"/>
        <v>40892.817349408528</v>
      </c>
      <c r="AV2020" s="8">
        <f t="shared" si="719"/>
        <v>41704.10383351153</v>
      </c>
      <c r="AW2020" s="8">
        <f t="shared" si="719"/>
        <v>42499.175492292525</v>
      </c>
      <c r="AX2020" s="8"/>
    </row>
    <row r="2021" spans="3:50">
      <c r="C2021" s="10" t="s">
        <v>3</v>
      </c>
      <c r="D2021" s="9"/>
      <c r="E2021" s="8">
        <f t="shared" si="719"/>
        <v>0</v>
      </c>
      <c r="F2021" s="8">
        <f t="shared" si="719"/>
        <v>0</v>
      </c>
      <c r="G2021" s="8">
        <f t="shared" si="719"/>
        <v>0</v>
      </c>
      <c r="H2021" s="8">
        <f t="shared" si="719"/>
        <v>0</v>
      </c>
      <c r="I2021" s="8">
        <f t="shared" si="719"/>
        <v>0</v>
      </c>
      <c r="J2021" s="8">
        <f t="shared" si="719"/>
        <v>0</v>
      </c>
      <c r="K2021" s="8">
        <f t="shared" si="719"/>
        <v>0</v>
      </c>
      <c r="L2021" s="8">
        <f t="shared" si="719"/>
        <v>0</v>
      </c>
      <c r="M2021" s="8">
        <f t="shared" si="719"/>
        <v>0</v>
      </c>
      <c r="N2021" s="8">
        <f t="shared" si="719"/>
        <v>0</v>
      </c>
      <c r="O2021" s="8">
        <f t="shared" si="719"/>
        <v>0</v>
      </c>
      <c r="P2021" s="8">
        <f t="shared" si="719"/>
        <v>230.57813171728566</v>
      </c>
      <c r="Q2021" s="8">
        <f t="shared" si="719"/>
        <v>369.60817289296142</v>
      </c>
      <c r="R2021" s="8">
        <f t="shared" si="719"/>
        <v>482.47391410720451</v>
      </c>
      <c r="S2021" s="8">
        <f t="shared" si="719"/>
        <v>603.98207233639289</v>
      </c>
      <c r="T2021" s="8">
        <f t="shared" si="719"/>
        <v>724.06896189691361</v>
      </c>
      <c r="U2021" s="8">
        <f t="shared" si="719"/>
        <v>844.10000151951294</v>
      </c>
      <c r="V2021" s="8">
        <f t="shared" si="719"/>
        <v>856.82997708939342</v>
      </c>
      <c r="W2021" s="8">
        <f t="shared" si="719"/>
        <v>891.90323468618431</v>
      </c>
      <c r="X2021" s="8">
        <f t="shared" si="719"/>
        <v>921.09917009114508</v>
      </c>
      <c r="Y2021" s="8">
        <f t="shared" si="719"/>
        <v>959.1452696546686</v>
      </c>
      <c r="Z2021" s="8">
        <f t="shared" si="719"/>
        <v>1007.9120827966719</v>
      </c>
      <c r="AA2021" s="8">
        <f t="shared" si="719"/>
        <v>1069.2741004874415</v>
      </c>
      <c r="AB2021" s="8">
        <f t="shared" si="719"/>
        <v>1139.0901120667254</v>
      </c>
      <c r="AC2021" s="8">
        <f t="shared" si="719"/>
        <v>1212.2112734282696</v>
      </c>
      <c r="AD2021" s="8">
        <f t="shared" si="719"/>
        <v>1230.6923201975724</v>
      </c>
      <c r="AE2021" s="8">
        <f t="shared" si="719"/>
        <v>1734.3288854675925</v>
      </c>
      <c r="AF2021" s="8">
        <f t="shared" si="719"/>
        <v>1775.7509285421841</v>
      </c>
      <c r="AG2021" s="8">
        <f t="shared" si="719"/>
        <v>1839.5840349293853</v>
      </c>
      <c r="AH2021" s="8">
        <f t="shared" si="719"/>
        <v>1904.7103316916471</v>
      </c>
      <c r="AI2021" s="8">
        <f t="shared" si="719"/>
        <v>2053.0539769824218</v>
      </c>
      <c r="AJ2021" s="8">
        <f t="shared" si="719"/>
        <v>2139.0300330844675</v>
      </c>
      <c r="AK2021" s="8">
        <f t="shared" si="719"/>
        <v>2224.4769578911264</v>
      </c>
      <c r="AL2021" s="8">
        <f t="shared" si="719"/>
        <v>2316.4219115413835</v>
      </c>
      <c r="AM2021" s="8">
        <f t="shared" si="719"/>
        <v>2412.7708132324669</v>
      </c>
      <c r="AN2021" s="8">
        <f t="shared" si="719"/>
        <v>2514.2834696275308</v>
      </c>
      <c r="AO2021" s="8">
        <f t="shared" si="719"/>
        <v>2652.6871385539289</v>
      </c>
      <c r="AP2021" s="8">
        <f t="shared" si="719"/>
        <v>2799.1111087951067</v>
      </c>
      <c r="AQ2021" s="8">
        <f t="shared" si="719"/>
        <v>2951.6741342755149</v>
      </c>
      <c r="AR2021" s="8">
        <f t="shared" si="719"/>
        <v>3108.253842591575</v>
      </c>
      <c r="AS2021" s="8">
        <f t="shared" si="719"/>
        <v>3267.760041348407</v>
      </c>
      <c r="AT2021" s="8">
        <f t="shared" si="719"/>
        <v>2891.3977488220889</v>
      </c>
      <c r="AU2021" s="8">
        <f t="shared" si="719"/>
        <v>2961.8883339120903</v>
      </c>
      <c r="AV2021" s="8">
        <f t="shared" si="719"/>
        <v>3029.8190264202353</v>
      </c>
      <c r="AW2021" s="8">
        <f t="shared" si="719"/>
        <v>3096.835740114625</v>
      </c>
      <c r="AX2021" s="8"/>
    </row>
    <row r="2022" spans="3:50">
      <c r="C2022" s="10" t="s">
        <v>2</v>
      </c>
      <c r="D2022" s="9"/>
      <c r="E2022" s="8">
        <f t="shared" si="719"/>
        <v>0</v>
      </c>
      <c r="F2022" s="8">
        <f t="shared" si="719"/>
        <v>0</v>
      </c>
      <c r="G2022" s="8">
        <f t="shared" si="719"/>
        <v>0</v>
      </c>
      <c r="H2022" s="8">
        <f t="shared" si="719"/>
        <v>0</v>
      </c>
      <c r="I2022" s="8">
        <f t="shared" si="719"/>
        <v>0</v>
      </c>
      <c r="J2022" s="8">
        <f t="shared" si="719"/>
        <v>0</v>
      </c>
      <c r="K2022" s="8">
        <f t="shared" si="719"/>
        <v>0</v>
      </c>
      <c r="L2022" s="8">
        <f t="shared" si="719"/>
        <v>0</v>
      </c>
      <c r="M2022" s="8">
        <f t="shared" si="719"/>
        <v>0</v>
      </c>
      <c r="N2022" s="8">
        <f t="shared" si="719"/>
        <v>0</v>
      </c>
      <c r="O2022" s="8">
        <f t="shared" si="719"/>
        <v>0</v>
      </c>
      <c r="P2022" s="8">
        <f t="shared" si="719"/>
        <v>126.775539127689</v>
      </c>
      <c r="Q2022" s="8">
        <f t="shared" si="719"/>
        <v>250.37557523976201</v>
      </c>
      <c r="R2022" s="8">
        <f t="shared" si="719"/>
        <v>349.18550859670995</v>
      </c>
      <c r="S2022" s="8">
        <f t="shared" si="719"/>
        <v>447.73372185779436</v>
      </c>
      <c r="T2022" s="8">
        <f t="shared" si="719"/>
        <v>540.04789701008588</v>
      </c>
      <c r="U2022" s="8">
        <f t="shared" si="719"/>
        <v>627.76217864183309</v>
      </c>
      <c r="V2022" s="8">
        <f t="shared" si="719"/>
        <v>1154.7041312589654</v>
      </c>
      <c r="W2022" s="8">
        <f t="shared" si="719"/>
        <v>1697.6016100210459</v>
      </c>
      <c r="X2022" s="8">
        <f t="shared" si="719"/>
        <v>2224.8840495754334</v>
      </c>
      <c r="Y2022" s="8">
        <f t="shared" si="719"/>
        <v>2770.1286564492216</v>
      </c>
      <c r="Z2022" s="8">
        <f t="shared" si="719"/>
        <v>3351.2730827075907</v>
      </c>
      <c r="AA2022" s="8">
        <f t="shared" si="719"/>
        <v>3987.5830969470762</v>
      </c>
      <c r="AB2022" s="8">
        <f t="shared" si="719"/>
        <v>4674.6527890324933</v>
      </c>
      <c r="AC2022" s="8">
        <f t="shared" si="719"/>
        <v>5395.9967057085514</v>
      </c>
      <c r="AD2022" s="8">
        <f t="shared" si="719"/>
        <v>6138.328438316903</v>
      </c>
      <c r="AE2022" s="8">
        <f t="shared" si="719"/>
        <v>9002.7619963533762</v>
      </c>
      <c r="AF2022" s="8">
        <f t="shared" si="719"/>
        <v>9564.6111119392408</v>
      </c>
      <c r="AG2022" s="8">
        <f t="shared" si="719"/>
        <v>10253.938040767944</v>
      </c>
      <c r="AH2022" s="8">
        <f t="shared" si="719"/>
        <v>10961.135303303776</v>
      </c>
      <c r="AI2022" s="8">
        <f t="shared" si="719"/>
        <v>11688.440947684458</v>
      </c>
      <c r="AJ2022" s="8">
        <f t="shared" si="719"/>
        <v>11883.283944757399</v>
      </c>
      <c r="AK2022" s="8">
        <f t="shared" si="719"/>
        <v>12064.993511727627</v>
      </c>
      <c r="AL2022" s="8">
        <f t="shared" si="719"/>
        <v>12271.679189054521</v>
      </c>
      <c r="AM2022" s="8">
        <f t="shared" si="719"/>
        <v>12490.762971369935</v>
      </c>
      <c r="AN2022" s="8">
        <f t="shared" si="719"/>
        <v>12725.224796619399</v>
      </c>
      <c r="AO2022" s="8">
        <f t="shared" si="719"/>
        <v>12977.810429640142</v>
      </c>
      <c r="AP2022" s="8">
        <f t="shared" si="719"/>
        <v>13250.350033481856</v>
      </c>
      <c r="AQ2022" s="8">
        <f t="shared" si="719"/>
        <v>13532.263202653354</v>
      </c>
      <c r="AR2022" s="8">
        <f t="shared" si="719"/>
        <v>13813.18290326133</v>
      </c>
      <c r="AS2022" s="8">
        <f t="shared" si="719"/>
        <v>14088.425452930067</v>
      </c>
      <c r="AT2022" s="8">
        <f t="shared" si="719"/>
        <v>12384.356849126665</v>
      </c>
      <c r="AU2022" s="8">
        <f t="shared" si="719"/>
        <v>12604.077646729844</v>
      </c>
      <c r="AV2022" s="8">
        <f t="shared" si="719"/>
        <v>12810.289871399289</v>
      </c>
      <c r="AW2022" s="8">
        <f t="shared" si="719"/>
        <v>13010.173694363275</v>
      </c>
      <c r="AX2022" s="8"/>
    </row>
    <row r="2023" spans="3:50">
      <c r="C2023" s="10" t="s">
        <v>1</v>
      </c>
      <c r="D2023" s="9"/>
      <c r="E2023" s="8">
        <f t="shared" si="719"/>
        <v>0</v>
      </c>
      <c r="F2023" s="8">
        <f t="shared" si="719"/>
        <v>0</v>
      </c>
      <c r="G2023" s="8">
        <f t="shared" si="719"/>
        <v>0</v>
      </c>
      <c r="H2023" s="8">
        <f t="shared" si="719"/>
        <v>0</v>
      </c>
      <c r="I2023" s="8">
        <f t="shared" si="719"/>
        <v>0</v>
      </c>
      <c r="J2023" s="8">
        <f t="shared" si="719"/>
        <v>0</v>
      </c>
      <c r="K2023" s="8">
        <f t="shared" si="719"/>
        <v>0</v>
      </c>
      <c r="L2023" s="8">
        <f t="shared" si="719"/>
        <v>0</v>
      </c>
      <c r="M2023" s="8">
        <f t="shared" si="719"/>
        <v>0</v>
      </c>
      <c r="N2023" s="8">
        <f t="shared" si="719"/>
        <v>0</v>
      </c>
      <c r="O2023" s="8">
        <f t="shared" si="719"/>
        <v>0</v>
      </c>
      <c r="P2023" s="8">
        <f t="shared" si="719"/>
        <v>438.42499170429591</v>
      </c>
      <c r="Q2023" s="8">
        <f t="shared" si="719"/>
        <v>860.89082526337279</v>
      </c>
      <c r="R2023" s="8">
        <f t="shared" si="719"/>
        <v>1193.7763357352435</v>
      </c>
      <c r="S2023" s="8">
        <f t="shared" si="719"/>
        <v>1521.9885350812035</v>
      </c>
      <c r="T2023" s="8">
        <f t="shared" si="719"/>
        <v>1825.4195768862769</v>
      </c>
      <c r="U2023" s="8">
        <f t="shared" si="719"/>
        <v>126.59878554526628</v>
      </c>
      <c r="V2023" s="8">
        <f t="shared" si="719"/>
        <v>463.12853378744251</v>
      </c>
      <c r="W2023" s="8">
        <f t="shared" si="719"/>
        <v>798.96654932588092</v>
      </c>
      <c r="X2023" s="8">
        <f t="shared" si="719"/>
        <v>1123.1737531870533</v>
      </c>
      <c r="Y2023" s="8">
        <f t="shared" si="719"/>
        <v>1452.5244884562119</v>
      </c>
      <c r="Z2023" s="8">
        <f t="shared" si="719"/>
        <v>1797.7082019801105</v>
      </c>
      <c r="AA2023" s="8">
        <f t="shared" si="719"/>
        <v>2170.0284806845571</v>
      </c>
      <c r="AB2023" s="8">
        <f t="shared" si="719"/>
        <v>2567.6323167911301</v>
      </c>
      <c r="AC2023" s="8">
        <f t="shared" si="719"/>
        <v>2981.4833854496806</v>
      </c>
      <c r="AD2023" s="8">
        <f t="shared" si="719"/>
        <v>5455.1224745401487</v>
      </c>
      <c r="AE2023" s="8">
        <f t="shared" si="719"/>
        <v>8251.7130061453099</v>
      </c>
      <c r="AF2023" s="8">
        <f t="shared" si="719"/>
        <v>8996.8380834010168</v>
      </c>
      <c r="AG2023" s="8">
        <f t="shared" si="719"/>
        <v>9859.0236587587151</v>
      </c>
      <c r="AH2023" s="8">
        <f t="shared" si="719"/>
        <v>10737.571586561744</v>
      </c>
      <c r="AI2023" s="8">
        <f t="shared" si="719"/>
        <v>11634.475022923025</v>
      </c>
      <c r="AJ2023" s="8">
        <f t="shared" si="719"/>
        <v>11767.118695862227</v>
      </c>
      <c r="AK2023" s="8">
        <f t="shared" si="719"/>
        <v>11885.456634870125</v>
      </c>
      <c r="AL2023" s="8">
        <f t="shared" si="719"/>
        <v>12027.058848057859</v>
      </c>
      <c r="AM2023" s="8">
        <f t="shared" si="719"/>
        <v>12179.304805786578</v>
      </c>
      <c r="AN2023" s="8">
        <f t="shared" si="719"/>
        <v>12344.923268550301</v>
      </c>
      <c r="AO2023" s="8">
        <f t="shared" si="719"/>
        <v>12526.361832216535</v>
      </c>
      <c r="AP2023" s="8">
        <f t="shared" si="719"/>
        <v>12725.13957530573</v>
      </c>
      <c r="AQ2023" s="8">
        <f t="shared" si="719"/>
        <v>12930.886148878071</v>
      </c>
      <c r="AR2023" s="8">
        <f t="shared" si="719"/>
        <v>13133.640494526899</v>
      </c>
      <c r="AS2023" s="8">
        <f t="shared" si="719"/>
        <v>13329.015842558438</v>
      </c>
      <c r="AT2023" s="8">
        <f t="shared" si="719"/>
        <v>11711.48059402015</v>
      </c>
      <c r="AU2023" s="8">
        <f t="shared" si="719"/>
        <v>11913.852662506542</v>
      </c>
      <c r="AV2023" s="8">
        <f t="shared" si="719"/>
        <v>12103.278060471184</v>
      </c>
      <c r="AW2023" s="8">
        <f t="shared" si="719"/>
        <v>12286.555217337718</v>
      </c>
      <c r="AX2023" s="8"/>
    </row>
    <row r="2024" spans="3:50">
      <c r="C2024" s="7" t="s">
        <v>0</v>
      </c>
      <c r="D2024" s="6"/>
      <c r="E2024" s="5">
        <f t="shared" si="719"/>
        <v>0</v>
      </c>
      <c r="F2024" s="5">
        <f t="shared" si="719"/>
        <v>0</v>
      </c>
      <c r="G2024" s="5">
        <f t="shared" si="719"/>
        <v>0</v>
      </c>
      <c r="H2024" s="5">
        <f t="shared" si="719"/>
        <v>0</v>
      </c>
      <c r="I2024" s="5">
        <f t="shared" si="719"/>
        <v>0</v>
      </c>
      <c r="J2024" s="5">
        <f t="shared" si="719"/>
        <v>0</v>
      </c>
      <c r="K2024" s="5">
        <f t="shared" si="719"/>
        <v>0</v>
      </c>
      <c r="L2024" s="5">
        <f t="shared" si="719"/>
        <v>0</v>
      </c>
      <c r="M2024" s="5">
        <f t="shared" si="719"/>
        <v>0</v>
      </c>
      <c r="N2024" s="5">
        <f t="shared" si="719"/>
        <v>0</v>
      </c>
      <c r="O2024" s="5">
        <f t="shared" si="719"/>
        <v>0</v>
      </c>
      <c r="P2024" s="5">
        <f t="shared" si="719"/>
        <v>0</v>
      </c>
      <c r="Q2024" s="5">
        <f t="shared" si="719"/>
        <v>0</v>
      </c>
      <c r="R2024" s="5">
        <f t="shared" si="719"/>
        <v>0</v>
      </c>
      <c r="S2024" s="5">
        <f t="shared" si="719"/>
        <v>0</v>
      </c>
      <c r="T2024" s="5">
        <f t="shared" si="719"/>
        <v>0</v>
      </c>
      <c r="U2024" s="5">
        <f t="shared" si="719"/>
        <v>0</v>
      </c>
      <c r="V2024" s="5">
        <f t="shared" si="719"/>
        <v>8.0912560203869131</v>
      </c>
      <c r="W2024" s="5">
        <f t="shared" si="719"/>
        <v>16.25377499627999</v>
      </c>
      <c r="X2024" s="5">
        <f t="shared" si="719"/>
        <v>24.318999074840619</v>
      </c>
      <c r="Y2024" s="5">
        <f t="shared" si="719"/>
        <v>32.642133994921828</v>
      </c>
      <c r="Z2024" s="5">
        <f t="shared" si="719"/>
        <v>41.48846494930941</v>
      </c>
      <c r="AA2024" s="5">
        <f t="shared" si="719"/>
        <v>51.149491254515205</v>
      </c>
      <c r="AB2024" s="5">
        <f t="shared" si="719"/>
        <v>61.612929939907474</v>
      </c>
      <c r="AC2024" s="5">
        <f t="shared" si="719"/>
        <v>72.682694737164894</v>
      </c>
      <c r="AD2024" s="5">
        <f t="shared" si="719"/>
        <v>84.183433158596472</v>
      </c>
      <c r="AE2024" s="5">
        <f t="shared" si="719"/>
        <v>118.10473153610832</v>
      </c>
      <c r="AF2024" s="5">
        <f t="shared" si="719"/>
        <v>120.39509627379034</v>
      </c>
      <c r="AG2024" s="5">
        <f t="shared" si="719"/>
        <v>124.18483049669936</v>
      </c>
      <c r="AH2024" s="5">
        <f t="shared" si="719"/>
        <v>128.03549265700886</v>
      </c>
      <c r="AI2024" s="5">
        <f t="shared" ref="AI2024:AW2024" si="720">AI1722*AI512</f>
        <v>131.97191197985612</v>
      </c>
      <c r="AJ2024" s="5">
        <f t="shared" si="720"/>
        <v>134.0973336575106</v>
      </c>
      <c r="AK2024" s="5">
        <f t="shared" si="720"/>
        <v>136.07296963407956</v>
      </c>
      <c r="AL2024" s="5">
        <f t="shared" si="720"/>
        <v>138.32866536650658</v>
      </c>
      <c r="AM2024" s="5">
        <f t="shared" si="720"/>
        <v>140.7222827632913</v>
      </c>
      <c r="AN2024" s="5">
        <f t="shared" si="720"/>
        <v>143.28717912997291</v>
      </c>
      <c r="AO2024" s="5">
        <f t="shared" si="720"/>
        <v>146.05400933448061</v>
      </c>
      <c r="AP2024" s="5">
        <f t="shared" si="720"/>
        <v>149.04306952512877</v>
      </c>
      <c r="AQ2024" s="5">
        <f t="shared" si="720"/>
        <v>152.13509435662266</v>
      </c>
      <c r="AR2024" s="5">
        <f t="shared" si="720"/>
        <v>155.21346696696168</v>
      </c>
      <c r="AS2024" s="5">
        <f t="shared" si="720"/>
        <v>158.22563943534274</v>
      </c>
      <c r="AT2024" s="5">
        <f t="shared" si="720"/>
        <v>139.02425562484478</v>
      </c>
      <c r="AU2024" s="5">
        <f t="shared" si="720"/>
        <v>141.4265672672295</v>
      </c>
      <c r="AV2024" s="5">
        <f t="shared" si="720"/>
        <v>143.67519200233988</v>
      </c>
      <c r="AW2024" s="5">
        <f t="shared" si="720"/>
        <v>145.85083240082321</v>
      </c>
      <c r="AX2024" s="8"/>
    </row>
    <row r="2025" spans="3:50">
      <c r="C2025" s="14">
        <v>12</v>
      </c>
      <c r="D2025" s="13"/>
      <c r="E2025" s="12">
        <f t="shared" ref="E2025:AW2030" si="721">E1723*E513</f>
        <v>0</v>
      </c>
      <c r="F2025" s="12">
        <f t="shared" si="721"/>
        <v>0</v>
      </c>
      <c r="G2025" s="12">
        <f t="shared" si="721"/>
        <v>0</v>
      </c>
      <c r="H2025" s="12">
        <f t="shared" si="721"/>
        <v>0</v>
      </c>
      <c r="I2025" s="12">
        <f t="shared" si="721"/>
        <v>0</v>
      </c>
      <c r="J2025" s="12">
        <f t="shared" si="721"/>
        <v>0</v>
      </c>
      <c r="K2025" s="12">
        <f t="shared" si="721"/>
        <v>0</v>
      </c>
      <c r="L2025" s="12">
        <f t="shared" si="721"/>
        <v>0</v>
      </c>
      <c r="M2025" s="12">
        <f t="shared" si="721"/>
        <v>0</v>
      </c>
      <c r="N2025" s="12">
        <f t="shared" si="721"/>
        <v>0</v>
      </c>
      <c r="O2025" s="12">
        <f t="shared" si="721"/>
        <v>0</v>
      </c>
      <c r="P2025" s="12">
        <f t="shared" si="721"/>
        <v>0</v>
      </c>
      <c r="Q2025" s="12">
        <f t="shared" si="721"/>
        <v>25964.863865221552</v>
      </c>
      <c r="R2025" s="12">
        <f t="shared" si="721"/>
        <v>27329.228923188028</v>
      </c>
      <c r="S2025" s="12">
        <f t="shared" si="721"/>
        <v>26954.631623083551</v>
      </c>
      <c r="T2025" s="12">
        <f t="shared" si="721"/>
        <v>27382.471960773204</v>
      </c>
      <c r="U2025" s="12">
        <f t="shared" si="721"/>
        <v>27809.12250267154</v>
      </c>
      <c r="V2025" s="12">
        <f t="shared" si="721"/>
        <v>26246.239895985247</v>
      </c>
      <c r="W2025" s="12">
        <f t="shared" si="721"/>
        <v>26917.112475793441</v>
      </c>
      <c r="X2025" s="12">
        <f t="shared" si="721"/>
        <v>28223.217961494476</v>
      </c>
      <c r="Y2025" s="12">
        <f t="shared" si="721"/>
        <v>29283.683565506828</v>
      </c>
      <c r="Z2025" s="12">
        <f t="shared" si="721"/>
        <v>30567.41544166809</v>
      </c>
      <c r="AA2025" s="12">
        <f t="shared" si="721"/>
        <v>32136.613374757781</v>
      </c>
      <c r="AB2025" s="12">
        <f t="shared" si="721"/>
        <v>34050.321990539669</v>
      </c>
      <c r="AC2025" s="12">
        <f t="shared" si="721"/>
        <v>36172.944385887175</v>
      </c>
      <c r="AD2025" s="12">
        <f t="shared" si="721"/>
        <v>38336.346673180145</v>
      </c>
      <c r="AE2025" s="12">
        <f t="shared" si="721"/>
        <v>42471.138772212362</v>
      </c>
      <c r="AF2025" s="12">
        <f t="shared" si="721"/>
        <v>59272.203374442273</v>
      </c>
      <c r="AG2025" s="12">
        <f t="shared" si="721"/>
        <v>60108.214266689996</v>
      </c>
      <c r="AH2025" s="12">
        <f t="shared" si="721"/>
        <v>61682.056012793095</v>
      </c>
      <c r="AI2025" s="12">
        <f t="shared" si="721"/>
        <v>63271.662672714061</v>
      </c>
      <c r="AJ2025" s="12">
        <f t="shared" si="721"/>
        <v>64972.380767830051</v>
      </c>
      <c r="AK2025" s="12">
        <f t="shared" si="721"/>
        <v>65934.832548889739</v>
      </c>
      <c r="AL2025" s="12">
        <f t="shared" si="721"/>
        <v>66822.239480809934</v>
      </c>
      <c r="AM2025" s="12">
        <f t="shared" si="721"/>
        <v>67845.738933476474</v>
      </c>
      <c r="AN2025" s="12">
        <f t="shared" si="721"/>
        <v>68935.231634364303</v>
      </c>
      <c r="AO2025" s="12">
        <f t="shared" si="721"/>
        <v>70106.833778111948</v>
      </c>
      <c r="AP2025" s="12">
        <f t="shared" si="721"/>
        <v>71374.007538264967</v>
      </c>
      <c r="AQ2025" s="12">
        <f t="shared" si="721"/>
        <v>72747.829984462238</v>
      </c>
      <c r="AR2025" s="12">
        <f t="shared" si="721"/>
        <v>74169.835318712183</v>
      </c>
      <c r="AS2025" s="12">
        <f t="shared" si="721"/>
        <v>75583.127997293544</v>
      </c>
      <c r="AT2025" s="12">
        <f t="shared" si="721"/>
        <v>76962.239320363049</v>
      </c>
      <c r="AU2025" s="12">
        <f t="shared" si="721"/>
        <v>67805.519654588439</v>
      </c>
      <c r="AV2025" s="12">
        <f t="shared" si="721"/>
        <v>69163.329803392829</v>
      </c>
      <c r="AW2025" s="12">
        <f t="shared" si="721"/>
        <v>70452.094603590522</v>
      </c>
      <c r="AX2025" s="12"/>
    </row>
    <row r="2026" spans="3:50">
      <c r="C2026" s="10" t="s">
        <v>4</v>
      </c>
      <c r="D2026" s="9"/>
      <c r="E2026" s="8">
        <f t="shared" si="721"/>
        <v>0</v>
      </c>
      <c r="F2026" s="8">
        <f t="shared" si="721"/>
        <v>0</v>
      </c>
      <c r="G2026" s="8">
        <f t="shared" si="721"/>
        <v>0</v>
      </c>
      <c r="H2026" s="8">
        <f t="shared" si="721"/>
        <v>0</v>
      </c>
      <c r="I2026" s="8">
        <f t="shared" si="721"/>
        <v>0</v>
      </c>
      <c r="J2026" s="8">
        <f t="shared" si="721"/>
        <v>0</v>
      </c>
      <c r="K2026" s="8">
        <f t="shared" si="721"/>
        <v>0</v>
      </c>
      <c r="L2026" s="8">
        <f t="shared" si="721"/>
        <v>0</v>
      </c>
      <c r="M2026" s="8">
        <f t="shared" si="721"/>
        <v>0</v>
      </c>
      <c r="N2026" s="8">
        <f t="shared" si="721"/>
        <v>0</v>
      </c>
      <c r="O2026" s="8">
        <f t="shared" si="721"/>
        <v>0</v>
      </c>
      <c r="P2026" s="8">
        <f t="shared" si="721"/>
        <v>0</v>
      </c>
      <c r="Q2026" s="8">
        <f t="shared" si="721"/>
        <v>25155.543760945373</v>
      </c>
      <c r="R2026" s="8">
        <f t="shared" si="721"/>
        <v>25823.530075620456</v>
      </c>
      <c r="S2026" s="8">
        <f t="shared" si="721"/>
        <v>24895.386859326543</v>
      </c>
      <c r="T2026" s="8">
        <f t="shared" si="721"/>
        <v>24765.861761025895</v>
      </c>
      <c r="U2026" s="8">
        <f t="shared" si="721"/>
        <v>24668.083814500966</v>
      </c>
      <c r="V2026" s="8">
        <f t="shared" si="721"/>
        <v>24617.558170098979</v>
      </c>
      <c r="W2026" s="8">
        <f t="shared" si="721"/>
        <v>24390.203344844387</v>
      </c>
      <c r="X2026" s="8">
        <f t="shared" si="721"/>
        <v>24759.673073062884</v>
      </c>
      <c r="Y2026" s="8">
        <f t="shared" si="721"/>
        <v>24917.277393986471</v>
      </c>
      <c r="Z2026" s="8">
        <f t="shared" si="721"/>
        <v>25265.372581588588</v>
      </c>
      <c r="AA2026" s="8">
        <f t="shared" si="721"/>
        <v>25834.901767246116</v>
      </c>
      <c r="AB2026" s="8">
        <f t="shared" si="721"/>
        <v>26651.649400614308</v>
      </c>
      <c r="AC2026" s="8">
        <f t="shared" si="721"/>
        <v>27590.619253692224</v>
      </c>
      <c r="AD2026" s="8">
        <f t="shared" si="721"/>
        <v>28515.059313070684</v>
      </c>
      <c r="AE2026" s="8">
        <f t="shared" si="721"/>
        <v>29354.493477896929</v>
      </c>
      <c r="AF2026" s="8">
        <f t="shared" si="721"/>
        <v>39857.622234929913</v>
      </c>
      <c r="AG2026" s="8">
        <f t="shared" si="721"/>
        <v>39321.825905690705</v>
      </c>
      <c r="AH2026" s="8">
        <f t="shared" si="721"/>
        <v>39251.100383104393</v>
      </c>
      <c r="AI2026" s="8">
        <f t="shared" si="721"/>
        <v>39159.991096251892</v>
      </c>
      <c r="AJ2026" s="8">
        <f t="shared" si="721"/>
        <v>39055.835551591001</v>
      </c>
      <c r="AK2026" s="8">
        <f t="shared" si="721"/>
        <v>39595.687883521787</v>
      </c>
      <c r="AL2026" s="8">
        <f t="shared" si="721"/>
        <v>40089.052689608739</v>
      </c>
      <c r="AM2026" s="8">
        <f t="shared" si="721"/>
        <v>40662.596803228465</v>
      </c>
      <c r="AN2026" s="8">
        <f t="shared" si="721"/>
        <v>41274.094426442593</v>
      </c>
      <c r="AO2026" s="8">
        <f t="shared" si="721"/>
        <v>41933.054171159289</v>
      </c>
      <c r="AP2026" s="8">
        <f t="shared" si="721"/>
        <v>42615.2229919159</v>
      </c>
      <c r="AQ2026" s="8">
        <f t="shared" si="721"/>
        <v>43357.747711769836</v>
      </c>
      <c r="AR2026" s="8">
        <f t="shared" si="721"/>
        <v>44125.48175612562</v>
      </c>
      <c r="AS2026" s="8">
        <f t="shared" si="721"/>
        <v>44884.460221308414</v>
      </c>
      <c r="AT2026" s="8">
        <f t="shared" si="721"/>
        <v>45619.592984888011</v>
      </c>
      <c r="AU2026" s="8">
        <f t="shared" si="721"/>
        <v>40240.097681695996</v>
      </c>
      <c r="AV2026" s="8">
        <f t="shared" si="721"/>
        <v>41094.799036684264</v>
      </c>
      <c r="AW2026" s="8">
        <f t="shared" si="721"/>
        <v>41910.092704041956</v>
      </c>
      <c r="AX2026" s="8"/>
    </row>
    <row r="2027" spans="3:50">
      <c r="C2027" s="10" t="s">
        <v>3</v>
      </c>
      <c r="D2027" s="9"/>
      <c r="E2027" s="8">
        <f t="shared" si="721"/>
        <v>0</v>
      </c>
      <c r="F2027" s="8">
        <f t="shared" si="721"/>
        <v>0</v>
      </c>
      <c r="G2027" s="8">
        <f t="shared" si="721"/>
        <v>0</v>
      </c>
      <c r="H2027" s="8">
        <f t="shared" si="721"/>
        <v>0</v>
      </c>
      <c r="I2027" s="8">
        <f t="shared" si="721"/>
        <v>0</v>
      </c>
      <c r="J2027" s="8">
        <f t="shared" si="721"/>
        <v>0</v>
      </c>
      <c r="K2027" s="8">
        <f t="shared" si="721"/>
        <v>0</v>
      </c>
      <c r="L2027" s="8">
        <f t="shared" si="721"/>
        <v>0</v>
      </c>
      <c r="M2027" s="8">
        <f t="shared" si="721"/>
        <v>0</v>
      </c>
      <c r="N2027" s="8">
        <f t="shared" si="721"/>
        <v>0</v>
      </c>
      <c r="O2027" s="8">
        <f t="shared" si="721"/>
        <v>0</v>
      </c>
      <c r="P2027" s="8">
        <f t="shared" si="721"/>
        <v>0</v>
      </c>
      <c r="Q2027" s="8">
        <f t="shared" si="721"/>
        <v>235.53885765799453</v>
      </c>
      <c r="R2027" s="8">
        <f t="shared" si="721"/>
        <v>377.56003215000584</v>
      </c>
      <c r="S2027" s="8">
        <f t="shared" si="721"/>
        <v>492.85400021338211</v>
      </c>
      <c r="T2027" s="8">
        <f t="shared" si="721"/>
        <v>616.97632080066546</v>
      </c>
      <c r="U2027" s="8">
        <f t="shared" si="721"/>
        <v>739.6467951259051</v>
      </c>
      <c r="V2027" s="8">
        <f t="shared" si="721"/>
        <v>862.26021794118412</v>
      </c>
      <c r="W2027" s="8">
        <f t="shared" si="721"/>
        <v>875.2640699605081</v>
      </c>
      <c r="X2027" s="8">
        <f t="shared" si="721"/>
        <v>911.09190396699194</v>
      </c>
      <c r="Y2027" s="8">
        <f t="shared" si="721"/>
        <v>940.91596933834671</v>
      </c>
      <c r="Z2027" s="8">
        <f t="shared" si="721"/>
        <v>979.78060391055828</v>
      </c>
      <c r="AA2027" s="8">
        <f t="shared" si="721"/>
        <v>1029.5966006555209</v>
      </c>
      <c r="AB2027" s="8">
        <f t="shared" si="721"/>
        <v>1092.2787788951914</v>
      </c>
      <c r="AC2027" s="8">
        <f t="shared" si="721"/>
        <v>1163.5968327416167</v>
      </c>
      <c r="AD2027" s="8">
        <f t="shared" si="721"/>
        <v>1238.2911443376631</v>
      </c>
      <c r="AE2027" s="8">
        <f t="shared" si="721"/>
        <v>1257.169797798615</v>
      </c>
      <c r="AF2027" s="8">
        <f t="shared" si="721"/>
        <v>1771.6417486944019</v>
      </c>
      <c r="AG2027" s="8">
        <f t="shared" si="721"/>
        <v>1813.9549578221959</v>
      </c>
      <c r="AH2027" s="8">
        <f t="shared" si="721"/>
        <v>1879.1613884894255</v>
      </c>
      <c r="AI2027" s="8">
        <f t="shared" si="721"/>
        <v>1945.6888316109046</v>
      </c>
      <c r="AJ2027" s="8">
        <f t="shared" si="721"/>
        <v>2097.2239858442335</v>
      </c>
      <c r="AK2027" s="8">
        <f t="shared" si="721"/>
        <v>2185.0497561781058</v>
      </c>
      <c r="AL2027" s="8">
        <f t="shared" si="721"/>
        <v>2272.335011329822</v>
      </c>
      <c r="AM2027" s="8">
        <f t="shared" si="721"/>
        <v>2366.2580958344297</v>
      </c>
      <c r="AN2027" s="8">
        <f t="shared" si="721"/>
        <v>2464.6798762170783</v>
      </c>
      <c r="AO2027" s="8">
        <f t="shared" si="721"/>
        <v>2568.3765058456061</v>
      </c>
      <c r="AP2027" s="8">
        <f t="shared" si="721"/>
        <v>2709.7578321309984</v>
      </c>
      <c r="AQ2027" s="8">
        <f t="shared" si="721"/>
        <v>2859.3320108594507</v>
      </c>
      <c r="AR2027" s="8">
        <f t="shared" si="721"/>
        <v>3015.1773222724378</v>
      </c>
      <c r="AS2027" s="8">
        <f t="shared" si="721"/>
        <v>3175.1257326204104</v>
      </c>
      <c r="AT2027" s="8">
        <f t="shared" si="721"/>
        <v>3338.063594787749</v>
      </c>
      <c r="AU2027" s="8">
        <f t="shared" si="721"/>
        <v>2953.6041328822935</v>
      </c>
      <c r="AV2027" s="8">
        <f t="shared" si="721"/>
        <v>3025.6112732129263</v>
      </c>
      <c r="AW2027" s="8">
        <f t="shared" si="721"/>
        <v>3095.0034466775969</v>
      </c>
      <c r="AX2027" s="8"/>
    </row>
    <row r="2028" spans="3:50">
      <c r="C2028" s="10" t="s">
        <v>2</v>
      </c>
      <c r="D2028" s="9"/>
      <c r="E2028" s="8">
        <f t="shared" si="721"/>
        <v>0</v>
      </c>
      <c r="F2028" s="8">
        <f t="shared" si="721"/>
        <v>0</v>
      </c>
      <c r="G2028" s="8">
        <f t="shared" si="721"/>
        <v>0</v>
      </c>
      <c r="H2028" s="8">
        <f t="shared" si="721"/>
        <v>0</v>
      </c>
      <c r="I2028" s="8">
        <f t="shared" si="721"/>
        <v>0</v>
      </c>
      <c r="J2028" s="8">
        <f t="shared" si="721"/>
        <v>0</v>
      </c>
      <c r="K2028" s="8">
        <f t="shared" si="721"/>
        <v>0</v>
      </c>
      <c r="L2028" s="8">
        <f t="shared" si="721"/>
        <v>0</v>
      </c>
      <c r="M2028" s="8">
        <f t="shared" si="721"/>
        <v>0</v>
      </c>
      <c r="N2028" s="8">
        <f t="shared" si="721"/>
        <v>0</v>
      </c>
      <c r="O2028" s="8">
        <f t="shared" si="721"/>
        <v>0</v>
      </c>
      <c r="P2028" s="8">
        <f t="shared" si="721"/>
        <v>0</v>
      </c>
      <c r="Q2028" s="8">
        <f t="shared" si="721"/>
        <v>128.83060801265074</v>
      </c>
      <c r="R2028" s="8">
        <f t="shared" si="721"/>
        <v>254.43423716910559</v>
      </c>
      <c r="S2028" s="8">
        <f t="shared" si="721"/>
        <v>354.84590869229811</v>
      </c>
      <c r="T2028" s="8">
        <f t="shared" si="721"/>
        <v>454.99161755967071</v>
      </c>
      <c r="U2028" s="8">
        <f t="shared" si="721"/>
        <v>548.80223272161857</v>
      </c>
      <c r="V2028" s="8">
        <f t="shared" si="721"/>
        <v>637.9383887321975</v>
      </c>
      <c r="W2028" s="8">
        <f t="shared" si="721"/>
        <v>1173.4222258363186</v>
      </c>
      <c r="X2028" s="8">
        <f t="shared" si="721"/>
        <v>1725.1202328706916</v>
      </c>
      <c r="Y2028" s="8">
        <f t="shared" si="721"/>
        <v>2260.950076305759</v>
      </c>
      <c r="Z2028" s="8">
        <f t="shared" si="721"/>
        <v>2815.0332590908729</v>
      </c>
      <c r="AA2028" s="8">
        <f t="shared" si="721"/>
        <v>3405.5982079223659</v>
      </c>
      <c r="AB2028" s="8">
        <f t="shared" si="721"/>
        <v>4052.222995188657</v>
      </c>
      <c r="AC2028" s="8">
        <f t="shared" si="721"/>
        <v>4750.4302896516356</v>
      </c>
      <c r="AD2028" s="8">
        <f t="shared" si="721"/>
        <v>5483.4674039959282</v>
      </c>
      <c r="AE2028" s="8">
        <f t="shared" si="721"/>
        <v>6237.8325529596777</v>
      </c>
      <c r="AF2028" s="8">
        <f t="shared" si="721"/>
        <v>9148.6994239101641</v>
      </c>
      <c r="AG2028" s="8">
        <f t="shared" si="721"/>
        <v>9719.6562793915218</v>
      </c>
      <c r="AH2028" s="8">
        <f t="shared" si="721"/>
        <v>10420.157401071221</v>
      </c>
      <c r="AI2028" s="8">
        <f t="shared" si="721"/>
        <v>11138.818539838745</v>
      </c>
      <c r="AJ2028" s="8">
        <f t="shared" si="721"/>
        <v>11877.91402325232</v>
      </c>
      <c r="AK2028" s="8">
        <f t="shared" si="721"/>
        <v>12075.915482781771</v>
      </c>
      <c r="AL2028" s="8">
        <f t="shared" si="721"/>
        <v>12260.570615432483</v>
      </c>
      <c r="AM2028" s="8">
        <f t="shared" si="721"/>
        <v>12470.606728556091</v>
      </c>
      <c r="AN2028" s="8">
        <f t="shared" si="721"/>
        <v>12693.241923607251</v>
      </c>
      <c r="AO2028" s="8">
        <f t="shared" si="721"/>
        <v>12931.504444204531</v>
      </c>
      <c r="AP2028" s="8">
        <f t="shared" si="721"/>
        <v>13188.184564843177</v>
      </c>
      <c r="AQ2028" s="8">
        <f t="shared" si="721"/>
        <v>13465.142116055698</v>
      </c>
      <c r="AR2028" s="8">
        <f t="shared" si="721"/>
        <v>13751.62518085702</v>
      </c>
      <c r="AS2028" s="8">
        <f t="shared" si="721"/>
        <v>14037.098672676328</v>
      </c>
      <c r="AT2028" s="8">
        <f t="shared" si="721"/>
        <v>14316.802985265054</v>
      </c>
      <c r="AU2028" s="8">
        <f t="shared" si="721"/>
        <v>12585.110926735179</v>
      </c>
      <c r="AV2028" s="8">
        <f t="shared" si="721"/>
        <v>12808.393463279823</v>
      </c>
      <c r="AW2028" s="8">
        <f t="shared" si="721"/>
        <v>13017.948448938751</v>
      </c>
      <c r="AX2028" s="8"/>
    </row>
    <row r="2029" spans="3:50">
      <c r="C2029" s="10" t="s">
        <v>1</v>
      </c>
      <c r="D2029" s="9"/>
      <c r="E2029" s="8">
        <f t="shared" si="721"/>
        <v>0</v>
      </c>
      <c r="F2029" s="8">
        <f t="shared" si="721"/>
        <v>0</v>
      </c>
      <c r="G2029" s="8">
        <f t="shared" si="721"/>
        <v>0</v>
      </c>
      <c r="H2029" s="8">
        <f t="shared" si="721"/>
        <v>0</v>
      </c>
      <c r="I2029" s="8">
        <f t="shared" si="721"/>
        <v>0</v>
      </c>
      <c r="J2029" s="8">
        <f t="shared" si="721"/>
        <v>0</v>
      </c>
      <c r="K2029" s="8">
        <f t="shared" si="721"/>
        <v>0</v>
      </c>
      <c r="L2029" s="8">
        <f t="shared" si="721"/>
        <v>0</v>
      </c>
      <c r="M2029" s="8">
        <f t="shared" si="721"/>
        <v>0</v>
      </c>
      <c r="N2029" s="8">
        <f t="shared" si="721"/>
        <v>0</v>
      </c>
      <c r="O2029" s="8">
        <f t="shared" si="721"/>
        <v>0</v>
      </c>
      <c r="P2029" s="8">
        <f t="shared" si="721"/>
        <v>0</v>
      </c>
      <c r="Q2029" s="8">
        <f t="shared" si="721"/>
        <v>444.95063860553699</v>
      </c>
      <c r="R2029" s="8">
        <f t="shared" si="721"/>
        <v>873.70457824845857</v>
      </c>
      <c r="S2029" s="8">
        <f t="shared" si="721"/>
        <v>1211.5448548513257</v>
      </c>
      <c r="T2029" s="8">
        <f t="shared" si="721"/>
        <v>1544.6422613869697</v>
      </c>
      <c r="U2029" s="8">
        <f t="shared" si="721"/>
        <v>1852.5896603230512</v>
      </c>
      <c r="V2029" s="8">
        <f t="shared" si="721"/>
        <v>128.48311921288598</v>
      </c>
      <c r="W2029" s="8">
        <f t="shared" si="721"/>
        <v>470.02187549599398</v>
      </c>
      <c r="X2029" s="8">
        <f t="shared" si="721"/>
        <v>810.85860312175555</v>
      </c>
      <c r="Y2029" s="8">
        <f t="shared" si="721"/>
        <v>1139.8914026384421</v>
      </c>
      <c r="Z2029" s="8">
        <f t="shared" si="721"/>
        <v>1474.1442914018069</v>
      </c>
      <c r="AA2029" s="8">
        <f t="shared" si="721"/>
        <v>1824.465821138599</v>
      </c>
      <c r="AB2029" s="8">
        <f t="shared" si="721"/>
        <v>2202.3278246967106</v>
      </c>
      <c r="AC2029" s="8">
        <f t="shared" si="721"/>
        <v>2605.8497135833568</v>
      </c>
      <c r="AD2029" s="8">
        <f t="shared" si="721"/>
        <v>3025.8606636238301</v>
      </c>
      <c r="AE2029" s="8">
        <f t="shared" si="721"/>
        <v>5536.318126579713</v>
      </c>
      <c r="AF2029" s="8">
        <f t="shared" si="721"/>
        <v>8374.5339365834934</v>
      </c>
      <c r="AG2029" s="8">
        <f t="shared" si="721"/>
        <v>9130.7496752828683</v>
      </c>
      <c r="AH2029" s="8">
        <f t="shared" si="721"/>
        <v>10005.768275067976</v>
      </c>
      <c r="AI2029" s="8">
        <f t="shared" si="721"/>
        <v>10897.392769378712</v>
      </c>
      <c r="AJ2029" s="8">
        <f t="shared" si="721"/>
        <v>11807.645981051501</v>
      </c>
      <c r="AK2029" s="8">
        <f t="shared" si="721"/>
        <v>11942.263961545386</v>
      </c>
      <c r="AL2029" s="8">
        <f t="shared" si="721"/>
        <v>12062.363277344293</v>
      </c>
      <c r="AM2029" s="8">
        <f t="shared" si="721"/>
        <v>12206.07313964234</v>
      </c>
      <c r="AN2029" s="8">
        <f t="shared" si="721"/>
        <v>12360.585171114735</v>
      </c>
      <c r="AO2029" s="8">
        <f t="shared" si="721"/>
        <v>12528.66874793167</v>
      </c>
      <c r="AP2029" s="8">
        <f t="shared" si="721"/>
        <v>12712.807896699469</v>
      </c>
      <c r="AQ2029" s="8">
        <f t="shared" si="721"/>
        <v>12914.544306351418</v>
      </c>
      <c r="AR2029" s="8">
        <f t="shared" si="721"/>
        <v>13123.353272615041</v>
      </c>
      <c r="AS2029" s="8">
        <f t="shared" si="721"/>
        <v>13329.125473752101</v>
      </c>
      <c r="AT2029" s="8">
        <f t="shared" si="721"/>
        <v>13527.408846094704</v>
      </c>
      <c r="AU2029" s="8">
        <f t="shared" si="721"/>
        <v>11885.797725783596</v>
      </c>
      <c r="AV2029" s="8">
        <f t="shared" si="721"/>
        <v>12091.181959832174</v>
      </c>
      <c r="AW2029" s="8">
        <f t="shared" si="721"/>
        <v>12283.426821296025</v>
      </c>
      <c r="AX2029" s="8"/>
    </row>
    <row r="2030" spans="3:50">
      <c r="C2030" s="7" t="s">
        <v>0</v>
      </c>
      <c r="D2030" s="6"/>
      <c r="E2030" s="5">
        <f t="shared" si="721"/>
        <v>0</v>
      </c>
      <c r="F2030" s="5">
        <f t="shared" si="721"/>
        <v>0</v>
      </c>
      <c r="G2030" s="5">
        <f t="shared" si="721"/>
        <v>0</v>
      </c>
      <c r="H2030" s="5">
        <f t="shared" si="721"/>
        <v>0</v>
      </c>
      <c r="I2030" s="5">
        <f t="shared" si="721"/>
        <v>0</v>
      </c>
      <c r="J2030" s="5">
        <f t="shared" si="721"/>
        <v>0</v>
      </c>
      <c r="K2030" s="5">
        <f t="shared" si="721"/>
        <v>0</v>
      </c>
      <c r="L2030" s="5">
        <f t="shared" si="721"/>
        <v>0</v>
      </c>
      <c r="M2030" s="5">
        <f t="shared" si="721"/>
        <v>0</v>
      </c>
      <c r="N2030" s="5">
        <f t="shared" si="721"/>
        <v>0</v>
      </c>
      <c r="O2030" s="5">
        <f t="shared" si="721"/>
        <v>0</v>
      </c>
      <c r="P2030" s="5">
        <f t="shared" si="721"/>
        <v>0</v>
      </c>
      <c r="Q2030" s="5">
        <f t="shared" si="721"/>
        <v>0</v>
      </c>
      <c r="R2030" s="5">
        <f t="shared" si="721"/>
        <v>0</v>
      </c>
      <c r="S2030" s="5">
        <f t="shared" si="721"/>
        <v>0</v>
      </c>
      <c r="T2030" s="5">
        <f t="shared" si="721"/>
        <v>0</v>
      </c>
      <c r="U2030" s="5">
        <f t="shared" si="721"/>
        <v>0</v>
      </c>
      <c r="V2030" s="5">
        <f t="shared" si="721"/>
        <v>0</v>
      </c>
      <c r="W2030" s="5">
        <f t="shared" si="721"/>
        <v>8.2009596562351454</v>
      </c>
      <c r="X2030" s="5">
        <f t="shared" si="721"/>
        <v>16.474148472147988</v>
      </c>
      <c r="Y2030" s="5">
        <f t="shared" si="721"/>
        <v>24.648723237810817</v>
      </c>
      <c r="Z2030" s="5">
        <f t="shared" si="721"/>
        <v>33.084705676260981</v>
      </c>
      <c r="AA2030" s="5">
        <f t="shared" si="721"/>
        <v>42.050977795180678</v>
      </c>
      <c r="AB2030" s="5">
        <f t="shared" si="721"/>
        <v>51.842991144800337</v>
      </c>
      <c r="AC2030" s="5">
        <f t="shared" si="721"/>
        <v>62.448296218349242</v>
      </c>
      <c r="AD2030" s="5">
        <f t="shared" si="721"/>
        <v>73.668148152039237</v>
      </c>
      <c r="AE2030" s="5">
        <f t="shared" si="721"/>
        <v>85.324816977426963</v>
      </c>
      <c r="AF2030" s="5">
        <f t="shared" si="721"/>
        <v>119.70603032429965</v>
      </c>
      <c r="AG2030" s="5">
        <f t="shared" si="721"/>
        <v>122.0274485026969</v>
      </c>
      <c r="AH2030" s="5">
        <f t="shared" si="721"/>
        <v>125.86856506007953</v>
      </c>
      <c r="AI2030" s="5">
        <f t="shared" ref="AI2030:AW2030" si="722">AI1728*AI518</f>
        <v>129.77143563381009</v>
      </c>
      <c r="AJ2030" s="5">
        <f t="shared" si="722"/>
        <v>133.76122609098479</v>
      </c>
      <c r="AK2030" s="5">
        <f t="shared" si="722"/>
        <v>135.9154648626926</v>
      </c>
      <c r="AL2030" s="5">
        <f t="shared" si="722"/>
        <v>137.91788709459658</v>
      </c>
      <c r="AM2030" s="5">
        <f t="shared" si="722"/>
        <v>140.2041662151388</v>
      </c>
      <c r="AN2030" s="5">
        <f t="shared" si="722"/>
        <v>142.63023698264837</v>
      </c>
      <c r="AO2030" s="5">
        <f t="shared" si="722"/>
        <v>145.2299089708512</v>
      </c>
      <c r="AP2030" s="5">
        <f t="shared" si="722"/>
        <v>148.03425267541982</v>
      </c>
      <c r="AQ2030" s="5">
        <f t="shared" si="722"/>
        <v>151.06383942583253</v>
      </c>
      <c r="AR2030" s="5">
        <f t="shared" si="722"/>
        <v>154.19778684206389</v>
      </c>
      <c r="AS2030" s="5">
        <f t="shared" si="722"/>
        <v>157.31789693629912</v>
      </c>
      <c r="AT2030" s="5">
        <f t="shared" si="722"/>
        <v>160.3709093275242</v>
      </c>
      <c r="AU2030" s="5">
        <f t="shared" si="722"/>
        <v>140.90918749138189</v>
      </c>
      <c r="AV2030" s="5">
        <f t="shared" si="722"/>
        <v>143.34407038363767</v>
      </c>
      <c r="AW2030" s="5">
        <f t="shared" si="722"/>
        <v>145.62318263619628</v>
      </c>
      <c r="AX2030" s="8"/>
    </row>
    <row r="2031" spans="3:50">
      <c r="C2031" s="14">
        <v>13</v>
      </c>
      <c r="D2031" s="13"/>
      <c r="E2031" s="12">
        <f t="shared" ref="E2031:AW2036" si="723">E1729*E519</f>
        <v>0</v>
      </c>
      <c r="F2031" s="12">
        <f t="shared" si="723"/>
        <v>0</v>
      </c>
      <c r="G2031" s="12">
        <f t="shared" si="723"/>
        <v>0</v>
      </c>
      <c r="H2031" s="12">
        <f t="shared" si="723"/>
        <v>0</v>
      </c>
      <c r="I2031" s="12">
        <f t="shared" si="723"/>
        <v>0</v>
      </c>
      <c r="J2031" s="12">
        <f t="shared" si="723"/>
        <v>0</v>
      </c>
      <c r="K2031" s="12">
        <f t="shared" si="723"/>
        <v>0</v>
      </c>
      <c r="L2031" s="12">
        <f t="shared" si="723"/>
        <v>0</v>
      </c>
      <c r="M2031" s="12">
        <f t="shared" si="723"/>
        <v>0</v>
      </c>
      <c r="N2031" s="12">
        <f t="shared" si="723"/>
        <v>0</v>
      </c>
      <c r="O2031" s="12">
        <f t="shared" si="723"/>
        <v>0</v>
      </c>
      <c r="P2031" s="12">
        <f t="shared" si="723"/>
        <v>0</v>
      </c>
      <c r="Q2031" s="12">
        <f t="shared" si="723"/>
        <v>0</v>
      </c>
      <c r="R2031" s="12">
        <f t="shared" si="723"/>
        <v>25043.551180053848</v>
      </c>
      <c r="S2031" s="12">
        <f t="shared" si="723"/>
        <v>26367.296780154695</v>
      </c>
      <c r="T2031" s="12">
        <f t="shared" si="723"/>
        <v>26012.772323382404</v>
      </c>
      <c r="U2031" s="12">
        <f t="shared" si="723"/>
        <v>26431.998971355217</v>
      </c>
      <c r="V2031" s="12">
        <f t="shared" si="723"/>
        <v>26849.720388529127</v>
      </c>
      <c r="W2031" s="12">
        <f t="shared" si="723"/>
        <v>25328.282772336486</v>
      </c>
      <c r="X2031" s="12">
        <f t="shared" si="723"/>
        <v>25985.159565340375</v>
      </c>
      <c r="Y2031" s="12">
        <f t="shared" si="723"/>
        <v>27255.05610045162</v>
      </c>
      <c r="Z2031" s="12">
        <f t="shared" si="723"/>
        <v>28287.713711470849</v>
      </c>
      <c r="AA2031" s="12">
        <f t="shared" si="723"/>
        <v>29536.052876857317</v>
      </c>
      <c r="AB2031" s="12">
        <f t="shared" si="723"/>
        <v>31060.401988886424</v>
      </c>
      <c r="AC2031" s="12">
        <f t="shared" si="723"/>
        <v>32918.069960499517</v>
      </c>
      <c r="AD2031" s="12">
        <f t="shared" si="723"/>
        <v>34978.179767399211</v>
      </c>
      <c r="AE2031" s="12">
        <f t="shared" si="723"/>
        <v>37078.246766397453</v>
      </c>
      <c r="AF2031" s="12">
        <f t="shared" si="723"/>
        <v>41099.820835177306</v>
      </c>
      <c r="AG2031" s="12">
        <f t="shared" si="723"/>
        <v>57370.565369909084</v>
      </c>
      <c r="AH2031" s="12">
        <f t="shared" si="723"/>
        <v>58191.79514550983</v>
      </c>
      <c r="AI2031" s="12">
        <f t="shared" si="723"/>
        <v>59727.53143470089</v>
      </c>
      <c r="AJ2031" s="12">
        <f t="shared" si="723"/>
        <v>61278.873577123239</v>
      </c>
      <c r="AK2031" s="12">
        <f t="shared" si="723"/>
        <v>62939.232735145284</v>
      </c>
      <c r="AL2031" s="12">
        <f t="shared" si="723"/>
        <v>63872.385759345714</v>
      </c>
      <c r="AM2031" s="12">
        <f t="shared" si="723"/>
        <v>64732.869903740648</v>
      </c>
      <c r="AN2031" s="12">
        <f t="shared" si="723"/>
        <v>65725.220777815921</v>
      </c>
      <c r="AO2031" s="12">
        <f t="shared" si="723"/>
        <v>66781.534492839375</v>
      </c>
      <c r="AP2031" s="12">
        <f t="shared" si="723"/>
        <v>67917.426643069572</v>
      </c>
      <c r="AQ2031" s="12">
        <f t="shared" si="723"/>
        <v>69146.491609797784</v>
      </c>
      <c r="AR2031" s="12">
        <f t="shared" si="723"/>
        <v>70478.940329240184</v>
      </c>
      <c r="AS2031" s="12">
        <f t="shared" si="723"/>
        <v>71858.136240491483</v>
      </c>
      <c r="AT2031" s="12">
        <f t="shared" si="723"/>
        <v>73228.95931310131</v>
      </c>
      <c r="AU2031" s="12">
        <f t="shared" si="723"/>
        <v>74566.733420313249</v>
      </c>
      <c r="AV2031" s="12">
        <f t="shared" si="723"/>
        <v>65694.575650228799</v>
      </c>
      <c r="AW2031" s="12">
        <f t="shared" si="723"/>
        <v>67009.659558471496</v>
      </c>
      <c r="AX2031" s="12"/>
    </row>
    <row r="2032" spans="3:50">
      <c r="C2032" s="10" t="s">
        <v>4</v>
      </c>
      <c r="D2032" s="9"/>
      <c r="E2032" s="8">
        <f t="shared" si="723"/>
        <v>0</v>
      </c>
      <c r="F2032" s="8">
        <f t="shared" si="723"/>
        <v>0</v>
      </c>
      <c r="G2032" s="8">
        <f t="shared" si="723"/>
        <v>0</v>
      </c>
      <c r="H2032" s="8">
        <f t="shared" si="723"/>
        <v>0</v>
      </c>
      <c r="I2032" s="8">
        <f t="shared" si="723"/>
        <v>0</v>
      </c>
      <c r="J2032" s="8">
        <f t="shared" si="723"/>
        <v>0</v>
      </c>
      <c r="K2032" s="8">
        <f t="shared" si="723"/>
        <v>0</v>
      </c>
      <c r="L2032" s="8">
        <f t="shared" si="723"/>
        <v>0</v>
      </c>
      <c r="M2032" s="8">
        <f t="shared" si="723"/>
        <v>0</v>
      </c>
      <c r="N2032" s="8">
        <f t="shared" si="723"/>
        <v>0</v>
      </c>
      <c r="O2032" s="8">
        <f t="shared" si="723"/>
        <v>0</v>
      </c>
      <c r="P2032" s="8">
        <f t="shared" si="723"/>
        <v>0</v>
      </c>
      <c r="Q2032" s="8">
        <f t="shared" si="723"/>
        <v>0</v>
      </c>
      <c r="R2032" s="8">
        <f t="shared" si="723"/>
        <v>24253.128292665828</v>
      </c>
      <c r="S2032" s="8">
        <f t="shared" si="723"/>
        <v>24897.151651553104</v>
      </c>
      <c r="T2032" s="8">
        <f t="shared" si="723"/>
        <v>24002.30410968871</v>
      </c>
      <c r="U2032" s="8">
        <f t="shared" si="723"/>
        <v>23877.425520060162</v>
      </c>
      <c r="V2032" s="8">
        <f t="shared" si="723"/>
        <v>23783.155203194874</v>
      </c>
      <c r="W2032" s="8">
        <f t="shared" si="723"/>
        <v>23734.442086619267</v>
      </c>
      <c r="X2032" s="8">
        <f t="shared" si="723"/>
        <v>23515.243257237667</v>
      </c>
      <c r="Y2032" s="8">
        <f t="shared" si="723"/>
        <v>23871.458841519801</v>
      </c>
      <c r="Z2032" s="8">
        <f t="shared" si="723"/>
        <v>24023.40935593372</v>
      </c>
      <c r="AA2032" s="8">
        <f t="shared" si="723"/>
        <v>24359.017177541675</v>
      </c>
      <c r="AB2032" s="8">
        <f t="shared" si="723"/>
        <v>24908.115401672065</v>
      </c>
      <c r="AC2032" s="8">
        <f t="shared" si="723"/>
        <v>25695.563501504599</v>
      </c>
      <c r="AD2032" s="8">
        <f t="shared" si="723"/>
        <v>26600.849291629227</v>
      </c>
      <c r="AE2032" s="8">
        <f t="shared" si="723"/>
        <v>27492.126521493617</v>
      </c>
      <c r="AF2032" s="8">
        <f t="shared" si="723"/>
        <v>28301.447309239156</v>
      </c>
      <c r="AG2032" s="8">
        <f t="shared" si="723"/>
        <v>38427.79288298067</v>
      </c>
      <c r="AH2032" s="8">
        <f t="shared" si="723"/>
        <v>37911.217402233051</v>
      </c>
      <c r="AI2032" s="8">
        <f t="shared" si="723"/>
        <v>37843.02904625269</v>
      </c>
      <c r="AJ2032" s="8">
        <f t="shared" si="723"/>
        <v>37755.188161408929</v>
      </c>
      <c r="AK2032" s="8">
        <f t="shared" si="723"/>
        <v>37654.769032684853</v>
      </c>
      <c r="AL2032" s="8">
        <f t="shared" si="723"/>
        <v>38175.255013422808</v>
      </c>
      <c r="AM2032" s="8">
        <f t="shared" si="723"/>
        <v>38650.921135007098</v>
      </c>
      <c r="AN2032" s="8">
        <f t="shared" si="723"/>
        <v>39203.890257889638</v>
      </c>
      <c r="AO2032" s="8">
        <f t="shared" si="723"/>
        <v>39793.45136805324</v>
      </c>
      <c r="AP2032" s="8">
        <f t="shared" si="723"/>
        <v>40428.771970946684</v>
      </c>
      <c r="AQ2032" s="8">
        <f t="shared" si="723"/>
        <v>41086.469060872194</v>
      </c>
      <c r="AR2032" s="8">
        <f t="shared" si="723"/>
        <v>41802.356877181432</v>
      </c>
      <c r="AS2032" s="8">
        <f t="shared" si="723"/>
        <v>42542.549673224828</v>
      </c>
      <c r="AT2032" s="8">
        <f t="shared" si="723"/>
        <v>43274.300982692788</v>
      </c>
      <c r="AU2032" s="8">
        <f t="shared" si="723"/>
        <v>43983.062017503617</v>
      </c>
      <c r="AV2032" s="8">
        <f t="shared" si="723"/>
        <v>38796.547626164254</v>
      </c>
      <c r="AW2032" s="8">
        <f t="shared" si="723"/>
        <v>39620.587917697536</v>
      </c>
      <c r="AX2032" s="8"/>
    </row>
    <row r="2033" spans="3:50">
      <c r="C2033" s="10" t="s">
        <v>3</v>
      </c>
      <c r="D2033" s="9"/>
      <c r="E2033" s="8">
        <f t="shared" si="723"/>
        <v>0</v>
      </c>
      <c r="F2033" s="8">
        <f t="shared" si="723"/>
        <v>0</v>
      </c>
      <c r="G2033" s="8">
        <f t="shared" si="723"/>
        <v>0</v>
      </c>
      <c r="H2033" s="8">
        <f t="shared" si="723"/>
        <v>0</v>
      </c>
      <c r="I2033" s="8">
        <f t="shared" si="723"/>
        <v>0</v>
      </c>
      <c r="J2033" s="8">
        <f t="shared" si="723"/>
        <v>0</v>
      </c>
      <c r="K2033" s="8">
        <f t="shared" si="723"/>
        <v>0</v>
      </c>
      <c r="L2033" s="8">
        <f t="shared" si="723"/>
        <v>0</v>
      </c>
      <c r="M2033" s="8">
        <f t="shared" si="723"/>
        <v>0</v>
      </c>
      <c r="N2033" s="8">
        <f t="shared" si="723"/>
        <v>0</v>
      </c>
      <c r="O2033" s="8">
        <f t="shared" si="723"/>
        <v>0</v>
      </c>
      <c r="P2033" s="8">
        <f t="shared" si="723"/>
        <v>0</v>
      </c>
      <c r="Q2033" s="8">
        <f t="shared" si="723"/>
        <v>0</v>
      </c>
      <c r="R2033" s="8">
        <f t="shared" si="723"/>
        <v>231.13491459117247</v>
      </c>
      <c r="S2033" s="8">
        <f t="shared" si="723"/>
        <v>370.50067514017258</v>
      </c>
      <c r="T2033" s="8">
        <f t="shared" si="723"/>
        <v>483.63895612776031</v>
      </c>
      <c r="U2033" s="8">
        <f t="shared" si="723"/>
        <v>605.44052319427453</v>
      </c>
      <c r="V2033" s="8">
        <f t="shared" si="723"/>
        <v>725.81738961854978</v>
      </c>
      <c r="W2033" s="8">
        <f t="shared" si="723"/>
        <v>846.13827124263821</v>
      </c>
      <c r="X2033" s="8">
        <f t="shared" si="723"/>
        <v>858.89898620800818</v>
      </c>
      <c r="Y2033" s="8">
        <f t="shared" si="723"/>
        <v>894.05693609116497</v>
      </c>
      <c r="Z2033" s="8">
        <f t="shared" si="723"/>
        <v>923.32337166324646</v>
      </c>
      <c r="AA2033" s="8">
        <f t="shared" si="723"/>
        <v>961.46134211017932</v>
      </c>
      <c r="AB2033" s="8">
        <f t="shared" si="723"/>
        <v>1010.3459137150908</v>
      </c>
      <c r="AC2033" s="8">
        <f t="shared" si="723"/>
        <v>1071.8561038292505</v>
      </c>
      <c r="AD2033" s="8">
        <f t="shared" si="723"/>
        <v>1141.8407019057897</v>
      </c>
      <c r="AE2033" s="8">
        <f t="shared" si="723"/>
        <v>1215.1384307937635</v>
      </c>
      <c r="AF2033" s="8">
        <f t="shared" si="723"/>
        <v>1233.6641042163183</v>
      </c>
      <c r="AG2033" s="8">
        <f t="shared" si="723"/>
        <v>1738.5168134984287</v>
      </c>
      <c r="AH2033" s="8">
        <f t="shared" si="723"/>
        <v>1780.0388794330061</v>
      </c>
      <c r="AI2033" s="8">
        <f t="shared" si="723"/>
        <v>1844.0261252442647</v>
      </c>
      <c r="AJ2033" s="8">
        <f t="shared" si="723"/>
        <v>1909.3096841302433</v>
      </c>
      <c r="AK2033" s="8">
        <f t="shared" si="723"/>
        <v>2058.0115385908666</v>
      </c>
      <c r="AL2033" s="8">
        <f t="shared" si="723"/>
        <v>2144.1952032603299</v>
      </c>
      <c r="AM2033" s="8">
        <f t="shared" si="723"/>
        <v>2229.8484589276118</v>
      </c>
      <c r="AN2033" s="8">
        <f t="shared" si="723"/>
        <v>2322.0154343938593</v>
      </c>
      <c r="AO2033" s="8">
        <f t="shared" si="723"/>
        <v>2418.5969922261802</v>
      </c>
      <c r="AP2033" s="8">
        <f t="shared" si="723"/>
        <v>2520.3547738121933</v>
      </c>
      <c r="AQ2033" s="8">
        <f t="shared" si="723"/>
        <v>2659.0926495949257</v>
      </c>
      <c r="AR2033" s="8">
        <f t="shared" si="723"/>
        <v>2805.8701935178206</v>
      </c>
      <c r="AS2033" s="8">
        <f t="shared" si="723"/>
        <v>2958.8016168126514</v>
      </c>
      <c r="AT2033" s="8">
        <f t="shared" si="723"/>
        <v>3115.759422129227</v>
      </c>
      <c r="AU2033" s="8">
        <f t="shared" si="723"/>
        <v>3275.6507845574174</v>
      </c>
      <c r="AV2033" s="8">
        <f t="shared" si="723"/>
        <v>2898.3796804395752</v>
      </c>
      <c r="AW2033" s="8">
        <f t="shared" si="723"/>
        <v>2969.0404809366369</v>
      </c>
      <c r="AX2033" s="8"/>
    </row>
    <row r="2034" spans="3:50">
      <c r="C2034" s="10" t="s">
        <v>2</v>
      </c>
      <c r="D2034" s="9"/>
      <c r="E2034" s="8">
        <f t="shared" si="723"/>
        <v>0</v>
      </c>
      <c r="F2034" s="8">
        <f t="shared" si="723"/>
        <v>0</v>
      </c>
      <c r="G2034" s="8">
        <f t="shared" si="723"/>
        <v>0</v>
      </c>
      <c r="H2034" s="8">
        <f t="shared" si="723"/>
        <v>0</v>
      </c>
      <c r="I2034" s="8">
        <f t="shared" si="723"/>
        <v>0</v>
      </c>
      <c r="J2034" s="8">
        <f t="shared" si="723"/>
        <v>0</v>
      </c>
      <c r="K2034" s="8">
        <f t="shared" si="723"/>
        <v>0</v>
      </c>
      <c r="L2034" s="8">
        <f t="shared" si="723"/>
        <v>0</v>
      </c>
      <c r="M2034" s="8">
        <f t="shared" si="723"/>
        <v>0</v>
      </c>
      <c r="N2034" s="8">
        <f t="shared" si="723"/>
        <v>0</v>
      </c>
      <c r="O2034" s="8">
        <f t="shared" si="723"/>
        <v>0</v>
      </c>
      <c r="P2034" s="8">
        <f t="shared" si="723"/>
        <v>0</v>
      </c>
      <c r="Q2034" s="8">
        <f t="shared" si="723"/>
        <v>0</v>
      </c>
      <c r="R2034" s="8">
        <f t="shared" si="723"/>
        <v>125.71372327065896</v>
      </c>
      <c r="S2034" s="8">
        <f t="shared" si="723"/>
        <v>248.27854013478955</v>
      </c>
      <c r="T2034" s="8">
        <f t="shared" si="723"/>
        <v>346.26088518257012</v>
      </c>
      <c r="U2034" s="8">
        <f t="shared" si="723"/>
        <v>443.9837021862798</v>
      </c>
      <c r="V2034" s="8">
        <f t="shared" si="723"/>
        <v>535.52469462777674</v>
      </c>
      <c r="W2034" s="8">
        <f t="shared" si="723"/>
        <v>622.50432022283508</v>
      </c>
      <c r="X2034" s="8">
        <f t="shared" si="723"/>
        <v>1145.0328400525934</v>
      </c>
      <c r="Y2034" s="8">
        <f t="shared" si="723"/>
        <v>1683.3832495956656</v>
      </c>
      <c r="Z2034" s="8">
        <f t="shared" si="723"/>
        <v>2206.2494045946514</v>
      </c>
      <c r="AA2034" s="8">
        <f t="shared" si="723"/>
        <v>2746.9272837422377</v>
      </c>
      <c r="AB2034" s="8">
        <f t="shared" si="723"/>
        <v>3323.2043012617346</v>
      </c>
      <c r="AC2034" s="8">
        <f t="shared" si="723"/>
        <v>3954.1848641910133</v>
      </c>
      <c r="AD2034" s="8">
        <f t="shared" si="723"/>
        <v>4635.4999643499314</v>
      </c>
      <c r="AE2034" s="8">
        <f t="shared" si="723"/>
        <v>5350.8022233499905</v>
      </c>
      <c r="AF2034" s="8">
        <f t="shared" si="723"/>
        <v>6086.9165136166912</v>
      </c>
      <c r="AG2034" s="8">
        <f t="shared" si="723"/>
        <v>8927.3588427910345</v>
      </c>
      <c r="AH2034" s="8">
        <f t="shared" si="723"/>
        <v>9484.5021586280509</v>
      </c>
      <c r="AI2034" s="8">
        <f t="shared" si="723"/>
        <v>10168.05558991344</v>
      </c>
      <c r="AJ2034" s="8">
        <f t="shared" si="723"/>
        <v>10869.329680892848</v>
      </c>
      <c r="AK2034" s="8">
        <f t="shared" si="723"/>
        <v>11590.543734802481</v>
      </c>
      <c r="AL2034" s="8">
        <f t="shared" si="723"/>
        <v>11783.754813089323</v>
      </c>
      <c r="AM2034" s="8">
        <f t="shared" si="723"/>
        <v>11963.9424610765</v>
      </c>
      <c r="AN2034" s="8">
        <f t="shared" si="723"/>
        <v>12168.897030564158</v>
      </c>
      <c r="AO2034" s="8">
        <f t="shared" si="723"/>
        <v>12386.145863995271</v>
      </c>
      <c r="AP2034" s="8">
        <f t="shared" si="723"/>
        <v>12618.643940672811</v>
      </c>
      <c r="AQ2034" s="8">
        <f t="shared" si="723"/>
        <v>12869.114028121856</v>
      </c>
      <c r="AR2034" s="8">
        <f t="shared" si="723"/>
        <v>13139.370960755723</v>
      </c>
      <c r="AS2034" s="8">
        <f t="shared" si="723"/>
        <v>13418.922949881027</v>
      </c>
      <c r="AT2034" s="8">
        <f t="shared" si="723"/>
        <v>13697.489791296235</v>
      </c>
      <c r="AU2034" s="8">
        <f t="shared" si="723"/>
        <v>13970.42703107807</v>
      </c>
      <c r="AV2034" s="8">
        <f t="shared" si="723"/>
        <v>12280.630952380327</v>
      </c>
      <c r="AW2034" s="8">
        <f t="shared" si="723"/>
        <v>12498.511465740821</v>
      </c>
      <c r="AX2034" s="8"/>
    </row>
    <row r="2035" spans="3:50">
      <c r="C2035" s="10" t="s">
        <v>1</v>
      </c>
      <c r="D2035" s="9"/>
      <c r="E2035" s="8">
        <f t="shared" si="723"/>
        <v>0</v>
      </c>
      <c r="F2035" s="8">
        <f t="shared" si="723"/>
        <v>0</v>
      </c>
      <c r="G2035" s="8">
        <f t="shared" si="723"/>
        <v>0</v>
      </c>
      <c r="H2035" s="8">
        <f t="shared" si="723"/>
        <v>0</v>
      </c>
      <c r="I2035" s="8">
        <f t="shared" si="723"/>
        <v>0</v>
      </c>
      <c r="J2035" s="8">
        <f t="shared" si="723"/>
        <v>0</v>
      </c>
      <c r="K2035" s="8">
        <f t="shared" si="723"/>
        <v>0</v>
      </c>
      <c r="L2035" s="8">
        <f t="shared" si="723"/>
        <v>0</v>
      </c>
      <c r="M2035" s="8">
        <f t="shared" si="723"/>
        <v>0</v>
      </c>
      <c r="N2035" s="8">
        <f t="shared" si="723"/>
        <v>0</v>
      </c>
      <c r="O2035" s="8">
        <f t="shared" si="723"/>
        <v>0</v>
      </c>
      <c r="P2035" s="8">
        <f t="shared" si="723"/>
        <v>0</v>
      </c>
      <c r="Q2035" s="8">
        <f t="shared" si="723"/>
        <v>0</v>
      </c>
      <c r="R2035" s="8">
        <f t="shared" si="723"/>
        <v>433.57424952618658</v>
      </c>
      <c r="S2035" s="8">
        <f t="shared" si="723"/>
        <v>851.36591332662647</v>
      </c>
      <c r="T2035" s="8">
        <f t="shared" si="723"/>
        <v>1180.5683723833602</v>
      </c>
      <c r="U2035" s="8">
        <f t="shared" si="723"/>
        <v>1505.1492259145016</v>
      </c>
      <c r="V2035" s="8">
        <f t="shared" si="723"/>
        <v>1805.2231010879268</v>
      </c>
      <c r="W2035" s="8">
        <f t="shared" si="723"/>
        <v>125.19809425174593</v>
      </c>
      <c r="X2035" s="8">
        <f t="shared" si="723"/>
        <v>458.00447116501857</v>
      </c>
      <c r="Y2035" s="8">
        <f t="shared" si="723"/>
        <v>790.12676871791768</v>
      </c>
      <c r="Z2035" s="8">
        <f t="shared" si="723"/>
        <v>1110.7469381080352</v>
      </c>
      <c r="AA2035" s="8">
        <f t="shared" si="723"/>
        <v>1436.4537307799617</v>
      </c>
      <c r="AB2035" s="8">
        <f t="shared" si="723"/>
        <v>1777.8183253437919</v>
      </c>
      <c r="AC2035" s="8">
        <f t="shared" si="723"/>
        <v>2146.0192456315144</v>
      </c>
      <c r="AD2035" s="8">
        <f t="shared" si="723"/>
        <v>2539.2239855768889</v>
      </c>
      <c r="AE2035" s="8">
        <f t="shared" si="723"/>
        <v>2948.4961983942276</v>
      </c>
      <c r="AF2035" s="8">
        <f t="shared" si="723"/>
        <v>5394.7668990718375</v>
      </c>
      <c r="AG2035" s="8">
        <f t="shared" si="723"/>
        <v>8160.4159015597179</v>
      </c>
      <c r="AH2035" s="8">
        <f t="shared" si="723"/>
        <v>8897.2969012454905</v>
      </c>
      <c r="AI2035" s="8">
        <f t="shared" si="723"/>
        <v>9749.9432395275562</v>
      </c>
      <c r="AJ2035" s="8">
        <f t="shared" si="723"/>
        <v>10618.770896886335</v>
      </c>
      <c r="AK2035" s="8">
        <f t="shared" si="723"/>
        <v>11505.750977118796</v>
      </c>
      <c r="AL2035" s="8">
        <f t="shared" si="723"/>
        <v>11636.927078019089</v>
      </c>
      <c r="AM2035" s="8">
        <f t="shared" si="723"/>
        <v>11753.955723891604</v>
      </c>
      <c r="AN2035" s="8">
        <f t="shared" si="723"/>
        <v>11893.991247586246</v>
      </c>
      <c r="AO2035" s="8">
        <f t="shared" si="723"/>
        <v>12044.55275323633</v>
      </c>
      <c r="AP2035" s="8">
        <f t="shared" si="723"/>
        <v>12208.338810279583</v>
      </c>
      <c r="AQ2035" s="8">
        <f t="shared" si="723"/>
        <v>12387.76993433773</v>
      </c>
      <c r="AR2035" s="8">
        <f t="shared" si="723"/>
        <v>12584.348396818596</v>
      </c>
      <c r="AS2035" s="8">
        <f t="shared" si="723"/>
        <v>12787.81858651384</v>
      </c>
      <c r="AT2035" s="8">
        <f t="shared" si="723"/>
        <v>12988.329654350409</v>
      </c>
      <c r="AU2035" s="8">
        <f t="shared" si="723"/>
        <v>13181.543365935131</v>
      </c>
      <c r="AV2035" s="8">
        <f t="shared" si="723"/>
        <v>11581.904557159914</v>
      </c>
      <c r="AW2035" s="8">
        <f t="shared" si="723"/>
        <v>11782.037577355595</v>
      </c>
      <c r="AX2035" s="8"/>
    </row>
    <row r="2036" spans="3:50">
      <c r="C2036" s="7" t="s">
        <v>0</v>
      </c>
      <c r="D2036" s="6"/>
      <c r="E2036" s="5">
        <f t="shared" si="723"/>
        <v>0</v>
      </c>
      <c r="F2036" s="5">
        <f t="shared" si="723"/>
        <v>0</v>
      </c>
      <c r="G2036" s="5">
        <f t="shared" si="723"/>
        <v>0</v>
      </c>
      <c r="H2036" s="5">
        <f t="shared" si="723"/>
        <v>0</v>
      </c>
      <c r="I2036" s="5">
        <f t="shared" si="723"/>
        <v>0</v>
      </c>
      <c r="J2036" s="5">
        <f t="shared" si="723"/>
        <v>0</v>
      </c>
      <c r="K2036" s="5">
        <f t="shared" si="723"/>
        <v>0</v>
      </c>
      <c r="L2036" s="5">
        <f t="shared" si="723"/>
        <v>0</v>
      </c>
      <c r="M2036" s="5">
        <f t="shared" si="723"/>
        <v>0</v>
      </c>
      <c r="N2036" s="5">
        <f t="shared" si="723"/>
        <v>0</v>
      </c>
      <c r="O2036" s="5">
        <f t="shared" si="723"/>
        <v>0</v>
      </c>
      <c r="P2036" s="5">
        <f t="shared" si="723"/>
        <v>0</v>
      </c>
      <c r="Q2036" s="5">
        <f t="shared" si="723"/>
        <v>0</v>
      </c>
      <c r="R2036" s="5">
        <f t="shared" si="723"/>
        <v>0</v>
      </c>
      <c r="S2036" s="5">
        <f t="shared" si="723"/>
        <v>0</v>
      </c>
      <c r="T2036" s="5">
        <f t="shared" si="723"/>
        <v>0</v>
      </c>
      <c r="U2036" s="5">
        <f t="shared" si="723"/>
        <v>0</v>
      </c>
      <c r="V2036" s="5">
        <f t="shared" si="723"/>
        <v>0</v>
      </c>
      <c r="W2036" s="5">
        <f t="shared" si="723"/>
        <v>0</v>
      </c>
      <c r="X2036" s="5">
        <f t="shared" si="723"/>
        <v>7.9800106770866641</v>
      </c>
      <c r="Y2036" s="5">
        <f t="shared" si="723"/>
        <v>16.03030452706847</v>
      </c>
      <c r="Z2036" s="5">
        <f t="shared" si="723"/>
        <v>23.984641171199613</v>
      </c>
      <c r="AA2036" s="5">
        <f t="shared" si="723"/>
        <v>32.193342683267844</v>
      </c>
      <c r="AB2036" s="5">
        <f t="shared" si="723"/>
        <v>40.918046893737149</v>
      </c>
      <c r="AC2036" s="5">
        <f t="shared" si="723"/>
        <v>50.44624534313823</v>
      </c>
      <c r="AD2036" s="5">
        <f t="shared" si="723"/>
        <v>60.765823937374662</v>
      </c>
      <c r="AE2036" s="5">
        <f t="shared" si="723"/>
        <v>71.683392365857884</v>
      </c>
      <c r="AF2036" s="5">
        <f t="shared" si="723"/>
        <v>83.02600903330304</v>
      </c>
      <c r="AG2036" s="5">
        <f t="shared" si="723"/>
        <v>116.48092907923228</v>
      </c>
      <c r="AH2036" s="5">
        <f t="shared" si="723"/>
        <v>118.73980397023473</v>
      </c>
      <c r="AI2036" s="5">
        <f t="shared" ref="AI2036:AW2036" si="724">AI1734*AI524</f>
        <v>122.47743376293157</v>
      </c>
      <c r="AJ2036" s="5">
        <f t="shared" si="724"/>
        <v>126.2751538048752</v>
      </c>
      <c r="AK2036" s="5">
        <f t="shared" si="724"/>
        <v>130.15745194828631</v>
      </c>
      <c r="AL2036" s="5">
        <f t="shared" si="724"/>
        <v>132.25365155416438</v>
      </c>
      <c r="AM2036" s="5">
        <f t="shared" si="724"/>
        <v>134.2021248378345</v>
      </c>
      <c r="AN2036" s="5">
        <f t="shared" si="724"/>
        <v>136.42680738201179</v>
      </c>
      <c r="AO2036" s="5">
        <f t="shared" si="724"/>
        <v>138.78751532835244</v>
      </c>
      <c r="AP2036" s="5">
        <f t="shared" si="724"/>
        <v>141.31714735830749</v>
      </c>
      <c r="AQ2036" s="5">
        <f t="shared" si="724"/>
        <v>144.04593687108891</v>
      </c>
      <c r="AR2036" s="5">
        <f t="shared" si="724"/>
        <v>146.99390096661691</v>
      </c>
      <c r="AS2036" s="5">
        <f t="shared" si="724"/>
        <v>150.04341405914144</v>
      </c>
      <c r="AT2036" s="5">
        <f t="shared" si="724"/>
        <v>153.07946263264611</v>
      </c>
      <c r="AU2036" s="5">
        <f t="shared" si="724"/>
        <v>156.05022123901637</v>
      </c>
      <c r="AV2036" s="5">
        <f t="shared" si="724"/>
        <v>137.11283408471786</v>
      </c>
      <c r="AW2036" s="5">
        <f t="shared" si="724"/>
        <v>139.4821167409109</v>
      </c>
      <c r="AX2036" s="8"/>
    </row>
    <row r="2037" spans="3:50">
      <c r="C2037" s="14">
        <v>14</v>
      </c>
      <c r="D2037" s="13"/>
      <c r="E2037" s="12">
        <f t="shared" ref="E2037:AW2042" si="725">E1735*E525</f>
        <v>0</v>
      </c>
      <c r="F2037" s="12">
        <f t="shared" si="725"/>
        <v>0</v>
      </c>
      <c r="G2037" s="12">
        <f t="shared" si="725"/>
        <v>0</v>
      </c>
      <c r="H2037" s="12">
        <f t="shared" si="725"/>
        <v>0</v>
      </c>
      <c r="I2037" s="12">
        <f t="shared" si="725"/>
        <v>0</v>
      </c>
      <c r="J2037" s="12">
        <f t="shared" si="725"/>
        <v>0</v>
      </c>
      <c r="K2037" s="12">
        <f t="shared" si="725"/>
        <v>0</v>
      </c>
      <c r="L2037" s="12">
        <f t="shared" si="725"/>
        <v>0</v>
      </c>
      <c r="M2037" s="12">
        <f t="shared" si="725"/>
        <v>0</v>
      </c>
      <c r="N2037" s="12">
        <f t="shared" si="725"/>
        <v>0</v>
      </c>
      <c r="O2037" s="12">
        <f t="shared" si="725"/>
        <v>0</v>
      </c>
      <c r="P2037" s="12">
        <f t="shared" si="725"/>
        <v>0</v>
      </c>
      <c r="Q2037" s="12">
        <f t="shared" si="725"/>
        <v>0</v>
      </c>
      <c r="R2037" s="12">
        <f t="shared" si="725"/>
        <v>0</v>
      </c>
      <c r="S2037" s="12">
        <f t="shared" si="725"/>
        <v>24632.305041684169</v>
      </c>
      <c r="T2037" s="12">
        <f t="shared" si="725"/>
        <v>25942.373754774784</v>
      </c>
      <c r="U2037" s="12">
        <f t="shared" si="725"/>
        <v>25600.686184520924</v>
      </c>
      <c r="V2037" s="12">
        <f t="shared" si="725"/>
        <v>26019.823440429886</v>
      </c>
      <c r="W2037" s="12">
        <f t="shared" si="725"/>
        <v>26437.110766516991</v>
      </c>
      <c r="X2037" s="12">
        <f t="shared" si="725"/>
        <v>24926.215354006916</v>
      </c>
      <c r="Y2037" s="12">
        <f t="shared" si="725"/>
        <v>25582.438791396507</v>
      </c>
      <c r="Z2037" s="12">
        <f t="shared" si="725"/>
        <v>26841.955109613908</v>
      </c>
      <c r="AA2037" s="12">
        <f t="shared" si="725"/>
        <v>27867.802334318472</v>
      </c>
      <c r="AB2037" s="12">
        <f t="shared" si="725"/>
        <v>29106.138800121382</v>
      </c>
      <c r="AC2037" s="12">
        <f t="shared" si="725"/>
        <v>30616.649118034667</v>
      </c>
      <c r="AD2037" s="12">
        <f t="shared" si="725"/>
        <v>32456.072516572407</v>
      </c>
      <c r="AE2037" s="12">
        <f t="shared" si="725"/>
        <v>34495.586244649399</v>
      </c>
      <c r="AF2037" s="12">
        <f t="shared" si="725"/>
        <v>36575.046302687268</v>
      </c>
      <c r="AG2037" s="12">
        <f t="shared" si="725"/>
        <v>40565.16301790857</v>
      </c>
      <c r="AH2037" s="12">
        <f t="shared" si="725"/>
        <v>56636.760154868942</v>
      </c>
      <c r="AI2037" s="12">
        <f t="shared" si="725"/>
        <v>57459.878944094162</v>
      </c>
      <c r="AJ2037" s="12">
        <f t="shared" si="725"/>
        <v>58988.723111852683</v>
      </c>
      <c r="AK2037" s="12">
        <f t="shared" si="725"/>
        <v>60533.330491782755</v>
      </c>
      <c r="AL2037" s="12">
        <f t="shared" si="725"/>
        <v>62187.082990330076</v>
      </c>
      <c r="AM2037" s="12">
        <f t="shared" si="725"/>
        <v>63109.93329618709</v>
      </c>
      <c r="AN2037" s="12">
        <f t="shared" si="725"/>
        <v>63961.011778524742</v>
      </c>
      <c r="AO2037" s="12">
        <f t="shared" si="725"/>
        <v>64942.415209907442</v>
      </c>
      <c r="AP2037" s="12">
        <f t="shared" si="725"/>
        <v>65987.053049342125</v>
      </c>
      <c r="AQ2037" s="12">
        <f t="shared" si="725"/>
        <v>67110.358129902641</v>
      </c>
      <c r="AR2037" s="12">
        <f t="shared" si="725"/>
        <v>68326.335136323149</v>
      </c>
      <c r="AS2037" s="12">
        <f t="shared" si="725"/>
        <v>69644.535393262384</v>
      </c>
      <c r="AT2037" s="12">
        <f t="shared" si="725"/>
        <v>71008.998852535413</v>
      </c>
      <c r="AU2037" s="12">
        <f t="shared" si="725"/>
        <v>72365.259121615061</v>
      </c>
      <c r="AV2037" s="12">
        <f t="shared" si="725"/>
        <v>73688.930397601696</v>
      </c>
      <c r="AW2037" s="12">
        <f t="shared" si="725"/>
        <v>64920.757213444143</v>
      </c>
      <c r="AX2037" s="12"/>
    </row>
    <row r="2038" spans="3:50">
      <c r="C2038" s="10" t="s">
        <v>4</v>
      </c>
      <c r="D2038" s="9"/>
      <c r="E2038" s="8">
        <f t="shared" si="725"/>
        <v>0</v>
      </c>
      <c r="F2038" s="8">
        <f t="shared" si="725"/>
        <v>0</v>
      </c>
      <c r="G2038" s="8">
        <f t="shared" si="725"/>
        <v>0</v>
      </c>
      <c r="H2038" s="8">
        <f t="shared" si="725"/>
        <v>0</v>
      </c>
      <c r="I2038" s="8">
        <f t="shared" si="725"/>
        <v>0</v>
      </c>
      <c r="J2038" s="8">
        <f t="shared" si="725"/>
        <v>0</v>
      </c>
      <c r="K2038" s="8">
        <f t="shared" si="725"/>
        <v>0</v>
      </c>
      <c r="L2038" s="8">
        <f t="shared" si="725"/>
        <v>0</v>
      </c>
      <c r="M2038" s="8">
        <f t="shared" si="725"/>
        <v>0</v>
      </c>
      <c r="N2038" s="8">
        <f t="shared" si="725"/>
        <v>0</v>
      </c>
      <c r="O2038" s="8">
        <f t="shared" si="725"/>
        <v>0</v>
      </c>
      <c r="P2038" s="8">
        <f t="shared" si="725"/>
        <v>0</v>
      </c>
      <c r="Q2038" s="8">
        <f t="shared" si="725"/>
        <v>0</v>
      </c>
      <c r="R2038" s="8">
        <f t="shared" si="725"/>
        <v>0</v>
      </c>
      <c r="S2038" s="8">
        <f t="shared" si="725"/>
        <v>23844.696186214984</v>
      </c>
      <c r="T2038" s="8">
        <f t="shared" si="725"/>
        <v>24477.873941438269</v>
      </c>
      <c r="U2038" s="8">
        <f t="shared" si="725"/>
        <v>23598.09597996228</v>
      </c>
      <c r="V2038" s="8">
        <f t="shared" si="725"/>
        <v>23475.320394317259</v>
      </c>
      <c r="W2038" s="8">
        <f t="shared" si="725"/>
        <v>23382.637626226257</v>
      </c>
      <c r="X2038" s="8">
        <f t="shared" si="725"/>
        <v>23334.744857466147</v>
      </c>
      <c r="Y2038" s="8">
        <f t="shared" si="725"/>
        <v>23119.237421563219</v>
      </c>
      <c r="Z2038" s="8">
        <f t="shared" si="725"/>
        <v>23469.454196962466</v>
      </c>
      <c r="AA2038" s="8">
        <f t="shared" si="725"/>
        <v>23618.845805657947</v>
      </c>
      <c r="AB2038" s="8">
        <f t="shared" si="725"/>
        <v>23948.801861115731</v>
      </c>
      <c r="AC2038" s="8">
        <f t="shared" si="725"/>
        <v>24488.653057744144</v>
      </c>
      <c r="AD2038" s="8">
        <f t="shared" si="725"/>
        <v>25262.840225533033</v>
      </c>
      <c r="AE2038" s="8">
        <f t="shared" si="725"/>
        <v>26152.880651111791</v>
      </c>
      <c r="AF2038" s="8">
        <f t="shared" si="725"/>
        <v>27029.148426029424</v>
      </c>
      <c r="AG2038" s="8">
        <f t="shared" si="725"/>
        <v>27824.839937166067</v>
      </c>
      <c r="AH2038" s="8">
        <f t="shared" si="725"/>
        <v>37780.653915831455</v>
      </c>
      <c r="AI2038" s="8">
        <f t="shared" si="725"/>
        <v>37272.777766947169</v>
      </c>
      <c r="AJ2038" s="8">
        <f t="shared" si="725"/>
        <v>37205.737729383029</v>
      </c>
      <c r="AK2038" s="8">
        <f t="shared" si="725"/>
        <v>37119.376119179469</v>
      </c>
      <c r="AL2038" s="8">
        <f t="shared" si="725"/>
        <v>37020.648087611138</v>
      </c>
      <c r="AM2038" s="8">
        <f t="shared" si="725"/>
        <v>37532.368882146089</v>
      </c>
      <c r="AN2038" s="8">
        <f t="shared" si="725"/>
        <v>38000.024601374775</v>
      </c>
      <c r="AO2038" s="8">
        <f t="shared" si="725"/>
        <v>38543.681509315938</v>
      </c>
      <c r="AP2038" s="8">
        <f t="shared" si="725"/>
        <v>39123.314181250935</v>
      </c>
      <c r="AQ2038" s="8">
        <f t="shared" si="725"/>
        <v>39747.935738273678</v>
      </c>
      <c r="AR2038" s="8">
        <f t="shared" si="725"/>
        <v>40394.55695359021</v>
      </c>
      <c r="AS2038" s="8">
        <f t="shared" si="725"/>
        <v>41098.388940842218</v>
      </c>
      <c r="AT2038" s="8">
        <f t="shared" si="725"/>
        <v>41826.116602523587</v>
      </c>
      <c r="AU2038" s="8">
        <f t="shared" si="725"/>
        <v>42545.544935544276</v>
      </c>
      <c r="AV2038" s="8">
        <f t="shared" si="725"/>
        <v>43242.370159068225</v>
      </c>
      <c r="AW2038" s="8">
        <f t="shared" si="725"/>
        <v>38143.198685823023</v>
      </c>
      <c r="AX2038" s="8"/>
    </row>
    <row r="2039" spans="3:50">
      <c r="C2039" s="10" t="s">
        <v>3</v>
      </c>
      <c r="D2039" s="9"/>
      <c r="E2039" s="8">
        <f t="shared" si="725"/>
        <v>0</v>
      </c>
      <c r="F2039" s="8">
        <f t="shared" si="725"/>
        <v>0</v>
      </c>
      <c r="G2039" s="8">
        <f t="shared" si="725"/>
        <v>0</v>
      </c>
      <c r="H2039" s="8">
        <f t="shared" si="725"/>
        <v>0</v>
      </c>
      <c r="I2039" s="8">
        <f t="shared" si="725"/>
        <v>0</v>
      </c>
      <c r="J2039" s="8">
        <f t="shared" si="725"/>
        <v>0</v>
      </c>
      <c r="K2039" s="8">
        <f t="shared" si="725"/>
        <v>0</v>
      </c>
      <c r="L2039" s="8">
        <f t="shared" si="725"/>
        <v>0</v>
      </c>
      <c r="M2039" s="8">
        <f t="shared" si="725"/>
        <v>0</v>
      </c>
      <c r="N2039" s="8">
        <f t="shared" si="725"/>
        <v>0</v>
      </c>
      <c r="O2039" s="8">
        <f t="shared" si="725"/>
        <v>0</v>
      </c>
      <c r="P2039" s="8">
        <f t="shared" si="725"/>
        <v>0</v>
      </c>
      <c r="Q2039" s="8">
        <f t="shared" si="725"/>
        <v>0</v>
      </c>
      <c r="R2039" s="8">
        <f t="shared" si="725"/>
        <v>0</v>
      </c>
      <c r="S2039" s="8">
        <f t="shared" si="725"/>
        <v>231.44911911855914</v>
      </c>
      <c r="T2039" s="8">
        <f t="shared" si="725"/>
        <v>371.0043333163278</v>
      </c>
      <c r="U2039" s="8">
        <f t="shared" si="725"/>
        <v>484.29641434823134</v>
      </c>
      <c r="V2039" s="8">
        <f t="shared" si="725"/>
        <v>606.26355831982949</v>
      </c>
      <c r="W2039" s="8">
        <f t="shared" si="725"/>
        <v>726.80406491283463</v>
      </c>
      <c r="X2039" s="8">
        <f t="shared" si="725"/>
        <v>847.28851059998283</v>
      </c>
      <c r="Y2039" s="8">
        <f t="shared" si="725"/>
        <v>860.06657246606687</v>
      </c>
      <c r="Z2039" s="8">
        <f t="shared" si="725"/>
        <v>895.27231602438587</v>
      </c>
      <c r="AA2039" s="8">
        <f t="shared" si="725"/>
        <v>924.5785363540997</v>
      </c>
      <c r="AB2039" s="8">
        <f t="shared" si="725"/>
        <v>962.76835151259854</v>
      </c>
      <c r="AC2039" s="8">
        <f t="shared" si="725"/>
        <v>1011.7193767458798</v>
      </c>
      <c r="AD2039" s="8">
        <f t="shared" si="725"/>
        <v>1073.3131837391616</v>
      </c>
      <c r="AE2039" s="8">
        <f t="shared" si="725"/>
        <v>1143.3929187949088</v>
      </c>
      <c r="AF2039" s="8">
        <f t="shared" si="725"/>
        <v>1216.7902885281599</v>
      </c>
      <c r="AG2039" s="8">
        <f t="shared" si="725"/>
        <v>1235.3411457290827</v>
      </c>
      <c r="AH2039" s="8">
        <f t="shared" si="725"/>
        <v>1740.8801511824145</v>
      </c>
      <c r="AI2039" s="8">
        <f t="shared" si="725"/>
        <v>1782.4586621639351</v>
      </c>
      <c r="AJ2039" s="8">
        <f t="shared" si="725"/>
        <v>1846.5328921608725</v>
      </c>
      <c r="AK2039" s="8">
        <f t="shared" si="725"/>
        <v>1911.9051974389856</v>
      </c>
      <c r="AL2039" s="8">
        <f t="shared" si="725"/>
        <v>2060.8091970233136</v>
      </c>
      <c r="AM2039" s="8">
        <f t="shared" si="725"/>
        <v>2147.1100196637958</v>
      </c>
      <c r="AN2039" s="8">
        <f t="shared" si="725"/>
        <v>2232.879712264737</v>
      </c>
      <c r="AO2039" s="8">
        <f t="shared" si="725"/>
        <v>2325.1719794075725</v>
      </c>
      <c r="AP2039" s="8">
        <f t="shared" si="725"/>
        <v>2421.8848300944901</v>
      </c>
      <c r="AQ2039" s="8">
        <f t="shared" si="725"/>
        <v>2523.7809410874929</v>
      </c>
      <c r="AR2039" s="8">
        <f t="shared" si="725"/>
        <v>2662.7074169731877</v>
      </c>
      <c r="AS2039" s="8">
        <f t="shared" si="725"/>
        <v>2809.684490114345</v>
      </c>
      <c r="AT2039" s="8">
        <f t="shared" si="725"/>
        <v>2962.8238082037069</v>
      </c>
      <c r="AU2039" s="8">
        <f t="shared" si="725"/>
        <v>3119.9949817737361</v>
      </c>
      <c r="AV2039" s="8">
        <f t="shared" si="725"/>
        <v>3280.1037003294255</v>
      </c>
      <c r="AW2039" s="8">
        <f t="shared" si="725"/>
        <v>2902.3197343223455</v>
      </c>
      <c r="AX2039" s="8"/>
    </row>
    <row r="2040" spans="3:50">
      <c r="C2040" s="10" t="s">
        <v>2</v>
      </c>
      <c r="D2040" s="9"/>
      <c r="E2040" s="8">
        <f t="shared" si="725"/>
        <v>0</v>
      </c>
      <c r="F2040" s="8">
        <f t="shared" si="725"/>
        <v>0</v>
      </c>
      <c r="G2040" s="8">
        <f t="shared" si="725"/>
        <v>0</v>
      </c>
      <c r="H2040" s="8">
        <f t="shared" si="725"/>
        <v>0</v>
      </c>
      <c r="I2040" s="8">
        <f t="shared" si="725"/>
        <v>0</v>
      </c>
      <c r="J2040" s="8">
        <f t="shared" si="725"/>
        <v>0</v>
      </c>
      <c r="K2040" s="8">
        <f t="shared" si="725"/>
        <v>0</v>
      </c>
      <c r="L2040" s="8">
        <f t="shared" si="725"/>
        <v>0</v>
      </c>
      <c r="M2040" s="8">
        <f t="shared" si="725"/>
        <v>0</v>
      </c>
      <c r="N2040" s="8">
        <f t="shared" si="725"/>
        <v>0</v>
      </c>
      <c r="O2040" s="8">
        <f t="shared" si="725"/>
        <v>0</v>
      </c>
      <c r="P2040" s="8">
        <f t="shared" si="725"/>
        <v>0</v>
      </c>
      <c r="Q2040" s="8">
        <f t="shared" si="725"/>
        <v>0</v>
      </c>
      <c r="R2040" s="8">
        <f t="shared" si="725"/>
        <v>0</v>
      </c>
      <c r="S2040" s="8">
        <f t="shared" si="725"/>
        <v>125.15247018207864</v>
      </c>
      <c r="T2040" s="8">
        <f t="shared" si="725"/>
        <v>247.17009235475734</v>
      </c>
      <c r="U2040" s="8">
        <f t="shared" si="725"/>
        <v>344.71499197212921</v>
      </c>
      <c r="V2040" s="8">
        <f t="shared" si="725"/>
        <v>442.00152221699358</v>
      </c>
      <c r="W2040" s="8">
        <f t="shared" si="725"/>
        <v>533.13382686050818</v>
      </c>
      <c r="X2040" s="8">
        <f t="shared" si="725"/>
        <v>619.72512903121321</v>
      </c>
      <c r="Y2040" s="8">
        <f t="shared" si="725"/>
        <v>1139.9208029472888</v>
      </c>
      <c r="Z2040" s="8">
        <f t="shared" si="725"/>
        <v>1675.8677292250973</v>
      </c>
      <c r="AA2040" s="8">
        <f t="shared" si="725"/>
        <v>2196.3995309269876</v>
      </c>
      <c r="AB2040" s="8">
        <f t="shared" si="725"/>
        <v>2734.6635357440405</v>
      </c>
      <c r="AC2040" s="8">
        <f t="shared" si="725"/>
        <v>3308.3677453986006</v>
      </c>
      <c r="AD2040" s="8">
        <f t="shared" si="725"/>
        <v>3936.5312746694567</v>
      </c>
      <c r="AE2040" s="8">
        <f t="shared" si="725"/>
        <v>4614.8046209584627</v>
      </c>
      <c r="AF2040" s="8">
        <f t="shared" si="725"/>
        <v>5326.9133892902983</v>
      </c>
      <c r="AG2040" s="8">
        <f t="shared" si="725"/>
        <v>6059.7412728846712</v>
      </c>
      <c r="AH2040" s="8">
        <f t="shared" si="725"/>
        <v>8887.5023530377475</v>
      </c>
      <c r="AI2040" s="8">
        <f t="shared" si="725"/>
        <v>9442.1582840558567</v>
      </c>
      <c r="AJ2040" s="8">
        <f t="shared" si="725"/>
        <v>10122.659968367716</v>
      </c>
      <c r="AK2040" s="8">
        <f t="shared" si="725"/>
        <v>10820.803197900457</v>
      </c>
      <c r="AL2040" s="8">
        <f t="shared" si="725"/>
        <v>11538.797367737365</v>
      </c>
      <c r="AM2040" s="8">
        <f t="shared" si="725"/>
        <v>11731.145848754668</v>
      </c>
      <c r="AN2040" s="8">
        <f t="shared" si="725"/>
        <v>11910.529043008979</v>
      </c>
      <c r="AO2040" s="8">
        <f t="shared" si="725"/>
        <v>12114.568586021023</v>
      </c>
      <c r="AP2040" s="8">
        <f t="shared" si="725"/>
        <v>12330.847504827201</v>
      </c>
      <c r="AQ2040" s="8">
        <f t="shared" si="725"/>
        <v>12562.307586127385</v>
      </c>
      <c r="AR2040" s="8">
        <f t="shared" si="725"/>
        <v>12811.659441560709</v>
      </c>
      <c r="AS2040" s="8">
        <f t="shared" si="725"/>
        <v>13080.709803152004</v>
      </c>
      <c r="AT2040" s="8">
        <f t="shared" si="725"/>
        <v>13359.013723146669</v>
      </c>
      <c r="AU2040" s="8">
        <f t="shared" si="725"/>
        <v>13636.336893655825</v>
      </c>
      <c r="AV2040" s="8">
        <f t="shared" si="725"/>
        <v>13908.055596074902</v>
      </c>
      <c r="AW2040" s="8">
        <f t="shared" si="725"/>
        <v>12225.803668036026</v>
      </c>
      <c r="AX2040" s="8"/>
    </row>
    <row r="2041" spans="3:50">
      <c r="C2041" s="10" t="s">
        <v>1</v>
      </c>
      <c r="D2041" s="9"/>
      <c r="E2041" s="8">
        <f t="shared" si="725"/>
        <v>0</v>
      </c>
      <c r="F2041" s="8">
        <f t="shared" si="725"/>
        <v>0</v>
      </c>
      <c r="G2041" s="8">
        <f t="shared" si="725"/>
        <v>0</v>
      </c>
      <c r="H2041" s="8">
        <f t="shared" si="725"/>
        <v>0</v>
      </c>
      <c r="I2041" s="8">
        <f t="shared" si="725"/>
        <v>0</v>
      </c>
      <c r="J2041" s="8">
        <f t="shared" si="725"/>
        <v>0</v>
      </c>
      <c r="K2041" s="8">
        <f t="shared" si="725"/>
        <v>0</v>
      </c>
      <c r="L2041" s="8">
        <f t="shared" si="725"/>
        <v>0</v>
      </c>
      <c r="M2041" s="8">
        <f t="shared" si="725"/>
        <v>0</v>
      </c>
      <c r="N2041" s="8">
        <f t="shared" si="725"/>
        <v>0</v>
      </c>
      <c r="O2041" s="8">
        <f t="shared" si="725"/>
        <v>0</v>
      </c>
      <c r="P2041" s="8">
        <f t="shared" si="725"/>
        <v>0</v>
      </c>
      <c r="Q2041" s="8">
        <f t="shared" si="725"/>
        <v>0</v>
      </c>
      <c r="R2041" s="8">
        <f t="shared" si="725"/>
        <v>0</v>
      </c>
      <c r="S2041" s="8">
        <f t="shared" si="725"/>
        <v>431.00726616854899</v>
      </c>
      <c r="T2041" s="8">
        <f t="shared" si="725"/>
        <v>846.32538766543405</v>
      </c>
      <c r="U2041" s="8">
        <f t="shared" si="725"/>
        <v>1173.5787982382817</v>
      </c>
      <c r="V2041" s="8">
        <f t="shared" si="725"/>
        <v>1496.2379655758036</v>
      </c>
      <c r="W2041" s="8">
        <f t="shared" si="725"/>
        <v>1794.5352485173942</v>
      </c>
      <c r="X2041" s="8">
        <f t="shared" si="725"/>
        <v>124.45685690957603</v>
      </c>
      <c r="Y2041" s="8">
        <f t="shared" si="725"/>
        <v>455.29284828499556</v>
      </c>
      <c r="Z2041" s="8">
        <f t="shared" si="725"/>
        <v>785.44881040296104</v>
      </c>
      <c r="AA2041" s="8">
        <f t="shared" si="725"/>
        <v>1104.1707428939844</v>
      </c>
      <c r="AB2041" s="8">
        <f t="shared" si="725"/>
        <v>1427.9491832314011</v>
      </c>
      <c r="AC2041" s="8">
        <f t="shared" si="725"/>
        <v>1767.2927231913411</v>
      </c>
      <c r="AD2041" s="8">
        <f t="shared" si="725"/>
        <v>2133.3137039746371</v>
      </c>
      <c r="AE2041" s="8">
        <f t="shared" si="725"/>
        <v>2524.190468896843</v>
      </c>
      <c r="AF2041" s="8">
        <f t="shared" si="725"/>
        <v>2931.039578957982</v>
      </c>
      <c r="AG2041" s="8">
        <f t="shared" si="725"/>
        <v>5362.8270943823645</v>
      </c>
      <c r="AH2041" s="8">
        <f t="shared" si="725"/>
        <v>8112.1020272150372</v>
      </c>
      <c r="AI2041" s="8">
        <f t="shared" si="725"/>
        <v>8844.6203110226816</v>
      </c>
      <c r="AJ2041" s="8">
        <f t="shared" si="725"/>
        <v>9692.2185428669127</v>
      </c>
      <c r="AK2041" s="8">
        <f t="shared" si="725"/>
        <v>10555.902292026494</v>
      </c>
      <c r="AL2041" s="8">
        <f t="shared" si="725"/>
        <v>11437.630992346531</v>
      </c>
      <c r="AM2041" s="8">
        <f t="shared" si="725"/>
        <v>11568.030463019595</v>
      </c>
      <c r="AN2041" s="8">
        <f t="shared" si="725"/>
        <v>11684.366238901202</v>
      </c>
      <c r="AO2041" s="8">
        <f t="shared" si="725"/>
        <v>11823.57268001263</v>
      </c>
      <c r="AP2041" s="8">
        <f t="shared" si="725"/>
        <v>11973.242783833102</v>
      </c>
      <c r="AQ2041" s="8">
        <f t="shared" si="725"/>
        <v>12136.059142876293</v>
      </c>
      <c r="AR2041" s="8">
        <f t="shared" si="725"/>
        <v>12314.427942062057</v>
      </c>
      <c r="AS2041" s="8">
        <f t="shared" si="725"/>
        <v>12509.84255857602</v>
      </c>
      <c r="AT2041" s="8">
        <f t="shared" si="725"/>
        <v>12712.108099721927</v>
      </c>
      <c r="AU2041" s="8">
        <f t="shared" si="725"/>
        <v>12911.432038537987</v>
      </c>
      <c r="AV2041" s="8">
        <f t="shared" si="725"/>
        <v>13103.501825217927</v>
      </c>
      <c r="AW2041" s="8">
        <f t="shared" si="725"/>
        <v>11513.333703885173</v>
      </c>
      <c r="AX2041" s="8"/>
    </row>
    <row r="2042" spans="3:50">
      <c r="C2042" s="7" t="s">
        <v>0</v>
      </c>
      <c r="D2042" s="6"/>
      <c r="E2042" s="5">
        <f t="shared" si="725"/>
        <v>0</v>
      </c>
      <c r="F2042" s="5">
        <f t="shared" si="725"/>
        <v>0</v>
      </c>
      <c r="G2042" s="5">
        <f t="shared" si="725"/>
        <v>0</v>
      </c>
      <c r="H2042" s="5">
        <f t="shared" si="725"/>
        <v>0</v>
      </c>
      <c r="I2042" s="5">
        <f t="shared" si="725"/>
        <v>0</v>
      </c>
      <c r="J2042" s="5">
        <f t="shared" si="725"/>
        <v>0</v>
      </c>
      <c r="K2042" s="5">
        <f t="shared" si="725"/>
        <v>0</v>
      </c>
      <c r="L2042" s="5">
        <f t="shared" si="725"/>
        <v>0</v>
      </c>
      <c r="M2042" s="5">
        <f t="shared" si="725"/>
        <v>0</v>
      </c>
      <c r="N2042" s="5">
        <f t="shared" si="725"/>
        <v>0</v>
      </c>
      <c r="O2042" s="5">
        <f t="shared" si="725"/>
        <v>0</v>
      </c>
      <c r="P2042" s="5">
        <f t="shared" si="725"/>
        <v>0</v>
      </c>
      <c r="Q2042" s="5">
        <f t="shared" si="725"/>
        <v>0</v>
      </c>
      <c r="R2042" s="5">
        <f t="shared" si="725"/>
        <v>0</v>
      </c>
      <c r="S2042" s="5">
        <f t="shared" si="725"/>
        <v>0</v>
      </c>
      <c r="T2042" s="5">
        <f t="shared" si="725"/>
        <v>0</v>
      </c>
      <c r="U2042" s="5">
        <f t="shared" si="725"/>
        <v>0</v>
      </c>
      <c r="V2042" s="5">
        <f t="shared" si="725"/>
        <v>0</v>
      </c>
      <c r="W2042" s="5">
        <f t="shared" si="725"/>
        <v>0</v>
      </c>
      <c r="X2042" s="5">
        <f t="shared" si="725"/>
        <v>0</v>
      </c>
      <c r="Y2042" s="5">
        <f t="shared" si="725"/>
        <v>7.921146134932143</v>
      </c>
      <c r="Z2042" s="5">
        <f t="shared" si="725"/>
        <v>15.912056998992703</v>
      </c>
      <c r="AA2042" s="5">
        <f t="shared" si="725"/>
        <v>23.807718485452178</v>
      </c>
      <c r="AB2042" s="5">
        <f t="shared" si="725"/>
        <v>31.955868517610913</v>
      </c>
      <c r="AC2042" s="5">
        <f t="shared" si="725"/>
        <v>40.616214954693078</v>
      </c>
      <c r="AD2042" s="5">
        <f t="shared" si="725"/>
        <v>50.074128656118589</v>
      </c>
      <c r="AE2042" s="5">
        <f t="shared" si="725"/>
        <v>60.317584887396052</v>
      </c>
      <c r="AF2042" s="5">
        <f t="shared" si="725"/>
        <v>71.15461988140305</v>
      </c>
      <c r="AG2042" s="5">
        <f t="shared" si="725"/>
        <v>82.413567746389091</v>
      </c>
      <c r="AH2042" s="5">
        <f t="shared" si="725"/>
        <v>115.62170760228967</v>
      </c>
      <c r="AI2042" s="5">
        <f t="shared" ref="AI2042:AW2042" si="726">AI1740*AI530</f>
        <v>117.86391990452847</v>
      </c>
      <c r="AJ2042" s="5">
        <f t="shared" si="726"/>
        <v>121.57397907415293</v>
      </c>
      <c r="AK2042" s="5">
        <f t="shared" si="726"/>
        <v>125.34368523735066</v>
      </c>
      <c r="AL2042" s="5">
        <f t="shared" si="726"/>
        <v>129.19734561172041</v>
      </c>
      <c r="AM2042" s="5">
        <f t="shared" si="726"/>
        <v>131.27808260294057</v>
      </c>
      <c r="AN2042" s="5">
        <f t="shared" si="726"/>
        <v>133.21218297504635</v>
      </c>
      <c r="AO2042" s="5">
        <f t="shared" si="726"/>
        <v>135.42045515027792</v>
      </c>
      <c r="AP2042" s="5">
        <f t="shared" si="726"/>
        <v>137.76374933640639</v>
      </c>
      <c r="AQ2042" s="5">
        <f t="shared" si="726"/>
        <v>140.27472153778621</v>
      </c>
      <c r="AR2042" s="5">
        <f t="shared" si="726"/>
        <v>142.98338213698503</v>
      </c>
      <c r="AS2042" s="5">
        <f t="shared" si="726"/>
        <v>145.90960057780248</v>
      </c>
      <c r="AT2042" s="5">
        <f t="shared" si="726"/>
        <v>148.93661893952398</v>
      </c>
      <c r="AU2042" s="5">
        <f t="shared" si="726"/>
        <v>151.95027210323923</v>
      </c>
      <c r="AV2042" s="5">
        <f t="shared" si="726"/>
        <v>154.89911691120844</v>
      </c>
      <c r="AW2042" s="5">
        <f t="shared" si="726"/>
        <v>136.10142137757916</v>
      </c>
      <c r="AX2042" s="8"/>
    </row>
    <row r="2043" spans="3:50">
      <c r="C2043" s="14">
        <v>15</v>
      </c>
      <c r="D2043" s="13"/>
      <c r="E2043" s="12">
        <f t="shared" ref="E2043:AW2048" si="727">E1741*E531</f>
        <v>0</v>
      </c>
      <c r="F2043" s="12">
        <f t="shared" si="727"/>
        <v>0</v>
      </c>
      <c r="G2043" s="12">
        <f t="shared" si="727"/>
        <v>0</v>
      </c>
      <c r="H2043" s="12">
        <f t="shared" si="727"/>
        <v>0</v>
      </c>
      <c r="I2043" s="12">
        <f t="shared" si="727"/>
        <v>0</v>
      </c>
      <c r="J2043" s="12">
        <f t="shared" si="727"/>
        <v>0</v>
      </c>
      <c r="K2043" s="12">
        <f t="shared" si="727"/>
        <v>0</v>
      </c>
      <c r="L2043" s="12">
        <f t="shared" si="727"/>
        <v>0</v>
      </c>
      <c r="M2043" s="12">
        <f t="shared" si="727"/>
        <v>0</v>
      </c>
      <c r="N2043" s="12">
        <f t="shared" si="727"/>
        <v>0</v>
      </c>
      <c r="O2043" s="12">
        <f t="shared" si="727"/>
        <v>0</v>
      </c>
      <c r="P2043" s="12">
        <f t="shared" si="727"/>
        <v>0</v>
      </c>
      <c r="Q2043" s="12">
        <f t="shared" si="727"/>
        <v>0</v>
      </c>
      <c r="R2043" s="12">
        <f t="shared" si="727"/>
        <v>0</v>
      </c>
      <c r="S2043" s="12">
        <f t="shared" si="727"/>
        <v>0</v>
      </c>
      <c r="T2043" s="12">
        <f t="shared" si="727"/>
        <v>24040.066149340044</v>
      </c>
      <c r="U2043" s="12">
        <f t="shared" si="727"/>
        <v>25327.116661212796</v>
      </c>
      <c r="V2043" s="12">
        <f t="shared" si="727"/>
        <v>25001.025251142168</v>
      </c>
      <c r="W2043" s="12">
        <f t="shared" si="727"/>
        <v>25417.234912039617</v>
      </c>
      <c r="X2043" s="12">
        <f t="shared" si="727"/>
        <v>25831.251087155084</v>
      </c>
      <c r="Y2043" s="12">
        <f t="shared" si="727"/>
        <v>24341.545818514121</v>
      </c>
      <c r="Z2043" s="12">
        <f t="shared" si="727"/>
        <v>24992.63768682997</v>
      </c>
      <c r="AA2043" s="12">
        <f t="shared" si="727"/>
        <v>26232.876453716832</v>
      </c>
      <c r="AB2043" s="12">
        <f t="shared" si="727"/>
        <v>27244.721411740524</v>
      </c>
      <c r="AC2043" s="12">
        <f t="shared" si="727"/>
        <v>28464.314729905454</v>
      </c>
      <c r="AD2043" s="12">
        <f t="shared" si="727"/>
        <v>29950.270596783063</v>
      </c>
      <c r="AE2043" s="12">
        <f t="shared" si="727"/>
        <v>31758.354391964203</v>
      </c>
      <c r="AF2043" s="12">
        <f t="shared" si="727"/>
        <v>33762.740599408542</v>
      </c>
      <c r="AG2043" s="12">
        <f t="shared" si="727"/>
        <v>35806.791000993362</v>
      </c>
      <c r="AH2043" s="12">
        <f t="shared" si="727"/>
        <v>39737.27869285646</v>
      </c>
      <c r="AI2043" s="12">
        <f t="shared" si="727"/>
        <v>55493.974504267666</v>
      </c>
      <c r="AJ2043" s="12">
        <f t="shared" si="727"/>
        <v>56313.454490752883</v>
      </c>
      <c r="AK2043" s="12">
        <f t="shared" si="727"/>
        <v>57824.79471084442</v>
      </c>
      <c r="AL2043" s="12">
        <f t="shared" si="727"/>
        <v>59351.953760690565</v>
      </c>
      <c r="AM2043" s="12">
        <f t="shared" si="727"/>
        <v>60987.65897252033</v>
      </c>
      <c r="AN2043" s="12">
        <f t="shared" si="727"/>
        <v>61893.604999711235</v>
      </c>
      <c r="AO2043" s="12">
        <f t="shared" si="727"/>
        <v>62729.193672426823</v>
      </c>
      <c r="AP2043" s="12">
        <f t="shared" si="727"/>
        <v>63692.629596114624</v>
      </c>
      <c r="AQ2043" s="12">
        <f t="shared" si="727"/>
        <v>64718.118198069351</v>
      </c>
      <c r="AR2043" s="12">
        <f t="shared" si="727"/>
        <v>65820.798713650496</v>
      </c>
      <c r="AS2043" s="12">
        <f t="shared" si="727"/>
        <v>67015.00852199264</v>
      </c>
      <c r="AT2043" s="12">
        <f t="shared" si="727"/>
        <v>68309.548965735885</v>
      </c>
      <c r="AU2043" s="12">
        <f t="shared" si="727"/>
        <v>69649.538980083176</v>
      </c>
      <c r="AV2043" s="12">
        <f t="shared" si="727"/>
        <v>70981.557340739106</v>
      </c>
      <c r="AW2043" s="12">
        <f t="shared" si="727"/>
        <v>72281.683769876632</v>
      </c>
      <c r="AX2043" s="12"/>
    </row>
    <row r="2044" spans="3:50">
      <c r="C2044" s="10" t="s">
        <v>4</v>
      </c>
      <c r="D2044" s="9"/>
      <c r="E2044" s="8">
        <f t="shared" si="727"/>
        <v>0</v>
      </c>
      <c r="F2044" s="8">
        <f t="shared" si="727"/>
        <v>0</v>
      </c>
      <c r="G2044" s="8">
        <f t="shared" si="727"/>
        <v>0</v>
      </c>
      <c r="H2044" s="8">
        <f t="shared" si="727"/>
        <v>0</v>
      </c>
      <c r="I2044" s="8">
        <f t="shared" si="727"/>
        <v>0</v>
      </c>
      <c r="J2044" s="8">
        <f t="shared" si="727"/>
        <v>0</v>
      </c>
      <c r="K2044" s="8">
        <f t="shared" si="727"/>
        <v>0</v>
      </c>
      <c r="L2044" s="8">
        <f t="shared" si="727"/>
        <v>0</v>
      </c>
      <c r="M2044" s="8">
        <f t="shared" si="727"/>
        <v>0</v>
      </c>
      <c r="N2044" s="8">
        <f t="shared" si="727"/>
        <v>0</v>
      </c>
      <c r="O2044" s="8">
        <f t="shared" si="727"/>
        <v>0</v>
      </c>
      <c r="P2044" s="8">
        <f t="shared" si="727"/>
        <v>0</v>
      </c>
      <c r="Q2044" s="8">
        <f t="shared" si="727"/>
        <v>0</v>
      </c>
      <c r="R2044" s="8">
        <f t="shared" si="727"/>
        <v>0</v>
      </c>
      <c r="S2044" s="8">
        <f t="shared" si="727"/>
        <v>0</v>
      </c>
      <c r="T2044" s="8">
        <f t="shared" si="727"/>
        <v>23260.690929917248</v>
      </c>
      <c r="U2044" s="8">
        <f t="shared" si="727"/>
        <v>23878.360870139139</v>
      </c>
      <c r="V2044" s="8">
        <f t="shared" si="727"/>
        <v>23020.130465816503</v>
      </c>
      <c r="W2044" s="8">
        <f t="shared" si="727"/>
        <v>22900.361904744233</v>
      </c>
      <c r="X2044" s="8">
        <f t="shared" si="727"/>
        <v>22809.949126730276</v>
      </c>
      <c r="Y2044" s="8">
        <f t="shared" si="727"/>
        <v>22763.22934958541</v>
      </c>
      <c r="Z2044" s="8">
        <f t="shared" si="727"/>
        <v>22553.000130454668</v>
      </c>
      <c r="AA2044" s="8">
        <f t="shared" si="727"/>
        <v>22894.639382530531</v>
      </c>
      <c r="AB2044" s="8">
        <f t="shared" si="727"/>
        <v>23040.372085948173</v>
      </c>
      <c r="AC2044" s="8">
        <f t="shared" si="727"/>
        <v>23362.246844448764</v>
      </c>
      <c r="AD2044" s="8">
        <f t="shared" si="727"/>
        <v>23888.875983895672</v>
      </c>
      <c r="AE2044" s="8">
        <f t="shared" si="727"/>
        <v>24644.101728489415</v>
      </c>
      <c r="AF2044" s="8">
        <f t="shared" si="727"/>
        <v>25512.343248231959</v>
      </c>
      <c r="AG2044" s="8">
        <f t="shared" si="727"/>
        <v>26367.149437626373</v>
      </c>
      <c r="AH2044" s="8">
        <f t="shared" si="727"/>
        <v>27143.352840327243</v>
      </c>
      <c r="AI2044" s="8">
        <f t="shared" si="727"/>
        <v>36855.328623326161</v>
      </c>
      <c r="AJ2044" s="8">
        <f t="shared" si="727"/>
        <v>36359.891397470281</v>
      </c>
      <c r="AK2044" s="8">
        <f t="shared" si="727"/>
        <v>36294.493307197597</v>
      </c>
      <c r="AL2044" s="8">
        <f t="shared" si="727"/>
        <v>36210.246869018374</v>
      </c>
      <c r="AM2044" s="8">
        <f t="shared" si="727"/>
        <v>36113.936888362907</v>
      </c>
      <c r="AN2044" s="8">
        <f t="shared" si="727"/>
        <v>36613.12459665379</v>
      </c>
      <c r="AO2044" s="8">
        <f t="shared" si="727"/>
        <v>37069.326473231973</v>
      </c>
      <c r="AP2044" s="8">
        <f t="shared" si="727"/>
        <v>37599.668114357373</v>
      </c>
      <c r="AQ2044" s="8">
        <f t="shared" si="727"/>
        <v>38165.104399620475</v>
      </c>
      <c r="AR2044" s="8">
        <f t="shared" si="727"/>
        <v>38774.4277003916</v>
      </c>
      <c r="AS2044" s="8">
        <f t="shared" si="727"/>
        <v>39405.211842942394</v>
      </c>
      <c r="AT2044" s="8">
        <f t="shared" si="727"/>
        <v>40091.805548905562</v>
      </c>
      <c r="AU2044" s="8">
        <f t="shared" si="727"/>
        <v>40801.709675480583</v>
      </c>
      <c r="AV2044" s="8">
        <f t="shared" si="727"/>
        <v>41503.517740885676</v>
      </c>
      <c r="AW2044" s="8">
        <f t="shared" si="727"/>
        <v>42183.276293059265</v>
      </c>
      <c r="AX2044" s="8"/>
    </row>
    <row r="2045" spans="3:50">
      <c r="C2045" s="10" t="s">
        <v>3</v>
      </c>
      <c r="D2045" s="9"/>
      <c r="E2045" s="8">
        <f t="shared" si="727"/>
        <v>0</v>
      </c>
      <c r="F2045" s="8">
        <f t="shared" si="727"/>
        <v>0</v>
      </c>
      <c r="G2045" s="8">
        <f t="shared" si="727"/>
        <v>0</v>
      </c>
      <c r="H2045" s="8">
        <f t="shared" si="727"/>
        <v>0</v>
      </c>
      <c r="I2045" s="8">
        <f t="shared" si="727"/>
        <v>0</v>
      </c>
      <c r="J2045" s="8">
        <f t="shared" si="727"/>
        <v>0</v>
      </c>
      <c r="K2045" s="8">
        <f t="shared" si="727"/>
        <v>0</v>
      </c>
      <c r="L2045" s="8">
        <f t="shared" si="727"/>
        <v>0</v>
      </c>
      <c r="M2045" s="8">
        <f t="shared" si="727"/>
        <v>0</v>
      </c>
      <c r="N2045" s="8">
        <f t="shared" si="727"/>
        <v>0</v>
      </c>
      <c r="O2045" s="8">
        <f t="shared" si="727"/>
        <v>0</v>
      </c>
      <c r="P2045" s="8">
        <f t="shared" si="727"/>
        <v>0</v>
      </c>
      <c r="Q2045" s="8">
        <f t="shared" si="727"/>
        <v>0</v>
      </c>
      <c r="R2045" s="8">
        <f t="shared" si="727"/>
        <v>0</v>
      </c>
      <c r="S2045" s="8">
        <f t="shared" si="727"/>
        <v>0</v>
      </c>
      <c r="T2045" s="8">
        <f t="shared" si="727"/>
        <v>230.22971129942675</v>
      </c>
      <c r="U2045" s="8">
        <f t="shared" si="727"/>
        <v>369.04966791642977</v>
      </c>
      <c r="V2045" s="8">
        <f t="shared" si="727"/>
        <v>481.74486074248415</v>
      </c>
      <c r="W2045" s="8">
        <f t="shared" si="727"/>
        <v>603.0694112594058</v>
      </c>
      <c r="X2045" s="8">
        <f t="shared" si="727"/>
        <v>722.97484074854697</v>
      </c>
      <c r="Y2045" s="8">
        <f t="shared" si="727"/>
        <v>842.82450469310663</v>
      </c>
      <c r="Z2045" s="8">
        <f t="shared" si="727"/>
        <v>855.53524433903078</v>
      </c>
      <c r="AA2045" s="8">
        <f t="shared" si="727"/>
        <v>890.55550367888804</v>
      </c>
      <c r="AB2045" s="8">
        <f t="shared" si="727"/>
        <v>919.7073218905241</v>
      </c>
      <c r="AC2045" s="8">
        <f t="shared" si="727"/>
        <v>957.69593101552186</v>
      </c>
      <c r="AD2045" s="8">
        <f t="shared" si="727"/>
        <v>1006.3890539368322</v>
      </c>
      <c r="AE2045" s="8">
        <f t="shared" si="727"/>
        <v>1067.6583491318254</v>
      </c>
      <c r="AF2045" s="8">
        <f t="shared" si="727"/>
        <v>1137.3688636123725</v>
      </c>
      <c r="AG2045" s="8">
        <f t="shared" si="727"/>
        <v>1210.3795335521781</v>
      </c>
      <c r="AH2045" s="8">
        <f t="shared" si="727"/>
        <v>1228.8326541083984</v>
      </c>
      <c r="AI2045" s="8">
        <f t="shared" si="727"/>
        <v>1731.7081877002954</v>
      </c>
      <c r="AJ2045" s="8">
        <f t="shared" si="727"/>
        <v>1773.0676390388451</v>
      </c>
      <c r="AK2045" s="8">
        <f t="shared" si="727"/>
        <v>1836.8042889345527</v>
      </c>
      <c r="AL2045" s="8">
        <f t="shared" si="727"/>
        <v>1901.8321751001008</v>
      </c>
      <c r="AM2045" s="8">
        <f t="shared" si="727"/>
        <v>2049.9516622953333</v>
      </c>
      <c r="AN2045" s="8">
        <f t="shared" si="727"/>
        <v>2135.7978022896864</v>
      </c>
      <c r="AO2045" s="8">
        <f t="shared" si="727"/>
        <v>2221.1156105447235</v>
      </c>
      <c r="AP2045" s="8">
        <f t="shared" si="727"/>
        <v>2312.9216286466117</v>
      </c>
      <c r="AQ2045" s="8">
        <f t="shared" si="727"/>
        <v>2409.124940101809</v>
      </c>
      <c r="AR2045" s="8">
        <f t="shared" si="727"/>
        <v>2510.484203450038</v>
      </c>
      <c r="AS2045" s="8">
        <f t="shared" si="727"/>
        <v>2648.6787343120309</v>
      </c>
      <c r="AT2045" s="8">
        <f t="shared" si="727"/>
        <v>2794.8814472270383</v>
      </c>
      <c r="AU2045" s="8">
        <f t="shared" si="727"/>
        <v>2947.2139388199075</v>
      </c>
      <c r="AV2045" s="8">
        <f t="shared" si="727"/>
        <v>3103.5570437469382</v>
      </c>
      <c r="AW2045" s="8">
        <f t="shared" si="727"/>
        <v>3262.8222169736964</v>
      </c>
      <c r="AX2045" s="8"/>
    </row>
    <row r="2046" spans="3:50">
      <c r="C2046" s="10" t="s">
        <v>2</v>
      </c>
      <c r="D2046" s="9"/>
      <c r="E2046" s="8">
        <f t="shared" si="727"/>
        <v>0</v>
      </c>
      <c r="F2046" s="8">
        <f t="shared" si="727"/>
        <v>0</v>
      </c>
      <c r="G2046" s="8">
        <f t="shared" si="727"/>
        <v>0</v>
      </c>
      <c r="H2046" s="8">
        <f t="shared" si="727"/>
        <v>0</v>
      </c>
      <c r="I2046" s="8">
        <f t="shared" si="727"/>
        <v>0</v>
      </c>
      <c r="J2046" s="8">
        <f t="shared" si="727"/>
        <v>0</v>
      </c>
      <c r="K2046" s="8">
        <f t="shared" si="727"/>
        <v>0</v>
      </c>
      <c r="L2046" s="8">
        <f t="shared" si="727"/>
        <v>0</v>
      </c>
      <c r="M2046" s="8">
        <f t="shared" si="727"/>
        <v>0</v>
      </c>
      <c r="N2046" s="8">
        <f t="shared" si="727"/>
        <v>0</v>
      </c>
      <c r="O2046" s="8">
        <f t="shared" si="727"/>
        <v>0</v>
      </c>
      <c r="P2046" s="8">
        <f t="shared" si="727"/>
        <v>0</v>
      </c>
      <c r="Q2046" s="8">
        <f t="shared" si="727"/>
        <v>0</v>
      </c>
      <c r="R2046" s="8">
        <f t="shared" si="727"/>
        <v>0</v>
      </c>
      <c r="S2046" s="8">
        <f t="shared" si="727"/>
        <v>0</v>
      </c>
      <c r="T2046" s="8">
        <f t="shared" si="727"/>
        <v>123.72321819344344</v>
      </c>
      <c r="U2046" s="8">
        <f t="shared" si="727"/>
        <v>244.34738861175325</v>
      </c>
      <c r="V2046" s="8">
        <f t="shared" si="727"/>
        <v>340.77831707412895</v>
      </c>
      <c r="W2046" s="8">
        <f t="shared" si="727"/>
        <v>436.95382676448412</v>
      </c>
      <c r="X2046" s="8">
        <f t="shared" si="727"/>
        <v>527.04539263991046</v>
      </c>
      <c r="Y2046" s="8">
        <f t="shared" si="727"/>
        <v>612.647814681873</v>
      </c>
      <c r="Z2046" s="8">
        <f t="shared" si="727"/>
        <v>1126.9028091983123</v>
      </c>
      <c r="AA2046" s="8">
        <f t="shared" si="727"/>
        <v>1656.7291754178921</v>
      </c>
      <c r="AB2046" s="8">
        <f t="shared" si="727"/>
        <v>2171.3164591118848</v>
      </c>
      <c r="AC2046" s="8">
        <f t="shared" si="727"/>
        <v>2703.433442634217</v>
      </c>
      <c r="AD2046" s="8">
        <f t="shared" si="727"/>
        <v>3270.5859008024177</v>
      </c>
      <c r="AE2046" s="8">
        <f t="shared" si="727"/>
        <v>3891.5757484664223</v>
      </c>
      <c r="AF2046" s="8">
        <f t="shared" si="727"/>
        <v>4562.1031547223429</v>
      </c>
      <c r="AG2046" s="8">
        <f t="shared" si="727"/>
        <v>5266.0795795872009</v>
      </c>
      <c r="AH2046" s="8">
        <f t="shared" si="727"/>
        <v>5990.5385056337745</v>
      </c>
      <c r="AI2046" s="8">
        <f t="shared" si="727"/>
        <v>8786.0063107015649</v>
      </c>
      <c r="AJ2046" s="8">
        <f t="shared" si="727"/>
        <v>9334.3280232159286</v>
      </c>
      <c r="AK2046" s="8">
        <f t="shared" si="727"/>
        <v>10007.058319682574</v>
      </c>
      <c r="AL2046" s="8">
        <f t="shared" si="727"/>
        <v>10697.228693404251</v>
      </c>
      <c r="AM2046" s="8">
        <f t="shared" si="727"/>
        <v>11407.023307982068</v>
      </c>
      <c r="AN2046" s="8">
        <f t="shared" si="727"/>
        <v>11597.175152779531</v>
      </c>
      <c r="AO2046" s="8">
        <f t="shared" si="727"/>
        <v>11774.50977550551</v>
      </c>
      <c r="AP2046" s="8">
        <f t="shared" si="727"/>
        <v>11976.219169362774</v>
      </c>
      <c r="AQ2046" s="8">
        <f t="shared" si="727"/>
        <v>12190.028164288498</v>
      </c>
      <c r="AR2046" s="8">
        <f t="shared" si="727"/>
        <v>12418.844951524967</v>
      </c>
      <c r="AS2046" s="8">
        <f t="shared" si="727"/>
        <v>12665.34918729303</v>
      </c>
      <c r="AT2046" s="8">
        <f t="shared" si="727"/>
        <v>12931.326970582135</v>
      </c>
      <c r="AU2046" s="8">
        <f t="shared" si="727"/>
        <v>13206.452635840644</v>
      </c>
      <c r="AV2046" s="8">
        <f t="shared" si="727"/>
        <v>13480.608751857244</v>
      </c>
      <c r="AW2046" s="8">
        <f t="shared" si="727"/>
        <v>13749.224403292059</v>
      </c>
      <c r="AX2046" s="8"/>
    </row>
    <row r="2047" spans="3:50">
      <c r="C2047" s="10" t="s">
        <v>1</v>
      </c>
      <c r="D2047" s="9"/>
      <c r="E2047" s="8">
        <f t="shared" si="727"/>
        <v>0</v>
      </c>
      <c r="F2047" s="8">
        <f t="shared" si="727"/>
        <v>0</v>
      </c>
      <c r="G2047" s="8">
        <f t="shared" si="727"/>
        <v>0</v>
      </c>
      <c r="H2047" s="8">
        <f t="shared" si="727"/>
        <v>0</v>
      </c>
      <c r="I2047" s="8">
        <f t="shared" si="727"/>
        <v>0</v>
      </c>
      <c r="J2047" s="8">
        <f t="shared" si="727"/>
        <v>0</v>
      </c>
      <c r="K2047" s="8">
        <f t="shared" si="727"/>
        <v>0</v>
      </c>
      <c r="L2047" s="8">
        <f t="shared" si="727"/>
        <v>0</v>
      </c>
      <c r="M2047" s="8">
        <f t="shared" si="727"/>
        <v>0</v>
      </c>
      <c r="N2047" s="8">
        <f t="shared" si="727"/>
        <v>0</v>
      </c>
      <c r="O2047" s="8">
        <f t="shared" si="727"/>
        <v>0</v>
      </c>
      <c r="P2047" s="8">
        <f t="shared" si="727"/>
        <v>0</v>
      </c>
      <c r="Q2047" s="8">
        <f t="shared" si="727"/>
        <v>0</v>
      </c>
      <c r="R2047" s="8">
        <f t="shared" si="727"/>
        <v>0</v>
      </c>
      <c r="S2047" s="8">
        <f t="shared" si="727"/>
        <v>0</v>
      </c>
      <c r="T2047" s="8">
        <f t="shared" si="727"/>
        <v>425.42228992992932</v>
      </c>
      <c r="U2047" s="8">
        <f t="shared" si="727"/>
        <v>835.3587345454747</v>
      </c>
      <c r="V2047" s="8">
        <f t="shared" si="727"/>
        <v>1158.3716075090513</v>
      </c>
      <c r="W2047" s="8">
        <f t="shared" si="727"/>
        <v>1476.8497692714925</v>
      </c>
      <c r="X2047" s="8">
        <f t="shared" si="727"/>
        <v>1771.2817270363519</v>
      </c>
      <c r="Y2047" s="8">
        <f t="shared" si="727"/>
        <v>122.84414955372959</v>
      </c>
      <c r="Z2047" s="8">
        <f t="shared" si="727"/>
        <v>449.39318037013834</v>
      </c>
      <c r="AA2047" s="8">
        <f t="shared" si="727"/>
        <v>775.27099372309749</v>
      </c>
      <c r="AB2047" s="8">
        <f t="shared" si="727"/>
        <v>1089.8629391827808</v>
      </c>
      <c r="AC2047" s="8">
        <f t="shared" si="727"/>
        <v>1409.4458704469127</v>
      </c>
      <c r="AD2047" s="8">
        <f t="shared" si="727"/>
        <v>1744.3922093474544</v>
      </c>
      <c r="AE2047" s="8">
        <f t="shared" si="727"/>
        <v>2105.6703037783145</v>
      </c>
      <c r="AF2047" s="8">
        <f t="shared" si="727"/>
        <v>2491.4821020150976</v>
      </c>
      <c r="AG2047" s="8">
        <f t="shared" si="727"/>
        <v>2893.0592763323398</v>
      </c>
      <c r="AH2047" s="8">
        <f t="shared" si="727"/>
        <v>5293.3357789337833</v>
      </c>
      <c r="AI2047" s="8">
        <f t="shared" si="727"/>
        <v>8006.9857087130231</v>
      </c>
      <c r="AJ2047" s="8">
        <f t="shared" si="727"/>
        <v>8730.0120476497796</v>
      </c>
      <c r="AK2047" s="8">
        <f t="shared" si="727"/>
        <v>9566.6271329061965</v>
      </c>
      <c r="AL2047" s="8">
        <f t="shared" si="727"/>
        <v>10419.119299938593</v>
      </c>
      <c r="AM2047" s="8">
        <f t="shared" si="727"/>
        <v>11289.42259232067</v>
      </c>
      <c r="AN2047" s="8">
        <f t="shared" si="727"/>
        <v>11418.132351468184</v>
      </c>
      <c r="AO2047" s="8">
        <f t="shared" si="727"/>
        <v>11532.960652662041</v>
      </c>
      <c r="AP2047" s="8">
        <f t="shared" si="727"/>
        <v>11670.363261850216</v>
      </c>
      <c r="AQ2047" s="8">
        <f t="shared" si="727"/>
        <v>11818.093945992423</v>
      </c>
      <c r="AR2047" s="8">
        <f t="shared" si="727"/>
        <v>11978.800536667686</v>
      </c>
      <c r="AS2047" s="8">
        <f t="shared" si="727"/>
        <v>12154.858039540468</v>
      </c>
      <c r="AT2047" s="8">
        <f t="shared" si="727"/>
        <v>12347.740480669991</v>
      </c>
      <c r="AU2047" s="8">
        <f t="shared" si="727"/>
        <v>12547.385072403058</v>
      </c>
      <c r="AV2047" s="8">
        <f t="shared" si="727"/>
        <v>12744.126178980659</v>
      </c>
      <c r="AW2047" s="8">
        <f t="shared" si="727"/>
        <v>12933.70713245763</v>
      </c>
      <c r="AX2047" s="8"/>
    </row>
    <row r="2048" spans="3:50">
      <c r="C2048" s="7" t="s">
        <v>0</v>
      </c>
      <c r="D2048" s="6"/>
      <c r="E2048" s="5">
        <f t="shared" si="727"/>
        <v>0</v>
      </c>
      <c r="F2048" s="5">
        <f t="shared" si="727"/>
        <v>0</v>
      </c>
      <c r="G2048" s="5">
        <f t="shared" si="727"/>
        <v>0</v>
      </c>
      <c r="H2048" s="5">
        <f t="shared" si="727"/>
        <v>0</v>
      </c>
      <c r="I2048" s="5">
        <f t="shared" si="727"/>
        <v>0</v>
      </c>
      <c r="J2048" s="5">
        <f t="shared" si="727"/>
        <v>0</v>
      </c>
      <c r="K2048" s="5">
        <f t="shared" si="727"/>
        <v>0</v>
      </c>
      <c r="L2048" s="5">
        <f t="shared" si="727"/>
        <v>0</v>
      </c>
      <c r="M2048" s="5">
        <f t="shared" si="727"/>
        <v>0</v>
      </c>
      <c r="N2048" s="5">
        <f t="shared" si="727"/>
        <v>0</v>
      </c>
      <c r="O2048" s="5">
        <f t="shared" si="727"/>
        <v>0</v>
      </c>
      <c r="P2048" s="5">
        <f t="shared" si="727"/>
        <v>0</v>
      </c>
      <c r="Q2048" s="5">
        <f t="shared" si="727"/>
        <v>0</v>
      </c>
      <c r="R2048" s="5">
        <f t="shared" si="727"/>
        <v>0</v>
      </c>
      <c r="S2048" s="5">
        <f t="shared" si="727"/>
        <v>0</v>
      </c>
      <c r="T2048" s="5">
        <f t="shared" si="727"/>
        <v>0</v>
      </c>
      <c r="U2048" s="5">
        <f t="shared" si="727"/>
        <v>0</v>
      </c>
      <c r="V2048" s="5">
        <f t="shared" si="727"/>
        <v>0</v>
      </c>
      <c r="W2048" s="5">
        <f t="shared" si="727"/>
        <v>0</v>
      </c>
      <c r="X2048" s="5">
        <f t="shared" si="727"/>
        <v>0</v>
      </c>
      <c r="Y2048" s="5">
        <f t="shared" si="727"/>
        <v>0</v>
      </c>
      <c r="Z2048" s="5">
        <f t="shared" si="727"/>
        <v>7.8063224678240557</v>
      </c>
      <c r="AA2048" s="5">
        <f t="shared" si="727"/>
        <v>15.681398366424384</v>
      </c>
      <c r="AB2048" s="5">
        <f t="shared" si="727"/>
        <v>23.462605607162871</v>
      </c>
      <c r="AC2048" s="5">
        <f t="shared" si="727"/>
        <v>31.492641360036565</v>
      </c>
      <c r="AD2048" s="5">
        <f t="shared" si="727"/>
        <v>40.027448800691523</v>
      </c>
      <c r="AE2048" s="5">
        <f t="shared" si="727"/>
        <v>49.34826209822463</v>
      </c>
      <c r="AF2048" s="5">
        <f t="shared" si="727"/>
        <v>59.44323082677208</v>
      </c>
      <c r="AG2048" s="5">
        <f t="shared" si="727"/>
        <v>70.123173895268025</v>
      </c>
      <c r="AH2048" s="5">
        <f t="shared" si="727"/>
        <v>81.218913853264922</v>
      </c>
      <c r="AI2048" s="5">
        <f t="shared" ref="AI2048:AW2048" si="728">AI1746*AI536</f>
        <v>113.94567382661582</v>
      </c>
      <c r="AJ2048" s="5">
        <f t="shared" si="728"/>
        <v>116.15538337804148</v>
      </c>
      <c r="AK2048" s="5">
        <f t="shared" si="728"/>
        <v>119.81166212349659</v>
      </c>
      <c r="AL2048" s="5">
        <f t="shared" si="728"/>
        <v>123.52672322924886</v>
      </c>
      <c r="AM2048" s="5">
        <f t="shared" si="728"/>
        <v>127.32452155935916</v>
      </c>
      <c r="AN2048" s="5">
        <f t="shared" si="728"/>
        <v>129.37509652004118</v>
      </c>
      <c r="AO2048" s="5">
        <f t="shared" si="728"/>
        <v>131.28116048257979</v>
      </c>
      <c r="AP2048" s="5">
        <f t="shared" si="728"/>
        <v>133.45742189764954</v>
      </c>
      <c r="AQ2048" s="5">
        <f t="shared" si="728"/>
        <v>135.76674806614739</v>
      </c>
      <c r="AR2048" s="5">
        <f t="shared" si="728"/>
        <v>138.2413216162139</v>
      </c>
      <c r="AS2048" s="5">
        <f t="shared" si="728"/>
        <v>140.91071790471173</v>
      </c>
      <c r="AT2048" s="5">
        <f t="shared" si="728"/>
        <v>143.79451835116163</v>
      </c>
      <c r="AU2048" s="5">
        <f t="shared" si="728"/>
        <v>146.77765753898902</v>
      </c>
      <c r="AV2048" s="5">
        <f t="shared" si="728"/>
        <v>149.74762526858211</v>
      </c>
      <c r="AW2048" s="5">
        <f t="shared" si="728"/>
        <v>152.65372409398549</v>
      </c>
      <c r="AX2048" s="8"/>
    </row>
    <row r="2049" spans="3:50">
      <c r="C2049" s="14">
        <v>16</v>
      </c>
      <c r="D2049" s="13"/>
      <c r="E2049" s="12">
        <f t="shared" ref="E2049:AW2054" si="729">E1747*E537</f>
        <v>0</v>
      </c>
      <c r="F2049" s="12">
        <f t="shared" si="729"/>
        <v>0</v>
      </c>
      <c r="G2049" s="12">
        <f t="shared" si="729"/>
        <v>0</v>
      </c>
      <c r="H2049" s="12">
        <f t="shared" si="729"/>
        <v>0</v>
      </c>
      <c r="I2049" s="12">
        <f t="shared" si="729"/>
        <v>0</v>
      </c>
      <c r="J2049" s="12">
        <f t="shared" si="729"/>
        <v>0</v>
      </c>
      <c r="K2049" s="12">
        <f t="shared" si="729"/>
        <v>0</v>
      </c>
      <c r="L2049" s="12">
        <f t="shared" si="729"/>
        <v>0</v>
      </c>
      <c r="M2049" s="12">
        <f t="shared" si="729"/>
        <v>0</v>
      </c>
      <c r="N2049" s="12">
        <f t="shared" si="729"/>
        <v>0</v>
      </c>
      <c r="O2049" s="12">
        <f t="shared" si="729"/>
        <v>0</v>
      </c>
      <c r="P2049" s="12">
        <f t="shared" si="729"/>
        <v>0</v>
      </c>
      <c r="Q2049" s="12">
        <f t="shared" si="729"/>
        <v>0</v>
      </c>
      <c r="R2049" s="12">
        <f t="shared" si="729"/>
        <v>0</v>
      </c>
      <c r="S2049" s="12">
        <f t="shared" si="729"/>
        <v>0</v>
      </c>
      <c r="T2049" s="12">
        <f t="shared" si="729"/>
        <v>0</v>
      </c>
      <c r="U2049" s="12">
        <f t="shared" si="729"/>
        <v>23287.445531958296</v>
      </c>
      <c r="V2049" s="12">
        <f t="shared" si="729"/>
        <v>24543.036481789488</v>
      </c>
      <c r="W2049" s="12">
        <f t="shared" si="729"/>
        <v>24234.843904641311</v>
      </c>
      <c r="X2049" s="12">
        <f t="shared" si="729"/>
        <v>24645.473232322351</v>
      </c>
      <c r="Y2049" s="12">
        <f t="shared" si="729"/>
        <v>25053.57418057922</v>
      </c>
      <c r="Z2049" s="12">
        <f t="shared" si="729"/>
        <v>23594.801191142313</v>
      </c>
      <c r="AA2049" s="12">
        <f t="shared" si="729"/>
        <v>24236.583860507359</v>
      </c>
      <c r="AB2049" s="12">
        <f t="shared" si="729"/>
        <v>25449.445070549271</v>
      </c>
      <c r="AC2049" s="12">
        <f t="shared" si="729"/>
        <v>26440.705626904557</v>
      </c>
      <c r="AD2049" s="12">
        <f t="shared" si="729"/>
        <v>27633.594435739942</v>
      </c>
      <c r="AE2049" s="12">
        <f t="shared" si="729"/>
        <v>29085.270073935193</v>
      </c>
      <c r="AF2049" s="12">
        <f t="shared" si="729"/>
        <v>30850.158294307559</v>
      </c>
      <c r="AG2049" s="12">
        <f t="shared" si="729"/>
        <v>32806.268265910614</v>
      </c>
      <c r="AH2049" s="12">
        <f t="shared" si="729"/>
        <v>34801.506666623041</v>
      </c>
      <c r="AI2049" s="12">
        <f t="shared" si="729"/>
        <v>38646.681305197853</v>
      </c>
      <c r="AJ2049" s="12">
        <f t="shared" si="729"/>
        <v>53984.504886620307</v>
      </c>
      <c r="AK2049" s="12">
        <f t="shared" si="729"/>
        <v>54795.12985709327</v>
      </c>
      <c r="AL2049" s="12">
        <f t="shared" si="729"/>
        <v>56279.184203566714</v>
      </c>
      <c r="AM2049" s="12">
        <f t="shared" si="729"/>
        <v>57779.014309737962</v>
      </c>
      <c r="AN2049" s="12">
        <f t="shared" si="729"/>
        <v>59386.110056895574</v>
      </c>
      <c r="AO2049" s="12">
        <f t="shared" si="729"/>
        <v>60269.200426244301</v>
      </c>
      <c r="AP2049" s="12">
        <f t="shared" si="729"/>
        <v>61083.812544498287</v>
      </c>
      <c r="AQ2049" s="12">
        <f t="shared" si="729"/>
        <v>62022.952119773603</v>
      </c>
      <c r="AR2049" s="12">
        <f t="shared" si="729"/>
        <v>63022.554415089697</v>
      </c>
      <c r="AS2049" s="12">
        <f t="shared" si="729"/>
        <v>64097.365346135412</v>
      </c>
      <c r="AT2049" s="12">
        <f t="shared" si="729"/>
        <v>65261.974027169272</v>
      </c>
      <c r="AU2049" s="12">
        <f t="shared" si="729"/>
        <v>66524.361073671753</v>
      </c>
      <c r="AV2049" s="12">
        <f t="shared" si="729"/>
        <v>67831.086253586924</v>
      </c>
      <c r="AW2049" s="12">
        <f t="shared" si="729"/>
        <v>69130.125615746161</v>
      </c>
      <c r="AX2049" s="12"/>
    </row>
    <row r="2050" spans="3:50">
      <c r="C2050" s="10" t="s">
        <v>4</v>
      </c>
      <c r="D2050" s="9"/>
      <c r="E2050" s="8">
        <f t="shared" si="729"/>
        <v>0</v>
      </c>
      <c r="F2050" s="8">
        <f t="shared" si="729"/>
        <v>0</v>
      </c>
      <c r="G2050" s="8">
        <f t="shared" si="729"/>
        <v>0</v>
      </c>
      <c r="H2050" s="8">
        <f t="shared" si="729"/>
        <v>0</v>
      </c>
      <c r="I2050" s="8">
        <f t="shared" si="729"/>
        <v>0</v>
      </c>
      <c r="J2050" s="8">
        <f t="shared" si="729"/>
        <v>0</v>
      </c>
      <c r="K2050" s="8">
        <f t="shared" si="729"/>
        <v>0</v>
      </c>
      <c r="L2050" s="8">
        <f t="shared" si="729"/>
        <v>0</v>
      </c>
      <c r="M2050" s="8">
        <f t="shared" si="729"/>
        <v>0</v>
      </c>
      <c r="N2050" s="8">
        <f t="shared" si="729"/>
        <v>0</v>
      </c>
      <c r="O2050" s="8">
        <f t="shared" si="729"/>
        <v>0</v>
      </c>
      <c r="P2050" s="8">
        <f t="shared" si="729"/>
        <v>0</v>
      </c>
      <c r="Q2050" s="8">
        <f t="shared" si="729"/>
        <v>0</v>
      </c>
      <c r="R2050" s="8">
        <f t="shared" si="729"/>
        <v>0</v>
      </c>
      <c r="S2050" s="8">
        <f t="shared" si="729"/>
        <v>0</v>
      </c>
      <c r="T2050" s="8">
        <f t="shared" si="729"/>
        <v>0</v>
      </c>
      <c r="U2050" s="8">
        <f t="shared" si="729"/>
        <v>22521.310986780532</v>
      </c>
      <c r="V2050" s="8">
        <f t="shared" si="729"/>
        <v>23119.347255472399</v>
      </c>
      <c r="W2050" s="8">
        <f t="shared" si="729"/>
        <v>22288.397139145411</v>
      </c>
      <c r="X2050" s="8">
        <f t="shared" si="729"/>
        <v>22172.43562198869</v>
      </c>
      <c r="Y2050" s="8">
        <f t="shared" si="729"/>
        <v>22084.896765255409</v>
      </c>
      <c r="Z2050" s="8">
        <f t="shared" si="729"/>
        <v>22039.662054322562</v>
      </c>
      <c r="AA2050" s="8">
        <f t="shared" si="729"/>
        <v>21836.11532233531</v>
      </c>
      <c r="AB2050" s="8">
        <f t="shared" si="729"/>
        <v>22166.894999709151</v>
      </c>
      <c r="AC2050" s="8">
        <f t="shared" si="729"/>
        <v>22307.995345545856</v>
      </c>
      <c r="AD2050" s="8">
        <f t="shared" si="729"/>
        <v>22619.638776810541</v>
      </c>
      <c r="AE2050" s="8">
        <f t="shared" si="729"/>
        <v>23129.528128761434</v>
      </c>
      <c r="AF2050" s="8">
        <f t="shared" si="729"/>
        <v>23860.747760648712</v>
      </c>
      <c r="AG2050" s="8">
        <f t="shared" si="729"/>
        <v>24701.390772357714</v>
      </c>
      <c r="AH2050" s="8">
        <f t="shared" si="729"/>
        <v>25529.025518151746</v>
      </c>
      <c r="AI2050" s="8">
        <f t="shared" si="729"/>
        <v>26280.555998217533</v>
      </c>
      <c r="AJ2050" s="8">
        <f t="shared" si="729"/>
        <v>35683.820396683033</v>
      </c>
      <c r="AK2050" s="8">
        <f t="shared" si="729"/>
        <v>35204.131471210196</v>
      </c>
      <c r="AL2050" s="8">
        <f t="shared" si="729"/>
        <v>35140.812168554519</v>
      </c>
      <c r="AM2050" s="8">
        <f t="shared" si="729"/>
        <v>35059.243644236834</v>
      </c>
      <c r="AN2050" s="8">
        <f t="shared" si="729"/>
        <v>34965.995037305547</v>
      </c>
      <c r="AO2050" s="8">
        <f t="shared" si="729"/>
        <v>35449.315229860033</v>
      </c>
      <c r="AP2050" s="8">
        <f t="shared" si="729"/>
        <v>35891.015967216699</v>
      </c>
      <c r="AQ2050" s="8">
        <f t="shared" si="729"/>
        <v>36404.499812774433</v>
      </c>
      <c r="AR2050" s="8">
        <f t="shared" si="729"/>
        <v>36951.962760542781</v>
      </c>
      <c r="AS2050" s="8">
        <f t="shared" si="729"/>
        <v>37541.917701670915</v>
      </c>
      <c r="AT2050" s="8">
        <f t="shared" si="729"/>
        <v>38152.651315849347</v>
      </c>
      <c r="AU2050" s="8">
        <f t="shared" si="729"/>
        <v>38817.420493177357</v>
      </c>
      <c r="AV2050" s="8">
        <f t="shared" si="729"/>
        <v>39504.759130433078</v>
      </c>
      <c r="AW2050" s="8">
        <f t="shared" si="729"/>
        <v>40184.259053356182</v>
      </c>
      <c r="AX2050" s="8"/>
    </row>
    <row r="2051" spans="3:50">
      <c r="C2051" s="10" t="s">
        <v>3</v>
      </c>
      <c r="D2051" s="9"/>
      <c r="E2051" s="8">
        <f t="shared" si="729"/>
        <v>0</v>
      </c>
      <c r="F2051" s="8">
        <f t="shared" si="729"/>
        <v>0</v>
      </c>
      <c r="G2051" s="8">
        <f t="shared" si="729"/>
        <v>0</v>
      </c>
      <c r="H2051" s="8">
        <f t="shared" si="729"/>
        <v>0</v>
      </c>
      <c r="I2051" s="8">
        <f t="shared" si="729"/>
        <v>0</v>
      </c>
      <c r="J2051" s="8">
        <f t="shared" si="729"/>
        <v>0</v>
      </c>
      <c r="K2051" s="8">
        <f t="shared" si="729"/>
        <v>0</v>
      </c>
      <c r="L2051" s="8">
        <f t="shared" si="729"/>
        <v>0</v>
      </c>
      <c r="M2051" s="8">
        <f t="shared" si="729"/>
        <v>0</v>
      </c>
      <c r="N2051" s="8">
        <f t="shared" si="729"/>
        <v>0</v>
      </c>
      <c r="O2051" s="8">
        <f t="shared" si="729"/>
        <v>0</v>
      </c>
      <c r="P2051" s="8">
        <f t="shared" si="729"/>
        <v>0</v>
      </c>
      <c r="Q2051" s="8">
        <f t="shared" si="729"/>
        <v>0</v>
      </c>
      <c r="R2051" s="8">
        <f t="shared" si="729"/>
        <v>0</v>
      </c>
      <c r="S2051" s="8">
        <f t="shared" si="729"/>
        <v>0</v>
      </c>
      <c r="T2051" s="8">
        <f t="shared" si="729"/>
        <v>0</v>
      </c>
      <c r="U2051" s="8">
        <f t="shared" si="729"/>
        <v>227.57296738534384</v>
      </c>
      <c r="V2051" s="8">
        <f t="shared" si="729"/>
        <v>364.79100619246151</v>
      </c>
      <c r="W2051" s="8">
        <f t="shared" si="729"/>
        <v>476.18574884639366</v>
      </c>
      <c r="X2051" s="8">
        <f t="shared" si="729"/>
        <v>596.11027041225009</v>
      </c>
      <c r="Y2051" s="8">
        <f t="shared" si="729"/>
        <v>714.63204694772696</v>
      </c>
      <c r="Z2051" s="8">
        <f t="shared" si="729"/>
        <v>833.09870144710032</v>
      </c>
      <c r="AA2051" s="8">
        <f t="shared" si="729"/>
        <v>845.66276506234556</v>
      </c>
      <c r="AB2051" s="8">
        <f t="shared" si="729"/>
        <v>880.27890687825095</v>
      </c>
      <c r="AC2051" s="8">
        <f t="shared" si="729"/>
        <v>909.09432665034024</v>
      </c>
      <c r="AD2051" s="8">
        <f t="shared" si="729"/>
        <v>946.64456487382495</v>
      </c>
      <c r="AE2051" s="8">
        <f t="shared" si="729"/>
        <v>994.77579177724556</v>
      </c>
      <c r="AF2051" s="8">
        <f t="shared" si="729"/>
        <v>1055.3380677686325</v>
      </c>
      <c r="AG2051" s="8">
        <f t="shared" si="729"/>
        <v>1124.2441552964283</v>
      </c>
      <c r="AH2051" s="8">
        <f t="shared" si="729"/>
        <v>1196.4123160225838</v>
      </c>
      <c r="AI2051" s="8">
        <f t="shared" si="729"/>
        <v>1214.6524961400701</v>
      </c>
      <c r="AJ2051" s="8">
        <f t="shared" si="729"/>
        <v>1711.7250796875483</v>
      </c>
      <c r="AK2051" s="8">
        <f t="shared" si="729"/>
        <v>1752.6072621713881</v>
      </c>
      <c r="AL2051" s="8">
        <f t="shared" si="729"/>
        <v>1815.6084207364606</v>
      </c>
      <c r="AM2051" s="8">
        <f t="shared" si="729"/>
        <v>1879.8859153046728</v>
      </c>
      <c r="AN2051" s="8">
        <f t="shared" si="729"/>
        <v>2026.29617242729</v>
      </c>
      <c r="AO2051" s="8">
        <f t="shared" si="729"/>
        <v>2111.1516878463408</v>
      </c>
      <c r="AP2051" s="8">
        <f t="shared" si="729"/>
        <v>2195.4849682289118</v>
      </c>
      <c r="AQ2051" s="8">
        <f t="shared" si="729"/>
        <v>2286.2315875308277</v>
      </c>
      <c r="AR2051" s="8">
        <f t="shared" si="729"/>
        <v>2381.3247574635379</v>
      </c>
      <c r="AS2051" s="8">
        <f t="shared" si="729"/>
        <v>2481.5143819996624</v>
      </c>
      <c r="AT2051" s="8">
        <f t="shared" si="729"/>
        <v>2618.114212174436</v>
      </c>
      <c r="AU2051" s="8">
        <f t="shared" si="729"/>
        <v>2762.629813701576</v>
      </c>
      <c r="AV2051" s="8">
        <f t="shared" si="729"/>
        <v>2913.2044591082476</v>
      </c>
      <c r="AW2051" s="8">
        <f t="shared" si="729"/>
        <v>3067.7434372343587</v>
      </c>
      <c r="AX2051" s="8"/>
    </row>
    <row r="2052" spans="3:50">
      <c r="C2052" s="10" t="s">
        <v>2</v>
      </c>
      <c r="D2052" s="9"/>
      <c r="E2052" s="8">
        <f t="shared" si="729"/>
        <v>0</v>
      </c>
      <c r="F2052" s="8">
        <f t="shared" si="729"/>
        <v>0</v>
      </c>
      <c r="G2052" s="8">
        <f t="shared" si="729"/>
        <v>0</v>
      </c>
      <c r="H2052" s="8">
        <f t="shared" si="729"/>
        <v>0</v>
      </c>
      <c r="I2052" s="8">
        <f t="shared" si="729"/>
        <v>0</v>
      </c>
      <c r="J2052" s="8">
        <f t="shared" si="729"/>
        <v>0</v>
      </c>
      <c r="K2052" s="8">
        <f t="shared" si="729"/>
        <v>0</v>
      </c>
      <c r="L2052" s="8">
        <f t="shared" si="729"/>
        <v>0</v>
      </c>
      <c r="M2052" s="8">
        <f t="shared" si="729"/>
        <v>0</v>
      </c>
      <c r="N2052" s="8">
        <f t="shared" si="729"/>
        <v>0</v>
      </c>
      <c r="O2052" s="8">
        <f t="shared" si="729"/>
        <v>0</v>
      </c>
      <c r="P2052" s="8">
        <f t="shared" si="729"/>
        <v>0</v>
      </c>
      <c r="Q2052" s="8">
        <f t="shared" si="729"/>
        <v>0</v>
      </c>
      <c r="R2052" s="8">
        <f t="shared" si="729"/>
        <v>0</v>
      </c>
      <c r="S2052" s="8">
        <f t="shared" si="729"/>
        <v>0</v>
      </c>
      <c r="T2052" s="8">
        <f t="shared" si="729"/>
        <v>0</v>
      </c>
      <c r="U2052" s="8">
        <f t="shared" si="729"/>
        <v>121.49389666262935</v>
      </c>
      <c r="V2052" s="8">
        <f t="shared" si="729"/>
        <v>239.94458611126632</v>
      </c>
      <c r="W2052" s="8">
        <f t="shared" si="729"/>
        <v>334.63796241329112</v>
      </c>
      <c r="X2052" s="8">
        <f t="shared" si="729"/>
        <v>429.0805222368358</v>
      </c>
      <c r="Y2052" s="8">
        <f t="shared" si="729"/>
        <v>517.54876251110568</v>
      </c>
      <c r="Z2052" s="8">
        <f t="shared" si="729"/>
        <v>601.60874712431075</v>
      </c>
      <c r="AA2052" s="8">
        <f t="shared" si="729"/>
        <v>1106.5975768226665</v>
      </c>
      <c r="AB2052" s="8">
        <f t="shared" si="729"/>
        <v>1626.8772036100449</v>
      </c>
      <c r="AC2052" s="8">
        <f t="shared" si="729"/>
        <v>2132.1923350938591</v>
      </c>
      <c r="AD2052" s="8">
        <f t="shared" si="729"/>
        <v>2654.7213054235281</v>
      </c>
      <c r="AE2052" s="8">
        <f t="shared" si="729"/>
        <v>3211.654459529726</v>
      </c>
      <c r="AF2052" s="8">
        <f t="shared" si="729"/>
        <v>3821.454927722119</v>
      </c>
      <c r="AG2052" s="8">
        <f t="shared" si="729"/>
        <v>4479.9003561116906</v>
      </c>
      <c r="AH2052" s="8">
        <f t="shared" si="729"/>
        <v>5171.1920979877541</v>
      </c>
      <c r="AI2052" s="8">
        <f t="shared" si="729"/>
        <v>5882.5972746604612</v>
      </c>
      <c r="AJ2052" s="8">
        <f t="shared" si="729"/>
        <v>8627.6946104054095</v>
      </c>
      <c r="AK2052" s="8">
        <f t="shared" si="729"/>
        <v>9166.1363228893024</v>
      </c>
      <c r="AL2052" s="8">
        <f t="shared" si="729"/>
        <v>9826.7449484501612</v>
      </c>
      <c r="AM2052" s="8">
        <f t="shared" si="729"/>
        <v>10504.479405158605</v>
      </c>
      <c r="AN2052" s="8">
        <f t="shared" si="729"/>
        <v>11201.484501003872</v>
      </c>
      <c r="AO2052" s="8">
        <f t="shared" si="729"/>
        <v>11388.210072156662</v>
      </c>
      <c r="AP2052" s="8">
        <f t="shared" si="729"/>
        <v>11562.34936987917</v>
      </c>
      <c r="AQ2052" s="8">
        <f t="shared" si="729"/>
        <v>11760.424239018634</v>
      </c>
      <c r="AR2052" s="8">
        <f t="shared" si="729"/>
        <v>11970.380691124748</v>
      </c>
      <c r="AS2052" s="8">
        <f t="shared" si="729"/>
        <v>12195.07451584983</v>
      </c>
      <c r="AT2052" s="8">
        <f t="shared" si="729"/>
        <v>12437.137085710254</v>
      </c>
      <c r="AU2052" s="8">
        <f t="shared" si="729"/>
        <v>12698.32231665821</v>
      </c>
      <c r="AV2052" s="8">
        <f t="shared" si="729"/>
        <v>12968.490597375674</v>
      </c>
      <c r="AW2052" s="8">
        <f t="shared" si="729"/>
        <v>13237.706798789632</v>
      </c>
      <c r="AX2052" s="8"/>
    </row>
    <row r="2053" spans="3:50">
      <c r="C2053" s="10" t="s">
        <v>1</v>
      </c>
      <c r="D2053" s="9"/>
      <c r="E2053" s="8">
        <f t="shared" si="729"/>
        <v>0</v>
      </c>
      <c r="F2053" s="8">
        <f t="shared" si="729"/>
        <v>0</v>
      </c>
      <c r="G2053" s="8">
        <f t="shared" si="729"/>
        <v>0</v>
      </c>
      <c r="H2053" s="8">
        <f t="shared" si="729"/>
        <v>0</v>
      </c>
      <c r="I2053" s="8">
        <f t="shared" si="729"/>
        <v>0</v>
      </c>
      <c r="J2053" s="8">
        <f t="shared" si="729"/>
        <v>0</v>
      </c>
      <c r="K2053" s="8">
        <f t="shared" si="729"/>
        <v>0</v>
      </c>
      <c r="L2053" s="8">
        <f t="shared" si="729"/>
        <v>0</v>
      </c>
      <c r="M2053" s="8">
        <f t="shared" si="729"/>
        <v>0</v>
      </c>
      <c r="N2053" s="8">
        <f t="shared" si="729"/>
        <v>0</v>
      </c>
      <c r="O2053" s="8">
        <f t="shared" si="729"/>
        <v>0</v>
      </c>
      <c r="P2053" s="8">
        <f t="shared" si="729"/>
        <v>0</v>
      </c>
      <c r="Q2053" s="8">
        <f t="shared" si="729"/>
        <v>0</v>
      </c>
      <c r="R2053" s="8">
        <f t="shared" si="729"/>
        <v>0</v>
      </c>
      <c r="S2053" s="8">
        <f t="shared" si="729"/>
        <v>0</v>
      </c>
      <c r="T2053" s="8">
        <f t="shared" si="729"/>
        <v>0</v>
      </c>
      <c r="U2053" s="8">
        <f t="shared" si="729"/>
        <v>417.06768112979432</v>
      </c>
      <c r="V2053" s="8">
        <f t="shared" si="729"/>
        <v>818.95363401335942</v>
      </c>
      <c r="W2053" s="8">
        <f t="shared" si="729"/>
        <v>1135.6230542362191</v>
      </c>
      <c r="X2053" s="8">
        <f t="shared" si="729"/>
        <v>1447.8468176845752</v>
      </c>
      <c r="Y2053" s="8">
        <f t="shared" si="729"/>
        <v>1736.496605864977</v>
      </c>
      <c r="Z2053" s="8">
        <f t="shared" si="729"/>
        <v>120.43168824833877</v>
      </c>
      <c r="AA2053" s="8">
        <f t="shared" si="729"/>
        <v>440.5678218773815</v>
      </c>
      <c r="AB2053" s="8">
        <f t="shared" si="729"/>
        <v>760.04591967322597</v>
      </c>
      <c r="AC2053" s="8">
        <f t="shared" si="729"/>
        <v>1068.4597858497996</v>
      </c>
      <c r="AD2053" s="8">
        <f t="shared" si="729"/>
        <v>1381.7666229056283</v>
      </c>
      <c r="AE2053" s="8">
        <f t="shared" si="729"/>
        <v>1710.135155008569</v>
      </c>
      <c r="AF2053" s="8">
        <f t="shared" si="729"/>
        <v>2064.3183293600782</v>
      </c>
      <c r="AG2053" s="8">
        <f t="shared" si="729"/>
        <v>2442.5534050765737</v>
      </c>
      <c r="AH2053" s="8">
        <f t="shared" si="729"/>
        <v>2836.2442502711974</v>
      </c>
      <c r="AI2053" s="8">
        <f t="shared" si="729"/>
        <v>5189.3831870561007</v>
      </c>
      <c r="AJ2053" s="8">
        <f t="shared" si="729"/>
        <v>7849.7414014728156</v>
      </c>
      <c r="AK2053" s="8">
        <f t="shared" si="729"/>
        <v>8558.5686672603842</v>
      </c>
      <c r="AL2053" s="8">
        <f t="shared" si="729"/>
        <v>9378.7539792795687</v>
      </c>
      <c r="AM2053" s="8">
        <f t="shared" si="729"/>
        <v>10214.504572752412</v>
      </c>
      <c r="AN2053" s="8">
        <f t="shared" si="729"/>
        <v>11067.716509750853</v>
      </c>
      <c r="AO2053" s="8">
        <f t="shared" si="729"/>
        <v>11193.898616464785</v>
      </c>
      <c r="AP2053" s="8">
        <f t="shared" si="729"/>
        <v>11306.471874708677</v>
      </c>
      <c r="AQ2053" s="8">
        <f t="shared" si="729"/>
        <v>11441.176117884888</v>
      </c>
      <c r="AR2053" s="8">
        <f t="shared" si="729"/>
        <v>11586.005609252297</v>
      </c>
      <c r="AS2053" s="8">
        <f t="shared" si="729"/>
        <v>11743.55618124102</v>
      </c>
      <c r="AT2053" s="8">
        <f t="shared" si="729"/>
        <v>11916.156198228255</v>
      </c>
      <c r="AU2053" s="8">
        <f t="shared" si="729"/>
        <v>12105.250738774748</v>
      </c>
      <c r="AV2053" s="8">
        <f t="shared" si="729"/>
        <v>12300.97463217473</v>
      </c>
      <c r="AW2053" s="8">
        <f t="shared" si="729"/>
        <v>12493.852060192739</v>
      </c>
      <c r="AX2053" s="8"/>
    </row>
    <row r="2054" spans="3:50">
      <c r="C2054" s="7" t="s">
        <v>0</v>
      </c>
      <c r="D2054" s="6"/>
      <c r="E2054" s="5">
        <f t="shared" si="729"/>
        <v>0</v>
      </c>
      <c r="F2054" s="5">
        <f t="shared" si="729"/>
        <v>0</v>
      </c>
      <c r="G2054" s="5">
        <f t="shared" si="729"/>
        <v>0</v>
      </c>
      <c r="H2054" s="5">
        <f t="shared" si="729"/>
        <v>0</v>
      </c>
      <c r="I2054" s="5">
        <f t="shared" si="729"/>
        <v>0</v>
      </c>
      <c r="J2054" s="5">
        <f t="shared" si="729"/>
        <v>0</v>
      </c>
      <c r="K2054" s="5">
        <f t="shared" si="729"/>
        <v>0</v>
      </c>
      <c r="L2054" s="5">
        <f t="shared" si="729"/>
        <v>0</v>
      </c>
      <c r="M2054" s="5">
        <f t="shared" si="729"/>
        <v>0</v>
      </c>
      <c r="N2054" s="5">
        <f t="shared" si="729"/>
        <v>0</v>
      </c>
      <c r="O2054" s="5">
        <f t="shared" si="729"/>
        <v>0</v>
      </c>
      <c r="P2054" s="5">
        <f t="shared" si="729"/>
        <v>0</v>
      </c>
      <c r="Q2054" s="5">
        <f t="shared" si="729"/>
        <v>0</v>
      </c>
      <c r="R2054" s="5">
        <f t="shared" si="729"/>
        <v>0</v>
      </c>
      <c r="S2054" s="5">
        <f t="shared" si="729"/>
        <v>0</v>
      </c>
      <c r="T2054" s="5">
        <f t="shared" si="729"/>
        <v>0</v>
      </c>
      <c r="U2054" s="5">
        <f t="shared" si="729"/>
        <v>0</v>
      </c>
      <c r="V2054" s="5">
        <f t="shared" si="729"/>
        <v>0</v>
      </c>
      <c r="W2054" s="5">
        <f t="shared" si="729"/>
        <v>0</v>
      </c>
      <c r="X2054" s="5">
        <f t="shared" si="729"/>
        <v>0</v>
      </c>
      <c r="Y2054" s="5">
        <f t="shared" si="729"/>
        <v>0</v>
      </c>
      <c r="Z2054" s="5">
        <f t="shared" si="729"/>
        <v>0</v>
      </c>
      <c r="AA2054" s="5">
        <f t="shared" si="729"/>
        <v>7.6403744096535497</v>
      </c>
      <c r="AB2054" s="5">
        <f t="shared" si="729"/>
        <v>15.348040678597336</v>
      </c>
      <c r="AC2054" s="5">
        <f t="shared" si="729"/>
        <v>22.963833764700858</v>
      </c>
      <c r="AD2054" s="5">
        <f t="shared" si="729"/>
        <v>30.823165726420442</v>
      </c>
      <c r="AE2054" s="5">
        <f t="shared" si="729"/>
        <v>39.17653885822206</v>
      </c>
      <c r="AF2054" s="5">
        <f t="shared" si="729"/>
        <v>48.299208808017461</v>
      </c>
      <c r="AG2054" s="5">
        <f t="shared" si="729"/>
        <v>58.179577068200977</v>
      </c>
      <c r="AH2054" s="5">
        <f t="shared" si="729"/>
        <v>68.632484189758472</v>
      </c>
      <c r="AI2054" s="5">
        <f t="shared" ref="AI2054:AW2054" si="730">AI1752*AI542</f>
        <v>79.492349123685727</v>
      </c>
      <c r="AJ2054" s="5">
        <f t="shared" si="730"/>
        <v>111.52339837150934</v>
      </c>
      <c r="AK2054" s="5">
        <f t="shared" si="730"/>
        <v>113.68613356199974</v>
      </c>
      <c r="AL2054" s="5">
        <f t="shared" si="730"/>
        <v>117.26468654600465</v>
      </c>
      <c r="AM2054" s="5">
        <f t="shared" si="730"/>
        <v>120.90077228543998</v>
      </c>
      <c r="AN2054" s="5">
        <f t="shared" si="730"/>
        <v>124.61783640801475</v>
      </c>
      <c r="AO2054" s="5">
        <f t="shared" si="730"/>
        <v>126.62481991647846</v>
      </c>
      <c r="AP2054" s="5">
        <f t="shared" si="730"/>
        <v>128.49036446483254</v>
      </c>
      <c r="AQ2054" s="5">
        <f t="shared" si="730"/>
        <v>130.62036256482762</v>
      </c>
      <c r="AR2054" s="5">
        <f t="shared" si="730"/>
        <v>132.88059670632765</v>
      </c>
      <c r="AS2054" s="5">
        <f t="shared" si="730"/>
        <v>135.30256537398924</v>
      </c>
      <c r="AT2054" s="5">
        <f t="shared" si="730"/>
        <v>137.91521520698402</v>
      </c>
      <c r="AU2054" s="5">
        <f t="shared" si="730"/>
        <v>140.73771135986792</v>
      </c>
      <c r="AV2054" s="5">
        <f t="shared" si="730"/>
        <v>143.65743449519255</v>
      </c>
      <c r="AW2054" s="5">
        <f t="shared" si="730"/>
        <v>146.56426617325968</v>
      </c>
      <c r="AX2054" s="8"/>
    </row>
    <row r="2055" spans="3:50">
      <c r="C2055" s="14">
        <v>17</v>
      </c>
      <c r="D2055" s="13"/>
      <c r="E2055" s="12">
        <f t="shared" ref="E2055:AW2060" si="731">E1753*E543</f>
        <v>0</v>
      </c>
      <c r="F2055" s="12">
        <f t="shared" si="731"/>
        <v>0</v>
      </c>
      <c r="G2055" s="12">
        <f t="shared" si="731"/>
        <v>0</v>
      </c>
      <c r="H2055" s="12">
        <f t="shared" si="731"/>
        <v>0</v>
      </c>
      <c r="I2055" s="12">
        <f t="shared" si="731"/>
        <v>0</v>
      </c>
      <c r="J2055" s="12">
        <f t="shared" si="731"/>
        <v>0</v>
      </c>
      <c r="K2055" s="12">
        <f t="shared" si="731"/>
        <v>0</v>
      </c>
      <c r="L2055" s="12">
        <f t="shared" si="731"/>
        <v>0</v>
      </c>
      <c r="M2055" s="12">
        <f t="shared" si="731"/>
        <v>0</v>
      </c>
      <c r="N2055" s="12">
        <f t="shared" si="731"/>
        <v>0</v>
      </c>
      <c r="O2055" s="12">
        <f t="shared" si="731"/>
        <v>0</v>
      </c>
      <c r="P2055" s="12">
        <f t="shared" si="731"/>
        <v>0</v>
      </c>
      <c r="Q2055" s="12">
        <f t="shared" si="731"/>
        <v>0</v>
      </c>
      <c r="R2055" s="12">
        <f t="shared" si="731"/>
        <v>0</v>
      </c>
      <c r="S2055" s="12">
        <f t="shared" si="731"/>
        <v>0</v>
      </c>
      <c r="T2055" s="12">
        <f t="shared" si="731"/>
        <v>0</v>
      </c>
      <c r="U2055" s="12">
        <f t="shared" si="731"/>
        <v>0</v>
      </c>
      <c r="V2055" s="12">
        <f t="shared" si="731"/>
        <v>22396.315635877465</v>
      </c>
      <c r="W2055" s="12">
        <f t="shared" si="731"/>
        <v>23612.977825668848</v>
      </c>
      <c r="X2055" s="12">
        <f t="shared" si="731"/>
        <v>23324.517079117471</v>
      </c>
      <c r="Y2055" s="12">
        <f t="shared" si="731"/>
        <v>23727.124518980429</v>
      </c>
      <c r="Z2055" s="12">
        <f t="shared" si="731"/>
        <v>24126.884512495126</v>
      </c>
      <c r="AA2055" s="12">
        <f t="shared" si="731"/>
        <v>22707.791187804156</v>
      </c>
      <c r="AB2055" s="12">
        <f t="shared" si="731"/>
        <v>23336.428254269395</v>
      </c>
      <c r="AC2055" s="12">
        <f t="shared" si="731"/>
        <v>24514.680909660863</v>
      </c>
      <c r="AD2055" s="12">
        <f t="shared" si="731"/>
        <v>25479.444179750153</v>
      </c>
      <c r="AE2055" s="12">
        <f t="shared" si="731"/>
        <v>26638.516794759671</v>
      </c>
      <c r="AF2055" s="12">
        <f t="shared" si="731"/>
        <v>28047.26127367988</v>
      </c>
      <c r="AG2055" s="12">
        <f t="shared" si="731"/>
        <v>29758.439508516181</v>
      </c>
      <c r="AH2055" s="12">
        <f t="shared" si="731"/>
        <v>31654.620644919709</v>
      </c>
      <c r="AI2055" s="12">
        <f t="shared" si="731"/>
        <v>33589.160938980865</v>
      </c>
      <c r="AJ2055" s="12">
        <f t="shared" si="731"/>
        <v>37326.055602014581</v>
      </c>
      <c r="AK2055" s="12">
        <f t="shared" si="731"/>
        <v>52153.688108690818</v>
      </c>
      <c r="AL2055" s="12">
        <f t="shared" si="731"/>
        <v>52950.606331069983</v>
      </c>
      <c r="AM2055" s="12">
        <f t="shared" si="731"/>
        <v>54398.513787301272</v>
      </c>
      <c r="AN2055" s="12">
        <f t="shared" si="731"/>
        <v>55862.059391325609</v>
      </c>
      <c r="AO2055" s="12">
        <f t="shared" si="731"/>
        <v>57430.960552395758</v>
      </c>
      <c r="AP2055" s="12">
        <f t="shared" si="731"/>
        <v>58285.944428342118</v>
      </c>
      <c r="AQ2055" s="12">
        <f t="shared" si="731"/>
        <v>59074.737127280947</v>
      </c>
      <c r="AR2055" s="12">
        <f t="shared" si="731"/>
        <v>59983.996299493338</v>
      </c>
      <c r="AS2055" s="12">
        <f t="shared" si="731"/>
        <v>60951.768517634919</v>
      </c>
      <c r="AT2055" s="12">
        <f t="shared" si="731"/>
        <v>61992.318609180147</v>
      </c>
      <c r="AU2055" s="12">
        <f t="shared" si="731"/>
        <v>63120.404110698903</v>
      </c>
      <c r="AV2055" s="12">
        <f t="shared" si="731"/>
        <v>64343.134085868165</v>
      </c>
      <c r="AW2055" s="12">
        <f t="shared" si="731"/>
        <v>65608.827326440442</v>
      </c>
      <c r="AX2055" s="12"/>
    </row>
    <row r="2056" spans="3:50">
      <c r="C2056" s="10" t="s">
        <v>4</v>
      </c>
      <c r="D2056" s="9"/>
      <c r="E2056" s="8">
        <f t="shared" si="731"/>
        <v>0</v>
      </c>
      <c r="F2056" s="8">
        <f t="shared" si="731"/>
        <v>0</v>
      </c>
      <c r="G2056" s="8">
        <f t="shared" si="731"/>
        <v>0</v>
      </c>
      <c r="H2056" s="8">
        <f t="shared" si="731"/>
        <v>0</v>
      </c>
      <c r="I2056" s="8">
        <f t="shared" si="731"/>
        <v>0</v>
      </c>
      <c r="J2056" s="8">
        <f t="shared" si="731"/>
        <v>0</v>
      </c>
      <c r="K2056" s="8">
        <f t="shared" si="731"/>
        <v>0</v>
      </c>
      <c r="L2056" s="8">
        <f t="shared" si="731"/>
        <v>0</v>
      </c>
      <c r="M2056" s="8">
        <f t="shared" si="731"/>
        <v>0</v>
      </c>
      <c r="N2056" s="8">
        <f t="shared" si="731"/>
        <v>0</v>
      </c>
      <c r="O2056" s="8">
        <f t="shared" si="731"/>
        <v>0</v>
      </c>
      <c r="P2056" s="8">
        <f t="shared" si="731"/>
        <v>0</v>
      </c>
      <c r="Q2056" s="8">
        <f t="shared" si="731"/>
        <v>0</v>
      </c>
      <c r="R2056" s="8">
        <f t="shared" si="731"/>
        <v>0</v>
      </c>
      <c r="S2056" s="8">
        <f t="shared" si="731"/>
        <v>0</v>
      </c>
      <c r="T2056" s="8">
        <f t="shared" si="731"/>
        <v>0</v>
      </c>
      <c r="U2056" s="8">
        <f t="shared" si="731"/>
        <v>0</v>
      </c>
      <c r="V2056" s="8">
        <f t="shared" si="731"/>
        <v>21647.969800981809</v>
      </c>
      <c r="W2056" s="8">
        <f t="shared" si="731"/>
        <v>22222.815159324087</v>
      </c>
      <c r="X2056" s="8">
        <f t="shared" si="731"/>
        <v>21424.08798776078</v>
      </c>
      <c r="Y2056" s="8">
        <f t="shared" si="731"/>
        <v>21312.623276716287</v>
      </c>
      <c r="Z2056" s="8">
        <f t="shared" si="731"/>
        <v>21228.479039816069</v>
      </c>
      <c r="AA2056" s="8">
        <f t="shared" si="731"/>
        <v>21184.998460164021</v>
      </c>
      <c r="AB2056" s="8">
        <f t="shared" si="731"/>
        <v>20989.344951816489</v>
      </c>
      <c r="AC2056" s="8">
        <f t="shared" si="731"/>
        <v>21307.297511095632</v>
      </c>
      <c r="AD2056" s="8">
        <f t="shared" si="731"/>
        <v>21442.926206395554</v>
      </c>
      <c r="AE2056" s="8">
        <f t="shared" si="731"/>
        <v>21742.48459323424</v>
      </c>
      <c r="AF2056" s="8">
        <f t="shared" si="731"/>
        <v>22232.601234283866</v>
      </c>
      <c r="AG2056" s="8">
        <f t="shared" si="731"/>
        <v>22935.46531347854</v>
      </c>
      <c r="AH2056" s="8">
        <f t="shared" si="731"/>
        <v>23743.509505113958</v>
      </c>
      <c r="AI2056" s="8">
        <f t="shared" si="731"/>
        <v>24539.049871023792</v>
      </c>
      <c r="AJ2056" s="8">
        <f t="shared" si="731"/>
        <v>25261.437175498708</v>
      </c>
      <c r="AK2056" s="8">
        <f t="shared" si="731"/>
        <v>34300.05770021482</v>
      </c>
      <c r="AL2056" s="8">
        <f t="shared" si="731"/>
        <v>33838.970360379382</v>
      </c>
      <c r="AM2056" s="8">
        <f t="shared" si="731"/>
        <v>33778.106481162293</v>
      </c>
      <c r="AN2056" s="8">
        <f t="shared" si="731"/>
        <v>33699.701056532409</v>
      </c>
      <c r="AO2056" s="8">
        <f t="shared" si="731"/>
        <v>33610.068484609044</v>
      </c>
      <c r="AP2056" s="8">
        <f t="shared" si="731"/>
        <v>34074.64627667296</v>
      </c>
      <c r="AQ2056" s="8">
        <f t="shared" si="731"/>
        <v>34499.218550861653</v>
      </c>
      <c r="AR2056" s="8">
        <f t="shared" si="731"/>
        <v>34992.790296682804</v>
      </c>
      <c r="AS2056" s="8">
        <f t="shared" si="731"/>
        <v>35519.02348832084</v>
      </c>
      <c r="AT2056" s="8">
        <f t="shared" si="731"/>
        <v>36086.100900331956</v>
      </c>
      <c r="AU2056" s="8">
        <f t="shared" si="731"/>
        <v>36673.1512209789</v>
      </c>
      <c r="AV2056" s="8">
        <f t="shared" si="731"/>
        <v>37312.141690222335</v>
      </c>
      <c r="AW2056" s="8">
        <f t="shared" si="731"/>
        <v>37972.826411067152</v>
      </c>
      <c r="AX2056" s="8"/>
    </row>
    <row r="2057" spans="3:50">
      <c r="C2057" s="10" t="s">
        <v>3</v>
      </c>
      <c r="D2057" s="9"/>
      <c r="E2057" s="8">
        <f t="shared" si="731"/>
        <v>0</v>
      </c>
      <c r="F2057" s="8">
        <f t="shared" si="731"/>
        <v>0</v>
      </c>
      <c r="G2057" s="8">
        <f t="shared" si="731"/>
        <v>0</v>
      </c>
      <c r="H2057" s="8">
        <f t="shared" si="731"/>
        <v>0</v>
      </c>
      <c r="I2057" s="8">
        <f t="shared" si="731"/>
        <v>0</v>
      </c>
      <c r="J2057" s="8">
        <f t="shared" si="731"/>
        <v>0</v>
      </c>
      <c r="K2057" s="8">
        <f t="shared" si="731"/>
        <v>0</v>
      </c>
      <c r="L2057" s="8">
        <f t="shared" si="731"/>
        <v>0</v>
      </c>
      <c r="M2057" s="8">
        <f t="shared" si="731"/>
        <v>0</v>
      </c>
      <c r="N2057" s="8">
        <f t="shared" si="731"/>
        <v>0</v>
      </c>
      <c r="O2057" s="8">
        <f t="shared" si="731"/>
        <v>0</v>
      </c>
      <c r="P2057" s="8">
        <f t="shared" si="731"/>
        <v>0</v>
      </c>
      <c r="Q2057" s="8">
        <f t="shared" si="731"/>
        <v>0</v>
      </c>
      <c r="R2057" s="8">
        <f t="shared" si="731"/>
        <v>0</v>
      </c>
      <c r="S2057" s="8">
        <f t="shared" si="731"/>
        <v>0</v>
      </c>
      <c r="T2057" s="8">
        <f t="shared" si="731"/>
        <v>0</v>
      </c>
      <c r="U2057" s="8">
        <f t="shared" si="731"/>
        <v>0</v>
      </c>
      <c r="V2057" s="8">
        <f t="shared" si="731"/>
        <v>223.58870540225254</v>
      </c>
      <c r="W2057" s="8">
        <f t="shared" si="731"/>
        <v>358.40438235727981</v>
      </c>
      <c r="X2057" s="8">
        <f t="shared" si="731"/>
        <v>467.84886772287291</v>
      </c>
      <c r="Y2057" s="8">
        <f t="shared" si="731"/>
        <v>585.67379583698801</v>
      </c>
      <c r="Z2057" s="8">
        <f t="shared" si="731"/>
        <v>702.12053765351629</v>
      </c>
      <c r="AA2057" s="8">
        <f t="shared" si="731"/>
        <v>818.5131224898339</v>
      </c>
      <c r="AB2057" s="8">
        <f t="shared" si="731"/>
        <v>830.85721920131778</v>
      </c>
      <c r="AC2057" s="8">
        <f t="shared" si="731"/>
        <v>864.86731461626755</v>
      </c>
      <c r="AD2057" s="8">
        <f t="shared" si="731"/>
        <v>893.17824484883249</v>
      </c>
      <c r="AE2057" s="8">
        <f t="shared" si="731"/>
        <v>930.07106761419493</v>
      </c>
      <c r="AF2057" s="8">
        <f t="shared" si="731"/>
        <v>977.35963108639191</v>
      </c>
      <c r="AG2057" s="8">
        <f t="shared" si="731"/>
        <v>1036.8616055111445</v>
      </c>
      <c r="AH2057" s="8">
        <f t="shared" si="731"/>
        <v>1104.5613111558262</v>
      </c>
      <c r="AI2057" s="8">
        <f t="shared" si="731"/>
        <v>1175.4659788473102</v>
      </c>
      <c r="AJ2057" s="8">
        <f t="shared" si="731"/>
        <v>1193.3868167465971</v>
      </c>
      <c r="AK2057" s="8">
        <f t="shared" si="731"/>
        <v>1681.7568403186117</v>
      </c>
      <c r="AL2057" s="8">
        <f t="shared" si="731"/>
        <v>1721.9232729164764</v>
      </c>
      <c r="AM2057" s="8">
        <f t="shared" si="731"/>
        <v>1783.8214308754334</v>
      </c>
      <c r="AN2057" s="8">
        <f t="shared" si="731"/>
        <v>1846.973579226481</v>
      </c>
      <c r="AO2057" s="8">
        <f t="shared" si="731"/>
        <v>1990.8205405934993</v>
      </c>
      <c r="AP2057" s="8">
        <f t="shared" si="731"/>
        <v>2074.1904375402673</v>
      </c>
      <c r="AQ2057" s="8">
        <f t="shared" si="731"/>
        <v>2157.0472425453027</v>
      </c>
      <c r="AR2057" s="8">
        <f t="shared" si="731"/>
        <v>2246.2051041422392</v>
      </c>
      <c r="AS2057" s="8">
        <f t="shared" si="731"/>
        <v>2339.63341859511</v>
      </c>
      <c r="AT2057" s="8">
        <f t="shared" si="731"/>
        <v>2438.0689608396251</v>
      </c>
      <c r="AU2057" s="8">
        <f t="shared" si="731"/>
        <v>2572.2772525266964</v>
      </c>
      <c r="AV2057" s="8">
        <f t="shared" si="731"/>
        <v>2714.2627292163274</v>
      </c>
      <c r="AW2057" s="8">
        <f t="shared" si="731"/>
        <v>2862.2011703224416</v>
      </c>
      <c r="AX2057" s="8"/>
    </row>
    <row r="2058" spans="3:50">
      <c r="C2058" s="10" t="s">
        <v>2</v>
      </c>
      <c r="D2058" s="9"/>
      <c r="E2058" s="8">
        <f t="shared" si="731"/>
        <v>0</v>
      </c>
      <c r="F2058" s="8">
        <f t="shared" si="731"/>
        <v>0</v>
      </c>
      <c r="G2058" s="8">
        <f t="shared" si="731"/>
        <v>0</v>
      </c>
      <c r="H2058" s="8">
        <f t="shared" si="731"/>
        <v>0</v>
      </c>
      <c r="I2058" s="8">
        <f t="shared" si="731"/>
        <v>0</v>
      </c>
      <c r="J2058" s="8">
        <f t="shared" si="731"/>
        <v>0</v>
      </c>
      <c r="K2058" s="8">
        <f t="shared" si="731"/>
        <v>0</v>
      </c>
      <c r="L2058" s="8">
        <f t="shared" si="731"/>
        <v>0</v>
      </c>
      <c r="M2058" s="8">
        <f t="shared" si="731"/>
        <v>0</v>
      </c>
      <c r="N2058" s="8">
        <f t="shared" si="731"/>
        <v>0</v>
      </c>
      <c r="O2058" s="8">
        <f t="shared" si="731"/>
        <v>0</v>
      </c>
      <c r="P2058" s="8">
        <f t="shared" si="731"/>
        <v>0</v>
      </c>
      <c r="Q2058" s="8">
        <f t="shared" si="731"/>
        <v>0</v>
      </c>
      <c r="R2058" s="8">
        <f t="shared" si="731"/>
        <v>0</v>
      </c>
      <c r="S2058" s="8">
        <f t="shared" si="731"/>
        <v>0</v>
      </c>
      <c r="T2058" s="8">
        <f t="shared" si="731"/>
        <v>0</v>
      </c>
      <c r="U2058" s="8">
        <f t="shared" si="731"/>
        <v>0</v>
      </c>
      <c r="V2058" s="8">
        <f t="shared" si="731"/>
        <v>118.53985961412452</v>
      </c>
      <c r="W2058" s="8">
        <f t="shared" si="731"/>
        <v>234.11050541724535</v>
      </c>
      <c r="X2058" s="8">
        <f t="shared" si="731"/>
        <v>326.50148012109855</v>
      </c>
      <c r="Y2058" s="8">
        <f t="shared" si="731"/>
        <v>418.6477367694377</v>
      </c>
      <c r="Z2058" s="8">
        <f t="shared" si="731"/>
        <v>504.96493516781908</v>
      </c>
      <c r="AA2058" s="8">
        <f t="shared" si="731"/>
        <v>586.98106148307454</v>
      </c>
      <c r="AB2058" s="8">
        <f t="shared" si="731"/>
        <v>1079.6914496054528</v>
      </c>
      <c r="AC2058" s="8">
        <f t="shared" si="731"/>
        <v>1587.320850041297</v>
      </c>
      <c r="AD2058" s="8">
        <f t="shared" si="731"/>
        <v>2080.3496061550104</v>
      </c>
      <c r="AE2058" s="8">
        <f t="shared" si="731"/>
        <v>2590.1736589565417</v>
      </c>
      <c r="AF2058" s="8">
        <f t="shared" si="731"/>
        <v>3133.5653824562382</v>
      </c>
      <c r="AG2058" s="8">
        <f t="shared" si="731"/>
        <v>3728.5389891788932</v>
      </c>
      <c r="AH2058" s="8">
        <f t="shared" si="731"/>
        <v>4370.9747887450258</v>
      </c>
      <c r="AI2058" s="8">
        <f t="shared" si="731"/>
        <v>5045.4582672192</v>
      </c>
      <c r="AJ2058" s="8">
        <f t="shared" si="731"/>
        <v>5739.5661367339526</v>
      </c>
      <c r="AK2058" s="8">
        <f t="shared" si="731"/>
        <v>8417.9183975879496</v>
      </c>
      <c r="AL2058" s="8">
        <f t="shared" si="731"/>
        <v>8943.268285619497</v>
      </c>
      <c r="AM2058" s="8">
        <f t="shared" si="731"/>
        <v>9587.8146857676111</v>
      </c>
      <c r="AN2058" s="8">
        <f t="shared" si="731"/>
        <v>10249.070514749375</v>
      </c>
      <c r="AO2058" s="8">
        <f t="shared" si="731"/>
        <v>10929.128431084559</v>
      </c>
      <c r="AP2058" s="8">
        <f t="shared" si="731"/>
        <v>11111.313903761275</v>
      </c>
      <c r="AQ2058" s="8">
        <f t="shared" si="731"/>
        <v>11281.219129228302</v>
      </c>
      <c r="AR2058" s="8">
        <f t="shared" si="731"/>
        <v>11474.477949842758</v>
      </c>
      <c r="AS2058" s="8">
        <f t="shared" si="731"/>
        <v>11679.329461247069</v>
      </c>
      <c r="AT2058" s="8">
        <f t="shared" si="731"/>
        <v>11898.560016614267</v>
      </c>
      <c r="AU2058" s="8">
        <f t="shared" si="731"/>
        <v>12134.737008523305</v>
      </c>
      <c r="AV2058" s="8">
        <f t="shared" si="731"/>
        <v>12389.571707716716</v>
      </c>
      <c r="AW2058" s="8">
        <f t="shared" si="731"/>
        <v>12653.171040260719</v>
      </c>
      <c r="AX2058" s="8"/>
    </row>
    <row r="2059" spans="3:50">
      <c r="C2059" s="10" t="s">
        <v>1</v>
      </c>
      <c r="D2059" s="9"/>
      <c r="E2059" s="8">
        <f t="shared" si="731"/>
        <v>0</v>
      </c>
      <c r="F2059" s="8">
        <f t="shared" si="731"/>
        <v>0</v>
      </c>
      <c r="G2059" s="8">
        <f t="shared" si="731"/>
        <v>0</v>
      </c>
      <c r="H2059" s="8">
        <f t="shared" si="731"/>
        <v>0</v>
      </c>
      <c r="I2059" s="8">
        <f t="shared" si="731"/>
        <v>0</v>
      </c>
      <c r="J2059" s="8">
        <f t="shared" si="731"/>
        <v>0</v>
      </c>
      <c r="K2059" s="8">
        <f t="shared" si="731"/>
        <v>0</v>
      </c>
      <c r="L2059" s="8">
        <f t="shared" si="731"/>
        <v>0</v>
      </c>
      <c r="M2059" s="8">
        <f t="shared" si="731"/>
        <v>0</v>
      </c>
      <c r="N2059" s="8">
        <f t="shared" si="731"/>
        <v>0</v>
      </c>
      <c r="O2059" s="8">
        <f t="shared" si="731"/>
        <v>0</v>
      </c>
      <c r="P2059" s="8">
        <f t="shared" si="731"/>
        <v>0</v>
      </c>
      <c r="Q2059" s="8">
        <f t="shared" si="731"/>
        <v>0</v>
      </c>
      <c r="R2059" s="8">
        <f t="shared" si="731"/>
        <v>0</v>
      </c>
      <c r="S2059" s="8">
        <f t="shared" si="731"/>
        <v>0</v>
      </c>
      <c r="T2059" s="8">
        <f t="shared" si="731"/>
        <v>0</v>
      </c>
      <c r="U2059" s="8">
        <f t="shared" si="731"/>
        <v>0</v>
      </c>
      <c r="V2059" s="8">
        <f t="shared" si="731"/>
        <v>406.21726987927872</v>
      </c>
      <c r="W2059" s="8">
        <f t="shared" si="731"/>
        <v>797.6477785702383</v>
      </c>
      <c r="X2059" s="8">
        <f t="shared" si="731"/>
        <v>1106.0787435127163</v>
      </c>
      <c r="Y2059" s="8">
        <f t="shared" si="731"/>
        <v>1410.179709657715</v>
      </c>
      <c r="Z2059" s="8">
        <f t="shared" si="731"/>
        <v>1691.3199998577238</v>
      </c>
      <c r="AA2059" s="8">
        <f t="shared" si="731"/>
        <v>117.29854366722776</v>
      </c>
      <c r="AB2059" s="8">
        <f t="shared" si="731"/>
        <v>429.10603217897034</v>
      </c>
      <c r="AC2059" s="8">
        <f t="shared" si="731"/>
        <v>740.27260428376565</v>
      </c>
      <c r="AD2059" s="8">
        <f t="shared" si="731"/>
        <v>1040.6627912476215</v>
      </c>
      <c r="AE2059" s="8">
        <f t="shared" si="731"/>
        <v>1345.8186538130644</v>
      </c>
      <c r="AF2059" s="8">
        <f t="shared" si="731"/>
        <v>1665.6443671452143</v>
      </c>
      <c r="AG2059" s="8">
        <f t="shared" si="731"/>
        <v>2010.6131303265317</v>
      </c>
      <c r="AH2059" s="8">
        <f t="shared" si="731"/>
        <v>2379.0080618492257</v>
      </c>
      <c r="AI2059" s="8">
        <f t="shared" si="731"/>
        <v>2762.4566663495966</v>
      </c>
      <c r="AJ2059" s="8">
        <f t="shared" si="731"/>
        <v>5054.3764620959246</v>
      </c>
      <c r="AK2059" s="8">
        <f t="shared" si="731"/>
        <v>7645.5229346152282</v>
      </c>
      <c r="AL2059" s="8">
        <f t="shared" si="731"/>
        <v>8335.9093868673554</v>
      </c>
      <c r="AM2059" s="8">
        <f t="shared" si="731"/>
        <v>9134.7568001720319</v>
      </c>
      <c r="AN2059" s="8">
        <f t="shared" si="731"/>
        <v>9948.7645493720411</v>
      </c>
      <c r="AO2059" s="8">
        <f t="shared" si="731"/>
        <v>10779.779368686322</v>
      </c>
      <c r="AP2059" s="8">
        <f t="shared" si="731"/>
        <v>10902.678728229375</v>
      </c>
      <c r="AQ2059" s="8">
        <f t="shared" si="731"/>
        <v>11012.32328640127</v>
      </c>
      <c r="AR2059" s="8">
        <f t="shared" si="731"/>
        <v>11143.523070944548</v>
      </c>
      <c r="AS2059" s="8">
        <f t="shared" si="731"/>
        <v>11284.584685745049</v>
      </c>
      <c r="AT2059" s="8">
        <f t="shared" si="731"/>
        <v>11438.036430190468</v>
      </c>
      <c r="AU2059" s="8">
        <f t="shared" si="731"/>
        <v>11606.146094050646</v>
      </c>
      <c r="AV2059" s="8">
        <f t="shared" si="731"/>
        <v>11790.321160797121</v>
      </c>
      <c r="AW2059" s="8">
        <f t="shared" si="731"/>
        <v>11980.953111495628</v>
      </c>
      <c r="AX2059" s="8"/>
    </row>
    <row r="2060" spans="3:50">
      <c r="C2060" s="7" t="s">
        <v>0</v>
      </c>
      <c r="D2060" s="6"/>
      <c r="E2060" s="5">
        <f t="shared" si="731"/>
        <v>0</v>
      </c>
      <c r="F2060" s="5">
        <f t="shared" si="731"/>
        <v>0</v>
      </c>
      <c r="G2060" s="5">
        <f t="shared" si="731"/>
        <v>0</v>
      </c>
      <c r="H2060" s="5">
        <f t="shared" si="731"/>
        <v>0</v>
      </c>
      <c r="I2060" s="5">
        <f t="shared" si="731"/>
        <v>0</v>
      </c>
      <c r="J2060" s="5">
        <f t="shared" si="731"/>
        <v>0</v>
      </c>
      <c r="K2060" s="5">
        <f t="shared" si="731"/>
        <v>0</v>
      </c>
      <c r="L2060" s="5">
        <f t="shared" si="731"/>
        <v>0</v>
      </c>
      <c r="M2060" s="5">
        <f t="shared" si="731"/>
        <v>0</v>
      </c>
      <c r="N2060" s="5">
        <f t="shared" si="731"/>
        <v>0</v>
      </c>
      <c r="O2060" s="5">
        <f t="shared" si="731"/>
        <v>0</v>
      </c>
      <c r="P2060" s="5">
        <f t="shared" si="731"/>
        <v>0</v>
      </c>
      <c r="Q2060" s="5">
        <f t="shared" si="731"/>
        <v>0</v>
      </c>
      <c r="R2060" s="5">
        <f t="shared" si="731"/>
        <v>0</v>
      </c>
      <c r="S2060" s="5">
        <f t="shared" si="731"/>
        <v>0</v>
      </c>
      <c r="T2060" s="5">
        <f t="shared" si="731"/>
        <v>0</v>
      </c>
      <c r="U2060" s="5">
        <f t="shared" si="731"/>
        <v>0</v>
      </c>
      <c r="V2060" s="5">
        <f t="shared" si="731"/>
        <v>0</v>
      </c>
      <c r="W2060" s="5">
        <f t="shared" si="731"/>
        <v>0</v>
      </c>
      <c r="X2060" s="5">
        <f t="shared" si="731"/>
        <v>0</v>
      </c>
      <c r="Y2060" s="5">
        <f t="shared" si="731"/>
        <v>0</v>
      </c>
      <c r="Z2060" s="5">
        <f t="shared" si="731"/>
        <v>0</v>
      </c>
      <c r="AA2060" s="5">
        <f t="shared" si="731"/>
        <v>0</v>
      </c>
      <c r="AB2060" s="5">
        <f t="shared" si="731"/>
        <v>7.4286014671675193</v>
      </c>
      <c r="AC2060" s="5">
        <f t="shared" si="731"/>
        <v>14.922629623898864</v>
      </c>
      <c r="AD2060" s="5">
        <f t="shared" si="731"/>
        <v>22.327331103134178</v>
      </c>
      <c r="AE2060" s="5">
        <f t="shared" si="731"/>
        <v>29.968821141635264</v>
      </c>
      <c r="AF2060" s="5">
        <f t="shared" si="731"/>
        <v>38.090658708168</v>
      </c>
      <c r="AG2060" s="5">
        <f t="shared" si="731"/>
        <v>46.960470021067771</v>
      </c>
      <c r="AH2060" s="5">
        <f t="shared" si="731"/>
        <v>56.56697805567633</v>
      </c>
      <c r="AI2060" s="5">
        <f t="shared" ref="AI2060:AW2060" si="732">AI1758*AI548</f>
        <v>66.730155540965256</v>
      </c>
      <c r="AJ2060" s="5">
        <f t="shared" si="732"/>
        <v>77.289010939397343</v>
      </c>
      <c r="AK2060" s="5">
        <f t="shared" si="732"/>
        <v>108.43223595421543</v>
      </c>
      <c r="AL2060" s="5">
        <f t="shared" si="732"/>
        <v>110.53502528727121</v>
      </c>
      <c r="AM2060" s="5">
        <f t="shared" si="732"/>
        <v>114.01438932389833</v>
      </c>
      <c r="AN2060" s="5">
        <f t="shared" si="732"/>
        <v>117.54969144529542</v>
      </c>
      <c r="AO2060" s="5">
        <f t="shared" si="732"/>
        <v>121.16372742233185</v>
      </c>
      <c r="AP2060" s="5">
        <f t="shared" si="732"/>
        <v>123.11508213823625</v>
      </c>
      <c r="AQ2060" s="5">
        <f t="shared" si="732"/>
        <v>124.92891824441705</v>
      </c>
      <c r="AR2060" s="5">
        <f t="shared" si="732"/>
        <v>126.99987788098886</v>
      </c>
      <c r="AS2060" s="5">
        <f t="shared" si="732"/>
        <v>129.19746372684418</v>
      </c>
      <c r="AT2060" s="5">
        <f t="shared" si="732"/>
        <v>131.55230120382598</v>
      </c>
      <c r="AU2060" s="5">
        <f t="shared" si="732"/>
        <v>134.09253461935805</v>
      </c>
      <c r="AV2060" s="5">
        <f t="shared" si="732"/>
        <v>136.83679791565623</v>
      </c>
      <c r="AW2060" s="5">
        <f t="shared" si="732"/>
        <v>139.67559329450458</v>
      </c>
      <c r="AX2060" s="8"/>
    </row>
    <row r="2061" spans="3:50">
      <c r="C2061" s="14">
        <v>18</v>
      </c>
      <c r="D2061" s="13"/>
      <c r="E2061" s="12">
        <f t="shared" ref="E2061:AW2066" si="733">E1759*E549</f>
        <v>0</v>
      </c>
      <c r="F2061" s="12">
        <f t="shared" si="733"/>
        <v>0</v>
      </c>
      <c r="G2061" s="12">
        <f t="shared" si="733"/>
        <v>0</v>
      </c>
      <c r="H2061" s="12">
        <f t="shared" si="733"/>
        <v>0</v>
      </c>
      <c r="I2061" s="12">
        <f t="shared" si="733"/>
        <v>0</v>
      </c>
      <c r="J2061" s="12">
        <f t="shared" si="733"/>
        <v>0</v>
      </c>
      <c r="K2061" s="12">
        <f t="shared" si="733"/>
        <v>0</v>
      </c>
      <c r="L2061" s="12">
        <f t="shared" si="733"/>
        <v>0</v>
      </c>
      <c r="M2061" s="12">
        <f t="shared" si="733"/>
        <v>0</v>
      </c>
      <c r="N2061" s="12">
        <f t="shared" si="733"/>
        <v>0</v>
      </c>
      <c r="O2061" s="12">
        <f t="shared" si="733"/>
        <v>0</v>
      </c>
      <c r="P2061" s="12">
        <f t="shared" si="733"/>
        <v>0</v>
      </c>
      <c r="Q2061" s="12">
        <f t="shared" si="733"/>
        <v>0</v>
      </c>
      <c r="R2061" s="12">
        <f t="shared" si="733"/>
        <v>0</v>
      </c>
      <c r="S2061" s="12">
        <f t="shared" si="733"/>
        <v>0</v>
      </c>
      <c r="T2061" s="12">
        <f t="shared" si="733"/>
        <v>0</v>
      </c>
      <c r="U2061" s="12">
        <f t="shared" si="733"/>
        <v>0</v>
      </c>
      <c r="V2061" s="12">
        <f t="shared" si="733"/>
        <v>0</v>
      </c>
      <c r="W2061" s="12">
        <f t="shared" si="733"/>
        <v>21389.25137818958</v>
      </c>
      <c r="X2061" s="12">
        <f t="shared" si="733"/>
        <v>22560.535756970181</v>
      </c>
      <c r="Y2061" s="12">
        <f t="shared" si="733"/>
        <v>22293.169628125863</v>
      </c>
      <c r="Z2061" s="12">
        <f t="shared" si="733"/>
        <v>22685.5456489342</v>
      </c>
      <c r="AA2061" s="12">
        <f t="shared" si="733"/>
        <v>23074.777579890124</v>
      </c>
      <c r="AB2061" s="12">
        <f t="shared" si="733"/>
        <v>21703.051791084778</v>
      </c>
      <c r="AC2061" s="12">
        <f t="shared" si="733"/>
        <v>22315.080811329106</v>
      </c>
      <c r="AD2061" s="12">
        <f t="shared" si="733"/>
        <v>23452.41322769237</v>
      </c>
      <c r="AE2061" s="12">
        <f t="shared" si="733"/>
        <v>24385.47878894621</v>
      </c>
      <c r="AF2061" s="12">
        <f t="shared" si="733"/>
        <v>25504.522915372123</v>
      </c>
      <c r="AG2061" s="12">
        <f t="shared" si="733"/>
        <v>26862.818540111974</v>
      </c>
      <c r="AH2061" s="12">
        <f t="shared" si="733"/>
        <v>28511.183129069501</v>
      </c>
      <c r="AI2061" s="12">
        <f t="shared" si="733"/>
        <v>30337.3551501845</v>
      </c>
      <c r="AJ2061" s="12">
        <f t="shared" si="733"/>
        <v>32200.905688823743</v>
      </c>
      <c r="AK2061" s="12">
        <f t="shared" si="733"/>
        <v>35809.433424466428</v>
      </c>
      <c r="AL2061" s="12">
        <f t="shared" si="733"/>
        <v>50048.759168239383</v>
      </c>
      <c r="AM2061" s="12">
        <f t="shared" si="733"/>
        <v>50827.528189718505</v>
      </c>
      <c r="AN2061" s="12">
        <f t="shared" si="733"/>
        <v>52231.41759122059</v>
      </c>
      <c r="AO2061" s="12">
        <f t="shared" si="733"/>
        <v>53650.718151692803</v>
      </c>
      <c r="AP2061" s="12">
        <f t="shared" si="733"/>
        <v>55172.89193119885</v>
      </c>
      <c r="AQ2061" s="12">
        <f t="shared" si="733"/>
        <v>55995.25186274694</v>
      </c>
      <c r="AR2061" s="12">
        <f t="shared" si="733"/>
        <v>56754.056537307166</v>
      </c>
      <c r="AS2061" s="12">
        <f t="shared" si="733"/>
        <v>57628.630972263076</v>
      </c>
      <c r="AT2061" s="12">
        <f t="shared" si="733"/>
        <v>58559.459804882841</v>
      </c>
      <c r="AU2061" s="12">
        <f t="shared" si="733"/>
        <v>59560.251498421225</v>
      </c>
      <c r="AV2061" s="12">
        <f t="shared" si="733"/>
        <v>60645.847443935825</v>
      </c>
      <c r="AW2061" s="12">
        <f t="shared" si="733"/>
        <v>61822.454004207015</v>
      </c>
      <c r="AX2061" s="12"/>
    </row>
    <row r="2062" spans="3:50">
      <c r="C2062" s="10" t="s">
        <v>4</v>
      </c>
      <c r="D2062" s="9"/>
      <c r="E2062" s="8">
        <f t="shared" si="733"/>
        <v>0</v>
      </c>
      <c r="F2062" s="8">
        <f t="shared" si="733"/>
        <v>0</v>
      </c>
      <c r="G2062" s="8">
        <f t="shared" si="733"/>
        <v>0</v>
      </c>
      <c r="H2062" s="8">
        <f t="shared" si="733"/>
        <v>0</v>
      </c>
      <c r="I2062" s="8">
        <f t="shared" si="733"/>
        <v>0</v>
      </c>
      <c r="J2062" s="8">
        <f t="shared" si="733"/>
        <v>0</v>
      </c>
      <c r="K2062" s="8">
        <f t="shared" si="733"/>
        <v>0</v>
      </c>
      <c r="L2062" s="8">
        <f t="shared" si="733"/>
        <v>0</v>
      </c>
      <c r="M2062" s="8">
        <f t="shared" si="733"/>
        <v>0</v>
      </c>
      <c r="N2062" s="8">
        <f t="shared" si="733"/>
        <v>0</v>
      </c>
      <c r="O2062" s="8">
        <f t="shared" si="733"/>
        <v>0</v>
      </c>
      <c r="P2062" s="8">
        <f t="shared" si="733"/>
        <v>0</v>
      </c>
      <c r="Q2062" s="8">
        <f t="shared" si="733"/>
        <v>0</v>
      </c>
      <c r="R2062" s="8">
        <f t="shared" si="733"/>
        <v>0</v>
      </c>
      <c r="S2062" s="8">
        <f t="shared" si="733"/>
        <v>0</v>
      </c>
      <c r="T2062" s="8">
        <f t="shared" si="733"/>
        <v>0</v>
      </c>
      <c r="U2062" s="8">
        <f t="shared" si="733"/>
        <v>0</v>
      </c>
      <c r="V2062" s="8">
        <f t="shared" si="733"/>
        <v>0</v>
      </c>
      <c r="W2062" s="8">
        <f t="shared" si="733"/>
        <v>20662.74782126327</v>
      </c>
      <c r="X2062" s="8">
        <f t="shared" si="733"/>
        <v>21211.431359943741</v>
      </c>
      <c r="Y2062" s="8">
        <f t="shared" si="733"/>
        <v>20449.055105924042</v>
      </c>
      <c r="Z2062" s="8">
        <f t="shared" si="733"/>
        <v>20342.663271657046</v>
      </c>
      <c r="AA2062" s="8">
        <f t="shared" si="733"/>
        <v>20262.348527888229</v>
      </c>
      <c r="AB2062" s="8">
        <f t="shared" si="733"/>
        <v>20220.846795359357</v>
      </c>
      <c r="AC2062" s="8">
        <f t="shared" si="733"/>
        <v>20034.097684911721</v>
      </c>
      <c r="AD2062" s="8">
        <f t="shared" si="733"/>
        <v>20337.579887257209</v>
      </c>
      <c r="AE2062" s="8">
        <f t="shared" si="733"/>
        <v>20467.03597732355</v>
      </c>
      <c r="AF2062" s="8">
        <f t="shared" si="733"/>
        <v>20752.961145452315</v>
      </c>
      <c r="AG2062" s="8">
        <f t="shared" si="733"/>
        <v>21220.772060291696</v>
      </c>
      <c r="AH2062" s="8">
        <f t="shared" si="733"/>
        <v>21891.648052569075</v>
      </c>
      <c r="AI2062" s="8">
        <f t="shared" si="733"/>
        <v>22662.917299232649</v>
      </c>
      <c r="AJ2062" s="8">
        <f t="shared" si="733"/>
        <v>23422.251782491443</v>
      </c>
      <c r="AK2062" s="8">
        <f t="shared" si="733"/>
        <v>24111.762477437551</v>
      </c>
      <c r="AL2062" s="8">
        <f t="shared" si="733"/>
        <v>32739.025831520426</v>
      </c>
      <c r="AM2062" s="8">
        <f t="shared" si="733"/>
        <v>32298.92306372348</v>
      </c>
      <c r="AN2062" s="8">
        <f t="shared" si="733"/>
        <v>32240.829163960698</v>
      </c>
      <c r="AO2062" s="8">
        <f t="shared" si="733"/>
        <v>32165.992053051934</v>
      </c>
      <c r="AP2062" s="8">
        <f t="shared" si="733"/>
        <v>32080.438754185994</v>
      </c>
      <c r="AQ2062" s="8">
        <f t="shared" si="733"/>
        <v>32523.873120042383</v>
      </c>
      <c r="AR2062" s="8">
        <f t="shared" si="733"/>
        <v>32929.122661413378</v>
      </c>
      <c r="AS2062" s="8">
        <f t="shared" si="733"/>
        <v>33400.231435555339</v>
      </c>
      <c r="AT2062" s="8">
        <f t="shared" si="733"/>
        <v>33902.515198603673</v>
      </c>
      <c r="AU2062" s="8">
        <f t="shared" si="733"/>
        <v>34443.784318398415</v>
      </c>
      <c r="AV2062" s="8">
        <f t="shared" si="733"/>
        <v>35004.117358652831</v>
      </c>
      <c r="AW2062" s="8">
        <f t="shared" si="733"/>
        <v>35614.026696459186</v>
      </c>
      <c r="AX2062" s="8"/>
    </row>
    <row r="2063" spans="3:50">
      <c r="C2063" s="10" t="s">
        <v>3</v>
      </c>
      <c r="D2063" s="9"/>
      <c r="E2063" s="8">
        <f t="shared" si="733"/>
        <v>0</v>
      </c>
      <c r="F2063" s="8">
        <f t="shared" si="733"/>
        <v>0</v>
      </c>
      <c r="G2063" s="8">
        <f t="shared" si="733"/>
        <v>0</v>
      </c>
      <c r="H2063" s="8">
        <f t="shared" si="733"/>
        <v>0</v>
      </c>
      <c r="I2063" s="8">
        <f t="shared" si="733"/>
        <v>0</v>
      </c>
      <c r="J2063" s="8">
        <f t="shared" si="733"/>
        <v>0</v>
      </c>
      <c r="K2063" s="8">
        <f t="shared" si="733"/>
        <v>0</v>
      </c>
      <c r="L2063" s="8">
        <f t="shared" si="733"/>
        <v>0</v>
      </c>
      <c r="M2063" s="8">
        <f t="shared" si="733"/>
        <v>0</v>
      </c>
      <c r="N2063" s="8">
        <f t="shared" si="733"/>
        <v>0</v>
      </c>
      <c r="O2063" s="8">
        <f t="shared" si="733"/>
        <v>0</v>
      </c>
      <c r="P2063" s="8">
        <f t="shared" si="733"/>
        <v>0</v>
      </c>
      <c r="Q2063" s="8">
        <f t="shared" si="733"/>
        <v>0</v>
      </c>
      <c r="R2063" s="8">
        <f t="shared" si="733"/>
        <v>0</v>
      </c>
      <c r="S2063" s="8">
        <f t="shared" si="733"/>
        <v>0</v>
      </c>
      <c r="T2063" s="8">
        <f t="shared" si="733"/>
        <v>0</v>
      </c>
      <c r="U2063" s="8">
        <f t="shared" si="733"/>
        <v>0</v>
      </c>
      <c r="V2063" s="8">
        <f t="shared" si="733"/>
        <v>0</v>
      </c>
      <c r="W2063" s="8">
        <f t="shared" si="733"/>
        <v>218.39774215999691</v>
      </c>
      <c r="X2063" s="8">
        <f t="shared" si="733"/>
        <v>350.08346126543449</v>
      </c>
      <c r="Y2063" s="8">
        <f t="shared" si="733"/>
        <v>456.98702087371703</v>
      </c>
      <c r="Z2063" s="8">
        <f t="shared" si="733"/>
        <v>572.07645807937467</v>
      </c>
      <c r="AA2063" s="8">
        <f t="shared" si="733"/>
        <v>685.81970574863612</v>
      </c>
      <c r="AB2063" s="8">
        <f t="shared" si="733"/>
        <v>799.51005377710771</v>
      </c>
      <c r="AC2063" s="8">
        <f t="shared" si="733"/>
        <v>811.56756288045347</v>
      </c>
      <c r="AD2063" s="8">
        <f t="shared" si="733"/>
        <v>844.78806047181399</v>
      </c>
      <c r="AE2063" s="8">
        <f t="shared" si="733"/>
        <v>872.44170795869206</v>
      </c>
      <c r="AF2063" s="8">
        <f t="shared" si="733"/>
        <v>908.47800585383015</v>
      </c>
      <c r="AG2063" s="8">
        <f t="shared" si="733"/>
        <v>954.6686909948221</v>
      </c>
      <c r="AH2063" s="8">
        <f t="shared" si="733"/>
        <v>1012.7892335555439</v>
      </c>
      <c r="AI2063" s="8">
        <f t="shared" si="733"/>
        <v>1078.9171841203736</v>
      </c>
      <c r="AJ2063" s="8">
        <f t="shared" si="733"/>
        <v>1148.1756885003947</v>
      </c>
      <c r="AK2063" s="8">
        <f t="shared" si="733"/>
        <v>1165.6804659791078</v>
      </c>
      <c r="AL2063" s="8">
        <f t="shared" si="733"/>
        <v>1642.7122118128921</v>
      </c>
      <c r="AM2063" s="8">
        <f t="shared" si="733"/>
        <v>1681.9461175426734</v>
      </c>
      <c r="AN2063" s="8">
        <f t="shared" si="733"/>
        <v>1742.4072124704257</v>
      </c>
      <c r="AO2063" s="8">
        <f t="shared" si="733"/>
        <v>1804.0931844322415</v>
      </c>
      <c r="AP2063" s="8">
        <f t="shared" si="733"/>
        <v>1944.6005124862852</v>
      </c>
      <c r="AQ2063" s="8">
        <f t="shared" si="733"/>
        <v>2026.0348462310417</v>
      </c>
      <c r="AR2063" s="8">
        <f t="shared" si="733"/>
        <v>2106.9680002699974</v>
      </c>
      <c r="AS2063" s="8">
        <f t="shared" si="733"/>
        <v>2194.0559219677971</v>
      </c>
      <c r="AT2063" s="8">
        <f t="shared" si="733"/>
        <v>2285.3151512460054</v>
      </c>
      <c r="AU2063" s="8">
        <f t="shared" si="733"/>
        <v>2381.4653576520936</v>
      </c>
      <c r="AV2063" s="8">
        <f t="shared" si="733"/>
        <v>2512.5577928932862</v>
      </c>
      <c r="AW2063" s="8">
        <f t="shared" si="733"/>
        <v>2651.2468535626904</v>
      </c>
      <c r="AX2063" s="8"/>
    </row>
    <row r="2064" spans="3:50">
      <c r="C2064" s="10" t="s">
        <v>2</v>
      </c>
      <c r="D2064" s="9"/>
      <c r="E2064" s="8">
        <f t="shared" si="733"/>
        <v>0</v>
      </c>
      <c r="F2064" s="8">
        <f t="shared" si="733"/>
        <v>0</v>
      </c>
      <c r="G2064" s="8">
        <f t="shared" si="733"/>
        <v>0</v>
      </c>
      <c r="H2064" s="8">
        <f t="shared" si="733"/>
        <v>0</v>
      </c>
      <c r="I2064" s="8">
        <f t="shared" si="733"/>
        <v>0</v>
      </c>
      <c r="J2064" s="8">
        <f t="shared" si="733"/>
        <v>0</v>
      </c>
      <c r="K2064" s="8">
        <f t="shared" si="733"/>
        <v>0</v>
      </c>
      <c r="L2064" s="8">
        <f t="shared" si="733"/>
        <v>0</v>
      </c>
      <c r="M2064" s="8">
        <f t="shared" si="733"/>
        <v>0</v>
      </c>
      <c r="N2064" s="8">
        <f t="shared" si="733"/>
        <v>0</v>
      </c>
      <c r="O2064" s="8">
        <f t="shared" si="733"/>
        <v>0</v>
      </c>
      <c r="P2064" s="8">
        <f t="shared" si="733"/>
        <v>0</v>
      </c>
      <c r="Q2064" s="8">
        <f t="shared" si="733"/>
        <v>0</v>
      </c>
      <c r="R2064" s="8">
        <f t="shared" si="733"/>
        <v>0</v>
      </c>
      <c r="S2064" s="8">
        <f t="shared" si="733"/>
        <v>0</v>
      </c>
      <c r="T2064" s="8">
        <f t="shared" si="733"/>
        <v>0</v>
      </c>
      <c r="U2064" s="8">
        <f t="shared" si="733"/>
        <v>0</v>
      </c>
      <c r="V2064" s="8">
        <f t="shared" si="733"/>
        <v>0</v>
      </c>
      <c r="W2064" s="8">
        <f t="shared" si="733"/>
        <v>114.94207921583317</v>
      </c>
      <c r="X2064" s="8">
        <f t="shared" si="733"/>
        <v>227.00506265591525</v>
      </c>
      <c r="Y2064" s="8">
        <f t="shared" si="733"/>
        <v>316.59189672006642</v>
      </c>
      <c r="Z2064" s="8">
        <f t="shared" si="733"/>
        <v>405.94144011917103</v>
      </c>
      <c r="AA2064" s="8">
        <f t="shared" si="733"/>
        <v>489.63884189012174</v>
      </c>
      <c r="AB2064" s="8">
        <f t="shared" si="733"/>
        <v>569.16571258653801</v>
      </c>
      <c r="AC2064" s="8">
        <f t="shared" si="733"/>
        <v>1046.9219428231922</v>
      </c>
      <c r="AD2064" s="8">
        <f t="shared" si="733"/>
        <v>1539.144381310291</v>
      </c>
      <c r="AE2064" s="8">
        <f t="shared" si="733"/>
        <v>2017.2093168128285</v>
      </c>
      <c r="AF2064" s="8">
        <f t="shared" si="733"/>
        <v>2511.5597981952797</v>
      </c>
      <c r="AG2064" s="8">
        <f t="shared" si="733"/>
        <v>3038.4591443818522</v>
      </c>
      <c r="AH2064" s="8">
        <f t="shared" si="733"/>
        <v>3615.3748220101456</v>
      </c>
      <c r="AI2064" s="8">
        <f t="shared" si="733"/>
        <v>4238.3121766281929</v>
      </c>
      <c r="AJ2064" s="8">
        <f t="shared" si="733"/>
        <v>4892.3245372376687</v>
      </c>
      <c r="AK2064" s="8">
        <f t="shared" si="733"/>
        <v>5565.3656727832004</v>
      </c>
      <c r="AL2064" s="8">
        <f t="shared" si="733"/>
        <v>8162.4277811501879</v>
      </c>
      <c r="AM2064" s="8">
        <f t="shared" si="733"/>
        <v>8671.832876134431</v>
      </c>
      <c r="AN2064" s="8">
        <f t="shared" si="733"/>
        <v>9296.8167729035904</v>
      </c>
      <c r="AO2064" s="8">
        <f t="shared" si="733"/>
        <v>9938.0029538571598</v>
      </c>
      <c r="AP2064" s="8">
        <f t="shared" si="733"/>
        <v>10597.420563640124</v>
      </c>
      <c r="AQ2064" s="8">
        <f t="shared" si="733"/>
        <v>10774.076560201504</v>
      </c>
      <c r="AR2064" s="8">
        <f t="shared" si="733"/>
        <v>10938.82502496591</v>
      </c>
      <c r="AS2064" s="8">
        <f t="shared" si="733"/>
        <v>11126.218284419199</v>
      </c>
      <c r="AT2064" s="8">
        <f t="shared" si="733"/>
        <v>11324.852387141831</v>
      </c>
      <c r="AU2064" s="8">
        <f t="shared" si="733"/>
        <v>11537.42911823951</v>
      </c>
      <c r="AV2064" s="8">
        <f t="shared" si="733"/>
        <v>11766.437947854583</v>
      </c>
      <c r="AW2064" s="8">
        <f t="shared" si="733"/>
        <v>12013.538208281585</v>
      </c>
      <c r="AX2064" s="8"/>
    </row>
    <row r="2065" spans="3:50">
      <c r="C2065" s="10" t="s">
        <v>1</v>
      </c>
      <c r="D2065" s="9"/>
      <c r="E2065" s="8">
        <f t="shared" si="733"/>
        <v>0</v>
      </c>
      <c r="F2065" s="8">
        <f t="shared" si="733"/>
        <v>0</v>
      </c>
      <c r="G2065" s="8">
        <f t="shared" si="733"/>
        <v>0</v>
      </c>
      <c r="H2065" s="8">
        <f t="shared" si="733"/>
        <v>0</v>
      </c>
      <c r="I2065" s="8">
        <f t="shared" si="733"/>
        <v>0</v>
      </c>
      <c r="J2065" s="8">
        <f t="shared" si="733"/>
        <v>0</v>
      </c>
      <c r="K2065" s="8">
        <f t="shared" si="733"/>
        <v>0</v>
      </c>
      <c r="L2065" s="8">
        <f t="shared" si="733"/>
        <v>0</v>
      </c>
      <c r="M2065" s="8">
        <f t="shared" si="733"/>
        <v>0</v>
      </c>
      <c r="N2065" s="8">
        <f t="shared" si="733"/>
        <v>0</v>
      </c>
      <c r="O2065" s="8">
        <f t="shared" si="733"/>
        <v>0</v>
      </c>
      <c r="P2065" s="8">
        <f t="shared" si="733"/>
        <v>0</v>
      </c>
      <c r="Q2065" s="8">
        <f t="shared" si="733"/>
        <v>0</v>
      </c>
      <c r="R2065" s="8">
        <f t="shared" si="733"/>
        <v>0</v>
      </c>
      <c r="S2065" s="8">
        <f t="shared" si="733"/>
        <v>0</v>
      </c>
      <c r="T2065" s="8">
        <f t="shared" si="733"/>
        <v>0</v>
      </c>
      <c r="U2065" s="8">
        <f t="shared" si="733"/>
        <v>0</v>
      </c>
      <c r="V2065" s="8">
        <f t="shared" si="733"/>
        <v>0</v>
      </c>
      <c r="W2065" s="8">
        <f t="shared" si="733"/>
        <v>393.16373555047932</v>
      </c>
      <c r="X2065" s="8">
        <f t="shared" si="733"/>
        <v>772.01587310508785</v>
      </c>
      <c r="Y2065" s="8">
        <f t="shared" si="733"/>
        <v>1070.5356046080369</v>
      </c>
      <c r="Z2065" s="8">
        <f t="shared" si="733"/>
        <v>1364.8644790786091</v>
      </c>
      <c r="AA2065" s="8">
        <f t="shared" si="733"/>
        <v>1636.970504363137</v>
      </c>
      <c r="AB2065" s="8">
        <f t="shared" si="733"/>
        <v>113.529229361774</v>
      </c>
      <c r="AC2065" s="8">
        <f t="shared" si="733"/>
        <v>415.31698199061225</v>
      </c>
      <c r="AD2065" s="8">
        <f t="shared" si="733"/>
        <v>716.48441365474639</v>
      </c>
      <c r="AE2065" s="8">
        <f t="shared" si="733"/>
        <v>1007.2217524796423</v>
      </c>
      <c r="AF2065" s="8">
        <f t="shared" si="733"/>
        <v>1302.5716249432462</v>
      </c>
      <c r="AG2065" s="8">
        <f t="shared" si="733"/>
        <v>1612.1199418233584</v>
      </c>
      <c r="AH2065" s="8">
        <f t="shared" si="733"/>
        <v>1946.0033525924337</v>
      </c>
      <c r="AI2065" s="8">
        <f t="shared" si="733"/>
        <v>2302.5601466410194</v>
      </c>
      <c r="AJ2065" s="8">
        <f t="shared" si="733"/>
        <v>2673.6868734337691</v>
      </c>
      <c r="AK2065" s="8">
        <f t="shared" si="733"/>
        <v>4891.9572801683516</v>
      </c>
      <c r="AL2065" s="8">
        <f t="shared" si="733"/>
        <v>7399.8389041989867</v>
      </c>
      <c r="AM2065" s="8">
        <f t="shared" si="733"/>
        <v>8068.0402256778962</v>
      </c>
      <c r="AN2065" s="8">
        <f t="shared" si="733"/>
        <v>8841.2171840160809</v>
      </c>
      <c r="AO2065" s="8">
        <f t="shared" si="733"/>
        <v>9629.0673104708731</v>
      </c>
      <c r="AP2065" s="8">
        <f t="shared" si="733"/>
        <v>10433.377995628389</v>
      </c>
      <c r="AQ2065" s="8">
        <f t="shared" si="733"/>
        <v>10552.328062200077</v>
      </c>
      <c r="AR2065" s="8">
        <f t="shared" si="733"/>
        <v>10658.449262035938</v>
      </c>
      <c r="AS2065" s="8">
        <f t="shared" si="733"/>
        <v>10785.433024714921</v>
      </c>
      <c r="AT2065" s="8">
        <f t="shared" si="733"/>
        <v>10921.961713990568</v>
      </c>
      <c r="AU2065" s="8">
        <f t="shared" si="733"/>
        <v>11070.482383953304</v>
      </c>
      <c r="AV2065" s="8">
        <f t="shared" si="733"/>
        <v>11233.189950387005</v>
      </c>
      <c r="AW2065" s="8">
        <f t="shared" si="733"/>
        <v>11411.44666817454</v>
      </c>
      <c r="AX2065" s="8"/>
    </row>
    <row r="2066" spans="3:50">
      <c r="C2066" s="7" t="s">
        <v>0</v>
      </c>
      <c r="D2066" s="6"/>
      <c r="E2066" s="5">
        <f t="shared" si="733"/>
        <v>0</v>
      </c>
      <c r="F2066" s="5">
        <f t="shared" si="733"/>
        <v>0</v>
      </c>
      <c r="G2066" s="5">
        <f t="shared" si="733"/>
        <v>0</v>
      </c>
      <c r="H2066" s="5">
        <f t="shared" si="733"/>
        <v>0</v>
      </c>
      <c r="I2066" s="5">
        <f t="shared" si="733"/>
        <v>0</v>
      </c>
      <c r="J2066" s="5">
        <f t="shared" si="733"/>
        <v>0</v>
      </c>
      <c r="K2066" s="5">
        <f t="shared" si="733"/>
        <v>0</v>
      </c>
      <c r="L2066" s="5">
        <f t="shared" si="733"/>
        <v>0</v>
      </c>
      <c r="M2066" s="5">
        <f t="shared" si="733"/>
        <v>0</v>
      </c>
      <c r="N2066" s="5">
        <f t="shared" si="733"/>
        <v>0</v>
      </c>
      <c r="O2066" s="5">
        <f t="shared" si="733"/>
        <v>0</v>
      </c>
      <c r="P2066" s="5">
        <f t="shared" si="733"/>
        <v>0</v>
      </c>
      <c r="Q2066" s="5">
        <f t="shared" si="733"/>
        <v>0</v>
      </c>
      <c r="R2066" s="5">
        <f t="shared" si="733"/>
        <v>0</v>
      </c>
      <c r="S2066" s="5">
        <f t="shared" si="733"/>
        <v>0</v>
      </c>
      <c r="T2066" s="5">
        <f t="shared" si="733"/>
        <v>0</v>
      </c>
      <c r="U2066" s="5">
        <f t="shared" si="733"/>
        <v>0</v>
      </c>
      <c r="V2066" s="5">
        <f t="shared" si="733"/>
        <v>0</v>
      </c>
      <c r="W2066" s="5">
        <f t="shared" si="733"/>
        <v>0</v>
      </c>
      <c r="X2066" s="5">
        <f t="shared" si="733"/>
        <v>0</v>
      </c>
      <c r="Y2066" s="5">
        <f t="shared" si="733"/>
        <v>0</v>
      </c>
      <c r="Z2066" s="5">
        <f t="shared" si="733"/>
        <v>0</v>
      </c>
      <c r="AA2066" s="5">
        <f t="shared" si="733"/>
        <v>0</v>
      </c>
      <c r="AB2066" s="5">
        <f t="shared" si="733"/>
        <v>0</v>
      </c>
      <c r="AC2066" s="5">
        <f t="shared" si="733"/>
        <v>7.1766387231308304</v>
      </c>
      <c r="AD2066" s="5">
        <f t="shared" si="733"/>
        <v>14.41648499830565</v>
      </c>
      <c r="AE2066" s="5">
        <f t="shared" si="733"/>
        <v>21.57003437149157</v>
      </c>
      <c r="AF2066" s="5">
        <f t="shared" si="733"/>
        <v>28.952340927457008</v>
      </c>
      <c r="AG2066" s="5">
        <f t="shared" si="733"/>
        <v>36.798702620243084</v>
      </c>
      <c r="AH2066" s="5">
        <f t="shared" si="733"/>
        <v>45.36766834230535</v>
      </c>
      <c r="AI2066" s="5">
        <f t="shared" ref="AI2066:AW2066" si="734">AI1764*AI554</f>
        <v>54.648343562257182</v>
      </c>
      <c r="AJ2066" s="5">
        <f t="shared" si="734"/>
        <v>64.466807160464839</v>
      </c>
      <c r="AK2066" s="5">
        <f t="shared" si="734"/>
        <v>74.667528098213467</v>
      </c>
      <c r="AL2066" s="5">
        <f t="shared" si="734"/>
        <v>104.75443955689765</v>
      </c>
      <c r="AM2066" s="5">
        <f t="shared" si="734"/>
        <v>106.78590664002114</v>
      </c>
      <c r="AN2066" s="5">
        <f t="shared" si="734"/>
        <v>110.14725786979032</v>
      </c>
      <c r="AO2066" s="5">
        <f t="shared" si="734"/>
        <v>113.56264988059057</v>
      </c>
      <c r="AP2066" s="5">
        <f t="shared" si="734"/>
        <v>117.05410525805563</v>
      </c>
      <c r="AQ2066" s="5">
        <f t="shared" si="734"/>
        <v>118.93927407194614</v>
      </c>
      <c r="AR2066" s="5">
        <f t="shared" si="734"/>
        <v>120.69158862194075</v>
      </c>
      <c r="AS2066" s="5">
        <f t="shared" si="734"/>
        <v>122.692305605824</v>
      </c>
      <c r="AT2066" s="5">
        <f t="shared" si="734"/>
        <v>124.81535390077903</v>
      </c>
      <c r="AU2066" s="5">
        <f t="shared" si="734"/>
        <v>127.09032017790106</v>
      </c>
      <c r="AV2066" s="5">
        <f t="shared" si="734"/>
        <v>129.54439414811918</v>
      </c>
      <c r="AW2066" s="5">
        <f t="shared" si="734"/>
        <v>132.19557772900251</v>
      </c>
      <c r="AX2066" s="8"/>
    </row>
    <row r="2067" spans="3:50">
      <c r="C2067" s="14">
        <v>19</v>
      </c>
      <c r="D2067" s="13"/>
      <c r="E2067" s="12">
        <f t="shared" ref="E2067:AW2072" si="735">E1765*E555</f>
        <v>0</v>
      </c>
      <c r="F2067" s="12">
        <f t="shared" si="735"/>
        <v>0</v>
      </c>
      <c r="G2067" s="12">
        <f t="shared" si="735"/>
        <v>0</v>
      </c>
      <c r="H2067" s="12">
        <f t="shared" si="735"/>
        <v>0</v>
      </c>
      <c r="I2067" s="12">
        <f t="shared" si="735"/>
        <v>0</v>
      </c>
      <c r="J2067" s="12">
        <f t="shared" si="735"/>
        <v>0</v>
      </c>
      <c r="K2067" s="12">
        <f t="shared" si="735"/>
        <v>0</v>
      </c>
      <c r="L2067" s="12">
        <f t="shared" si="735"/>
        <v>0</v>
      </c>
      <c r="M2067" s="12">
        <f t="shared" si="735"/>
        <v>0</v>
      </c>
      <c r="N2067" s="12">
        <f t="shared" si="735"/>
        <v>0</v>
      </c>
      <c r="O2067" s="12">
        <f t="shared" si="735"/>
        <v>0</v>
      </c>
      <c r="P2067" s="12">
        <f t="shared" si="735"/>
        <v>0</v>
      </c>
      <c r="Q2067" s="12">
        <f t="shared" si="735"/>
        <v>0</v>
      </c>
      <c r="R2067" s="12">
        <f t="shared" si="735"/>
        <v>0</v>
      </c>
      <c r="S2067" s="12">
        <f t="shared" si="735"/>
        <v>0</v>
      </c>
      <c r="T2067" s="12">
        <f t="shared" si="735"/>
        <v>0</v>
      </c>
      <c r="U2067" s="12">
        <f t="shared" si="735"/>
        <v>0</v>
      </c>
      <c r="V2067" s="12">
        <f t="shared" si="735"/>
        <v>0</v>
      </c>
      <c r="W2067" s="12">
        <f t="shared" si="735"/>
        <v>0</v>
      </c>
      <c r="X2067" s="12">
        <f t="shared" si="735"/>
        <v>20288.993428444657</v>
      </c>
      <c r="Y2067" s="12">
        <f t="shared" si="735"/>
        <v>21409.495378897489</v>
      </c>
      <c r="Z2067" s="12">
        <f t="shared" si="735"/>
        <v>21164.127571196484</v>
      </c>
      <c r="AA2067" s="12">
        <f t="shared" si="735"/>
        <v>21544.310455468523</v>
      </c>
      <c r="AB2067" s="12">
        <f t="shared" si="735"/>
        <v>21921.080875629534</v>
      </c>
      <c r="AC2067" s="12">
        <f t="shared" si="735"/>
        <v>20603.310330797191</v>
      </c>
      <c r="AD2067" s="12">
        <f t="shared" si="735"/>
        <v>21195.667387205172</v>
      </c>
      <c r="AE2067" s="12">
        <f t="shared" si="735"/>
        <v>22286.716384994481</v>
      </c>
      <c r="AF2067" s="12">
        <f t="shared" si="735"/>
        <v>23183.623269513359</v>
      </c>
      <c r="AG2067" s="12">
        <f t="shared" si="735"/>
        <v>24257.355075283573</v>
      </c>
      <c r="AH2067" s="12">
        <f t="shared" si="735"/>
        <v>25558.849624066977</v>
      </c>
      <c r="AI2067" s="12">
        <f t="shared" si="735"/>
        <v>27136.744172062441</v>
      </c>
      <c r="AJ2067" s="12">
        <f t="shared" si="735"/>
        <v>28884.438872501818</v>
      </c>
      <c r="AK2067" s="12">
        <f t="shared" si="735"/>
        <v>30668.343753440855</v>
      </c>
      <c r="AL2067" s="12">
        <f t="shared" si="735"/>
        <v>34131.394464066478</v>
      </c>
      <c r="AM2067" s="12">
        <f t="shared" si="735"/>
        <v>47717.742903614984</v>
      </c>
      <c r="AN2067" s="12">
        <f t="shared" si="735"/>
        <v>48474.365712830564</v>
      </c>
      <c r="AO2067" s="12">
        <f t="shared" si="735"/>
        <v>49827.402459048986</v>
      </c>
      <c r="AP2067" s="12">
        <f t="shared" si="735"/>
        <v>51195.540089112095</v>
      </c>
      <c r="AQ2067" s="12">
        <f t="shared" si="735"/>
        <v>52663.557722369886</v>
      </c>
      <c r="AR2067" s="12">
        <f t="shared" si="735"/>
        <v>53449.525392216892</v>
      </c>
      <c r="AS2067" s="12">
        <f t="shared" si="735"/>
        <v>54174.862369594492</v>
      </c>
      <c r="AT2067" s="12">
        <f t="shared" si="735"/>
        <v>55010.744216892526</v>
      </c>
      <c r="AU2067" s="12">
        <f t="shared" si="735"/>
        <v>55900.364626266572</v>
      </c>
      <c r="AV2067" s="12">
        <f t="shared" si="735"/>
        <v>56856.813160551676</v>
      </c>
      <c r="AW2067" s="12">
        <f t="shared" si="735"/>
        <v>57894.930410472305</v>
      </c>
      <c r="AX2067" s="12"/>
    </row>
    <row r="2068" spans="3:50">
      <c r="C2068" s="10" t="s">
        <v>4</v>
      </c>
      <c r="D2068" s="9"/>
      <c r="E2068" s="8">
        <f t="shared" si="735"/>
        <v>0</v>
      </c>
      <c r="F2068" s="8">
        <f t="shared" si="735"/>
        <v>0</v>
      </c>
      <c r="G2068" s="8">
        <f t="shared" si="735"/>
        <v>0</v>
      </c>
      <c r="H2068" s="8">
        <f t="shared" si="735"/>
        <v>0</v>
      </c>
      <c r="I2068" s="8">
        <f t="shared" si="735"/>
        <v>0</v>
      </c>
      <c r="J2068" s="8">
        <f t="shared" si="735"/>
        <v>0</v>
      </c>
      <c r="K2068" s="8">
        <f t="shared" si="735"/>
        <v>0</v>
      </c>
      <c r="L2068" s="8">
        <f t="shared" si="735"/>
        <v>0</v>
      </c>
      <c r="M2068" s="8">
        <f t="shared" si="735"/>
        <v>0</v>
      </c>
      <c r="N2068" s="8">
        <f t="shared" si="735"/>
        <v>0</v>
      </c>
      <c r="O2068" s="8">
        <f t="shared" si="735"/>
        <v>0</v>
      </c>
      <c r="P2068" s="8">
        <f t="shared" si="735"/>
        <v>0</v>
      </c>
      <c r="Q2068" s="8">
        <f t="shared" si="735"/>
        <v>0</v>
      </c>
      <c r="R2068" s="8">
        <f t="shared" si="735"/>
        <v>0</v>
      </c>
      <c r="S2068" s="8">
        <f t="shared" si="735"/>
        <v>0</v>
      </c>
      <c r="T2068" s="8">
        <f t="shared" si="735"/>
        <v>0</v>
      </c>
      <c r="U2068" s="8">
        <f t="shared" si="735"/>
        <v>0</v>
      </c>
      <c r="V2068" s="8">
        <f t="shared" si="735"/>
        <v>0</v>
      </c>
      <c r="W2068" s="8">
        <f t="shared" si="735"/>
        <v>0</v>
      </c>
      <c r="X2068" s="8">
        <f t="shared" si="735"/>
        <v>19587.866848736459</v>
      </c>
      <c r="Y2068" s="8">
        <f t="shared" si="735"/>
        <v>20108.007741454807</v>
      </c>
      <c r="Z2068" s="8">
        <f t="shared" si="735"/>
        <v>19385.290478409639</v>
      </c>
      <c r="AA2068" s="8">
        <f t="shared" si="735"/>
        <v>19284.433172235185</v>
      </c>
      <c r="AB2068" s="8">
        <f t="shared" si="735"/>
        <v>19208.296420214458</v>
      </c>
      <c r="AC2068" s="8">
        <f t="shared" si="735"/>
        <v>19168.953617514686</v>
      </c>
      <c r="AD2068" s="8">
        <f t="shared" si="735"/>
        <v>18991.919239453702</v>
      </c>
      <c r="AE2068" s="8">
        <f t="shared" si="735"/>
        <v>19279.614226680304</v>
      </c>
      <c r="AF2068" s="8">
        <f t="shared" si="735"/>
        <v>19402.3359806751</v>
      </c>
      <c r="AG2068" s="8">
        <f t="shared" si="735"/>
        <v>19673.387254709683</v>
      </c>
      <c r="AH2068" s="8">
        <f t="shared" si="735"/>
        <v>20116.862536386892</v>
      </c>
      <c r="AI2068" s="8">
        <f t="shared" si="735"/>
        <v>20752.83940269794</v>
      </c>
      <c r="AJ2068" s="8">
        <f t="shared" si="735"/>
        <v>21483.987042830533</v>
      </c>
      <c r="AK2068" s="8">
        <f t="shared" si="735"/>
        <v>22203.820768740981</v>
      </c>
      <c r="AL2068" s="8">
        <f t="shared" si="735"/>
        <v>22857.462956131247</v>
      </c>
      <c r="AM2068" s="8">
        <f t="shared" si="735"/>
        <v>31035.934053516332</v>
      </c>
      <c r="AN2068" s="8">
        <f t="shared" si="735"/>
        <v>30618.7255345944</v>
      </c>
      <c r="AO2068" s="8">
        <f t="shared" si="735"/>
        <v>30563.653693079345</v>
      </c>
      <c r="AP2068" s="8">
        <f t="shared" si="735"/>
        <v>30492.709626176671</v>
      </c>
      <c r="AQ2068" s="8">
        <f t="shared" si="735"/>
        <v>30411.60682991975</v>
      </c>
      <c r="AR2068" s="8">
        <f t="shared" si="735"/>
        <v>30831.973636391169</v>
      </c>
      <c r="AS2068" s="8">
        <f t="shared" si="735"/>
        <v>31216.142001874392</v>
      </c>
      <c r="AT2068" s="8">
        <f t="shared" si="735"/>
        <v>31662.743587442215</v>
      </c>
      <c r="AU2068" s="8">
        <f t="shared" si="735"/>
        <v>32138.898431704969</v>
      </c>
      <c r="AV2068" s="8">
        <f t="shared" si="735"/>
        <v>32652.010605341489</v>
      </c>
      <c r="AW2068" s="8">
        <f t="shared" si="735"/>
        <v>33183.194989838317</v>
      </c>
      <c r="AX2068" s="8"/>
    </row>
    <row r="2069" spans="3:50">
      <c r="C2069" s="10" t="s">
        <v>3</v>
      </c>
      <c r="D2069" s="9"/>
      <c r="E2069" s="8">
        <f t="shared" si="735"/>
        <v>0</v>
      </c>
      <c r="F2069" s="8">
        <f t="shared" si="735"/>
        <v>0</v>
      </c>
      <c r="G2069" s="8">
        <f t="shared" si="735"/>
        <v>0</v>
      </c>
      <c r="H2069" s="8">
        <f t="shared" si="735"/>
        <v>0</v>
      </c>
      <c r="I2069" s="8">
        <f t="shared" si="735"/>
        <v>0</v>
      </c>
      <c r="J2069" s="8">
        <f t="shared" si="735"/>
        <v>0</v>
      </c>
      <c r="K2069" s="8">
        <f t="shared" si="735"/>
        <v>0</v>
      </c>
      <c r="L2069" s="8">
        <f t="shared" si="735"/>
        <v>0</v>
      </c>
      <c r="M2069" s="8">
        <f t="shared" si="735"/>
        <v>0</v>
      </c>
      <c r="N2069" s="8">
        <f t="shared" si="735"/>
        <v>0</v>
      </c>
      <c r="O2069" s="8">
        <f t="shared" si="735"/>
        <v>0</v>
      </c>
      <c r="P2069" s="8">
        <f t="shared" si="735"/>
        <v>0</v>
      </c>
      <c r="Q2069" s="8">
        <f t="shared" si="735"/>
        <v>0</v>
      </c>
      <c r="R2069" s="8">
        <f t="shared" si="735"/>
        <v>0</v>
      </c>
      <c r="S2069" s="8">
        <f t="shared" si="735"/>
        <v>0</v>
      </c>
      <c r="T2069" s="8">
        <f t="shared" si="735"/>
        <v>0</v>
      </c>
      <c r="U2069" s="8">
        <f t="shared" si="735"/>
        <v>0</v>
      </c>
      <c r="V2069" s="8">
        <f t="shared" si="735"/>
        <v>0</v>
      </c>
      <c r="W2069" s="8">
        <f t="shared" si="735"/>
        <v>0</v>
      </c>
      <c r="X2069" s="8">
        <f t="shared" si="735"/>
        <v>212.12927385755285</v>
      </c>
      <c r="Y2069" s="8">
        <f t="shared" si="735"/>
        <v>340.03533962073016</v>
      </c>
      <c r="Z2069" s="8">
        <f t="shared" si="735"/>
        <v>443.87054527903422</v>
      </c>
      <c r="AA2069" s="8">
        <f t="shared" si="735"/>
        <v>555.65667686470363</v>
      </c>
      <c r="AB2069" s="8">
        <f t="shared" si="735"/>
        <v>666.13525734656673</v>
      </c>
      <c r="AC2069" s="8">
        <f t="shared" si="735"/>
        <v>776.56245651707729</v>
      </c>
      <c r="AD2069" s="8">
        <f t="shared" si="735"/>
        <v>788.27389009384956</v>
      </c>
      <c r="AE2069" s="8">
        <f t="shared" si="735"/>
        <v>820.54089048289006</v>
      </c>
      <c r="AF2069" s="8">
        <f t="shared" si="735"/>
        <v>847.40082091480019</v>
      </c>
      <c r="AG2069" s="8">
        <f t="shared" si="735"/>
        <v>882.40280229705263</v>
      </c>
      <c r="AH2069" s="8">
        <f t="shared" si="735"/>
        <v>927.26771894423734</v>
      </c>
      <c r="AI2069" s="8">
        <f t="shared" si="735"/>
        <v>983.72008135273074</v>
      </c>
      <c r="AJ2069" s="8">
        <f t="shared" si="735"/>
        <v>1047.9500225429144</v>
      </c>
      <c r="AK2069" s="8">
        <f t="shared" si="735"/>
        <v>1115.2206641589387</v>
      </c>
      <c r="AL2069" s="8">
        <f t="shared" si="735"/>
        <v>1132.2230182074395</v>
      </c>
      <c r="AM2069" s="8">
        <f t="shared" si="735"/>
        <v>1595.5629632540717</v>
      </c>
      <c r="AN2069" s="8">
        <f t="shared" si="735"/>
        <v>1633.6707744921414</v>
      </c>
      <c r="AO2069" s="8">
        <f t="shared" si="735"/>
        <v>1692.3965105588684</v>
      </c>
      <c r="AP2069" s="8">
        <f t="shared" si="735"/>
        <v>1752.3119671475658</v>
      </c>
      <c r="AQ2069" s="8">
        <f t="shared" si="735"/>
        <v>1888.7864433806296</v>
      </c>
      <c r="AR2069" s="8">
        <f t="shared" si="735"/>
        <v>1967.8834427978404</v>
      </c>
      <c r="AS2069" s="8">
        <f t="shared" si="735"/>
        <v>2046.4936474065805</v>
      </c>
      <c r="AT2069" s="8">
        <f t="shared" si="735"/>
        <v>2131.0819650732747</v>
      </c>
      <c r="AU2069" s="8">
        <f t="shared" si="735"/>
        <v>2219.7218651387411</v>
      </c>
      <c r="AV2069" s="8">
        <f t="shared" si="735"/>
        <v>2313.1123611413745</v>
      </c>
      <c r="AW2069" s="8">
        <f t="shared" si="735"/>
        <v>2440.4421715180783</v>
      </c>
      <c r="AX2069" s="8"/>
    </row>
    <row r="2070" spans="3:50">
      <c r="C2070" s="10" t="s">
        <v>2</v>
      </c>
      <c r="D2070" s="9"/>
      <c r="E2070" s="8">
        <f t="shared" si="735"/>
        <v>0</v>
      </c>
      <c r="F2070" s="8">
        <f t="shared" si="735"/>
        <v>0</v>
      </c>
      <c r="G2070" s="8">
        <f t="shared" si="735"/>
        <v>0</v>
      </c>
      <c r="H2070" s="8">
        <f t="shared" si="735"/>
        <v>0</v>
      </c>
      <c r="I2070" s="8">
        <f t="shared" si="735"/>
        <v>0</v>
      </c>
      <c r="J2070" s="8">
        <f t="shared" si="735"/>
        <v>0</v>
      </c>
      <c r="K2070" s="8">
        <f t="shared" si="735"/>
        <v>0</v>
      </c>
      <c r="L2070" s="8">
        <f t="shared" si="735"/>
        <v>0</v>
      </c>
      <c r="M2070" s="8">
        <f t="shared" si="735"/>
        <v>0</v>
      </c>
      <c r="N2070" s="8">
        <f t="shared" si="735"/>
        <v>0</v>
      </c>
      <c r="O2070" s="8">
        <f t="shared" si="735"/>
        <v>0</v>
      </c>
      <c r="P2070" s="8">
        <f t="shared" si="735"/>
        <v>0</v>
      </c>
      <c r="Q2070" s="8">
        <f t="shared" si="735"/>
        <v>0</v>
      </c>
      <c r="R2070" s="8">
        <f t="shared" si="735"/>
        <v>0</v>
      </c>
      <c r="S2070" s="8">
        <f t="shared" si="735"/>
        <v>0</v>
      </c>
      <c r="T2070" s="8">
        <f t="shared" si="735"/>
        <v>0</v>
      </c>
      <c r="U2070" s="8">
        <f t="shared" si="735"/>
        <v>0</v>
      </c>
      <c r="V2070" s="8">
        <f t="shared" si="735"/>
        <v>0</v>
      </c>
      <c r="W2070" s="8">
        <f t="shared" si="735"/>
        <v>0</v>
      </c>
      <c r="X2070" s="8">
        <f t="shared" si="735"/>
        <v>110.78532701384717</v>
      </c>
      <c r="Y2070" s="8">
        <f t="shared" si="735"/>
        <v>218.79567754217396</v>
      </c>
      <c r="Z2070" s="8">
        <f t="shared" si="735"/>
        <v>305.14270358905486</v>
      </c>
      <c r="AA2070" s="8">
        <f t="shared" si="735"/>
        <v>391.2610203233516</v>
      </c>
      <c r="AB2070" s="8">
        <f t="shared" si="735"/>
        <v>471.93159883266037</v>
      </c>
      <c r="AC2070" s="8">
        <f t="shared" si="735"/>
        <v>548.5824688760556</v>
      </c>
      <c r="AD2070" s="8">
        <f t="shared" si="735"/>
        <v>1009.0611774635687</v>
      </c>
      <c r="AE2070" s="8">
        <f t="shared" si="735"/>
        <v>1483.4829400014673</v>
      </c>
      <c r="AF2070" s="8">
        <f t="shared" si="735"/>
        <v>1944.2591898729495</v>
      </c>
      <c r="AG2070" s="8">
        <f t="shared" si="735"/>
        <v>2420.7320370064094</v>
      </c>
      <c r="AH2070" s="8">
        <f t="shared" si="735"/>
        <v>2928.5766555211962</v>
      </c>
      <c r="AI2070" s="8">
        <f t="shared" si="735"/>
        <v>3484.6288205899286</v>
      </c>
      <c r="AJ2070" s="8">
        <f t="shared" si="735"/>
        <v>4085.0383399871989</v>
      </c>
      <c r="AK2070" s="8">
        <f t="shared" si="735"/>
        <v>4715.3990724145851</v>
      </c>
      <c r="AL2070" s="8">
        <f t="shared" si="735"/>
        <v>5364.1004253383589</v>
      </c>
      <c r="AM2070" s="8">
        <f t="shared" si="735"/>
        <v>7867.2426767539428</v>
      </c>
      <c r="AN2070" s="8">
        <f t="shared" si="735"/>
        <v>8358.225704165312</v>
      </c>
      <c r="AO2070" s="8">
        <f t="shared" si="735"/>
        <v>8960.6077547975092</v>
      </c>
      <c r="AP2070" s="8">
        <f t="shared" si="735"/>
        <v>9578.6061520625826</v>
      </c>
      <c r="AQ2070" s="8">
        <f t="shared" si="735"/>
        <v>10214.176658850769</v>
      </c>
      <c r="AR2070" s="8">
        <f t="shared" si="735"/>
        <v>10384.444088164109</v>
      </c>
      <c r="AS2070" s="8">
        <f t="shared" si="735"/>
        <v>10543.234608298</v>
      </c>
      <c r="AT2070" s="8">
        <f t="shared" si="735"/>
        <v>10723.850999356508</v>
      </c>
      <c r="AU2070" s="8">
        <f t="shared" si="735"/>
        <v>10915.301721114416</v>
      </c>
      <c r="AV2070" s="8">
        <f t="shared" si="735"/>
        <v>11120.190851630068</v>
      </c>
      <c r="AW2070" s="8">
        <f t="shared" si="735"/>
        <v>11340.917832132331</v>
      </c>
      <c r="AX2070" s="8"/>
    </row>
    <row r="2071" spans="3:50">
      <c r="C2071" s="10" t="s">
        <v>1</v>
      </c>
      <c r="D2071" s="9"/>
      <c r="E2071" s="8">
        <f t="shared" si="735"/>
        <v>0</v>
      </c>
      <c r="F2071" s="8">
        <f t="shared" si="735"/>
        <v>0</v>
      </c>
      <c r="G2071" s="8">
        <f t="shared" si="735"/>
        <v>0</v>
      </c>
      <c r="H2071" s="8">
        <f t="shared" si="735"/>
        <v>0</v>
      </c>
      <c r="I2071" s="8">
        <f t="shared" si="735"/>
        <v>0</v>
      </c>
      <c r="J2071" s="8">
        <f t="shared" si="735"/>
        <v>0</v>
      </c>
      <c r="K2071" s="8">
        <f t="shared" si="735"/>
        <v>0</v>
      </c>
      <c r="L2071" s="8">
        <f t="shared" si="735"/>
        <v>0</v>
      </c>
      <c r="M2071" s="8">
        <f t="shared" si="735"/>
        <v>0</v>
      </c>
      <c r="N2071" s="8">
        <f t="shared" si="735"/>
        <v>0</v>
      </c>
      <c r="O2071" s="8">
        <f t="shared" si="735"/>
        <v>0</v>
      </c>
      <c r="P2071" s="8">
        <f t="shared" si="735"/>
        <v>0</v>
      </c>
      <c r="Q2071" s="8">
        <f t="shared" si="735"/>
        <v>0</v>
      </c>
      <c r="R2071" s="8">
        <f t="shared" si="735"/>
        <v>0</v>
      </c>
      <c r="S2071" s="8">
        <f t="shared" si="735"/>
        <v>0</v>
      </c>
      <c r="T2071" s="8">
        <f t="shared" si="735"/>
        <v>0</v>
      </c>
      <c r="U2071" s="8">
        <f t="shared" si="735"/>
        <v>0</v>
      </c>
      <c r="V2071" s="8">
        <f t="shared" si="735"/>
        <v>0</v>
      </c>
      <c r="W2071" s="8">
        <f t="shared" si="735"/>
        <v>0</v>
      </c>
      <c r="X2071" s="8">
        <f t="shared" si="735"/>
        <v>378.21197883679616</v>
      </c>
      <c r="Y2071" s="8">
        <f t="shared" si="735"/>
        <v>742.65662027977896</v>
      </c>
      <c r="Z2071" s="8">
        <f t="shared" si="735"/>
        <v>1029.8238439187553</v>
      </c>
      <c r="AA2071" s="8">
        <f t="shared" si="735"/>
        <v>1312.9595860452814</v>
      </c>
      <c r="AB2071" s="8">
        <f t="shared" si="735"/>
        <v>1574.7175992358507</v>
      </c>
      <c r="AC2071" s="8">
        <f t="shared" si="735"/>
        <v>109.21178788937439</v>
      </c>
      <c r="AD2071" s="8">
        <f t="shared" si="735"/>
        <v>399.522751973212</v>
      </c>
      <c r="AE2071" s="8">
        <f t="shared" si="735"/>
        <v>689.2369854881772</v>
      </c>
      <c r="AF2071" s="8">
        <f t="shared" si="735"/>
        <v>968.9177756931781</v>
      </c>
      <c r="AG2071" s="8">
        <f t="shared" si="735"/>
        <v>1253.0356879346364</v>
      </c>
      <c r="AH2071" s="8">
        <f t="shared" si="735"/>
        <v>1550.8120871462972</v>
      </c>
      <c r="AI2071" s="8">
        <f t="shared" si="735"/>
        <v>1871.9981327284131</v>
      </c>
      <c r="AJ2071" s="8">
        <f t="shared" si="735"/>
        <v>2214.9953078264821</v>
      </c>
      <c r="AK2071" s="8">
        <f t="shared" si="735"/>
        <v>2572.0083307671166</v>
      </c>
      <c r="AL2071" s="8">
        <f t="shared" si="735"/>
        <v>4705.9193817228152</v>
      </c>
      <c r="AM2071" s="8">
        <f t="shared" si="735"/>
        <v>7118.4279270112665</v>
      </c>
      <c r="AN2071" s="8">
        <f t="shared" si="735"/>
        <v>7761.217994371018</v>
      </c>
      <c r="AO2071" s="8">
        <f t="shared" si="735"/>
        <v>8504.9915445807565</v>
      </c>
      <c r="AP2071" s="8">
        <f t="shared" si="735"/>
        <v>9262.8802520325953</v>
      </c>
      <c r="AQ2071" s="8">
        <f t="shared" si="735"/>
        <v>10036.603534031328</v>
      </c>
      <c r="AR2071" s="8">
        <f t="shared" si="735"/>
        <v>10151.030008278394</v>
      </c>
      <c r="AS2071" s="8">
        <f t="shared" si="735"/>
        <v>10253.115489102962</v>
      </c>
      <c r="AT2071" s="8">
        <f t="shared" si="735"/>
        <v>10375.270143310114</v>
      </c>
      <c r="AU2071" s="8">
        <f t="shared" si="735"/>
        <v>10506.606736871177</v>
      </c>
      <c r="AV2071" s="8">
        <f t="shared" si="735"/>
        <v>10649.479264028632</v>
      </c>
      <c r="AW2071" s="8">
        <f t="shared" si="735"/>
        <v>10805.999169371507</v>
      </c>
      <c r="AX2071" s="8"/>
    </row>
    <row r="2072" spans="3:50">
      <c r="C2072" s="7" t="s">
        <v>0</v>
      </c>
      <c r="D2072" s="6"/>
      <c r="E2072" s="5">
        <f t="shared" si="735"/>
        <v>0</v>
      </c>
      <c r="F2072" s="5">
        <f t="shared" si="735"/>
        <v>0</v>
      </c>
      <c r="G2072" s="5">
        <f t="shared" si="735"/>
        <v>0</v>
      </c>
      <c r="H2072" s="5">
        <f t="shared" si="735"/>
        <v>0</v>
      </c>
      <c r="I2072" s="5">
        <f t="shared" si="735"/>
        <v>0</v>
      </c>
      <c r="J2072" s="5">
        <f t="shared" si="735"/>
        <v>0</v>
      </c>
      <c r="K2072" s="5">
        <f t="shared" si="735"/>
        <v>0</v>
      </c>
      <c r="L2072" s="5">
        <f t="shared" si="735"/>
        <v>0</v>
      </c>
      <c r="M2072" s="5">
        <f t="shared" si="735"/>
        <v>0</v>
      </c>
      <c r="N2072" s="5">
        <f t="shared" si="735"/>
        <v>0</v>
      </c>
      <c r="O2072" s="5">
        <f t="shared" si="735"/>
        <v>0</v>
      </c>
      <c r="P2072" s="5">
        <f t="shared" si="735"/>
        <v>0</v>
      </c>
      <c r="Q2072" s="5">
        <f t="shared" si="735"/>
        <v>0</v>
      </c>
      <c r="R2072" s="5">
        <f t="shared" si="735"/>
        <v>0</v>
      </c>
      <c r="S2072" s="5">
        <f t="shared" si="735"/>
        <v>0</v>
      </c>
      <c r="T2072" s="5">
        <f t="shared" si="735"/>
        <v>0</v>
      </c>
      <c r="U2072" s="5">
        <f t="shared" si="735"/>
        <v>0</v>
      </c>
      <c r="V2072" s="5">
        <f t="shared" si="735"/>
        <v>0</v>
      </c>
      <c r="W2072" s="5">
        <f t="shared" si="735"/>
        <v>0</v>
      </c>
      <c r="X2072" s="5">
        <f t="shared" si="735"/>
        <v>0</v>
      </c>
      <c r="Y2072" s="5">
        <f t="shared" si="735"/>
        <v>0</v>
      </c>
      <c r="Z2072" s="5">
        <f t="shared" si="735"/>
        <v>0</v>
      </c>
      <c r="AA2072" s="5">
        <f t="shared" si="735"/>
        <v>0</v>
      </c>
      <c r="AB2072" s="5">
        <f t="shared" si="735"/>
        <v>0</v>
      </c>
      <c r="AC2072" s="5">
        <f t="shared" si="735"/>
        <v>0</v>
      </c>
      <c r="AD2072" s="5">
        <f t="shared" si="735"/>
        <v>6.890328220840777</v>
      </c>
      <c r="AE2072" s="5">
        <f t="shared" si="735"/>
        <v>13.841342341644072</v>
      </c>
      <c r="AF2072" s="5">
        <f t="shared" si="735"/>
        <v>20.709502357331438</v>
      </c>
      <c r="AG2072" s="5">
        <f t="shared" si="735"/>
        <v>27.797293335790545</v>
      </c>
      <c r="AH2072" s="5">
        <f t="shared" si="735"/>
        <v>35.330626068351727</v>
      </c>
      <c r="AI2072" s="5">
        <f t="shared" ref="AI2072:AW2072" si="736">AI1770*AI560</f>
        <v>43.557734693430376</v>
      </c>
      <c r="AJ2072" s="5">
        <f t="shared" si="736"/>
        <v>52.468159314693111</v>
      </c>
      <c r="AK2072" s="5">
        <f t="shared" si="736"/>
        <v>61.894917359232622</v>
      </c>
      <c r="AL2072" s="5">
        <f t="shared" si="736"/>
        <v>71.688682666625482</v>
      </c>
      <c r="AM2072" s="5">
        <f t="shared" si="736"/>
        <v>100.57528307936997</v>
      </c>
      <c r="AN2072" s="5">
        <f t="shared" si="736"/>
        <v>102.52570520769039</v>
      </c>
      <c r="AO2072" s="5">
        <f t="shared" si="736"/>
        <v>105.75295603250707</v>
      </c>
      <c r="AP2072" s="5">
        <f t="shared" si="736"/>
        <v>109.03209169268791</v>
      </c>
      <c r="AQ2072" s="5">
        <f t="shared" si="736"/>
        <v>112.38425618741384</v>
      </c>
      <c r="AR2072" s="5">
        <f t="shared" si="736"/>
        <v>114.19421658538293</v>
      </c>
      <c r="AS2072" s="5">
        <f t="shared" si="736"/>
        <v>115.87662291255421</v>
      </c>
      <c r="AT2072" s="5">
        <f t="shared" si="736"/>
        <v>117.79752171041824</v>
      </c>
      <c r="AU2072" s="5">
        <f t="shared" si="736"/>
        <v>119.83587143725988</v>
      </c>
      <c r="AV2072" s="5">
        <f t="shared" si="736"/>
        <v>122.02007841011381</v>
      </c>
      <c r="AW2072" s="5">
        <f t="shared" si="736"/>
        <v>124.37624761207246</v>
      </c>
      <c r="AX2072" s="8"/>
    </row>
    <row r="2073" spans="3:50">
      <c r="C2073" s="14">
        <v>20</v>
      </c>
      <c r="D2073" s="13"/>
      <c r="E2073" s="12">
        <f t="shared" ref="E2073:AW2078" si="737">E1771*E561</f>
        <v>0</v>
      </c>
      <c r="F2073" s="12">
        <f t="shared" si="737"/>
        <v>0</v>
      </c>
      <c r="G2073" s="12">
        <f t="shared" si="737"/>
        <v>0</v>
      </c>
      <c r="H2073" s="12">
        <f t="shared" si="737"/>
        <v>0</v>
      </c>
      <c r="I2073" s="12">
        <f t="shared" si="737"/>
        <v>0</v>
      </c>
      <c r="J2073" s="12">
        <f t="shared" si="737"/>
        <v>0</v>
      </c>
      <c r="K2073" s="12">
        <f t="shared" si="737"/>
        <v>0</v>
      </c>
      <c r="L2073" s="12">
        <f t="shared" si="737"/>
        <v>0</v>
      </c>
      <c r="M2073" s="12">
        <f t="shared" si="737"/>
        <v>0</v>
      </c>
      <c r="N2073" s="12">
        <f t="shared" si="737"/>
        <v>0</v>
      </c>
      <c r="O2073" s="12">
        <f t="shared" si="737"/>
        <v>0</v>
      </c>
      <c r="P2073" s="12">
        <f t="shared" si="737"/>
        <v>0</v>
      </c>
      <c r="Q2073" s="12">
        <f t="shared" si="737"/>
        <v>0</v>
      </c>
      <c r="R2073" s="12">
        <f t="shared" si="737"/>
        <v>0</v>
      </c>
      <c r="S2073" s="12">
        <f t="shared" si="737"/>
        <v>0</v>
      </c>
      <c r="T2073" s="12">
        <f t="shared" si="737"/>
        <v>0</v>
      </c>
      <c r="U2073" s="12">
        <f t="shared" si="737"/>
        <v>0</v>
      </c>
      <c r="V2073" s="12">
        <f t="shared" si="737"/>
        <v>0</v>
      </c>
      <c r="W2073" s="12">
        <f t="shared" si="737"/>
        <v>0</v>
      </c>
      <c r="X2073" s="12">
        <f t="shared" si="737"/>
        <v>0</v>
      </c>
      <c r="Y2073" s="12">
        <f t="shared" si="737"/>
        <v>19117.948210590457</v>
      </c>
      <c r="Z2073" s="12">
        <f t="shared" si="737"/>
        <v>20183.309292484519</v>
      </c>
      <c r="AA2073" s="12">
        <f t="shared" si="737"/>
        <v>19960.406012393898</v>
      </c>
      <c r="AB2073" s="12">
        <f t="shared" si="737"/>
        <v>20326.692552423548</v>
      </c>
      <c r="AC2073" s="12">
        <f t="shared" si="737"/>
        <v>20689.331470321897</v>
      </c>
      <c r="AD2073" s="12">
        <f t="shared" si="737"/>
        <v>19430.986490310122</v>
      </c>
      <c r="AE2073" s="12">
        <f t="shared" si="737"/>
        <v>20001.022528280162</v>
      </c>
      <c r="AF2073" s="12">
        <f t="shared" si="737"/>
        <v>21041.382321430308</v>
      </c>
      <c r="AG2073" s="12">
        <f t="shared" si="737"/>
        <v>21898.42028516925</v>
      </c>
      <c r="AH2073" s="12">
        <f t="shared" si="737"/>
        <v>22922.493612895465</v>
      </c>
      <c r="AI2073" s="12">
        <f t="shared" si="737"/>
        <v>24162.007538914495</v>
      </c>
      <c r="AJ2073" s="12">
        <f t="shared" si="737"/>
        <v>25663.22825568702</v>
      </c>
      <c r="AK2073" s="12">
        <f t="shared" si="737"/>
        <v>27325.594512358755</v>
      </c>
      <c r="AL2073" s="12">
        <f t="shared" si="737"/>
        <v>29022.839634948039</v>
      </c>
      <c r="AM2073" s="12">
        <f t="shared" si="737"/>
        <v>32326.313332555001</v>
      </c>
      <c r="AN2073" s="12">
        <f t="shared" si="737"/>
        <v>45208.409023801047</v>
      </c>
      <c r="AO2073" s="12">
        <f t="shared" si="737"/>
        <v>45939.361228977228</v>
      </c>
      <c r="AP2073" s="12">
        <f t="shared" si="737"/>
        <v>47235.772169308169</v>
      </c>
      <c r="AQ2073" s="12">
        <f t="shared" si="737"/>
        <v>48546.897336229624</v>
      </c>
      <c r="AR2073" s="12">
        <f t="shared" si="737"/>
        <v>49954.462605248045</v>
      </c>
      <c r="AS2073" s="12">
        <f t="shared" si="737"/>
        <v>50701.018370095422</v>
      </c>
      <c r="AT2073" s="12">
        <f t="shared" si="737"/>
        <v>51390.096681408329</v>
      </c>
      <c r="AU2073" s="12">
        <f t="shared" si="737"/>
        <v>52184.074104964617</v>
      </c>
      <c r="AV2073" s="12">
        <f t="shared" si="737"/>
        <v>53029.068777839748</v>
      </c>
      <c r="AW2073" s="12">
        <f t="shared" si="737"/>
        <v>53937.501537079916</v>
      </c>
      <c r="AX2073" s="12"/>
    </row>
    <row r="2074" spans="3:50">
      <c r="C2074" s="10" t="s">
        <v>4</v>
      </c>
      <c r="D2074" s="9"/>
      <c r="E2074" s="8">
        <f t="shared" si="737"/>
        <v>0</v>
      </c>
      <c r="F2074" s="8">
        <f t="shared" si="737"/>
        <v>0</v>
      </c>
      <c r="G2074" s="8">
        <f t="shared" si="737"/>
        <v>0</v>
      </c>
      <c r="H2074" s="8">
        <f t="shared" si="737"/>
        <v>0</v>
      </c>
      <c r="I2074" s="8">
        <f t="shared" si="737"/>
        <v>0</v>
      </c>
      <c r="J2074" s="8">
        <f t="shared" si="737"/>
        <v>0</v>
      </c>
      <c r="K2074" s="8">
        <f t="shared" si="737"/>
        <v>0</v>
      </c>
      <c r="L2074" s="8">
        <f t="shared" si="737"/>
        <v>0</v>
      </c>
      <c r="M2074" s="8">
        <f t="shared" si="737"/>
        <v>0</v>
      </c>
      <c r="N2074" s="8">
        <f t="shared" si="737"/>
        <v>0</v>
      </c>
      <c r="O2074" s="8">
        <f t="shared" si="737"/>
        <v>0</v>
      </c>
      <c r="P2074" s="8">
        <f t="shared" si="737"/>
        <v>0</v>
      </c>
      <c r="Q2074" s="8">
        <f t="shared" si="737"/>
        <v>0</v>
      </c>
      <c r="R2074" s="8">
        <f t="shared" si="737"/>
        <v>0</v>
      </c>
      <c r="S2074" s="8">
        <f t="shared" si="737"/>
        <v>0</v>
      </c>
      <c r="T2074" s="8">
        <f t="shared" si="737"/>
        <v>0</v>
      </c>
      <c r="U2074" s="8">
        <f t="shared" si="737"/>
        <v>0</v>
      </c>
      <c r="V2074" s="8">
        <f t="shared" si="737"/>
        <v>0</v>
      </c>
      <c r="W2074" s="8">
        <f t="shared" si="737"/>
        <v>0</v>
      </c>
      <c r="X2074" s="8">
        <f t="shared" si="737"/>
        <v>0</v>
      </c>
      <c r="Y2074" s="8">
        <f t="shared" si="737"/>
        <v>18445.200918662151</v>
      </c>
      <c r="Z2074" s="8">
        <f t="shared" si="737"/>
        <v>18934.999187472684</v>
      </c>
      <c r="AA2074" s="8">
        <f t="shared" si="737"/>
        <v>18254.441920711724</v>
      </c>
      <c r="AB2074" s="8">
        <f t="shared" si="737"/>
        <v>18159.468165229886</v>
      </c>
      <c r="AC2074" s="8">
        <f t="shared" si="737"/>
        <v>18087.772880635523</v>
      </c>
      <c r="AD2074" s="8">
        <f t="shared" si="737"/>
        <v>18050.725155831959</v>
      </c>
      <c r="AE2074" s="8">
        <f t="shared" si="737"/>
        <v>17884.018147965216</v>
      </c>
      <c r="AF2074" s="8">
        <f t="shared" si="737"/>
        <v>18154.93033476255</v>
      </c>
      <c r="AG2074" s="8">
        <f t="shared" si="737"/>
        <v>18270.493066886738</v>
      </c>
      <c r="AH2074" s="8">
        <f t="shared" si="737"/>
        <v>18525.732458058606</v>
      </c>
      <c r="AI2074" s="8">
        <f t="shared" si="737"/>
        <v>18943.337434453693</v>
      </c>
      <c r="AJ2074" s="8">
        <f t="shared" si="737"/>
        <v>19542.214339699021</v>
      </c>
      <c r="AK2074" s="8">
        <f t="shared" si="737"/>
        <v>20230.710194178519</v>
      </c>
      <c r="AL2074" s="8">
        <f t="shared" si="737"/>
        <v>20908.552136079561</v>
      </c>
      <c r="AM2074" s="8">
        <f t="shared" si="737"/>
        <v>21524.06384893896</v>
      </c>
      <c r="AN2074" s="8">
        <f t="shared" si="737"/>
        <v>29225.44061260988</v>
      </c>
      <c r="AO2074" s="8">
        <f t="shared" si="737"/>
        <v>28832.570117015897</v>
      </c>
      <c r="AP2074" s="8">
        <f t="shared" si="737"/>
        <v>28780.710913073486</v>
      </c>
      <c r="AQ2074" s="8">
        <f t="shared" si="737"/>
        <v>28713.905396264909</v>
      </c>
      <c r="AR2074" s="8">
        <f t="shared" si="737"/>
        <v>28637.533763581436</v>
      </c>
      <c r="AS2074" s="8">
        <f t="shared" si="737"/>
        <v>29033.378306776398</v>
      </c>
      <c r="AT2074" s="8">
        <f t="shared" si="737"/>
        <v>29395.136059300068</v>
      </c>
      <c r="AU2074" s="8">
        <f t="shared" si="737"/>
        <v>29815.684965416578</v>
      </c>
      <c r="AV2074" s="8">
        <f t="shared" si="737"/>
        <v>30264.063129238286</v>
      </c>
      <c r="AW2074" s="8">
        <f t="shared" si="737"/>
        <v>30747.24270206389</v>
      </c>
      <c r="AX2074" s="8"/>
    </row>
    <row r="2075" spans="3:50">
      <c r="C2075" s="10" t="s">
        <v>3</v>
      </c>
      <c r="D2075" s="9"/>
      <c r="E2075" s="8">
        <f t="shared" si="737"/>
        <v>0</v>
      </c>
      <c r="F2075" s="8">
        <f t="shared" si="737"/>
        <v>0</v>
      </c>
      <c r="G2075" s="8">
        <f t="shared" si="737"/>
        <v>0</v>
      </c>
      <c r="H2075" s="8">
        <f t="shared" si="737"/>
        <v>0</v>
      </c>
      <c r="I2075" s="8">
        <f t="shared" si="737"/>
        <v>0</v>
      </c>
      <c r="J2075" s="8">
        <f t="shared" si="737"/>
        <v>0</v>
      </c>
      <c r="K2075" s="8">
        <f t="shared" si="737"/>
        <v>0</v>
      </c>
      <c r="L2075" s="8">
        <f t="shared" si="737"/>
        <v>0</v>
      </c>
      <c r="M2075" s="8">
        <f t="shared" si="737"/>
        <v>0</v>
      </c>
      <c r="N2075" s="8">
        <f t="shared" si="737"/>
        <v>0</v>
      </c>
      <c r="O2075" s="8">
        <f t="shared" si="737"/>
        <v>0</v>
      </c>
      <c r="P2075" s="8">
        <f t="shared" si="737"/>
        <v>0</v>
      </c>
      <c r="Q2075" s="8">
        <f t="shared" si="737"/>
        <v>0</v>
      </c>
      <c r="R2075" s="8">
        <f t="shared" si="737"/>
        <v>0</v>
      </c>
      <c r="S2075" s="8">
        <f t="shared" si="737"/>
        <v>0</v>
      </c>
      <c r="T2075" s="8">
        <f t="shared" si="737"/>
        <v>0</v>
      </c>
      <c r="U2075" s="8">
        <f t="shared" si="737"/>
        <v>0</v>
      </c>
      <c r="V2075" s="8">
        <f t="shared" si="737"/>
        <v>0</v>
      </c>
      <c r="W2075" s="8">
        <f t="shared" si="737"/>
        <v>0</v>
      </c>
      <c r="X2075" s="8">
        <f t="shared" si="737"/>
        <v>0</v>
      </c>
      <c r="Y2075" s="8">
        <f t="shared" si="737"/>
        <v>204.91824454692809</v>
      </c>
      <c r="Z2075" s="8">
        <f t="shared" si="737"/>
        <v>328.47632772169425</v>
      </c>
      <c r="AA2075" s="8">
        <f t="shared" si="737"/>
        <v>428.78180503152117</v>
      </c>
      <c r="AB2075" s="8">
        <f t="shared" si="737"/>
        <v>536.76792798694976</v>
      </c>
      <c r="AC2075" s="8">
        <f t="shared" si="737"/>
        <v>643.49094815616024</v>
      </c>
      <c r="AD2075" s="8">
        <f t="shared" si="737"/>
        <v>750.164333647739</v>
      </c>
      <c r="AE2075" s="8">
        <f t="shared" si="737"/>
        <v>761.47765389834888</v>
      </c>
      <c r="AF2075" s="8">
        <f t="shared" si="737"/>
        <v>792.64778405660832</v>
      </c>
      <c r="AG2075" s="8">
        <f t="shared" si="737"/>
        <v>818.59464981760732</v>
      </c>
      <c r="AH2075" s="8">
        <f t="shared" si="737"/>
        <v>852.40678922714437</v>
      </c>
      <c r="AI2075" s="8">
        <f t="shared" si="737"/>
        <v>895.74658761470232</v>
      </c>
      <c r="AJ2075" s="8">
        <f t="shared" si="737"/>
        <v>950.2799332247165</v>
      </c>
      <c r="AK2075" s="8">
        <f t="shared" si="737"/>
        <v>1012.3264700213459</v>
      </c>
      <c r="AL2075" s="8">
        <f t="shared" si="737"/>
        <v>1077.3103430098429</v>
      </c>
      <c r="AM2075" s="8">
        <f t="shared" si="737"/>
        <v>1093.7347265068752</v>
      </c>
      <c r="AN2075" s="8">
        <f t="shared" si="737"/>
        <v>1541.324097086552</v>
      </c>
      <c r="AO2075" s="8">
        <f t="shared" si="737"/>
        <v>1578.1364881367147</v>
      </c>
      <c r="AP2075" s="8">
        <f t="shared" si="737"/>
        <v>1634.8659273399091</v>
      </c>
      <c r="AQ2075" s="8">
        <f t="shared" si="737"/>
        <v>1692.7446442285018</v>
      </c>
      <c r="AR2075" s="8">
        <f t="shared" si="737"/>
        <v>1824.5798670932161</v>
      </c>
      <c r="AS2075" s="8">
        <f t="shared" si="737"/>
        <v>1900.9880778731572</v>
      </c>
      <c r="AT2075" s="8">
        <f t="shared" si="737"/>
        <v>1976.9260417334194</v>
      </c>
      <c r="AU2075" s="8">
        <f t="shared" si="737"/>
        <v>2058.6389013035523</v>
      </c>
      <c r="AV2075" s="8">
        <f t="shared" si="737"/>
        <v>2144.2656155609548</v>
      </c>
      <c r="AW2075" s="8">
        <f t="shared" si="737"/>
        <v>2234.4814360849887</v>
      </c>
      <c r="AX2075" s="8"/>
    </row>
    <row r="2076" spans="3:50">
      <c r="C2076" s="10" t="s">
        <v>2</v>
      </c>
      <c r="D2076" s="9"/>
      <c r="E2076" s="8">
        <f t="shared" si="737"/>
        <v>0</v>
      </c>
      <c r="F2076" s="8">
        <f t="shared" si="737"/>
        <v>0</v>
      </c>
      <c r="G2076" s="8">
        <f t="shared" si="737"/>
        <v>0</v>
      </c>
      <c r="H2076" s="8">
        <f t="shared" si="737"/>
        <v>0</v>
      </c>
      <c r="I2076" s="8">
        <f t="shared" si="737"/>
        <v>0</v>
      </c>
      <c r="J2076" s="8">
        <f t="shared" si="737"/>
        <v>0</v>
      </c>
      <c r="K2076" s="8">
        <f t="shared" si="737"/>
        <v>0</v>
      </c>
      <c r="L2076" s="8">
        <f t="shared" si="737"/>
        <v>0</v>
      </c>
      <c r="M2076" s="8">
        <f t="shared" si="737"/>
        <v>0</v>
      </c>
      <c r="N2076" s="8">
        <f t="shared" si="737"/>
        <v>0</v>
      </c>
      <c r="O2076" s="8">
        <f t="shared" si="737"/>
        <v>0</v>
      </c>
      <c r="P2076" s="8">
        <f t="shared" si="737"/>
        <v>0</v>
      </c>
      <c r="Q2076" s="8">
        <f t="shared" si="737"/>
        <v>0</v>
      </c>
      <c r="R2076" s="8">
        <f t="shared" si="737"/>
        <v>0</v>
      </c>
      <c r="S2076" s="8">
        <f t="shared" si="737"/>
        <v>0</v>
      </c>
      <c r="T2076" s="8">
        <f t="shared" si="737"/>
        <v>0</v>
      </c>
      <c r="U2076" s="8">
        <f t="shared" si="737"/>
        <v>0</v>
      </c>
      <c r="V2076" s="8">
        <f t="shared" si="737"/>
        <v>0</v>
      </c>
      <c r="W2076" s="8">
        <f t="shared" si="737"/>
        <v>0</v>
      </c>
      <c r="X2076" s="8">
        <f t="shared" si="737"/>
        <v>0</v>
      </c>
      <c r="Y2076" s="8">
        <f t="shared" si="737"/>
        <v>106.15638954067327</v>
      </c>
      <c r="Z2076" s="8">
        <f t="shared" si="737"/>
        <v>209.65374929190253</v>
      </c>
      <c r="AA2076" s="8">
        <f t="shared" si="737"/>
        <v>292.39294210545688</v>
      </c>
      <c r="AB2076" s="8">
        <f t="shared" si="737"/>
        <v>374.9129817555667</v>
      </c>
      <c r="AC2076" s="8">
        <f t="shared" si="737"/>
        <v>452.2129057395008</v>
      </c>
      <c r="AD2076" s="8">
        <f t="shared" si="737"/>
        <v>525.66107652425808</v>
      </c>
      <c r="AE2076" s="8">
        <f t="shared" si="737"/>
        <v>966.89962752742815</v>
      </c>
      <c r="AF2076" s="8">
        <f t="shared" si="737"/>
        <v>1421.4986505934601</v>
      </c>
      <c r="AG2076" s="8">
        <f t="shared" si="737"/>
        <v>1863.0223107288289</v>
      </c>
      <c r="AH2076" s="8">
        <f t="shared" si="737"/>
        <v>2319.5867180309897</v>
      </c>
      <c r="AI2076" s="8">
        <f t="shared" si="737"/>
        <v>2806.2120916461458</v>
      </c>
      <c r="AJ2076" s="8">
        <f t="shared" si="737"/>
        <v>3339.0307584411912</v>
      </c>
      <c r="AK2076" s="8">
        <f t="shared" si="737"/>
        <v>3914.3533985693193</v>
      </c>
      <c r="AL2076" s="8">
        <f t="shared" si="737"/>
        <v>4518.3758017738637</v>
      </c>
      <c r="AM2076" s="8">
        <f t="shared" si="737"/>
        <v>5139.9725002963232</v>
      </c>
      <c r="AN2076" s="8">
        <f t="shared" si="737"/>
        <v>7538.5260910960869</v>
      </c>
      <c r="AO2076" s="8">
        <f t="shared" si="737"/>
        <v>8008.9944005792377</v>
      </c>
      <c r="AP2076" s="8">
        <f t="shared" si="737"/>
        <v>8586.2071537737647</v>
      </c>
      <c r="AQ2076" s="8">
        <f t="shared" si="737"/>
        <v>9178.3837566138154</v>
      </c>
      <c r="AR2076" s="8">
        <f t="shared" si="737"/>
        <v>9787.3982544519313</v>
      </c>
      <c r="AS2076" s="8">
        <f t="shared" si="737"/>
        <v>9950.5514087502252</v>
      </c>
      <c r="AT2076" s="8">
        <f t="shared" si="737"/>
        <v>10102.707192959733</v>
      </c>
      <c r="AU2076" s="8">
        <f t="shared" si="737"/>
        <v>10275.776898880635</v>
      </c>
      <c r="AV2076" s="8">
        <f t="shared" si="737"/>
        <v>10459.228245232984</v>
      </c>
      <c r="AW2076" s="8">
        <f t="shared" si="737"/>
        <v>10655.556504019003</v>
      </c>
      <c r="AX2076" s="8"/>
    </row>
    <row r="2077" spans="3:50">
      <c r="C2077" s="10" t="s">
        <v>1</v>
      </c>
      <c r="D2077" s="9"/>
      <c r="E2077" s="8">
        <f t="shared" si="737"/>
        <v>0</v>
      </c>
      <c r="F2077" s="8">
        <f t="shared" si="737"/>
        <v>0</v>
      </c>
      <c r="G2077" s="8">
        <f t="shared" si="737"/>
        <v>0</v>
      </c>
      <c r="H2077" s="8">
        <f t="shared" si="737"/>
        <v>0</v>
      </c>
      <c r="I2077" s="8">
        <f t="shared" si="737"/>
        <v>0</v>
      </c>
      <c r="J2077" s="8">
        <f t="shared" si="737"/>
        <v>0</v>
      </c>
      <c r="K2077" s="8">
        <f t="shared" si="737"/>
        <v>0</v>
      </c>
      <c r="L2077" s="8">
        <f t="shared" si="737"/>
        <v>0</v>
      </c>
      <c r="M2077" s="8">
        <f t="shared" si="737"/>
        <v>0</v>
      </c>
      <c r="N2077" s="8">
        <f t="shared" si="737"/>
        <v>0</v>
      </c>
      <c r="O2077" s="8">
        <f t="shared" si="737"/>
        <v>0</v>
      </c>
      <c r="P2077" s="8">
        <f t="shared" si="737"/>
        <v>0</v>
      </c>
      <c r="Q2077" s="8">
        <f t="shared" si="737"/>
        <v>0</v>
      </c>
      <c r="R2077" s="8">
        <f t="shared" si="737"/>
        <v>0</v>
      </c>
      <c r="S2077" s="8">
        <f t="shared" si="737"/>
        <v>0</v>
      </c>
      <c r="T2077" s="8">
        <f t="shared" si="737"/>
        <v>0</v>
      </c>
      <c r="U2077" s="8">
        <f t="shared" si="737"/>
        <v>0</v>
      </c>
      <c r="V2077" s="8">
        <f t="shared" si="737"/>
        <v>0</v>
      </c>
      <c r="W2077" s="8">
        <f t="shared" si="737"/>
        <v>0</v>
      </c>
      <c r="X2077" s="8">
        <f t="shared" si="737"/>
        <v>0</v>
      </c>
      <c r="Y2077" s="8">
        <f t="shared" si="737"/>
        <v>361.67265784070679</v>
      </c>
      <c r="Z2077" s="8">
        <f t="shared" si="737"/>
        <v>710.18002799823626</v>
      </c>
      <c r="AA2077" s="8">
        <f t="shared" si="737"/>
        <v>984.78934454519504</v>
      </c>
      <c r="AB2077" s="8">
        <f t="shared" si="737"/>
        <v>1255.5434774511473</v>
      </c>
      <c r="AC2077" s="8">
        <f t="shared" si="737"/>
        <v>1505.8547357907162</v>
      </c>
      <c r="AD2077" s="8">
        <f t="shared" si="737"/>
        <v>104.43592430616761</v>
      </c>
      <c r="AE2077" s="8">
        <f t="shared" si="737"/>
        <v>382.05150460434595</v>
      </c>
      <c r="AF2077" s="8">
        <f t="shared" si="737"/>
        <v>659.0964495368155</v>
      </c>
      <c r="AG2077" s="8">
        <f t="shared" si="737"/>
        <v>926.54671658422899</v>
      </c>
      <c r="AH2077" s="8">
        <f t="shared" si="737"/>
        <v>1198.2400690173154</v>
      </c>
      <c r="AI2077" s="8">
        <f t="shared" si="737"/>
        <v>1482.9946187709868</v>
      </c>
      <c r="AJ2077" s="8">
        <f t="shared" si="737"/>
        <v>1790.1351041789212</v>
      </c>
      <c r="AK2077" s="8">
        <f t="shared" si="737"/>
        <v>2118.1329119985012</v>
      </c>
      <c r="AL2077" s="8">
        <f t="shared" si="737"/>
        <v>2459.5336505150431</v>
      </c>
      <c r="AM2077" s="8">
        <f t="shared" si="737"/>
        <v>4500.1281440274652</v>
      </c>
      <c r="AN2077" s="8">
        <f t="shared" si="737"/>
        <v>6807.1369815619391</v>
      </c>
      <c r="AO2077" s="8">
        <f t="shared" si="737"/>
        <v>7421.8176503514451</v>
      </c>
      <c r="AP2077" s="8">
        <f t="shared" si="737"/>
        <v>8133.0657646055261</v>
      </c>
      <c r="AQ2077" s="8">
        <f t="shared" si="737"/>
        <v>8857.8117761268732</v>
      </c>
      <c r="AR2077" s="8">
        <f t="shared" si="737"/>
        <v>9597.6999115961953</v>
      </c>
      <c r="AS2077" s="8">
        <f t="shared" si="737"/>
        <v>9707.1224824929632</v>
      </c>
      <c r="AT2077" s="8">
        <f t="shared" si="737"/>
        <v>9804.7437352367924</v>
      </c>
      <c r="AU2077" s="8">
        <f t="shared" si="737"/>
        <v>9921.556530512571</v>
      </c>
      <c r="AV2077" s="8">
        <f t="shared" si="737"/>
        <v>10047.14973623562</v>
      </c>
      <c r="AW2077" s="8">
        <f t="shared" si="737"/>
        <v>10183.774405788354</v>
      </c>
      <c r="AX2077" s="8"/>
    </row>
    <row r="2078" spans="3:50">
      <c r="C2078" s="7" t="s">
        <v>0</v>
      </c>
      <c r="D2078" s="6"/>
      <c r="E2078" s="5">
        <f t="shared" si="737"/>
        <v>0</v>
      </c>
      <c r="F2078" s="5">
        <f t="shared" si="737"/>
        <v>0</v>
      </c>
      <c r="G2078" s="5">
        <f t="shared" si="737"/>
        <v>0</v>
      </c>
      <c r="H2078" s="5">
        <f t="shared" si="737"/>
        <v>0</v>
      </c>
      <c r="I2078" s="5">
        <f t="shared" si="737"/>
        <v>0</v>
      </c>
      <c r="J2078" s="5">
        <f t="shared" si="737"/>
        <v>0</v>
      </c>
      <c r="K2078" s="5">
        <f t="shared" si="737"/>
        <v>0</v>
      </c>
      <c r="L2078" s="5">
        <f t="shared" si="737"/>
        <v>0</v>
      </c>
      <c r="M2078" s="5">
        <f t="shared" si="737"/>
        <v>0</v>
      </c>
      <c r="N2078" s="5">
        <f t="shared" si="737"/>
        <v>0</v>
      </c>
      <c r="O2078" s="5">
        <f t="shared" si="737"/>
        <v>0</v>
      </c>
      <c r="P2078" s="5">
        <f t="shared" si="737"/>
        <v>0</v>
      </c>
      <c r="Q2078" s="5">
        <f t="shared" si="737"/>
        <v>0</v>
      </c>
      <c r="R2078" s="5">
        <f t="shared" si="737"/>
        <v>0</v>
      </c>
      <c r="S2078" s="5">
        <f t="shared" si="737"/>
        <v>0</v>
      </c>
      <c r="T2078" s="5">
        <f t="shared" si="737"/>
        <v>0</v>
      </c>
      <c r="U2078" s="5">
        <f t="shared" si="737"/>
        <v>0</v>
      </c>
      <c r="V2078" s="5">
        <f t="shared" si="737"/>
        <v>0</v>
      </c>
      <c r="W2078" s="5">
        <f t="shared" si="737"/>
        <v>0</v>
      </c>
      <c r="X2078" s="5">
        <f t="shared" si="737"/>
        <v>0</v>
      </c>
      <c r="Y2078" s="5">
        <f t="shared" si="737"/>
        <v>0</v>
      </c>
      <c r="Z2078" s="5">
        <f t="shared" si="737"/>
        <v>0</v>
      </c>
      <c r="AA2078" s="5">
        <f t="shared" si="737"/>
        <v>0</v>
      </c>
      <c r="AB2078" s="5">
        <f t="shared" si="737"/>
        <v>0</v>
      </c>
      <c r="AC2078" s="5">
        <f t="shared" si="737"/>
        <v>0</v>
      </c>
      <c r="AD2078" s="5">
        <f t="shared" si="737"/>
        <v>0</v>
      </c>
      <c r="AE2078" s="5">
        <f t="shared" si="737"/>
        <v>6.5755942848189477</v>
      </c>
      <c r="AF2078" s="5">
        <f t="shared" si="737"/>
        <v>13.209102480873014</v>
      </c>
      <c r="AG2078" s="5">
        <f t="shared" si="737"/>
        <v>19.763541151846081</v>
      </c>
      <c r="AH2078" s="5">
        <f t="shared" si="737"/>
        <v>26.527578561410852</v>
      </c>
      <c r="AI2078" s="5">
        <f t="shared" ref="AI2078:AW2078" si="738">AI1776*AI566</f>
        <v>33.716806428965832</v>
      </c>
      <c r="AJ2078" s="5">
        <f t="shared" si="738"/>
        <v>41.568120143169516</v>
      </c>
      <c r="AK2078" s="5">
        <f t="shared" si="738"/>
        <v>50.071537591073799</v>
      </c>
      <c r="AL2078" s="5">
        <f t="shared" si="738"/>
        <v>59.067703569721715</v>
      </c>
      <c r="AM2078" s="5">
        <f t="shared" si="738"/>
        <v>68.414112785376204</v>
      </c>
      <c r="AN2078" s="5">
        <f t="shared" si="738"/>
        <v>95.98124144658739</v>
      </c>
      <c r="AO2078" s="5">
        <f t="shared" si="738"/>
        <v>97.842572893930679</v>
      </c>
      <c r="AP2078" s="5">
        <f t="shared" si="738"/>
        <v>100.92241051547617</v>
      </c>
      <c r="AQ2078" s="5">
        <f t="shared" si="738"/>
        <v>104.05176299552387</v>
      </c>
      <c r="AR2078" s="5">
        <f t="shared" si="738"/>
        <v>107.25080852525961</v>
      </c>
      <c r="AS2078" s="5">
        <f t="shared" si="738"/>
        <v>108.97809420268719</v>
      </c>
      <c r="AT2078" s="5">
        <f t="shared" si="738"/>
        <v>110.5836521783189</v>
      </c>
      <c r="AU2078" s="5">
        <f t="shared" si="738"/>
        <v>112.41680885128338</v>
      </c>
      <c r="AV2078" s="5">
        <f t="shared" si="738"/>
        <v>114.36205157190477</v>
      </c>
      <c r="AW2078" s="5">
        <f t="shared" si="738"/>
        <v>116.44648912367758</v>
      </c>
      <c r="AX2078" s="8"/>
    </row>
    <row r="2079" spans="3:50">
      <c r="C2079" s="14">
        <v>21</v>
      </c>
      <c r="D2079" s="13"/>
      <c r="E2079" s="12">
        <f t="shared" ref="E2079:AW2084" si="739">E1777*E567</f>
        <v>0</v>
      </c>
      <c r="F2079" s="12">
        <f t="shared" si="739"/>
        <v>0</v>
      </c>
      <c r="G2079" s="12">
        <f t="shared" si="739"/>
        <v>0</v>
      </c>
      <c r="H2079" s="12">
        <f t="shared" si="739"/>
        <v>0</v>
      </c>
      <c r="I2079" s="12">
        <f t="shared" si="739"/>
        <v>0</v>
      </c>
      <c r="J2079" s="12">
        <f t="shared" si="739"/>
        <v>0</v>
      </c>
      <c r="K2079" s="12">
        <f t="shared" si="739"/>
        <v>0</v>
      </c>
      <c r="L2079" s="12">
        <f t="shared" si="739"/>
        <v>0</v>
      </c>
      <c r="M2079" s="12">
        <f t="shared" si="739"/>
        <v>0</v>
      </c>
      <c r="N2079" s="12">
        <f t="shared" si="739"/>
        <v>0</v>
      </c>
      <c r="O2079" s="12">
        <f t="shared" si="739"/>
        <v>0</v>
      </c>
      <c r="P2079" s="12">
        <f t="shared" si="739"/>
        <v>0</v>
      </c>
      <c r="Q2079" s="12">
        <f t="shared" si="739"/>
        <v>0</v>
      </c>
      <c r="R2079" s="12">
        <f t="shared" si="739"/>
        <v>0</v>
      </c>
      <c r="S2079" s="12">
        <f t="shared" si="739"/>
        <v>0</v>
      </c>
      <c r="T2079" s="12">
        <f t="shared" si="739"/>
        <v>0</v>
      </c>
      <c r="U2079" s="12">
        <f t="shared" si="739"/>
        <v>0</v>
      </c>
      <c r="V2079" s="12">
        <f t="shared" si="739"/>
        <v>0</v>
      </c>
      <c r="W2079" s="12">
        <f t="shared" si="739"/>
        <v>0</v>
      </c>
      <c r="X2079" s="12">
        <f t="shared" si="739"/>
        <v>0</v>
      </c>
      <c r="Y2079" s="12">
        <f t="shared" si="739"/>
        <v>0</v>
      </c>
      <c r="Z2079" s="12">
        <f t="shared" si="739"/>
        <v>17897.736812891617</v>
      </c>
      <c r="AA2079" s="12">
        <f t="shared" si="739"/>
        <v>18904.625663300492</v>
      </c>
      <c r="AB2079" s="12">
        <f t="shared" si="739"/>
        <v>18704.246205864682</v>
      </c>
      <c r="AC2079" s="12">
        <f t="shared" si="739"/>
        <v>19055.197381190748</v>
      </c>
      <c r="AD2079" s="12">
        <f t="shared" si="739"/>
        <v>19402.302931780745</v>
      </c>
      <c r="AE2079" s="12">
        <f t="shared" si="739"/>
        <v>18207.741391944881</v>
      </c>
      <c r="AF2079" s="12">
        <f t="shared" si="739"/>
        <v>18753.230467537825</v>
      </c>
      <c r="AG2079" s="12">
        <f t="shared" si="739"/>
        <v>19739.442551252076</v>
      </c>
      <c r="AH2079" s="12">
        <f t="shared" si="739"/>
        <v>20553.648494160145</v>
      </c>
      <c r="AI2079" s="12">
        <f t="shared" si="739"/>
        <v>21524.645470366755</v>
      </c>
      <c r="AJ2079" s="12">
        <f t="shared" si="739"/>
        <v>22698.155788924028</v>
      </c>
      <c r="AK2079" s="12">
        <f t="shared" si="739"/>
        <v>24117.927907220161</v>
      </c>
      <c r="AL2079" s="12">
        <f t="shared" si="739"/>
        <v>25689.704480316119</v>
      </c>
      <c r="AM2079" s="12">
        <f t="shared" si="739"/>
        <v>27294.890913516258</v>
      </c>
      <c r="AN2079" s="12">
        <f t="shared" si="739"/>
        <v>30427.671235232287</v>
      </c>
      <c r="AO2079" s="12">
        <f t="shared" si="739"/>
        <v>42567.315897286688</v>
      </c>
      <c r="AP2079" s="12">
        <f t="shared" si="739"/>
        <v>43269.563784858612</v>
      </c>
      <c r="AQ2079" s="12">
        <f t="shared" si="739"/>
        <v>44504.641208442365</v>
      </c>
      <c r="AR2079" s="12">
        <f t="shared" si="739"/>
        <v>45753.977408719031</v>
      </c>
      <c r="AS2079" s="12">
        <f t="shared" si="739"/>
        <v>47095.932900813357</v>
      </c>
      <c r="AT2079" s="12">
        <f t="shared" si="739"/>
        <v>47800.790398385769</v>
      </c>
      <c r="AU2079" s="12">
        <f t="shared" si="739"/>
        <v>48451.493816818424</v>
      </c>
      <c r="AV2079" s="12">
        <f t="shared" si="739"/>
        <v>49201.13464814164</v>
      </c>
      <c r="AW2079" s="12">
        <f t="shared" si="739"/>
        <v>49998.916540042934</v>
      </c>
      <c r="AX2079" s="12"/>
    </row>
    <row r="2080" spans="3:50">
      <c r="C2080" s="10" t="s">
        <v>4</v>
      </c>
      <c r="D2080" s="9"/>
      <c r="E2080" s="8">
        <f t="shared" si="739"/>
        <v>0</v>
      </c>
      <c r="F2080" s="8">
        <f t="shared" si="739"/>
        <v>0</v>
      </c>
      <c r="G2080" s="8">
        <f t="shared" si="739"/>
        <v>0</v>
      </c>
      <c r="H2080" s="8">
        <f t="shared" si="739"/>
        <v>0</v>
      </c>
      <c r="I2080" s="8">
        <f t="shared" si="739"/>
        <v>0</v>
      </c>
      <c r="J2080" s="8">
        <f t="shared" si="739"/>
        <v>0</v>
      </c>
      <c r="K2080" s="8">
        <f t="shared" si="739"/>
        <v>0</v>
      </c>
      <c r="L2080" s="8">
        <f t="shared" si="739"/>
        <v>0</v>
      </c>
      <c r="M2080" s="8">
        <f t="shared" si="739"/>
        <v>0</v>
      </c>
      <c r="N2080" s="8">
        <f t="shared" si="739"/>
        <v>0</v>
      </c>
      <c r="O2080" s="8">
        <f t="shared" si="739"/>
        <v>0</v>
      </c>
      <c r="P2080" s="8">
        <f t="shared" si="739"/>
        <v>0</v>
      </c>
      <c r="Q2080" s="8">
        <f t="shared" si="739"/>
        <v>0</v>
      </c>
      <c r="R2080" s="8">
        <f t="shared" si="739"/>
        <v>0</v>
      </c>
      <c r="S2080" s="8">
        <f t="shared" si="739"/>
        <v>0</v>
      </c>
      <c r="T2080" s="8">
        <f t="shared" si="739"/>
        <v>0</v>
      </c>
      <c r="U2080" s="8">
        <f t="shared" si="739"/>
        <v>0</v>
      </c>
      <c r="V2080" s="8">
        <f t="shared" si="739"/>
        <v>0</v>
      </c>
      <c r="W2080" s="8">
        <f t="shared" si="739"/>
        <v>0</v>
      </c>
      <c r="X2080" s="8">
        <f t="shared" si="739"/>
        <v>0</v>
      </c>
      <c r="Y2080" s="8">
        <f t="shared" si="739"/>
        <v>0</v>
      </c>
      <c r="Z2080" s="8">
        <f t="shared" si="739"/>
        <v>17255.83564409479</v>
      </c>
      <c r="AA2080" s="8">
        <f t="shared" si="739"/>
        <v>17714.0512234548</v>
      </c>
      <c r="AB2080" s="8">
        <f t="shared" si="739"/>
        <v>17077.376979926266</v>
      </c>
      <c r="AC2080" s="8">
        <f t="shared" si="739"/>
        <v>16988.52722858312</v>
      </c>
      <c r="AD2080" s="8">
        <f t="shared" si="739"/>
        <v>16921.454928700223</v>
      </c>
      <c r="AE2080" s="8">
        <f t="shared" si="739"/>
        <v>16886.796078790318</v>
      </c>
      <c r="AF2080" s="8">
        <f t="shared" si="739"/>
        <v>16730.838507975426</v>
      </c>
      <c r="AG2080" s="8">
        <f t="shared" si="739"/>
        <v>16984.282002029588</v>
      </c>
      <c r="AH2080" s="8">
        <f t="shared" si="739"/>
        <v>17092.393131906203</v>
      </c>
      <c r="AI2080" s="8">
        <f t="shared" si="739"/>
        <v>17331.174428102579</v>
      </c>
      <c r="AJ2080" s="8">
        <f t="shared" si="739"/>
        <v>17721.851811808308</v>
      </c>
      <c r="AK2080" s="8">
        <f t="shared" si="739"/>
        <v>18282.112526426041</v>
      </c>
      <c r="AL2080" s="8">
        <f t="shared" si="739"/>
        <v>18926.213469480474</v>
      </c>
      <c r="AM2080" s="8">
        <f t="shared" si="739"/>
        <v>19560.347475051793</v>
      </c>
      <c r="AN2080" s="8">
        <f t="shared" si="739"/>
        <v>20136.170368006606</v>
      </c>
      <c r="AO2080" s="8">
        <f t="shared" si="739"/>
        <v>27340.954542122006</v>
      </c>
      <c r="AP2080" s="8">
        <f t="shared" si="739"/>
        <v>26973.416734793234</v>
      </c>
      <c r="AQ2080" s="8">
        <f t="shared" si="739"/>
        <v>26924.90146495093</v>
      </c>
      <c r="AR2080" s="8">
        <f t="shared" si="739"/>
        <v>26862.403635664585</v>
      </c>
      <c r="AS2080" s="8">
        <f t="shared" si="739"/>
        <v>26790.956523363213</v>
      </c>
      <c r="AT2080" s="8">
        <f t="shared" si="739"/>
        <v>27161.276608685392</v>
      </c>
      <c r="AU2080" s="8">
        <f t="shared" si="739"/>
        <v>27499.707854192158</v>
      </c>
      <c r="AV2080" s="8">
        <f t="shared" si="739"/>
        <v>27893.139340043246</v>
      </c>
      <c r="AW2080" s="8">
        <f t="shared" si="739"/>
        <v>28312.605624819786</v>
      </c>
      <c r="AX2080" s="8"/>
    </row>
    <row r="2081" spans="3:50">
      <c r="C2081" s="10" t="s">
        <v>3</v>
      </c>
      <c r="D2081" s="9"/>
      <c r="E2081" s="8">
        <f t="shared" si="739"/>
        <v>0</v>
      </c>
      <c r="F2081" s="8">
        <f t="shared" si="739"/>
        <v>0</v>
      </c>
      <c r="G2081" s="8">
        <f t="shared" si="739"/>
        <v>0</v>
      </c>
      <c r="H2081" s="8">
        <f t="shared" si="739"/>
        <v>0</v>
      </c>
      <c r="I2081" s="8">
        <f t="shared" si="739"/>
        <v>0</v>
      </c>
      <c r="J2081" s="8">
        <f t="shared" si="739"/>
        <v>0</v>
      </c>
      <c r="K2081" s="8">
        <f t="shared" si="739"/>
        <v>0</v>
      </c>
      <c r="L2081" s="8">
        <f t="shared" si="739"/>
        <v>0</v>
      </c>
      <c r="M2081" s="8">
        <f t="shared" si="739"/>
        <v>0</v>
      </c>
      <c r="N2081" s="8">
        <f t="shared" si="739"/>
        <v>0</v>
      </c>
      <c r="O2081" s="8">
        <f t="shared" si="739"/>
        <v>0</v>
      </c>
      <c r="P2081" s="8">
        <f t="shared" si="739"/>
        <v>0</v>
      </c>
      <c r="Q2081" s="8">
        <f t="shared" si="739"/>
        <v>0</v>
      </c>
      <c r="R2081" s="8">
        <f t="shared" si="739"/>
        <v>0</v>
      </c>
      <c r="S2081" s="8">
        <f t="shared" si="739"/>
        <v>0</v>
      </c>
      <c r="T2081" s="8">
        <f t="shared" si="739"/>
        <v>0</v>
      </c>
      <c r="U2081" s="8">
        <f t="shared" si="739"/>
        <v>0</v>
      </c>
      <c r="V2081" s="8">
        <f t="shared" si="739"/>
        <v>0</v>
      </c>
      <c r="W2081" s="8">
        <f t="shared" si="739"/>
        <v>0</v>
      </c>
      <c r="X2081" s="8">
        <f t="shared" si="739"/>
        <v>0</v>
      </c>
      <c r="Y2081" s="8">
        <f t="shared" si="739"/>
        <v>0</v>
      </c>
      <c r="Z2081" s="8">
        <f t="shared" si="739"/>
        <v>196.90276350475736</v>
      </c>
      <c r="AA2081" s="8">
        <f t="shared" si="739"/>
        <v>315.62780960425511</v>
      </c>
      <c r="AB2081" s="8">
        <f t="shared" si="739"/>
        <v>412.00978730778553</v>
      </c>
      <c r="AC2081" s="8">
        <f t="shared" si="739"/>
        <v>515.77197830790851</v>
      </c>
      <c r="AD2081" s="8">
        <f t="shared" si="739"/>
        <v>618.32047342777184</v>
      </c>
      <c r="AE2081" s="8">
        <f t="shared" si="739"/>
        <v>720.82127535558652</v>
      </c>
      <c r="AF2081" s="8">
        <f t="shared" si="739"/>
        <v>731.69206934801377</v>
      </c>
      <c r="AG2081" s="8">
        <f t="shared" si="739"/>
        <v>761.64296405987375</v>
      </c>
      <c r="AH2081" s="8">
        <f t="shared" si="739"/>
        <v>786.57490500990218</v>
      </c>
      <c r="AI2081" s="8">
        <f t="shared" si="739"/>
        <v>819.0644654415072</v>
      </c>
      <c r="AJ2081" s="8">
        <f t="shared" si="739"/>
        <v>860.70900563907412</v>
      </c>
      <c r="AK2081" s="8">
        <f t="shared" si="739"/>
        <v>913.10925178364266</v>
      </c>
      <c r="AL2081" s="8">
        <f t="shared" si="739"/>
        <v>972.72880683189135</v>
      </c>
      <c r="AM2081" s="8">
        <f t="shared" si="739"/>
        <v>1035.1708026774434</v>
      </c>
      <c r="AN2081" s="8">
        <f t="shared" si="739"/>
        <v>1050.952738085773</v>
      </c>
      <c r="AO2081" s="8">
        <f t="shared" si="739"/>
        <v>1481.0344234786542</v>
      </c>
      <c r="AP2081" s="8">
        <f t="shared" si="739"/>
        <v>1516.4068791866414</v>
      </c>
      <c r="AQ2081" s="8">
        <f t="shared" si="739"/>
        <v>1570.9173176099307</v>
      </c>
      <c r="AR2081" s="8">
        <f t="shared" si="739"/>
        <v>1626.5320791391978</v>
      </c>
      <c r="AS2081" s="8">
        <f t="shared" si="739"/>
        <v>1753.2105004126283</v>
      </c>
      <c r="AT2081" s="8">
        <f t="shared" si="739"/>
        <v>1826.6299652840416</v>
      </c>
      <c r="AU2081" s="8">
        <f t="shared" si="739"/>
        <v>1899.5975771824801</v>
      </c>
      <c r="AV2081" s="8">
        <f t="shared" si="739"/>
        <v>1978.1141968168579</v>
      </c>
      <c r="AW2081" s="8">
        <f t="shared" si="739"/>
        <v>2060.3915787278347</v>
      </c>
      <c r="AX2081" s="8"/>
    </row>
    <row r="2082" spans="3:50">
      <c r="C2082" s="10" t="s">
        <v>2</v>
      </c>
      <c r="D2082" s="9"/>
      <c r="E2082" s="8">
        <f t="shared" si="739"/>
        <v>0</v>
      </c>
      <c r="F2082" s="8">
        <f t="shared" si="739"/>
        <v>0</v>
      </c>
      <c r="G2082" s="8">
        <f t="shared" si="739"/>
        <v>0</v>
      </c>
      <c r="H2082" s="8">
        <f t="shared" si="739"/>
        <v>0</v>
      </c>
      <c r="I2082" s="8">
        <f t="shared" si="739"/>
        <v>0</v>
      </c>
      <c r="J2082" s="8">
        <f t="shared" si="739"/>
        <v>0</v>
      </c>
      <c r="K2082" s="8">
        <f t="shared" si="739"/>
        <v>0</v>
      </c>
      <c r="L2082" s="8">
        <f t="shared" si="739"/>
        <v>0</v>
      </c>
      <c r="M2082" s="8">
        <f t="shared" si="739"/>
        <v>0</v>
      </c>
      <c r="N2082" s="8">
        <f t="shared" si="739"/>
        <v>0</v>
      </c>
      <c r="O2082" s="8">
        <f t="shared" si="739"/>
        <v>0</v>
      </c>
      <c r="P2082" s="8">
        <f t="shared" si="739"/>
        <v>0</v>
      </c>
      <c r="Q2082" s="8">
        <f t="shared" si="739"/>
        <v>0</v>
      </c>
      <c r="R2082" s="8">
        <f t="shared" si="739"/>
        <v>0</v>
      </c>
      <c r="S2082" s="8">
        <f t="shared" si="739"/>
        <v>0</v>
      </c>
      <c r="T2082" s="8">
        <f t="shared" si="739"/>
        <v>0</v>
      </c>
      <c r="U2082" s="8">
        <f t="shared" si="739"/>
        <v>0</v>
      </c>
      <c r="V2082" s="8">
        <f t="shared" si="739"/>
        <v>0</v>
      </c>
      <c r="W2082" s="8">
        <f t="shared" si="739"/>
        <v>0</v>
      </c>
      <c r="X2082" s="8">
        <f t="shared" si="739"/>
        <v>0</v>
      </c>
      <c r="Y2082" s="8">
        <f t="shared" si="739"/>
        <v>0</v>
      </c>
      <c r="Z2082" s="8">
        <f t="shared" si="739"/>
        <v>101.14236110314584</v>
      </c>
      <c r="AA2082" s="8">
        <f t="shared" si="739"/>
        <v>199.75128496043521</v>
      </c>
      <c r="AB2082" s="8">
        <f t="shared" si="739"/>
        <v>278.58250136804503</v>
      </c>
      <c r="AC2082" s="8">
        <f t="shared" si="739"/>
        <v>357.20491575733132</v>
      </c>
      <c r="AD2082" s="8">
        <f t="shared" si="739"/>
        <v>430.85377343474232</v>
      </c>
      <c r="AE2082" s="8">
        <f t="shared" si="739"/>
        <v>500.83280572870575</v>
      </c>
      <c r="AF2082" s="8">
        <f t="shared" si="739"/>
        <v>921.23057030313612</v>
      </c>
      <c r="AG2082" s="8">
        <f t="shared" si="739"/>
        <v>1354.3577588504197</v>
      </c>
      <c r="AH2082" s="8">
        <f t="shared" si="739"/>
        <v>1775.0271661486406</v>
      </c>
      <c r="AI2082" s="8">
        <f t="shared" si="739"/>
        <v>2210.0269089809458</v>
      </c>
      <c r="AJ2082" s="8">
        <f t="shared" si="739"/>
        <v>2673.6677644499387</v>
      </c>
      <c r="AK2082" s="8">
        <f t="shared" si="739"/>
        <v>3181.3200897848483</v>
      </c>
      <c r="AL2082" s="8">
        <f t="shared" si="739"/>
        <v>3729.4688208262314</v>
      </c>
      <c r="AM2082" s="8">
        <f t="shared" si="739"/>
        <v>4304.9617542581491</v>
      </c>
      <c r="AN2082" s="8">
        <f t="shared" si="739"/>
        <v>4897.198905639355</v>
      </c>
      <c r="AO2082" s="8">
        <f t="shared" si="739"/>
        <v>7182.4628869748194</v>
      </c>
      <c r="AP2082" s="8">
        <f t="shared" si="739"/>
        <v>7630.7098163515811</v>
      </c>
      <c r="AQ2082" s="8">
        <f t="shared" si="739"/>
        <v>8180.6593857514963</v>
      </c>
      <c r="AR2082" s="8">
        <f t="shared" si="739"/>
        <v>8744.8660252240461</v>
      </c>
      <c r="AS2082" s="8">
        <f t="shared" si="739"/>
        <v>9325.1152643317128</v>
      </c>
      <c r="AT2082" s="8">
        <f t="shared" si="739"/>
        <v>9480.5622922360744</v>
      </c>
      <c r="AU2082" s="8">
        <f t="shared" si="739"/>
        <v>9625.5313829996139</v>
      </c>
      <c r="AV2082" s="8">
        <f t="shared" si="739"/>
        <v>9790.4265793039322</v>
      </c>
      <c r="AW2082" s="8">
        <f t="shared" si="739"/>
        <v>9965.2130655240489</v>
      </c>
      <c r="AX2082" s="8"/>
    </row>
    <row r="2083" spans="3:50">
      <c r="C2083" s="10" t="s">
        <v>1</v>
      </c>
      <c r="D2083" s="9"/>
      <c r="E2083" s="8">
        <f t="shared" si="739"/>
        <v>0</v>
      </c>
      <c r="F2083" s="8">
        <f t="shared" si="739"/>
        <v>0</v>
      </c>
      <c r="G2083" s="8">
        <f t="shared" si="739"/>
        <v>0</v>
      </c>
      <c r="H2083" s="8">
        <f t="shared" si="739"/>
        <v>0</v>
      </c>
      <c r="I2083" s="8">
        <f t="shared" si="739"/>
        <v>0</v>
      </c>
      <c r="J2083" s="8">
        <f t="shared" si="739"/>
        <v>0</v>
      </c>
      <c r="K2083" s="8">
        <f t="shared" si="739"/>
        <v>0</v>
      </c>
      <c r="L2083" s="8">
        <f t="shared" si="739"/>
        <v>0</v>
      </c>
      <c r="M2083" s="8">
        <f t="shared" si="739"/>
        <v>0</v>
      </c>
      <c r="N2083" s="8">
        <f t="shared" si="739"/>
        <v>0</v>
      </c>
      <c r="O2083" s="8">
        <f t="shared" si="739"/>
        <v>0</v>
      </c>
      <c r="P2083" s="8">
        <f t="shared" si="739"/>
        <v>0</v>
      </c>
      <c r="Q2083" s="8">
        <f t="shared" si="739"/>
        <v>0</v>
      </c>
      <c r="R2083" s="8">
        <f t="shared" si="739"/>
        <v>0</v>
      </c>
      <c r="S2083" s="8">
        <f t="shared" si="739"/>
        <v>0</v>
      </c>
      <c r="T2083" s="8">
        <f t="shared" si="739"/>
        <v>0</v>
      </c>
      <c r="U2083" s="8">
        <f t="shared" si="739"/>
        <v>0</v>
      </c>
      <c r="V2083" s="8">
        <f t="shared" si="739"/>
        <v>0</v>
      </c>
      <c r="W2083" s="8">
        <f t="shared" si="739"/>
        <v>0</v>
      </c>
      <c r="X2083" s="8">
        <f t="shared" si="739"/>
        <v>0</v>
      </c>
      <c r="Y2083" s="8">
        <f t="shared" si="739"/>
        <v>0</v>
      </c>
      <c r="Z2083" s="8">
        <f t="shared" si="739"/>
        <v>343.85604418892558</v>
      </c>
      <c r="AA2083" s="8">
        <f t="shared" si="739"/>
        <v>675.1953452810028</v>
      </c>
      <c r="AB2083" s="8">
        <f t="shared" si="739"/>
        <v>936.27693726258485</v>
      </c>
      <c r="AC2083" s="8">
        <f t="shared" si="739"/>
        <v>1193.6932585423881</v>
      </c>
      <c r="AD2083" s="8">
        <f t="shared" si="739"/>
        <v>1431.6737562180078</v>
      </c>
      <c r="AE2083" s="8">
        <f t="shared" si="739"/>
        <v>99.291232070269757</v>
      </c>
      <c r="AF2083" s="8">
        <f t="shared" si="739"/>
        <v>363.23099410942393</v>
      </c>
      <c r="AG2083" s="8">
        <f t="shared" si="739"/>
        <v>626.62823125687532</v>
      </c>
      <c r="AH2083" s="8">
        <f t="shared" si="739"/>
        <v>880.90344076054805</v>
      </c>
      <c r="AI2083" s="8">
        <f t="shared" si="739"/>
        <v>1139.2127140073394</v>
      </c>
      <c r="AJ2083" s="8">
        <f t="shared" si="739"/>
        <v>1409.9397676576614</v>
      </c>
      <c r="AK2083" s="8">
        <f t="shared" si="739"/>
        <v>1701.9499874878682</v>
      </c>
      <c r="AL2083" s="8">
        <f t="shared" si="739"/>
        <v>2013.7900623578719</v>
      </c>
      <c r="AM2083" s="8">
        <f t="shared" si="739"/>
        <v>2338.3728166372375</v>
      </c>
      <c r="AN2083" s="8">
        <f t="shared" si="739"/>
        <v>4278.4441356085681</v>
      </c>
      <c r="AO2083" s="8">
        <f t="shared" si="739"/>
        <v>6471.805772398061</v>
      </c>
      <c r="AP2083" s="8">
        <f t="shared" si="739"/>
        <v>7056.2062202263678</v>
      </c>
      <c r="AQ2083" s="8">
        <f t="shared" si="739"/>
        <v>7732.4170360076187</v>
      </c>
      <c r="AR2083" s="8">
        <f t="shared" si="739"/>
        <v>8421.4608195528817</v>
      </c>
      <c r="AS2083" s="8">
        <f t="shared" si="739"/>
        <v>9124.9008001246366</v>
      </c>
      <c r="AT2083" s="8">
        <f t="shared" si="739"/>
        <v>9228.9330280463764</v>
      </c>
      <c r="AU2083" s="8">
        <f t="shared" si="739"/>
        <v>9321.7452909297972</v>
      </c>
      <c r="AV2083" s="8">
        <f t="shared" si="739"/>
        <v>9432.8036881390071</v>
      </c>
      <c r="AW2083" s="8">
        <f t="shared" si="739"/>
        <v>9552.2099577607369</v>
      </c>
      <c r="AX2083" s="8"/>
    </row>
    <row r="2084" spans="3:50">
      <c r="C2084" s="7" t="s">
        <v>0</v>
      </c>
      <c r="D2084" s="6"/>
      <c r="E2084" s="5">
        <f t="shared" si="739"/>
        <v>0</v>
      </c>
      <c r="F2084" s="5">
        <f t="shared" si="739"/>
        <v>0</v>
      </c>
      <c r="G2084" s="5">
        <f t="shared" si="739"/>
        <v>0</v>
      </c>
      <c r="H2084" s="5">
        <f t="shared" si="739"/>
        <v>0</v>
      </c>
      <c r="I2084" s="5">
        <f t="shared" si="739"/>
        <v>0</v>
      </c>
      <c r="J2084" s="5">
        <f t="shared" si="739"/>
        <v>0</v>
      </c>
      <c r="K2084" s="5">
        <f t="shared" si="739"/>
        <v>0</v>
      </c>
      <c r="L2084" s="5">
        <f t="shared" si="739"/>
        <v>0</v>
      </c>
      <c r="M2084" s="5">
        <f t="shared" si="739"/>
        <v>0</v>
      </c>
      <c r="N2084" s="5">
        <f t="shared" si="739"/>
        <v>0</v>
      </c>
      <c r="O2084" s="5">
        <f t="shared" si="739"/>
        <v>0</v>
      </c>
      <c r="P2084" s="5">
        <f t="shared" si="739"/>
        <v>0</v>
      </c>
      <c r="Q2084" s="5">
        <f t="shared" si="739"/>
        <v>0</v>
      </c>
      <c r="R2084" s="5">
        <f t="shared" si="739"/>
        <v>0</v>
      </c>
      <c r="S2084" s="5">
        <f t="shared" si="739"/>
        <v>0</v>
      </c>
      <c r="T2084" s="5">
        <f t="shared" si="739"/>
        <v>0</v>
      </c>
      <c r="U2084" s="5">
        <f t="shared" si="739"/>
        <v>0</v>
      </c>
      <c r="V2084" s="5">
        <f t="shared" si="739"/>
        <v>0</v>
      </c>
      <c r="W2084" s="5">
        <f t="shared" si="739"/>
        <v>0</v>
      </c>
      <c r="X2084" s="5">
        <f t="shared" si="739"/>
        <v>0</v>
      </c>
      <c r="Y2084" s="5">
        <f t="shared" si="739"/>
        <v>0</v>
      </c>
      <c r="Z2084" s="5">
        <f t="shared" si="739"/>
        <v>0</v>
      </c>
      <c r="AA2084" s="5">
        <f t="shared" si="739"/>
        <v>0</v>
      </c>
      <c r="AB2084" s="5">
        <f t="shared" si="739"/>
        <v>0</v>
      </c>
      <c r="AC2084" s="5">
        <f t="shared" si="739"/>
        <v>0</v>
      </c>
      <c r="AD2084" s="5">
        <f t="shared" si="739"/>
        <v>0</v>
      </c>
      <c r="AE2084" s="5">
        <f t="shared" si="739"/>
        <v>0</v>
      </c>
      <c r="AF2084" s="5">
        <f t="shared" si="739"/>
        <v>6.2383258018286218</v>
      </c>
      <c r="AG2084" s="5">
        <f t="shared" si="739"/>
        <v>12.531595055320146</v>
      </c>
      <c r="AH2084" s="5">
        <f t="shared" si="739"/>
        <v>18.749850334851942</v>
      </c>
      <c r="AI2084" s="5">
        <f t="shared" ref="AI2084:AW2084" si="740">AI1782*AI572</f>
        <v>25.166953834385101</v>
      </c>
      <c r="AJ2084" s="5">
        <f t="shared" si="740"/>
        <v>31.98743936904404</v>
      </c>
      <c r="AK2084" s="5">
        <f t="shared" si="740"/>
        <v>39.436051737761105</v>
      </c>
      <c r="AL2084" s="5">
        <f t="shared" si="740"/>
        <v>47.503320819652444</v>
      </c>
      <c r="AM2084" s="5">
        <f t="shared" si="740"/>
        <v>56.038064891636687</v>
      </c>
      <c r="AN2084" s="5">
        <f t="shared" si="740"/>
        <v>64.905087891987719</v>
      </c>
      <c r="AO2084" s="5">
        <f t="shared" si="740"/>
        <v>91.058272313142695</v>
      </c>
      <c r="AP2084" s="5">
        <f t="shared" si="740"/>
        <v>92.824134300784522</v>
      </c>
      <c r="AQ2084" s="5">
        <f t="shared" si="740"/>
        <v>95.74600412238938</v>
      </c>
      <c r="AR2084" s="5">
        <f t="shared" si="740"/>
        <v>98.714849138324794</v>
      </c>
      <c r="AS2084" s="5">
        <f t="shared" si="740"/>
        <v>101.74981258116495</v>
      </c>
      <c r="AT2084" s="5">
        <f t="shared" si="740"/>
        <v>103.3885041338819</v>
      </c>
      <c r="AU2084" s="5">
        <f t="shared" si="740"/>
        <v>104.91171151436737</v>
      </c>
      <c r="AV2084" s="5">
        <f t="shared" si="740"/>
        <v>106.65084383859715</v>
      </c>
      <c r="AW2084" s="5">
        <f t="shared" si="740"/>
        <v>108.49631321052713</v>
      </c>
      <c r="AX2084" s="8"/>
    </row>
    <row r="2085" spans="3:50">
      <c r="C2085" s="14">
        <v>22</v>
      </c>
      <c r="D2085" s="13"/>
      <c r="E2085" s="12">
        <f t="shared" ref="E2085:AW2090" si="741">E1783*E573</f>
        <v>0</v>
      </c>
      <c r="F2085" s="12">
        <f t="shared" si="741"/>
        <v>0</v>
      </c>
      <c r="G2085" s="12">
        <f t="shared" si="741"/>
        <v>0</v>
      </c>
      <c r="H2085" s="12">
        <f t="shared" si="741"/>
        <v>0</v>
      </c>
      <c r="I2085" s="12">
        <f t="shared" si="741"/>
        <v>0</v>
      </c>
      <c r="J2085" s="12">
        <f t="shared" si="741"/>
        <v>0</v>
      </c>
      <c r="K2085" s="12">
        <f t="shared" si="741"/>
        <v>0</v>
      </c>
      <c r="L2085" s="12">
        <f t="shared" si="741"/>
        <v>0</v>
      </c>
      <c r="M2085" s="12">
        <f t="shared" si="741"/>
        <v>0</v>
      </c>
      <c r="N2085" s="12">
        <f t="shared" si="741"/>
        <v>0</v>
      </c>
      <c r="O2085" s="12">
        <f t="shared" si="741"/>
        <v>0</v>
      </c>
      <c r="P2085" s="12">
        <f t="shared" si="741"/>
        <v>0</v>
      </c>
      <c r="Q2085" s="12">
        <f t="shared" si="741"/>
        <v>0</v>
      </c>
      <c r="R2085" s="12">
        <f t="shared" si="741"/>
        <v>0</v>
      </c>
      <c r="S2085" s="12">
        <f t="shared" si="741"/>
        <v>0</v>
      </c>
      <c r="T2085" s="12">
        <f t="shared" si="741"/>
        <v>0</v>
      </c>
      <c r="U2085" s="12">
        <f t="shared" si="741"/>
        <v>0</v>
      </c>
      <c r="V2085" s="12">
        <f t="shared" si="741"/>
        <v>0</v>
      </c>
      <c r="W2085" s="12">
        <f t="shared" si="741"/>
        <v>0</v>
      </c>
      <c r="X2085" s="12">
        <f t="shared" si="741"/>
        <v>0</v>
      </c>
      <c r="Y2085" s="12">
        <f t="shared" si="741"/>
        <v>0</v>
      </c>
      <c r="Z2085" s="12">
        <f t="shared" si="741"/>
        <v>0</v>
      </c>
      <c r="AA2085" s="12">
        <f t="shared" si="741"/>
        <v>16648.802385488307</v>
      </c>
      <c r="AB2085" s="12">
        <f t="shared" si="741"/>
        <v>17594.876926206558</v>
      </c>
      <c r="AC2085" s="12">
        <f t="shared" si="741"/>
        <v>17416.711614039112</v>
      </c>
      <c r="AD2085" s="12">
        <f t="shared" si="741"/>
        <v>17751.153439146852</v>
      </c>
      <c r="AE2085" s="12">
        <f t="shared" si="741"/>
        <v>18081.591655568729</v>
      </c>
      <c r="AF2085" s="12">
        <f t="shared" si="741"/>
        <v>16954.084343280356</v>
      </c>
      <c r="AG2085" s="12">
        <f t="shared" si="741"/>
        <v>17473.224102469834</v>
      </c>
      <c r="AH2085" s="12">
        <f t="shared" si="741"/>
        <v>18402.749857025065</v>
      </c>
      <c r="AI2085" s="12">
        <f t="shared" si="741"/>
        <v>19171.890595051558</v>
      </c>
      <c r="AJ2085" s="12">
        <f t="shared" si="741"/>
        <v>20087.295301313072</v>
      </c>
      <c r="AK2085" s="12">
        <f t="shared" si="741"/>
        <v>21191.898390391616</v>
      </c>
      <c r="AL2085" s="12">
        <f t="shared" si="741"/>
        <v>22526.826544044372</v>
      </c>
      <c r="AM2085" s="12">
        <f t="shared" si="741"/>
        <v>24004.285910755007</v>
      </c>
      <c r="AN2085" s="12">
        <f t="shared" si="741"/>
        <v>25513.573830133017</v>
      </c>
      <c r="AO2085" s="12">
        <f t="shared" si="741"/>
        <v>28467.44701338364</v>
      </c>
      <c r="AP2085" s="12">
        <f t="shared" si="741"/>
        <v>39838.963627356708</v>
      </c>
      <c r="AQ2085" s="12">
        <f t="shared" si="741"/>
        <v>40509.973176698884</v>
      </c>
      <c r="AR2085" s="12">
        <f t="shared" si="741"/>
        <v>41680.059299915512</v>
      </c>
      <c r="AS2085" s="12">
        <f t="shared" si="741"/>
        <v>42863.888090895191</v>
      </c>
      <c r="AT2085" s="12">
        <f t="shared" si="741"/>
        <v>44136.200626409416</v>
      </c>
      <c r="AU2085" s="12">
        <f t="shared" si="741"/>
        <v>44797.778046398795</v>
      </c>
      <c r="AV2085" s="12">
        <f t="shared" si="741"/>
        <v>45408.638854985969</v>
      </c>
      <c r="AW2085" s="12">
        <f t="shared" si="741"/>
        <v>46112.260066792864</v>
      </c>
      <c r="AX2085" s="12"/>
    </row>
    <row r="2086" spans="3:50">
      <c r="C2086" s="10" t="s">
        <v>4</v>
      </c>
      <c r="D2086" s="9"/>
      <c r="E2086" s="8">
        <f t="shared" si="741"/>
        <v>0</v>
      </c>
      <c r="F2086" s="8">
        <f t="shared" si="741"/>
        <v>0</v>
      </c>
      <c r="G2086" s="8">
        <f t="shared" si="741"/>
        <v>0</v>
      </c>
      <c r="H2086" s="8">
        <f t="shared" si="741"/>
        <v>0</v>
      </c>
      <c r="I2086" s="8">
        <f t="shared" si="741"/>
        <v>0</v>
      </c>
      <c r="J2086" s="8">
        <f t="shared" si="741"/>
        <v>0</v>
      </c>
      <c r="K2086" s="8">
        <f t="shared" si="741"/>
        <v>0</v>
      </c>
      <c r="L2086" s="8">
        <f t="shared" si="741"/>
        <v>0</v>
      </c>
      <c r="M2086" s="8">
        <f t="shared" si="741"/>
        <v>0</v>
      </c>
      <c r="N2086" s="8">
        <f t="shared" si="741"/>
        <v>0</v>
      </c>
      <c r="O2086" s="8">
        <f t="shared" si="741"/>
        <v>0</v>
      </c>
      <c r="P2086" s="8">
        <f t="shared" si="741"/>
        <v>0</v>
      </c>
      <c r="Q2086" s="8">
        <f t="shared" si="741"/>
        <v>0</v>
      </c>
      <c r="R2086" s="8">
        <f t="shared" si="741"/>
        <v>0</v>
      </c>
      <c r="S2086" s="8">
        <f t="shared" si="741"/>
        <v>0</v>
      </c>
      <c r="T2086" s="8">
        <f t="shared" si="741"/>
        <v>0</v>
      </c>
      <c r="U2086" s="8">
        <f t="shared" si="741"/>
        <v>0</v>
      </c>
      <c r="V2086" s="8">
        <f t="shared" si="741"/>
        <v>0</v>
      </c>
      <c r="W2086" s="8">
        <f t="shared" si="741"/>
        <v>0</v>
      </c>
      <c r="X2086" s="8">
        <f t="shared" si="741"/>
        <v>0</v>
      </c>
      <c r="Y2086" s="8">
        <f t="shared" si="741"/>
        <v>0</v>
      </c>
      <c r="Z2086" s="8">
        <f t="shared" si="741"/>
        <v>0</v>
      </c>
      <c r="AA2086" s="8">
        <f t="shared" si="741"/>
        <v>16039.685370656733</v>
      </c>
      <c r="AB2086" s="8">
        <f t="shared" si="741"/>
        <v>16465.607005311569</v>
      </c>
      <c r="AC2086" s="8">
        <f t="shared" si="741"/>
        <v>15873.804048884269</v>
      </c>
      <c r="AD2086" s="8">
        <f t="shared" si="741"/>
        <v>15791.216216790914</v>
      </c>
      <c r="AE2086" s="8">
        <f t="shared" si="741"/>
        <v>15728.871013151003</v>
      </c>
      <c r="AF2086" s="8">
        <f t="shared" si="741"/>
        <v>15696.654836587335</v>
      </c>
      <c r="AG2086" s="8">
        <f t="shared" si="741"/>
        <v>15551.6887846014</v>
      </c>
      <c r="AH2086" s="8">
        <f t="shared" si="741"/>
        <v>15787.270183712588</v>
      </c>
      <c r="AI2086" s="8">
        <f t="shared" si="741"/>
        <v>15887.761898170975</v>
      </c>
      <c r="AJ2086" s="8">
        <f t="shared" si="741"/>
        <v>16109.714456272553</v>
      </c>
      <c r="AK2086" s="8">
        <f t="shared" si="741"/>
        <v>16472.85782674246</v>
      </c>
      <c r="AL2086" s="8">
        <f t="shared" si="741"/>
        <v>16993.63269811666</v>
      </c>
      <c r="AM2086" s="8">
        <f t="shared" si="741"/>
        <v>17592.338937942928</v>
      </c>
      <c r="AN2086" s="8">
        <f t="shared" si="741"/>
        <v>18181.78068634525</v>
      </c>
      <c r="AO2086" s="8">
        <f t="shared" si="741"/>
        <v>18717.020950723705</v>
      </c>
      <c r="AP2086" s="8">
        <f t="shared" si="741"/>
        <v>25414.029064372819</v>
      </c>
      <c r="AQ2086" s="8">
        <f t="shared" si="741"/>
        <v>25072.394447947154</v>
      </c>
      <c r="AR2086" s="8">
        <f t="shared" si="741"/>
        <v>25027.298418986717</v>
      </c>
      <c r="AS2086" s="8">
        <f t="shared" si="741"/>
        <v>24969.205288130684</v>
      </c>
      <c r="AT2086" s="8">
        <f t="shared" si="741"/>
        <v>24902.793598451193</v>
      </c>
      <c r="AU2086" s="8">
        <f t="shared" si="741"/>
        <v>25247.014404531681</v>
      </c>
      <c r="AV2086" s="8">
        <f t="shared" si="741"/>
        <v>25561.593820416751</v>
      </c>
      <c r="AW2086" s="8">
        <f t="shared" si="741"/>
        <v>25927.297190460187</v>
      </c>
      <c r="AX2086" s="8"/>
    </row>
    <row r="2087" spans="3:50">
      <c r="C2087" s="10" t="s">
        <v>3</v>
      </c>
      <c r="D2087" s="9"/>
      <c r="E2087" s="8">
        <f t="shared" si="741"/>
        <v>0</v>
      </c>
      <c r="F2087" s="8">
        <f t="shared" si="741"/>
        <v>0</v>
      </c>
      <c r="G2087" s="8">
        <f t="shared" si="741"/>
        <v>0</v>
      </c>
      <c r="H2087" s="8">
        <f t="shared" si="741"/>
        <v>0</v>
      </c>
      <c r="I2087" s="8">
        <f t="shared" si="741"/>
        <v>0</v>
      </c>
      <c r="J2087" s="8">
        <f t="shared" si="741"/>
        <v>0</v>
      </c>
      <c r="K2087" s="8">
        <f t="shared" si="741"/>
        <v>0</v>
      </c>
      <c r="L2087" s="8">
        <f t="shared" si="741"/>
        <v>0</v>
      </c>
      <c r="M2087" s="8">
        <f t="shared" si="741"/>
        <v>0</v>
      </c>
      <c r="N2087" s="8">
        <f t="shared" si="741"/>
        <v>0</v>
      </c>
      <c r="O2087" s="8">
        <f t="shared" si="741"/>
        <v>0</v>
      </c>
      <c r="P2087" s="8">
        <f t="shared" si="741"/>
        <v>0</v>
      </c>
      <c r="Q2087" s="8">
        <f t="shared" si="741"/>
        <v>0</v>
      </c>
      <c r="R2087" s="8">
        <f t="shared" si="741"/>
        <v>0</v>
      </c>
      <c r="S2087" s="8">
        <f t="shared" si="741"/>
        <v>0</v>
      </c>
      <c r="T2087" s="8">
        <f t="shared" si="741"/>
        <v>0</v>
      </c>
      <c r="U2087" s="8">
        <f t="shared" si="741"/>
        <v>0</v>
      </c>
      <c r="V2087" s="8">
        <f t="shared" si="741"/>
        <v>0</v>
      </c>
      <c r="W2087" s="8">
        <f t="shared" si="741"/>
        <v>0</v>
      </c>
      <c r="X2087" s="8">
        <f t="shared" si="741"/>
        <v>0</v>
      </c>
      <c r="Y2087" s="8">
        <f t="shared" si="741"/>
        <v>0</v>
      </c>
      <c r="Z2087" s="8">
        <f t="shared" si="741"/>
        <v>0</v>
      </c>
      <c r="AA2087" s="8">
        <f t="shared" si="741"/>
        <v>188.22162772350006</v>
      </c>
      <c r="AB2087" s="8">
        <f t="shared" si="741"/>
        <v>301.7122716872405</v>
      </c>
      <c r="AC2087" s="8">
        <f t="shared" si="741"/>
        <v>393.84491829750715</v>
      </c>
      <c r="AD2087" s="8">
        <f t="shared" si="741"/>
        <v>493.03239610925419</v>
      </c>
      <c r="AE2087" s="8">
        <f t="shared" si="741"/>
        <v>591.05968799939399</v>
      </c>
      <c r="AF2087" s="8">
        <f t="shared" si="741"/>
        <v>689.04138941594704</v>
      </c>
      <c r="AG2087" s="8">
        <f t="shared" si="741"/>
        <v>699.43290705379889</v>
      </c>
      <c r="AH2087" s="8">
        <f t="shared" si="741"/>
        <v>728.0633135249883</v>
      </c>
      <c r="AI2087" s="8">
        <f t="shared" si="741"/>
        <v>751.89604407885417</v>
      </c>
      <c r="AJ2087" s="8">
        <f t="shared" si="741"/>
        <v>782.95319045714791</v>
      </c>
      <c r="AK2087" s="8">
        <f t="shared" si="741"/>
        <v>822.76168782033108</v>
      </c>
      <c r="AL2087" s="8">
        <f t="shared" si="741"/>
        <v>872.85168882838843</v>
      </c>
      <c r="AM2087" s="8">
        <f t="shared" si="741"/>
        <v>929.84271066877545</v>
      </c>
      <c r="AN2087" s="8">
        <f t="shared" si="741"/>
        <v>989.53173629319201</v>
      </c>
      <c r="AO2087" s="8">
        <f t="shared" si="741"/>
        <v>1004.6178707806394</v>
      </c>
      <c r="AP2087" s="8">
        <f t="shared" si="741"/>
        <v>1415.7379253590432</v>
      </c>
      <c r="AQ2087" s="8">
        <f t="shared" si="741"/>
        <v>1449.5508646567373</v>
      </c>
      <c r="AR2087" s="8">
        <f t="shared" si="741"/>
        <v>1501.6580228567079</v>
      </c>
      <c r="AS2087" s="8">
        <f t="shared" si="741"/>
        <v>1554.8208162790543</v>
      </c>
      <c r="AT2087" s="8">
        <f t="shared" si="741"/>
        <v>1675.9141835082669</v>
      </c>
      <c r="AU2087" s="8">
        <f t="shared" si="741"/>
        <v>1746.0966986681008</v>
      </c>
      <c r="AV2087" s="8">
        <f t="shared" si="741"/>
        <v>1815.8472823478908</v>
      </c>
      <c r="AW2087" s="8">
        <f t="shared" si="741"/>
        <v>1890.9022266659917</v>
      </c>
      <c r="AX2087" s="8"/>
    </row>
    <row r="2088" spans="3:50">
      <c r="C2088" s="10" t="s">
        <v>2</v>
      </c>
      <c r="D2088" s="9"/>
      <c r="E2088" s="8">
        <f t="shared" si="741"/>
        <v>0</v>
      </c>
      <c r="F2088" s="8">
        <f t="shared" si="741"/>
        <v>0</v>
      </c>
      <c r="G2088" s="8">
        <f t="shared" si="741"/>
        <v>0</v>
      </c>
      <c r="H2088" s="8">
        <f t="shared" si="741"/>
        <v>0</v>
      </c>
      <c r="I2088" s="8">
        <f t="shared" si="741"/>
        <v>0</v>
      </c>
      <c r="J2088" s="8">
        <f t="shared" si="741"/>
        <v>0</v>
      </c>
      <c r="K2088" s="8">
        <f t="shared" si="741"/>
        <v>0</v>
      </c>
      <c r="L2088" s="8">
        <f t="shared" si="741"/>
        <v>0</v>
      </c>
      <c r="M2088" s="8">
        <f t="shared" si="741"/>
        <v>0</v>
      </c>
      <c r="N2088" s="8">
        <f t="shared" si="741"/>
        <v>0</v>
      </c>
      <c r="O2088" s="8">
        <f t="shared" si="741"/>
        <v>0</v>
      </c>
      <c r="P2088" s="8">
        <f t="shared" si="741"/>
        <v>0</v>
      </c>
      <c r="Q2088" s="8">
        <f t="shared" si="741"/>
        <v>0</v>
      </c>
      <c r="R2088" s="8">
        <f t="shared" si="741"/>
        <v>0</v>
      </c>
      <c r="S2088" s="8">
        <f t="shared" si="741"/>
        <v>0</v>
      </c>
      <c r="T2088" s="8">
        <f t="shared" si="741"/>
        <v>0</v>
      </c>
      <c r="U2088" s="8">
        <f t="shared" si="741"/>
        <v>0</v>
      </c>
      <c r="V2088" s="8">
        <f t="shared" si="741"/>
        <v>0</v>
      </c>
      <c r="W2088" s="8">
        <f t="shared" si="741"/>
        <v>0</v>
      </c>
      <c r="X2088" s="8">
        <f t="shared" si="741"/>
        <v>0</v>
      </c>
      <c r="Y2088" s="8">
        <f t="shared" si="741"/>
        <v>0</v>
      </c>
      <c r="Z2088" s="8">
        <f t="shared" si="741"/>
        <v>0</v>
      </c>
      <c r="AA2088" s="8">
        <f t="shared" si="741"/>
        <v>95.829051589128525</v>
      </c>
      <c r="AB2088" s="8">
        <f t="shared" si="741"/>
        <v>189.25775493758854</v>
      </c>
      <c r="AC2088" s="8">
        <f t="shared" si="741"/>
        <v>263.9477327230054</v>
      </c>
      <c r="AD2088" s="8">
        <f t="shared" si="741"/>
        <v>338.43987748210577</v>
      </c>
      <c r="AE2088" s="8">
        <f t="shared" si="741"/>
        <v>408.21974127875512</v>
      </c>
      <c r="AF2088" s="8">
        <f t="shared" si="741"/>
        <v>474.52256655111177</v>
      </c>
      <c r="AG2088" s="8">
        <f t="shared" si="741"/>
        <v>872.83558426159527</v>
      </c>
      <c r="AH2088" s="8">
        <f t="shared" si="741"/>
        <v>1283.2093113849273</v>
      </c>
      <c r="AI2088" s="8">
        <f t="shared" si="741"/>
        <v>1681.7797016177426</v>
      </c>
      <c r="AJ2088" s="8">
        <f t="shared" si="741"/>
        <v>2093.9276121714929</v>
      </c>
      <c r="AK2088" s="8">
        <f t="shared" si="741"/>
        <v>2533.2120323983013</v>
      </c>
      <c r="AL2088" s="8">
        <f t="shared" si="741"/>
        <v>3014.1958688765544</v>
      </c>
      <c r="AM2088" s="8">
        <f t="shared" si="741"/>
        <v>3533.5487142378684</v>
      </c>
      <c r="AN2088" s="8">
        <f t="shared" si="741"/>
        <v>4078.8092895845834</v>
      </c>
      <c r="AO2088" s="8">
        <f t="shared" si="741"/>
        <v>4639.934459233632</v>
      </c>
      <c r="AP2088" s="8">
        <f t="shared" si="741"/>
        <v>6805.1467162308809</v>
      </c>
      <c r="AQ2088" s="8">
        <f t="shared" si="741"/>
        <v>7229.8458991588805</v>
      </c>
      <c r="AR2088" s="8">
        <f t="shared" si="741"/>
        <v>7750.904979475371</v>
      </c>
      <c r="AS2088" s="8">
        <f t="shared" si="741"/>
        <v>8285.472163504277</v>
      </c>
      <c r="AT2088" s="8">
        <f t="shared" si="741"/>
        <v>8835.2391816214003</v>
      </c>
      <c r="AU2088" s="8">
        <f t="shared" si="741"/>
        <v>8982.5201141006328</v>
      </c>
      <c r="AV2088" s="8">
        <f t="shared" si="741"/>
        <v>9119.8735466889975</v>
      </c>
      <c r="AW2088" s="8">
        <f t="shared" si="741"/>
        <v>9276.1063071377157</v>
      </c>
      <c r="AX2088" s="8"/>
    </row>
    <row r="2089" spans="3:50">
      <c r="C2089" s="10" t="s">
        <v>1</v>
      </c>
      <c r="D2089" s="9"/>
      <c r="E2089" s="8">
        <f t="shared" si="741"/>
        <v>0</v>
      </c>
      <c r="F2089" s="8">
        <f t="shared" si="741"/>
        <v>0</v>
      </c>
      <c r="G2089" s="8">
        <f t="shared" si="741"/>
        <v>0</v>
      </c>
      <c r="H2089" s="8">
        <f t="shared" si="741"/>
        <v>0</v>
      </c>
      <c r="I2089" s="8">
        <f t="shared" si="741"/>
        <v>0</v>
      </c>
      <c r="J2089" s="8">
        <f t="shared" si="741"/>
        <v>0</v>
      </c>
      <c r="K2089" s="8">
        <f t="shared" si="741"/>
        <v>0</v>
      </c>
      <c r="L2089" s="8">
        <f t="shared" si="741"/>
        <v>0</v>
      </c>
      <c r="M2089" s="8">
        <f t="shared" si="741"/>
        <v>0</v>
      </c>
      <c r="N2089" s="8">
        <f t="shared" si="741"/>
        <v>0</v>
      </c>
      <c r="O2089" s="8">
        <f t="shared" si="741"/>
        <v>0</v>
      </c>
      <c r="P2089" s="8">
        <f t="shared" si="741"/>
        <v>0</v>
      </c>
      <c r="Q2089" s="8">
        <f t="shared" si="741"/>
        <v>0</v>
      </c>
      <c r="R2089" s="8">
        <f t="shared" si="741"/>
        <v>0</v>
      </c>
      <c r="S2089" s="8">
        <f t="shared" si="741"/>
        <v>0</v>
      </c>
      <c r="T2089" s="8">
        <f t="shared" si="741"/>
        <v>0</v>
      </c>
      <c r="U2089" s="8">
        <f t="shared" si="741"/>
        <v>0</v>
      </c>
      <c r="V2089" s="8">
        <f t="shared" si="741"/>
        <v>0</v>
      </c>
      <c r="W2089" s="8">
        <f t="shared" si="741"/>
        <v>0</v>
      </c>
      <c r="X2089" s="8">
        <f t="shared" si="741"/>
        <v>0</v>
      </c>
      <c r="Y2089" s="8">
        <f t="shared" si="741"/>
        <v>0</v>
      </c>
      <c r="Z2089" s="8">
        <f t="shared" si="741"/>
        <v>0</v>
      </c>
      <c r="AA2089" s="8">
        <f t="shared" si="741"/>
        <v>325.06633551894777</v>
      </c>
      <c r="AB2089" s="8">
        <f t="shared" si="741"/>
        <v>638.29989427015903</v>
      </c>
      <c r="AC2089" s="8">
        <f t="shared" si="741"/>
        <v>885.11491413433191</v>
      </c>
      <c r="AD2089" s="8">
        <f t="shared" si="741"/>
        <v>1128.4649487645765</v>
      </c>
      <c r="AE2089" s="8">
        <f t="shared" si="741"/>
        <v>1353.4412131395766</v>
      </c>
      <c r="AF2089" s="8">
        <f t="shared" si="741"/>
        <v>93.865550725961356</v>
      </c>
      <c r="AG2089" s="8">
        <f t="shared" si="741"/>
        <v>343.38255847898125</v>
      </c>
      <c r="AH2089" s="8">
        <f t="shared" si="741"/>
        <v>592.38668713199957</v>
      </c>
      <c r="AI2089" s="8">
        <f t="shared" si="741"/>
        <v>832.76725325419193</v>
      </c>
      <c r="AJ2089" s="8">
        <f t="shared" si="741"/>
        <v>1076.9614452828837</v>
      </c>
      <c r="AK2089" s="8">
        <f t="shared" si="741"/>
        <v>1332.894859114632</v>
      </c>
      <c r="AL2089" s="8">
        <f t="shared" si="741"/>
        <v>1608.9484393801399</v>
      </c>
      <c r="AM2089" s="8">
        <f t="shared" si="741"/>
        <v>1903.7482898380563</v>
      </c>
      <c r="AN2089" s="8">
        <f t="shared" si="741"/>
        <v>2210.5945072867462</v>
      </c>
      <c r="AO2089" s="8">
        <f t="shared" si="741"/>
        <v>4044.6523491111611</v>
      </c>
      <c r="AP2089" s="8">
        <f t="shared" si="741"/>
        <v>6118.1596839051981</v>
      </c>
      <c r="AQ2089" s="8">
        <f t="shared" si="741"/>
        <v>6670.6260873946894</v>
      </c>
      <c r="AR2089" s="8">
        <f t="shared" si="741"/>
        <v>7309.8859626799413</v>
      </c>
      <c r="AS2089" s="8">
        <f t="shared" si="741"/>
        <v>7961.2775595835092</v>
      </c>
      <c r="AT2089" s="8">
        <f t="shared" si="741"/>
        <v>8626.2786860908127</v>
      </c>
      <c r="AU2089" s="8">
        <f t="shared" si="741"/>
        <v>8724.626165153335</v>
      </c>
      <c r="AV2089" s="8">
        <f t="shared" si="741"/>
        <v>8812.3667842193718</v>
      </c>
      <c r="AW2089" s="8">
        <f t="shared" si="741"/>
        <v>8917.3564937780884</v>
      </c>
      <c r="AX2089" s="8"/>
    </row>
    <row r="2090" spans="3:50">
      <c r="C2090" s="7" t="s">
        <v>0</v>
      </c>
      <c r="D2090" s="6"/>
      <c r="E2090" s="5">
        <f t="shared" si="741"/>
        <v>0</v>
      </c>
      <c r="F2090" s="5">
        <f t="shared" si="741"/>
        <v>0</v>
      </c>
      <c r="G2090" s="5">
        <f t="shared" si="741"/>
        <v>0</v>
      </c>
      <c r="H2090" s="5">
        <f t="shared" si="741"/>
        <v>0</v>
      </c>
      <c r="I2090" s="5">
        <f t="shared" si="741"/>
        <v>0</v>
      </c>
      <c r="J2090" s="5">
        <f t="shared" si="741"/>
        <v>0</v>
      </c>
      <c r="K2090" s="5">
        <f t="shared" si="741"/>
        <v>0</v>
      </c>
      <c r="L2090" s="5">
        <f t="shared" si="741"/>
        <v>0</v>
      </c>
      <c r="M2090" s="5">
        <f t="shared" si="741"/>
        <v>0</v>
      </c>
      <c r="N2090" s="5">
        <f t="shared" si="741"/>
        <v>0</v>
      </c>
      <c r="O2090" s="5">
        <f t="shared" si="741"/>
        <v>0</v>
      </c>
      <c r="P2090" s="5">
        <f t="shared" si="741"/>
        <v>0</v>
      </c>
      <c r="Q2090" s="5">
        <f t="shared" si="741"/>
        <v>0</v>
      </c>
      <c r="R2090" s="5">
        <f t="shared" si="741"/>
        <v>0</v>
      </c>
      <c r="S2090" s="5">
        <f t="shared" si="741"/>
        <v>0</v>
      </c>
      <c r="T2090" s="5">
        <f t="shared" si="741"/>
        <v>0</v>
      </c>
      <c r="U2090" s="5">
        <f t="shared" si="741"/>
        <v>0</v>
      </c>
      <c r="V2090" s="5">
        <f t="shared" si="741"/>
        <v>0</v>
      </c>
      <c r="W2090" s="5">
        <f t="shared" si="741"/>
        <v>0</v>
      </c>
      <c r="X2090" s="5">
        <f t="shared" si="741"/>
        <v>0</v>
      </c>
      <c r="Y2090" s="5">
        <f t="shared" si="741"/>
        <v>0</v>
      </c>
      <c r="Z2090" s="5">
        <f t="shared" si="741"/>
        <v>0</v>
      </c>
      <c r="AA2090" s="5">
        <f t="shared" si="741"/>
        <v>0</v>
      </c>
      <c r="AB2090" s="5">
        <f t="shared" si="741"/>
        <v>0</v>
      </c>
      <c r="AC2090" s="5">
        <f t="shared" si="741"/>
        <v>0</v>
      </c>
      <c r="AD2090" s="5">
        <f t="shared" si="741"/>
        <v>0</v>
      </c>
      <c r="AE2090" s="5">
        <f t="shared" si="741"/>
        <v>0</v>
      </c>
      <c r="AF2090" s="5">
        <f t="shared" si="741"/>
        <v>0</v>
      </c>
      <c r="AG2090" s="5">
        <f t="shared" si="741"/>
        <v>5.8842680740603219</v>
      </c>
      <c r="AH2090" s="5">
        <f t="shared" si="741"/>
        <v>11.820361270560374</v>
      </c>
      <c r="AI2090" s="5">
        <f t="shared" ref="AI2090:AW2090" si="742">AI1788*AI578</f>
        <v>17.685697929793633</v>
      </c>
      <c r="AJ2090" s="5">
        <f t="shared" si="742"/>
        <v>23.738597128994659</v>
      </c>
      <c r="AK2090" s="5">
        <f t="shared" si="742"/>
        <v>30.171984315893365</v>
      </c>
      <c r="AL2090" s="5">
        <f t="shared" si="742"/>
        <v>37.197848842629881</v>
      </c>
      <c r="AM2090" s="5">
        <f t="shared" si="742"/>
        <v>44.807258067379266</v>
      </c>
      <c r="AN2090" s="5">
        <f t="shared" si="742"/>
        <v>52.857610623241555</v>
      </c>
      <c r="AO2090" s="5">
        <f t="shared" si="742"/>
        <v>61.221383534497619</v>
      </c>
      <c r="AP2090" s="5">
        <f t="shared" si="742"/>
        <v>85.89023748875951</v>
      </c>
      <c r="AQ2090" s="5">
        <f t="shared" si="742"/>
        <v>87.555877541421097</v>
      </c>
      <c r="AR2090" s="5">
        <f t="shared" si="742"/>
        <v>90.311915916779725</v>
      </c>
      <c r="AS2090" s="5">
        <f t="shared" si="742"/>
        <v>93.112263397666453</v>
      </c>
      <c r="AT2090" s="5">
        <f t="shared" si="742"/>
        <v>95.974976737744072</v>
      </c>
      <c r="AU2090" s="5">
        <f t="shared" si="742"/>
        <v>97.520663945048554</v>
      </c>
      <c r="AV2090" s="5">
        <f t="shared" si="742"/>
        <v>98.957421312952775</v>
      </c>
      <c r="AW2090" s="5">
        <f t="shared" si="742"/>
        <v>100.59784875087712</v>
      </c>
      <c r="AX2090" s="8"/>
    </row>
    <row r="2091" spans="3:50">
      <c r="C2091" s="14">
        <v>23</v>
      </c>
      <c r="D2091" s="13"/>
      <c r="E2091" s="12">
        <f t="shared" ref="E2091:AW2096" si="743">E1789*E579</f>
        <v>0</v>
      </c>
      <c r="F2091" s="12">
        <f t="shared" si="743"/>
        <v>0</v>
      </c>
      <c r="G2091" s="12">
        <f t="shared" si="743"/>
        <v>0</v>
      </c>
      <c r="H2091" s="12">
        <f t="shared" si="743"/>
        <v>0</v>
      </c>
      <c r="I2091" s="12">
        <f t="shared" si="743"/>
        <v>0</v>
      </c>
      <c r="J2091" s="12">
        <f t="shared" si="743"/>
        <v>0</v>
      </c>
      <c r="K2091" s="12">
        <f t="shared" si="743"/>
        <v>0</v>
      </c>
      <c r="L2091" s="12">
        <f t="shared" si="743"/>
        <v>0</v>
      </c>
      <c r="M2091" s="12">
        <f t="shared" si="743"/>
        <v>0</v>
      </c>
      <c r="N2091" s="12">
        <f t="shared" si="743"/>
        <v>0</v>
      </c>
      <c r="O2091" s="12">
        <f t="shared" si="743"/>
        <v>0</v>
      </c>
      <c r="P2091" s="12">
        <f t="shared" si="743"/>
        <v>0</v>
      </c>
      <c r="Q2091" s="12">
        <f t="shared" si="743"/>
        <v>0</v>
      </c>
      <c r="R2091" s="12">
        <f t="shared" si="743"/>
        <v>0</v>
      </c>
      <c r="S2091" s="12">
        <f t="shared" si="743"/>
        <v>0</v>
      </c>
      <c r="T2091" s="12">
        <f t="shared" si="743"/>
        <v>0</v>
      </c>
      <c r="U2091" s="12">
        <f t="shared" si="743"/>
        <v>0</v>
      </c>
      <c r="V2091" s="12">
        <f t="shared" si="743"/>
        <v>0</v>
      </c>
      <c r="W2091" s="12">
        <f t="shared" si="743"/>
        <v>0</v>
      </c>
      <c r="X2091" s="12">
        <f t="shared" si="743"/>
        <v>0</v>
      </c>
      <c r="Y2091" s="12">
        <f t="shared" si="743"/>
        <v>0</v>
      </c>
      <c r="Z2091" s="12">
        <f t="shared" si="743"/>
        <v>0</v>
      </c>
      <c r="AA2091" s="12">
        <f t="shared" si="743"/>
        <v>0</v>
      </c>
      <c r="AB2091" s="12">
        <f t="shared" si="743"/>
        <v>15390.082826988379</v>
      </c>
      <c r="AC2091" s="12">
        <f t="shared" si="743"/>
        <v>16273.936275606275</v>
      </c>
      <c r="AD2091" s="12">
        <f t="shared" si="743"/>
        <v>16117.349997725354</v>
      </c>
      <c r="AE2091" s="12">
        <f t="shared" si="743"/>
        <v>16434.369830877535</v>
      </c>
      <c r="AF2091" s="12">
        <f t="shared" si="743"/>
        <v>16747.269850133303</v>
      </c>
      <c r="AG2091" s="12">
        <f t="shared" si="743"/>
        <v>15689.044083137256</v>
      </c>
      <c r="AH2091" s="12">
        <f t="shared" si="743"/>
        <v>16180.448959057119</v>
      </c>
      <c r="AI2091" s="12">
        <f t="shared" si="743"/>
        <v>17051.627017075392</v>
      </c>
      <c r="AJ2091" s="12">
        <f t="shared" si="743"/>
        <v>17774.169873641829</v>
      </c>
      <c r="AK2091" s="12">
        <f t="shared" si="743"/>
        <v>18632.327068865383</v>
      </c>
      <c r="AL2091" s="12">
        <f t="shared" si="743"/>
        <v>19666.183009569006</v>
      </c>
      <c r="AM2091" s="12">
        <f t="shared" si="743"/>
        <v>20914.178939859135</v>
      </c>
      <c r="AN2091" s="12">
        <f t="shared" si="743"/>
        <v>22295.045940743716</v>
      </c>
      <c r="AO2091" s="12">
        <f t="shared" si="743"/>
        <v>23706.072941161914</v>
      </c>
      <c r="AP2091" s="12">
        <f t="shared" si="743"/>
        <v>26475.598512824257</v>
      </c>
      <c r="AQ2091" s="12">
        <f t="shared" si="743"/>
        <v>37065.071693060614</v>
      </c>
      <c r="AR2091" s="12">
        <f t="shared" si="743"/>
        <v>37702.808826305663</v>
      </c>
      <c r="AS2091" s="12">
        <f t="shared" si="743"/>
        <v>38805.262565076308</v>
      </c>
      <c r="AT2091" s="12">
        <f t="shared" si="743"/>
        <v>39920.890730946259</v>
      </c>
      <c r="AU2091" s="12">
        <f t="shared" si="743"/>
        <v>41120.617807803654</v>
      </c>
      <c r="AV2091" s="12">
        <f t="shared" si="743"/>
        <v>41737.99766837863</v>
      </c>
      <c r="AW2091" s="12">
        <f t="shared" si="743"/>
        <v>42308.159845632639</v>
      </c>
      <c r="AX2091" s="12"/>
    </row>
    <row r="2092" spans="3:50">
      <c r="C2092" s="10" t="s">
        <v>4</v>
      </c>
      <c r="D2092" s="9"/>
      <c r="E2092" s="8">
        <f t="shared" si="743"/>
        <v>0</v>
      </c>
      <c r="F2092" s="8">
        <f t="shared" si="743"/>
        <v>0</v>
      </c>
      <c r="G2092" s="8">
        <f t="shared" si="743"/>
        <v>0</v>
      </c>
      <c r="H2092" s="8">
        <f t="shared" si="743"/>
        <v>0</v>
      </c>
      <c r="I2092" s="8">
        <f t="shared" si="743"/>
        <v>0</v>
      </c>
      <c r="J2092" s="8">
        <f t="shared" si="743"/>
        <v>0</v>
      </c>
      <c r="K2092" s="8">
        <f t="shared" si="743"/>
        <v>0</v>
      </c>
      <c r="L2092" s="8">
        <f t="shared" si="743"/>
        <v>0</v>
      </c>
      <c r="M2092" s="8">
        <f t="shared" si="743"/>
        <v>0</v>
      </c>
      <c r="N2092" s="8">
        <f t="shared" si="743"/>
        <v>0</v>
      </c>
      <c r="O2092" s="8">
        <f t="shared" si="743"/>
        <v>0</v>
      </c>
      <c r="P2092" s="8">
        <f t="shared" si="743"/>
        <v>0</v>
      </c>
      <c r="Q2092" s="8">
        <f t="shared" si="743"/>
        <v>0</v>
      </c>
      <c r="R2092" s="8">
        <f t="shared" si="743"/>
        <v>0</v>
      </c>
      <c r="S2092" s="8">
        <f t="shared" si="743"/>
        <v>0</v>
      </c>
      <c r="T2092" s="8">
        <f t="shared" si="743"/>
        <v>0</v>
      </c>
      <c r="U2092" s="8">
        <f t="shared" si="743"/>
        <v>0</v>
      </c>
      <c r="V2092" s="8">
        <f t="shared" si="743"/>
        <v>0</v>
      </c>
      <c r="W2092" s="8">
        <f t="shared" si="743"/>
        <v>0</v>
      </c>
      <c r="X2092" s="8">
        <f t="shared" si="743"/>
        <v>0</v>
      </c>
      <c r="Y2092" s="8">
        <f t="shared" si="743"/>
        <v>0</v>
      </c>
      <c r="Z2092" s="8">
        <f t="shared" si="743"/>
        <v>0</v>
      </c>
      <c r="AA2092" s="8">
        <f t="shared" si="743"/>
        <v>0</v>
      </c>
      <c r="AB2092" s="8">
        <f t="shared" si="743"/>
        <v>14815.174748420222</v>
      </c>
      <c r="AC2092" s="8">
        <f t="shared" si="743"/>
        <v>15208.580435671904</v>
      </c>
      <c r="AD2092" s="8">
        <f t="shared" si="743"/>
        <v>14661.957231195483</v>
      </c>
      <c r="AE2092" s="8">
        <f t="shared" si="743"/>
        <v>14585.674365523155</v>
      </c>
      <c r="AF2092" s="8">
        <f t="shared" si="743"/>
        <v>14528.088754252924</v>
      </c>
      <c r="AG2092" s="8">
        <f t="shared" si="743"/>
        <v>14498.332043040285</v>
      </c>
      <c r="AH2092" s="8">
        <f t="shared" si="743"/>
        <v>14364.433070390256</v>
      </c>
      <c r="AI2092" s="8">
        <f t="shared" si="743"/>
        <v>14582.029582706822</v>
      </c>
      <c r="AJ2092" s="8">
        <f t="shared" si="743"/>
        <v>14674.849502553436</v>
      </c>
      <c r="AK2092" s="8">
        <f t="shared" si="743"/>
        <v>14879.857634455409</v>
      </c>
      <c r="AL2092" s="8">
        <f t="shared" si="743"/>
        <v>15215.277710841947</v>
      </c>
      <c r="AM2092" s="8">
        <f t="shared" si="743"/>
        <v>15696.295296019118</v>
      </c>
      <c r="AN2092" s="8">
        <f t="shared" si="743"/>
        <v>16249.294769576303</v>
      </c>
      <c r="AO2092" s="8">
        <f t="shared" si="743"/>
        <v>16793.737026690036</v>
      </c>
      <c r="AP2092" s="8">
        <f t="shared" si="743"/>
        <v>17288.115679756658</v>
      </c>
      <c r="AQ2092" s="8">
        <f t="shared" si="743"/>
        <v>23473.857058250876</v>
      </c>
      <c r="AR2092" s="8">
        <f t="shared" si="743"/>
        <v>23158.303702589961</v>
      </c>
      <c r="AS2092" s="8">
        <f t="shared" si="743"/>
        <v>23116.65041986838</v>
      </c>
      <c r="AT2092" s="8">
        <f t="shared" si="743"/>
        <v>23062.992267265905</v>
      </c>
      <c r="AU2092" s="8">
        <f t="shared" si="743"/>
        <v>23001.650615905339</v>
      </c>
      <c r="AV2092" s="8">
        <f t="shared" si="743"/>
        <v>23319.59272488549</v>
      </c>
      <c r="AW2092" s="8">
        <f t="shared" si="743"/>
        <v>23610.156343241721</v>
      </c>
      <c r="AX2092" s="8"/>
    </row>
    <row r="2093" spans="3:50">
      <c r="C2093" s="10" t="s">
        <v>3</v>
      </c>
      <c r="D2093" s="9"/>
      <c r="E2093" s="8">
        <f t="shared" si="743"/>
        <v>0</v>
      </c>
      <c r="F2093" s="8">
        <f t="shared" si="743"/>
        <v>0</v>
      </c>
      <c r="G2093" s="8">
        <f t="shared" si="743"/>
        <v>0</v>
      </c>
      <c r="H2093" s="8">
        <f t="shared" si="743"/>
        <v>0</v>
      </c>
      <c r="I2093" s="8">
        <f t="shared" si="743"/>
        <v>0</v>
      </c>
      <c r="J2093" s="8">
        <f t="shared" si="743"/>
        <v>0</v>
      </c>
      <c r="K2093" s="8">
        <f t="shared" si="743"/>
        <v>0</v>
      </c>
      <c r="L2093" s="8">
        <f t="shared" si="743"/>
        <v>0</v>
      </c>
      <c r="M2093" s="8">
        <f t="shared" si="743"/>
        <v>0</v>
      </c>
      <c r="N2093" s="8">
        <f t="shared" si="743"/>
        <v>0</v>
      </c>
      <c r="O2093" s="8">
        <f t="shared" si="743"/>
        <v>0</v>
      </c>
      <c r="P2093" s="8">
        <f t="shared" si="743"/>
        <v>0</v>
      </c>
      <c r="Q2093" s="8">
        <f t="shared" si="743"/>
        <v>0</v>
      </c>
      <c r="R2093" s="8">
        <f t="shared" si="743"/>
        <v>0</v>
      </c>
      <c r="S2093" s="8">
        <f t="shared" si="743"/>
        <v>0</v>
      </c>
      <c r="T2093" s="8">
        <f t="shared" si="743"/>
        <v>0</v>
      </c>
      <c r="U2093" s="8">
        <f t="shared" si="743"/>
        <v>0</v>
      </c>
      <c r="V2093" s="8">
        <f t="shared" si="743"/>
        <v>0</v>
      </c>
      <c r="W2093" s="8">
        <f t="shared" si="743"/>
        <v>0</v>
      </c>
      <c r="X2093" s="8">
        <f t="shared" si="743"/>
        <v>0</v>
      </c>
      <c r="Y2093" s="8">
        <f t="shared" si="743"/>
        <v>0</v>
      </c>
      <c r="Z2093" s="8">
        <f t="shared" si="743"/>
        <v>0</v>
      </c>
      <c r="AA2093" s="8">
        <f t="shared" si="743"/>
        <v>0</v>
      </c>
      <c r="AB2093" s="8">
        <f t="shared" si="743"/>
        <v>179.01199952146925</v>
      </c>
      <c r="AC2093" s="8">
        <f t="shared" si="743"/>
        <v>286.94958006759612</v>
      </c>
      <c r="AD2093" s="8">
        <f t="shared" si="743"/>
        <v>374.57420371146827</v>
      </c>
      <c r="AE2093" s="8">
        <f t="shared" si="743"/>
        <v>468.90846776668991</v>
      </c>
      <c r="AF2093" s="8">
        <f t="shared" si="743"/>
        <v>562.13931345200592</v>
      </c>
      <c r="AG2093" s="8">
        <f t="shared" si="743"/>
        <v>655.32679939203342</v>
      </c>
      <c r="AH2093" s="8">
        <f t="shared" si="743"/>
        <v>665.20986316591166</v>
      </c>
      <c r="AI2093" s="8">
        <f t="shared" si="743"/>
        <v>692.43939237309166</v>
      </c>
      <c r="AJ2093" s="8">
        <f t="shared" si="743"/>
        <v>715.10599451708799</v>
      </c>
      <c r="AK2093" s="8">
        <f t="shared" si="743"/>
        <v>744.64352397027346</v>
      </c>
      <c r="AL2093" s="8">
        <f t="shared" si="743"/>
        <v>782.50420341034737</v>
      </c>
      <c r="AM2093" s="8">
        <f t="shared" si="743"/>
        <v>830.14331558324375</v>
      </c>
      <c r="AN2093" s="8">
        <f t="shared" si="743"/>
        <v>884.34578369390283</v>
      </c>
      <c r="AO2093" s="8">
        <f t="shared" si="743"/>
        <v>941.11424306676122</v>
      </c>
      <c r="AP2093" s="8">
        <f t="shared" si="743"/>
        <v>955.4622174855956</v>
      </c>
      <c r="AQ2093" s="8">
        <f t="shared" si="743"/>
        <v>1346.4662902033615</v>
      </c>
      <c r="AR2093" s="8">
        <f t="shared" si="743"/>
        <v>1378.624772448931</v>
      </c>
      <c r="AS2093" s="8">
        <f t="shared" si="743"/>
        <v>1428.1823429129411</v>
      </c>
      <c r="AT2093" s="8">
        <f t="shared" si="743"/>
        <v>1478.7438966822103</v>
      </c>
      <c r="AU2093" s="8">
        <f t="shared" si="743"/>
        <v>1593.9122015081186</v>
      </c>
      <c r="AV2093" s="8">
        <f t="shared" si="743"/>
        <v>1660.6607070978355</v>
      </c>
      <c r="AW2093" s="8">
        <f t="shared" si="743"/>
        <v>1726.998415486222</v>
      </c>
      <c r="AX2093" s="8"/>
    </row>
    <row r="2094" spans="3:50">
      <c r="C2094" s="10" t="s">
        <v>2</v>
      </c>
      <c r="D2094" s="9"/>
      <c r="E2094" s="8">
        <f t="shared" si="743"/>
        <v>0</v>
      </c>
      <c r="F2094" s="8">
        <f t="shared" si="743"/>
        <v>0</v>
      </c>
      <c r="G2094" s="8">
        <f t="shared" si="743"/>
        <v>0</v>
      </c>
      <c r="H2094" s="8">
        <f t="shared" si="743"/>
        <v>0</v>
      </c>
      <c r="I2094" s="8">
        <f t="shared" si="743"/>
        <v>0</v>
      </c>
      <c r="J2094" s="8">
        <f t="shared" si="743"/>
        <v>0</v>
      </c>
      <c r="K2094" s="8">
        <f t="shared" si="743"/>
        <v>0</v>
      </c>
      <c r="L2094" s="8">
        <f t="shared" si="743"/>
        <v>0</v>
      </c>
      <c r="M2094" s="8">
        <f t="shared" si="743"/>
        <v>0</v>
      </c>
      <c r="N2094" s="8">
        <f t="shared" si="743"/>
        <v>0</v>
      </c>
      <c r="O2094" s="8">
        <f t="shared" si="743"/>
        <v>0</v>
      </c>
      <c r="P2094" s="8">
        <f t="shared" si="743"/>
        <v>0</v>
      </c>
      <c r="Q2094" s="8">
        <f t="shared" si="743"/>
        <v>0</v>
      </c>
      <c r="R2094" s="8">
        <f t="shared" si="743"/>
        <v>0</v>
      </c>
      <c r="S2094" s="8">
        <f t="shared" si="743"/>
        <v>0</v>
      </c>
      <c r="T2094" s="8">
        <f t="shared" si="743"/>
        <v>0</v>
      </c>
      <c r="U2094" s="8">
        <f t="shared" si="743"/>
        <v>0</v>
      </c>
      <c r="V2094" s="8">
        <f t="shared" si="743"/>
        <v>0</v>
      </c>
      <c r="W2094" s="8">
        <f t="shared" si="743"/>
        <v>0</v>
      </c>
      <c r="X2094" s="8">
        <f t="shared" si="743"/>
        <v>0</v>
      </c>
      <c r="Y2094" s="8">
        <f t="shared" si="743"/>
        <v>0</v>
      </c>
      <c r="Z2094" s="8">
        <f t="shared" si="743"/>
        <v>0</v>
      </c>
      <c r="AA2094" s="8">
        <f t="shared" si="743"/>
        <v>0</v>
      </c>
      <c r="AB2094" s="8">
        <f t="shared" si="743"/>
        <v>90.299541256042303</v>
      </c>
      <c r="AC2094" s="8">
        <f t="shared" si="743"/>
        <v>178.33723872470753</v>
      </c>
      <c r="AD2094" s="8">
        <f t="shared" si="743"/>
        <v>248.71746913087276</v>
      </c>
      <c r="AE2094" s="8">
        <f t="shared" si="743"/>
        <v>318.91128183566809</v>
      </c>
      <c r="AF2094" s="8">
        <f t="shared" si="743"/>
        <v>384.66472074856415</v>
      </c>
      <c r="AG2094" s="8">
        <f t="shared" si="743"/>
        <v>447.14175257544076</v>
      </c>
      <c r="AH2094" s="8">
        <f t="shared" si="743"/>
        <v>822.47138569941978</v>
      </c>
      <c r="AI2094" s="8">
        <f t="shared" si="743"/>
        <v>1209.1658033969984</v>
      </c>
      <c r="AJ2094" s="8">
        <f t="shared" si="743"/>
        <v>1584.7379581813009</v>
      </c>
      <c r="AK2094" s="8">
        <f t="shared" si="743"/>
        <v>1973.1041857028752</v>
      </c>
      <c r="AL2094" s="8">
        <f t="shared" si="743"/>
        <v>2387.0410970007351</v>
      </c>
      <c r="AM2094" s="8">
        <f t="shared" si="743"/>
        <v>2840.2712924927737</v>
      </c>
      <c r="AN2094" s="8">
        <f t="shared" si="743"/>
        <v>3329.6565353648543</v>
      </c>
      <c r="AO2094" s="8">
        <f t="shared" si="743"/>
        <v>3843.4545851454104</v>
      </c>
      <c r="AP2094" s="8">
        <f t="shared" si="743"/>
        <v>4372.2018133218371</v>
      </c>
      <c r="AQ2094" s="8">
        <f t="shared" si="743"/>
        <v>6412.4773903681707</v>
      </c>
      <c r="AR2094" s="8">
        <f t="shared" si="743"/>
        <v>6812.6706590508466</v>
      </c>
      <c r="AS2094" s="8">
        <f t="shared" si="743"/>
        <v>7303.6636840221172</v>
      </c>
      <c r="AT2094" s="8">
        <f t="shared" si="743"/>
        <v>7807.3853705865431</v>
      </c>
      <c r="AU2094" s="8">
        <f t="shared" si="743"/>
        <v>8325.4298332044891</v>
      </c>
      <c r="AV2094" s="8">
        <f t="shared" si="743"/>
        <v>8464.2123883701188</v>
      </c>
      <c r="AW2094" s="8">
        <f t="shared" si="743"/>
        <v>8593.6402784200909</v>
      </c>
      <c r="AX2094" s="8"/>
    </row>
    <row r="2095" spans="3:50">
      <c r="C2095" s="10" t="s">
        <v>1</v>
      </c>
      <c r="D2095" s="9"/>
      <c r="E2095" s="8">
        <f t="shared" si="743"/>
        <v>0</v>
      </c>
      <c r="F2095" s="8">
        <f t="shared" si="743"/>
        <v>0</v>
      </c>
      <c r="G2095" s="8">
        <f t="shared" si="743"/>
        <v>0</v>
      </c>
      <c r="H2095" s="8">
        <f t="shared" si="743"/>
        <v>0</v>
      </c>
      <c r="I2095" s="8">
        <f t="shared" si="743"/>
        <v>0</v>
      </c>
      <c r="J2095" s="8">
        <f t="shared" si="743"/>
        <v>0</v>
      </c>
      <c r="K2095" s="8">
        <f t="shared" si="743"/>
        <v>0</v>
      </c>
      <c r="L2095" s="8">
        <f t="shared" si="743"/>
        <v>0</v>
      </c>
      <c r="M2095" s="8">
        <f t="shared" si="743"/>
        <v>0</v>
      </c>
      <c r="N2095" s="8">
        <f t="shared" si="743"/>
        <v>0</v>
      </c>
      <c r="O2095" s="8">
        <f t="shared" si="743"/>
        <v>0</v>
      </c>
      <c r="P2095" s="8">
        <f t="shared" si="743"/>
        <v>0</v>
      </c>
      <c r="Q2095" s="8">
        <f t="shared" si="743"/>
        <v>0</v>
      </c>
      <c r="R2095" s="8">
        <f t="shared" si="743"/>
        <v>0</v>
      </c>
      <c r="S2095" s="8">
        <f t="shared" si="743"/>
        <v>0</v>
      </c>
      <c r="T2095" s="8">
        <f t="shared" si="743"/>
        <v>0</v>
      </c>
      <c r="U2095" s="8">
        <f t="shared" si="743"/>
        <v>0</v>
      </c>
      <c r="V2095" s="8">
        <f t="shared" si="743"/>
        <v>0</v>
      </c>
      <c r="W2095" s="8">
        <f t="shared" si="743"/>
        <v>0</v>
      </c>
      <c r="X2095" s="8">
        <f t="shared" si="743"/>
        <v>0</v>
      </c>
      <c r="Y2095" s="8">
        <f t="shared" si="743"/>
        <v>0</v>
      </c>
      <c r="Z2095" s="8">
        <f t="shared" si="743"/>
        <v>0</v>
      </c>
      <c r="AA2095" s="8">
        <f t="shared" si="743"/>
        <v>0</v>
      </c>
      <c r="AB2095" s="8">
        <f t="shared" si="743"/>
        <v>305.59653779064308</v>
      </c>
      <c r="AC2095" s="8">
        <f t="shared" si="743"/>
        <v>600.0690211420681</v>
      </c>
      <c r="AD2095" s="8">
        <f t="shared" si="743"/>
        <v>832.10109368753024</v>
      </c>
      <c r="AE2095" s="8">
        <f t="shared" si="743"/>
        <v>1060.8757157520199</v>
      </c>
      <c r="AF2095" s="8">
        <f t="shared" si="743"/>
        <v>1272.3770616798106</v>
      </c>
      <c r="AG2095" s="8">
        <f t="shared" si="743"/>
        <v>88.243488129498289</v>
      </c>
      <c r="AH2095" s="8">
        <f t="shared" si="743"/>
        <v>322.81571341844796</v>
      </c>
      <c r="AI2095" s="8">
        <f t="shared" si="743"/>
        <v>556.9057784215122</v>
      </c>
      <c r="AJ2095" s="8">
        <f t="shared" si="743"/>
        <v>782.88878783349332</v>
      </c>
      <c r="AK2095" s="8">
        <f t="shared" si="743"/>
        <v>1012.4570066200317</v>
      </c>
      <c r="AL2095" s="8">
        <f t="shared" si="743"/>
        <v>1253.0613283411992</v>
      </c>
      <c r="AM2095" s="8">
        <f t="shared" si="743"/>
        <v>1512.5807222494404</v>
      </c>
      <c r="AN2095" s="8">
        <f t="shared" si="743"/>
        <v>1789.7235814056069</v>
      </c>
      <c r="AO2095" s="8">
        <f t="shared" si="743"/>
        <v>2078.1912922707579</v>
      </c>
      <c r="AP2095" s="8">
        <f t="shared" si="743"/>
        <v>3802.3985242332606</v>
      </c>
      <c r="AQ2095" s="8">
        <f t="shared" si="743"/>
        <v>5751.7134589371944</v>
      </c>
      <c r="AR2095" s="8">
        <f t="shared" si="743"/>
        <v>6271.0899729108969</v>
      </c>
      <c r="AS2095" s="8">
        <f t="shared" si="743"/>
        <v>6872.0614771541022</v>
      </c>
      <c r="AT2095" s="8">
        <f t="shared" si="743"/>
        <v>7484.4380754316853</v>
      </c>
      <c r="AU2095" s="8">
        <f t="shared" si="743"/>
        <v>8109.6090626490331</v>
      </c>
      <c r="AV2095" s="8">
        <f t="shared" si="743"/>
        <v>8202.066034712785</v>
      </c>
      <c r="AW2095" s="8">
        <f t="shared" si="743"/>
        <v>8284.5514430137973</v>
      </c>
      <c r="AX2095" s="8"/>
    </row>
    <row r="2096" spans="3:50">
      <c r="C2096" s="7" t="s">
        <v>0</v>
      </c>
      <c r="D2096" s="6"/>
      <c r="E2096" s="5">
        <f t="shared" si="743"/>
        <v>0</v>
      </c>
      <c r="F2096" s="5">
        <f t="shared" si="743"/>
        <v>0</v>
      </c>
      <c r="G2096" s="5">
        <f t="shared" si="743"/>
        <v>0</v>
      </c>
      <c r="H2096" s="5">
        <f t="shared" si="743"/>
        <v>0</v>
      </c>
      <c r="I2096" s="5">
        <f t="shared" si="743"/>
        <v>0</v>
      </c>
      <c r="J2096" s="5">
        <f t="shared" si="743"/>
        <v>0</v>
      </c>
      <c r="K2096" s="5">
        <f t="shared" si="743"/>
        <v>0</v>
      </c>
      <c r="L2096" s="5">
        <f t="shared" si="743"/>
        <v>0</v>
      </c>
      <c r="M2096" s="5">
        <f t="shared" si="743"/>
        <v>0</v>
      </c>
      <c r="N2096" s="5">
        <f t="shared" si="743"/>
        <v>0</v>
      </c>
      <c r="O2096" s="5">
        <f t="shared" si="743"/>
        <v>0</v>
      </c>
      <c r="P2096" s="5">
        <f t="shared" si="743"/>
        <v>0</v>
      </c>
      <c r="Q2096" s="5">
        <f t="shared" si="743"/>
        <v>0</v>
      </c>
      <c r="R2096" s="5">
        <f t="shared" si="743"/>
        <v>0</v>
      </c>
      <c r="S2096" s="5">
        <f t="shared" si="743"/>
        <v>0</v>
      </c>
      <c r="T2096" s="5">
        <f t="shared" si="743"/>
        <v>0</v>
      </c>
      <c r="U2096" s="5">
        <f t="shared" si="743"/>
        <v>0</v>
      </c>
      <c r="V2096" s="5">
        <f t="shared" si="743"/>
        <v>0</v>
      </c>
      <c r="W2096" s="5">
        <f t="shared" si="743"/>
        <v>0</v>
      </c>
      <c r="X2096" s="5">
        <f t="shared" si="743"/>
        <v>0</v>
      </c>
      <c r="Y2096" s="5">
        <f t="shared" si="743"/>
        <v>0</v>
      </c>
      <c r="Z2096" s="5">
        <f t="shared" si="743"/>
        <v>0</v>
      </c>
      <c r="AA2096" s="5">
        <f t="shared" si="743"/>
        <v>0</v>
      </c>
      <c r="AB2096" s="5">
        <f t="shared" si="743"/>
        <v>0</v>
      </c>
      <c r="AC2096" s="5">
        <f t="shared" si="743"/>
        <v>0</v>
      </c>
      <c r="AD2096" s="5">
        <f t="shared" si="743"/>
        <v>0</v>
      </c>
      <c r="AE2096" s="5">
        <f t="shared" si="743"/>
        <v>0</v>
      </c>
      <c r="AF2096" s="5">
        <f t="shared" si="743"/>
        <v>0</v>
      </c>
      <c r="AG2096" s="5">
        <f t="shared" si="743"/>
        <v>0</v>
      </c>
      <c r="AH2096" s="5">
        <f t="shared" si="743"/>
        <v>5.5189263830834632</v>
      </c>
      <c r="AI2096" s="5">
        <f t="shared" ref="AI2096:AW2096" si="744">AI1794*AI584</f>
        <v>11.086460176967943</v>
      </c>
      <c r="AJ2096" s="5">
        <f t="shared" si="744"/>
        <v>16.587630556510561</v>
      </c>
      <c r="AK2096" s="5">
        <f t="shared" si="744"/>
        <v>22.264718116793102</v>
      </c>
      <c r="AL2096" s="5">
        <f t="shared" si="744"/>
        <v>28.298669974779472</v>
      </c>
      <c r="AM2096" s="5">
        <f t="shared" si="744"/>
        <v>34.888313514561361</v>
      </c>
      <c r="AN2096" s="5">
        <f t="shared" si="744"/>
        <v>42.025270703048186</v>
      </c>
      <c r="AO2096" s="5">
        <f t="shared" si="744"/>
        <v>49.575793988948348</v>
      </c>
      <c r="AP2096" s="5">
        <f t="shared" si="744"/>
        <v>57.420278026909401</v>
      </c>
      <c r="AQ2096" s="5">
        <f t="shared" si="744"/>
        <v>80.55749530101366</v>
      </c>
      <c r="AR2096" s="5">
        <f t="shared" si="744"/>
        <v>82.11971930502834</v>
      </c>
      <c r="AS2096" s="5">
        <f t="shared" si="744"/>
        <v>84.704641118772528</v>
      </c>
      <c r="AT2096" s="5">
        <f t="shared" si="744"/>
        <v>87.331120979912384</v>
      </c>
      <c r="AU2096" s="5">
        <f t="shared" si="744"/>
        <v>90.016094536675837</v>
      </c>
      <c r="AV2096" s="5">
        <f t="shared" si="744"/>
        <v>91.465813312404762</v>
      </c>
      <c r="AW2096" s="5">
        <f t="shared" si="744"/>
        <v>92.813365470806815</v>
      </c>
      <c r="AX2096" s="8"/>
    </row>
    <row r="2097" spans="3:50">
      <c r="C2097" s="14">
        <v>24</v>
      </c>
      <c r="D2097" s="13"/>
      <c r="E2097" s="12">
        <f t="shared" ref="E2097:AW2102" si="745">E1795*E585</f>
        <v>0</v>
      </c>
      <c r="F2097" s="12">
        <f t="shared" si="745"/>
        <v>0</v>
      </c>
      <c r="G2097" s="12">
        <f t="shared" si="745"/>
        <v>0</v>
      </c>
      <c r="H2097" s="12">
        <f t="shared" si="745"/>
        <v>0</v>
      </c>
      <c r="I2097" s="12">
        <f t="shared" si="745"/>
        <v>0</v>
      </c>
      <c r="J2097" s="12">
        <f t="shared" si="745"/>
        <v>0</v>
      </c>
      <c r="K2097" s="12">
        <f t="shared" si="745"/>
        <v>0</v>
      </c>
      <c r="L2097" s="12">
        <f t="shared" si="745"/>
        <v>0</v>
      </c>
      <c r="M2097" s="12">
        <f t="shared" si="745"/>
        <v>0</v>
      </c>
      <c r="N2097" s="12">
        <f t="shared" si="745"/>
        <v>0</v>
      </c>
      <c r="O2097" s="12">
        <f t="shared" si="745"/>
        <v>0</v>
      </c>
      <c r="P2097" s="12">
        <f t="shared" si="745"/>
        <v>0</v>
      </c>
      <c r="Q2097" s="12">
        <f t="shared" si="745"/>
        <v>0</v>
      </c>
      <c r="R2097" s="12">
        <f t="shared" si="745"/>
        <v>0</v>
      </c>
      <c r="S2097" s="12">
        <f t="shared" si="745"/>
        <v>0</v>
      </c>
      <c r="T2097" s="12">
        <f t="shared" si="745"/>
        <v>0</v>
      </c>
      <c r="U2097" s="12">
        <f t="shared" si="745"/>
        <v>0</v>
      </c>
      <c r="V2097" s="12">
        <f t="shared" si="745"/>
        <v>0</v>
      </c>
      <c r="W2097" s="12">
        <f t="shared" si="745"/>
        <v>0</v>
      </c>
      <c r="X2097" s="12">
        <f t="shared" si="745"/>
        <v>0</v>
      </c>
      <c r="Y2097" s="12">
        <f t="shared" si="745"/>
        <v>0</v>
      </c>
      <c r="Z2097" s="12">
        <f t="shared" si="745"/>
        <v>0</v>
      </c>
      <c r="AA2097" s="12">
        <f t="shared" si="745"/>
        <v>0</v>
      </c>
      <c r="AB2097" s="12">
        <f t="shared" si="745"/>
        <v>0</v>
      </c>
      <c r="AC2097" s="12">
        <f t="shared" si="745"/>
        <v>14138.752745184738</v>
      </c>
      <c r="AD2097" s="12">
        <f t="shared" si="745"/>
        <v>14959.846163668899</v>
      </c>
      <c r="AE2097" s="12">
        <f t="shared" si="745"/>
        <v>14823.92572715576</v>
      </c>
      <c r="AF2097" s="12">
        <f t="shared" si="745"/>
        <v>15122.864419984937</v>
      </c>
      <c r="AG2097" s="12">
        <f t="shared" si="745"/>
        <v>15417.609541383674</v>
      </c>
      <c r="AH2097" s="12">
        <f t="shared" si="745"/>
        <v>14429.908581758264</v>
      </c>
      <c r="AI2097" s="12">
        <f t="shared" si="745"/>
        <v>14892.596339341766</v>
      </c>
      <c r="AJ2097" s="12">
        <f t="shared" si="745"/>
        <v>15704.587005024998</v>
      </c>
      <c r="AK2097" s="12">
        <f t="shared" si="745"/>
        <v>16379.659891777681</v>
      </c>
      <c r="AL2097" s="12">
        <f t="shared" si="745"/>
        <v>17179.721012407274</v>
      </c>
      <c r="AM2097" s="12">
        <f t="shared" si="745"/>
        <v>18141.982379445497</v>
      </c>
      <c r="AN2097" s="12">
        <f t="shared" si="745"/>
        <v>19302.173678530035</v>
      </c>
      <c r="AO2097" s="12">
        <f t="shared" si="745"/>
        <v>20585.523132482278</v>
      </c>
      <c r="AP2097" s="12">
        <f t="shared" si="745"/>
        <v>21897.301107845324</v>
      </c>
      <c r="AQ2097" s="12">
        <f t="shared" si="745"/>
        <v>24479.641322887295</v>
      </c>
      <c r="AR2097" s="12">
        <f t="shared" si="745"/>
        <v>34283.991037554988</v>
      </c>
      <c r="AS2097" s="12">
        <f t="shared" si="745"/>
        <v>34886.913573069149</v>
      </c>
      <c r="AT2097" s="12">
        <f t="shared" si="745"/>
        <v>35920.06170106947</v>
      </c>
      <c r="AU2097" s="12">
        <f t="shared" si="745"/>
        <v>36965.772649096543</v>
      </c>
      <c r="AV2097" s="12">
        <f t="shared" si="745"/>
        <v>38091.012091111537</v>
      </c>
      <c r="AW2097" s="12">
        <f t="shared" si="745"/>
        <v>38663.891526994012</v>
      </c>
      <c r="AX2097" s="12"/>
    </row>
    <row r="2098" spans="3:50">
      <c r="C2098" s="10" t="s">
        <v>4</v>
      </c>
      <c r="D2098" s="9"/>
      <c r="E2098" s="8">
        <f t="shared" si="745"/>
        <v>0</v>
      </c>
      <c r="F2098" s="8">
        <f t="shared" si="745"/>
        <v>0</v>
      </c>
      <c r="G2098" s="8">
        <f t="shared" si="745"/>
        <v>0</v>
      </c>
      <c r="H2098" s="8">
        <f t="shared" si="745"/>
        <v>0</v>
      </c>
      <c r="I2098" s="8">
        <f t="shared" si="745"/>
        <v>0</v>
      </c>
      <c r="J2098" s="8">
        <f t="shared" si="745"/>
        <v>0</v>
      </c>
      <c r="K2098" s="8">
        <f t="shared" si="745"/>
        <v>0</v>
      </c>
      <c r="L2098" s="8">
        <f t="shared" si="745"/>
        <v>0</v>
      </c>
      <c r="M2098" s="8">
        <f t="shared" si="745"/>
        <v>0</v>
      </c>
      <c r="N2098" s="8">
        <f t="shared" si="745"/>
        <v>0</v>
      </c>
      <c r="O2098" s="8">
        <f t="shared" si="745"/>
        <v>0</v>
      </c>
      <c r="P2098" s="8">
        <f t="shared" si="745"/>
        <v>0</v>
      </c>
      <c r="Q2098" s="8">
        <f t="shared" si="745"/>
        <v>0</v>
      </c>
      <c r="R2098" s="8">
        <f t="shared" si="745"/>
        <v>0</v>
      </c>
      <c r="S2098" s="8">
        <f t="shared" si="745"/>
        <v>0</v>
      </c>
      <c r="T2098" s="8">
        <f t="shared" si="745"/>
        <v>0</v>
      </c>
      <c r="U2098" s="8">
        <f t="shared" si="745"/>
        <v>0</v>
      </c>
      <c r="V2098" s="8">
        <f t="shared" si="745"/>
        <v>0</v>
      </c>
      <c r="W2098" s="8">
        <f t="shared" si="745"/>
        <v>0</v>
      </c>
      <c r="X2098" s="8">
        <f t="shared" si="745"/>
        <v>0</v>
      </c>
      <c r="Y2098" s="8">
        <f t="shared" si="745"/>
        <v>0</v>
      </c>
      <c r="Z2098" s="8">
        <f t="shared" si="745"/>
        <v>0</v>
      </c>
      <c r="AA2098" s="8">
        <f t="shared" si="745"/>
        <v>0</v>
      </c>
      <c r="AB2098" s="8">
        <f t="shared" si="745"/>
        <v>0</v>
      </c>
      <c r="AC2098" s="8">
        <f t="shared" si="745"/>
        <v>13598.988549461488</v>
      </c>
      <c r="AD2098" s="8">
        <f t="shared" si="745"/>
        <v>13960.099338033133</v>
      </c>
      <c r="AE2098" s="8">
        <f t="shared" si="745"/>
        <v>13458.348746172062</v>
      </c>
      <c r="AF2098" s="8">
        <f t="shared" si="745"/>
        <v>13388.327984728901</v>
      </c>
      <c r="AG2098" s="8">
        <f t="shared" si="745"/>
        <v>13335.469609341799</v>
      </c>
      <c r="AH2098" s="8">
        <f t="shared" si="745"/>
        <v>13308.155643632843</v>
      </c>
      <c r="AI2098" s="8">
        <f t="shared" si="745"/>
        <v>13185.248514505221</v>
      </c>
      <c r="AJ2098" s="8">
        <f t="shared" si="745"/>
        <v>13384.982404226041</v>
      </c>
      <c r="AK2098" s="8">
        <f t="shared" si="745"/>
        <v>13470.182683574125</v>
      </c>
      <c r="AL2098" s="8">
        <f t="shared" si="745"/>
        <v>13658.361580254288</v>
      </c>
      <c r="AM2098" s="8">
        <f t="shared" si="745"/>
        <v>13966.246830040243</v>
      </c>
      <c r="AN2098" s="8">
        <f t="shared" si="745"/>
        <v>14407.77740554774</v>
      </c>
      <c r="AO2098" s="8">
        <f t="shared" si="745"/>
        <v>14915.38083490075</v>
      </c>
      <c r="AP2098" s="8">
        <f t="shared" si="745"/>
        <v>15415.129514619979</v>
      </c>
      <c r="AQ2098" s="8">
        <f t="shared" si="745"/>
        <v>15868.924340284671</v>
      </c>
      <c r="AR2098" s="8">
        <f t="shared" si="745"/>
        <v>21546.874658423338</v>
      </c>
      <c r="AS2098" s="8">
        <f t="shared" si="745"/>
        <v>21257.225258855211</v>
      </c>
      <c r="AT2098" s="8">
        <f t="shared" si="745"/>
        <v>21218.991318021133</v>
      </c>
      <c r="AU2098" s="8">
        <f t="shared" si="745"/>
        <v>21169.737993965377</v>
      </c>
      <c r="AV2098" s="8">
        <f t="shared" si="745"/>
        <v>21113.431913974917</v>
      </c>
      <c r="AW2098" s="8">
        <f t="shared" si="745"/>
        <v>21405.273972731153</v>
      </c>
      <c r="AX2098" s="8"/>
    </row>
    <row r="2099" spans="3:50">
      <c r="C2099" s="10" t="s">
        <v>3</v>
      </c>
      <c r="D2099" s="9"/>
      <c r="E2099" s="8">
        <f t="shared" si="745"/>
        <v>0</v>
      </c>
      <c r="F2099" s="8">
        <f t="shared" si="745"/>
        <v>0</v>
      </c>
      <c r="G2099" s="8">
        <f t="shared" si="745"/>
        <v>0</v>
      </c>
      <c r="H2099" s="8">
        <f t="shared" si="745"/>
        <v>0</v>
      </c>
      <c r="I2099" s="8">
        <f t="shared" si="745"/>
        <v>0</v>
      </c>
      <c r="J2099" s="8">
        <f t="shared" si="745"/>
        <v>0</v>
      </c>
      <c r="K2099" s="8">
        <f t="shared" si="745"/>
        <v>0</v>
      </c>
      <c r="L2099" s="8">
        <f t="shared" si="745"/>
        <v>0</v>
      </c>
      <c r="M2099" s="8">
        <f t="shared" si="745"/>
        <v>0</v>
      </c>
      <c r="N2099" s="8">
        <f t="shared" si="745"/>
        <v>0</v>
      </c>
      <c r="O2099" s="8">
        <f t="shared" si="745"/>
        <v>0</v>
      </c>
      <c r="P2099" s="8">
        <f t="shared" si="745"/>
        <v>0</v>
      </c>
      <c r="Q2099" s="8">
        <f t="shared" si="745"/>
        <v>0</v>
      </c>
      <c r="R2099" s="8">
        <f t="shared" si="745"/>
        <v>0</v>
      </c>
      <c r="S2099" s="8">
        <f t="shared" si="745"/>
        <v>0</v>
      </c>
      <c r="T2099" s="8">
        <f t="shared" si="745"/>
        <v>0</v>
      </c>
      <c r="U2099" s="8">
        <f t="shared" si="745"/>
        <v>0</v>
      </c>
      <c r="V2099" s="8">
        <f t="shared" si="745"/>
        <v>0</v>
      </c>
      <c r="W2099" s="8">
        <f t="shared" si="745"/>
        <v>0</v>
      </c>
      <c r="X2099" s="8">
        <f t="shared" si="745"/>
        <v>0</v>
      </c>
      <c r="Y2099" s="8">
        <f t="shared" si="745"/>
        <v>0</v>
      </c>
      <c r="Z2099" s="8">
        <f t="shared" si="745"/>
        <v>0</v>
      </c>
      <c r="AA2099" s="8">
        <f t="shared" si="745"/>
        <v>0</v>
      </c>
      <c r="AB2099" s="8">
        <f t="shared" si="745"/>
        <v>0</v>
      </c>
      <c r="AC2099" s="8">
        <f t="shared" si="745"/>
        <v>169.40728196641285</v>
      </c>
      <c r="AD2099" s="8">
        <f t="shared" si="745"/>
        <v>271.5535749033682</v>
      </c>
      <c r="AE2099" s="8">
        <f t="shared" si="745"/>
        <v>354.47678320515541</v>
      </c>
      <c r="AF2099" s="8">
        <f t="shared" si="745"/>
        <v>443.74963258182754</v>
      </c>
      <c r="AG2099" s="8">
        <f t="shared" si="745"/>
        <v>531.97826644547672</v>
      </c>
      <c r="AH2099" s="8">
        <f t="shared" si="745"/>
        <v>620.16586698948413</v>
      </c>
      <c r="AI2099" s="8">
        <f t="shared" si="745"/>
        <v>629.51866443272218</v>
      </c>
      <c r="AJ2099" s="8">
        <f t="shared" si="745"/>
        <v>655.2872193035937</v>
      </c>
      <c r="AK2099" s="8">
        <f t="shared" si="745"/>
        <v>676.73766659703301</v>
      </c>
      <c r="AL2099" s="8">
        <f t="shared" si="745"/>
        <v>704.69038816901252</v>
      </c>
      <c r="AM2099" s="8">
        <f t="shared" si="745"/>
        <v>740.51968907895252</v>
      </c>
      <c r="AN2099" s="8">
        <f t="shared" si="745"/>
        <v>785.60277026947006</v>
      </c>
      <c r="AO2099" s="8">
        <f t="shared" si="745"/>
        <v>836.89705681475164</v>
      </c>
      <c r="AP2099" s="8">
        <f t="shared" si="745"/>
        <v>890.61965881620813</v>
      </c>
      <c r="AQ2099" s="8">
        <f t="shared" si="745"/>
        <v>904.19780639578789</v>
      </c>
      <c r="AR2099" s="8">
        <f t="shared" si="745"/>
        <v>1274.2229297058589</v>
      </c>
      <c r="AS2099" s="8">
        <f t="shared" si="745"/>
        <v>1304.6559793558852</v>
      </c>
      <c r="AT2099" s="8">
        <f t="shared" si="745"/>
        <v>1351.5545857934942</v>
      </c>
      <c r="AU2099" s="8">
        <f t="shared" si="745"/>
        <v>1399.4033077727324</v>
      </c>
      <c r="AV2099" s="8">
        <f t="shared" si="745"/>
        <v>1508.3923673966196</v>
      </c>
      <c r="AW2099" s="8">
        <f t="shared" si="745"/>
        <v>1571.5595457841107</v>
      </c>
      <c r="AX2099" s="8"/>
    </row>
    <row r="2100" spans="3:50">
      <c r="C2100" s="10" t="s">
        <v>2</v>
      </c>
      <c r="D2100" s="9"/>
      <c r="E2100" s="8">
        <f t="shared" si="745"/>
        <v>0</v>
      </c>
      <c r="F2100" s="8">
        <f t="shared" si="745"/>
        <v>0</v>
      </c>
      <c r="G2100" s="8">
        <f t="shared" si="745"/>
        <v>0</v>
      </c>
      <c r="H2100" s="8">
        <f t="shared" si="745"/>
        <v>0</v>
      </c>
      <c r="I2100" s="8">
        <f t="shared" si="745"/>
        <v>0</v>
      </c>
      <c r="J2100" s="8">
        <f t="shared" si="745"/>
        <v>0</v>
      </c>
      <c r="K2100" s="8">
        <f t="shared" si="745"/>
        <v>0</v>
      </c>
      <c r="L2100" s="8">
        <f t="shared" si="745"/>
        <v>0</v>
      </c>
      <c r="M2100" s="8">
        <f t="shared" si="745"/>
        <v>0</v>
      </c>
      <c r="N2100" s="8">
        <f t="shared" si="745"/>
        <v>0</v>
      </c>
      <c r="O2100" s="8">
        <f t="shared" si="745"/>
        <v>0</v>
      </c>
      <c r="P2100" s="8">
        <f t="shared" si="745"/>
        <v>0</v>
      </c>
      <c r="Q2100" s="8">
        <f t="shared" si="745"/>
        <v>0</v>
      </c>
      <c r="R2100" s="8">
        <f t="shared" si="745"/>
        <v>0</v>
      </c>
      <c r="S2100" s="8">
        <f t="shared" si="745"/>
        <v>0</v>
      </c>
      <c r="T2100" s="8">
        <f t="shared" si="745"/>
        <v>0</v>
      </c>
      <c r="U2100" s="8">
        <f t="shared" si="745"/>
        <v>0</v>
      </c>
      <c r="V2100" s="8">
        <f t="shared" si="745"/>
        <v>0</v>
      </c>
      <c r="W2100" s="8">
        <f t="shared" si="745"/>
        <v>0</v>
      </c>
      <c r="X2100" s="8">
        <f t="shared" si="745"/>
        <v>0</v>
      </c>
      <c r="Y2100" s="8">
        <f t="shared" si="745"/>
        <v>0</v>
      </c>
      <c r="Z2100" s="8">
        <f t="shared" si="745"/>
        <v>0</v>
      </c>
      <c r="AA2100" s="8">
        <f t="shared" si="745"/>
        <v>0</v>
      </c>
      <c r="AB2100" s="8">
        <f t="shared" si="745"/>
        <v>0</v>
      </c>
      <c r="AC2100" s="8">
        <f t="shared" si="745"/>
        <v>84.632907949279016</v>
      </c>
      <c r="AD2100" s="8">
        <f t="shared" si="745"/>
        <v>167.145911252421</v>
      </c>
      <c r="AE2100" s="8">
        <f t="shared" si="745"/>
        <v>233.10951946748983</v>
      </c>
      <c r="AF2100" s="8">
        <f t="shared" si="745"/>
        <v>298.89840838785716</v>
      </c>
      <c r="AG2100" s="8">
        <f t="shared" si="745"/>
        <v>360.52557354791588</v>
      </c>
      <c r="AH2100" s="8">
        <f t="shared" si="745"/>
        <v>419.08193839760315</v>
      </c>
      <c r="AI2100" s="8">
        <f t="shared" si="745"/>
        <v>770.85823591775056</v>
      </c>
      <c r="AJ2100" s="8">
        <f t="shared" si="745"/>
        <v>1133.2861353541648</v>
      </c>
      <c r="AK2100" s="8">
        <f t="shared" si="745"/>
        <v>1485.2897353951053</v>
      </c>
      <c r="AL2100" s="8">
        <f t="shared" si="745"/>
        <v>1849.2845323481042</v>
      </c>
      <c r="AM2100" s="8">
        <f t="shared" si="745"/>
        <v>2237.2453572137192</v>
      </c>
      <c r="AN2100" s="8">
        <f t="shared" si="745"/>
        <v>2662.0336660064254</v>
      </c>
      <c r="AO2100" s="8">
        <f t="shared" si="745"/>
        <v>3120.7081579873789</v>
      </c>
      <c r="AP2100" s="8">
        <f t="shared" si="745"/>
        <v>3602.2634621089983</v>
      </c>
      <c r="AQ2100" s="8">
        <f t="shared" si="745"/>
        <v>4097.8298278760949</v>
      </c>
      <c r="AR2100" s="8">
        <f t="shared" si="745"/>
        <v>6010.0704960065041</v>
      </c>
      <c r="AS2100" s="8">
        <f t="shared" si="745"/>
        <v>6385.1501431367815</v>
      </c>
      <c r="AT2100" s="8">
        <f t="shared" si="745"/>
        <v>6845.3315228882657</v>
      </c>
      <c r="AU2100" s="8">
        <f t="shared" si="745"/>
        <v>7317.4427932011649</v>
      </c>
      <c r="AV2100" s="8">
        <f t="shared" si="745"/>
        <v>7802.9780319025658</v>
      </c>
      <c r="AW2100" s="8">
        <f t="shared" si="745"/>
        <v>7933.0514636489588</v>
      </c>
      <c r="AX2100" s="8"/>
    </row>
    <row r="2101" spans="3:50">
      <c r="C2101" s="10" t="s">
        <v>1</v>
      </c>
      <c r="D2101" s="9"/>
      <c r="E2101" s="8">
        <f t="shared" si="745"/>
        <v>0</v>
      </c>
      <c r="F2101" s="8">
        <f t="shared" si="745"/>
        <v>0</v>
      </c>
      <c r="G2101" s="8">
        <f t="shared" si="745"/>
        <v>0</v>
      </c>
      <c r="H2101" s="8">
        <f t="shared" si="745"/>
        <v>0</v>
      </c>
      <c r="I2101" s="8">
        <f t="shared" si="745"/>
        <v>0</v>
      </c>
      <c r="J2101" s="8">
        <f t="shared" si="745"/>
        <v>0</v>
      </c>
      <c r="K2101" s="8">
        <f t="shared" si="745"/>
        <v>0</v>
      </c>
      <c r="L2101" s="8">
        <f t="shared" si="745"/>
        <v>0</v>
      </c>
      <c r="M2101" s="8">
        <f t="shared" si="745"/>
        <v>0</v>
      </c>
      <c r="N2101" s="8">
        <f t="shared" si="745"/>
        <v>0</v>
      </c>
      <c r="O2101" s="8">
        <f t="shared" si="745"/>
        <v>0</v>
      </c>
      <c r="P2101" s="8">
        <f t="shared" si="745"/>
        <v>0</v>
      </c>
      <c r="Q2101" s="8">
        <f t="shared" si="745"/>
        <v>0</v>
      </c>
      <c r="R2101" s="8">
        <f t="shared" si="745"/>
        <v>0</v>
      </c>
      <c r="S2101" s="8">
        <f t="shared" si="745"/>
        <v>0</v>
      </c>
      <c r="T2101" s="8">
        <f t="shared" si="745"/>
        <v>0</v>
      </c>
      <c r="U2101" s="8">
        <f t="shared" si="745"/>
        <v>0</v>
      </c>
      <c r="V2101" s="8">
        <f t="shared" si="745"/>
        <v>0</v>
      </c>
      <c r="W2101" s="8">
        <f t="shared" si="745"/>
        <v>0</v>
      </c>
      <c r="X2101" s="8">
        <f t="shared" si="745"/>
        <v>0</v>
      </c>
      <c r="Y2101" s="8">
        <f t="shared" si="745"/>
        <v>0</v>
      </c>
      <c r="Z2101" s="8">
        <f t="shared" si="745"/>
        <v>0</v>
      </c>
      <c r="AA2101" s="8">
        <f t="shared" si="745"/>
        <v>0</v>
      </c>
      <c r="AB2101" s="8">
        <f t="shared" si="745"/>
        <v>0</v>
      </c>
      <c r="AC2101" s="8">
        <f t="shared" si="745"/>
        <v>285.72400580755897</v>
      </c>
      <c r="AD2101" s="8">
        <f t="shared" si="745"/>
        <v>561.04733947997772</v>
      </c>
      <c r="AE2101" s="8">
        <f t="shared" si="745"/>
        <v>777.99067831105526</v>
      </c>
      <c r="AF2101" s="8">
        <f t="shared" si="745"/>
        <v>991.88839428634992</v>
      </c>
      <c r="AG2101" s="8">
        <f t="shared" si="745"/>
        <v>1189.6360920484831</v>
      </c>
      <c r="AH2101" s="8">
        <f t="shared" si="745"/>
        <v>82.505132738333131</v>
      </c>
      <c r="AI2101" s="8">
        <f t="shared" si="745"/>
        <v>301.82344159518198</v>
      </c>
      <c r="AJ2101" s="8">
        <f t="shared" si="745"/>
        <v>520.69094440127969</v>
      </c>
      <c r="AK2101" s="8">
        <f t="shared" si="745"/>
        <v>731.97858254158268</v>
      </c>
      <c r="AL2101" s="8">
        <f t="shared" si="745"/>
        <v>946.61828871106763</v>
      </c>
      <c r="AM2101" s="8">
        <f t="shared" si="745"/>
        <v>1171.5764348792</v>
      </c>
      <c r="AN2101" s="8">
        <f t="shared" si="745"/>
        <v>1414.2196315210799</v>
      </c>
      <c r="AO2101" s="8">
        <f t="shared" si="745"/>
        <v>1673.3402631602685</v>
      </c>
      <c r="AP2101" s="8">
        <f t="shared" si="745"/>
        <v>1943.049306627878</v>
      </c>
      <c r="AQ2101" s="8">
        <f t="shared" si="745"/>
        <v>3555.133660463689</v>
      </c>
      <c r="AR2101" s="8">
        <f t="shared" si="745"/>
        <v>5377.6872657851964</v>
      </c>
      <c r="AS2101" s="8">
        <f t="shared" si="745"/>
        <v>5863.2894233482402</v>
      </c>
      <c r="AT2101" s="8">
        <f t="shared" si="745"/>
        <v>6425.1805586666687</v>
      </c>
      <c r="AU2101" s="8">
        <f t="shared" si="745"/>
        <v>6997.7351300883656</v>
      </c>
      <c r="AV2101" s="8">
        <f t="shared" si="745"/>
        <v>7582.2520885389258</v>
      </c>
      <c r="AW2101" s="8">
        <f t="shared" si="745"/>
        <v>7668.6967080162231</v>
      </c>
      <c r="AX2101" s="8"/>
    </row>
    <row r="2102" spans="3:50">
      <c r="C2102" s="7" t="s">
        <v>0</v>
      </c>
      <c r="D2102" s="6"/>
      <c r="E2102" s="5">
        <f t="shared" si="745"/>
        <v>0</v>
      </c>
      <c r="F2102" s="5">
        <f t="shared" si="745"/>
        <v>0</v>
      </c>
      <c r="G2102" s="5">
        <f t="shared" si="745"/>
        <v>0</v>
      </c>
      <c r="H2102" s="5">
        <f t="shared" si="745"/>
        <v>0</v>
      </c>
      <c r="I2102" s="5">
        <f t="shared" si="745"/>
        <v>0</v>
      </c>
      <c r="J2102" s="5">
        <f t="shared" si="745"/>
        <v>0</v>
      </c>
      <c r="K2102" s="5">
        <f t="shared" si="745"/>
        <v>0</v>
      </c>
      <c r="L2102" s="5">
        <f t="shared" si="745"/>
        <v>0</v>
      </c>
      <c r="M2102" s="5">
        <f t="shared" si="745"/>
        <v>0</v>
      </c>
      <c r="N2102" s="5">
        <f t="shared" si="745"/>
        <v>0</v>
      </c>
      <c r="O2102" s="5">
        <f t="shared" si="745"/>
        <v>0</v>
      </c>
      <c r="P2102" s="5">
        <f t="shared" si="745"/>
        <v>0</v>
      </c>
      <c r="Q2102" s="5">
        <f t="shared" si="745"/>
        <v>0</v>
      </c>
      <c r="R2102" s="5">
        <f t="shared" si="745"/>
        <v>0</v>
      </c>
      <c r="S2102" s="5">
        <f t="shared" si="745"/>
        <v>0</v>
      </c>
      <c r="T2102" s="5">
        <f t="shared" si="745"/>
        <v>0</v>
      </c>
      <c r="U2102" s="5">
        <f t="shared" si="745"/>
        <v>0</v>
      </c>
      <c r="V2102" s="5">
        <f t="shared" si="745"/>
        <v>0</v>
      </c>
      <c r="W2102" s="5">
        <f t="shared" si="745"/>
        <v>0</v>
      </c>
      <c r="X2102" s="5">
        <f t="shared" si="745"/>
        <v>0</v>
      </c>
      <c r="Y2102" s="5">
        <f t="shared" si="745"/>
        <v>0</v>
      </c>
      <c r="Z2102" s="5">
        <f t="shared" si="745"/>
        <v>0</v>
      </c>
      <c r="AA2102" s="5">
        <f t="shared" si="745"/>
        <v>0</v>
      </c>
      <c r="AB2102" s="5">
        <f t="shared" si="745"/>
        <v>0</v>
      </c>
      <c r="AC2102" s="5">
        <f t="shared" si="745"/>
        <v>0</v>
      </c>
      <c r="AD2102" s="5">
        <f t="shared" si="745"/>
        <v>0</v>
      </c>
      <c r="AE2102" s="5">
        <f t="shared" si="745"/>
        <v>0</v>
      </c>
      <c r="AF2102" s="5">
        <f t="shared" si="745"/>
        <v>0</v>
      </c>
      <c r="AG2102" s="5">
        <f t="shared" si="745"/>
        <v>0</v>
      </c>
      <c r="AH2102" s="5">
        <f t="shared" si="745"/>
        <v>0</v>
      </c>
      <c r="AI2102" s="5">
        <f t="shared" ref="AI2102:AW2102" si="746">AI1800*AI590</f>
        <v>5.14748289088989</v>
      </c>
      <c r="AJ2102" s="5">
        <f t="shared" si="746"/>
        <v>10.340301739917507</v>
      </c>
      <c r="AK2102" s="5">
        <f t="shared" si="746"/>
        <v>15.47122366983548</v>
      </c>
      <c r="AL2102" s="5">
        <f t="shared" si="746"/>
        <v>20.766222924801291</v>
      </c>
      <c r="AM2102" s="5">
        <f t="shared" si="746"/>
        <v>26.39406823338193</v>
      </c>
      <c r="AN2102" s="5">
        <f t="shared" si="746"/>
        <v>32.540205185319131</v>
      </c>
      <c r="AO2102" s="5">
        <f t="shared" si="746"/>
        <v>39.196819619125677</v>
      </c>
      <c r="AP2102" s="5">
        <f t="shared" si="746"/>
        <v>46.239165672258238</v>
      </c>
      <c r="AQ2102" s="5">
        <f t="shared" si="746"/>
        <v>53.555687867052121</v>
      </c>
      <c r="AR2102" s="5">
        <f t="shared" si="746"/>
        <v>75.135687634092335</v>
      </c>
      <c r="AS2102" s="5">
        <f t="shared" si="746"/>
        <v>76.5927683730296</v>
      </c>
      <c r="AT2102" s="5">
        <f t="shared" si="746"/>
        <v>79.003715699908398</v>
      </c>
      <c r="AU2102" s="5">
        <f t="shared" si="746"/>
        <v>81.453424068899238</v>
      </c>
      <c r="AV2102" s="5">
        <f t="shared" si="746"/>
        <v>83.957689298508896</v>
      </c>
      <c r="AW2102" s="5">
        <f t="shared" si="746"/>
        <v>85.309836813565497</v>
      </c>
      <c r="AX2102" s="8"/>
    </row>
    <row r="2103" spans="3:50">
      <c r="C2103" s="14">
        <v>25</v>
      </c>
      <c r="D2103" s="13"/>
      <c r="E2103" s="12">
        <f t="shared" ref="E2103:AW2108" si="747">E1801*E591</f>
        <v>0</v>
      </c>
      <c r="F2103" s="12">
        <f t="shared" si="747"/>
        <v>0</v>
      </c>
      <c r="G2103" s="12">
        <f t="shared" si="747"/>
        <v>0</v>
      </c>
      <c r="H2103" s="12">
        <f t="shared" si="747"/>
        <v>0</v>
      </c>
      <c r="I2103" s="12">
        <f t="shared" si="747"/>
        <v>0</v>
      </c>
      <c r="J2103" s="12">
        <f t="shared" si="747"/>
        <v>0</v>
      </c>
      <c r="K2103" s="12">
        <f t="shared" si="747"/>
        <v>0</v>
      </c>
      <c r="L2103" s="12">
        <f t="shared" si="747"/>
        <v>0</v>
      </c>
      <c r="M2103" s="12">
        <f t="shared" si="747"/>
        <v>0</v>
      </c>
      <c r="N2103" s="12">
        <f t="shared" si="747"/>
        <v>0</v>
      </c>
      <c r="O2103" s="12">
        <f t="shared" si="747"/>
        <v>0</v>
      </c>
      <c r="P2103" s="12">
        <f t="shared" si="747"/>
        <v>0</v>
      </c>
      <c r="Q2103" s="12">
        <f t="shared" si="747"/>
        <v>0</v>
      </c>
      <c r="R2103" s="12">
        <f t="shared" si="747"/>
        <v>0</v>
      </c>
      <c r="S2103" s="12">
        <f t="shared" si="747"/>
        <v>0</v>
      </c>
      <c r="T2103" s="12">
        <f t="shared" si="747"/>
        <v>0</v>
      </c>
      <c r="U2103" s="12">
        <f t="shared" si="747"/>
        <v>0</v>
      </c>
      <c r="V2103" s="12">
        <f t="shared" si="747"/>
        <v>0</v>
      </c>
      <c r="W2103" s="12">
        <f t="shared" si="747"/>
        <v>0</v>
      </c>
      <c r="X2103" s="12">
        <f t="shared" si="747"/>
        <v>0</v>
      </c>
      <c r="Y2103" s="12">
        <f t="shared" si="747"/>
        <v>0</v>
      </c>
      <c r="Z2103" s="12">
        <f t="shared" si="747"/>
        <v>0</v>
      </c>
      <c r="AA2103" s="12">
        <f t="shared" si="747"/>
        <v>0</v>
      </c>
      <c r="AB2103" s="12">
        <f t="shared" si="747"/>
        <v>0</v>
      </c>
      <c r="AC2103" s="12">
        <f t="shared" si="747"/>
        <v>0</v>
      </c>
      <c r="AD2103" s="12">
        <f t="shared" si="747"/>
        <v>12910.035946473903</v>
      </c>
      <c r="AE2103" s="12">
        <f t="shared" si="747"/>
        <v>13668.620190269627</v>
      </c>
      <c r="AF2103" s="12">
        <f t="shared" si="747"/>
        <v>13552.223734348478</v>
      </c>
      <c r="AG2103" s="12">
        <f t="shared" si="747"/>
        <v>13832.664075220928</v>
      </c>
      <c r="AH2103" s="12">
        <f t="shared" si="747"/>
        <v>14108.87916062463</v>
      </c>
      <c r="AI2103" s="12">
        <f t="shared" si="747"/>
        <v>13192.034746618099</v>
      </c>
      <c r="AJ2103" s="12">
        <f t="shared" si="747"/>
        <v>13625.407121681819</v>
      </c>
      <c r="AK2103" s="12">
        <f t="shared" si="747"/>
        <v>14378.126280795477</v>
      </c>
      <c r="AL2103" s="12">
        <f t="shared" si="747"/>
        <v>15005.469073314582</v>
      </c>
      <c r="AM2103" s="12">
        <f t="shared" si="747"/>
        <v>15747.327887446354</v>
      </c>
      <c r="AN2103" s="12">
        <f t="shared" si="747"/>
        <v>16638.056068262922</v>
      </c>
      <c r="AO2103" s="12">
        <f t="shared" si="747"/>
        <v>17710.679862009667</v>
      </c>
      <c r="AP2103" s="12">
        <f t="shared" si="747"/>
        <v>18896.817517249605</v>
      </c>
      <c r="AQ2103" s="12">
        <f t="shared" si="747"/>
        <v>20109.612517412024</v>
      </c>
      <c r="AR2103" s="12">
        <f t="shared" si="747"/>
        <v>22504.328084615285</v>
      </c>
      <c r="AS2103" s="12">
        <f t="shared" si="747"/>
        <v>31530.255174862232</v>
      </c>
      <c r="AT2103" s="12">
        <f t="shared" si="747"/>
        <v>32097.297123246328</v>
      </c>
      <c r="AU2103" s="12">
        <f t="shared" si="747"/>
        <v>33060.372147352369</v>
      </c>
      <c r="AV2103" s="12">
        <f t="shared" si="747"/>
        <v>34035.363864697079</v>
      </c>
      <c r="AW2103" s="12">
        <f t="shared" si="747"/>
        <v>35085.189112475869</v>
      </c>
      <c r="AX2103" s="12"/>
    </row>
    <row r="2104" spans="3:50">
      <c r="C2104" s="10" t="s">
        <v>4</v>
      </c>
      <c r="D2104" s="9"/>
      <c r="E2104" s="8">
        <f t="shared" si="747"/>
        <v>0</v>
      </c>
      <c r="F2104" s="8">
        <f t="shared" si="747"/>
        <v>0</v>
      </c>
      <c r="G2104" s="8">
        <f t="shared" si="747"/>
        <v>0</v>
      </c>
      <c r="H2104" s="8">
        <f t="shared" si="747"/>
        <v>0</v>
      </c>
      <c r="I2104" s="8">
        <f t="shared" si="747"/>
        <v>0</v>
      </c>
      <c r="J2104" s="8">
        <f t="shared" si="747"/>
        <v>0</v>
      </c>
      <c r="K2104" s="8">
        <f t="shared" si="747"/>
        <v>0</v>
      </c>
      <c r="L2104" s="8">
        <f t="shared" si="747"/>
        <v>0</v>
      </c>
      <c r="M2104" s="8">
        <f t="shared" si="747"/>
        <v>0</v>
      </c>
      <c r="N2104" s="8">
        <f t="shared" si="747"/>
        <v>0</v>
      </c>
      <c r="O2104" s="8">
        <f t="shared" si="747"/>
        <v>0</v>
      </c>
      <c r="P2104" s="8">
        <f t="shared" si="747"/>
        <v>0</v>
      </c>
      <c r="Q2104" s="8">
        <f t="shared" si="747"/>
        <v>0</v>
      </c>
      <c r="R2104" s="8">
        <f t="shared" si="747"/>
        <v>0</v>
      </c>
      <c r="S2104" s="8">
        <f t="shared" si="747"/>
        <v>0</v>
      </c>
      <c r="T2104" s="8">
        <f t="shared" si="747"/>
        <v>0</v>
      </c>
      <c r="U2104" s="8">
        <f t="shared" si="747"/>
        <v>0</v>
      </c>
      <c r="V2104" s="8">
        <f t="shared" si="747"/>
        <v>0</v>
      </c>
      <c r="W2104" s="8">
        <f t="shared" si="747"/>
        <v>0</v>
      </c>
      <c r="X2104" s="8">
        <f t="shared" si="747"/>
        <v>0</v>
      </c>
      <c r="Y2104" s="8">
        <f t="shared" si="747"/>
        <v>0</v>
      </c>
      <c r="Z2104" s="8">
        <f t="shared" si="747"/>
        <v>0</v>
      </c>
      <c r="AA2104" s="8">
        <f t="shared" si="747"/>
        <v>0</v>
      </c>
      <c r="AB2104" s="8">
        <f t="shared" si="747"/>
        <v>0</v>
      </c>
      <c r="AC2104" s="8">
        <f t="shared" si="747"/>
        <v>0</v>
      </c>
      <c r="AD2104" s="8">
        <f t="shared" si="747"/>
        <v>12405.890870274741</v>
      </c>
      <c r="AE2104" s="8">
        <f t="shared" si="747"/>
        <v>12735.319858232535</v>
      </c>
      <c r="AF2104" s="8">
        <f t="shared" si="747"/>
        <v>12277.590001038794</v>
      </c>
      <c r="AG2104" s="8">
        <f t="shared" si="747"/>
        <v>12213.712461767549</v>
      </c>
      <c r="AH2104" s="8">
        <f t="shared" si="747"/>
        <v>12165.491578703537</v>
      </c>
      <c r="AI2104" s="8">
        <f t="shared" si="747"/>
        <v>12140.573984531931</v>
      </c>
      <c r="AJ2104" s="8">
        <f t="shared" si="747"/>
        <v>12028.450025783814</v>
      </c>
      <c r="AK2104" s="8">
        <f t="shared" si="747"/>
        <v>12210.660403412983</v>
      </c>
      <c r="AL2104" s="8">
        <f t="shared" si="747"/>
        <v>12288.385696280511</v>
      </c>
      <c r="AM2104" s="8">
        <f t="shared" si="747"/>
        <v>12460.054850042339</v>
      </c>
      <c r="AN2104" s="8">
        <f t="shared" si="747"/>
        <v>12740.928004359626</v>
      </c>
      <c r="AO2104" s="8">
        <f t="shared" si="747"/>
        <v>13143.721205906406</v>
      </c>
      <c r="AP2104" s="8">
        <f t="shared" si="747"/>
        <v>13606.790406018352</v>
      </c>
      <c r="AQ2104" s="8">
        <f t="shared" si="747"/>
        <v>14062.693987421557</v>
      </c>
      <c r="AR2104" s="8">
        <f t="shared" si="747"/>
        <v>14476.675443778779</v>
      </c>
      <c r="AS2104" s="8">
        <f t="shared" si="747"/>
        <v>19656.474791169192</v>
      </c>
      <c r="AT2104" s="8">
        <f t="shared" si="747"/>
        <v>19392.237577598993</v>
      </c>
      <c r="AU2104" s="8">
        <f t="shared" si="747"/>
        <v>19357.358064626162</v>
      </c>
      <c r="AV2104" s="8">
        <f t="shared" si="747"/>
        <v>19312.425946254876</v>
      </c>
      <c r="AW2104" s="8">
        <f t="shared" si="747"/>
        <v>19261.059840521804</v>
      </c>
      <c r="AX2104" s="8"/>
    </row>
    <row r="2105" spans="3:50">
      <c r="C2105" s="10" t="s">
        <v>3</v>
      </c>
      <c r="D2105" s="9"/>
      <c r="E2105" s="8">
        <f t="shared" si="747"/>
        <v>0</v>
      </c>
      <c r="F2105" s="8">
        <f t="shared" si="747"/>
        <v>0</v>
      </c>
      <c r="G2105" s="8">
        <f t="shared" si="747"/>
        <v>0</v>
      </c>
      <c r="H2105" s="8">
        <f t="shared" si="747"/>
        <v>0</v>
      </c>
      <c r="I2105" s="8">
        <f t="shared" si="747"/>
        <v>0</v>
      </c>
      <c r="J2105" s="8">
        <f t="shared" si="747"/>
        <v>0</v>
      </c>
      <c r="K2105" s="8">
        <f t="shared" si="747"/>
        <v>0</v>
      </c>
      <c r="L2105" s="8">
        <f t="shared" si="747"/>
        <v>0</v>
      </c>
      <c r="M2105" s="8">
        <f t="shared" si="747"/>
        <v>0</v>
      </c>
      <c r="N2105" s="8">
        <f t="shared" si="747"/>
        <v>0</v>
      </c>
      <c r="O2105" s="8">
        <f t="shared" si="747"/>
        <v>0</v>
      </c>
      <c r="P2105" s="8">
        <f t="shared" si="747"/>
        <v>0</v>
      </c>
      <c r="Q2105" s="8">
        <f t="shared" si="747"/>
        <v>0</v>
      </c>
      <c r="R2105" s="8">
        <f t="shared" si="747"/>
        <v>0</v>
      </c>
      <c r="S2105" s="8">
        <f t="shared" si="747"/>
        <v>0</v>
      </c>
      <c r="T2105" s="8">
        <f t="shared" si="747"/>
        <v>0</v>
      </c>
      <c r="U2105" s="8">
        <f t="shared" si="747"/>
        <v>0</v>
      </c>
      <c r="V2105" s="8">
        <f t="shared" si="747"/>
        <v>0</v>
      </c>
      <c r="W2105" s="8">
        <f t="shared" si="747"/>
        <v>0</v>
      </c>
      <c r="X2105" s="8">
        <f t="shared" si="747"/>
        <v>0</v>
      </c>
      <c r="Y2105" s="8">
        <f t="shared" si="747"/>
        <v>0</v>
      </c>
      <c r="Z2105" s="8">
        <f t="shared" si="747"/>
        <v>0</v>
      </c>
      <c r="AA2105" s="8">
        <f t="shared" si="747"/>
        <v>0</v>
      </c>
      <c r="AB2105" s="8">
        <f t="shared" si="747"/>
        <v>0</v>
      </c>
      <c r="AC2105" s="8">
        <f t="shared" si="747"/>
        <v>0</v>
      </c>
      <c r="AD2105" s="8">
        <f t="shared" si="747"/>
        <v>159.53522671732964</v>
      </c>
      <c r="AE2105" s="8">
        <f t="shared" si="747"/>
        <v>255.72903735448244</v>
      </c>
      <c r="AF2105" s="8">
        <f t="shared" si="747"/>
        <v>333.8199711266027</v>
      </c>
      <c r="AG2105" s="8">
        <f t="shared" si="747"/>
        <v>417.89052641615081</v>
      </c>
      <c r="AH2105" s="8">
        <f t="shared" si="747"/>
        <v>500.97771690178865</v>
      </c>
      <c r="AI2105" s="8">
        <f t="shared" si="747"/>
        <v>584.02626524715902</v>
      </c>
      <c r="AJ2105" s="8">
        <f t="shared" si="747"/>
        <v>592.83403692750608</v>
      </c>
      <c r="AK2105" s="8">
        <f t="shared" si="747"/>
        <v>617.10095270458328</v>
      </c>
      <c r="AL2105" s="8">
        <f t="shared" si="747"/>
        <v>637.30139469517871</v>
      </c>
      <c r="AM2105" s="8">
        <f t="shared" si="747"/>
        <v>663.62519684576284</v>
      </c>
      <c r="AN2105" s="8">
        <f t="shared" si="747"/>
        <v>697.36657783860608</v>
      </c>
      <c r="AO2105" s="8">
        <f t="shared" si="747"/>
        <v>739.82248348421444</v>
      </c>
      <c r="AP2105" s="8">
        <f t="shared" si="747"/>
        <v>788.1276421427865</v>
      </c>
      <c r="AQ2105" s="8">
        <f t="shared" si="747"/>
        <v>838.71960838333121</v>
      </c>
      <c r="AR2105" s="8">
        <f t="shared" si="747"/>
        <v>851.50650176456793</v>
      </c>
      <c r="AS2105" s="8">
        <f t="shared" si="747"/>
        <v>1199.9687476205877</v>
      </c>
      <c r="AT2105" s="8">
        <f t="shared" si="747"/>
        <v>1228.6283389867892</v>
      </c>
      <c r="AU2105" s="8">
        <f t="shared" si="747"/>
        <v>1272.7939717972758</v>
      </c>
      <c r="AV2105" s="8">
        <f t="shared" si="747"/>
        <v>1317.8543530305087</v>
      </c>
      <c r="AW2105" s="8">
        <f t="shared" si="747"/>
        <v>1420.4921743506848</v>
      </c>
      <c r="AX2105" s="8"/>
    </row>
    <row r="2106" spans="3:50">
      <c r="C2106" s="10" t="s">
        <v>2</v>
      </c>
      <c r="D2106" s="9"/>
      <c r="E2106" s="8">
        <f t="shared" si="747"/>
        <v>0</v>
      </c>
      <c r="F2106" s="8">
        <f t="shared" si="747"/>
        <v>0</v>
      </c>
      <c r="G2106" s="8">
        <f t="shared" si="747"/>
        <v>0</v>
      </c>
      <c r="H2106" s="8">
        <f t="shared" si="747"/>
        <v>0</v>
      </c>
      <c r="I2106" s="8">
        <f t="shared" si="747"/>
        <v>0</v>
      </c>
      <c r="J2106" s="8">
        <f t="shared" si="747"/>
        <v>0</v>
      </c>
      <c r="K2106" s="8">
        <f t="shared" si="747"/>
        <v>0</v>
      </c>
      <c r="L2106" s="8">
        <f t="shared" si="747"/>
        <v>0</v>
      </c>
      <c r="M2106" s="8">
        <f t="shared" si="747"/>
        <v>0</v>
      </c>
      <c r="N2106" s="8">
        <f t="shared" si="747"/>
        <v>0</v>
      </c>
      <c r="O2106" s="8">
        <f t="shared" si="747"/>
        <v>0</v>
      </c>
      <c r="P2106" s="8">
        <f t="shared" si="747"/>
        <v>0</v>
      </c>
      <c r="Q2106" s="8">
        <f t="shared" si="747"/>
        <v>0</v>
      </c>
      <c r="R2106" s="8">
        <f t="shared" si="747"/>
        <v>0</v>
      </c>
      <c r="S2106" s="8">
        <f t="shared" si="747"/>
        <v>0</v>
      </c>
      <c r="T2106" s="8">
        <f t="shared" si="747"/>
        <v>0</v>
      </c>
      <c r="U2106" s="8">
        <f t="shared" si="747"/>
        <v>0</v>
      </c>
      <c r="V2106" s="8">
        <f t="shared" si="747"/>
        <v>0</v>
      </c>
      <c r="W2106" s="8">
        <f t="shared" si="747"/>
        <v>0</v>
      </c>
      <c r="X2106" s="8">
        <f t="shared" si="747"/>
        <v>0</v>
      </c>
      <c r="Y2106" s="8">
        <f t="shared" si="747"/>
        <v>0</v>
      </c>
      <c r="Z2106" s="8">
        <f t="shared" si="747"/>
        <v>0</v>
      </c>
      <c r="AA2106" s="8">
        <f t="shared" si="747"/>
        <v>0</v>
      </c>
      <c r="AB2106" s="8">
        <f t="shared" si="747"/>
        <v>0</v>
      </c>
      <c r="AC2106" s="8">
        <f t="shared" si="747"/>
        <v>0</v>
      </c>
      <c r="AD2106" s="8">
        <f t="shared" si="747"/>
        <v>78.903145322576364</v>
      </c>
      <c r="AE2106" s="8">
        <f t="shared" si="747"/>
        <v>155.82990641805739</v>
      </c>
      <c r="AF2106" s="8">
        <f t="shared" si="747"/>
        <v>217.32768891318679</v>
      </c>
      <c r="AG2106" s="8">
        <f t="shared" si="747"/>
        <v>278.66258084677736</v>
      </c>
      <c r="AH2106" s="8">
        <f t="shared" si="747"/>
        <v>336.11750336174885</v>
      </c>
      <c r="AI2106" s="8">
        <f t="shared" si="747"/>
        <v>390.70952291123297</v>
      </c>
      <c r="AJ2106" s="8">
        <f t="shared" si="747"/>
        <v>718.67008809593005</v>
      </c>
      <c r="AK2106" s="8">
        <f t="shared" si="747"/>
        <v>1056.5611273040547</v>
      </c>
      <c r="AL2106" s="8">
        <f t="shared" si="747"/>
        <v>1384.7336063206758</v>
      </c>
      <c r="AM2106" s="8">
        <f t="shared" si="747"/>
        <v>1724.0854619588667</v>
      </c>
      <c r="AN2106" s="8">
        <f t="shared" si="747"/>
        <v>2085.7808129231003</v>
      </c>
      <c r="AO2106" s="8">
        <f t="shared" si="747"/>
        <v>2481.810377216098</v>
      </c>
      <c r="AP2106" s="8">
        <f t="shared" si="747"/>
        <v>2909.431984147313</v>
      </c>
      <c r="AQ2106" s="8">
        <f t="shared" si="747"/>
        <v>3358.3853412118851</v>
      </c>
      <c r="AR2106" s="8">
        <f t="shared" si="747"/>
        <v>3820.4011920501407</v>
      </c>
      <c r="AS2106" s="8">
        <f t="shared" si="747"/>
        <v>5603.1805740330783</v>
      </c>
      <c r="AT2106" s="8">
        <f t="shared" si="747"/>
        <v>5952.8668204609648</v>
      </c>
      <c r="AU2106" s="8">
        <f t="shared" si="747"/>
        <v>6381.8932968173776</v>
      </c>
      <c r="AV2106" s="8">
        <f t="shared" si="747"/>
        <v>6822.041993967774</v>
      </c>
      <c r="AW2106" s="8">
        <f t="shared" si="747"/>
        <v>7274.7058386444478</v>
      </c>
      <c r="AX2106" s="8"/>
    </row>
    <row r="2107" spans="3:50">
      <c r="C2107" s="10" t="s">
        <v>1</v>
      </c>
      <c r="D2107" s="9"/>
      <c r="E2107" s="8">
        <f t="shared" si="747"/>
        <v>0</v>
      </c>
      <c r="F2107" s="8">
        <f t="shared" si="747"/>
        <v>0</v>
      </c>
      <c r="G2107" s="8">
        <f t="shared" si="747"/>
        <v>0</v>
      </c>
      <c r="H2107" s="8">
        <f t="shared" si="747"/>
        <v>0</v>
      </c>
      <c r="I2107" s="8">
        <f t="shared" si="747"/>
        <v>0</v>
      </c>
      <c r="J2107" s="8">
        <f t="shared" si="747"/>
        <v>0</v>
      </c>
      <c r="K2107" s="8">
        <f t="shared" si="747"/>
        <v>0</v>
      </c>
      <c r="L2107" s="8">
        <f t="shared" si="747"/>
        <v>0</v>
      </c>
      <c r="M2107" s="8">
        <f t="shared" si="747"/>
        <v>0</v>
      </c>
      <c r="N2107" s="8">
        <f t="shared" si="747"/>
        <v>0</v>
      </c>
      <c r="O2107" s="8">
        <f t="shared" si="747"/>
        <v>0</v>
      </c>
      <c r="P2107" s="8">
        <f t="shared" si="747"/>
        <v>0</v>
      </c>
      <c r="Q2107" s="8">
        <f t="shared" si="747"/>
        <v>0</v>
      </c>
      <c r="R2107" s="8">
        <f t="shared" si="747"/>
        <v>0</v>
      </c>
      <c r="S2107" s="8">
        <f t="shared" si="747"/>
        <v>0</v>
      </c>
      <c r="T2107" s="8">
        <f t="shared" si="747"/>
        <v>0</v>
      </c>
      <c r="U2107" s="8">
        <f t="shared" si="747"/>
        <v>0</v>
      </c>
      <c r="V2107" s="8">
        <f t="shared" si="747"/>
        <v>0</v>
      </c>
      <c r="W2107" s="8">
        <f t="shared" si="747"/>
        <v>0</v>
      </c>
      <c r="X2107" s="8">
        <f t="shared" si="747"/>
        <v>0</v>
      </c>
      <c r="Y2107" s="8">
        <f t="shared" si="747"/>
        <v>0</v>
      </c>
      <c r="Z2107" s="8">
        <f t="shared" si="747"/>
        <v>0</v>
      </c>
      <c r="AA2107" s="8">
        <f t="shared" si="747"/>
        <v>0</v>
      </c>
      <c r="AB2107" s="8">
        <f t="shared" si="747"/>
        <v>0</v>
      </c>
      <c r="AC2107" s="8">
        <f t="shared" si="747"/>
        <v>0</v>
      </c>
      <c r="AD2107" s="8">
        <f t="shared" si="747"/>
        <v>265.70670415925701</v>
      </c>
      <c r="AE2107" s="8">
        <f t="shared" si="747"/>
        <v>521.74138826455192</v>
      </c>
      <c r="AF2107" s="8">
        <f t="shared" si="747"/>
        <v>723.48607326989418</v>
      </c>
      <c r="AG2107" s="8">
        <f t="shared" si="747"/>
        <v>922.39850619045001</v>
      </c>
      <c r="AH2107" s="8">
        <f t="shared" si="747"/>
        <v>1106.2923616575545</v>
      </c>
      <c r="AI2107" s="8">
        <f t="shared" si="747"/>
        <v>76.724973927775437</v>
      </c>
      <c r="AJ2107" s="8">
        <f t="shared" si="747"/>
        <v>280.6782428994569</v>
      </c>
      <c r="AK2107" s="8">
        <f t="shared" si="747"/>
        <v>484.2122884683954</v>
      </c>
      <c r="AL2107" s="8">
        <f t="shared" si="747"/>
        <v>680.69750083681356</v>
      </c>
      <c r="AM2107" s="8">
        <f t="shared" si="747"/>
        <v>880.29994147464004</v>
      </c>
      <c r="AN2107" s="8">
        <f t="shared" si="747"/>
        <v>1089.4979310631284</v>
      </c>
      <c r="AO2107" s="8">
        <f t="shared" si="747"/>
        <v>1315.1419888109531</v>
      </c>
      <c r="AP2107" s="8">
        <f t="shared" si="747"/>
        <v>1556.1091025748749</v>
      </c>
      <c r="AQ2107" s="8">
        <f t="shared" si="747"/>
        <v>1806.9228233862491</v>
      </c>
      <c r="AR2107" s="8">
        <f t="shared" si="747"/>
        <v>3306.0674936906275</v>
      </c>
      <c r="AS2107" s="8">
        <f t="shared" si="747"/>
        <v>5000.9363243821281</v>
      </c>
      <c r="AT2107" s="8">
        <f t="shared" si="747"/>
        <v>5452.5180822887569</v>
      </c>
      <c r="AU2107" s="8">
        <f t="shared" si="747"/>
        <v>5975.044151597469</v>
      </c>
      <c r="AV2107" s="8">
        <f t="shared" si="747"/>
        <v>6507.486596164892</v>
      </c>
      <c r="AW2107" s="8">
        <f t="shared" si="747"/>
        <v>7051.0533647887905</v>
      </c>
      <c r="AX2107" s="8"/>
    </row>
    <row r="2108" spans="3:50">
      <c r="C2108" s="7" t="s">
        <v>0</v>
      </c>
      <c r="D2108" s="6"/>
      <c r="E2108" s="5">
        <f t="shared" si="747"/>
        <v>0</v>
      </c>
      <c r="F2108" s="5">
        <f t="shared" si="747"/>
        <v>0</v>
      </c>
      <c r="G2108" s="5">
        <f t="shared" si="747"/>
        <v>0</v>
      </c>
      <c r="H2108" s="5">
        <f t="shared" si="747"/>
        <v>0</v>
      </c>
      <c r="I2108" s="5">
        <f t="shared" si="747"/>
        <v>0</v>
      </c>
      <c r="J2108" s="5">
        <f t="shared" si="747"/>
        <v>0</v>
      </c>
      <c r="K2108" s="5">
        <f t="shared" si="747"/>
        <v>0</v>
      </c>
      <c r="L2108" s="5">
        <f t="shared" si="747"/>
        <v>0</v>
      </c>
      <c r="M2108" s="5">
        <f t="shared" si="747"/>
        <v>0</v>
      </c>
      <c r="N2108" s="5">
        <f t="shared" si="747"/>
        <v>0</v>
      </c>
      <c r="O2108" s="5">
        <f t="shared" si="747"/>
        <v>0</v>
      </c>
      <c r="P2108" s="5">
        <f t="shared" si="747"/>
        <v>0</v>
      </c>
      <c r="Q2108" s="5">
        <f t="shared" si="747"/>
        <v>0</v>
      </c>
      <c r="R2108" s="5">
        <f t="shared" si="747"/>
        <v>0</v>
      </c>
      <c r="S2108" s="5">
        <f t="shared" si="747"/>
        <v>0</v>
      </c>
      <c r="T2108" s="5">
        <f t="shared" si="747"/>
        <v>0</v>
      </c>
      <c r="U2108" s="5">
        <f t="shared" si="747"/>
        <v>0</v>
      </c>
      <c r="V2108" s="5">
        <f t="shared" si="747"/>
        <v>0</v>
      </c>
      <c r="W2108" s="5">
        <f t="shared" si="747"/>
        <v>0</v>
      </c>
      <c r="X2108" s="5">
        <f t="shared" si="747"/>
        <v>0</v>
      </c>
      <c r="Y2108" s="5">
        <f t="shared" si="747"/>
        <v>0</v>
      </c>
      <c r="Z2108" s="5">
        <f t="shared" si="747"/>
        <v>0</v>
      </c>
      <c r="AA2108" s="5">
        <f t="shared" si="747"/>
        <v>0</v>
      </c>
      <c r="AB2108" s="5">
        <f t="shared" si="747"/>
        <v>0</v>
      </c>
      <c r="AC2108" s="5">
        <f t="shared" si="747"/>
        <v>0</v>
      </c>
      <c r="AD2108" s="5">
        <f t="shared" si="747"/>
        <v>0</v>
      </c>
      <c r="AE2108" s="5">
        <f t="shared" si="747"/>
        <v>0</v>
      </c>
      <c r="AF2108" s="5">
        <f t="shared" si="747"/>
        <v>0</v>
      </c>
      <c r="AG2108" s="5">
        <f t="shared" si="747"/>
        <v>0</v>
      </c>
      <c r="AH2108" s="5">
        <f t="shared" si="747"/>
        <v>0</v>
      </c>
      <c r="AI2108" s="5">
        <f t="shared" ref="AI2108:AW2108" si="748">AI1806*AI596</f>
        <v>0</v>
      </c>
      <c r="AJ2108" s="5">
        <f t="shared" si="748"/>
        <v>4.7747279751117455</v>
      </c>
      <c r="AK2108" s="5">
        <f t="shared" si="748"/>
        <v>9.5915089054614455</v>
      </c>
      <c r="AL2108" s="5">
        <f t="shared" si="748"/>
        <v>14.350875181404213</v>
      </c>
      <c r="AM2108" s="5">
        <f t="shared" si="748"/>
        <v>19.262437124742782</v>
      </c>
      <c r="AN2108" s="5">
        <f t="shared" si="748"/>
        <v>24.482742078458866</v>
      </c>
      <c r="AO2108" s="5">
        <f t="shared" si="748"/>
        <v>30.18380659199417</v>
      </c>
      <c r="AP2108" s="5">
        <f t="shared" si="748"/>
        <v>36.358382366277958</v>
      </c>
      <c r="AQ2108" s="5">
        <f t="shared" si="748"/>
        <v>42.890757009002961</v>
      </c>
      <c r="AR2108" s="5">
        <f t="shared" si="748"/>
        <v>49.677453331167669</v>
      </c>
      <c r="AS2108" s="5">
        <f t="shared" si="748"/>
        <v>69.694737657250968</v>
      </c>
      <c r="AT2108" s="5">
        <f t="shared" si="748"/>
        <v>71.04630391082955</v>
      </c>
      <c r="AU2108" s="5">
        <f t="shared" si="748"/>
        <v>73.282662514088429</v>
      </c>
      <c r="AV2108" s="5">
        <f t="shared" si="748"/>
        <v>75.554975279029705</v>
      </c>
      <c r="AW2108" s="5">
        <f t="shared" si="748"/>
        <v>77.877894170140365</v>
      </c>
      <c r="AX2108" s="8"/>
    </row>
    <row r="2109" spans="3:50">
      <c r="C2109" s="14">
        <v>26</v>
      </c>
      <c r="D2109" s="13"/>
      <c r="E2109" s="12">
        <f t="shared" ref="E2109:AW2114" si="749">E1807*E597</f>
        <v>0</v>
      </c>
      <c r="F2109" s="12">
        <f t="shared" si="749"/>
        <v>0</v>
      </c>
      <c r="G2109" s="12">
        <f t="shared" si="749"/>
        <v>0</v>
      </c>
      <c r="H2109" s="12">
        <f t="shared" si="749"/>
        <v>0</v>
      </c>
      <c r="I2109" s="12">
        <f t="shared" si="749"/>
        <v>0</v>
      </c>
      <c r="J2109" s="12">
        <f t="shared" si="749"/>
        <v>0</v>
      </c>
      <c r="K2109" s="12">
        <f t="shared" si="749"/>
        <v>0</v>
      </c>
      <c r="L2109" s="12">
        <f t="shared" si="749"/>
        <v>0</v>
      </c>
      <c r="M2109" s="12">
        <f t="shared" si="749"/>
        <v>0</v>
      </c>
      <c r="N2109" s="12">
        <f t="shared" si="749"/>
        <v>0</v>
      </c>
      <c r="O2109" s="12">
        <f t="shared" si="749"/>
        <v>0</v>
      </c>
      <c r="P2109" s="12">
        <f t="shared" si="749"/>
        <v>0</v>
      </c>
      <c r="Q2109" s="12">
        <f t="shared" si="749"/>
        <v>0</v>
      </c>
      <c r="R2109" s="12">
        <f t="shared" si="749"/>
        <v>0</v>
      </c>
      <c r="S2109" s="12">
        <f t="shared" si="749"/>
        <v>0</v>
      </c>
      <c r="T2109" s="12">
        <f t="shared" si="749"/>
        <v>0</v>
      </c>
      <c r="U2109" s="12">
        <f t="shared" si="749"/>
        <v>0</v>
      </c>
      <c r="V2109" s="12">
        <f t="shared" si="749"/>
        <v>0</v>
      </c>
      <c r="W2109" s="12">
        <f t="shared" si="749"/>
        <v>0</v>
      </c>
      <c r="X2109" s="12">
        <f t="shared" si="749"/>
        <v>0</v>
      </c>
      <c r="Y2109" s="12">
        <f t="shared" si="749"/>
        <v>0</v>
      </c>
      <c r="Z2109" s="12">
        <f t="shared" si="749"/>
        <v>0</v>
      </c>
      <c r="AA2109" s="12">
        <f t="shared" si="749"/>
        <v>0</v>
      </c>
      <c r="AB2109" s="12">
        <f t="shared" si="749"/>
        <v>0</v>
      </c>
      <c r="AC2109" s="12">
        <f t="shared" si="749"/>
        <v>0</v>
      </c>
      <c r="AD2109" s="12">
        <f t="shared" si="749"/>
        <v>0</v>
      </c>
      <c r="AE2109" s="12">
        <f t="shared" si="749"/>
        <v>11717.087173602862</v>
      </c>
      <c r="AF2109" s="12">
        <f t="shared" si="749"/>
        <v>12414.117130011688</v>
      </c>
      <c r="AG2109" s="12">
        <f t="shared" si="749"/>
        <v>12315.923951220484</v>
      </c>
      <c r="AH2109" s="12">
        <f t="shared" si="749"/>
        <v>12577.675912037961</v>
      </c>
      <c r="AI2109" s="12">
        <f t="shared" si="749"/>
        <v>12835.211669121049</v>
      </c>
      <c r="AJ2109" s="12">
        <f t="shared" si="749"/>
        <v>11988.726872033823</v>
      </c>
      <c r="AK2109" s="12">
        <f t="shared" si="749"/>
        <v>12392.545141975834</v>
      </c>
      <c r="AL2109" s="12">
        <f t="shared" si="749"/>
        <v>13086.590163291654</v>
      </c>
      <c r="AM2109" s="12">
        <f t="shared" si="749"/>
        <v>13666.499247706341</v>
      </c>
      <c r="AN2109" s="12">
        <f t="shared" si="749"/>
        <v>14350.719602208774</v>
      </c>
      <c r="AO2109" s="12">
        <f t="shared" si="749"/>
        <v>15170.791780374002</v>
      </c>
      <c r="AP2109" s="12">
        <f t="shared" si="749"/>
        <v>16157.077305413595</v>
      </c>
      <c r="AQ2109" s="12">
        <f t="shared" si="749"/>
        <v>17247.408547564326</v>
      </c>
      <c r="AR2109" s="12">
        <f t="shared" si="749"/>
        <v>18362.608081799957</v>
      </c>
      <c r="AS2109" s="12">
        <f t="shared" si="749"/>
        <v>20571.427942854531</v>
      </c>
      <c r="AT2109" s="12">
        <f t="shared" si="749"/>
        <v>28834.269875489052</v>
      </c>
      <c r="AU2109" s="12">
        <f t="shared" si="749"/>
        <v>29364.818863250221</v>
      </c>
      <c r="AV2109" s="12">
        <f t="shared" si="749"/>
        <v>30257.886092699795</v>
      </c>
      <c r="AW2109" s="12">
        <f t="shared" si="749"/>
        <v>31162.198143511232</v>
      </c>
      <c r="AX2109" s="12"/>
    </row>
    <row r="2110" spans="3:50">
      <c r="C2110" s="10" t="s">
        <v>4</v>
      </c>
      <c r="D2110" s="9"/>
      <c r="E2110" s="8">
        <f t="shared" si="749"/>
        <v>0</v>
      </c>
      <c r="F2110" s="8">
        <f t="shared" si="749"/>
        <v>0</v>
      </c>
      <c r="G2110" s="8">
        <f t="shared" si="749"/>
        <v>0</v>
      </c>
      <c r="H2110" s="8">
        <f t="shared" si="749"/>
        <v>0</v>
      </c>
      <c r="I2110" s="8">
        <f t="shared" si="749"/>
        <v>0</v>
      </c>
      <c r="J2110" s="8">
        <f t="shared" si="749"/>
        <v>0</v>
      </c>
      <c r="K2110" s="8">
        <f t="shared" si="749"/>
        <v>0</v>
      </c>
      <c r="L2110" s="8">
        <f t="shared" si="749"/>
        <v>0</v>
      </c>
      <c r="M2110" s="8">
        <f t="shared" si="749"/>
        <v>0</v>
      </c>
      <c r="N2110" s="8">
        <f t="shared" si="749"/>
        <v>0</v>
      </c>
      <c r="O2110" s="8">
        <f t="shared" si="749"/>
        <v>0</v>
      </c>
      <c r="P2110" s="8">
        <f t="shared" si="749"/>
        <v>0</v>
      </c>
      <c r="Q2110" s="8">
        <f t="shared" si="749"/>
        <v>0</v>
      </c>
      <c r="R2110" s="8">
        <f t="shared" si="749"/>
        <v>0</v>
      </c>
      <c r="S2110" s="8">
        <f t="shared" si="749"/>
        <v>0</v>
      </c>
      <c r="T2110" s="8">
        <f t="shared" si="749"/>
        <v>0</v>
      </c>
      <c r="U2110" s="8">
        <f t="shared" si="749"/>
        <v>0</v>
      </c>
      <c r="V2110" s="8">
        <f t="shared" si="749"/>
        <v>0</v>
      </c>
      <c r="W2110" s="8">
        <f t="shared" si="749"/>
        <v>0</v>
      </c>
      <c r="X2110" s="8">
        <f t="shared" si="749"/>
        <v>0</v>
      </c>
      <c r="Y2110" s="8">
        <f t="shared" si="749"/>
        <v>0</v>
      </c>
      <c r="Z2110" s="8">
        <f t="shared" si="749"/>
        <v>0</v>
      </c>
      <c r="AA2110" s="8">
        <f t="shared" si="749"/>
        <v>0</v>
      </c>
      <c r="AB2110" s="8">
        <f t="shared" si="749"/>
        <v>0</v>
      </c>
      <c r="AC2110" s="8">
        <f t="shared" si="749"/>
        <v>0</v>
      </c>
      <c r="AD2110" s="8">
        <f t="shared" si="749"/>
        <v>0</v>
      </c>
      <c r="AE2110" s="8">
        <f t="shared" si="749"/>
        <v>11248.612365040517</v>
      </c>
      <c r="AF2110" s="8">
        <f t="shared" si="749"/>
        <v>11547.310703281079</v>
      </c>
      <c r="AG2110" s="8">
        <f t="shared" si="749"/>
        <v>11132.279990427192</v>
      </c>
      <c r="AH2110" s="8">
        <f t="shared" si="749"/>
        <v>11074.36124153536</v>
      </c>
      <c r="AI2110" s="8">
        <f t="shared" si="749"/>
        <v>11030.638624017685</v>
      </c>
      <c r="AJ2110" s="8">
        <f t="shared" si="749"/>
        <v>11008.045457526328</v>
      </c>
      <c r="AK2110" s="8">
        <f t="shared" si="749"/>
        <v>10906.380936857899</v>
      </c>
      <c r="AL2110" s="8">
        <f t="shared" si="749"/>
        <v>11071.593893208257</v>
      </c>
      <c r="AM2110" s="8">
        <f t="shared" si="749"/>
        <v>11142.068613610729</v>
      </c>
      <c r="AN2110" s="8">
        <f t="shared" si="749"/>
        <v>11297.723679892846</v>
      </c>
      <c r="AO2110" s="8">
        <f t="shared" si="749"/>
        <v>11552.395695768102</v>
      </c>
      <c r="AP2110" s="8">
        <f t="shared" si="749"/>
        <v>11917.614496646784</v>
      </c>
      <c r="AQ2110" s="8">
        <f t="shared" si="749"/>
        <v>12337.486473977278</v>
      </c>
      <c r="AR2110" s="8">
        <f t="shared" si="749"/>
        <v>12750.861274438084</v>
      </c>
      <c r="AS2110" s="8">
        <f t="shared" si="749"/>
        <v>13126.22463830864</v>
      </c>
      <c r="AT2110" s="8">
        <f t="shared" si="749"/>
        <v>17822.828501485652</v>
      </c>
      <c r="AU2110" s="8">
        <f t="shared" si="749"/>
        <v>17583.240549362708</v>
      </c>
      <c r="AV2110" s="8">
        <f t="shared" si="749"/>
        <v>17551.614757630756</v>
      </c>
      <c r="AW2110" s="8">
        <f t="shared" si="749"/>
        <v>17510.874113723457</v>
      </c>
      <c r="AX2110" s="8"/>
    </row>
    <row r="2111" spans="3:50">
      <c r="C2111" s="10" t="s">
        <v>3</v>
      </c>
      <c r="D2111" s="9"/>
      <c r="E2111" s="8">
        <f t="shared" si="749"/>
        <v>0</v>
      </c>
      <c r="F2111" s="8">
        <f t="shared" si="749"/>
        <v>0</v>
      </c>
      <c r="G2111" s="8">
        <f t="shared" si="749"/>
        <v>0</v>
      </c>
      <c r="H2111" s="8">
        <f t="shared" si="749"/>
        <v>0</v>
      </c>
      <c r="I2111" s="8">
        <f t="shared" si="749"/>
        <v>0</v>
      </c>
      <c r="J2111" s="8">
        <f t="shared" si="749"/>
        <v>0</v>
      </c>
      <c r="K2111" s="8">
        <f t="shared" si="749"/>
        <v>0</v>
      </c>
      <c r="L2111" s="8">
        <f t="shared" si="749"/>
        <v>0</v>
      </c>
      <c r="M2111" s="8">
        <f t="shared" si="749"/>
        <v>0</v>
      </c>
      <c r="N2111" s="8">
        <f t="shared" si="749"/>
        <v>0</v>
      </c>
      <c r="O2111" s="8">
        <f t="shared" si="749"/>
        <v>0</v>
      </c>
      <c r="P2111" s="8">
        <f t="shared" si="749"/>
        <v>0</v>
      </c>
      <c r="Q2111" s="8">
        <f t="shared" si="749"/>
        <v>0</v>
      </c>
      <c r="R2111" s="8">
        <f t="shared" si="749"/>
        <v>0</v>
      </c>
      <c r="S2111" s="8">
        <f t="shared" si="749"/>
        <v>0</v>
      </c>
      <c r="T2111" s="8">
        <f t="shared" si="749"/>
        <v>0</v>
      </c>
      <c r="U2111" s="8">
        <f t="shared" si="749"/>
        <v>0</v>
      </c>
      <c r="V2111" s="8">
        <f t="shared" si="749"/>
        <v>0</v>
      </c>
      <c r="W2111" s="8">
        <f t="shared" si="749"/>
        <v>0</v>
      </c>
      <c r="X2111" s="8">
        <f t="shared" si="749"/>
        <v>0</v>
      </c>
      <c r="Y2111" s="8">
        <f t="shared" si="749"/>
        <v>0</v>
      </c>
      <c r="Z2111" s="8">
        <f t="shared" si="749"/>
        <v>0</v>
      </c>
      <c r="AA2111" s="8">
        <f t="shared" si="749"/>
        <v>0</v>
      </c>
      <c r="AB2111" s="8">
        <f t="shared" si="749"/>
        <v>0</v>
      </c>
      <c r="AC2111" s="8">
        <f t="shared" si="749"/>
        <v>0</v>
      </c>
      <c r="AD2111" s="8">
        <f t="shared" si="749"/>
        <v>0</v>
      </c>
      <c r="AE2111" s="8">
        <f t="shared" si="749"/>
        <v>149.51630032968845</v>
      </c>
      <c r="AF2111" s="8">
        <f t="shared" si="749"/>
        <v>239.66907083074705</v>
      </c>
      <c r="AG2111" s="8">
        <f t="shared" si="749"/>
        <v>312.85583808677006</v>
      </c>
      <c r="AH2111" s="8">
        <f t="shared" si="749"/>
        <v>391.64670235041984</v>
      </c>
      <c r="AI2111" s="8">
        <f t="shared" si="749"/>
        <v>469.51595782345748</v>
      </c>
      <c r="AJ2111" s="8">
        <f t="shared" si="749"/>
        <v>547.34899791028522</v>
      </c>
      <c r="AK2111" s="8">
        <f t="shared" si="749"/>
        <v>555.60363522701687</v>
      </c>
      <c r="AL2111" s="8">
        <f t="shared" si="749"/>
        <v>578.34657132995926</v>
      </c>
      <c r="AM2111" s="8">
        <f t="shared" si="749"/>
        <v>597.27841110983286</v>
      </c>
      <c r="AN2111" s="8">
        <f t="shared" si="749"/>
        <v>621.94905965029454</v>
      </c>
      <c r="AO2111" s="8">
        <f t="shared" si="749"/>
        <v>653.57145777433379</v>
      </c>
      <c r="AP2111" s="8">
        <f t="shared" si="749"/>
        <v>693.36110216757572</v>
      </c>
      <c r="AQ2111" s="8">
        <f t="shared" si="749"/>
        <v>738.63266229934072</v>
      </c>
      <c r="AR2111" s="8">
        <f t="shared" si="749"/>
        <v>786.04741686068587</v>
      </c>
      <c r="AS2111" s="8">
        <f t="shared" si="749"/>
        <v>798.03128418837105</v>
      </c>
      <c r="AT2111" s="8">
        <f t="shared" si="749"/>
        <v>1124.60985167479</v>
      </c>
      <c r="AU2111" s="8">
        <f t="shared" si="749"/>
        <v>1151.4696001968375</v>
      </c>
      <c r="AV2111" s="8">
        <f t="shared" si="749"/>
        <v>1192.8615996656647</v>
      </c>
      <c r="AW2111" s="8">
        <f t="shared" si="749"/>
        <v>1235.0921567160876</v>
      </c>
      <c r="AX2111" s="8"/>
    </row>
    <row r="2112" spans="3:50">
      <c r="C2112" s="10" t="s">
        <v>2</v>
      </c>
      <c r="D2112" s="9"/>
      <c r="E2112" s="8">
        <f t="shared" si="749"/>
        <v>0</v>
      </c>
      <c r="F2112" s="8">
        <f t="shared" si="749"/>
        <v>0</v>
      </c>
      <c r="G2112" s="8">
        <f t="shared" si="749"/>
        <v>0</v>
      </c>
      <c r="H2112" s="8">
        <f t="shared" si="749"/>
        <v>0</v>
      </c>
      <c r="I2112" s="8">
        <f t="shared" si="749"/>
        <v>0</v>
      </c>
      <c r="J2112" s="8">
        <f t="shared" si="749"/>
        <v>0</v>
      </c>
      <c r="K2112" s="8">
        <f t="shared" si="749"/>
        <v>0</v>
      </c>
      <c r="L2112" s="8">
        <f t="shared" si="749"/>
        <v>0</v>
      </c>
      <c r="M2112" s="8">
        <f t="shared" si="749"/>
        <v>0</v>
      </c>
      <c r="N2112" s="8">
        <f t="shared" si="749"/>
        <v>0</v>
      </c>
      <c r="O2112" s="8">
        <f t="shared" si="749"/>
        <v>0</v>
      </c>
      <c r="P2112" s="8">
        <f t="shared" si="749"/>
        <v>0</v>
      </c>
      <c r="Q2112" s="8">
        <f t="shared" si="749"/>
        <v>0</v>
      </c>
      <c r="R2112" s="8">
        <f t="shared" si="749"/>
        <v>0</v>
      </c>
      <c r="S2112" s="8">
        <f t="shared" si="749"/>
        <v>0</v>
      </c>
      <c r="T2112" s="8">
        <f t="shared" si="749"/>
        <v>0</v>
      </c>
      <c r="U2112" s="8">
        <f t="shared" si="749"/>
        <v>0</v>
      </c>
      <c r="V2112" s="8">
        <f t="shared" si="749"/>
        <v>0</v>
      </c>
      <c r="W2112" s="8">
        <f t="shared" si="749"/>
        <v>0</v>
      </c>
      <c r="X2112" s="8">
        <f t="shared" si="749"/>
        <v>0</v>
      </c>
      <c r="Y2112" s="8">
        <f t="shared" si="749"/>
        <v>0</v>
      </c>
      <c r="Z2112" s="8">
        <f t="shared" si="749"/>
        <v>0</v>
      </c>
      <c r="AA2112" s="8">
        <f t="shared" si="749"/>
        <v>0</v>
      </c>
      <c r="AB2112" s="8">
        <f t="shared" si="749"/>
        <v>0</v>
      </c>
      <c r="AC2112" s="8">
        <f t="shared" si="749"/>
        <v>0</v>
      </c>
      <c r="AD2112" s="8">
        <f t="shared" si="749"/>
        <v>0</v>
      </c>
      <c r="AE2112" s="8">
        <f t="shared" si="749"/>
        <v>73.178283669027365</v>
      </c>
      <c r="AF2112" s="8">
        <f t="shared" si="749"/>
        <v>144.52358076929258</v>
      </c>
      <c r="AG2112" s="8">
        <f t="shared" si="749"/>
        <v>201.55935740463872</v>
      </c>
      <c r="AH2112" s="8">
        <f t="shared" si="749"/>
        <v>258.44406209386</v>
      </c>
      <c r="AI2112" s="8">
        <f t="shared" si="749"/>
        <v>311.73031070655696</v>
      </c>
      <c r="AJ2112" s="8">
        <f t="shared" si="749"/>
        <v>362.36137587290534</v>
      </c>
      <c r="AK2112" s="8">
        <f t="shared" si="749"/>
        <v>666.5265795948086</v>
      </c>
      <c r="AL2112" s="8">
        <f t="shared" si="749"/>
        <v>979.90174626664532</v>
      </c>
      <c r="AM2112" s="8">
        <f t="shared" si="749"/>
        <v>1284.263488294373</v>
      </c>
      <c r="AN2112" s="8">
        <f t="shared" si="749"/>
        <v>1598.9934810466011</v>
      </c>
      <c r="AO2112" s="8">
        <f t="shared" si="749"/>
        <v>1934.4458243774031</v>
      </c>
      <c r="AP2112" s="8">
        <f t="shared" si="749"/>
        <v>2301.7412430666536</v>
      </c>
      <c r="AQ2112" s="8">
        <f t="shared" si="749"/>
        <v>2698.3365261454869</v>
      </c>
      <c r="AR2112" s="8">
        <f t="shared" si="749"/>
        <v>3114.715822346157</v>
      </c>
      <c r="AS2112" s="8">
        <f t="shared" si="749"/>
        <v>3543.2098558096736</v>
      </c>
      <c r="AT2112" s="8">
        <f t="shared" si="749"/>
        <v>5196.6386868237469</v>
      </c>
      <c r="AU2112" s="8">
        <f t="shared" si="749"/>
        <v>5520.9532528862464</v>
      </c>
      <c r="AV2112" s="8">
        <f t="shared" si="749"/>
        <v>5918.8514743066908</v>
      </c>
      <c r="AW2112" s="8">
        <f t="shared" si="749"/>
        <v>6327.0649375969724</v>
      </c>
      <c r="AX2112" s="8"/>
    </row>
    <row r="2113" spans="3:50">
      <c r="C2113" s="10" t="s">
        <v>1</v>
      </c>
      <c r="D2113" s="9"/>
      <c r="E2113" s="8">
        <f t="shared" si="749"/>
        <v>0</v>
      </c>
      <c r="F2113" s="8">
        <f t="shared" si="749"/>
        <v>0</v>
      </c>
      <c r="G2113" s="8">
        <f t="shared" si="749"/>
        <v>0</v>
      </c>
      <c r="H2113" s="8">
        <f t="shared" si="749"/>
        <v>0</v>
      </c>
      <c r="I2113" s="8">
        <f t="shared" si="749"/>
        <v>0</v>
      </c>
      <c r="J2113" s="8">
        <f t="shared" si="749"/>
        <v>0</v>
      </c>
      <c r="K2113" s="8">
        <f t="shared" si="749"/>
        <v>0</v>
      </c>
      <c r="L2113" s="8">
        <f t="shared" si="749"/>
        <v>0</v>
      </c>
      <c r="M2113" s="8">
        <f t="shared" si="749"/>
        <v>0</v>
      </c>
      <c r="N2113" s="8">
        <f t="shared" si="749"/>
        <v>0</v>
      </c>
      <c r="O2113" s="8">
        <f t="shared" si="749"/>
        <v>0</v>
      </c>
      <c r="P2113" s="8">
        <f t="shared" si="749"/>
        <v>0</v>
      </c>
      <c r="Q2113" s="8">
        <f t="shared" si="749"/>
        <v>0</v>
      </c>
      <c r="R2113" s="8">
        <f t="shared" si="749"/>
        <v>0</v>
      </c>
      <c r="S2113" s="8">
        <f t="shared" si="749"/>
        <v>0</v>
      </c>
      <c r="T2113" s="8">
        <f t="shared" si="749"/>
        <v>0</v>
      </c>
      <c r="U2113" s="8">
        <f t="shared" si="749"/>
        <v>0</v>
      </c>
      <c r="V2113" s="8">
        <f t="shared" si="749"/>
        <v>0</v>
      </c>
      <c r="W2113" s="8">
        <f t="shared" si="749"/>
        <v>0</v>
      </c>
      <c r="X2113" s="8">
        <f t="shared" si="749"/>
        <v>0</v>
      </c>
      <c r="Y2113" s="8">
        <f t="shared" si="749"/>
        <v>0</v>
      </c>
      <c r="Z2113" s="8">
        <f t="shared" si="749"/>
        <v>0</v>
      </c>
      <c r="AA2113" s="8">
        <f t="shared" si="749"/>
        <v>0</v>
      </c>
      <c r="AB2113" s="8">
        <f t="shared" si="749"/>
        <v>0</v>
      </c>
      <c r="AC2113" s="8">
        <f t="shared" si="749"/>
        <v>0</v>
      </c>
      <c r="AD2113" s="8">
        <f t="shared" si="749"/>
        <v>0</v>
      </c>
      <c r="AE2113" s="8">
        <f t="shared" si="749"/>
        <v>245.78022456362916</v>
      </c>
      <c r="AF2113" s="8">
        <f t="shared" si="749"/>
        <v>482.61377513057113</v>
      </c>
      <c r="AG2113" s="8">
        <f t="shared" si="749"/>
        <v>669.22876530188375</v>
      </c>
      <c r="AH2113" s="8">
        <f t="shared" si="749"/>
        <v>853.22390605832197</v>
      </c>
      <c r="AI2113" s="8">
        <f t="shared" si="749"/>
        <v>1023.326776573349</v>
      </c>
      <c r="AJ2113" s="8">
        <f t="shared" si="749"/>
        <v>70.971040724303947</v>
      </c>
      <c r="AK2113" s="8">
        <f t="shared" si="749"/>
        <v>259.62898372562506</v>
      </c>
      <c r="AL2113" s="8">
        <f t="shared" si="749"/>
        <v>447.89914267612772</v>
      </c>
      <c r="AM2113" s="8">
        <f t="shared" si="749"/>
        <v>629.6490905073174</v>
      </c>
      <c r="AN2113" s="8">
        <f t="shared" si="749"/>
        <v>814.28249235783767</v>
      </c>
      <c r="AO2113" s="8">
        <f t="shared" si="749"/>
        <v>1007.7918319961054</v>
      </c>
      <c r="AP2113" s="8">
        <f t="shared" si="749"/>
        <v>1216.513878962101</v>
      </c>
      <c r="AQ2113" s="8">
        <f t="shared" si="749"/>
        <v>1439.409840585442</v>
      </c>
      <c r="AR2113" s="8">
        <f t="shared" si="749"/>
        <v>1671.4139701753015</v>
      </c>
      <c r="AS2113" s="8">
        <f t="shared" si="749"/>
        <v>3058.1313843506441</v>
      </c>
      <c r="AT2113" s="8">
        <f t="shared" si="749"/>
        <v>4625.8947689115985</v>
      </c>
      <c r="AU2113" s="8">
        <f t="shared" si="749"/>
        <v>5043.6104837571065</v>
      </c>
      <c r="AV2113" s="8">
        <f t="shared" si="749"/>
        <v>5526.9500933518611</v>
      </c>
      <c r="AW2113" s="8">
        <f t="shared" si="749"/>
        <v>6019.4624069085166</v>
      </c>
      <c r="AX2113" s="8"/>
    </row>
    <row r="2114" spans="3:50">
      <c r="C2114" s="7" t="s">
        <v>0</v>
      </c>
      <c r="D2114" s="6"/>
      <c r="E2114" s="5">
        <f t="shared" si="749"/>
        <v>0</v>
      </c>
      <c r="F2114" s="5">
        <f t="shared" si="749"/>
        <v>0</v>
      </c>
      <c r="G2114" s="5">
        <f t="shared" si="749"/>
        <v>0</v>
      </c>
      <c r="H2114" s="5">
        <f t="shared" si="749"/>
        <v>0</v>
      </c>
      <c r="I2114" s="5">
        <f t="shared" si="749"/>
        <v>0</v>
      </c>
      <c r="J2114" s="5">
        <f t="shared" si="749"/>
        <v>0</v>
      </c>
      <c r="K2114" s="5">
        <f t="shared" si="749"/>
        <v>0</v>
      </c>
      <c r="L2114" s="5">
        <f t="shared" si="749"/>
        <v>0</v>
      </c>
      <c r="M2114" s="5">
        <f t="shared" si="749"/>
        <v>0</v>
      </c>
      <c r="N2114" s="5">
        <f t="shared" si="749"/>
        <v>0</v>
      </c>
      <c r="O2114" s="5">
        <f t="shared" si="749"/>
        <v>0</v>
      </c>
      <c r="P2114" s="5">
        <f t="shared" si="749"/>
        <v>0</v>
      </c>
      <c r="Q2114" s="5">
        <f t="shared" si="749"/>
        <v>0</v>
      </c>
      <c r="R2114" s="5">
        <f t="shared" si="749"/>
        <v>0</v>
      </c>
      <c r="S2114" s="5">
        <f t="shared" si="749"/>
        <v>0</v>
      </c>
      <c r="T2114" s="5">
        <f t="shared" si="749"/>
        <v>0</v>
      </c>
      <c r="U2114" s="5">
        <f t="shared" si="749"/>
        <v>0</v>
      </c>
      <c r="V2114" s="5">
        <f t="shared" si="749"/>
        <v>0</v>
      </c>
      <c r="W2114" s="5">
        <f t="shared" si="749"/>
        <v>0</v>
      </c>
      <c r="X2114" s="5">
        <f t="shared" si="749"/>
        <v>0</v>
      </c>
      <c r="Y2114" s="5">
        <f t="shared" si="749"/>
        <v>0</v>
      </c>
      <c r="Z2114" s="5">
        <f t="shared" si="749"/>
        <v>0</v>
      </c>
      <c r="AA2114" s="5">
        <f t="shared" si="749"/>
        <v>0</v>
      </c>
      <c r="AB2114" s="5">
        <f t="shared" si="749"/>
        <v>0</v>
      </c>
      <c r="AC2114" s="5">
        <f t="shared" si="749"/>
        <v>0</v>
      </c>
      <c r="AD2114" s="5">
        <f t="shared" si="749"/>
        <v>0</v>
      </c>
      <c r="AE2114" s="5">
        <f t="shared" si="749"/>
        <v>0</v>
      </c>
      <c r="AF2114" s="5">
        <f t="shared" si="749"/>
        <v>0</v>
      </c>
      <c r="AG2114" s="5">
        <f t="shared" si="749"/>
        <v>0</v>
      </c>
      <c r="AH2114" s="5">
        <f t="shared" si="749"/>
        <v>0</v>
      </c>
      <c r="AI2114" s="5">
        <f t="shared" ref="AI2114:AW2114" si="750">AI1812*AI602</f>
        <v>0</v>
      </c>
      <c r="AJ2114" s="5">
        <f t="shared" si="750"/>
        <v>0</v>
      </c>
      <c r="AK2114" s="5">
        <f t="shared" si="750"/>
        <v>4.4050065704854049</v>
      </c>
      <c r="AL2114" s="5">
        <f t="shared" si="750"/>
        <v>8.8488098106653208</v>
      </c>
      <c r="AM2114" s="5">
        <f t="shared" si="750"/>
        <v>13.23964418409032</v>
      </c>
      <c r="AN2114" s="5">
        <f t="shared" si="750"/>
        <v>17.77088926119778</v>
      </c>
      <c r="AO2114" s="5">
        <f t="shared" si="750"/>
        <v>22.58697045805776</v>
      </c>
      <c r="AP2114" s="5">
        <f t="shared" si="750"/>
        <v>27.846584570481905</v>
      </c>
      <c r="AQ2114" s="5">
        <f t="shared" si="750"/>
        <v>33.543044556779577</v>
      </c>
      <c r="AR2114" s="5">
        <f t="shared" si="750"/>
        <v>39.569597979731888</v>
      </c>
      <c r="AS2114" s="5">
        <f t="shared" si="750"/>
        <v>45.830780197201534</v>
      </c>
      <c r="AT2114" s="5">
        <f t="shared" si="750"/>
        <v>64.298066593262234</v>
      </c>
      <c r="AU2114" s="5">
        <f t="shared" si="750"/>
        <v>65.544977047322305</v>
      </c>
      <c r="AV2114" s="5">
        <f t="shared" si="750"/>
        <v>67.60816774481674</v>
      </c>
      <c r="AW2114" s="5">
        <f t="shared" si="750"/>
        <v>69.704528566195251</v>
      </c>
      <c r="AX2114" s="8"/>
    </row>
    <row r="2115" spans="3:50">
      <c r="C2115" s="14">
        <v>27</v>
      </c>
      <c r="D2115" s="13"/>
      <c r="E2115" s="12">
        <f t="shared" ref="E2115:AW2120" si="751">E1813*E603</f>
        <v>0</v>
      </c>
      <c r="F2115" s="12">
        <f t="shared" si="751"/>
        <v>0</v>
      </c>
      <c r="G2115" s="12">
        <f t="shared" si="751"/>
        <v>0</v>
      </c>
      <c r="H2115" s="12">
        <f t="shared" si="751"/>
        <v>0</v>
      </c>
      <c r="I2115" s="12">
        <f t="shared" si="751"/>
        <v>0</v>
      </c>
      <c r="J2115" s="12">
        <f t="shared" si="751"/>
        <v>0</v>
      </c>
      <c r="K2115" s="12">
        <f t="shared" si="751"/>
        <v>0</v>
      </c>
      <c r="L2115" s="12">
        <f t="shared" si="751"/>
        <v>0</v>
      </c>
      <c r="M2115" s="12">
        <f t="shared" si="751"/>
        <v>0</v>
      </c>
      <c r="N2115" s="12">
        <f t="shared" si="751"/>
        <v>0</v>
      </c>
      <c r="O2115" s="12">
        <f t="shared" si="751"/>
        <v>0</v>
      </c>
      <c r="P2115" s="12">
        <f t="shared" si="751"/>
        <v>0</v>
      </c>
      <c r="Q2115" s="12">
        <f t="shared" si="751"/>
        <v>0</v>
      </c>
      <c r="R2115" s="12">
        <f t="shared" si="751"/>
        <v>0</v>
      </c>
      <c r="S2115" s="12">
        <f t="shared" si="751"/>
        <v>0</v>
      </c>
      <c r="T2115" s="12">
        <f t="shared" si="751"/>
        <v>0</v>
      </c>
      <c r="U2115" s="12">
        <f t="shared" si="751"/>
        <v>0</v>
      </c>
      <c r="V2115" s="12">
        <f t="shared" si="751"/>
        <v>0</v>
      </c>
      <c r="W2115" s="12">
        <f t="shared" si="751"/>
        <v>0</v>
      </c>
      <c r="X2115" s="12">
        <f t="shared" si="751"/>
        <v>0</v>
      </c>
      <c r="Y2115" s="12">
        <f t="shared" si="751"/>
        <v>0</v>
      </c>
      <c r="Z2115" s="12">
        <f t="shared" si="751"/>
        <v>0</v>
      </c>
      <c r="AA2115" s="12">
        <f t="shared" si="751"/>
        <v>0</v>
      </c>
      <c r="AB2115" s="12">
        <f t="shared" si="751"/>
        <v>0</v>
      </c>
      <c r="AC2115" s="12">
        <f t="shared" si="751"/>
        <v>0</v>
      </c>
      <c r="AD2115" s="12">
        <f t="shared" si="751"/>
        <v>0</v>
      </c>
      <c r="AE2115" s="12">
        <f t="shared" si="751"/>
        <v>0</v>
      </c>
      <c r="AF2115" s="12">
        <f t="shared" si="751"/>
        <v>10570.939563195385</v>
      </c>
      <c r="AG2115" s="12">
        <f t="shared" si="751"/>
        <v>11207.983498625521</v>
      </c>
      <c r="AH2115" s="12">
        <f t="shared" si="751"/>
        <v>11126.54278747611</v>
      </c>
      <c r="AI2115" s="12">
        <f t="shared" si="751"/>
        <v>11369.626122772261</v>
      </c>
      <c r="AJ2115" s="12">
        <f t="shared" si="751"/>
        <v>11608.540846257876</v>
      </c>
      <c r="AK2115" s="12">
        <f t="shared" si="751"/>
        <v>10831.180437745821</v>
      </c>
      <c r="AL2115" s="12">
        <f t="shared" si="751"/>
        <v>11205.536822437953</v>
      </c>
      <c r="AM2115" s="12">
        <f t="shared" si="751"/>
        <v>11842.10693053166</v>
      </c>
      <c r="AN2115" s="12">
        <f t="shared" si="751"/>
        <v>12375.374804851652</v>
      </c>
      <c r="AO2115" s="12">
        <f t="shared" si="751"/>
        <v>13003.112886952304</v>
      </c>
      <c r="AP2115" s="12">
        <f t="shared" si="751"/>
        <v>13754.122779016501</v>
      </c>
      <c r="AQ2115" s="12">
        <f t="shared" si="751"/>
        <v>14656.166731109892</v>
      </c>
      <c r="AR2115" s="12">
        <f t="shared" si="751"/>
        <v>15653.057377586521</v>
      </c>
      <c r="AS2115" s="12">
        <f t="shared" si="751"/>
        <v>16673.029546196631</v>
      </c>
      <c r="AT2115" s="12">
        <f t="shared" si="751"/>
        <v>18699.602445434968</v>
      </c>
      <c r="AU2115" s="12">
        <f t="shared" si="751"/>
        <v>26222.136462058774</v>
      </c>
      <c r="AV2115" s="12">
        <f t="shared" si="751"/>
        <v>26716.005186540311</v>
      </c>
      <c r="AW2115" s="12">
        <f t="shared" si="751"/>
        <v>27539.881534277156</v>
      </c>
      <c r="AX2115" s="12"/>
    </row>
    <row r="2116" spans="3:50">
      <c r="C2116" s="10" t="s">
        <v>4</v>
      </c>
      <c r="D2116" s="9"/>
      <c r="E2116" s="8">
        <f t="shared" si="751"/>
        <v>0</v>
      </c>
      <c r="F2116" s="8">
        <f t="shared" si="751"/>
        <v>0</v>
      </c>
      <c r="G2116" s="8">
        <f t="shared" si="751"/>
        <v>0</v>
      </c>
      <c r="H2116" s="8">
        <f t="shared" si="751"/>
        <v>0</v>
      </c>
      <c r="I2116" s="8">
        <f t="shared" si="751"/>
        <v>0</v>
      </c>
      <c r="J2116" s="8">
        <f t="shared" si="751"/>
        <v>0</v>
      </c>
      <c r="K2116" s="8">
        <f t="shared" si="751"/>
        <v>0</v>
      </c>
      <c r="L2116" s="8">
        <f t="shared" si="751"/>
        <v>0</v>
      </c>
      <c r="M2116" s="8">
        <f t="shared" si="751"/>
        <v>0</v>
      </c>
      <c r="N2116" s="8">
        <f t="shared" si="751"/>
        <v>0</v>
      </c>
      <c r="O2116" s="8">
        <f t="shared" si="751"/>
        <v>0</v>
      </c>
      <c r="P2116" s="8">
        <f t="shared" si="751"/>
        <v>0</v>
      </c>
      <c r="Q2116" s="8">
        <f t="shared" si="751"/>
        <v>0</v>
      </c>
      <c r="R2116" s="8">
        <f t="shared" si="751"/>
        <v>0</v>
      </c>
      <c r="S2116" s="8">
        <f t="shared" si="751"/>
        <v>0</v>
      </c>
      <c r="T2116" s="8">
        <f t="shared" si="751"/>
        <v>0</v>
      </c>
      <c r="U2116" s="8">
        <f t="shared" si="751"/>
        <v>0</v>
      </c>
      <c r="V2116" s="8">
        <f t="shared" si="751"/>
        <v>0</v>
      </c>
      <c r="W2116" s="8">
        <f t="shared" si="751"/>
        <v>0</v>
      </c>
      <c r="X2116" s="8">
        <f t="shared" si="751"/>
        <v>0</v>
      </c>
      <c r="Y2116" s="8">
        <f t="shared" si="751"/>
        <v>0</v>
      </c>
      <c r="Z2116" s="8">
        <f t="shared" si="751"/>
        <v>0</v>
      </c>
      <c r="AA2116" s="8">
        <f t="shared" si="751"/>
        <v>0</v>
      </c>
      <c r="AB2116" s="8">
        <f t="shared" si="751"/>
        <v>0</v>
      </c>
      <c r="AC2116" s="8">
        <f t="shared" si="751"/>
        <v>0</v>
      </c>
      <c r="AD2116" s="8">
        <f t="shared" si="751"/>
        <v>0</v>
      </c>
      <c r="AE2116" s="8">
        <f t="shared" si="751"/>
        <v>0</v>
      </c>
      <c r="AF2116" s="8">
        <f t="shared" si="751"/>
        <v>10137.801948397169</v>
      </c>
      <c r="AG2116" s="8">
        <f t="shared" si="751"/>
        <v>10407.00356163875</v>
      </c>
      <c r="AH2116" s="8">
        <f t="shared" si="751"/>
        <v>10032.957498633577</v>
      </c>
      <c r="AI2116" s="8">
        <f t="shared" si="751"/>
        <v>9980.758277404364</v>
      </c>
      <c r="AJ2116" s="8">
        <f t="shared" si="751"/>
        <v>9941.3533070244393</v>
      </c>
      <c r="AK2116" s="8">
        <f t="shared" si="751"/>
        <v>9920.9912357001267</v>
      </c>
      <c r="AL2116" s="8">
        <f t="shared" si="751"/>
        <v>9829.3661763356085</v>
      </c>
      <c r="AM2116" s="8">
        <f t="shared" si="751"/>
        <v>9978.264207171349</v>
      </c>
      <c r="AN2116" s="8">
        <f t="shared" si="751"/>
        <v>10041.779486623014</v>
      </c>
      <c r="AO2116" s="8">
        <f t="shared" si="751"/>
        <v>10182.063477485461</v>
      </c>
      <c r="AP2116" s="8">
        <f t="shared" si="751"/>
        <v>10411.586406621724</v>
      </c>
      <c r="AQ2116" s="8">
        <f t="shared" si="751"/>
        <v>10740.73952800105</v>
      </c>
      <c r="AR2116" s="8">
        <f t="shared" si="751"/>
        <v>11119.148776335322</v>
      </c>
      <c r="AS2116" s="8">
        <f t="shared" si="751"/>
        <v>11491.702449760323</v>
      </c>
      <c r="AT2116" s="8">
        <f t="shared" si="751"/>
        <v>11829.998349566647</v>
      </c>
      <c r="AU2116" s="8">
        <f t="shared" si="751"/>
        <v>16062.808428696253</v>
      </c>
      <c r="AV2116" s="8">
        <f t="shared" si="751"/>
        <v>15846.879998680028</v>
      </c>
      <c r="AW2116" s="8">
        <f t="shared" si="751"/>
        <v>15818.377281843912</v>
      </c>
      <c r="AX2116" s="8"/>
    </row>
    <row r="2117" spans="3:50">
      <c r="C2117" s="10" t="s">
        <v>3</v>
      </c>
      <c r="D2117" s="9"/>
      <c r="E2117" s="8">
        <f t="shared" si="751"/>
        <v>0</v>
      </c>
      <c r="F2117" s="8">
        <f t="shared" si="751"/>
        <v>0</v>
      </c>
      <c r="G2117" s="8">
        <f t="shared" si="751"/>
        <v>0</v>
      </c>
      <c r="H2117" s="8">
        <f t="shared" si="751"/>
        <v>0</v>
      </c>
      <c r="I2117" s="8">
        <f t="shared" si="751"/>
        <v>0</v>
      </c>
      <c r="J2117" s="8">
        <f t="shared" si="751"/>
        <v>0</v>
      </c>
      <c r="K2117" s="8">
        <f t="shared" si="751"/>
        <v>0</v>
      </c>
      <c r="L2117" s="8">
        <f t="shared" si="751"/>
        <v>0</v>
      </c>
      <c r="M2117" s="8">
        <f t="shared" si="751"/>
        <v>0</v>
      </c>
      <c r="N2117" s="8">
        <f t="shared" si="751"/>
        <v>0</v>
      </c>
      <c r="O2117" s="8">
        <f t="shared" si="751"/>
        <v>0</v>
      </c>
      <c r="P2117" s="8">
        <f t="shared" si="751"/>
        <v>0</v>
      </c>
      <c r="Q2117" s="8">
        <f t="shared" si="751"/>
        <v>0</v>
      </c>
      <c r="R2117" s="8">
        <f t="shared" si="751"/>
        <v>0</v>
      </c>
      <c r="S2117" s="8">
        <f t="shared" si="751"/>
        <v>0</v>
      </c>
      <c r="T2117" s="8">
        <f t="shared" si="751"/>
        <v>0</v>
      </c>
      <c r="U2117" s="8">
        <f t="shared" si="751"/>
        <v>0</v>
      </c>
      <c r="V2117" s="8">
        <f t="shared" si="751"/>
        <v>0</v>
      </c>
      <c r="W2117" s="8">
        <f t="shared" si="751"/>
        <v>0</v>
      </c>
      <c r="X2117" s="8">
        <f t="shared" si="751"/>
        <v>0</v>
      </c>
      <c r="Y2117" s="8">
        <f t="shared" si="751"/>
        <v>0</v>
      </c>
      <c r="Z2117" s="8">
        <f t="shared" si="751"/>
        <v>0</v>
      </c>
      <c r="AA2117" s="8">
        <f t="shared" si="751"/>
        <v>0</v>
      </c>
      <c r="AB2117" s="8">
        <f t="shared" si="751"/>
        <v>0</v>
      </c>
      <c r="AC2117" s="8">
        <f t="shared" si="751"/>
        <v>0</v>
      </c>
      <c r="AD2117" s="8">
        <f t="shared" si="751"/>
        <v>0</v>
      </c>
      <c r="AE2117" s="8">
        <f t="shared" si="751"/>
        <v>0</v>
      </c>
      <c r="AF2117" s="8">
        <f t="shared" si="751"/>
        <v>139.46232635244772</v>
      </c>
      <c r="AG2117" s="8">
        <f t="shared" si="751"/>
        <v>223.55292432385448</v>
      </c>
      <c r="AH2117" s="8">
        <f t="shared" si="751"/>
        <v>291.81836961131705</v>
      </c>
      <c r="AI2117" s="8">
        <f t="shared" si="751"/>
        <v>365.31107375995379</v>
      </c>
      <c r="AJ2117" s="8">
        <f t="shared" si="751"/>
        <v>437.94414116234793</v>
      </c>
      <c r="AK2117" s="8">
        <f t="shared" si="751"/>
        <v>510.54342842171138</v>
      </c>
      <c r="AL2117" s="8">
        <f t="shared" si="751"/>
        <v>518.24299643435438</v>
      </c>
      <c r="AM2117" s="8">
        <f t="shared" si="751"/>
        <v>539.45662177157487</v>
      </c>
      <c r="AN2117" s="8">
        <f t="shared" si="751"/>
        <v>557.11542159481201</v>
      </c>
      <c r="AO2117" s="8">
        <f t="shared" si="751"/>
        <v>580.12713356527786</v>
      </c>
      <c r="AP2117" s="8">
        <f t="shared" si="751"/>
        <v>609.62313632549478</v>
      </c>
      <c r="AQ2117" s="8">
        <f t="shared" si="751"/>
        <v>646.73719251590364</v>
      </c>
      <c r="AR2117" s="8">
        <f t="shared" si="751"/>
        <v>688.96454217382598</v>
      </c>
      <c r="AS2117" s="8">
        <f t="shared" si="751"/>
        <v>733.1909707302741</v>
      </c>
      <c r="AT2117" s="8">
        <f t="shared" si="751"/>
        <v>744.36900290825633</v>
      </c>
      <c r="AU2117" s="8">
        <f t="shared" si="751"/>
        <v>1048.9873398927625</v>
      </c>
      <c r="AV2117" s="8">
        <f t="shared" si="751"/>
        <v>1074.040949471562</v>
      </c>
      <c r="AW2117" s="8">
        <f t="shared" si="751"/>
        <v>1112.6496130458565</v>
      </c>
      <c r="AX2117" s="8"/>
    </row>
    <row r="2118" spans="3:50">
      <c r="C2118" s="10" t="s">
        <v>2</v>
      </c>
      <c r="D2118" s="9"/>
      <c r="E2118" s="8">
        <f t="shared" si="751"/>
        <v>0</v>
      </c>
      <c r="F2118" s="8">
        <f t="shared" si="751"/>
        <v>0</v>
      </c>
      <c r="G2118" s="8">
        <f t="shared" si="751"/>
        <v>0</v>
      </c>
      <c r="H2118" s="8">
        <f t="shared" si="751"/>
        <v>0</v>
      </c>
      <c r="I2118" s="8">
        <f t="shared" si="751"/>
        <v>0</v>
      </c>
      <c r="J2118" s="8">
        <f t="shared" si="751"/>
        <v>0</v>
      </c>
      <c r="K2118" s="8">
        <f t="shared" si="751"/>
        <v>0</v>
      </c>
      <c r="L2118" s="8">
        <f t="shared" si="751"/>
        <v>0</v>
      </c>
      <c r="M2118" s="8">
        <f t="shared" si="751"/>
        <v>0</v>
      </c>
      <c r="N2118" s="8">
        <f t="shared" si="751"/>
        <v>0</v>
      </c>
      <c r="O2118" s="8">
        <f t="shared" si="751"/>
        <v>0</v>
      </c>
      <c r="P2118" s="8">
        <f t="shared" si="751"/>
        <v>0</v>
      </c>
      <c r="Q2118" s="8">
        <f t="shared" si="751"/>
        <v>0</v>
      </c>
      <c r="R2118" s="8">
        <f t="shared" si="751"/>
        <v>0</v>
      </c>
      <c r="S2118" s="8">
        <f t="shared" si="751"/>
        <v>0</v>
      </c>
      <c r="T2118" s="8">
        <f t="shared" si="751"/>
        <v>0</v>
      </c>
      <c r="U2118" s="8">
        <f t="shared" si="751"/>
        <v>0</v>
      </c>
      <c r="V2118" s="8">
        <f t="shared" si="751"/>
        <v>0</v>
      </c>
      <c r="W2118" s="8">
        <f t="shared" si="751"/>
        <v>0</v>
      </c>
      <c r="X2118" s="8">
        <f t="shared" si="751"/>
        <v>0</v>
      </c>
      <c r="Y2118" s="8">
        <f t="shared" si="751"/>
        <v>0</v>
      </c>
      <c r="Z2118" s="8">
        <f t="shared" si="751"/>
        <v>0</v>
      </c>
      <c r="AA2118" s="8">
        <f t="shared" si="751"/>
        <v>0</v>
      </c>
      <c r="AB2118" s="8">
        <f t="shared" si="751"/>
        <v>0</v>
      </c>
      <c r="AC2118" s="8">
        <f t="shared" si="751"/>
        <v>0</v>
      </c>
      <c r="AD2118" s="8">
        <f t="shared" si="751"/>
        <v>0</v>
      </c>
      <c r="AE2118" s="8">
        <f t="shared" si="751"/>
        <v>0</v>
      </c>
      <c r="AF2118" s="8">
        <f t="shared" si="751"/>
        <v>67.519718177955582</v>
      </c>
      <c r="AG2118" s="8">
        <f t="shared" si="751"/>
        <v>133.34818684387625</v>
      </c>
      <c r="AH2118" s="8">
        <f t="shared" si="751"/>
        <v>185.97362941228872</v>
      </c>
      <c r="AI2118" s="8">
        <f t="shared" si="751"/>
        <v>238.45968178574793</v>
      </c>
      <c r="AJ2118" s="8">
        <f t="shared" si="751"/>
        <v>287.62553138892144</v>
      </c>
      <c r="AK2118" s="8">
        <f t="shared" si="751"/>
        <v>334.34151159068836</v>
      </c>
      <c r="AL2118" s="8">
        <f t="shared" si="751"/>
        <v>614.98691354804077</v>
      </c>
      <c r="AM2118" s="8">
        <f t="shared" si="751"/>
        <v>904.1301111850712</v>
      </c>
      <c r="AN2118" s="8">
        <f t="shared" si="751"/>
        <v>1184.9568539768218</v>
      </c>
      <c r="AO2118" s="8">
        <f t="shared" si="751"/>
        <v>1475.3501147547413</v>
      </c>
      <c r="AP2118" s="8">
        <f t="shared" si="751"/>
        <v>1784.8633548612065</v>
      </c>
      <c r="AQ2118" s="8">
        <f t="shared" si="751"/>
        <v>2123.7573807188887</v>
      </c>
      <c r="AR2118" s="8">
        <f t="shared" si="751"/>
        <v>2489.6856370483433</v>
      </c>
      <c r="AS2118" s="8">
        <f t="shared" si="751"/>
        <v>2873.868092894927</v>
      </c>
      <c r="AT2118" s="8">
        <f t="shared" si="751"/>
        <v>3269.2285048888093</v>
      </c>
      <c r="AU2118" s="8">
        <f t="shared" si="751"/>
        <v>4794.8047154802043</v>
      </c>
      <c r="AV2118" s="8">
        <f t="shared" si="751"/>
        <v>5094.0414152719713</v>
      </c>
      <c r="AW2118" s="8">
        <f t="shared" si="751"/>
        <v>5461.1718592617299</v>
      </c>
      <c r="AX2118" s="8"/>
    </row>
    <row r="2119" spans="3:50">
      <c r="C2119" s="10" t="s">
        <v>1</v>
      </c>
      <c r="D2119" s="9"/>
      <c r="E2119" s="8">
        <f t="shared" si="751"/>
        <v>0</v>
      </c>
      <c r="F2119" s="8">
        <f t="shared" si="751"/>
        <v>0</v>
      </c>
      <c r="G2119" s="8">
        <f t="shared" si="751"/>
        <v>0</v>
      </c>
      <c r="H2119" s="8">
        <f t="shared" si="751"/>
        <v>0</v>
      </c>
      <c r="I2119" s="8">
        <f t="shared" si="751"/>
        <v>0</v>
      </c>
      <c r="J2119" s="8">
        <f t="shared" si="751"/>
        <v>0</v>
      </c>
      <c r="K2119" s="8">
        <f t="shared" si="751"/>
        <v>0</v>
      </c>
      <c r="L2119" s="8">
        <f t="shared" si="751"/>
        <v>0</v>
      </c>
      <c r="M2119" s="8">
        <f t="shared" si="751"/>
        <v>0</v>
      </c>
      <c r="N2119" s="8">
        <f t="shared" si="751"/>
        <v>0</v>
      </c>
      <c r="O2119" s="8">
        <f t="shared" si="751"/>
        <v>0</v>
      </c>
      <c r="P2119" s="8">
        <f t="shared" si="751"/>
        <v>0</v>
      </c>
      <c r="Q2119" s="8">
        <f t="shared" si="751"/>
        <v>0</v>
      </c>
      <c r="R2119" s="8">
        <f t="shared" si="751"/>
        <v>0</v>
      </c>
      <c r="S2119" s="8">
        <f t="shared" si="751"/>
        <v>0</v>
      </c>
      <c r="T2119" s="8">
        <f t="shared" si="751"/>
        <v>0</v>
      </c>
      <c r="U2119" s="8">
        <f t="shared" si="751"/>
        <v>0</v>
      </c>
      <c r="V2119" s="8">
        <f t="shared" si="751"/>
        <v>0</v>
      </c>
      <c r="W2119" s="8">
        <f t="shared" si="751"/>
        <v>0</v>
      </c>
      <c r="X2119" s="8">
        <f t="shared" si="751"/>
        <v>0</v>
      </c>
      <c r="Y2119" s="8">
        <f t="shared" si="751"/>
        <v>0</v>
      </c>
      <c r="Z2119" s="8">
        <f t="shared" si="751"/>
        <v>0</v>
      </c>
      <c r="AA2119" s="8">
        <f t="shared" si="751"/>
        <v>0</v>
      </c>
      <c r="AB2119" s="8">
        <f t="shared" si="751"/>
        <v>0</v>
      </c>
      <c r="AC2119" s="8">
        <f t="shared" si="751"/>
        <v>0</v>
      </c>
      <c r="AD2119" s="8">
        <f t="shared" si="751"/>
        <v>0</v>
      </c>
      <c r="AE2119" s="8">
        <f t="shared" si="751"/>
        <v>0</v>
      </c>
      <c r="AF2119" s="8">
        <f t="shared" si="751"/>
        <v>226.15557026781246</v>
      </c>
      <c r="AG2119" s="8">
        <f t="shared" si="751"/>
        <v>444.07882581903976</v>
      </c>
      <c r="AH2119" s="8">
        <f t="shared" si="751"/>
        <v>615.79328981892672</v>
      </c>
      <c r="AI2119" s="8">
        <f t="shared" si="751"/>
        <v>785.09708982219422</v>
      </c>
      <c r="AJ2119" s="8">
        <f t="shared" si="751"/>
        <v>941.61786668216655</v>
      </c>
      <c r="AK2119" s="8">
        <f t="shared" si="751"/>
        <v>65.304262033294151</v>
      </c>
      <c r="AL2119" s="8">
        <f t="shared" si="751"/>
        <v>238.89855653264959</v>
      </c>
      <c r="AM2119" s="8">
        <f t="shared" si="751"/>
        <v>412.13603012296147</v>
      </c>
      <c r="AN2119" s="8">
        <f t="shared" si="751"/>
        <v>579.37390766532928</v>
      </c>
      <c r="AO2119" s="8">
        <f t="shared" si="751"/>
        <v>749.26500594276831</v>
      </c>
      <c r="AP2119" s="8">
        <f t="shared" si="751"/>
        <v>927.32333075608403</v>
      </c>
      <c r="AQ2119" s="8">
        <f t="shared" si="751"/>
        <v>1119.3796837147818</v>
      </c>
      <c r="AR2119" s="8">
        <f t="shared" si="751"/>
        <v>1324.4782159535657</v>
      </c>
      <c r="AS2119" s="8">
        <f t="shared" si="751"/>
        <v>1537.9576621744252</v>
      </c>
      <c r="AT2119" s="8">
        <f t="shared" si="751"/>
        <v>2813.9507497384748</v>
      </c>
      <c r="AU2119" s="8">
        <f t="shared" si="751"/>
        <v>4256.5339474301527</v>
      </c>
      <c r="AV2119" s="8">
        <f t="shared" si="751"/>
        <v>4640.8965863220237</v>
      </c>
      <c r="AW2119" s="8">
        <f t="shared" si="751"/>
        <v>5085.643291371216</v>
      </c>
      <c r="AX2119" s="8"/>
    </row>
    <row r="2120" spans="3:50">
      <c r="C2120" s="7" t="s">
        <v>0</v>
      </c>
      <c r="D2120" s="6"/>
      <c r="E2120" s="5">
        <f t="shared" si="751"/>
        <v>0</v>
      </c>
      <c r="F2120" s="5">
        <f t="shared" si="751"/>
        <v>0</v>
      </c>
      <c r="G2120" s="5">
        <f t="shared" si="751"/>
        <v>0</v>
      </c>
      <c r="H2120" s="5">
        <f t="shared" si="751"/>
        <v>0</v>
      </c>
      <c r="I2120" s="5">
        <f t="shared" si="751"/>
        <v>0</v>
      </c>
      <c r="J2120" s="5">
        <f t="shared" si="751"/>
        <v>0</v>
      </c>
      <c r="K2120" s="5">
        <f t="shared" si="751"/>
        <v>0</v>
      </c>
      <c r="L2120" s="5">
        <f t="shared" si="751"/>
        <v>0</v>
      </c>
      <c r="M2120" s="5">
        <f t="shared" si="751"/>
        <v>0</v>
      </c>
      <c r="N2120" s="5">
        <f t="shared" si="751"/>
        <v>0</v>
      </c>
      <c r="O2120" s="5">
        <f t="shared" si="751"/>
        <v>0</v>
      </c>
      <c r="P2120" s="5">
        <f t="shared" si="751"/>
        <v>0</v>
      </c>
      <c r="Q2120" s="5">
        <f t="shared" si="751"/>
        <v>0</v>
      </c>
      <c r="R2120" s="5">
        <f t="shared" si="751"/>
        <v>0</v>
      </c>
      <c r="S2120" s="5">
        <f t="shared" si="751"/>
        <v>0</v>
      </c>
      <c r="T2120" s="5">
        <f t="shared" si="751"/>
        <v>0</v>
      </c>
      <c r="U2120" s="5">
        <f t="shared" si="751"/>
        <v>0</v>
      </c>
      <c r="V2120" s="5">
        <f t="shared" si="751"/>
        <v>0</v>
      </c>
      <c r="W2120" s="5">
        <f t="shared" si="751"/>
        <v>0</v>
      </c>
      <c r="X2120" s="5">
        <f t="shared" si="751"/>
        <v>0</v>
      </c>
      <c r="Y2120" s="5">
        <f t="shared" si="751"/>
        <v>0</v>
      </c>
      <c r="Z2120" s="5">
        <f t="shared" si="751"/>
        <v>0</v>
      </c>
      <c r="AA2120" s="5">
        <f t="shared" si="751"/>
        <v>0</v>
      </c>
      <c r="AB2120" s="5">
        <f t="shared" si="751"/>
        <v>0</v>
      </c>
      <c r="AC2120" s="5">
        <f t="shared" si="751"/>
        <v>0</v>
      </c>
      <c r="AD2120" s="5">
        <f t="shared" si="751"/>
        <v>0</v>
      </c>
      <c r="AE2120" s="5">
        <f t="shared" si="751"/>
        <v>0</v>
      </c>
      <c r="AF2120" s="5">
        <f t="shared" si="751"/>
        <v>0</v>
      </c>
      <c r="AG2120" s="5">
        <f t="shared" si="751"/>
        <v>0</v>
      </c>
      <c r="AH2120" s="5">
        <f t="shared" si="751"/>
        <v>0</v>
      </c>
      <c r="AI2120" s="5">
        <f t="shared" ref="AI2120:AW2120" si="752">AI1818*AI608</f>
        <v>0</v>
      </c>
      <c r="AJ2120" s="5">
        <f t="shared" si="752"/>
        <v>0</v>
      </c>
      <c r="AK2120" s="5">
        <f t="shared" si="752"/>
        <v>0</v>
      </c>
      <c r="AL2120" s="5">
        <f t="shared" si="752"/>
        <v>4.0421795873002901</v>
      </c>
      <c r="AM2120" s="5">
        <f t="shared" si="752"/>
        <v>8.1199602807022391</v>
      </c>
      <c r="AN2120" s="5">
        <f t="shared" si="752"/>
        <v>12.149134991676426</v>
      </c>
      <c r="AO2120" s="5">
        <f t="shared" si="752"/>
        <v>16.307155204055015</v>
      </c>
      <c r="AP2120" s="5">
        <f t="shared" si="752"/>
        <v>20.726550451990565</v>
      </c>
      <c r="AQ2120" s="5">
        <f t="shared" si="752"/>
        <v>25.552946159267503</v>
      </c>
      <c r="AR2120" s="5">
        <f t="shared" si="752"/>
        <v>30.780206075465077</v>
      </c>
      <c r="AS2120" s="5">
        <f t="shared" si="752"/>
        <v>36.310370636683437</v>
      </c>
      <c r="AT2120" s="5">
        <f t="shared" si="752"/>
        <v>42.055838332781462</v>
      </c>
      <c r="AU2120" s="5">
        <f t="shared" si="752"/>
        <v>59.002030559404879</v>
      </c>
      <c r="AV2120" s="5">
        <f t="shared" si="752"/>
        <v>60.146236794728992</v>
      </c>
      <c r="AW2120" s="5">
        <f t="shared" si="752"/>
        <v>62.039488754441876</v>
      </c>
      <c r="AX2120" s="8"/>
    </row>
    <row r="2121" spans="3:50">
      <c r="C2121" s="14">
        <v>28</v>
      </c>
      <c r="D2121" s="13"/>
      <c r="E2121" s="12">
        <f t="shared" ref="E2121:AW2126" si="753">E1819*E609</f>
        <v>0</v>
      </c>
      <c r="F2121" s="12">
        <f t="shared" si="753"/>
        <v>0</v>
      </c>
      <c r="G2121" s="12">
        <f t="shared" si="753"/>
        <v>0</v>
      </c>
      <c r="H2121" s="12">
        <f t="shared" si="753"/>
        <v>0</v>
      </c>
      <c r="I2121" s="12">
        <f t="shared" si="753"/>
        <v>0</v>
      </c>
      <c r="J2121" s="12">
        <f t="shared" si="753"/>
        <v>0</v>
      </c>
      <c r="K2121" s="12">
        <f t="shared" si="753"/>
        <v>0</v>
      </c>
      <c r="L2121" s="12">
        <f t="shared" si="753"/>
        <v>0</v>
      </c>
      <c r="M2121" s="12">
        <f t="shared" si="753"/>
        <v>0</v>
      </c>
      <c r="N2121" s="12">
        <f t="shared" si="753"/>
        <v>0</v>
      </c>
      <c r="O2121" s="12">
        <f t="shared" si="753"/>
        <v>0</v>
      </c>
      <c r="P2121" s="12">
        <f t="shared" si="753"/>
        <v>0</v>
      </c>
      <c r="Q2121" s="12">
        <f t="shared" si="753"/>
        <v>0</v>
      </c>
      <c r="R2121" s="12">
        <f t="shared" si="753"/>
        <v>0</v>
      </c>
      <c r="S2121" s="12">
        <f t="shared" si="753"/>
        <v>0</v>
      </c>
      <c r="T2121" s="12">
        <f t="shared" si="753"/>
        <v>0</v>
      </c>
      <c r="U2121" s="12">
        <f t="shared" si="753"/>
        <v>0</v>
      </c>
      <c r="V2121" s="12">
        <f t="shared" si="753"/>
        <v>0</v>
      </c>
      <c r="W2121" s="12">
        <f t="shared" si="753"/>
        <v>0</v>
      </c>
      <c r="X2121" s="12">
        <f t="shared" si="753"/>
        <v>0</v>
      </c>
      <c r="Y2121" s="12">
        <f t="shared" si="753"/>
        <v>0</v>
      </c>
      <c r="Z2121" s="12">
        <f t="shared" si="753"/>
        <v>0</v>
      </c>
      <c r="AA2121" s="12">
        <f t="shared" si="753"/>
        <v>0</v>
      </c>
      <c r="AB2121" s="12">
        <f t="shared" si="753"/>
        <v>0</v>
      </c>
      <c r="AC2121" s="12">
        <f t="shared" si="753"/>
        <v>0</v>
      </c>
      <c r="AD2121" s="12">
        <f t="shared" si="753"/>
        <v>0</v>
      </c>
      <c r="AE2121" s="12">
        <f t="shared" si="753"/>
        <v>0</v>
      </c>
      <c r="AF2121" s="12">
        <f t="shared" si="753"/>
        <v>0</v>
      </c>
      <c r="AG2121" s="12">
        <f t="shared" si="753"/>
        <v>9480.5124026300909</v>
      </c>
      <c r="AH2121" s="12">
        <f t="shared" si="753"/>
        <v>10059.659085852902</v>
      </c>
      <c r="AI2121" s="12">
        <f t="shared" si="753"/>
        <v>9993.4362684287789</v>
      </c>
      <c r="AJ2121" s="12">
        <f t="shared" si="753"/>
        <v>10218.061037234185</v>
      </c>
      <c r="AK2121" s="12">
        <f t="shared" si="753"/>
        <v>10438.600398606002</v>
      </c>
      <c r="AL2121" s="12">
        <f t="shared" si="753"/>
        <v>9728.4859780651677</v>
      </c>
      <c r="AM2121" s="12">
        <f t="shared" si="753"/>
        <v>10073.771802102719</v>
      </c>
      <c r="AN2121" s="12">
        <f t="shared" si="753"/>
        <v>10654.585306185993</v>
      </c>
      <c r="AO2121" s="12">
        <f t="shared" si="753"/>
        <v>11142.437070866108</v>
      </c>
      <c r="AP2121" s="12">
        <f t="shared" si="753"/>
        <v>11715.360515317818</v>
      </c>
      <c r="AQ2121" s="12">
        <f t="shared" si="753"/>
        <v>12399.51581178048</v>
      </c>
      <c r="AR2121" s="12">
        <f t="shared" si="753"/>
        <v>13220.154149798747</v>
      </c>
      <c r="AS2121" s="12">
        <f t="shared" si="753"/>
        <v>14126.787439534481</v>
      </c>
      <c r="AT2121" s="12">
        <f t="shared" si="753"/>
        <v>15054.736057289247</v>
      </c>
      <c r="AU2121" s="12">
        <f t="shared" si="753"/>
        <v>16904.371376830324</v>
      </c>
      <c r="AV2121" s="12">
        <f t="shared" si="753"/>
        <v>23715.599841195388</v>
      </c>
      <c r="AW2121" s="12">
        <f t="shared" si="753"/>
        <v>24172.992548249142</v>
      </c>
      <c r="AX2121" s="12"/>
    </row>
    <row r="2122" spans="3:50">
      <c r="C2122" s="10" t="s">
        <v>4</v>
      </c>
      <c r="D2122" s="9"/>
      <c r="E2122" s="8">
        <f t="shared" si="753"/>
        <v>0</v>
      </c>
      <c r="F2122" s="8">
        <f t="shared" si="753"/>
        <v>0</v>
      </c>
      <c r="G2122" s="8">
        <f t="shared" si="753"/>
        <v>0</v>
      </c>
      <c r="H2122" s="8">
        <f t="shared" si="753"/>
        <v>0</v>
      </c>
      <c r="I2122" s="8">
        <f t="shared" si="753"/>
        <v>0</v>
      </c>
      <c r="J2122" s="8">
        <f t="shared" si="753"/>
        <v>0</v>
      </c>
      <c r="K2122" s="8">
        <f t="shared" si="753"/>
        <v>0</v>
      </c>
      <c r="L2122" s="8">
        <f t="shared" si="753"/>
        <v>0</v>
      </c>
      <c r="M2122" s="8">
        <f t="shared" si="753"/>
        <v>0</v>
      </c>
      <c r="N2122" s="8">
        <f t="shared" si="753"/>
        <v>0</v>
      </c>
      <c r="O2122" s="8">
        <f t="shared" si="753"/>
        <v>0</v>
      </c>
      <c r="P2122" s="8">
        <f t="shared" si="753"/>
        <v>0</v>
      </c>
      <c r="Q2122" s="8">
        <f t="shared" si="753"/>
        <v>0</v>
      </c>
      <c r="R2122" s="8">
        <f t="shared" si="753"/>
        <v>0</v>
      </c>
      <c r="S2122" s="8">
        <f t="shared" si="753"/>
        <v>0</v>
      </c>
      <c r="T2122" s="8">
        <f t="shared" si="753"/>
        <v>0</v>
      </c>
      <c r="U2122" s="8">
        <f t="shared" si="753"/>
        <v>0</v>
      </c>
      <c r="V2122" s="8">
        <f t="shared" si="753"/>
        <v>0</v>
      </c>
      <c r="W2122" s="8">
        <f t="shared" si="753"/>
        <v>0</v>
      </c>
      <c r="X2122" s="8">
        <f t="shared" si="753"/>
        <v>0</v>
      </c>
      <c r="Y2122" s="8">
        <f t="shared" si="753"/>
        <v>0</v>
      </c>
      <c r="Z2122" s="8">
        <f t="shared" si="753"/>
        <v>0</v>
      </c>
      <c r="AA2122" s="8">
        <f t="shared" si="753"/>
        <v>0</v>
      </c>
      <c r="AB2122" s="8">
        <f t="shared" si="753"/>
        <v>0</v>
      </c>
      <c r="AC2122" s="8">
        <f t="shared" si="753"/>
        <v>0</v>
      </c>
      <c r="AD2122" s="8">
        <f t="shared" si="753"/>
        <v>0</v>
      </c>
      <c r="AE2122" s="8">
        <f t="shared" si="753"/>
        <v>0</v>
      </c>
      <c r="AF2122" s="8">
        <f t="shared" si="753"/>
        <v>0</v>
      </c>
      <c r="AG2122" s="8">
        <f t="shared" si="753"/>
        <v>9082.0375530030378</v>
      </c>
      <c r="AH2122" s="8">
        <f t="shared" si="753"/>
        <v>9323.2041464356116</v>
      </c>
      <c r="AI2122" s="8">
        <f t="shared" si="753"/>
        <v>8988.1117459273319</v>
      </c>
      <c r="AJ2122" s="8">
        <f t="shared" si="753"/>
        <v>8941.3486221403127</v>
      </c>
      <c r="AK2122" s="8">
        <f t="shared" si="753"/>
        <v>8906.0473386286467</v>
      </c>
      <c r="AL2122" s="8">
        <f t="shared" si="753"/>
        <v>8887.8058009298766</v>
      </c>
      <c r="AM2122" s="8">
        <f t="shared" si="753"/>
        <v>8805.7226990720501</v>
      </c>
      <c r="AN2122" s="8">
        <f t="shared" si="753"/>
        <v>8939.1142877519105</v>
      </c>
      <c r="AO2122" s="8">
        <f t="shared" si="753"/>
        <v>8996.0150001652801</v>
      </c>
      <c r="AP2122" s="8">
        <f t="shared" si="753"/>
        <v>9121.6896266358981</v>
      </c>
      <c r="AQ2122" s="8">
        <f t="shared" si="753"/>
        <v>9327.3097277486868</v>
      </c>
      <c r="AR2122" s="8">
        <f t="shared" si="753"/>
        <v>9622.1843982415066</v>
      </c>
      <c r="AS2122" s="8">
        <f t="shared" si="753"/>
        <v>9961.1855960621924</v>
      </c>
      <c r="AT2122" s="8">
        <f t="shared" si="753"/>
        <v>10294.941026458035</v>
      </c>
      <c r="AU2122" s="8">
        <f t="shared" si="753"/>
        <v>10598.006334076694</v>
      </c>
      <c r="AV2122" s="8">
        <f t="shared" si="753"/>
        <v>14390.005851236607</v>
      </c>
      <c r="AW2122" s="8">
        <f t="shared" si="753"/>
        <v>14196.564499733528</v>
      </c>
      <c r="AX2122" s="8"/>
    </row>
    <row r="2123" spans="3:50">
      <c r="C2123" s="10" t="s">
        <v>3</v>
      </c>
      <c r="D2123" s="9"/>
      <c r="E2123" s="8">
        <f t="shared" si="753"/>
        <v>0</v>
      </c>
      <c r="F2123" s="8">
        <f t="shared" si="753"/>
        <v>0</v>
      </c>
      <c r="G2123" s="8">
        <f t="shared" si="753"/>
        <v>0</v>
      </c>
      <c r="H2123" s="8">
        <f t="shared" si="753"/>
        <v>0</v>
      </c>
      <c r="I2123" s="8">
        <f t="shared" si="753"/>
        <v>0</v>
      </c>
      <c r="J2123" s="8">
        <f t="shared" si="753"/>
        <v>0</v>
      </c>
      <c r="K2123" s="8">
        <f t="shared" si="753"/>
        <v>0</v>
      </c>
      <c r="L2123" s="8">
        <f t="shared" si="753"/>
        <v>0</v>
      </c>
      <c r="M2123" s="8">
        <f t="shared" si="753"/>
        <v>0</v>
      </c>
      <c r="N2123" s="8">
        <f t="shared" si="753"/>
        <v>0</v>
      </c>
      <c r="O2123" s="8">
        <f t="shared" si="753"/>
        <v>0</v>
      </c>
      <c r="P2123" s="8">
        <f t="shared" si="753"/>
        <v>0</v>
      </c>
      <c r="Q2123" s="8">
        <f t="shared" si="753"/>
        <v>0</v>
      </c>
      <c r="R2123" s="8">
        <f t="shared" si="753"/>
        <v>0</v>
      </c>
      <c r="S2123" s="8">
        <f t="shared" si="753"/>
        <v>0</v>
      </c>
      <c r="T2123" s="8">
        <f t="shared" si="753"/>
        <v>0</v>
      </c>
      <c r="U2123" s="8">
        <f t="shared" si="753"/>
        <v>0</v>
      </c>
      <c r="V2123" s="8">
        <f t="shared" si="753"/>
        <v>0</v>
      </c>
      <c r="W2123" s="8">
        <f t="shared" si="753"/>
        <v>0</v>
      </c>
      <c r="X2123" s="8">
        <f t="shared" si="753"/>
        <v>0</v>
      </c>
      <c r="Y2123" s="8">
        <f t="shared" si="753"/>
        <v>0</v>
      </c>
      <c r="Z2123" s="8">
        <f t="shared" si="753"/>
        <v>0</v>
      </c>
      <c r="AA2123" s="8">
        <f t="shared" si="753"/>
        <v>0</v>
      </c>
      <c r="AB2123" s="8">
        <f t="shared" si="753"/>
        <v>0</v>
      </c>
      <c r="AC2123" s="8">
        <f t="shared" si="753"/>
        <v>0</v>
      </c>
      <c r="AD2123" s="8">
        <f t="shared" si="753"/>
        <v>0</v>
      </c>
      <c r="AE2123" s="8">
        <f t="shared" si="753"/>
        <v>0</v>
      </c>
      <c r="AF2123" s="8">
        <f t="shared" si="753"/>
        <v>0</v>
      </c>
      <c r="AG2123" s="8">
        <f t="shared" si="753"/>
        <v>129.47541196809786</v>
      </c>
      <c r="AH2123" s="8">
        <f t="shared" si="753"/>
        <v>207.54427185127798</v>
      </c>
      <c r="AI2123" s="8">
        <f t="shared" si="753"/>
        <v>270.92122018528732</v>
      </c>
      <c r="AJ2123" s="8">
        <f t="shared" si="753"/>
        <v>339.15110272895618</v>
      </c>
      <c r="AK2123" s="8">
        <f t="shared" si="753"/>
        <v>406.58290721976493</v>
      </c>
      <c r="AL2123" s="8">
        <f t="shared" si="753"/>
        <v>473.98335056774988</v>
      </c>
      <c r="AM2123" s="8">
        <f t="shared" si="753"/>
        <v>481.1315515657306</v>
      </c>
      <c r="AN2123" s="8">
        <f t="shared" si="753"/>
        <v>500.82606657713501</v>
      </c>
      <c r="AO2123" s="8">
        <f t="shared" si="753"/>
        <v>517.22031756788374</v>
      </c>
      <c r="AP2123" s="8">
        <f t="shared" si="753"/>
        <v>538.58415800704051</v>
      </c>
      <c r="AQ2123" s="8">
        <f t="shared" si="753"/>
        <v>565.96794837304765</v>
      </c>
      <c r="AR2123" s="8">
        <f t="shared" si="753"/>
        <v>600.4242624238849</v>
      </c>
      <c r="AS2123" s="8">
        <f t="shared" si="753"/>
        <v>639.62770636661207</v>
      </c>
      <c r="AT2123" s="8">
        <f t="shared" si="753"/>
        <v>680.68707492147564</v>
      </c>
      <c r="AU2123" s="8">
        <f t="shared" si="753"/>
        <v>691.06464683705781</v>
      </c>
      <c r="AV2123" s="8">
        <f t="shared" si="753"/>
        <v>973.86922715383753</v>
      </c>
      <c r="AW2123" s="8">
        <f t="shared" si="753"/>
        <v>997.12874466185031</v>
      </c>
      <c r="AX2123" s="8"/>
    </row>
    <row r="2124" spans="3:50">
      <c r="C2124" s="10" t="s">
        <v>2</v>
      </c>
      <c r="D2124" s="9"/>
      <c r="E2124" s="8">
        <f t="shared" si="753"/>
        <v>0</v>
      </c>
      <c r="F2124" s="8">
        <f t="shared" si="753"/>
        <v>0</v>
      </c>
      <c r="G2124" s="8">
        <f t="shared" si="753"/>
        <v>0</v>
      </c>
      <c r="H2124" s="8">
        <f t="shared" si="753"/>
        <v>0</v>
      </c>
      <c r="I2124" s="8">
        <f t="shared" si="753"/>
        <v>0</v>
      </c>
      <c r="J2124" s="8">
        <f t="shared" si="753"/>
        <v>0</v>
      </c>
      <c r="K2124" s="8">
        <f t="shared" si="753"/>
        <v>0</v>
      </c>
      <c r="L2124" s="8">
        <f t="shared" si="753"/>
        <v>0</v>
      </c>
      <c r="M2124" s="8">
        <f t="shared" si="753"/>
        <v>0</v>
      </c>
      <c r="N2124" s="8">
        <f t="shared" si="753"/>
        <v>0</v>
      </c>
      <c r="O2124" s="8">
        <f t="shared" si="753"/>
        <v>0</v>
      </c>
      <c r="P2124" s="8">
        <f t="shared" si="753"/>
        <v>0</v>
      </c>
      <c r="Q2124" s="8">
        <f t="shared" si="753"/>
        <v>0</v>
      </c>
      <c r="R2124" s="8">
        <f t="shared" si="753"/>
        <v>0</v>
      </c>
      <c r="S2124" s="8">
        <f t="shared" si="753"/>
        <v>0</v>
      </c>
      <c r="T2124" s="8">
        <f t="shared" si="753"/>
        <v>0</v>
      </c>
      <c r="U2124" s="8">
        <f t="shared" si="753"/>
        <v>0</v>
      </c>
      <c r="V2124" s="8">
        <f t="shared" si="753"/>
        <v>0</v>
      </c>
      <c r="W2124" s="8">
        <f t="shared" si="753"/>
        <v>0</v>
      </c>
      <c r="X2124" s="8">
        <f t="shared" si="753"/>
        <v>0</v>
      </c>
      <c r="Y2124" s="8">
        <f t="shared" si="753"/>
        <v>0</v>
      </c>
      <c r="Z2124" s="8">
        <f t="shared" si="753"/>
        <v>0</v>
      </c>
      <c r="AA2124" s="8">
        <f t="shared" si="753"/>
        <v>0</v>
      </c>
      <c r="AB2124" s="8">
        <f t="shared" si="753"/>
        <v>0</v>
      </c>
      <c r="AC2124" s="8">
        <f t="shared" si="753"/>
        <v>0</v>
      </c>
      <c r="AD2124" s="8">
        <f t="shared" si="753"/>
        <v>0</v>
      </c>
      <c r="AE2124" s="8">
        <f t="shared" si="753"/>
        <v>0</v>
      </c>
      <c r="AF2124" s="8">
        <f t="shared" si="753"/>
        <v>0</v>
      </c>
      <c r="AG2124" s="8">
        <f t="shared" si="753"/>
        <v>61.981743040915781</v>
      </c>
      <c r="AH2124" s="8">
        <f t="shared" si="753"/>
        <v>122.41095305145437</v>
      </c>
      <c r="AI2124" s="8">
        <f t="shared" si="753"/>
        <v>170.72005070042459</v>
      </c>
      <c r="AJ2124" s="8">
        <f t="shared" si="753"/>
        <v>218.90119095444189</v>
      </c>
      <c r="AK2124" s="8">
        <f t="shared" si="753"/>
        <v>264.03445185550953</v>
      </c>
      <c r="AL2124" s="8">
        <f t="shared" si="753"/>
        <v>306.91878192837669</v>
      </c>
      <c r="AM2124" s="8">
        <f t="shared" si="753"/>
        <v>564.54561538003566</v>
      </c>
      <c r="AN2124" s="8">
        <f t="shared" si="753"/>
        <v>829.97325432149023</v>
      </c>
      <c r="AO2124" s="8">
        <f t="shared" si="753"/>
        <v>1087.7665550112217</v>
      </c>
      <c r="AP2124" s="8">
        <f t="shared" si="753"/>
        <v>1354.3417267693744</v>
      </c>
      <c r="AQ2124" s="8">
        <f t="shared" si="753"/>
        <v>1638.4686549280229</v>
      </c>
      <c r="AR2124" s="8">
        <f t="shared" si="753"/>
        <v>1949.566553373789</v>
      </c>
      <c r="AS2124" s="8">
        <f t="shared" si="753"/>
        <v>2285.4813315641341</v>
      </c>
      <c r="AT2124" s="8">
        <f t="shared" si="753"/>
        <v>2638.1530977043744</v>
      </c>
      <c r="AU2124" s="8">
        <f t="shared" si="753"/>
        <v>3001.086002728794</v>
      </c>
      <c r="AV2124" s="8">
        <f t="shared" si="753"/>
        <v>4401.5342751133412</v>
      </c>
      <c r="AW2124" s="8">
        <f t="shared" si="753"/>
        <v>4676.2275459890052</v>
      </c>
      <c r="AX2124" s="8"/>
    </row>
    <row r="2125" spans="3:50">
      <c r="C2125" s="10" t="s">
        <v>1</v>
      </c>
      <c r="D2125" s="9"/>
      <c r="E2125" s="8">
        <f t="shared" si="753"/>
        <v>0</v>
      </c>
      <c r="F2125" s="8">
        <f t="shared" si="753"/>
        <v>0</v>
      </c>
      <c r="G2125" s="8">
        <f t="shared" si="753"/>
        <v>0</v>
      </c>
      <c r="H2125" s="8">
        <f t="shared" si="753"/>
        <v>0</v>
      </c>
      <c r="I2125" s="8">
        <f t="shared" si="753"/>
        <v>0</v>
      </c>
      <c r="J2125" s="8">
        <f t="shared" si="753"/>
        <v>0</v>
      </c>
      <c r="K2125" s="8">
        <f t="shared" si="753"/>
        <v>0</v>
      </c>
      <c r="L2125" s="8">
        <f t="shared" si="753"/>
        <v>0</v>
      </c>
      <c r="M2125" s="8">
        <f t="shared" si="753"/>
        <v>0</v>
      </c>
      <c r="N2125" s="8">
        <f t="shared" si="753"/>
        <v>0</v>
      </c>
      <c r="O2125" s="8">
        <f t="shared" si="753"/>
        <v>0</v>
      </c>
      <c r="P2125" s="8">
        <f t="shared" si="753"/>
        <v>0</v>
      </c>
      <c r="Q2125" s="8">
        <f t="shared" si="753"/>
        <v>0</v>
      </c>
      <c r="R2125" s="8">
        <f t="shared" si="753"/>
        <v>0</v>
      </c>
      <c r="S2125" s="8">
        <f t="shared" si="753"/>
        <v>0</v>
      </c>
      <c r="T2125" s="8">
        <f t="shared" si="753"/>
        <v>0</v>
      </c>
      <c r="U2125" s="8">
        <f t="shared" si="753"/>
        <v>0</v>
      </c>
      <c r="V2125" s="8">
        <f t="shared" si="753"/>
        <v>0</v>
      </c>
      <c r="W2125" s="8">
        <f t="shared" si="753"/>
        <v>0</v>
      </c>
      <c r="X2125" s="8">
        <f t="shared" si="753"/>
        <v>0</v>
      </c>
      <c r="Y2125" s="8">
        <f t="shared" si="753"/>
        <v>0</v>
      </c>
      <c r="Z2125" s="8">
        <f t="shared" si="753"/>
        <v>0</v>
      </c>
      <c r="AA2125" s="8">
        <f t="shared" si="753"/>
        <v>0</v>
      </c>
      <c r="AB2125" s="8">
        <f t="shared" si="753"/>
        <v>0</v>
      </c>
      <c r="AC2125" s="8">
        <f t="shared" si="753"/>
        <v>0</v>
      </c>
      <c r="AD2125" s="8">
        <f t="shared" si="753"/>
        <v>0</v>
      </c>
      <c r="AE2125" s="8">
        <f t="shared" si="753"/>
        <v>0</v>
      </c>
      <c r="AF2125" s="8">
        <f t="shared" si="753"/>
        <v>0</v>
      </c>
      <c r="AG2125" s="8">
        <f t="shared" si="753"/>
        <v>207.01769461803764</v>
      </c>
      <c r="AH2125" s="8">
        <f t="shared" si="753"/>
        <v>406.49971451455724</v>
      </c>
      <c r="AI2125" s="8">
        <f t="shared" si="753"/>
        <v>563.68325161573443</v>
      </c>
      <c r="AJ2125" s="8">
        <f t="shared" si="753"/>
        <v>718.66012141047327</v>
      </c>
      <c r="AK2125" s="8">
        <f t="shared" si="753"/>
        <v>861.93570090208027</v>
      </c>
      <c r="AL2125" s="8">
        <f t="shared" si="753"/>
        <v>59.778044639163603</v>
      </c>
      <c r="AM2125" s="8">
        <f t="shared" si="753"/>
        <v>218.68233606804444</v>
      </c>
      <c r="AN2125" s="8">
        <f t="shared" si="753"/>
        <v>377.26000170612917</v>
      </c>
      <c r="AO2125" s="8">
        <f t="shared" si="753"/>
        <v>530.34577280005556</v>
      </c>
      <c r="AP2125" s="8">
        <f t="shared" si="753"/>
        <v>685.86024215348857</v>
      </c>
      <c r="AQ2125" s="8">
        <f t="shared" si="753"/>
        <v>848.85080597975787</v>
      </c>
      <c r="AR2125" s="8">
        <f t="shared" si="753"/>
        <v>1024.6548482112848</v>
      </c>
      <c r="AS2125" s="8">
        <f t="shared" si="753"/>
        <v>1212.3974064128656</v>
      </c>
      <c r="AT2125" s="8">
        <f t="shared" si="753"/>
        <v>1407.8116637430894</v>
      </c>
      <c r="AU2125" s="8">
        <f t="shared" si="753"/>
        <v>2575.8268800972646</v>
      </c>
      <c r="AV2125" s="8">
        <f t="shared" si="753"/>
        <v>3896.3349159028812</v>
      </c>
      <c r="AW2125" s="8">
        <f t="shared" si="753"/>
        <v>4248.1717833586481</v>
      </c>
      <c r="AX2125" s="8"/>
    </row>
    <row r="2126" spans="3:50">
      <c r="C2126" s="7" t="s">
        <v>0</v>
      </c>
      <c r="D2126" s="6"/>
      <c r="E2126" s="5">
        <f t="shared" si="753"/>
        <v>0</v>
      </c>
      <c r="F2126" s="5">
        <f t="shared" si="753"/>
        <v>0</v>
      </c>
      <c r="G2126" s="5">
        <f t="shared" si="753"/>
        <v>0</v>
      </c>
      <c r="H2126" s="5">
        <f t="shared" si="753"/>
        <v>0</v>
      </c>
      <c r="I2126" s="5">
        <f t="shared" si="753"/>
        <v>0</v>
      </c>
      <c r="J2126" s="5">
        <f t="shared" si="753"/>
        <v>0</v>
      </c>
      <c r="K2126" s="5">
        <f t="shared" si="753"/>
        <v>0</v>
      </c>
      <c r="L2126" s="5">
        <f t="shared" si="753"/>
        <v>0</v>
      </c>
      <c r="M2126" s="5">
        <f t="shared" si="753"/>
        <v>0</v>
      </c>
      <c r="N2126" s="5">
        <f t="shared" si="753"/>
        <v>0</v>
      </c>
      <c r="O2126" s="5">
        <f t="shared" si="753"/>
        <v>0</v>
      </c>
      <c r="P2126" s="5">
        <f t="shared" si="753"/>
        <v>0</v>
      </c>
      <c r="Q2126" s="5">
        <f t="shared" si="753"/>
        <v>0</v>
      </c>
      <c r="R2126" s="5">
        <f t="shared" si="753"/>
        <v>0</v>
      </c>
      <c r="S2126" s="5">
        <f t="shared" si="753"/>
        <v>0</v>
      </c>
      <c r="T2126" s="5">
        <f t="shared" si="753"/>
        <v>0</v>
      </c>
      <c r="U2126" s="5">
        <f t="shared" si="753"/>
        <v>0</v>
      </c>
      <c r="V2126" s="5">
        <f t="shared" si="753"/>
        <v>0</v>
      </c>
      <c r="W2126" s="5">
        <f t="shared" si="753"/>
        <v>0</v>
      </c>
      <c r="X2126" s="5">
        <f t="shared" si="753"/>
        <v>0</v>
      </c>
      <c r="Y2126" s="5">
        <f t="shared" si="753"/>
        <v>0</v>
      </c>
      <c r="Z2126" s="5">
        <f t="shared" si="753"/>
        <v>0</v>
      </c>
      <c r="AA2126" s="5">
        <f t="shared" si="753"/>
        <v>0</v>
      </c>
      <c r="AB2126" s="5">
        <f t="shared" si="753"/>
        <v>0</v>
      </c>
      <c r="AC2126" s="5">
        <f t="shared" si="753"/>
        <v>0</v>
      </c>
      <c r="AD2126" s="5">
        <f t="shared" si="753"/>
        <v>0</v>
      </c>
      <c r="AE2126" s="5">
        <f t="shared" si="753"/>
        <v>0</v>
      </c>
      <c r="AF2126" s="5">
        <f t="shared" si="753"/>
        <v>0</v>
      </c>
      <c r="AG2126" s="5">
        <f t="shared" si="753"/>
        <v>0</v>
      </c>
      <c r="AH2126" s="5">
        <f t="shared" si="753"/>
        <v>0</v>
      </c>
      <c r="AI2126" s="5">
        <f t="shared" ref="AI2126:AW2126" si="754">AI1824*AI614</f>
        <v>0</v>
      </c>
      <c r="AJ2126" s="5">
        <f t="shared" si="754"/>
        <v>0</v>
      </c>
      <c r="AK2126" s="5">
        <f t="shared" si="754"/>
        <v>0</v>
      </c>
      <c r="AL2126" s="5">
        <f t="shared" si="754"/>
        <v>0</v>
      </c>
      <c r="AM2126" s="5">
        <f t="shared" si="754"/>
        <v>3.6896000168603362</v>
      </c>
      <c r="AN2126" s="5">
        <f t="shared" si="754"/>
        <v>7.4116958293269928</v>
      </c>
      <c r="AO2126" s="5">
        <f t="shared" si="754"/>
        <v>11.089425321665662</v>
      </c>
      <c r="AP2126" s="5">
        <f t="shared" si="754"/>
        <v>14.884761752015587</v>
      </c>
      <c r="AQ2126" s="5">
        <f t="shared" si="754"/>
        <v>18.918674750964229</v>
      </c>
      <c r="AR2126" s="5">
        <f t="shared" si="754"/>
        <v>23.324087548280581</v>
      </c>
      <c r="AS2126" s="5">
        <f t="shared" si="754"/>
        <v>28.095399128679006</v>
      </c>
      <c r="AT2126" s="5">
        <f t="shared" si="754"/>
        <v>33.143194462270145</v>
      </c>
      <c r="AU2126" s="5">
        <f t="shared" si="754"/>
        <v>38.387513090515917</v>
      </c>
      <c r="AV2126" s="5">
        <f t="shared" si="754"/>
        <v>53.855571788726252</v>
      </c>
      <c r="AW2126" s="5">
        <f t="shared" si="754"/>
        <v>54.899974506113438</v>
      </c>
      <c r="AX2126" s="8"/>
    </row>
    <row r="2127" spans="3:50">
      <c r="C2127" s="14">
        <v>29</v>
      </c>
      <c r="D2127" s="13"/>
      <c r="E2127" s="12">
        <f t="shared" ref="E2127:AW2132" si="755">E1825*E615</f>
        <v>0</v>
      </c>
      <c r="F2127" s="12">
        <f t="shared" si="755"/>
        <v>0</v>
      </c>
      <c r="G2127" s="12">
        <f t="shared" si="755"/>
        <v>0</v>
      </c>
      <c r="H2127" s="12">
        <f t="shared" si="755"/>
        <v>0</v>
      </c>
      <c r="I2127" s="12">
        <f t="shared" si="755"/>
        <v>0</v>
      </c>
      <c r="J2127" s="12">
        <f t="shared" si="755"/>
        <v>0</v>
      </c>
      <c r="K2127" s="12">
        <f t="shared" si="755"/>
        <v>0</v>
      </c>
      <c r="L2127" s="12">
        <f t="shared" si="755"/>
        <v>0</v>
      </c>
      <c r="M2127" s="12">
        <f t="shared" si="755"/>
        <v>0</v>
      </c>
      <c r="N2127" s="12">
        <f t="shared" si="755"/>
        <v>0</v>
      </c>
      <c r="O2127" s="12">
        <f t="shared" si="755"/>
        <v>0</v>
      </c>
      <c r="P2127" s="12">
        <f t="shared" si="755"/>
        <v>0</v>
      </c>
      <c r="Q2127" s="12">
        <f t="shared" si="755"/>
        <v>0</v>
      </c>
      <c r="R2127" s="12">
        <f t="shared" si="755"/>
        <v>0</v>
      </c>
      <c r="S2127" s="12">
        <f t="shared" si="755"/>
        <v>0</v>
      </c>
      <c r="T2127" s="12">
        <f t="shared" si="755"/>
        <v>0</v>
      </c>
      <c r="U2127" s="12">
        <f t="shared" si="755"/>
        <v>0</v>
      </c>
      <c r="V2127" s="12">
        <f t="shared" si="755"/>
        <v>0</v>
      </c>
      <c r="W2127" s="12">
        <f t="shared" si="755"/>
        <v>0</v>
      </c>
      <c r="X2127" s="12">
        <f t="shared" si="755"/>
        <v>0</v>
      </c>
      <c r="Y2127" s="12">
        <f t="shared" si="755"/>
        <v>0</v>
      </c>
      <c r="Z2127" s="12">
        <f t="shared" si="755"/>
        <v>0</v>
      </c>
      <c r="AA2127" s="12">
        <f t="shared" si="755"/>
        <v>0</v>
      </c>
      <c r="AB2127" s="12">
        <f t="shared" si="755"/>
        <v>0</v>
      </c>
      <c r="AC2127" s="12">
        <f t="shared" si="755"/>
        <v>0</v>
      </c>
      <c r="AD2127" s="12">
        <f t="shared" si="755"/>
        <v>0</v>
      </c>
      <c r="AE2127" s="12">
        <f t="shared" si="755"/>
        <v>0</v>
      </c>
      <c r="AF2127" s="12">
        <f t="shared" si="755"/>
        <v>0</v>
      </c>
      <c r="AG2127" s="12">
        <f t="shared" si="755"/>
        <v>0</v>
      </c>
      <c r="AH2127" s="12">
        <f t="shared" si="755"/>
        <v>8452.6722764645874</v>
      </c>
      <c r="AI2127" s="12">
        <f t="shared" si="755"/>
        <v>8976.438323062981</v>
      </c>
      <c r="AJ2127" s="12">
        <f t="shared" si="755"/>
        <v>8923.8579232119846</v>
      </c>
      <c r="AK2127" s="12">
        <f t="shared" si="755"/>
        <v>9130.4035086957792</v>
      </c>
      <c r="AL2127" s="12">
        <f t="shared" si="755"/>
        <v>9332.9789830268655</v>
      </c>
      <c r="AM2127" s="12">
        <f t="shared" si="755"/>
        <v>8687.6862552603707</v>
      </c>
      <c r="AN2127" s="12">
        <f t="shared" si="755"/>
        <v>9004.5578073608704</v>
      </c>
      <c r="AO2127" s="12">
        <f t="shared" si="755"/>
        <v>9531.7684116596738</v>
      </c>
      <c r="AP2127" s="12">
        <f t="shared" si="755"/>
        <v>9975.7968844016905</v>
      </c>
      <c r="AQ2127" s="12">
        <f t="shared" si="755"/>
        <v>10496.002904367793</v>
      </c>
      <c r="AR2127" s="12">
        <f t="shared" si="755"/>
        <v>11116.022148641277</v>
      </c>
      <c r="AS2127" s="12">
        <f t="shared" si="755"/>
        <v>11858.701748815349</v>
      </c>
      <c r="AT2127" s="12">
        <f t="shared" si="755"/>
        <v>12678.935308370446</v>
      </c>
      <c r="AU2127" s="12">
        <f t="shared" si="755"/>
        <v>13518.754856164494</v>
      </c>
      <c r="AV2127" s="12">
        <f t="shared" si="755"/>
        <v>15198.159726247366</v>
      </c>
      <c r="AW2127" s="12">
        <f t="shared" si="755"/>
        <v>21332.109218461621</v>
      </c>
      <c r="AX2127" s="12"/>
    </row>
    <row r="2128" spans="3:50">
      <c r="C2128" s="10" t="s">
        <v>4</v>
      </c>
      <c r="D2128" s="9"/>
      <c r="E2128" s="8">
        <f t="shared" si="755"/>
        <v>0</v>
      </c>
      <c r="F2128" s="8">
        <f t="shared" si="755"/>
        <v>0</v>
      </c>
      <c r="G2128" s="8">
        <f t="shared" si="755"/>
        <v>0</v>
      </c>
      <c r="H2128" s="8">
        <f t="shared" si="755"/>
        <v>0</v>
      </c>
      <c r="I2128" s="8">
        <f t="shared" si="755"/>
        <v>0</v>
      </c>
      <c r="J2128" s="8">
        <f t="shared" si="755"/>
        <v>0</v>
      </c>
      <c r="K2128" s="8">
        <f t="shared" si="755"/>
        <v>0</v>
      </c>
      <c r="L2128" s="8">
        <f t="shared" si="755"/>
        <v>0</v>
      </c>
      <c r="M2128" s="8">
        <f t="shared" si="755"/>
        <v>0</v>
      </c>
      <c r="N2128" s="8">
        <f t="shared" si="755"/>
        <v>0</v>
      </c>
      <c r="O2128" s="8">
        <f t="shared" si="755"/>
        <v>0</v>
      </c>
      <c r="P2128" s="8">
        <f t="shared" si="755"/>
        <v>0</v>
      </c>
      <c r="Q2128" s="8">
        <f t="shared" si="755"/>
        <v>0</v>
      </c>
      <c r="R2128" s="8">
        <f t="shared" si="755"/>
        <v>0</v>
      </c>
      <c r="S2128" s="8">
        <f t="shared" si="755"/>
        <v>0</v>
      </c>
      <c r="T2128" s="8">
        <f t="shared" si="755"/>
        <v>0</v>
      </c>
      <c r="U2128" s="8">
        <f t="shared" si="755"/>
        <v>0</v>
      </c>
      <c r="V2128" s="8">
        <f t="shared" si="755"/>
        <v>0</v>
      </c>
      <c r="W2128" s="8">
        <f t="shared" si="755"/>
        <v>0</v>
      </c>
      <c r="X2128" s="8">
        <f t="shared" si="755"/>
        <v>0</v>
      </c>
      <c r="Y2128" s="8">
        <f t="shared" si="755"/>
        <v>0</v>
      </c>
      <c r="Z2128" s="8">
        <f t="shared" si="755"/>
        <v>0</v>
      </c>
      <c r="AA2128" s="8">
        <f t="shared" si="755"/>
        <v>0</v>
      </c>
      <c r="AB2128" s="8">
        <f t="shared" si="755"/>
        <v>0</v>
      </c>
      <c r="AC2128" s="8">
        <f t="shared" si="755"/>
        <v>0</v>
      </c>
      <c r="AD2128" s="8">
        <f t="shared" si="755"/>
        <v>0</v>
      </c>
      <c r="AE2128" s="8">
        <f t="shared" si="755"/>
        <v>0</v>
      </c>
      <c r="AF2128" s="8">
        <f t="shared" si="755"/>
        <v>0</v>
      </c>
      <c r="AG2128" s="8">
        <f t="shared" si="755"/>
        <v>0</v>
      </c>
      <c r="AH2128" s="8">
        <f t="shared" si="755"/>
        <v>8087.889072816407</v>
      </c>
      <c r="AI2128" s="8">
        <f t="shared" si="755"/>
        <v>8302.656810162609</v>
      </c>
      <c r="AJ2128" s="8">
        <f t="shared" si="755"/>
        <v>8004.2446808757541</v>
      </c>
      <c r="AK2128" s="8">
        <f t="shared" si="755"/>
        <v>7962.6003961345268</v>
      </c>
      <c r="AL2128" s="8">
        <f t="shared" si="755"/>
        <v>7931.1633024753028</v>
      </c>
      <c r="AM2128" s="8">
        <f t="shared" si="755"/>
        <v>7914.9185410366654</v>
      </c>
      <c r="AN2128" s="8">
        <f t="shared" si="755"/>
        <v>7841.8205144424865</v>
      </c>
      <c r="AO2128" s="8">
        <f t="shared" si="755"/>
        <v>7960.6106390365785</v>
      </c>
      <c r="AP2128" s="8">
        <f t="shared" si="755"/>
        <v>8011.282819973705</v>
      </c>
      <c r="AQ2128" s="8">
        <f t="shared" si="755"/>
        <v>8123.200705385434</v>
      </c>
      <c r="AR2128" s="8">
        <f t="shared" si="755"/>
        <v>8306.3129815939428</v>
      </c>
      <c r="AS2128" s="8">
        <f t="shared" si="755"/>
        <v>8568.9097404611894</v>
      </c>
      <c r="AT2128" s="8">
        <f t="shared" si="755"/>
        <v>8870.802797776174</v>
      </c>
      <c r="AU2128" s="8">
        <f t="shared" si="755"/>
        <v>9168.0243059166187</v>
      </c>
      <c r="AV2128" s="8">
        <f t="shared" si="755"/>
        <v>9437.9151289322253</v>
      </c>
      <c r="AW2128" s="8">
        <f t="shared" si="755"/>
        <v>12814.830416936262</v>
      </c>
      <c r="AX2128" s="8"/>
    </row>
    <row r="2129" spans="3:50">
      <c r="C2129" s="10" t="s">
        <v>3</v>
      </c>
      <c r="D2129" s="9"/>
      <c r="E2129" s="8">
        <f t="shared" si="755"/>
        <v>0</v>
      </c>
      <c r="F2129" s="8">
        <f t="shared" si="755"/>
        <v>0</v>
      </c>
      <c r="G2129" s="8">
        <f t="shared" si="755"/>
        <v>0</v>
      </c>
      <c r="H2129" s="8">
        <f t="shared" si="755"/>
        <v>0</v>
      </c>
      <c r="I2129" s="8">
        <f t="shared" si="755"/>
        <v>0</v>
      </c>
      <c r="J2129" s="8">
        <f t="shared" si="755"/>
        <v>0</v>
      </c>
      <c r="K2129" s="8">
        <f t="shared" si="755"/>
        <v>0</v>
      </c>
      <c r="L2129" s="8">
        <f t="shared" si="755"/>
        <v>0</v>
      </c>
      <c r="M2129" s="8">
        <f t="shared" si="755"/>
        <v>0</v>
      </c>
      <c r="N2129" s="8">
        <f t="shared" si="755"/>
        <v>0</v>
      </c>
      <c r="O2129" s="8">
        <f t="shared" si="755"/>
        <v>0</v>
      </c>
      <c r="P2129" s="8">
        <f t="shared" si="755"/>
        <v>0</v>
      </c>
      <c r="Q2129" s="8">
        <f t="shared" si="755"/>
        <v>0</v>
      </c>
      <c r="R2129" s="8">
        <f t="shared" si="755"/>
        <v>0</v>
      </c>
      <c r="S2129" s="8">
        <f t="shared" si="755"/>
        <v>0</v>
      </c>
      <c r="T2129" s="8">
        <f t="shared" si="755"/>
        <v>0</v>
      </c>
      <c r="U2129" s="8">
        <f t="shared" si="755"/>
        <v>0</v>
      </c>
      <c r="V2129" s="8">
        <f t="shared" si="755"/>
        <v>0</v>
      </c>
      <c r="W2129" s="8">
        <f t="shared" si="755"/>
        <v>0</v>
      </c>
      <c r="X2129" s="8">
        <f t="shared" si="755"/>
        <v>0</v>
      </c>
      <c r="Y2129" s="8">
        <f t="shared" si="755"/>
        <v>0</v>
      </c>
      <c r="Z2129" s="8">
        <f t="shared" si="755"/>
        <v>0</v>
      </c>
      <c r="AA2129" s="8">
        <f t="shared" si="755"/>
        <v>0</v>
      </c>
      <c r="AB2129" s="8">
        <f t="shared" si="755"/>
        <v>0</v>
      </c>
      <c r="AC2129" s="8">
        <f t="shared" si="755"/>
        <v>0</v>
      </c>
      <c r="AD2129" s="8">
        <f t="shared" si="755"/>
        <v>0</v>
      </c>
      <c r="AE2129" s="8">
        <f t="shared" si="755"/>
        <v>0</v>
      </c>
      <c r="AF2129" s="8">
        <f t="shared" si="755"/>
        <v>0</v>
      </c>
      <c r="AG2129" s="8">
        <f t="shared" si="755"/>
        <v>0</v>
      </c>
      <c r="AH2129" s="8">
        <f t="shared" si="755"/>
        <v>119.64715975983513</v>
      </c>
      <c r="AI2129" s="8">
        <f t="shared" si="755"/>
        <v>191.78994894835327</v>
      </c>
      <c r="AJ2129" s="8">
        <f t="shared" si="755"/>
        <v>250.35606391293365</v>
      </c>
      <c r="AK2129" s="8">
        <f t="shared" si="755"/>
        <v>313.40673533391816</v>
      </c>
      <c r="AL2129" s="8">
        <f t="shared" si="755"/>
        <v>375.71990941204882</v>
      </c>
      <c r="AM2129" s="8">
        <f t="shared" si="755"/>
        <v>438.00410291689042</v>
      </c>
      <c r="AN2129" s="8">
        <f t="shared" si="755"/>
        <v>444.60969647168486</v>
      </c>
      <c r="AO2129" s="8">
        <f t="shared" si="755"/>
        <v>462.8092352732487</v>
      </c>
      <c r="AP2129" s="8">
        <f t="shared" si="755"/>
        <v>477.95902732732884</v>
      </c>
      <c r="AQ2129" s="8">
        <f t="shared" si="755"/>
        <v>497.70117598129252</v>
      </c>
      <c r="AR2129" s="8">
        <f t="shared" si="755"/>
        <v>523.00631068562359</v>
      </c>
      <c r="AS2129" s="8">
        <f t="shared" si="755"/>
        <v>554.84710616416169</v>
      </c>
      <c r="AT2129" s="8">
        <f t="shared" si="755"/>
        <v>591.07468520215559</v>
      </c>
      <c r="AU2129" s="8">
        <f t="shared" si="755"/>
        <v>629.01730885901009</v>
      </c>
      <c r="AV2129" s="8">
        <f t="shared" si="755"/>
        <v>638.60713742977282</v>
      </c>
      <c r="AW2129" s="8">
        <f t="shared" si="755"/>
        <v>899.94451637792406</v>
      </c>
      <c r="AX2129" s="8"/>
    </row>
    <row r="2130" spans="3:50">
      <c r="C2130" s="10" t="s">
        <v>2</v>
      </c>
      <c r="D2130" s="9"/>
      <c r="E2130" s="8">
        <f t="shared" si="755"/>
        <v>0</v>
      </c>
      <c r="F2130" s="8">
        <f t="shared" si="755"/>
        <v>0</v>
      </c>
      <c r="G2130" s="8">
        <f t="shared" si="755"/>
        <v>0</v>
      </c>
      <c r="H2130" s="8">
        <f t="shared" si="755"/>
        <v>0</v>
      </c>
      <c r="I2130" s="8">
        <f t="shared" si="755"/>
        <v>0</v>
      </c>
      <c r="J2130" s="8">
        <f t="shared" si="755"/>
        <v>0</v>
      </c>
      <c r="K2130" s="8">
        <f t="shared" si="755"/>
        <v>0</v>
      </c>
      <c r="L2130" s="8">
        <f t="shared" si="755"/>
        <v>0</v>
      </c>
      <c r="M2130" s="8">
        <f t="shared" si="755"/>
        <v>0</v>
      </c>
      <c r="N2130" s="8">
        <f t="shared" si="755"/>
        <v>0</v>
      </c>
      <c r="O2130" s="8">
        <f t="shared" si="755"/>
        <v>0</v>
      </c>
      <c r="P2130" s="8">
        <f t="shared" si="755"/>
        <v>0</v>
      </c>
      <c r="Q2130" s="8">
        <f t="shared" si="755"/>
        <v>0</v>
      </c>
      <c r="R2130" s="8">
        <f t="shared" si="755"/>
        <v>0</v>
      </c>
      <c r="S2130" s="8">
        <f t="shared" si="755"/>
        <v>0</v>
      </c>
      <c r="T2130" s="8">
        <f t="shared" si="755"/>
        <v>0</v>
      </c>
      <c r="U2130" s="8">
        <f t="shared" si="755"/>
        <v>0</v>
      </c>
      <c r="V2130" s="8">
        <f t="shared" si="755"/>
        <v>0</v>
      </c>
      <c r="W2130" s="8">
        <f t="shared" si="755"/>
        <v>0</v>
      </c>
      <c r="X2130" s="8">
        <f t="shared" si="755"/>
        <v>0</v>
      </c>
      <c r="Y2130" s="8">
        <f t="shared" si="755"/>
        <v>0</v>
      </c>
      <c r="Z2130" s="8">
        <f t="shared" si="755"/>
        <v>0</v>
      </c>
      <c r="AA2130" s="8">
        <f t="shared" si="755"/>
        <v>0</v>
      </c>
      <c r="AB2130" s="8">
        <f t="shared" si="755"/>
        <v>0</v>
      </c>
      <c r="AC2130" s="8">
        <f t="shared" si="755"/>
        <v>0</v>
      </c>
      <c r="AD2130" s="8">
        <f t="shared" si="755"/>
        <v>0</v>
      </c>
      <c r="AE2130" s="8">
        <f t="shared" si="755"/>
        <v>0</v>
      </c>
      <c r="AF2130" s="8">
        <f t="shared" si="755"/>
        <v>0</v>
      </c>
      <c r="AG2130" s="8">
        <f t="shared" si="755"/>
        <v>0</v>
      </c>
      <c r="AH2130" s="8">
        <f t="shared" si="755"/>
        <v>56.611284036902482</v>
      </c>
      <c r="AI2130" s="8">
        <f t="shared" si="755"/>
        <v>111.80455554225465</v>
      </c>
      <c r="AJ2130" s="8">
        <f t="shared" si="755"/>
        <v>155.92787177050224</v>
      </c>
      <c r="AK2130" s="8">
        <f t="shared" si="755"/>
        <v>199.93431757731753</v>
      </c>
      <c r="AL2130" s="8">
        <f t="shared" si="755"/>
        <v>241.15697003959679</v>
      </c>
      <c r="AM2130" s="8">
        <f t="shared" si="755"/>
        <v>280.32555213133872</v>
      </c>
      <c r="AN2130" s="8">
        <f t="shared" si="755"/>
        <v>515.63009712343342</v>
      </c>
      <c r="AO2130" s="8">
        <f t="shared" si="755"/>
        <v>758.05954041030452</v>
      </c>
      <c r="AP2130" s="8">
        <f t="shared" si="755"/>
        <v>993.51612894998414</v>
      </c>
      <c r="AQ2130" s="8">
        <f t="shared" si="755"/>
        <v>1236.9936761306878</v>
      </c>
      <c r="AR2130" s="8">
        <f t="shared" si="755"/>
        <v>1496.5021933710602</v>
      </c>
      <c r="AS2130" s="8">
        <f t="shared" si="755"/>
        <v>1780.6447590386774</v>
      </c>
      <c r="AT2130" s="8">
        <f t="shared" si="755"/>
        <v>2087.4539255342611</v>
      </c>
      <c r="AU2130" s="8">
        <f t="shared" si="755"/>
        <v>2409.5681570037045</v>
      </c>
      <c r="AV2130" s="8">
        <f t="shared" si="755"/>
        <v>2741.0544425557673</v>
      </c>
      <c r="AW2130" s="8">
        <f t="shared" si="755"/>
        <v>4020.1597248098574</v>
      </c>
      <c r="AX2130" s="8"/>
    </row>
    <row r="2131" spans="3:50">
      <c r="C2131" s="10" t="s">
        <v>1</v>
      </c>
      <c r="D2131" s="9"/>
      <c r="E2131" s="8">
        <f t="shared" si="755"/>
        <v>0</v>
      </c>
      <c r="F2131" s="8">
        <f t="shared" si="755"/>
        <v>0</v>
      </c>
      <c r="G2131" s="8">
        <f t="shared" si="755"/>
        <v>0</v>
      </c>
      <c r="H2131" s="8">
        <f t="shared" si="755"/>
        <v>0</v>
      </c>
      <c r="I2131" s="8">
        <f t="shared" si="755"/>
        <v>0</v>
      </c>
      <c r="J2131" s="8">
        <f t="shared" si="755"/>
        <v>0</v>
      </c>
      <c r="K2131" s="8">
        <f t="shared" si="755"/>
        <v>0</v>
      </c>
      <c r="L2131" s="8">
        <f t="shared" si="755"/>
        <v>0</v>
      </c>
      <c r="M2131" s="8">
        <f t="shared" si="755"/>
        <v>0</v>
      </c>
      <c r="N2131" s="8">
        <f t="shared" si="755"/>
        <v>0</v>
      </c>
      <c r="O2131" s="8">
        <f t="shared" si="755"/>
        <v>0</v>
      </c>
      <c r="P2131" s="8">
        <f t="shared" si="755"/>
        <v>0</v>
      </c>
      <c r="Q2131" s="8">
        <f t="shared" si="755"/>
        <v>0</v>
      </c>
      <c r="R2131" s="8">
        <f t="shared" si="755"/>
        <v>0</v>
      </c>
      <c r="S2131" s="8">
        <f t="shared" si="755"/>
        <v>0</v>
      </c>
      <c r="T2131" s="8">
        <f t="shared" si="755"/>
        <v>0</v>
      </c>
      <c r="U2131" s="8">
        <f t="shared" si="755"/>
        <v>0</v>
      </c>
      <c r="V2131" s="8">
        <f t="shared" si="755"/>
        <v>0</v>
      </c>
      <c r="W2131" s="8">
        <f t="shared" si="755"/>
        <v>0</v>
      </c>
      <c r="X2131" s="8">
        <f t="shared" si="755"/>
        <v>0</v>
      </c>
      <c r="Y2131" s="8">
        <f t="shared" si="755"/>
        <v>0</v>
      </c>
      <c r="Z2131" s="8">
        <f t="shared" si="755"/>
        <v>0</v>
      </c>
      <c r="AA2131" s="8">
        <f t="shared" si="755"/>
        <v>0</v>
      </c>
      <c r="AB2131" s="8">
        <f t="shared" si="755"/>
        <v>0</v>
      </c>
      <c r="AC2131" s="8">
        <f t="shared" si="755"/>
        <v>0</v>
      </c>
      <c r="AD2131" s="8">
        <f t="shared" si="755"/>
        <v>0</v>
      </c>
      <c r="AE2131" s="8">
        <f t="shared" si="755"/>
        <v>0</v>
      </c>
      <c r="AF2131" s="8">
        <f t="shared" si="755"/>
        <v>0</v>
      </c>
      <c r="AG2131" s="8">
        <f t="shared" si="755"/>
        <v>0</v>
      </c>
      <c r="AH2131" s="8">
        <f t="shared" si="755"/>
        <v>188.52475985144395</v>
      </c>
      <c r="AI2131" s="8">
        <f t="shared" si="755"/>
        <v>370.18700840976408</v>
      </c>
      <c r="AJ2131" s="8">
        <f t="shared" si="755"/>
        <v>513.32930665279559</v>
      </c>
      <c r="AK2131" s="8">
        <f t="shared" si="755"/>
        <v>654.46205965001673</v>
      </c>
      <c r="AL2131" s="8">
        <f t="shared" si="755"/>
        <v>784.93880109991494</v>
      </c>
      <c r="AM2131" s="8">
        <f t="shared" si="755"/>
        <v>54.43805917547536</v>
      </c>
      <c r="AN2131" s="8">
        <f t="shared" si="755"/>
        <v>199.14739639549964</v>
      </c>
      <c r="AO2131" s="8">
        <f t="shared" si="755"/>
        <v>343.5592853762094</v>
      </c>
      <c r="AP2131" s="8">
        <f t="shared" si="755"/>
        <v>482.96987192247116</v>
      </c>
      <c r="AQ2131" s="8">
        <f t="shared" si="755"/>
        <v>624.59220059526979</v>
      </c>
      <c r="AR2131" s="8">
        <f t="shared" si="755"/>
        <v>773.0227826288185</v>
      </c>
      <c r="AS2131" s="8">
        <f t="shared" si="755"/>
        <v>933.1222123116961</v>
      </c>
      <c r="AT2131" s="8">
        <f t="shared" si="755"/>
        <v>1104.0936877894478</v>
      </c>
      <c r="AU2131" s="8">
        <f t="shared" si="755"/>
        <v>1282.0515478781806</v>
      </c>
      <c r="AV2131" s="8">
        <f t="shared" si="755"/>
        <v>2345.7277161027764</v>
      </c>
      <c r="AW2131" s="8">
        <f t="shared" si="755"/>
        <v>3548.2744877277</v>
      </c>
      <c r="AX2131" s="8"/>
    </row>
    <row r="2132" spans="3:50">
      <c r="C2132" s="7" t="s">
        <v>0</v>
      </c>
      <c r="D2132" s="6"/>
      <c r="E2132" s="5">
        <f t="shared" si="755"/>
        <v>0</v>
      </c>
      <c r="F2132" s="5">
        <f t="shared" si="755"/>
        <v>0</v>
      </c>
      <c r="G2132" s="5">
        <f t="shared" si="755"/>
        <v>0</v>
      </c>
      <c r="H2132" s="5">
        <f t="shared" si="755"/>
        <v>0</v>
      </c>
      <c r="I2132" s="5">
        <f t="shared" si="755"/>
        <v>0</v>
      </c>
      <c r="J2132" s="5">
        <f t="shared" si="755"/>
        <v>0</v>
      </c>
      <c r="K2132" s="5">
        <f t="shared" si="755"/>
        <v>0</v>
      </c>
      <c r="L2132" s="5">
        <f t="shared" si="755"/>
        <v>0</v>
      </c>
      <c r="M2132" s="5">
        <f t="shared" si="755"/>
        <v>0</v>
      </c>
      <c r="N2132" s="5">
        <f t="shared" si="755"/>
        <v>0</v>
      </c>
      <c r="O2132" s="5">
        <f t="shared" si="755"/>
        <v>0</v>
      </c>
      <c r="P2132" s="5">
        <f t="shared" si="755"/>
        <v>0</v>
      </c>
      <c r="Q2132" s="5">
        <f t="shared" si="755"/>
        <v>0</v>
      </c>
      <c r="R2132" s="5">
        <f t="shared" si="755"/>
        <v>0</v>
      </c>
      <c r="S2132" s="5">
        <f t="shared" si="755"/>
        <v>0</v>
      </c>
      <c r="T2132" s="5">
        <f t="shared" si="755"/>
        <v>0</v>
      </c>
      <c r="U2132" s="5">
        <f t="shared" si="755"/>
        <v>0</v>
      </c>
      <c r="V2132" s="5">
        <f t="shared" si="755"/>
        <v>0</v>
      </c>
      <c r="W2132" s="5">
        <f t="shared" si="755"/>
        <v>0</v>
      </c>
      <c r="X2132" s="5">
        <f t="shared" si="755"/>
        <v>0</v>
      </c>
      <c r="Y2132" s="5">
        <f t="shared" si="755"/>
        <v>0</v>
      </c>
      <c r="Z2132" s="5">
        <f t="shared" si="755"/>
        <v>0</v>
      </c>
      <c r="AA2132" s="5">
        <f t="shared" si="755"/>
        <v>0</v>
      </c>
      <c r="AB2132" s="5">
        <f t="shared" si="755"/>
        <v>0</v>
      </c>
      <c r="AC2132" s="5">
        <f t="shared" si="755"/>
        <v>0</v>
      </c>
      <c r="AD2132" s="5">
        <f t="shared" si="755"/>
        <v>0</v>
      </c>
      <c r="AE2132" s="5">
        <f t="shared" si="755"/>
        <v>0</v>
      </c>
      <c r="AF2132" s="5">
        <f t="shared" si="755"/>
        <v>0</v>
      </c>
      <c r="AG2132" s="5">
        <f t="shared" si="755"/>
        <v>0</v>
      </c>
      <c r="AH2132" s="5">
        <f t="shared" si="755"/>
        <v>0</v>
      </c>
      <c r="AI2132" s="5">
        <f t="shared" ref="AI2132:AW2132" si="756">AI1830*AI620</f>
        <v>0</v>
      </c>
      <c r="AJ2132" s="5">
        <f t="shared" si="756"/>
        <v>0</v>
      </c>
      <c r="AK2132" s="5">
        <f t="shared" si="756"/>
        <v>0</v>
      </c>
      <c r="AL2132" s="5">
        <f t="shared" si="756"/>
        <v>0</v>
      </c>
      <c r="AM2132" s="5">
        <f t="shared" si="756"/>
        <v>0</v>
      </c>
      <c r="AN2132" s="5">
        <f t="shared" si="756"/>
        <v>3.3501029277650951</v>
      </c>
      <c r="AO2132" s="5">
        <f t="shared" si="756"/>
        <v>6.729711563331386</v>
      </c>
      <c r="AP2132" s="5">
        <f t="shared" si="756"/>
        <v>10.069036228202828</v>
      </c>
      <c r="AQ2132" s="5">
        <f t="shared" si="756"/>
        <v>13.515146275109332</v>
      </c>
      <c r="AR2132" s="5">
        <f t="shared" si="756"/>
        <v>17.177880361832184</v>
      </c>
      <c r="AS2132" s="5">
        <f t="shared" si="756"/>
        <v>21.177930839624139</v>
      </c>
      <c r="AT2132" s="5">
        <f t="shared" si="756"/>
        <v>25.510212068410027</v>
      </c>
      <c r="AU2132" s="5">
        <f t="shared" si="756"/>
        <v>30.093536506979618</v>
      </c>
      <c r="AV2132" s="5">
        <f t="shared" si="756"/>
        <v>34.85530122682303</v>
      </c>
      <c r="AW2132" s="5">
        <f t="shared" si="756"/>
        <v>48.900072609877292</v>
      </c>
      <c r="AX2132" s="8"/>
    </row>
    <row r="2133" spans="3:50">
      <c r="C2133" s="14">
        <v>30</v>
      </c>
      <c r="D2133" s="13"/>
      <c r="E2133" s="12">
        <f t="shared" ref="E2133:AW2138" si="757">E1831*E621</f>
        <v>0</v>
      </c>
      <c r="F2133" s="12">
        <f t="shared" si="757"/>
        <v>0</v>
      </c>
      <c r="G2133" s="12">
        <f t="shared" si="757"/>
        <v>0</v>
      </c>
      <c r="H2133" s="12">
        <f t="shared" si="757"/>
        <v>0</v>
      </c>
      <c r="I2133" s="12">
        <f t="shared" si="757"/>
        <v>0</v>
      </c>
      <c r="J2133" s="12">
        <f t="shared" si="757"/>
        <v>0</v>
      </c>
      <c r="K2133" s="12">
        <f t="shared" si="757"/>
        <v>0</v>
      </c>
      <c r="L2133" s="12">
        <f t="shared" si="757"/>
        <v>0</v>
      </c>
      <c r="M2133" s="12">
        <f t="shared" si="757"/>
        <v>0</v>
      </c>
      <c r="N2133" s="12">
        <f t="shared" si="757"/>
        <v>0</v>
      </c>
      <c r="O2133" s="12">
        <f t="shared" si="757"/>
        <v>0</v>
      </c>
      <c r="P2133" s="12">
        <f t="shared" si="757"/>
        <v>0</v>
      </c>
      <c r="Q2133" s="12">
        <f t="shared" si="757"/>
        <v>0</v>
      </c>
      <c r="R2133" s="12">
        <f t="shared" si="757"/>
        <v>0</v>
      </c>
      <c r="S2133" s="12">
        <f t="shared" si="757"/>
        <v>0</v>
      </c>
      <c r="T2133" s="12">
        <f t="shared" si="757"/>
        <v>0</v>
      </c>
      <c r="U2133" s="12">
        <f t="shared" si="757"/>
        <v>0</v>
      </c>
      <c r="V2133" s="12">
        <f t="shared" si="757"/>
        <v>0</v>
      </c>
      <c r="W2133" s="12">
        <f t="shared" si="757"/>
        <v>0</v>
      </c>
      <c r="X2133" s="12">
        <f t="shared" si="757"/>
        <v>0</v>
      </c>
      <c r="Y2133" s="12">
        <f t="shared" si="757"/>
        <v>0</v>
      </c>
      <c r="Z2133" s="12">
        <f t="shared" si="757"/>
        <v>0</v>
      </c>
      <c r="AA2133" s="12">
        <f t="shared" si="757"/>
        <v>0</v>
      </c>
      <c r="AB2133" s="12">
        <f t="shared" si="757"/>
        <v>0</v>
      </c>
      <c r="AC2133" s="12">
        <f t="shared" si="757"/>
        <v>0</v>
      </c>
      <c r="AD2133" s="12">
        <f t="shared" si="757"/>
        <v>0</v>
      </c>
      <c r="AE2133" s="12">
        <f t="shared" si="757"/>
        <v>0</v>
      </c>
      <c r="AF2133" s="12">
        <f t="shared" si="757"/>
        <v>0</v>
      </c>
      <c r="AG2133" s="12">
        <f t="shared" si="757"/>
        <v>0</v>
      </c>
      <c r="AH2133" s="12">
        <f t="shared" si="757"/>
        <v>0</v>
      </c>
      <c r="AI2133" s="12">
        <f t="shared" si="757"/>
        <v>7492.339628415235</v>
      </c>
      <c r="AJ2133" s="12">
        <f t="shared" si="757"/>
        <v>7963.5792354167497</v>
      </c>
      <c r="AK2133" s="12">
        <f t="shared" si="757"/>
        <v>7923.0634122610227</v>
      </c>
      <c r="AL2133" s="12">
        <f t="shared" si="757"/>
        <v>8112.0566026532106</v>
      </c>
      <c r="AM2133" s="12">
        <f t="shared" si="757"/>
        <v>8297.2231033054031</v>
      </c>
      <c r="AN2133" s="12">
        <f t="shared" si="757"/>
        <v>7713.8789016685332</v>
      </c>
      <c r="AO2133" s="12">
        <f t="shared" si="757"/>
        <v>8003.2219054655961</v>
      </c>
      <c r="AP2133" s="12">
        <f t="shared" si="757"/>
        <v>8479.336115455535</v>
      </c>
      <c r="AQ2133" s="12">
        <f t="shared" si="757"/>
        <v>8881.4371637056738</v>
      </c>
      <c r="AR2133" s="12">
        <f t="shared" si="757"/>
        <v>9351.3716794444681</v>
      </c>
      <c r="AS2133" s="12">
        <f t="shared" si="757"/>
        <v>9910.3830392813179</v>
      </c>
      <c r="AT2133" s="12">
        <f t="shared" si="757"/>
        <v>10579.036228197478</v>
      </c>
      <c r="AU2133" s="12">
        <f t="shared" si="757"/>
        <v>11317.262382387224</v>
      </c>
      <c r="AV2133" s="12">
        <f t="shared" si="757"/>
        <v>12073.396209681307</v>
      </c>
      <c r="AW2133" s="12">
        <f t="shared" si="757"/>
        <v>13590.415272298813</v>
      </c>
      <c r="AX2133" s="12"/>
    </row>
    <row r="2134" spans="3:50">
      <c r="C2134" s="10" t="s">
        <v>4</v>
      </c>
      <c r="D2134" s="9"/>
      <c r="E2134" s="8">
        <f t="shared" si="757"/>
        <v>0</v>
      </c>
      <c r="F2134" s="8">
        <f t="shared" si="757"/>
        <v>0</v>
      </c>
      <c r="G2134" s="8">
        <f t="shared" si="757"/>
        <v>0</v>
      </c>
      <c r="H2134" s="8">
        <f t="shared" si="757"/>
        <v>0</v>
      </c>
      <c r="I2134" s="8">
        <f t="shared" si="757"/>
        <v>0</v>
      </c>
      <c r="J2134" s="8">
        <f t="shared" si="757"/>
        <v>0</v>
      </c>
      <c r="K2134" s="8">
        <f t="shared" si="757"/>
        <v>0</v>
      </c>
      <c r="L2134" s="8">
        <f t="shared" si="757"/>
        <v>0</v>
      </c>
      <c r="M2134" s="8">
        <f t="shared" si="757"/>
        <v>0</v>
      </c>
      <c r="N2134" s="8">
        <f t="shared" si="757"/>
        <v>0</v>
      </c>
      <c r="O2134" s="8">
        <f t="shared" si="757"/>
        <v>0</v>
      </c>
      <c r="P2134" s="8">
        <f t="shared" si="757"/>
        <v>0</v>
      </c>
      <c r="Q2134" s="8">
        <f t="shared" si="757"/>
        <v>0</v>
      </c>
      <c r="R2134" s="8">
        <f t="shared" si="757"/>
        <v>0</v>
      </c>
      <c r="S2134" s="8">
        <f t="shared" si="757"/>
        <v>0</v>
      </c>
      <c r="T2134" s="8">
        <f t="shared" si="757"/>
        <v>0</v>
      </c>
      <c r="U2134" s="8">
        <f t="shared" si="757"/>
        <v>0</v>
      </c>
      <c r="V2134" s="8">
        <f t="shared" si="757"/>
        <v>0</v>
      </c>
      <c r="W2134" s="8">
        <f t="shared" si="757"/>
        <v>0</v>
      </c>
      <c r="X2134" s="8">
        <f t="shared" si="757"/>
        <v>0</v>
      </c>
      <c r="Y2134" s="8">
        <f t="shared" si="757"/>
        <v>0</v>
      </c>
      <c r="Z2134" s="8">
        <f t="shared" si="757"/>
        <v>0</v>
      </c>
      <c r="AA2134" s="8">
        <f t="shared" si="757"/>
        <v>0</v>
      </c>
      <c r="AB2134" s="8">
        <f t="shared" si="757"/>
        <v>0</v>
      </c>
      <c r="AC2134" s="8">
        <f t="shared" si="757"/>
        <v>0</v>
      </c>
      <c r="AD2134" s="8">
        <f t="shared" si="757"/>
        <v>0</v>
      </c>
      <c r="AE2134" s="8">
        <f t="shared" si="757"/>
        <v>0</v>
      </c>
      <c r="AF2134" s="8">
        <f t="shared" si="757"/>
        <v>0</v>
      </c>
      <c r="AG2134" s="8">
        <f t="shared" si="757"/>
        <v>0</v>
      </c>
      <c r="AH2134" s="8">
        <f t="shared" si="757"/>
        <v>0</v>
      </c>
      <c r="AI2134" s="8">
        <f t="shared" si="757"/>
        <v>7160.0255894021029</v>
      </c>
      <c r="AJ2134" s="8">
        <f t="shared" si="757"/>
        <v>7350.1546182911316</v>
      </c>
      <c r="AK2134" s="8">
        <f t="shared" si="757"/>
        <v>7085.9770977236039</v>
      </c>
      <c r="AL2134" s="8">
        <f t="shared" si="757"/>
        <v>7049.110352678631</v>
      </c>
      <c r="AM2134" s="8">
        <f t="shared" si="757"/>
        <v>7021.2798034426114</v>
      </c>
      <c r="AN2134" s="8">
        <f t="shared" si="757"/>
        <v>7006.8986829120049</v>
      </c>
      <c r="AO2134" s="8">
        <f t="shared" si="757"/>
        <v>6942.1866503609808</v>
      </c>
      <c r="AP2134" s="8">
        <f t="shared" si="757"/>
        <v>7047.3488656441623</v>
      </c>
      <c r="AQ2134" s="8">
        <f t="shared" si="757"/>
        <v>7092.2078033613061</v>
      </c>
      <c r="AR2134" s="8">
        <f t="shared" si="757"/>
        <v>7191.2861804563936</v>
      </c>
      <c r="AS2134" s="8">
        <f t="shared" si="757"/>
        <v>7353.3913443109686</v>
      </c>
      <c r="AT2134" s="8">
        <f t="shared" si="757"/>
        <v>7585.8623260783861</v>
      </c>
      <c r="AU2134" s="8">
        <f t="shared" si="757"/>
        <v>7853.1214336375097</v>
      </c>
      <c r="AV2134" s="8">
        <f t="shared" si="757"/>
        <v>8116.2449241857275</v>
      </c>
      <c r="AW2134" s="8">
        <f t="shared" si="757"/>
        <v>8355.1731762597447</v>
      </c>
      <c r="AX2134" s="8"/>
    </row>
    <row r="2135" spans="3:50">
      <c r="C2135" s="10" t="s">
        <v>3</v>
      </c>
      <c r="D2135" s="9"/>
      <c r="E2135" s="8">
        <f t="shared" si="757"/>
        <v>0</v>
      </c>
      <c r="F2135" s="8">
        <f t="shared" si="757"/>
        <v>0</v>
      </c>
      <c r="G2135" s="8">
        <f t="shared" si="757"/>
        <v>0</v>
      </c>
      <c r="H2135" s="8">
        <f t="shared" si="757"/>
        <v>0</v>
      </c>
      <c r="I2135" s="8">
        <f t="shared" si="757"/>
        <v>0</v>
      </c>
      <c r="J2135" s="8">
        <f t="shared" si="757"/>
        <v>0</v>
      </c>
      <c r="K2135" s="8">
        <f t="shared" si="757"/>
        <v>0</v>
      </c>
      <c r="L2135" s="8">
        <f t="shared" si="757"/>
        <v>0</v>
      </c>
      <c r="M2135" s="8">
        <f t="shared" si="757"/>
        <v>0</v>
      </c>
      <c r="N2135" s="8">
        <f t="shared" si="757"/>
        <v>0</v>
      </c>
      <c r="O2135" s="8">
        <f t="shared" si="757"/>
        <v>0</v>
      </c>
      <c r="P2135" s="8">
        <f t="shared" si="757"/>
        <v>0</v>
      </c>
      <c r="Q2135" s="8">
        <f t="shared" si="757"/>
        <v>0</v>
      </c>
      <c r="R2135" s="8">
        <f t="shared" si="757"/>
        <v>0</v>
      </c>
      <c r="S2135" s="8">
        <f t="shared" si="757"/>
        <v>0</v>
      </c>
      <c r="T2135" s="8">
        <f t="shared" si="757"/>
        <v>0</v>
      </c>
      <c r="U2135" s="8">
        <f t="shared" si="757"/>
        <v>0</v>
      </c>
      <c r="V2135" s="8">
        <f t="shared" si="757"/>
        <v>0</v>
      </c>
      <c r="W2135" s="8">
        <f t="shared" si="757"/>
        <v>0</v>
      </c>
      <c r="X2135" s="8">
        <f t="shared" si="757"/>
        <v>0</v>
      </c>
      <c r="Y2135" s="8">
        <f t="shared" si="757"/>
        <v>0</v>
      </c>
      <c r="Z2135" s="8">
        <f t="shared" si="757"/>
        <v>0</v>
      </c>
      <c r="AA2135" s="8">
        <f t="shared" si="757"/>
        <v>0</v>
      </c>
      <c r="AB2135" s="8">
        <f t="shared" si="757"/>
        <v>0</v>
      </c>
      <c r="AC2135" s="8">
        <f t="shared" si="757"/>
        <v>0</v>
      </c>
      <c r="AD2135" s="8">
        <f t="shared" si="757"/>
        <v>0</v>
      </c>
      <c r="AE2135" s="8">
        <f t="shared" si="757"/>
        <v>0</v>
      </c>
      <c r="AF2135" s="8">
        <f t="shared" si="757"/>
        <v>0</v>
      </c>
      <c r="AG2135" s="8">
        <f t="shared" si="757"/>
        <v>0</v>
      </c>
      <c r="AH2135" s="8">
        <f t="shared" si="757"/>
        <v>0</v>
      </c>
      <c r="AI2135" s="8">
        <f t="shared" si="757"/>
        <v>110.05815766863333</v>
      </c>
      <c r="AJ2135" s="8">
        <f t="shared" si="757"/>
        <v>176.41913508842757</v>
      </c>
      <c r="AK2135" s="8">
        <f t="shared" si="757"/>
        <v>230.29152727683692</v>
      </c>
      <c r="AL2135" s="8">
        <f t="shared" si="757"/>
        <v>288.2890656245325</v>
      </c>
      <c r="AM2135" s="8">
        <f t="shared" si="757"/>
        <v>345.60821261715597</v>
      </c>
      <c r="AN2135" s="8">
        <f t="shared" si="757"/>
        <v>402.90070165558529</v>
      </c>
      <c r="AO2135" s="8">
        <f t="shared" si="757"/>
        <v>408.97689651393142</v>
      </c>
      <c r="AP2135" s="8">
        <f t="shared" si="757"/>
        <v>425.71785145962002</v>
      </c>
      <c r="AQ2135" s="8">
        <f t="shared" si="757"/>
        <v>439.65347856419817</v>
      </c>
      <c r="AR2135" s="8">
        <f t="shared" si="757"/>
        <v>457.8134124367354</v>
      </c>
      <c r="AS2135" s="8">
        <f t="shared" si="757"/>
        <v>481.09049240006789</v>
      </c>
      <c r="AT2135" s="8">
        <f t="shared" si="757"/>
        <v>510.3794391339963</v>
      </c>
      <c r="AU2135" s="8">
        <f t="shared" si="757"/>
        <v>543.70359504141356</v>
      </c>
      <c r="AV2135" s="8">
        <f t="shared" si="757"/>
        <v>578.60534503004624</v>
      </c>
      <c r="AW2135" s="8">
        <f t="shared" si="757"/>
        <v>587.42660637026233</v>
      </c>
      <c r="AX2135" s="8"/>
    </row>
    <row r="2136" spans="3:50">
      <c r="C2136" s="10" t="s">
        <v>2</v>
      </c>
      <c r="D2136" s="9"/>
      <c r="E2136" s="8">
        <f t="shared" si="757"/>
        <v>0</v>
      </c>
      <c r="F2136" s="8">
        <f t="shared" si="757"/>
        <v>0</v>
      </c>
      <c r="G2136" s="8">
        <f t="shared" si="757"/>
        <v>0</v>
      </c>
      <c r="H2136" s="8">
        <f t="shared" si="757"/>
        <v>0</v>
      </c>
      <c r="I2136" s="8">
        <f t="shared" si="757"/>
        <v>0</v>
      </c>
      <c r="J2136" s="8">
        <f t="shared" si="757"/>
        <v>0</v>
      </c>
      <c r="K2136" s="8">
        <f t="shared" si="757"/>
        <v>0</v>
      </c>
      <c r="L2136" s="8">
        <f t="shared" si="757"/>
        <v>0</v>
      </c>
      <c r="M2136" s="8">
        <f t="shared" si="757"/>
        <v>0</v>
      </c>
      <c r="N2136" s="8">
        <f t="shared" si="757"/>
        <v>0</v>
      </c>
      <c r="O2136" s="8">
        <f t="shared" si="757"/>
        <v>0</v>
      </c>
      <c r="P2136" s="8">
        <f t="shared" si="757"/>
        <v>0</v>
      </c>
      <c r="Q2136" s="8">
        <f t="shared" si="757"/>
        <v>0</v>
      </c>
      <c r="R2136" s="8">
        <f t="shared" si="757"/>
        <v>0</v>
      </c>
      <c r="S2136" s="8">
        <f t="shared" si="757"/>
        <v>0</v>
      </c>
      <c r="T2136" s="8">
        <f t="shared" si="757"/>
        <v>0</v>
      </c>
      <c r="U2136" s="8">
        <f t="shared" si="757"/>
        <v>0</v>
      </c>
      <c r="V2136" s="8">
        <f t="shared" si="757"/>
        <v>0</v>
      </c>
      <c r="W2136" s="8">
        <f t="shared" si="757"/>
        <v>0</v>
      </c>
      <c r="X2136" s="8">
        <f t="shared" si="757"/>
        <v>0</v>
      </c>
      <c r="Y2136" s="8">
        <f t="shared" si="757"/>
        <v>0</v>
      </c>
      <c r="Z2136" s="8">
        <f t="shared" si="757"/>
        <v>0</v>
      </c>
      <c r="AA2136" s="8">
        <f t="shared" si="757"/>
        <v>0</v>
      </c>
      <c r="AB2136" s="8">
        <f t="shared" si="757"/>
        <v>0</v>
      </c>
      <c r="AC2136" s="8">
        <f t="shared" si="757"/>
        <v>0</v>
      </c>
      <c r="AD2136" s="8">
        <f t="shared" si="757"/>
        <v>0</v>
      </c>
      <c r="AE2136" s="8">
        <f t="shared" si="757"/>
        <v>0</v>
      </c>
      <c r="AF2136" s="8">
        <f t="shared" si="757"/>
        <v>0</v>
      </c>
      <c r="AG2136" s="8">
        <f t="shared" si="757"/>
        <v>0</v>
      </c>
      <c r="AH2136" s="8">
        <f t="shared" si="757"/>
        <v>0</v>
      </c>
      <c r="AI2136" s="8">
        <f t="shared" si="757"/>
        <v>51.447817189967296</v>
      </c>
      <c r="AJ2136" s="8">
        <f t="shared" si="757"/>
        <v>101.60695755980234</v>
      </c>
      <c r="AK2136" s="8">
        <f t="shared" si="757"/>
        <v>141.70582381491599</v>
      </c>
      <c r="AL2136" s="8">
        <f t="shared" si="757"/>
        <v>181.6984792998791</v>
      </c>
      <c r="AM2136" s="8">
        <f t="shared" si="757"/>
        <v>219.16124885271975</v>
      </c>
      <c r="AN2136" s="8">
        <f t="shared" si="757"/>
        <v>254.75729803847173</v>
      </c>
      <c r="AO2136" s="8">
        <f t="shared" si="757"/>
        <v>468.59991653181697</v>
      </c>
      <c r="AP2136" s="8">
        <f t="shared" si="757"/>
        <v>688.91757743415963</v>
      </c>
      <c r="AQ2136" s="8">
        <f t="shared" si="757"/>
        <v>902.89837171302372</v>
      </c>
      <c r="AR2136" s="8">
        <f t="shared" si="757"/>
        <v>1124.1685398485695</v>
      </c>
      <c r="AS2136" s="8">
        <f t="shared" si="757"/>
        <v>1360.0075069618945</v>
      </c>
      <c r="AT2136" s="8">
        <f t="shared" si="757"/>
        <v>1618.2336719933494</v>
      </c>
      <c r="AU2136" s="8">
        <f t="shared" si="757"/>
        <v>1897.0590365581536</v>
      </c>
      <c r="AV2136" s="8">
        <f t="shared" si="757"/>
        <v>2189.7935041975743</v>
      </c>
      <c r="AW2136" s="8">
        <f t="shared" si="757"/>
        <v>2491.0452088744546</v>
      </c>
      <c r="AX2136" s="8"/>
    </row>
    <row r="2137" spans="3:50">
      <c r="C2137" s="10" t="s">
        <v>1</v>
      </c>
      <c r="D2137" s="9"/>
      <c r="E2137" s="8">
        <f t="shared" si="757"/>
        <v>0</v>
      </c>
      <c r="F2137" s="8">
        <f t="shared" si="757"/>
        <v>0</v>
      </c>
      <c r="G2137" s="8">
        <f t="shared" si="757"/>
        <v>0</v>
      </c>
      <c r="H2137" s="8">
        <f t="shared" si="757"/>
        <v>0</v>
      </c>
      <c r="I2137" s="8">
        <f t="shared" si="757"/>
        <v>0</v>
      </c>
      <c r="J2137" s="8">
        <f t="shared" si="757"/>
        <v>0</v>
      </c>
      <c r="K2137" s="8">
        <f t="shared" si="757"/>
        <v>0</v>
      </c>
      <c r="L2137" s="8">
        <f t="shared" si="757"/>
        <v>0</v>
      </c>
      <c r="M2137" s="8">
        <f t="shared" si="757"/>
        <v>0</v>
      </c>
      <c r="N2137" s="8">
        <f t="shared" si="757"/>
        <v>0</v>
      </c>
      <c r="O2137" s="8">
        <f t="shared" si="757"/>
        <v>0</v>
      </c>
      <c r="P2137" s="8">
        <f t="shared" si="757"/>
        <v>0</v>
      </c>
      <c r="Q2137" s="8">
        <f t="shared" si="757"/>
        <v>0</v>
      </c>
      <c r="R2137" s="8">
        <f t="shared" si="757"/>
        <v>0</v>
      </c>
      <c r="S2137" s="8">
        <f t="shared" si="757"/>
        <v>0</v>
      </c>
      <c r="T2137" s="8">
        <f t="shared" si="757"/>
        <v>0</v>
      </c>
      <c r="U2137" s="8">
        <f t="shared" si="757"/>
        <v>0</v>
      </c>
      <c r="V2137" s="8">
        <f t="shared" si="757"/>
        <v>0</v>
      </c>
      <c r="W2137" s="8">
        <f t="shared" si="757"/>
        <v>0</v>
      </c>
      <c r="X2137" s="8">
        <f t="shared" si="757"/>
        <v>0</v>
      </c>
      <c r="Y2137" s="8">
        <f t="shared" si="757"/>
        <v>0</v>
      </c>
      <c r="Z2137" s="8">
        <f t="shared" si="757"/>
        <v>0</v>
      </c>
      <c r="AA2137" s="8">
        <f t="shared" si="757"/>
        <v>0</v>
      </c>
      <c r="AB2137" s="8">
        <f t="shared" si="757"/>
        <v>0</v>
      </c>
      <c r="AC2137" s="8">
        <f t="shared" si="757"/>
        <v>0</v>
      </c>
      <c r="AD2137" s="8">
        <f t="shared" si="757"/>
        <v>0</v>
      </c>
      <c r="AE2137" s="8">
        <f t="shared" si="757"/>
        <v>0</v>
      </c>
      <c r="AF2137" s="8">
        <f t="shared" si="757"/>
        <v>0</v>
      </c>
      <c r="AG2137" s="8">
        <f t="shared" si="757"/>
        <v>0</v>
      </c>
      <c r="AH2137" s="8">
        <f t="shared" si="757"/>
        <v>0</v>
      </c>
      <c r="AI2137" s="8">
        <f t="shared" si="757"/>
        <v>170.80806415453011</v>
      </c>
      <c r="AJ2137" s="8">
        <f t="shared" si="757"/>
        <v>335.39852447738963</v>
      </c>
      <c r="AK2137" s="8">
        <f t="shared" si="757"/>
        <v>465.0889634456662</v>
      </c>
      <c r="AL2137" s="8">
        <f t="shared" si="757"/>
        <v>592.95870505016728</v>
      </c>
      <c r="AM2137" s="8">
        <f t="shared" si="757"/>
        <v>711.17383839291676</v>
      </c>
      <c r="AN2137" s="8">
        <f t="shared" si="757"/>
        <v>49.322219062471277</v>
      </c>
      <c r="AO2137" s="8">
        <f t="shared" si="757"/>
        <v>180.43243384335554</v>
      </c>
      <c r="AP2137" s="8">
        <f t="shared" si="757"/>
        <v>311.27315321162911</v>
      </c>
      <c r="AQ2137" s="8">
        <f t="shared" si="757"/>
        <v>437.5825697008936</v>
      </c>
      <c r="AR2137" s="8">
        <f t="shared" si="757"/>
        <v>565.89587889549989</v>
      </c>
      <c r="AS2137" s="8">
        <f t="shared" si="757"/>
        <v>700.37763290202349</v>
      </c>
      <c r="AT2137" s="8">
        <f t="shared" si="757"/>
        <v>845.43164956235591</v>
      </c>
      <c r="AU2137" s="8">
        <f t="shared" si="757"/>
        <v>1000.3360068203128</v>
      </c>
      <c r="AV2137" s="8">
        <f t="shared" si="757"/>
        <v>1161.5702001792727</v>
      </c>
      <c r="AW2137" s="8">
        <f t="shared" si="757"/>
        <v>2125.2869412848841</v>
      </c>
      <c r="AX2137" s="8"/>
    </row>
    <row r="2138" spans="3:50">
      <c r="C2138" s="7" t="s">
        <v>0</v>
      </c>
      <c r="D2138" s="6"/>
      <c r="E2138" s="5">
        <f t="shared" si="757"/>
        <v>0</v>
      </c>
      <c r="F2138" s="5">
        <f t="shared" si="757"/>
        <v>0</v>
      </c>
      <c r="G2138" s="5">
        <f t="shared" si="757"/>
        <v>0</v>
      </c>
      <c r="H2138" s="5">
        <f t="shared" si="757"/>
        <v>0</v>
      </c>
      <c r="I2138" s="5">
        <f t="shared" si="757"/>
        <v>0</v>
      </c>
      <c r="J2138" s="5">
        <f t="shared" si="757"/>
        <v>0</v>
      </c>
      <c r="K2138" s="5">
        <f t="shared" si="757"/>
        <v>0</v>
      </c>
      <c r="L2138" s="5">
        <f t="shared" si="757"/>
        <v>0</v>
      </c>
      <c r="M2138" s="5">
        <f t="shared" si="757"/>
        <v>0</v>
      </c>
      <c r="N2138" s="5">
        <f t="shared" si="757"/>
        <v>0</v>
      </c>
      <c r="O2138" s="5">
        <f t="shared" si="757"/>
        <v>0</v>
      </c>
      <c r="P2138" s="5">
        <f t="shared" si="757"/>
        <v>0</v>
      </c>
      <c r="Q2138" s="5">
        <f t="shared" si="757"/>
        <v>0</v>
      </c>
      <c r="R2138" s="5">
        <f t="shared" si="757"/>
        <v>0</v>
      </c>
      <c r="S2138" s="5">
        <f t="shared" si="757"/>
        <v>0</v>
      </c>
      <c r="T2138" s="5">
        <f t="shared" si="757"/>
        <v>0</v>
      </c>
      <c r="U2138" s="5">
        <f t="shared" si="757"/>
        <v>0</v>
      </c>
      <c r="V2138" s="5">
        <f t="shared" si="757"/>
        <v>0</v>
      </c>
      <c r="W2138" s="5">
        <f t="shared" si="757"/>
        <v>0</v>
      </c>
      <c r="X2138" s="5">
        <f t="shared" si="757"/>
        <v>0</v>
      </c>
      <c r="Y2138" s="5">
        <f t="shared" si="757"/>
        <v>0</v>
      </c>
      <c r="Z2138" s="5">
        <f t="shared" si="757"/>
        <v>0</v>
      </c>
      <c r="AA2138" s="5">
        <f t="shared" si="757"/>
        <v>0</v>
      </c>
      <c r="AB2138" s="5">
        <f t="shared" si="757"/>
        <v>0</v>
      </c>
      <c r="AC2138" s="5">
        <f t="shared" si="757"/>
        <v>0</v>
      </c>
      <c r="AD2138" s="5">
        <f t="shared" si="757"/>
        <v>0</v>
      </c>
      <c r="AE2138" s="5">
        <f t="shared" si="757"/>
        <v>0</v>
      </c>
      <c r="AF2138" s="5">
        <f t="shared" si="757"/>
        <v>0</v>
      </c>
      <c r="AG2138" s="5">
        <f t="shared" si="757"/>
        <v>0</v>
      </c>
      <c r="AH2138" s="5">
        <f t="shared" si="757"/>
        <v>0</v>
      </c>
      <c r="AI2138" s="5">
        <f t="shared" ref="AI2138:AW2138" si="758">AI1836*AI626</f>
        <v>0</v>
      </c>
      <c r="AJ2138" s="5">
        <f t="shared" si="758"/>
        <v>0</v>
      </c>
      <c r="AK2138" s="5">
        <f t="shared" si="758"/>
        <v>0</v>
      </c>
      <c r="AL2138" s="5">
        <f t="shared" si="758"/>
        <v>0</v>
      </c>
      <c r="AM2138" s="5">
        <f t="shared" si="758"/>
        <v>0</v>
      </c>
      <c r="AN2138" s="5">
        <f t="shared" si="758"/>
        <v>0</v>
      </c>
      <c r="AO2138" s="5">
        <f t="shared" si="758"/>
        <v>3.0260082155113022</v>
      </c>
      <c r="AP2138" s="5">
        <f t="shared" si="758"/>
        <v>6.0786677059643104</v>
      </c>
      <c r="AQ2138" s="5">
        <f t="shared" si="758"/>
        <v>9.0949403662498884</v>
      </c>
      <c r="AR2138" s="5">
        <f t="shared" si="758"/>
        <v>12.207667807269667</v>
      </c>
      <c r="AS2138" s="5">
        <f t="shared" si="758"/>
        <v>15.51606270636327</v>
      </c>
      <c r="AT2138" s="5">
        <f t="shared" si="758"/>
        <v>19.129141429390209</v>
      </c>
      <c r="AU2138" s="5">
        <f t="shared" si="758"/>
        <v>23.042310329832645</v>
      </c>
      <c r="AV2138" s="5">
        <f t="shared" si="758"/>
        <v>27.182236088686135</v>
      </c>
      <c r="AW2138" s="5">
        <f t="shared" si="758"/>
        <v>31.483339509466909</v>
      </c>
      <c r="AX2138" s="8"/>
    </row>
    <row r="2139" spans="3:50">
      <c r="C2139" s="14">
        <v>31</v>
      </c>
      <c r="D2139" s="13"/>
      <c r="E2139" s="12">
        <f t="shared" ref="E2139:AW2144" si="759">E1837*E627</f>
        <v>0</v>
      </c>
      <c r="F2139" s="12">
        <f t="shared" si="759"/>
        <v>0</v>
      </c>
      <c r="G2139" s="12">
        <f t="shared" si="759"/>
        <v>0</v>
      </c>
      <c r="H2139" s="12">
        <f t="shared" si="759"/>
        <v>0</v>
      </c>
      <c r="I2139" s="12">
        <f t="shared" si="759"/>
        <v>0</v>
      </c>
      <c r="J2139" s="12">
        <f t="shared" si="759"/>
        <v>0</v>
      </c>
      <c r="K2139" s="12">
        <f t="shared" si="759"/>
        <v>0</v>
      </c>
      <c r="L2139" s="12">
        <f t="shared" si="759"/>
        <v>0</v>
      </c>
      <c r="M2139" s="12">
        <f t="shared" si="759"/>
        <v>0</v>
      </c>
      <c r="N2139" s="12">
        <f t="shared" si="759"/>
        <v>0</v>
      </c>
      <c r="O2139" s="12">
        <f t="shared" si="759"/>
        <v>0</v>
      </c>
      <c r="P2139" s="12">
        <f t="shared" si="759"/>
        <v>0</v>
      </c>
      <c r="Q2139" s="12">
        <f t="shared" si="759"/>
        <v>0</v>
      </c>
      <c r="R2139" s="12">
        <f t="shared" si="759"/>
        <v>0</v>
      </c>
      <c r="S2139" s="12">
        <f t="shared" si="759"/>
        <v>0</v>
      </c>
      <c r="T2139" s="12">
        <f t="shared" si="759"/>
        <v>0</v>
      </c>
      <c r="U2139" s="12">
        <f t="shared" si="759"/>
        <v>0</v>
      </c>
      <c r="V2139" s="12">
        <f t="shared" si="759"/>
        <v>0</v>
      </c>
      <c r="W2139" s="12">
        <f t="shared" si="759"/>
        <v>0</v>
      </c>
      <c r="X2139" s="12">
        <f t="shared" si="759"/>
        <v>0</v>
      </c>
      <c r="Y2139" s="12">
        <f t="shared" si="759"/>
        <v>0</v>
      </c>
      <c r="Z2139" s="12">
        <f t="shared" si="759"/>
        <v>0</v>
      </c>
      <c r="AA2139" s="12">
        <f t="shared" si="759"/>
        <v>0</v>
      </c>
      <c r="AB2139" s="12">
        <f t="shared" si="759"/>
        <v>0</v>
      </c>
      <c r="AC2139" s="12">
        <f t="shared" si="759"/>
        <v>0</v>
      </c>
      <c r="AD2139" s="12">
        <f t="shared" si="759"/>
        <v>0</v>
      </c>
      <c r="AE2139" s="12">
        <f t="shared" si="759"/>
        <v>0</v>
      </c>
      <c r="AF2139" s="12">
        <f t="shared" si="759"/>
        <v>0</v>
      </c>
      <c r="AG2139" s="12">
        <f t="shared" si="759"/>
        <v>0</v>
      </c>
      <c r="AH2139" s="12">
        <f t="shared" si="759"/>
        <v>0</v>
      </c>
      <c r="AI2139" s="12">
        <f t="shared" si="759"/>
        <v>0</v>
      </c>
      <c r="AJ2139" s="12">
        <f t="shared" si="759"/>
        <v>6602.6321262092761</v>
      </c>
      <c r="AK2139" s="12">
        <f t="shared" si="759"/>
        <v>7024.4510512837332</v>
      </c>
      <c r="AL2139" s="12">
        <f t="shared" si="759"/>
        <v>6994.4532108770891</v>
      </c>
      <c r="AM2139" s="12">
        <f t="shared" si="759"/>
        <v>7166.5458791585042</v>
      </c>
      <c r="AN2139" s="12">
        <f t="shared" si="759"/>
        <v>7334.9791390009268</v>
      </c>
      <c r="AO2139" s="12">
        <f t="shared" si="759"/>
        <v>6810.3560455600591</v>
      </c>
      <c r="AP2139" s="12">
        <f t="shared" si="759"/>
        <v>7073.2496108914656</v>
      </c>
      <c r="AQ2139" s="12">
        <f t="shared" si="759"/>
        <v>7501.0469991960363</v>
      </c>
      <c r="AR2139" s="12">
        <f t="shared" si="759"/>
        <v>7863.3565091853689</v>
      </c>
      <c r="AS2139" s="12">
        <f t="shared" si="759"/>
        <v>8285.7360058194499</v>
      </c>
      <c r="AT2139" s="12">
        <f t="shared" si="759"/>
        <v>8787.180066095596</v>
      </c>
      <c r="AU2139" s="12">
        <f t="shared" si="759"/>
        <v>9386.104639428906</v>
      </c>
      <c r="AV2139" s="12">
        <f t="shared" si="759"/>
        <v>10047.116960635512</v>
      </c>
      <c r="AW2139" s="12">
        <f t="shared" si="759"/>
        <v>10724.421684956704</v>
      </c>
      <c r="AX2139" s="12"/>
    </row>
    <row r="2140" spans="3:50">
      <c r="C2140" s="10" t="s">
        <v>4</v>
      </c>
      <c r="D2140" s="9"/>
      <c r="E2140" s="8">
        <f t="shared" si="759"/>
        <v>0</v>
      </c>
      <c r="F2140" s="8">
        <f t="shared" si="759"/>
        <v>0</v>
      </c>
      <c r="G2140" s="8">
        <f t="shared" si="759"/>
        <v>0</v>
      </c>
      <c r="H2140" s="8">
        <f t="shared" si="759"/>
        <v>0</v>
      </c>
      <c r="I2140" s="8">
        <f t="shared" si="759"/>
        <v>0</v>
      </c>
      <c r="J2140" s="8">
        <f t="shared" si="759"/>
        <v>0</v>
      </c>
      <c r="K2140" s="8">
        <f t="shared" si="759"/>
        <v>0</v>
      </c>
      <c r="L2140" s="8">
        <f t="shared" si="759"/>
        <v>0</v>
      </c>
      <c r="M2140" s="8">
        <f t="shared" si="759"/>
        <v>0</v>
      </c>
      <c r="N2140" s="8">
        <f t="shared" si="759"/>
        <v>0</v>
      </c>
      <c r="O2140" s="8">
        <f t="shared" si="759"/>
        <v>0</v>
      </c>
      <c r="P2140" s="8">
        <f t="shared" si="759"/>
        <v>0</v>
      </c>
      <c r="Q2140" s="8">
        <f t="shared" si="759"/>
        <v>0</v>
      </c>
      <c r="R2140" s="8">
        <f t="shared" si="759"/>
        <v>0</v>
      </c>
      <c r="S2140" s="8">
        <f t="shared" si="759"/>
        <v>0</v>
      </c>
      <c r="T2140" s="8">
        <f t="shared" si="759"/>
        <v>0</v>
      </c>
      <c r="U2140" s="8">
        <f t="shared" si="759"/>
        <v>0</v>
      </c>
      <c r="V2140" s="8">
        <f t="shared" si="759"/>
        <v>0</v>
      </c>
      <c r="W2140" s="8">
        <f t="shared" si="759"/>
        <v>0</v>
      </c>
      <c r="X2140" s="8">
        <f t="shared" si="759"/>
        <v>0</v>
      </c>
      <c r="Y2140" s="8">
        <f t="shared" si="759"/>
        <v>0</v>
      </c>
      <c r="Z2140" s="8">
        <f t="shared" si="759"/>
        <v>0</v>
      </c>
      <c r="AA2140" s="8">
        <f t="shared" si="759"/>
        <v>0</v>
      </c>
      <c r="AB2140" s="8">
        <f t="shared" si="759"/>
        <v>0</v>
      </c>
      <c r="AC2140" s="8">
        <f t="shared" si="759"/>
        <v>0</v>
      </c>
      <c r="AD2140" s="8">
        <f t="shared" si="759"/>
        <v>0</v>
      </c>
      <c r="AE2140" s="8">
        <f t="shared" si="759"/>
        <v>0</v>
      </c>
      <c r="AF2140" s="8">
        <f t="shared" si="759"/>
        <v>0</v>
      </c>
      <c r="AG2140" s="8">
        <f t="shared" si="759"/>
        <v>0</v>
      </c>
      <c r="AH2140" s="8">
        <f t="shared" si="759"/>
        <v>0</v>
      </c>
      <c r="AI2140" s="8">
        <f t="shared" si="759"/>
        <v>0</v>
      </c>
      <c r="AJ2140" s="8">
        <f t="shared" si="759"/>
        <v>6301.3583653039332</v>
      </c>
      <c r="AK2140" s="8">
        <f t="shared" si="759"/>
        <v>6468.6861397256225</v>
      </c>
      <c r="AL2140" s="8">
        <f t="shared" si="759"/>
        <v>6236.1901509378995</v>
      </c>
      <c r="AM2140" s="8">
        <f t="shared" si="759"/>
        <v>6203.744656240995</v>
      </c>
      <c r="AN2140" s="8">
        <f t="shared" si="759"/>
        <v>6179.2516901126364</v>
      </c>
      <c r="AO2140" s="8">
        <f t="shared" si="759"/>
        <v>6166.5952277820907</v>
      </c>
      <c r="AP2140" s="8">
        <f t="shared" si="759"/>
        <v>6109.643796176214</v>
      </c>
      <c r="AQ2140" s="8">
        <f t="shared" si="759"/>
        <v>6202.1944158233537</v>
      </c>
      <c r="AR2140" s="8">
        <f t="shared" si="759"/>
        <v>6241.6736381966575</v>
      </c>
      <c r="AS2140" s="8">
        <f t="shared" si="759"/>
        <v>6328.8700249320636</v>
      </c>
      <c r="AT2140" s="8">
        <f t="shared" si="759"/>
        <v>6471.5347008552817</v>
      </c>
      <c r="AU2140" s="8">
        <f t="shared" si="759"/>
        <v>6676.1265626244231</v>
      </c>
      <c r="AV2140" s="8">
        <f t="shared" si="759"/>
        <v>6911.3345785865531</v>
      </c>
      <c r="AW2140" s="8">
        <f t="shared" si="759"/>
        <v>7142.9029420751094</v>
      </c>
      <c r="AX2140" s="8"/>
    </row>
    <row r="2141" spans="3:50">
      <c r="C2141" s="10" t="s">
        <v>3</v>
      </c>
      <c r="D2141" s="9"/>
      <c r="E2141" s="8">
        <f t="shared" si="759"/>
        <v>0</v>
      </c>
      <c r="F2141" s="8">
        <f t="shared" si="759"/>
        <v>0</v>
      </c>
      <c r="G2141" s="8">
        <f t="shared" si="759"/>
        <v>0</v>
      </c>
      <c r="H2141" s="8">
        <f t="shared" si="759"/>
        <v>0</v>
      </c>
      <c r="I2141" s="8">
        <f t="shared" si="759"/>
        <v>0</v>
      </c>
      <c r="J2141" s="8">
        <f t="shared" si="759"/>
        <v>0</v>
      </c>
      <c r="K2141" s="8">
        <f t="shared" si="759"/>
        <v>0</v>
      </c>
      <c r="L2141" s="8">
        <f t="shared" si="759"/>
        <v>0</v>
      </c>
      <c r="M2141" s="8">
        <f t="shared" si="759"/>
        <v>0</v>
      </c>
      <c r="N2141" s="8">
        <f t="shared" si="759"/>
        <v>0</v>
      </c>
      <c r="O2141" s="8">
        <f t="shared" si="759"/>
        <v>0</v>
      </c>
      <c r="P2141" s="8">
        <f t="shared" si="759"/>
        <v>0</v>
      </c>
      <c r="Q2141" s="8">
        <f t="shared" si="759"/>
        <v>0</v>
      </c>
      <c r="R2141" s="8">
        <f t="shared" si="759"/>
        <v>0</v>
      </c>
      <c r="S2141" s="8">
        <f t="shared" si="759"/>
        <v>0</v>
      </c>
      <c r="T2141" s="8">
        <f t="shared" si="759"/>
        <v>0</v>
      </c>
      <c r="U2141" s="8">
        <f t="shared" si="759"/>
        <v>0</v>
      </c>
      <c r="V2141" s="8">
        <f t="shared" si="759"/>
        <v>0</v>
      </c>
      <c r="W2141" s="8">
        <f t="shared" si="759"/>
        <v>0</v>
      </c>
      <c r="X2141" s="8">
        <f t="shared" si="759"/>
        <v>0</v>
      </c>
      <c r="Y2141" s="8">
        <f t="shared" si="759"/>
        <v>0</v>
      </c>
      <c r="Z2141" s="8">
        <f t="shared" si="759"/>
        <v>0</v>
      </c>
      <c r="AA2141" s="8">
        <f t="shared" si="759"/>
        <v>0</v>
      </c>
      <c r="AB2141" s="8">
        <f t="shared" si="759"/>
        <v>0</v>
      </c>
      <c r="AC2141" s="8">
        <f t="shared" si="759"/>
        <v>0</v>
      </c>
      <c r="AD2141" s="8">
        <f t="shared" si="759"/>
        <v>0</v>
      </c>
      <c r="AE2141" s="8">
        <f t="shared" si="759"/>
        <v>0</v>
      </c>
      <c r="AF2141" s="8">
        <f t="shared" si="759"/>
        <v>0</v>
      </c>
      <c r="AG2141" s="8">
        <f t="shared" si="759"/>
        <v>0</v>
      </c>
      <c r="AH2141" s="8">
        <f t="shared" si="759"/>
        <v>0</v>
      </c>
      <c r="AI2141" s="8">
        <f t="shared" si="759"/>
        <v>0</v>
      </c>
      <c r="AJ2141" s="8">
        <f t="shared" si="759"/>
        <v>100.7777335212168</v>
      </c>
      <c r="AK2141" s="8">
        <f t="shared" si="759"/>
        <v>161.54296020032479</v>
      </c>
      <c r="AL2141" s="8">
        <f t="shared" si="759"/>
        <v>210.87267549921461</v>
      </c>
      <c r="AM2141" s="8">
        <f t="shared" si="759"/>
        <v>263.97969262818111</v>
      </c>
      <c r="AN2141" s="8">
        <f t="shared" si="759"/>
        <v>316.46552233539961</v>
      </c>
      <c r="AO2141" s="8">
        <f t="shared" si="759"/>
        <v>368.92694196470154</v>
      </c>
      <c r="AP2141" s="8">
        <f t="shared" si="759"/>
        <v>374.49077438956425</v>
      </c>
      <c r="AQ2141" s="8">
        <f t="shared" si="759"/>
        <v>389.82008329446961</v>
      </c>
      <c r="AR2141" s="8">
        <f t="shared" si="759"/>
        <v>402.58061776593178</v>
      </c>
      <c r="AS2141" s="8">
        <f t="shared" si="759"/>
        <v>419.20925316504236</v>
      </c>
      <c r="AT2141" s="8">
        <f t="shared" si="759"/>
        <v>440.52354200458126</v>
      </c>
      <c r="AU2141" s="8">
        <f t="shared" si="759"/>
        <v>467.3427595128</v>
      </c>
      <c r="AV2141" s="8">
        <f t="shared" si="759"/>
        <v>497.85692561367733</v>
      </c>
      <c r="AW2141" s="8">
        <f t="shared" si="759"/>
        <v>529.81565847170543</v>
      </c>
      <c r="AX2141" s="8"/>
    </row>
    <row r="2142" spans="3:50">
      <c r="C2142" s="10" t="s">
        <v>2</v>
      </c>
      <c r="D2142" s="9"/>
      <c r="E2142" s="8">
        <f t="shared" si="759"/>
        <v>0</v>
      </c>
      <c r="F2142" s="8">
        <f t="shared" si="759"/>
        <v>0</v>
      </c>
      <c r="G2142" s="8">
        <f t="shared" si="759"/>
        <v>0</v>
      </c>
      <c r="H2142" s="8">
        <f t="shared" si="759"/>
        <v>0</v>
      </c>
      <c r="I2142" s="8">
        <f t="shared" si="759"/>
        <v>0</v>
      </c>
      <c r="J2142" s="8">
        <f t="shared" si="759"/>
        <v>0</v>
      </c>
      <c r="K2142" s="8">
        <f t="shared" si="759"/>
        <v>0</v>
      </c>
      <c r="L2142" s="8">
        <f t="shared" si="759"/>
        <v>0</v>
      </c>
      <c r="M2142" s="8">
        <f t="shared" si="759"/>
        <v>0</v>
      </c>
      <c r="N2142" s="8">
        <f t="shared" si="759"/>
        <v>0</v>
      </c>
      <c r="O2142" s="8">
        <f t="shared" si="759"/>
        <v>0</v>
      </c>
      <c r="P2142" s="8">
        <f t="shared" si="759"/>
        <v>0</v>
      </c>
      <c r="Q2142" s="8">
        <f t="shared" si="759"/>
        <v>0</v>
      </c>
      <c r="R2142" s="8">
        <f t="shared" si="759"/>
        <v>0</v>
      </c>
      <c r="S2142" s="8">
        <f t="shared" si="759"/>
        <v>0</v>
      </c>
      <c r="T2142" s="8">
        <f t="shared" si="759"/>
        <v>0</v>
      </c>
      <c r="U2142" s="8">
        <f t="shared" si="759"/>
        <v>0</v>
      </c>
      <c r="V2142" s="8">
        <f t="shared" si="759"/>
        <v>0</v>
      </c>
      <c r="W2142" s="8">
        <f t="shared" si="759"/>
        <v>0</v>
      </c>
      <c r="X2142" s="8">
        <f t="shared" si="759"/>
        <v>0</v>
      </c>
      <c r="Y2142" s="8">
        <f t="shared" si="759"/>
        <v>0</v>
      </c>
      <c r="Z2142" s="8">
        <f t="shared" si="759"/>
        <v>0</v>
      </c>
      <c r="AA2142" s="8">
        <f t="shared" si="759"/>
        <v>0</v>
      </c>
      <c r="AB2142" s="8">
        <f t="shared" si="759"/>
        <v>0</v>
      </c>
      <c r="AC2142" s="8">
        <f t="shared" si="759"/>
        <v>0</v>
      </c>
      <c r="AD2142" s="8">
        <f t="shared" si="759"/>
        <v>0</v>
      </c>
      <c r="AE2142" s="8">
        <f t="shared" si="759"/>
        <v>0</v>
      </c>
      <c r="AF2142" s="8">
        <f t="shared" si="759"/>
        <v>0</v>
      </c>
      <c r="AG2142" s="8">
        <f t="shared" si="759"/>
        <v>0</v>
      </c>
      <c r="AH2142" s="8">
        <f t="shared" si="759"/>
        <v>0</v>
      </c>
      <c r="AI2142" s="8">
        <f t="shared" si="759"/>
        <v>0</v>
      </c>
      <c r="AJ2142" s="8">
        <f t="shared" si="759"/>
        <v>46.52345692574697</v>
      </c>
      <c r="AK2142" s="8">
        <f t="shared" si="759"/>
        <v>91.881583545812433</v>
      </c>
      <c r="AL2142" s="8">
        <f t="shared" si="759"/>
        <v>128.14236153183853</v>
      </c>
      <c r="AM2142" s="8">
        <f t="shared" si="759"/>
        <v>164.30709477855348</v>
      </c>
      <c r="AN2142" s="8">
        <f t="shared" si="759"/>
        <v>198.18409172043056</v>
      </c>
      <c r="AO2142" s="8">
        <f t="shared" si="759"/>
        <v>230.37304261226836</v>
      </c>
      <c r="AP2142" s="8">
        <f t="shared" si="759"/>
        <v>423.74758003198548</v>
      </c>
      <c r="AQ2142" s="8">
        <f t="shared" si="759"/>
        <v>622.97739709350083</v>
      </c>
      <c r="AR2142" s="8">
        <f t="shared" si="759"/>
        <v>816.47688471629465</v>
      </c>
      <c r="AS2142" s="8">
        <f t="shared" si="759"/>
        <v>1016.5680391805557</v>
      </c>
      <c r="AT2142" s="8">
        <f t="shared" si="759"/>
        <v>1229.8335308416681</v>
      </c>
      <c r="AU2142" s="8">
        <f t="shared" si="759"/>
        <v>1463.3434156552953</v>
      </c>
      <c r="AV2142" s="8">
        <f t="shared" si="759"/>
        <v>1715.4808346295247</v>
      </c>
      <c r="AW2142" s="8">
        <f t="shared" si="759"/>
        <v>1980.196038106805</v>
      </c>
      <c r="AX2142" s="8"/>
    </row>
    <row r="2143" spans="3:50">
      <c r="C2143" s="10" t="s">
        <v>1</v>
      </c>
      <c r="D2143" s="9"/>
      <c r="E2143" s="8">
        <f t="shared" si="759"/>
        <v>0</v>
      </c>
      <c r="F2143" s="8">
        <f t="shared" si="759"/>
        <v>0</v>
      </c>
      <c r="G2143" s="8">
        <f t="shared" si="759"/>
        <v>0</v>
      </c>
      <c r="H2143" s="8">
        <f t="shared" si="759"/>
        <v>0</v>
      </c>
      <c r="I2143" s="8">
        <f t="shared" si="759"/>
        <v>0</v>
      </c>
      <c r="J2143" s="8">
        <f t="shared" si="759"/>
        <v>0</v>
      </c>
      <c r="K2143" s="8">
        <f t="shared" si="759"/>
        <v>0</v>
      </c>
      <c r="L2143" s="8">
        <f t="shared" si="759"/>
        <v>0</v>
      </c>
      <c r="M2143" s="8">
        <f t="shared" si="759"/>
        <v>0</v>
      </c>
      <c r="N2143" s="8">
        <f t="shared" si="759"/>
        <v>0</v>
      </c>
      <c r="O2143" s="8">
        <f t="shared" si="759"/>
        <v>0</v>
      </c>
      <c r="P2143" s="8">
        <f t="shared" si="759"/>
        <v>0</v>
      </c>
      <c r="Q2143" s="8">
        <f t="shared" si="759"/>
        <v>0</v>
      </c>
      <c r="R2143" s="8">
        <f t="shared" si="759"/>
        <v>0</v>
      </c>
      <c r="S2143" s="8">
        <f t="shared" si="759"/>
        <v>0</v>
      </c>
      <c r="T2143" s="8">
        <f t="shared" si="759"/>
        <v>0</v>
      </c>
      <c r="U2143" s="8">
        <f t="shared" si="759"/>
        <v>0</v>
      </c>
      <c r="V2143" s="8">
        <f t="shared" si="759"/>
        <v>0</v>
      </c>
      <c r="W2143" s="8">
        <f t="shared" si="759"/>
        <v>0</v>
      </c>
      <c r="X2143" s="8">
        <f t="shared" si="759"/>
        <v>0</v>
      </c>
      <c r="Y2143" s="8">
        <f t="shared" si="759"/>
        <v>0</v>
      </c>
      <c r="Z2143" s="8">
        <f t="shared" si="759"/>
        <v>0</v>
      </c>
      <c r="AA2143" s="8">
        <f t="shared" si="759"/>
        <v>0</v>
      </c>
      <c r="AB2143" s="8">
        <f t="shared" si="759"/>
        <v>0</v>
      </c>
      <c r="AC2143" s="8">
        <f t="shared" si="759"/>
        <v>0</v>
      </c>
      <c r="AD2143" s="8">
        <f t="shared" si="759"/>
        <v>0</v>
      </c>
      <c r="AE2143" s="8">
        <f t="shared" si="759"/>
        <v>0</v>
      </c>
      <c r="AF2143" s="8">
        <f t="shared" si="759"/>
        <v>0</v>
      </c>
      <c r="AG2143" s="8">
        <f t="shared" si="759"/>
        <v>0</v>
      </c>
      <c r="AH2143" s="8">
        <f t="shared" si="759"/>
        <v>0</v>
      </c>
      <c r="AI2143" s="8">
        <f t="shared" si="759"/>
        <v>0</v>
      </c>
      <c r="AJ2143" s="8">
        <f t="shared" si="759"/>
        <v>153.97257045838018</v>
      </c>
      <c r="AK2143" s="8">
        <f t="shared" si="759"/>
        <v>302.34036781197278</v>
      </c>
      <c r="AL2143" s="8">
        <f t="shared" si="759"/>
        <v>419.24802290813614</v>
      </c>
      <c r="AM2143" s="8">
        <f t="shared" si="759"/>
        <v>534.51443551077409</v>
      </c>
      <c r="AN2143" s="8">
        <f t="shared" si="759"/>
        <v>641.07783483245976</v>
      </c>
      <c r="AO2143" s="8">
        <f t="shared" si="759"/>
        <v>44.460833200998522</v>
      </c>
      <c r="AP2143" s="8">
        <f t="shared" si="759"/>
        <v>162.64832559538314</v>
      </c>
      <c r="AQ2143" s="8">
        <f t="shared" si="759"/>
        <v>280.5928850719817</v>
      </c>
      <c r="AR2143" s="8">
        <f t="shared" si="759"/>
        <v>394.45276414862394</v>
      </c>
      <c r="AS2143" s="8">
        <f t="shared" si="759"/>
        <v>510.1190246293973</v>
      </c>
      <c r="AT2143" s="8">
        <f t="shared" si="759"/>
        <v>631.34574449551963</v>
      </c>
      <c r="AU2143" s="8">
        <f t="shared" si="759"/>
        <v>762.10268452089372</v>
      </c>
      <c r="AV2143" s="8">
        <f t="shared" si="759"/>
        <v>901.73907803819725</v>
      </c>
      <c r="AW2143" s="8">
        <f t="shared" si="759"/>
        <v>1047.081414889476</v>
      </c>
      <c r="AX2143" s="8"/>
    </row>
    <row r="2144" spans="3:50">
      <c r="C2144" s="7" t="s">
        <v>0</v>
      </c>
      <c r="D2144" s="6"/>
      <c r="E2144" s="5">
        <f t="shared" si="759"/>
        <v>0</v>
      </c>
      <c r="F2144" s="5">
        <f t="shared" si="759"/>
        <v>0</v>
      </c>
      <c r="G2144" s="5">
        <f t="shared" si="759"/>
        <v>0</v>
      </c>
      <c r="H2144" s="5">
        <f t="shared" si="759"/>
        <v>0</v>
      </c>
      <c r="I2144" s="5">
        <f t="shared" si="759"/>
        <v>0</v>
      </c>
      <c r="J2144" s="5">
        <f t="shared" si="759"/>
        <v>0</v>
      </c>
      <c r="K2144" s="5">
        <f t="shared" si="759"/>
        <v>0</v>
      </c>
      <c r="L2144" s="5">
        <f t="shared" si="759"/>
        <v>0</v>
      </c>
      <c r="M2144" s="5">
        <f t="shared" si="759"/>
        <v>0</v>
      </c>
      <c r="N2144" s="5">
        <f t="shared" si="759"/>
        <v>0</v>
      </c>
      <c r="O2144" s="5">
        <f t="shared" si="759"/>
        <v>0</v>
      </c>
      <c r="P2144" s="5">
        <f t="shared" si="759"/>
        <v>0</v>
      </c>
      <c r="Q2144" s="5">
        <f t="shared" si="759"/>
        <v>0</v>
      </c>
      <c r="R2144" s="5">
        <f t="shared" si="759"/>
        <v>0</v>
      </c>
      <c r="S2144" s="5">
        <f t="shared" si="759"/>
        <v>0</v>
      </c>
      <c r="T2144" s="5">
        <f t="shared" si="759"/>
        <v>0</v>
      </c>
      <c r="U2144" s="5">
        <f t="shared" si="759"/>
        <v>0</v>
      </c>
      <c r="V2144" s="5">
        <f t="shared" si="759"/>
        <v>0</v>
      </c>
      <c r="W2144" s="5">
        <f t="shared" si="759"/>
        <v>0</v>
      </c>
      <c r="X2144" s="5">
        <f t="shared" si="759"/>
        <v>0</v>
      </c>
      <c r="Y2144" s="5">
        <f t="shared" si="759"/>
        <v>0</v>
      </c>
      <c r="Z2144" s="5">
        <f t="shared" si="759"/>
        <v>0</v>
      </c>
      <c r="AA2144" s="5">
        <f t="shared" si="759"/>
        <v>0</v>
      </c>
      <c r="AB2144" s="5">
        <f t="shared" si="759"/>
        <v>0</v>
      </c>
      <c r="AC2144" s="5">
        <f t="shared" si="759"/>
        <v>0</v>
      </c>
      <c r="AD2144" s="5">
        <f t="shared" si="759"/>
        <v>0</v>
      </c>
      <c r="AE2144" s="5">
        <f t="shared" si="759"/>
        <v>0</v>
      </c>
      <c r="AF2144" s="5">
        <f t="shared" si="759"/>
        <v>0</v>
      </c>
      <c r="AG2144" s="5">
        <f t="shared" si="759"/>
        <v>0</v>
      </c>
      <c r="AH2144" s="5">
        <f t="shared" si="759"/>
        <v>0</v>
      </c>
      <c r="AI2144" s="5">
        <f t="shared" ref="AI2144:AW2144" si="760">AI1842*AI632</f>
        <v>0</v>
      </c>
      <c r="AJ2144" s="5">
        <f t="shared" si="760"/>
        <v>0</v>
      </c>
      <c r="AK2144" s="5">
        <f t="shared" si="760"/>
        <v>0</v>
      </c>
      <c r="AL2144" s="5">
        <f t="shared" si="760"/>
        <v>0</v>
      </c>
      <c r="AM2144" s="5">
        <f t="shared" si="760"/>
        <v>0</v>
      </c>
      <c r="AN2144" s="5">
        <f t="shared" si="760"/>
        <v>0</v>
      </c>
      <c r="AO2144" s="5">
        <f t="shared" si="760"/>
        <v>0</v>
      </c>
      <c r="AP2144" s="5">
        <f t="shared" si="760"/>
        <v>2.7191346983184226</v>
      </c>
      <c r="AQ2144" s="5">
        <f t="shared" si="760"/>
        <v>5.4622179127304058</v>
      </c>
      <c r="AR2144" s="5">
        <f t="shared" si="760"/>
        <v>8.1726043578597025</v>
      </c>
      <c r="AS2144" s="5">
        <f t="shared" si="760"/>
        <v>10.969663912390567</v>
      </c>
      <c r="AT2144" s="5">
        <f t="shared" si="760"/>
        <v>13.942547898544928</v>
      </c>
      <c r="AU2144" s="5">
        <f t="shared" si="760"/>
        <v>17.189217115495008</v>
      </c>
      <c r="AV2144" s="5">
        <f t="shared" si="760"/>
        <v>20.705543767561178</v>
      </c>
      <c r="AW2144" s="5">
        <f t="shared" si="760"/>
        <v>24.425631413608343</v>
      </c>
      <c r="AX2144" s="8"/>
    </row>
    <row r="2145" spans="3:50">
      <c r="C2145" s="14">
        <v>32</v>
      </c>
      <c r="D2145" s="13"/>
      <c r="E2145" s="12">
        <f t="shared" ref="E2145:AW2150" si="761">E1843*E633</f>
        <v>0</v>
      </c>
      <c r="F2145" s="12">
        <f t="shared" si="761"/>
        <v>0</v>
      </c>
      <c r="G2145" s="12">
        <f t="shared" si="761"/>
        <v>0</v>
      </c>
      <c r="H2145" s="12">
        <f t="shared" si="761"/>
        <v>0</v>
      </c>
      <c r="I2145" s="12">
        <f t="shared" si="761"/>
        <v>0</v>
      </c>
      <c r="J2145" s="12">
        <f t="shared" si="761"/>
        <v>0</v>
      </c>
      <c r="K2145" s="12">
        <f t="shared" si="761"/>
        <v>0</v>
      </c>
      <c r="L2145" s="12">
        <f t="shared" si="761"/>
        <v>0</v>
      </c>
      <c r="M2145" s="12">
        <f t="shared" si="761"/>
        <v>0</v>
      </c>
      <c r="N2145" s="12">
        <f t="shared" si="761"/>
        <v>0</v>
      </c>
      <c r="O2145" s="12">
        <f t="shared" si="761"/>
        <v>0</v>
      </c>
      <c r="P2145" s="12">
        <f t="shared" si="761"/>
        <v>0</v>
      </c>
      <c r="Q2145" s="12">
        <f t="shared" si="761"/>
        <v>0</v>
      </c>
      <c r="R2145" s="12">
        <f t="shared" si="761"/>
        <v>0</v>
      </c>
      <c r="S2145" s="12">
        <f t="shared" si="761"/>
        <v>0</v>
      </c>
      <c r="T2145" s="12">
        <f t="shared" si="761"/>
        <v>0</v>
      </c>
      <c r="U2145" s="12">
        <f t="shared" si="761"/>
        <v>0</v>
      </c>
      <c r="V2145" s="12">
        <f t="shared" si="761"/>
        <v>0</v>
      </c>
      <c r="W2145" s="12">
        <f t="shared" si="761"/>
        <v>0</v>
      </c>
      <c r="X2145" s="12">
        <f t="shared" si="761"/>
        <v>0</v>
      </c>
      <c r="Y2145" s="12">
        <f t="shared" si="761"/>
        <v>0</v>
      </c>
      <c r="Z2145" s="12">
        <f t="shared" si="761"/>
        <v>0</v>
      </c>
      <c r="AA2145" s="12">
        <f t="shared" si="761"/>
        <v>0</v>
      </c>
      <c r="AB2145" s="12">
        <f t="shared" si="761"/>
        <v>0</v>
      </c>
      <c r="AC2145" s="12">
        <f t="shared" si="761"/>
        <v>0</v>
      </c>
      <c r="AD2145" s="12">
        <f t="shared" si="761"/>
        <v>0</v>
      </c>
      <c r="AE2145" s="12">
        <f t="shared" si="761"/>
        <v>0</v>
      </c>
      <c r="AF2145" s="12">
        <f t="shared" si="761"/>
        <v>0</v>
      </c>
      <c r="AG2145" s="12">
        <f t="shared" si="761"/>
        <v>0</v>
      </c>
      <c r="AH2145" s="12">
        <f t="shared" si="761"/>
        <v>0</v>
      </c>
      <c r="AI2145" s="12">
        <f t="shared" si="761"/>
        <v>0</v>
      </c>
      <c r="AJ2145" s="12">
        <f t="shared" si="761"/>
        <v>0</v>
      </c>
      <c r="AK2145" s="12">
        <f t="shared" si="761"/>
        <v>5785.0359836435227</v>
      </c>
      <c r="AL2145" s="12">
        <f t="shared" si="761"/>
        <v>6160.7112858610099</v>
      </c>
      <c r="AM2145" s="12">
        <f t="shared" si="761"/>
        <v>6139.7444041948484</v>
      </c>
      <c r="AN2145" s="12">
        <f t="shared" si="761"/>
        <v>6295.6912854308475</v>
      </c>
      <c r="AO2145" s="12">
        <f t="shared" si="761"/>
        <v>6448.1654790695866</v>
      </c>
      <c r="AP2145" s="12">
        <f t="shared" si="761"/>
        <v>5978.7721872314169</v>
      </c>
      <c r="AQ2145" s="12">
        <f t="shared" si="761"/>
        <v>6216.4530454872129</v>
      </c>
      <c r="AR2145" s="12">
        <f t="shared" si="761"/>
        <v>6598.9108643559312</v>
      </c>
      <c r="AS2145" s="12">
        <f t="shared" si="761"/>
        <v>6923.744567165505</v>
      </c>
      <c r="AT2145" s="12">
        <f t="shared" si="761"/>
        <v>7301.4821438480903</v>
      </c>
      <c r="AU2145" s="12">
        <f t="shared" si="761"/>
        <v>7749.0204943760682</v>
      </c>
      <c r="AV2145" s="12">
        <f t="shared" si="761"/>
        <v>8282.7673727230849</v>
      </c>
      <c r="AW2145" s="12">
        <f t="shared" si="761"/>
        <v>8871.6358517520875</v>
      </c>
      <c r="AX2145" s="12"/>
    </row>
    <row r="2146" spans="3:50">
      <c r="C2146" s="10" t="s">
        <v>4</v>
      </c>
      <c r="D2146" s="9"/>
      <c r="E2146" s="8">
        <f t="shared" si="761"/>
        <v>0</v>
      </c>
      <c r="F2146" s="8">
        <f t="shared" si="761"/>
        <v>0</v>
      </c>
      <c r="G2146" s="8">
        <f t="shared" si="761"/>
        <v>0</v>
      </c>
      <c r="H2146" s="8">
        <f t="shared" si="761"/>
        <v>0</v>
      </c>
      <c r="I2146" s="8">
        <f t="shared" si="761"/>
        <v>0</v>
      </c>
      <c r="J2146" s="8">
        <f t="shared" si="761"/>
        <v>0</v>
      </c>
      <c r="K2146" s="8">
        <f t="shared" si="761"/>
        <v>0</v>
      </c>
      <c r="L2146" s="8">
        <f t="shared" si="761"/>
        <v>0</v>
      </c>
      <c r="M2146" s="8">
        <f t="shared" si="761"/>
        <v>0</v>
      </c>
      <c r="N2146" s="8">
        <f t="shared" si="761"/>
        <v>0</v>
      </c>
      <c r="O2146" s="8">
        <f t="shared" si="761"/>
        <v>0</v>
      </c>
      <c r="P2146" s="8">
        <f t="shared" si="761"/>
        <v>0</v>
      </c>
      <c r="Q2146" s="8">
        <f t="shared" si="761"/>
        <v>0</v>
      </c>
      <c r="R2146" s="8">
        <f t="shared" si="761"/>
        <v>0</v>
      </c>
      <c r="S2146" s="8">
        <f t="shared" si="761"/>
        <v>0</v>
      </c>
      <c r="T2146" s="8">
        <f t="shared" si="761"/>
        <v>0</v>
      </c>
      <c r="U2146" s="8">
        <f t="shared" si="761"/>
        <v>0</v>
      </c>
      <c r="V2146" s="8">
        <f t="shared" si="761"/>
        <v>0</v>
      </c>
      <c r="W2146" s="8">
        <f t="shared" si="761"/>
        <v>0</v>
      </c>
      <c r="X2146" s="8">
        <f t="shared" si="761"/>
        <v>0</v>
      </c>
      <c r="Y2146" s="8">
        <f t="shared" si="761"/>
        <v>0</v>
      </c>
      <c r="Z2146" s="8">
        <f t="shared" si="761"/>
        <v>0</v>
      </c>
      <c r="AA2146" s="8">
        <f t="shared" si="761"/>
        <v>0</v>
      </c>
      <c r="AB2146" s="8">
        <f t="shared" si="761"/>
        <v>0</v>
      </c>
      <c r="AC2146" s="8">
        <f t="shared" si="761"/>
        <v>0</v>
      </c>
      <c r="AD2146" s="8">
        <f t="shared" si="761"/>
        <v>0</v>
      </c>
      <c r="AE2146" s="8">
        <f t="shared" si="761"/>
        <v>0</v>
      </c>
      <c r="AF2146" s="8">
        <f t="shared" si="761"/>
        <v>0</v>
      </c>
      <c r="AG2146" s="8">
        <f t="shared" si="761"/>
        <v>0</v>
      </c>
      <c r="AH2146" s="8">
        <f t="shared" si="761"/>
        <v>0</v>
      </c>
      <c r="AI2146" s="8">
        <f t="shared" si="761"/>
        <v>0</v>
      </c>
      <c r="AJ2146" s="8">
        <f t="shared" si="761"/>
        <v>0</v>
      </c>
      <c r="AK2146" s="8">
        <f t="shared" si="761"/>
        <v>5513.2108753900266</v>
      </c>
      <c r="AL2146" s="8">
        <f t="shared" si="761"/>
        <v>5659.6099932018224</v>
      </c>
      <c r="AM2146" s="8">
        <f t="shared" si="761"/>
        <v>5456.1936281008029</v>
      </c>
      <c r="AN2146" s="8">
        <f t="shared" si="761"/>
        <v>5427.8062798735791</v>
      </c>
      <c r="AO2146" s="8">
        <f t="shared" si="761"/>
        <v>5406.3767912774501</v>
      </c>
      <c r="AP2146" s="8">
        <f t="shared" si="761"/>
        <v>5395.3033462010762</v>
      </c>
      <c r="AQ2146" s="8">
        <f t="shared" si="761"/>
        <v>5345.4751609279792</v>
      </c>
      <c r="AR2146" s="8">
        <f t="shared" si="761"/>
        <v>5426.4499370289823</v>
      </c>
      <c r="AS2146" s="8">
        <f t="shared" si="761"/>
        <v>5460.9912637592461</v>
      </c>
      <c r="AT2146" s="8">
        <f t="shared" si="761"/>
        <v>5537.28149195692</v>
      </c>
      <c r="AU2146" s="8">
        <f t="shared" si="761"/>
        <v>5662.1022682461517</v>
      </c>
      <c r="AV2146" s="8">
        <f t="shared" si="761"/>
        <v>5841.1046375658589</v>
      </c>
      <c r="AW2146" s="8">
        <f t="shared" si="761"/>
        <v>6046.8938208507507</v>
      </c>
      <c r="AX2146" s="8"/>
    </row>
    <row r="2147" spans="3:50">
      <c r="C2147" s="10" t="s">
        <v>3</v>
      </c>
      <c r="D2147" s="9"/>
      <c r="E2147" s="8">
        <f t="shared" si="761"/>
        <v>0</v>
      </c>
      <c r="F2147" s="8">
        <f t="shared" si="761"/>
        <v>0</v>
      </c>
      <c r="G2147" s="8">
        <f t="shared" si="761"/>
        <v>0</v>
      </c>
      <c r="H2147" s="8">
        <f t="shared" si="761"/>
        <v>0</v>
      </c>
      <c r="I2147" s="8">
        <f t="shared" si="761"/>
        <v>0</v>
      </c>
      <c r="J2147" s="8">
        <f t="shared" si="761"/>
        <v>0</v>
      </c>
      <c r="K2147" s="8">
        <f t="shared" si="761"/>
        <v>0</v>
      </c>
      <c r="L2147" s="8">
        <f t="shared" si="761"/>
        <v>0</v>
      </c>
      <c r="M2147" s="8">
        <f t="shared" si="761"/>
        <v>0</v>
      </c>
      <c r="N2147" s="8">
        <f t="shared" si="761"/>
        <v>0</v>
      </c>
      <c r="O2147" s="8">
        <f t="shared" si="761"/>
        <v>0</v>
      </c>
      <c r="P2147" s="8">
        <f t="shared" si="761"/>
        <v>0</v>
      </c>
      <c r="Q2147" s="8">
        <f t="shared" si="761"/>
        <v>0</v>
      </c>
      <c r="R2147" s="8">
        <f t="shared" si="761"/>
        <v>0</v>
      </c>
      <c r="S2147" s="8">
        <f t="shared" si="761"/>
        <v>0</v>
      </c>
      <c r="T2147" s="8">
        <f t="shared" si="761"/>
        <v>0</v>
      </c>
      <c r="U2147" s="8">
        <f t="shared" si="761"/>
        <v>0</v>
      </c>
      <c r="V2147" s="8">
        <f t="shared" si="761"/>
        <v>0</v>
      </c>
      <c r="W2147" s="8">
        <f t="shared" si="761"/>
        <v>0</v>
      </c>
      <c r="X2147" s="8">
        <f t="shared" si="761"/>
        <v>0</v>
      </c>
      <c r="Y2147" s="8">
        <f t="shared" si="761"/>
        <v>0</v>
      </c>
      <c r="Z2147" s="8">
        <f t="shared" si="761"/>
        <v>0</v>
      </c>
      <c r="AA2147" s="8">
        <f t="shared" si="761"/>
        <v>0</v>
      </c>
      <c r="AB2147" s="8">
        <f t="shared" si="761"/>
        <v>0</v>
      </c>
      <c r="AC2147" s="8">
        <f t="shared" si="761"/>
        <v>0</v>
      </c>
      <c r="AD2147" s="8">
        <f t="shared" si="761"/>
        <v>0</v>
      </c>
      <c r="AE2147" s="8">
        <f t="shared" si="761"/>
        <v>0</v>
      </c>
      <c r="AF2147" s="8">
        <f t="shared" si="761"/>
        <v>0</v>
      </c>
      <c r="AG2147" s="8">
        <f t="shared" si="761"/>
        <v>0</v>
      </c>
      <c r="AH2147" s="8">
        <f t="shared" si="761"/>
        <v>0</v>
      </c>
      <c r="AI2147" s="8">
        <f t="shared" si="761"/>
        <v>0</v>
      </c>
      <c r="AJ2147" s="8">
        <f t="shared" si="761"/>
        <v>0</v>
      </c>
      <c r="AK2147" s="8">
        <f t="shared" si="761"/>
        <v>91.863954815887567</v>
      </c>
      <c r="AL2147" s="8">
        <f t="shared" si="761"/>
        <v>147.25450432503615</v>
      </c>
      <c r="AM2147" s="8">
        <f t="shared" si="761"/>
        <v>192.22101209377607</v>
      </c>
      <c r="AN2147" s="8">
        <f t="shared" si="761"/>
        <v>240.63071978892728</v>
      </c>
      <c r="AO2147" s="8">
        <f t="shared" si="761"/>
        <v>288.47418401689771</v>
      </c>
      <c r="AP2147" s="8">
        <f t="shared" si="761"/>
        <v>336.29539723547941</v>
      </c>
      <c r="AQ2147" s="8">
        <f t="shared" si="761"/>
        <v>341.36710933518805</v>
      </c>
      <c r="AR2147" s="8">
        <f t="shared" si="761"/>
        <v>355.34054266609866</v>
      </c>
      <c r="AS2147" s="8">
        <f t="shared" si="761"/>
        <v>366.97240936080033</v>
      </c>
      <c r="AT2147" s="8">
        <f t="shared" si="761"/>
        <v>382.13024390995895</v>
      </c>
      <c r="AU2147" s="8">
        <f t="shared" si="761"/>
        <v>401.55928640252444</v>
      </c>
      <c r="AV2147" s="8">
        <f t="shared" si="761"/>
        <v>426.00634726893884</v>
      </c>
      <c r="AW2147" s="8">
        <f t="shared" si="761"/>
        <v>453.8215389585327</v>
      </c>
      <c r="AX2147" s="8"/>
    </row>
    <row r="2148" spans="3:50">
      <c r="C2148" s="10" t="s">
        <v>2</v>
      </c>
      <c r="D2148" s="9"/>
      <c r="E2148" s="8">
        <f t="shared" si="761"/>
        <v>0</v>
      </c>
      <c r="F2148" s="8">
        <f t="shared" si="761"/>
        <v>0</v>
      </c>
      <c r="G2148" s="8">
        <f t="shared" si="761"/>
        <v>0</v>
      </c>
      <c r="H2148" s="8">
        <f t="shared" si="761"/>
        <v>0</v>
      </c>
      <c r="I2148" s="8">
        <f t="shared" si="761"/>
        <v>0</v>
      </c>
      <c r="J2148" s="8">
        <f t="shared" si="761"/>
        <v>0</v>
      </c>
      <c r="K2148" s="8">
        <f t="shared" si="761"/>
        <v>0</v>
      </c>
      <c r="L2148" s="8">
        <f t="shared" si="761"/>
        <v>0</v>
      </c>
      <c r="M2148" s="8">
        <f t="shared" si="761"/>
        <v>0</v>
      </c>
      <c r="N2148" s="8">
        <f t="shared" si="761"/>
        <v>0</v>
      </c>
      <c r="O2148" s="8">
        <f t="shared" si="761"/>
        <v>0</v>
      </c>
      <c r="P2148" s="8">
        <f t="shared" si="761"/>
        <v>0</v>
      </c>
      <c r="Q2148" s="8">
        <f t="shared" si="761"/>
        <v>0</v>
      </c>
      <c r="R2148" s="8">
        <f t="shared" si="761"/>
        <v>0</v>
      </c>
      <c r="S2148" s="8">
        <f t="shared" si="761"/>
        <v>0</v>
      </c>
      <c r="T2148" s="8">
        <f t="shared" si="761"/>
        <v>0</v>
      </c>
      <c r="U2148" s="8">
        <f t="shared" si="761"/>
        <v>0</v>
      </c>
      <c r="V2148" s="8">
        <f t="shared" si="761"/>
        <v>0</v>
      </c>
      <c r="W2148" s="8">
        <f t="shared" si="761"/>
        <v>0</v>
      </c>
      <c r="X2148" s="8">
        <f t="shared" si="761"/>
        <v>0</v>
      </c>
      <c r="Y2148" s="8">
        <f t="shared" si="761"/>
        <v>0</v>
      </c>
      <c r="Z2148" s="8">
        <f t="shared" si="761"/>
        <v>0</v>
      </c>
      <c r="AA2148" s="8">
        <f t="shared" si="761"/>
        <v>0</v>
      </c>
      <c r="AB2148" s="8">
        <f t="shared" si="761"/>
        <v>0</v>
      </c>
      <c r="AC2148" s="8">
        <f t="shared" si="761"/>
        <v>0</v>
      </c>
      <c r="AD2148" s="8">
        <f t="shared" si="761"/>
        <v>0</v>
      </c>
      <c r="AE2148" s="8">
        <f t="shared" si="761"/>
        <v>0</v>
      </c>
      <c r="AF2148" s="8">
        <f t="shared" si="761"/>
        <v>0</v>
      </c>
      <c r="AG2148" s="8">
        <f t="shared" si="761"/>
        <v>0</v>
      </c>
      <c r="AH2148" s="8">
        <f t="shared" si="761"/>
        <v>0</v>
      </c>
      <c r="AI2148" s="8">
        <f t="shared" si="761"/>
        <v>0</v>
      </c>
      <c r="AJ2148" s="8">
        <f t="shared" si="761"/>
        <v>0</v>
      </c>
      <c r="AK2148" s="8">
        <f t="shared" si="761"/>
        <v>41.863193926282833</v>
      </c>
      <c r="AL2148" s="8">
        <f t="shared" si="761"/>
        <v>82.677788891985799</v>
      </c>
      <c r="AM2148" s="8">
        <f t="shared" si="761"/>
        <v>115.30631826308719</v>
      </c>
      <c r="AN2148" s="8">
        <f t="shared" si="761"/>
        <v>147.84842371358849</v>
      </c>
      <c r="AO2148" s="8">
        <f t="shared" si="761"/>
        <v>178.33195581399514</v>
      </c>
      <c r="AP2148" s="8">
        <f t="shared" si="761"/>
        <v>207.29653373904711</v>
      </c>
      <c r="AQ2148" s="8">
        <f t="shared" si="761"/>
        <v>381.30070916666392</v>
      </c>
      <c r="AR2148" s="8">
        <f t="shared" si="761"/>
        <v>560.57363982733352</v>
      </c>
      <c r="AS2148" s="8">
        <f t="shared" si="761"/>
        <v>734.69024917384127</v>
      </c>
      <c r="AT2148" s="8">
        <f t="shared" si="761"/>
        <v>914.73823691560222</v>
      </c>
      <c r="AU2148" s="8">
        <f t="shared" si="761"/>
        <v>1106.6408861414016</v>
      </c>
      <c r="AV2148" s="8">
        <f t="shared" si="761"/>
        <v>1316.7600440375743</v>
      </c>
      <c r="AW2148" s="8">
        <f t="shared" si="761"/>
        <v>1543.6408126665508</v>
      </c>
      <c r="AX2148" s="8"/>
    </row>
    <row r="2149" spans="3:50">
      <c r="C2149" s="10" t="s">
        <v>1</v>
      </c>
      <c r="D2149" s="9"/>
      <c r="E2149" s="8">
        <f t="shared" si="761"/>
        <v>0</v>
      </c>
      <c r="F2149" s="8">
        <f t="shared" si="761"/>
        <v>0</v>
      </c>
      <c r="G2149" s="8">
        <f t="shared" si="761"/>
        <v>0</v>
      </c>
      <c r="H2149" s="8">
        <f t="shared" si="761"/>
        <v>0</v>
      </c>
      <c r="I2149" s="8">
        <f t="shared" si="761"/>
        <v>0</v>
      </c>
      <c r="J2149" s="8">
        <f t="shared" si="761"/>
        <v>0</v>
      </c>
      <c r="K2149" s="8">
        <f t="shared" si="761"/>
        <v>0</v>
      </c>
      <c r="L2149" s="8">
        <f t="shared" si="761"/>
        <v>0</v>
      </c>
      <c r="M2149" s="8">
        <f t="shared" si="761"/>
        <v>0</v>
      </c>
      <c r="N2149" s="8">
        <f t="shared" si="761"/>
        <v>0</v>
      </c>
      <c r="O2149" s="8">
        <f t="shared" si="761"/>
        <v>0</v>
      </c>
      <c r="P2149" s="8">
        <f t="shared" si="761"/>
        <v>0</v>
      </c>
      <c r="Q2149" s="8">
        <f t="shared" si="761"/>
        <v>0</v>
      </c>
      <c r="R2149" s="8">
        <f t="shared" si="761"/>
        <v>0</v>
      </c>
      <c r="S2149" s="8">
        <f t="shared" si="761"/>
        <v>0</v>
      </c>
      <c r="T2149" s="8">
        <f t="shared" si="761"/>
        <v>0</v>
      </c>
      <c r="U2149" s="8">
        <f t="shared" si="761"/>
        <v>0</v>
      </c>
      <c r="V2149" s="8">
        <f t="shared" si="761"/>
        <v>0</v>
      </c>
      <c r="W2149" s="8">
        <f t="shared" si="761"/>
        <v>0</v>
      </c>
      <c r="X2149" s="8">
        <f t="shared" si="761"/>
        <v>0</v>
      </c>
      <c r="Y2149" s="8">
        <f t="shared" si="761"/>
        <v>0</v>
      </c>
      <c r="Z2149" s="8">
        <f t="shared" si="761"/>
        <v>0</v>
      </c>
      <c r="AA2149" s="8">
        <f t="shared" si="761"/>
        <v>0</v>
      </c>
      <c r="AB2149" s="8">
        <f t="shared" si="761"/>
        <v>0</v>
      </c>
      <c r="AC2149" s="8">
        <f t="shared" si="761"/>
        <v>0</v>
      </c>
      <c r="AD2149" s="8">
        <f t="shared" si="761"/>
        <v>0</v>
      </c>
      <c r="AE2149" s="8">
        <f t="shared" si="761"/>
        <v>0</v>
      </c>
      <c r="AF2149" s="8">
        <f t="shared" si="761"/>
        <v>0</v>
      </c>
      <c r="AG2149" s="8">
        <f t="shared" si="761"/>
        <v>0</v>
      </c>
      <c r="AH2149" s="8">
        <f t="shared" si="761"/>
        <v>0</v>
      </c>
      <c r="AI2149" s="8">
        <f t="shared" si="761"/>
        <v>0</v>
      </c>
      <c r="AJ2149" s="8">
        <f t="shared" si="761"/>
        <v>0</v>
      </c>
      <c r="AK2149" s="8">
        <f t="shared" si="761"/>
        <v>138.09795951132583</v>
      </c>
      <c r="AL2149" s="8">
        <f t="shared" si="761"/>
        <v>271.16899944216465</v>
      </c>
      <c r="AM2149" s="8">
        <f t="shared" si="761"/>
        <v>376.02344573718187</v>
      </c>
      <c r="AN2149" s="8">
        <f t="shared" si="761"/>
        <v>479.40586205475341</v>
      </c>
      <c r="AO2149" s="8">
        <f t="shared" si="761"/>
        <v>574.98254796124286</v>
      </c>
      <c r="AP2149" s="8">
        <f t="shared" si="761"/>
        <v>39.876910055813966</v>
      </c>
      <c r="AQ2149" s="8">
        <f t="shared" si="761"/>
        <v>145.87924209999215</v>
      </c>
      <c r="AR2149" s="8">
        <f t="shared" si="761"/>
        <v>251.6636876716351</v>
      </c>
      <c r="AS2149" s="8">
        <f t="shared" si="761"/>
        <v>353.78458442539045</v>
      </c>
      <c r="AT2149" s="8">
        <f t="shared" si="761"/>
        <v>457.52562420375767</v>
      </c>
      <c r="AU2149" s="8">
        <f t="shared" si="761"/>
        <v>566.25383859885278</v>
      </c>
      <c r="AV2149" s="8">
        <f t="shared" si="761"/>
        <v>683.52970504501229</v>
      </c>
      <c r="AW2149" s="8">
        <f t="shared" si="761"/>
        <v>808.76955108286666</v>
      </c>
      <c r="AX2149" s="8"/>
    </row>
    <row r="2150" spans="3:50">
      <c r="C2150" s="7" t="s">
        <v>0</v>
      </c>
      <c r="D2150" s="6"/>
      <c r="E2150" s="5">
        <f t="shared" si="761"/>
        <v>0</v>
      </c>
      <c r="F2150" s="5">
        <f t="shared" si="761"/>
        <v>0</v>
      </c>
      <c r="G2150" s="5">
        <f t="shared" si="761"/>
        <v>0</v>
      </c>
      <c r="H2150" s="5">
        <f t="shared" si="761"/>
        <v>0</v>
      </c>
      <c r="I2150" s="5">
        <f t="shared" si="761"/>
        <v>0</v>
      </c>
      <c r="J2150" s="5">
        <f t="shared" si="761"/>
        <v>0</v>
      </c>
      <c r="K2150" s="5">
        <f t="shared" si="761"/>
        <v>0</v>
      </c>
      <c r="L2150" s="5">
        <f t="shared" si="761"/>
        <v>0</v>
      </c>
      <c r="M2150" s="5">
        <f t="shared" si="761"/>
        <v>0</v>
      </c>
      <c r="N2150" s="5">
        <f t="shared" si="761"/>
        <v>0</v>
      </c>
      <c r="O2150" s="5">
        <f t="shared" si="761"/>
        <v>0</v>
      </c>
      <c r="P2150" s="5">
        <f t="shared" si="761"/>
        <v>0</v>
      </c>
      <c r="Q2150" s="5">
        <f t="shared" si="761"/>
        <v>0</v>
      </c>
      <c r="R2150" s="5">
        <f t="shared" si="761"/>
        <v>0</v>
      </c>
      <c r="S2150" s="5">
        <f t="shared" si="761"/>
        <v>0</v>
      </c>
      <c r="T2150" s="5">
        <f t="shared" si="761"/>
        <v>0</v>
      </c>
      <c r="U2150" s="5">
        <f t="shared" si="761"/>
        <v>0</v>
      </c>
      <c r="V2150" s="5">
        <f t="shared" si="761"/>
        <v>0</v>
      </c>
      <c r="W2150" s="5">
        <f t="shared" si="761"/>
        <v>0</v>
      </c>
      <c r="X2150" s="5">
        <f t="shared" si="761"/>
        <v>0</v>
      </c>
      <c r="Y2150" s="5">
        <f t="shared" si="761"/>
        <v>0</v>
      </c>
      <c r="Z2150" s="5">
        <f t="shared" si="761"/>
        <v>0</v>
      </c>
      <c r="AA2150" s="5">
        <f t="shared" si="761"/>
        <v>0</v>
      </c>
      <c r="AB2150" s="5">
        <f t="shared" si="761"/>
        <v>0</v>
      </c>
      <c r="AC2150" s="5">
        <f t="shared" si="761"/>
        <v>0</v>
      </c>
      <c r="AD2150" s="5">
        <f t="shared" si="761"/>
        <v>0</v>
      </c>
      <c r="AE2150" s="5">
        <f t="shared" si="761"/>
        <v>0</v>
      </c>
      <c r="AF2150" s="5">
        <f t="shared" si="761"/>
        <v>0</v>
      </c>
      <c r="AG2150" s="5">
        <f t="shared" si="761"/>
        <v>0</v>
      </c>
      <c r="AH2150" s="5">
        <f t="shared" si="761"/>
        <v>0</v>
      </c>
      <c r="AI2150" s="5">
        <f t="shared" ref="AI2150:AW2150" si="762">AI1848*AI638</f>
        <v>0</v>
      </c>
      <c r="AJ2150" s="5">
        <f t="shared" si="762"/>
        <v>0</v>
      </c>
      <c r="AK2150" s="5">
        <f t="shared" si="762"/>
        <v>0</v>
      </c>
      <c r="AL2150" s="5">
        <f t="shared" si="762"/>
        <v>0</v>
      </c>
      <c r="AM2150" s="5">
        <f t="shared" si="762"/>
        <v>0</v>
      </c>
      <c r="AN2150" s="5">
        <f t="shared" si="762"/>
        <v>0</v>
      </c>
      <c r="AO2150" s="5">
        <f t="shared" si="762"/>
        <v>0</v>
      </c>
      <c r="AP2150" s="5">
        <f t="shared" si="762"/>
        <v>0</v>
      </c>
      <c r="AQ2150" s="5">
        <f t="shared" si="762"/>
        <v>2.4308239573890442</v>
      </c>
      <c r="AR2150" s="5">
        <f t="shared" si="762"/>
        <v>4.8830571618816432</v>
      </c>
      <c r="AS2150" s="5">
        <f t="shared" si="762"/>
        <v>7.3060604462269474</v>
      </c>
      <c r="AT2150" s="5">
        <f t="shared" si="762"/>
        <v>9.8065468618511265</v>
      </c>
      <c r="AU2150" s="5">
        <f t="shared" si="762"/>
        <v>12.46421498713795</v>
      </c>
      <c r="AV2150" s="5">
        <f t="shared" si="762"/>
        <v>15.366638805700687</v>
      </c>
      <c r="AW2150" s="5">
        <f t="shared" si="762"/>
        <v>18.510128193384968</v>
      </c>
      <c r="AX2150" s="8"/>
    </row>
    <row r="2151" spans="3:50">
      <c r="C2151" s="14">
        <v>33</v>
      </c>
      <c r="D2151" s="13"/>
      <c r="E2151" s="12">
        <f t="shared" ref="E2151:AW2156" si="763">E1849*E639</f>
        <v>0</v>
      </c>
      <c r="F2151" s="12">
        <f t="shared" si="763"/>
        <v>0</v>
      </c>
      <c r="G2151" s="12">
        <f t="shared" si="763"/>
        <v>0</v>
      </c>
      <c r="H2151" s="12">
        <f t="shared" si="763"/>
        <v>0</v>
      </c>
      <c r="I2151" s="12">
        <f t="shared" si="763"/>
        <v>0</v>
      </c>
      <c r="J2151" s="12">
        <f t="shared" si="763"/>
        <v>0</v>
      </c>
      <c r="K2151" s="12">
        <f t="shared" si="763"/>
        <v>0</v>
      </c>
      <c r="L2151" s="12">
        <f t="shared" si="763"/>
        <v>0</v>
      </c>
      <c r="M2151" s="12">
        <f t="shared" si="763"/>
        <v>0</v>
      </c>
      <c r="N2151" s="12">
        <f t="shared" si="763"/>
        <v>0</v>
      </c>
      <c r="O2151" s="12">
        <f t="shared" si="763"/>
        <v>0</v>
      </c>
      <c r="P2151" s="12">
        <f t="shared" si="763"/>
        <v>0</v>
      </c>
      <c r="Q2151" s="12">
        <f t="shared" si="763"/>
        <v>0</v>
      </c>
      <c r="R2151" s="12">
        <f t="shared" si="763"/>
        <v>0</v>
      </c>
      <c r="S2151" s="12">
        <f t="shared" si="763"/>
        <v>0</v>
      </c>
      <c r="T2151" s="12">
        <f t="shared" si="763"/>
        <v>0</v>
      </c>
      <c r="U2151" s="12">
        <f t="shared" si="763"/>
        <v>0</v>
      </c>
      <c r="V2151" s="12">
        <f t="shared" si="763"/>
        <v>0</v>
      </c>
      <c r="W2151" s="12">
        <f t="shared" si="763"/>
        <v>0</v>
      </c>
      <c r="X2151" s="12">
        <f t="shared" si="763"/>
        <v>0</v>
      </c>
      <c r="Y2151" s="12">
        <f t="shared" si="763"/>
        <v>0</v>
      </c>
      <c r="Z2151" s="12">
        <f t="shared" si="763"/>
        <v>0</v>
      </c>
      <c r="AA2151" s="12">
        <f t="shared" si="763"/>
        <v>0</v>
      </c>
      <c r="AB2151" s="12">
        <f t="shared" si="763"/>
        <v>0</v>
      </c>
      <c r="AC2151" s="12">
        <f t="shared" si="763"/>
        <v>0</v>
      </c>
      <c r="AD2151" s="12">
        <f t="shared" si="763"/>
        <v>0</v>
      </c>
      <c r="AE2151" s="12">
        <f t="shared" si="763"/>
        <v>0</v>
      </c>
      <c r="AF2151" s="12">
        <f t="shared" si="763"/>
        <v>0</v>
      </c>
      <c r="AG2151" s="12">
        <f t="shared" si="763"/>
        <v>0</v>
      </c>
      <c r="AH2151" s="12">
        <f t="shared" si="763"/>
        <v>0</v>
      </c>
      <c r="AI2151" s="12">
        <f t="shared" si="763"/>
        <v>0</v>
      </c>
      <c r="AJ2151" s="12">
        <f t="shared" si="763"/>
        <v>0</v>
      </c>
      <c r="AK2151" s="12">
        <f t="shared" si="763"/>
        <v>0</v>
      </c>
      <c r="AL2151" s="12">
        <f t="shared" si="763"/>
        <v>5039.5965301647529</v>
      </c>
      <c r="AM2151" s="12">
        <f t="shared" si="763"/>
        <v>5372.5032439508304</v>
      </c>
      <c r="AN2151" s="12">
        <f t="shared" si="763"/>
        <v>5359.1627618262237</v>
      </c>
      <c r="AO2151" s="12">
        <f t="shared" si="763"/>
        <v>5499.7997780296264</v>
      </c>
      <c r="AP2151" s="12">
        <f t="shared" si="763"/>
        <v>5637.1658257430163</v>
      </c>
      <c r="AQ2151" s="12">
        <f t="shared" si="763"/>
        <v>5219.3317085263334</v>
      </c>
      <c r="AR2151" s="12">
        <f t="shared" si="763"/>
        <v>5433.1594533989401</v>
      </c>
      <c r="AS2151" s="12">
        <f t="shared" si="763"/>
        <v>5773.3827899417583</v>
      </c>
      <c r="AT2151" s="12">
        <f t="shared" si="763"/>
        <v>6063.1799521827952</v>
      </c>
      <c r="AU2151" s="12">
        <f t="shared" si="763"/>
        <v>6399.3167420248792</v>
      </c>
      <c r="AV2151" s="12">
        <f t="shared" si="763"/>
        <v>6796.7477650754745</v>
      </c>
      <c r="AW2151" s="12">
        <f t="shared" si="763"/>
        <v>7270.0179686176934</v>
      </c>
      <c r="AX2151" s="12"/>
    </row>
    <row r="2152" spans="3:50">
      <c r="C2152" s="10" t="s">
        <v>4</v>
      </c>
      <c r="D2152" s="9"/>
      <c r="E2152" s="8">
        <f t="shared" si="763"/>
        <v>0</v>
      </c>
      <c r="F2152" s="8">
        <f t="shared" si="763"/>
        <v>0</v>
      </c>
      <c r="G2152" s="8">
        <f t="shared" si="763"/>
        <v>0</v>
      </c>
      <c r="H2152" s="8">
        <f t="shared" si="763"/>
        <v>0</v>
      </c>
      <c r="I2152" s="8">
        <f t="shared" si="763"/>
        <v>0</v>
      </c>
      <c r="J2152" s="8">
        <f t="shared" si="763"/>
        <v>0</v>
      </c>
      <c r="K2152" s="8">
        <f t="shared" si="763"/>
        <v>0</v>
      </c>
      <c r="L2152" s="8">
        <f t="shared" si="763"/>
        <v>0</v>
      </c>
      <c r="M2152" s="8">
        <f t="shared" si="763"/>
        <v>0</v>
      </c>
      <c r="N2152" s="8">
        <f t="shared" si="763"/>
        <v>0</v>
      </c>
      <c r="O2152" s="8">
        <f t="shared" si="763"/>
        <v>0</v>
      </c>
      <c r="P2152" s="8">
        <f t="shared" si="763"/>
        <v>0</v>
      </c>
      <c r="Q2152" s="8">
        <f t="shared" si="763"/>
        <v>0</v>
      </c>
      <c r="R2152" s="8">
        <f t="shared" si="763"/>
        <v>0</v>
      </c>
      <c r="S2152" s="8">
        <f t="shared" si="763"/>
        <v>0</v>
      </c>
      <c r="T2152" s="8">
        <f t="shared" si="763"/>
        <v>0</v>
      </c>
      <c r="U2152" s="8">
        <f t="shared" si="763"/>
        <v>0</v>
      </c>
      <c r="V2152" s="8">
        <f t="shared" si="763"/>
        <v>0</v>
      </c>
      <c r="W2152" s="8">
        <f t="shared" si="763"/>
        <v>0</v>
      </c>
      <c r="X2152" s="8">
        <f t="shared" si="763"/>
        <v>0</v>
      </c>
      <c r="Y2152" s="8">
        <f t="shared" si="763"/>
        <v>0</v>
      </c>
      <c r="Z2152" s="8">
        <f t="shared" si="763"/>
        <v>0</v>
      </c>
      <c r="AA2152" s="8">
        <f t="shared" si="763"/>
        <v>0</v>
      </c>
      <c r="AB2152" s="8">
        <f t="shared" si="763"/>
        <v>0</v>
      </c>
      <c r="AC2152" s="8">
        <f t="shared" si="763"/>
        <v>0</v>
      </c>
      <c r="AD2152" s="8">
        <f t="shared" si="763"/>
        <v>0</v>
      </c>
      <c r="AE2152" s="8">
        <f t="shared" si="763"/>
        <v>0</v>
      </c>
      <c r="AF2152" s="8">
        <f t="shared" si="763"/>
        <v>0</v>
      </c>
      <c r="AG2152" s="8">
        <f t="shared" si="763"/>
        <v>0</v>
      </c>
      <c r="AH2152" s="8">
        <f t="shared" si="763"/>
        <v>0</v>
      </c>
      <c r="AI2152" s="8">
        <f t="shared" si="763"/>
        <v>0</v>
      </c>
      <c r="AJ2152" s="8">
        <f t="shared" si="763"/>
        <v>0</v>
      </c>
      <c r="AK2152" s="8">
        <f t="shared" si="763"/>
        <v>0</v>
      </c>
      <c r="AL2152" s="8">
        <f t="shared" si="763"/>
        <v>4795.507297169509</v>
      </c>
      <c r="AM2152" s="8">
        <f t="shared" si="763"/>
        <v>4922.8483428203308</v>
      </c>
      <c r="AN2152" s="8">
        <f t="shared" si="763"/>
        <v>4745.912490872417</v>
      </c>
      <c r="AO2152" s="8">
        <f t="shared" si="763"/>
        <v>4721.2205756441072</v>
      </c>
      <c r="AP2152" s="8">
        <f t="shared" si="763"/>
        <v>4702.580753721807</v>
      </c>
      <c r="AQ2152" s="8">
        <f t="shared" si="763"/>
        <v>4692.9488372454061</v>
      </c>
      <c r="AR2152" s="8">
        <f t="shared" si="763"/>
        <v>4649.6072289734429</v>
      </c>
      <c r="AS2152" s="8">
        <f t="shared" si="763"/>
        <v>4720.0407999823856</v>
      </c>
      <c r="AT2152" s="8">
        <f t="shared" si="763"/>
        <v>4750.0855757279141</v>
      </c>
      <c r="AU2152" s="8">
        <f t="shared" si="763"/>
        <v>4816.4444279999607</v>
      </c>
      <c r="AV2152" s="8">
        <f t="shared" si="763"/>
        <v>4925.0161763082524</v>
      </c>
      <c r="AW2152" s="8">
        <f t="shared" si="763"/>
        <v>5080.7162189304299</v>
      </c>
      <c r="AX2152" s="8"/>
    </row>
    <row r="2153" spans="3:50">
      <c r="C2153" s="10" t="s">
        <v>3</v>
      </c>
      <c r="D2153" s="9"/>
      <c r="E2153" s="8">
        <f t="shared" si="763"/>
        <v>0</v>
      </c>
      <c r="F2153" s="8">
        <f t="shared" si="763"/>
        <v>0</v>
      </c>
      <c r="G2153" s="8">
        <f t="shared" si="763"/>
        <v>0</v>
      </c>
      <c r="H2153" s="8">
        <f t="shared" si="763"/>
        <v>0</v>
      </c>
      <c r="I2153" s="8">
        <f t="shared" si="763"/>
        <v>0</v>
      </c>
      <c r="J2153" s="8">
        <f t="shared" si="763"/>
        <v>0</v>
      </c>
      <c r="K2153" s="8">
        <f t="shared" si="763"/>
        <v>0</v>
      </c>
      <c r="L2153" s="8">
        <f t="shared" si="763"/>
        <v>0</v>
      </c>
      <c r="M2153" s="8">
        <f t="shared" si="763"/>
        <v>0</v>
      </c>
      <c r="N2153" s="8">
        <f t="shared" si="763"/>
        <v>0</v>
      </c>
      <c r="O2153" s="8">
        <f t="shared" si="763"/>
        <v>0</v>
      </c>
      <c r="P2153" s="8">
        <f t="shared" si="763"/>
        <v>0</v>
      </c>
      <c r="Q2153" s="8">
        <f t="shared" si="763"/>
        <v>0</v>
      </c>
      <c r="R2153" s="8">
        <f t="shared" si="763"/>
        <v>0</v>
      </c>
      <c r="S2153" s="8">
        <f t="shared" si="763"/>
        <v>0</v>
      </c>
      <c r="T2153" s="8">
        <f t="shared" si="763"/>
        <v>0</v>
      </c>
      <c r="U2153" s="8">
        <f t="shared" si="763"/>
        <v>0</v>
      </c>
      <c r="V2153" s="8">
        <f t="shared" si="763"/>
        <v>0</v>
      </c>
      <c r="W2153" s="8">
        <f t="shared" si="763"/>
        <v>0</v>
      </c>
      <c r="X2153" s="8">
        <f t="shared" si="763"/>
        <v>0</v>
      </c>
      <c r="Y2153" s="8">
        <f t="shared" si="763"/>
        <v>0</v>
      </c>
      <c r="Z2153" s="8">
        <f t="shared" si="763"/>
        <v>0</v>
      </c>
      <c r="AA2153" s="8">
        <f t="shared" si="763"/>
        <v>0</v>
      </c>
      <c r="AB2153" s="8">
        <f t="shared" si="763"/>
        <v>0</v>
      </c>
      <c r="AC2153" s="8">
        <f t="shared" si="763"/>
        <v>0</v>
      </c>
      <c r="AD2153" s="8">
        <f t="shared" si="763"/>
        <v>0</v>
      </c>
      <c r="AE2153" s="8">
        <f t="shared" si="763"/>
        <v>0</v>
      </c>
      <c r="AF2153" s="8">
        <f t="shared" si="763"/>
        <v>0</v>
      </c>
      <c r="AG2153" s="8">
        <f t="shared" si="763"/>
        <v>0</v>
      </c>
      <c r="AH2153" s="8">
        <f t="shared" si="763"/>
        <v>0</v>
      </c>
      <c r="AI2153" s="8">
        <f t="shared" si="763"/>
        <v>0</v>
      </c>
      <c r="AJ2153" s="8">
        <f t="shared" si="763"/>
        <v>0</v>
      </c>
      <c r="AK2153" s="8">
        <f t="shared" si="763"/>
        <v>0</v>
      </c>
      <c r="AL2153" s="8">
        <f t="shared" si="763"/>
        <v>83.363849846603443</v>
      </c>
      <c r="AM2153" s="8">
        <f t="shared" si="763"/>
        <v>133.62915206939559</v>
      </c>
      <c r="AN2153" s="8">
        <f t="shared" si="763"/>
        <v>174.43494155747314</v>
      </c>
      <c r="AO2153" s="8">
        <f t="shared" si="763"/>
        <v>218.36533418540503</v>
      </c>
      <c r="AP2153" s="8">
        <f t="shared" si="763"/>
        <v>261.78187744260975</v>
      </c>
      <c r="AQ2153" s="8">
        <f t="shared" si="763"/>
        <v>305.17822856015158</v>
      </c>
      <c r="AR2153" s="8">
        <f t="shared" si="763"/>
        <v>309.78065882556587</v>
      </c>
      <c r="AS2153" s="8">
        <f t="shared" si="763"/>
        <v>322.4611405267317</v>
      </c>
      <c r="AT2153" s="8">
        <f t="shared" si="763"/>
        <v>333.01671905060698</v>
      </c>
      <c r="AU2153" s="8">
        <f t="shared" si="763"/>
        <v>346.77201018615841</v>
      </c>
      <c r="AV2153" s="8">
        <f t="shared" si="763"/>
        <v>364.40329749857256</v>
      </c>
      <c r="AW2153" s="8">
        <f t="shared" si="763"/>
        <v>386.58828959196853</v>
      </c>
      <c r="AX2153" s="8"/>
    </row>
    <row r="2154" spans="3:50">
      <c r="C2154" s="10" t="s">
        <v>2</v>
      </c>
      <c r="D2154" s="9"/>
      <c r="E2154" s="8">
        <f t="shared" si="763"/>
        <v>0</v>
      </c>
      <c r="F2154" s="8">
        <f t="shared" si="763"/>
        <v>0</v>
      </c>
      <c r="G2154" s="8">
        <f t="shared" si="763"/>
        <v>0</v>
      </c>
      <c r="H2154" s="8">
        <f t="shared" si="763"/>
        <v>0</v>
      </c>
      <c r="I2154" s="8">
        <f t="shared" si="763"/>
        <v>0</v>
      </c>
      <c r="J2154" s="8">
        <f t="shared" si="763"/>
        <v>0</v>
      </c>
      <c r="K2154" s="8">
        <f t="shared" si="763"/>
        <v>0</v>
      </c>
      <c r="L2154" s="8">
        <f t="shared" si="763"/>
        <v>0</v>
      </c>
      <c r="M2154" s="8">
        <f t="shared" si="763"/>
        <v>0</v>
      </c>
      <c r="N2154" s="8">
        <f t="shared" si="763"/>
        <v>0</v>
      </c>
      <c r="O2154" s="8">
        <f t="shared" si="763"/>
        <v>0</v>
      </c>
      <c r="P2154" s="8">
        <f t="shared" si="763"/>
        <v>0</v>
      </c>
      <c r="Q2154" s="8">
        <f t="shared" si="763"/>
        <v>0</v>
      </c>
      <c r="R2154" s="8">
        <f t="shared" si="763"/>
        <v>0</v>
      </c>
      <c r="S2154" s="8">
        <f t="shared" si="763"/>
        <v>0</v>
      </c>
      <c r="T2154" s="8">
        <f t="shared" si="763"/>
        <v>0</v>
      </c>
      <c r="U2154" s="8">
        <f t="shared" si="763"/>
        <v>0</v>
      </c>
      <c r="V2154" s="8">
        <f t="shared" si="763"/>
        <v>0</v>
      </c>
      <c r="W2154" s="8">
        <f t="shared" si="763"/>
        <v>0</v>
      </c>
      <c r="X2154" s="8">
        <f t="shared" si="763"/>
        <v>0</v>
      </c>
      <c r="Y2154" s="8">
        <f t="shared" si="763"/>
        <v>0</v>
      </c>
      <c r="Z2154" s="8">
        <f t="shared" si="763"/>
        <v>0</v>
      </c>
      <c r="AA2154" s="8">
        <f t="shared" si="763"/>
        <v>0</v>
      </c>
      <c r="AB2154" s="8">
        <f t="shared" si="763"/>
        <v>0</v>
      </c>
      <c r="AC2154" s="8">
        <f t="shared" si="763"/>
        <v>0</v>
      </c>
      <c r="AD2154" s="8">
        <f t="shared" si="763"/>
        <v>0</v>
      </c>
      <c r="AE2154" s="8">
        <f t="shared" si="763"/>
        <v>0</v>
      </c>
      <c r="AF2154" s="8">
        <f t="shared" si="763"/>
        <v>0</v>
      </c>
      <c r="AG2154" s="8">
        <f t="shared" si="763"/>
        <v>0</v>
      </c>
      <c r="AH2154" s="8">
        <f t="shared" si="763"/>
        <v>0</v>
      </c>
      <c r="AI2154" s="8">
        <f t="shared" si="763"/>
        <v>0</v>
      </c>
      <c r="AJ2154" s="8">
        <f t="shared" si="763"/>
        <v>0</v>
      </c>
      <c r="AK2154" s="8">
        <f t="shared" si="763"/>
        <v>0</v>
      </c>
      <c r="AL2154" s="8">
        <f t="shared" si="763"/>
        <v>37.485260620522702</v>
      </c>
      <c r="AM2154" s="8">
        <f t="shared" si="763"/>
        <v>74.031581766122372</v>
      </c>
      <c r="AN2154" s="8">
        <f t="shared" si="763"/>
        <v>103.24791268664079</v>
      </c>
      <c r="AO2154" s="8">
        <f t="shared" si="763"/>
        <v>132.38685765344428</v>
      </c>
      <c r="AP2154" s="8">
        <f t="shared" si="763"/>
        <v>159.68250899409372</v>
      </c>
      <c r="AQ2154" s="8">
        <f t="shared" si="763"/>
        <v>185.61805405059167</v>
      </c>
      <c r="AR2154" s="8">
        <f t="shared" si="763"/>
        <v>341.425369575753</v>
      </c>
      <c r="AS2154" s="8">
        <f t="shared" si="763"/>
        <v>501.95044895344103</v>
      </c>
      <c r="AT2154" s="8">
        <f t="shared" si="763"/>
        <v>657.85844037924346</v>
      </c>
      <c r="AU2154" s="8">
        <f t="shared" si="763"/>
        <v>819.07752358118853</v>
      </c>
      <c r="AV2154" s="8">
        <f t="shared" si="763"/>
        <v>990.91154161299414</v>
      </c>
      <c r="AW2154" s="8">
        <f t="shared" si="763"/>
        <v>1179.0570378446566</v>
      </c>
      <c r="AX2154" s="8"/>
    </row>
    <row r="2155" spans="3:50">
      <c r="C2155" s="10" t="s">
        <v>1</v>
      </c>
      <c r="D2155" s="9"/>
      <c r="E2155" s="8">
        <f t="shared" si="763"/>
        <v>0</v>
      </c>
      <c r="F2155" s="8">
        <f t="shared" si="763"/>
        <v>0</v>
      </c>
      <c r="G2155" s="8">
        <f t="shared" si="763"/>
        <v>0</v>
      </c>
      <c r="H2155" s="8">
        <f t="shared" si="763"/>
        <v>0</v>
      </c>
      <c r="I2155" s="8">
        <f t="shared" si="763"/>
        <v>0</v>
      </c>
      <c r="J2155" s="8">
        <f t="shared" si="763"/>
        <v>0</v>
      </c>
      <c r="K2155" s="8">
        <f t="shared" si="763"/>
        <v>0</v>
      </c>
      <c r="L2155" s="8">
        <f t="shared" si="763"/>
        <v>0</v>
      </c>
      <c r="M2155" s="8">
        <f t="shared" si="763"/>
        <v>0</v>
      </c>
      <c r="N2155" s="8">
        <f t="shared" si="763"/>
        <v>0</v>
      </c>
      <c r="O2155" s="8">
        <f t="shared" si="763"/>
        <v>0</v>
      </c>
      <c r="P2155" s="8">
        <f t="shared" si="763"/>
        <v>0</v>
      </c>
      <c r="Q2155" s="8">
        <f t="shared" si="763"/>
        <v>0</v>
      </c>
      <c r="R2155" s="8">
        <f t="shared" si="763"/>
        <v>0</v>
      </c>
      <c r="S2155" s="8">
        <f t="shared" si="763"/>
        <v>0</v>
      </c>
      <c r="T2155" s="8">
        <f t="shared" si="763"/>
        <v>0</v>
      </c>
      <c r="U2155" s="8">
        <f t="shared" si="763"/>
        <v>0</v>
      </c>
      <c r="V2155" s="8">
        <f t="shared" si="763"/>
        <v>0</v>
      </c>
      <c r="W2155" s="8">
        <f t="shared" si="763"/>
        <v>0</v>
      </c>
      <c r="X2155" s="8">
        <f t="shared" si="763"/>
        <v>0</v>
      </c>
      <c r="Y2155" s="8">
        <f t="shared" si="763"/>
        <v>0</v>
      </c>
      <c r="Z2155" s="8">
        <f t="shared" si="763"/>
        <v>0</v>
      </c>
      <c r="AA2155" s="8">
        <f t="shared" si="763"/>
        <v>0</v>
      </c>
      <c r="AB2155" s="8">
        <f t="shared" si="763"/>
        <v>0</v>
      </c>
      <c r="AC2155" s="8">
        <f t="shared" si="763"/>
        <v>0</v>
      </c>
      <c r="AD2155" s="8">
        <f t="shared" si="763"/>
        <v>0</v>
      </c>
      <c r="AE2155" s="8">
        <f t="shared" si="763"/>
        <v>0</v>
      </c>
      <c r="AF2155" s="8">
        <f t="shared" si="763"/>
        <v>0</v>
      </c>
      <c r="AG2155" s="8">
        <f t="shared" si="763"/>
        <v>0</v>
      </c>
      <c r="AH2155" s="8">
        <f t="shared" si="763"/>
        <v>0</v>
      </c>
      <c r="AI2155" s="8">
        <f t="shared" si="763"/>
        <v>0</v>
      </c>
      <c r="AJ2155" s="8">
        <f t="shared" si="763"/>
        <v>0</v>
      </c>
      <c r="AK2155" s="8">
        <f t="shared" si="763"/>
        <v>0</v>
      </c>
      <c r="AL2155" s="8">
        <f t="shared" si="763"/>
        <v>123.24012252811758</v>
      </c>
      <c r="AM2155" s="8">
        <f t="shared" si="763"/>
        <v>241.99416729498182</v>
      </c>
      <c r="AN2155" s="8">
        <f t="shared" si="763"/>
        <v>335.567416709692</v>
      </c>
      <c r="AO2155" s="8">
        <f t="shared" si="763"/>
        <v>427.82701054667029</v>
      </c>
      <c r="AP2155" s="8">
        <f t="shared" si="763"/>
        <v>513.12068558450562</v>
      </c>
      <c r="AQ2155" s="8">
        <f t="shared" si="763"/>
        <v>35.586588670183673</v>
      </c>
      <c r="AR2155" s="8">
        <f t="shared" si="763"/>
        <v>130.18422382437524</v>
      </c>
      <c r="AS2155" s="8">
        <f t="shared" si="763"/>
        <v>224.58741471836561</v>
      </c>
      <c r="AT2155" s="8">
        <f t="shared" si="763"/>
        <v>315.72121476254296</v>
      </c>
      <c r="AU2155" s="8">
        <f t="shared" si="763"/>
        <v>408.3008480802373</v>
      </c>
      <c r="AV2155" s="8">
        <f t="shared" si="763"/>
        <v>505.33109032082575</v>
      </c>
      <c r="AW2155" s="8">
        <f t="shared" si="763"/>
        <v>609.98935030931284</v>
      </c>
      <c r="AX2155" s="8"/>
    </row>
    <row r="2156" spans="3:50">
      <c r="C2156" s="7" t="s">
        <v>0</v>
      </c>
      <c r="D2156" s="6"/>
      <c r="E2156" s="5">
        <f t="shared" si="763"/>
        <v>0</v>
      </c>
      <c r="F2156" s="5">
        <f t="shared" si="763"/>
        <v>0</v>
      </c>
      <c r="G2156" s="5">
        <f t="shared" si="763"/>
        <v>0</v>
      </c>
      <c r="H2156" s="5">
        <f t="shared" si="763"/>
        <v>0</v>
      </c>
      <c r="I2156" s="5">
        <f t="shared" si="763"/>
        <v>0</v>
      </c>
      <c r="J2156" s="5">
        <f t="shared" si="763"/>
        <v>0</v>
      </c>
      <c r="K2156" s="5">
        <f t="shared" si="763"/>
        <v>0</v>
      </c>
      <c r="L2156" s="5">
        <f t="shared" si="763"/>
        <v>0</v>
      </c>
      <c r="M2156" s="5">
        <f t="shared" si="763"/>
        <v>0</v>
      </c>
      <c r="N2156" s="5">
        <f t="shared" si="763"/>
        <v>0</v>
      </c>
      <c r="O2156" s="5">
        <f t="shared" si="763"/>
        <v>0</v>
      </c>
      <c r="P2156" s="5">
        <f t="shared" si="763"/>
        <v>0</v>
      </c>
      <c r="Q2156" s="5">
        <f t="shared" si="763"/>
        <v>0</v>
      </c>
      <c r="R2156" s="5">
        <f t="shared" si="763"/>
        <v>0</v>
      </c>
      <c r="S2156" s="5">
        <f t="shared" si="763"/>
        <v>0</v>
      </c>
      <c r="T2156" s="5">
        <f t="shared" si="763"/>
        <v>0</v>
      </c>
      <c r="U2156" s="5">
        <f t="shared" si="763"/>
        <v>0</v>
      </c>
      <c r="V2156" s="5">
        <f t="shared" si="763"/>
        <v>0</v>
      </c>
      <c r="W2156" s="5">
        <f t="shared" si="763"/>
        <v>0</v>
      </c>
      <c r="X2156" s="5">
        <f t="shared" si="763"/>
        <v>0</v>
      </c>
      <c r="Y2156" s="5">
        <f t="shared" si="763"/>
        <v>0</v>
      </c>
      <c r="Z2156" s="5">
        <f t="shared" si="763"/>
        <v>0</v>
      </c>
      <c r="AA2156" s="5">
        <f t="shared" si="763"/>
        <v>0</v>
      </c>
      <c r="AB2156" s="5">
        <f t="shared" si="763"/>
        <v>0</v>
      </c>
      <c r="AC2156" s="5">
        <f t="shared" si="763"/>
        <v>0</v>
      </c>
      <c r="AD2156" s="5">
        <f t="shared" si="763"/>
        <v>0</v>
      </c>
      <c r="AE2156" s="5">
        <f t="shared" si="763"/>
        <v>0</v>
      </c>
      <c r="AF2156" s="5">
        <f t="shared" si="763"/>
        <v>0</v>
      </c>
      <c r="AG2156" s="5">
        <f t="shared" si="763"/>
        <v>0</v>
      </c>
      <c r="AH2156" s="5">
        <f t="shared" si="763"/>
        <v>0</v>
      </c>
      <c r="AI2156" s="5">
        <f t="shared" ref="AI2156:AW2156" si="764">AI1854*AI644</f>
        <v>0</v>
      </c>
      <c r="AJ2156" s="5">
        <f t="shared" si="764"/>
        <v>0</v>
      </c>
      <c r="AK2156" s="5">
        <f t="shared" si="764"/>
        <v>0</v>
      </c>
      <c r="AL2156" s="5">
        <f t="shared" si="764"/>
        <v>0</v>
      </c>
      <c r="AM2156" s="5">
        <f t="shared" si="764"/>
        <v>0</v>
      </c>
      <c r="AN2156" s="5">
        <f t="shared" si="764"/>
        <v>0</v>
      </c>
      <c r="AO2156" s="5">
        <f t="shared" si="764"/>
        <v>0</v>
      </c>
      <c r="AP2156" s="5">
        <f t="shared" si="764"/>
        <v>0</v>
      </c>
      <c r="AQ2156" s="5">
        <f t="shared" si="764"/>
        <v>0</v>
      </c>
      <c r="AR2156" s="5">
        <f t="shared" si="764"/>
        <v>2.1619721998026278</v>
      </c>
      <c r="AS2156" s="5">
        <f t="shared" si="764"/>
        <v>4.3429857608341882</v>
      </c>
      <c r="AT2156" s="5">
        <f t="shared" si="764"/>
        <v>6.4980022624864375</v>
      </c>
      <c r="AU2156" s="5">
        <f t="shared" si="764"/>
        <v>8.7219321773331622</v>
      </c>
      <c r="AV2156" s="5">
        <f t="shared" si="764"/>
        <v>11.085659334828868</v>
      </c>
      <c r="AW2156" s="5">
        <f t="shared" si="764"/>
        <v>13.667071941325291</v>
      </c>
      <c r="AX2156" s="8"/>
    </row>
    <row r="2157" spans="3:50">
      <c r="C2157" s="14">
        <v>34</v>
      </c>
      <c r="D2157" s="13"/>
      <c r="E2157" s="12">
        <f t="shared" ref="E2157:AW2162" si="765">E1855*E645</f>
        <v>0</v>
      </c>
      <c r="F2157" s="12">
        <f t="shared" si="765"/>
        <v>0</v>
      </c>
      <c r="G2157" s="12">
        <f t="shared" si="765"/>
        <v>0</v>
      </c>
      <c r="H2157" s="12">
        <f t="shared" si="765"/>
        <v>0</v>
      </c>
      <c r="I2157" s="12">
        <f t="shared" si="765"/>
        <v>0</v>
      </c>
      <c r="J2157" s="12">
        <f t="shared" si="765"/>
        <v>0</v>
      </c>
      <c r="K2157" s="12">
        <f t="shared" si="765"/>
        <v>0</v>
      </c>
      <c r="L2157" s="12">
        <f t="shared" si="765"/>
        <v>0</v>
      </c>
      <c r="M2157" s="12">
        <f t="shared" si="765"/>
        <v>0</v>
      </c>
      <c r="N2157" s="12">
        <f t="shared" si="765"/>
        <v>0</v>
      </c>
      <c r="O2157" s="12">
        <f t="shared" si="765"/>
        <v>0</v>
      </c>
      <c r="P2157" s="12">
        <f t="shared" si="765"/>
        <v>0</v>
      </c>
      <c r="Q2157" s="12">
        <f t="shared" si="765"/>
        <v>0</v>
      </c>
      <c r="R2157" s="12">
        <f t="shared" si="765"/>
        <v>0</v>
      </c>
      <c r="S2157" s="12">
        <f t="shared" si="765"/>
        <v>0</v>
      </c>
      <c r="T2157" s="12">
        <f t="shared" si="765"/>
        <v>0</v>
      </c>
      <c r="U2157" s="12">
        <f t="shared" si="765"/>
        <v>0</v>
      </c>
      <c r="V2157" s="12">
        <f t="shared" si="765"/>
        <v>0</v>
      </c>
      <c r="W2157" s="12">
        <f t="shared" si="765"/>
        <v>0</v>
      </c>
      <c r="X2157" s="12">
        <f t="shared" si="765"/>
        <v>0</v>
      </c>
      <c r="Y2157" s="12">
        <f t="shared" si="765"/>
        <v>0</v>
      </c>
      <c r="Z2157" s="12">
        <f t="shared" si="765"/>
        <v>0</v>
      </c>
      <c r="AA2157" s="12">
        <f t="shared" si="765"/>
        <v>0</v>
      </c>
      <c r="AB2157" s="12">
        <f t="shared" si="765"/>
        <v>0</v>
      </c>
      <c r="AC2157" s="12">
        <f t="shared" si="765"/>
        <v>0</v>
      </c>
      <c r="AD2157" s="12">
        <f t="shared" si="765"/>
        <v>0</v>
      </c>
      <c r="AE2157" s="12">
        <f t="shared" si="765"/>
        <v>0</v>
      </c>
      <c r="AF2157" s="12">
        <f t="shared" si="765"/>
        <v>0</v>
      </c>
      <c r="AG2157" s="12">
        <f t="shared" si="765"/>
        <v>0</v>
      </c>
      <c r="AH2157" s="12">
        <f t="shared" si="765"/>
        <v>0</v>
      </c>
      <c r="AI2157" s="12">
        <f t="shared" si="765"/>
        <v>0</v>
      </c>
      <c r="AJ2157" s="12">
        <f t="shared" si="765"/>
        <v>0</v>
      </c>
      <c r="AK2157" s="12">
        <f t="shared" si="765"/>
        <v>0</v>
      </c>
      <c r="AL2157" s="12">
        <f t="shared" si="765"/>
        <v>0</v>
      </c>
      <c r="AM2157" s="12">
        <f t="shared" si="765"/>
        <v>4365.1197733288864</v>
      </c>
      <c r="AN2157" s="12">
        <f t="shared" si="765"/>
        <v>4658.665347301514</v>
      </c>
      <c r="AO2157" s="12">
        <f t="shared" si="765"/>
        <v>4651.6466982993534</v>
      </c>
      <c r="AP2157" s="12">
        <f t="shared" si="765"/>
        <v>4777.8702237407788</v>
      </c>
      <c r="AQ2157" s="12">
        <f t="shared" si="765"/>
        <v>4901.0351569184022</v>
      </c>
      <c r="AR2157" s="12">
        <f t="shared" si="765"/>
        <v>4530.9878323117819</v>
      </c>
      <c r="AS2157" s="12">
        <f t="shared" si="765"/>
        <v>4722.4117923709682</v>
      </c>
      <c r="AT2157" s="12">
        <f t="shared" si="765"/>
        <v>5023.5701697912018</v>
      </c>
      <c r="AU2157" s="12">
        <f t="shared" si="765"/>
        <v>5280.8419378498547</v>
      </c>
      <c r="AV2157" s="12">
        <f t="shared" si="765"/>
        <v>5578.4847924198139</v>
      </c>
      <c r="AW2157" s="12">
        <f t="shared" si="765"/>
        <v>5929.6676864426963</v>
      </c>
      <c r="AX2157" s="12"/>
    </row>
    <row r="2158" spans="3:50">
      <c r="C2158" s="10" t="s">
        <v>4</v>
      </c>
      <c r="D2158" s="9"/>
      <c r="E2158" s="8">
        <f t="shared" si="765"/>
        <v>0</v>
      </c>
      <c r="F2158" s="8">
        <f t="shared" si="765"/>
        <v>0</v>
      </c>
      <c r="G2158" s="8">
        <f t="shared" si="765"/>
        <v>0</v>
      </c>
      <c r="H2158" s="8">
        <f t="shared" si="765"/>
        <v>0</v>
      </c>
      <c r="I2158" s="8">
        <f t="shared" si="765"/>
        <v>0</v>
      </c>
      <c r="J2158" s="8">
        <f t="shared" si="765"/>
        <v>0</v>
      </c>
      <c r="K2158" s="8">
        <f t="shared" si="765"/>
        <v>0</v>
      </c>
      <c r="L2158" s="8">
        <f t="shared" si="765"/>
        <v>0</v>
      </c>
      <c r="M2158" s="8">
        <f t="shared" si="765"/>
        <v>0</v>
      </c>
      <c r="N2158" s="8">
        <f t="shared" si="765"/>
        <v>0</v>
      </c>
      <c r="O2158" s="8">
        <f t="shared" si="765"/>
        <v>0</v>
      </c>
      <c r="P2158" s="8">
        <f t="shared" si="765"/>
        <v>0</v>
      </c>
      <c r="Q2158" s="8">
        <f t="shared" si="765"/>
        <v>0</v>
      </c>
      <c r="R2158" s="8">
        <f t="shared" si="765"/>
        <v>0</v>
      </c>
      <c r="S2158" s="8">
        <f t="shared" si="765"/>
        <v>0</v>
      </c>
      <c r="T2158" s="8">
        <f t="shared" si="765"/>
        <v>0</v>
      </c>
      <c r="U2158" s="8">
        <f t="shared" si="765"/>
        <v>0</v>
      </c>
      <c r="V2158" s="8">
        <f t="shared" si="765"/>
        <v>0</v>
      </c>
      <c r="W2158" s="8">
        <f t="shared" si="765"/>
        <v>0</v>
      </c>
      <c r="X2158" s="8">
        <f t="shared" si="765"/>
        <v>0</v>
      </c>
      <c r="Y2158" s="8">
        <f t="shared" si="765"/>
        <v>0</v>
      </c>
      <c r="Z2158" s="8">
        <f t="shared" si="765"/>
        <v>0</v>
      </c>
      <c r="AA2158" s="8">
        <f t="shared" si="765"/>
        <v>0</v>
      </c>
      <c r="AB2158" s="8">
        <f t="shared" si="765"/>
        <v>0</v>
      </c>
      <c r="AC2158" s="8">
        <f t="shared" si="765"/>
        <v>0</v>
      </c>
      <c r="AD2158" s="8">
        <f t="shared" si="765"/>
        <v>0</v>
      </c>
      <c r="AE2158" s="8">
        <f t="shared" si="765"/>
        <v>0</v>
      </c>
      <c r="AF2158" s="8">
        <f t="shared" si="765"/>
        <v>0</v>
      </c>
      <c r="AG2158" s="8">
        <f t="shared" si="765"/>
        <v>0</v>
      </c>
      <c r="AH2158" s="8">
        <f t="shared" si="765"/>
        <v>0</v>
      </c>
      <c r="AI2158" s="8">
        <f t="shared" si="765"/>
        <v>0</v>
      </c>
      <c r="AJ2158" s="8">
        <f t="shared" si="765"/>
        <v>0</v>
      </c>
      <c r="AK2158" s="8">
        <f t="shared" si="765"/>
        <v>0</v>
      </c>
      <c r="AL2158" s="8">
        <f t="shared" si="765"/>
        <v>0</v>
      </c>
      <c r="AM2158" s="8">
        <f t="shared" si="765"/>
        <v>4146.971344563869</v>
      </c>
      <c r="AN2158" s="8">
        <f t="shared" si="765"/>
        <v>4257.0910116974064</v>
      </c>
      <c r="AO2158" s="8">
        <f t="shared" si="765"/>
        <v>4104.0836524369861</v>
      </c>
      <c r="AP2158" s="8">
        <f t="shared" si="765"/>
        <v>4082.7310282934145</v>
      </c>
      <c r="AQ2158" s="8">
        <f t="shared" si="765"/>
        <v>4066.6120230267206</v>
      </c>
      <c r="AR2158" s="8">
        <f t="shared" si="765"/>
        <v>4058.2827099539509</v>
      </c>
      <c r="AS2158" s="8">
        <f t="shared" si="765"/>
        <v>4020.8025443753868</v>
      </c>
      <c r="AT2158" s="8">
        <f t="shared" si="765"/>
        <v>4081.7108034122939</v>
      </c>
      <c r="AU2158" s="8">
        <f t="shared" si="765"/>
        <v>4107.6923766535847</v>
      </c>
      <c r="AV2158" s="8">
        <f t="shared" si="765"/>
        <v>4165.0769747320319</v>
      </c>
      <c r="AW2158" s="8">
        <f t="shared" si="765"/>
        <v>4258.9656712062169</v>
      </c>
      <c r="AX2158" s="8"/>
    </row>
    <row r="2159" spans="3:50">
      <c r="C2159" s="10" t="s">
        <v>3</v>
      </c>
      <c r="D2159" s="9"/>
      <c r="E2159" s="8">
        <f t="shared" si="765"/>
        <v>0</v>
      </c>
      <c r="F2159" s="8">
        <f t="shared" si="765"/>
        <v>0</v>
      </c>
      <c r="G2159" s="8">
        <f t="shared" si="765"/>
        <v>0</v>
      </c>
      <c r="H2159" s="8">
        <f t="shared" si="765"/>
        <v>0</v>
      </c>
      <c r="I2159" s="8">
        <f t="shared" si="765"/>
        <v>0</v>
      </c>
      <c r="J2159" s="8">
        <f t="shared" si="765"/>
        <v>0</v>
      </c>
      <c r="K2159" s="8">
        <f t="shared" si="765"/>
        <v>0</v>
      </c>
      <c r="L2159" s="8">
        <f t="shared" si="765"/>
        <v>0</v>
      </c>
      <c r="M2159" s="8">
        <f t="shared" si="765"/>
        <v>0</v>
      </c>
      <c r="N2159" s="8">
        <f t="shared" si="765"/>
        <v>0</v>
      </c>
      <c r="O2159" s="8">
        <f t="shared" si="765"/>
        <v>0</v>
      </c>
      <c r="P2159" s="8">
        <f t="shared" si="765"/>
        <v>0</v>
      </c>
      <c r="Q2159" s="8">
        <f t="shared" si="765"/>
        <v>0</v>
      </c>
      <c r="R2159" s="8">
        <f t="shared" si="765"/>
        <v>0</v>
      </c>
      <c r="S2159" s="8">
        <f t="shared" si="765"/>
        <v>0</v>
      </c>
      <c r="T2159" s="8">
        <f t="shared" si="765"/>
        <v>0</v>
      </c>
      <c r="U2159" s="8">
        <f t="shared" si="765"/>
        <v>0</v>
      </c>
      <c r="V2159" s="8">
        <f t="shared" si="765"/>
        <v>0</v>
      </c>
      <c r="W2159" s="8">
        <f t="shared" si="765"/>
        <v>0</v>
      </c>
      <c r="X2159" s="8">
        <f t="shared" si="765"/>
        <v>0</v>
      </c>
      <c r="Y2159" s="8">
        <f t="shared" si="765"/>
        <v>0</v>
      </c>
      <c r="Z2159" s="8">
        <f t="shared" si="765"/>
        <v>0</v>
      </c>
      <c r="AA2159" s="8">
        <f t="shared" si="765"/>
        <v>0</v>
      </c>
      <c r="AB2159" s="8">
        <f t="shared" si="765"/>
        <v>0</v>
      </c>
      <c r="AC2159" s="8">
        <f t="shared" si="765"/>
        <v>0</v>
      </c>
      <c r="AD2159" s="8">
        <f t="shared" si="765"/>
        <v>0</v>
      </c>
      <c r="AE2159" s="8">
        <f t="shared" si="765"/>
        <v>0</v>
      </c>
      <c r="AF2159" s="8">
        <f t="shared" si="765"/>
        <v>0</v>
      </c>
      <c r="AG2159" s="8">
        <f t="shared" si="765"/>
        <v>0</v>
      </c>
      <c r="AH2159" s="8">
        <f t="shared" si="765"/>
        <v>0</v>
      </c>
      <c r="AI2159" s="8">
        <f t="shared" si="765"/>
        <v>0</v>
      </c>
      <c r="AJ2159" s="8">
        <f t="shared" si="765"/>
        <v>0</v>
      </c>
      <c r="AK2159" s="8">
        <f t="shared" si="765"/>
        <v>0</v>
      </c>
      <c r="AL2159" s="8">
        <f t="shared" si="765"/>
        <v>0</v>
      </c>
      <c r="AM2159" s="8">
        <f t="shared" si="765"/>
        <v>75.313822778621244</v>
      </c>
      <c r="AN2159" s="8">
        <f t="shared" si="765"/>
        <v>120.72525795690497</v>
      </c>
      <c r="AO2159" s="8">
        <f t="shared" si="765"/>
        <v>157.59063789679271</v>
      </c>
      <c r="AP2159" s="8">
        <f t="shared" si="765"/>
        <v>197.27889379024504</v>
      </c>
      <c r="AQ2159" s="8">
        <f t="shared" si="765"/>
        <v>236.5029201583923</v>
      </c>
      <c r="AR2159" s="8">
        <f t="shared" si="765"/>
        <v>275.70870424009445</v>
      </c>
      <c r="AS2159" s="8">
        <f t="shared" si="765"/>
        <v>279.86670099766036</v>
      </c>
      <c r="AT2159" s="8">
        <f t="shared" si="765"/>
        <v>291.32269245374658</v>
      </c>
      <c r="AU2159" s="8">
        <f t="shared" si="765"/>
        <v>300.85897192903212</v>
      </c>
      <c r="AV2159" s="8">
        <f t="shared" si="765"/>
        <v>313.28598388634373</v>
      </c>
      <c r="AW2159" s="8">
        <f t="shared" si="765"/>
        <v>329.21470659348228</v>
      </c>
      <c r="AX2159" s="8"/>
    </row>
    <row r="2160" spans="3:50">
      <c r="C2160" s="10" t="s">
        <v>2</v>
      </c>
      <c r="D2160" s="9"/>
      <c r="E2160" s="8">
        <f t="shared" si="765"/>
        <v>0</v>
      </c>
      <c r="F2160" s="8">
        <f t="shared" si="765"/>
        <v>0</v>
      </c>
      <c r="G2160" s="8">
        <f t="shared" si="765"/>
        <v>0</v>
      </c>
      <c r="H2160" s="8">
        <f t="shared" si="765"/>
        <v>0</v>
      </c>
      <c r="I2160" s="8">
        <f t="shared" si="765"/>
        <v>0</v>
      </c>
      <c r="J2160" s="8">
        <f t="shared" si="765"/>
        <v>0</v>
      </c>
      <c r="K2160" s="8">
        <f t="shared" si="765"/>
        <v>0</v>
      </c>
      <c r="L2160" s="8">
        <f t="shared" si="765"/>
        <v>0</v>
      </c>
      <c r="M2160" s="8">
        <f t="shared" si="765"/>
        <v>0</v>
      </c>
      <c r="N2160" s="8">
        <f t="shared" si="765"/>
        <v>0</v>
      </c>
      <c r="O2160" s="8">
        <f t="shared" si="765"/>
        <v>0</v>
      </c>
      <c r="P2160" s="8">
        <f t="shared" si="765"/>
        <v>0</v>
      </c>
      <c r="Q2160" s="8">
        <f t="shared" si="765"/>
        <v>0</v>
      </c>
      <c r="R2160" s="8">
        <f t="shared" si="765"/>
        <v>0</v>
      </c>
      <c r="S2160" s="8">
        <f t="shared" si="765"/>
        <v>0</v>
      </c>
      <c r="T2160" s="8">
        <f t="shared" si="765"/>
        <v>0</v>
      </c>
      <c r="U2160" s="8">
        <f t="shared" si="765"/>
        <v>0</v>
      </c>
      <c r="V2160" s="8">
        <f t="shared" si="765"/>
        <v>0</v>
      </c>
      <c r="W2160" s="8">
        <f t="shared" si="765"/>
        <v>0</v>
      </c>
      <c r="X2160" s="8">
        <f t="shared" si="765"/>
        <v>0</v>
      </c>
      <c r="Y2160" s="8">
        <f t="shared" si="765"/>
        <v>0</v>
      </c>
      <c r="Z2160" s="8">
        <f t="shared" si="765"/>
        <v>0</v>
      </c>
      <c r="AA2160" s="8">
        <f t="shared" si="765"/>
        <v>0</v>
      </c>
      <c r="AB2160" s="8">
        <f t="shared" si="765"/>
        <v>0</v>
      </c>
      <c r="AC2160" s="8">
        <f t="shared" si="765"/>
        <v>0</v>
      </c>
      <c r="AD2160" s="8">
        <f t="shared" si="765"/>
        <v>0</v>
      </c>
      <c r="AE2160" s="8">
        <f t="shared" si="765"/>
        <v>0</v>
      </c>
      <c r="AF2160" s="8">
        <f t="shared" si="765"/>
        <v>0</v>
      </c>
      <c r="AG2160" s="8">
        <f t="shared" si="765"/>
        <v>0</v>
      </c>
      <c r="AH2160" s="8">
        <f t="shared" si="765"/>
        <v>0</v>
      </c>
      <c r="AI2160" s="8">
        <f t="shared" si="765"/>
        <v>0</v>
      </c>
      <c r="AJ2160" s="8">
        <f t="shared" si="765"/>
        <v>0</v>
      </c>
      <c r="AK2160" s="8">
        <f t="shared" si="765"/>
        <v>0</v>
      </c>
      <c r="AL2160" s="8">
        <f t="shared" si="765"/>
        <v>0</v>
      </c>
      <c r="AM2160" s="8">
        <f t="shared" si="765"/>
        <v>33.401600935980269</v>
      </c>
      <c r="AN2160" s="8">
        <f t="shared" si="765"/>
        <v>65.966550848991616</v>
      </c>
      <c r="AO2160" s="8">
        <f t="shared" si="765"/>
        <v>92.000042681950035</v>
      </c>
      <c r="AP2160" s="8">
        <f t="shared" si="765"/>
        <v>117.96457901876816</v>
      </c>
      <c r="AQ2160" s="8">
        <f t="shared" si="765"/>
        <v>142.28663089397565</v>
      </c>
      <c r="AR2160" s="8">
        <f t="shared" si="765"/>
        <v>165.39674702212642</v>
      </c>
      <c r="AS2160" s="8">
        <f t="shared" si="765"/>
        <v>304.23034961494284</v>
      </c>
      <c r="AT2160" s="8">
        <f t="shared" si="765"/>
        <v>447.26776092894005</v>
      </c>
      <c r="AU2160" s="8">
        <f t="shared" si="765"/>
        <v>586.19107174844112</v>
      </c>
      <c r="AV2160" s="8">
        <f t="shared" si="765"/>
        <v>729.84688182510229</v>
      </c>
      <c r="AW2160" s="8">
        <f t="shared" si="765"/>
        <v>882.96123137245775</v>
      </c>
      <c r="AX2160" s="8"/>
    </row>
    <row r="2161" spans="3:50">
      <c r="C2161" s="10" t="s">
        <v>1</v>
      </c>
      <c r="D2161" s="9"/>
      <c r="E2161" s="8">
        <f t="shared" si="765"/>
        <v>0</v>
      </c>
      <c r="F2161" s="8">
        <f t="shared" si="765"/>
        <v>0</v>
      </c>
      <c r="G2161" s="8">
        <f t="shared" si="765"/>
        <v>0</v>
      </c>
      <c r="H2161" s="8">
        <f t="shared" si="765"/>
        <v>0</v>
      </c>
      <c r="I2161" s="8">
        <f t="shared" si="765"/>
        <v>0</v>
      </c>
      <c r="J2161" s="8">
        <f t="shared" si="765"/>
        <v>0</v>
      </c>
      <c r="K2161" s="8">
        <f t="shared" si="765"/>
        <v>0</v>
      </c>
      <c r="L2161" s="8">
        <f t="shared" si="765"/>
        <v>0</v>
      </c>
      <c r="M2161" s="8">
        <f t="shared" si="765"/>
        <v>0</v>
      </c>
      <c r="N2161" s="8">
        <f t="shared" si="765"/>
        <v>0</v>
      </c>
      <c r="O2161" s="8">
        <f t="shared" si="765"/>
        <v>0</v>
      </c>
      <c r="P2161" s="8">
        <f t="shared" si="765"/>
        <v>0</v>
      </c>
      <c r="Q2161" s="8">
        <f t="shared" si="765"/>
        <v>0</v>
      </c>
      <c r="R2161" s="8">
        <f t="shared" si="765"/>
        <v>0</v>
      </c>
      <c r="S2161" s="8">
        <f t="shared" si="765"/>
        <v>0</v>
      </c>
      <c r="T2161" s="8">
        <f t="shared" si="765"/>
        <v>0</v>
      </c>
      <c r="U2161" s="8">
        <f t="shared" si="765"/>
        <v>0</v>
      </c>
      <c r="V2161" s="8">
        <f t="shared" si="765"/>
        <v>0</v>
      </c>
      <c r="W2161" s="8">
        <f t="shared" si="765"/>
        <v>0</v>
      </c>
      <c r="X2161" s="8">
        <f t="shared" si="765"/>
        <v>0</v>
      </c>
      <c r="Y2161" s="8">
        <f t="shared" si="765"/>
        <v>0</v>
      </c>
      <c r="Z2161" s="8">
        <f t="shared" si="765"/>
        <v>0</v>
      </c>
      <c r="AA2161" s="8">
        <f t="shared" si="765"/>
        <v>0</v>
      </c>
      <c r="AB2161" s="8">
        <f t="shared" si="765"/>
        <v>0</v>
      </c>
      <c r="AC2161" s="8">
        <f t="shared" si="765"/>
        <v>0</v>
      </c>
      <c r="AD2161" s="8">
        <f t="shared" si="765"/>
        <v>0</v>
      </c>
      <c r="AE2161" s="8">
        <f t="shared" si="765"/>
        <v>0</v>
      </c>
      <c r="AF2161" s="8">
        <f t="shared" si="765"/>
        <v>0</v>
      </c>
      <c r="AG2161" s="8">
        <f t="shared" si="765"/>
        <v>0</v>
      </c>
      <c r="AH2161" s="8">
        <f t="shared" si="765"/>
        <v>0</v>
      </c>
      <c r="AI2161" s="8">
        <f t="shared" si="765"/>
        <v>0</v>
      </c>
      <c r="AJ2161" s="8">
        <f t="shared" si="765"/>
        <v>0</v>
      </c>
      <c r="AK2161" s="8">
        <f t="shared" si="765"/>
        <v>0</v>
      </c>
      <c r="AL2161" s="8">
        <f t="shared" si="765"/>
        <v>0</v>
      </c>
      <c r="AM2161" s="8">
        <f t="shared" si="765"/>
        <v>109.43300505041617</v>
      </c>
      <c r="AN2161" s="8">
        <f t="shared" si="765"/>
        <v>214.88252679821068</v>
      </c>
      <c r="AO2161" s="8">
        <f t="shared" si="765"/>
        <v>297.97236528362419</v>
      </c>
      <c r="AP2161" s="8">
        <f t="shared" si="765"/>
        <v>379.89572263835203</v>
      </c>
      <c r="AQ2161" s="8">
        <f t="shared" si="765"/>
        <v>455.63358283931393</v>
      </c>
      <c r="AR2161" s="8">
        <f t="shared" si="765"/>
        <v>31.599671095610844</v>
      </c>
      <c r="AS2161" s="8">
        <f t="shared" si="765"/>
        <v>115.59912900936152</v>
      </c>
      <c r="AT2161" s="8">
        <f t="shared" si="765"/>
        <v>199.42592708415603</v>
      </c>
      <c r="AU2161" s="8">
        <f t="shared" si="765"/>
        <v>280.34961813471239</v>
      </c>
      <c r="AV2161" s="8">
        <f t="shared" si="765"/>
        <v>362.55715957974314</v>
      </c>
      <c r="AW2161" s="8">
        <f t="shared" si="765"/>
        <v>448.71668921454057</v>
      </c>
      <c r="AX2161" s="8"/>
    </row>
    <row r="2162" spans="3:50">
      <c r="C2162" s="7" t="s">
        <v>0</v>
      </c>
      <c r="D2162" s="6"/>
      <c r="E2162" s="5">
        <f t="shared" si="765"/>
        <v>0</v>
      </c>
      <c r="F2162" s="5">
        <f t="shared" si="765"/>
        <v>0</v>
      </c>
      <c r="G2162" s="5">
        <f t="shared" si="765"/>
        <v>0</v>
      </c>
      <c r="H2162" s="5">
        <f t="shared" si="765"/>
        <v>0</v>
      </c>
      <c r="I2162" s="5">
        <f t="shared" si="765"/>
        <v>0</v>
      </c>
      <c r="J2162" s="5">
        <f t="shared" si="765"/>
        <v>0</v>
      </c>
      <c r="K2162" s="5">
        <f t="shared" si="765"/>
        <v>0</v>
      </c>
      <c r="L2162" s="5">
        <f t="shared" si="765"/>
        <v>0</v>
      </c>
      <c r="M2162" s="5">
        <f t="shared" si="765"/>
        <v>0</v>
      </c>
      <c r="N2162" s="5">
        <f t="shared" si="765"/>
        <v>0</v>
      </c>
      <c r="O2162" s="5">
        <f t="shared" si="765"/>
        <v>0</v>
      </c>
      <c r="P2162" s="5">
        <f t="shared" si="765"/>
        <v>0</v>
      </c>
      <c r="Q2162" s="5">
        <f t="shared" si="765"/>
        <v>0</v>
      </c>
      <c r="R2162" s="5">
        <f t="shared" si="765"/>
        <v>0</v>
      </c>
      <c r="S2162" s="5">
        <f t="shared" si="765"/>
        <v>0</v>
      </c>
      <c r="T2162" s="5">
        <f t="shared" si="765"/>
        <v>0</v>
      </c>
      <c r="U2162" s="5">
        <f t="shared" si="765"/>
        <v>0</v>
      </c>
      <c r="V2162" s="5">
        <f t="shared" si="765"/>
        <v>0</v>
      </c>
      <c r="W2162" s="5">
        <f t="shared" si="765"/>
        <v>0</v>
      </c>
      <c r="X2162" s="5">
        <f t="shared" si="765"/>
        <v>0</v>
      </c>
      <c r="Y2162" s="5">
        <f t="shared" si="765"/>
        <v>0</v>
      </c>
      <c r="Z2162" s="5">
        <f t="shared" si="765"/>
        <v>0</v>
      </c>
      <c r="AA2162" s="5">
        <f t="shared" si="765"/>
        <v>0</v>
      </c>
      <c r="AB2162" s="5">
        <f t="shared" si="765"/>
        <v>0</v>
      </c>
      <c r="AC2162" s="5">
        <f t="shared" si="765"/>
        <v>0</v>
      </c>
      <c r="AD2162" s="5">
        <f t="shared" si="765"/>
        <v>0</v>
      </c>
      <c r="AE2162" s="5">
        <f t="shared" si="765"/>
        <v>0</v>
      </c>
      <c r="AF2162" s="5">
        <f t="shared" si="765"/>
        <v>0</v>
      </c>
      <c r="AG2162" s="5">
        <f t="shared" si="765"/>
        <v>0</v>
      </c>
      <c r="AH2162" s="5">
        <f t="shared" si="765"/>
        <v>0</v>
      </c>
      <c r="AI2162" s="5">
        <f t="shared" ref="AI2162:AW2162" si="766">AI1860*AI650</f>
        <v>0</v>
      </c>
      <c r="AJ2162" s="5">
        <f t="shared" si="766"/>
        <v>0</v>
      </c>
      <c r="AK2162" s="5">
        <f t="shared" si="766"/>
        <v>0</v>
      </c>
      <c r="AL2162" s="5">
        <f t="shared" si="766"/>
        <v>0</v>
      </c>
      <c r="AM2162" s="5">
        <f t="shared" si="766"/>
        <v>0</v>
      </c>
      <c r="AN2162" s="5">
        <f t="shared" si="766"/>
        <v>0</v>
      </c>
      <c r="AO2162" s="5">
        <f t="shared" si="766"/>
        <v>0</v>
      </c>
      <c r="AP2162" s="5">
        <f t="shared" si="766"/>
        <v>0</v>
      </c>
      <c r="AQ2162" s="5">
        <f t="shared" si="766"/>
        <v>0</v>
      </c>
      <c r="AR2162" s="5">
        <f t="shared" si="766"/>
        <v>0</v>
      </c>
      <c r="AS2162" s="5">
        <f t="shared" si="766"/>
        <v>1.9130683736163383</v>
      </c>
      <c r="AT2162" s="5">
        <f t="shared" si="766"/>
        <v>3.8429859120651431</v>
      </c>
      <c r="AU2162" s="5">
        <f t="shared" si="766"/>
        <v>5.7498993840832435</v>
      </c>
      <c r="AV2162" s="5">
        <f t="shared" si="766"/>
        <v>7.7177923965932784</v>
      </c>
      <c r="AW2162" s="5">
        <f t="shared" si="766"/>
        <v>9.8093880559990332</v>
      </c>
      <c r="AX2162" s="8"/>
    </row>
    <row r="2163" spans="3:50">
      <c r="C2163" s="14">
        <v>35</v>
      </c>
      <c r="D2163" s="13"/>
      <c r="E2163" s="12">
        <f t="shared" ref="E2163:AW2168" si="767">E1861*E651</f>
        <v>0</v>
      </c>
      <c r="F2163" s="12">
        <f t="shared" si="767"/>
        <v>0</v>
      </c>
      <c r="G2163" s="12">
        <f t="shared" si="767"/>
        <v>0</v>
      </c>
      <c r="H2163" s="12">
        <f t="shared" si="767"/>
        <v>0</v>
      </c>
      <c r="I2163" s="12">
        <f t="shared" si="767"/>
        <v>0</v>
      </c>
      <c r="J2163" s="12">
        <f t="shared" si="767"/>
        <v>0</v>
      </c>
      <c r="K2163" s="12">
        <f t="shared" si="767"/>
        <v>0</v>
      </c>
      <c r="L2163" s="12">
        <f t="shared" si="767"/>
        <v>0</v>
      </c>
      <c r="M2163" s="12">
        <f t="shared" si="767"/>
        <v>0</v>
      </c>
      <c r="N2163" s="12">
        <f t="shared" si="767"/>
        <v>0</v>
      </c>
      <c r="O2163" s="12">
        <f t="shared" si="767"/>
        <v>0</v>
      </c>
      <c r="P2163" s="12">
        <f t="shared" si="767"/>
        <v>0</v>
      </c>
      <c r="Q2163" s="12">
        <f t="shared" si="767"/>
        <v>0</v>
      </c>
      <c r="R2163" s="12">
        <f t="shared" si="767"/>
        <v>0</v>
      </c>
      <c r="S2163" s="12">
        <f t="shared" si="767"/>
        <v>0</v>
      </c>
      <c r="T2163" s="12">
        <f t="shared" si="767"/>
        <v>0</v>
      </c>
      <c r="U2163" s="12">
        <f t="shared" si="767"/>
        <v>0</v>
      </c>
      <c r="V2163" s="12">
        <f t="shared" si="767"/>
        <v>0</v>
      </c>
      <c r="W2163" s="12">
        <f t="shared" si="767"/>
        <v>0</v>
      </c>
      <c r="X2163" s="12">
        <f t="shared" si="767"/>
        <v>0</v>
      </c>
      <c r="Y2163" s="12">
        <f t="shared" si="767"/>
        <v>0</v>
      </c>
      <c r="Z2163" s="12">
        <f t="shared" si="767"/>
        <v>0</v>
      </c>
      <c r="AA2163" s="12">
        <f t="shared" si="767"/>
        <v>0</v>
      </c>
      <c r="AB2163" s="12">
        <f t="shared" si="767"/>
        <v>0</v>
      </c>
      <c r="AC2163" s="12">
        <f t="shared" si="767"/>
        <v>0</v>
      </c>
      <c r="AD2163" s="12">
        <f t="shared" si="767"/>
        <v>0</v>
      </c>
      <c r="AE2163" s="12">
        <f t="shared" si="767"/>
        <v>0</v>
      </c>
      <c r="AF2163" s="12">
        <f t="shared" si="767"/>
        <v>0</v>
      </c>
      <c r="AG2163" s="12">
        <f t="shared" si="767"/>
        <v>0</v>
      </c>
      <c r="AH2163" s="12">
        <f t="shared" si="767"/>
        <v>0</v>
      </c>
      <c r="AI2163" s="12">
        <f t="shared" si="767"/>
        <v>0</v>
      </c>
      <c r="AJ2163" s="12">
        <f t="shared" si="767"/>
        <v>0</v>
      </c>
      <c r="AK2163" s="12">
        <f t="shared" si="767"/>
        <v>0</v>
      </c>
      <c r="AL2163" s="12">
        <f t="shared" si="767"/>
        <v>0</v>
      </c>
      <c r="AM2163" s="12">
        <f t="shared" si="767"/>
        <v>0</v>
      </c>
      <c r="AN2163" s="12">
        <f t="shared" si="767"/>
        <v>3759.3774146015098</v>
      </c>
      <c r="AO2163" s="12">
        <f t="shared" si="767"/>
        <v>4016.9444239708168</v>
      </c>
      <c r="AP2163" s="12">
        <f t="shared" si="767"/>
        <v>4015.0554292582556</v>
      </c>
      <c r="AQ2163" s="12">
        <f t="shared" si="767"/>
        <v>4127.8028266847014</v>
      </c>
      <c r="AR2163" s="12">
        <f t="shared" si="767"/>
        <v>4237.7105291410844</v>
      </c>
      <c r="AS2163" s="12">
        <f t="shared" si="767"/>
        <v>3911.6455406079549</v>
      </c>
      <c r="AT2163" s="12">
        <f t="shared" si="767"/>
        <v>4082.1738066311104</v>
      </c>
      <c r="AU2163" s="12">
        <f t="shared" si="767"/>
        <v>4347.4448499539185</v>
      </c>
      <c r="AV2163" s="12">
        <f t="shared" si="767"/>
        <v>4574.7278203680607</v>
      </c>
      <c r="AW2163" s="12">
        <f t="shared" si="767"/>
        <v>4836.9938745697182</v>
      </c>
      <c r="AX2163" s="12"/>
    </row>
    <row r="2164" spans="3:50">
      <c r="C2164" s="10" t="s">
        <v>4</v>
      </c>
      <c r="D2164" s="9"/>
      <c r="E2164" s="8">
        <f t="shared" si="767"/>
        <v>0</v>
      </c>
      <c r="F2164" s="8">
        <f t="shared" si="767"/>
        <v>0</v>
      </c>
      <c r="G2164" s="8">
        <f t="shared" si="767"/>
        <v>0</v>
      </c>
      <c r="H2164" s="8">
        <f t="shared" si="767"/>
        <v>0</v>
      </c>
      <c r="I2164" s="8">
        <f t="shared" si="767"/>
        <v>0</v>
      </c>
      <c r="J2164" s="8">
        <f t="shared" si="767"/>
        <v>0</v>
      </c>
      <c r="K2164" s="8">
        <f t="shared" si="767"/>
        <v>0</v>
      </c>
      <c r="L2164" s="8">
        <f t="shared" si="767"/>
        <v>0</v>
      </c>
      <c r="M2164" s="8">
        <f t="shared" si="767"/>
        <v>0</v>
      </c>
      <c r="N2164" s="8">
        <f t="shared" si="767"/>
        <v>0</v>
      </c>
      <c r="O2164" s="8">
        <f t="shared" si="767"/>
        <v>0</v>
      </c>
      <c r="P2164" s="8">
        <f t="shared" si="767"/>
        <v>0</v>
      </c>
      <c r="Q2164" s="8">
        <f t="shared" si="767"/>
        <v>0</v>
      </c>
      <c r="R2164" s="8">
        <f t="shared" si="767"/>
        <v>0</v>
      </c>
      <c r="S2164" s="8">
        <f t="shared" si="767"/>
        <v>0</v>
      </c>
      <c r="T2164" s="8">
        <f t="shared" si="767"/>
        <v>0</v>
      </c>
      <c r="U2164" s="8">
        <f t="shared" si="767"/>
        <v>0</v>
      </c>
      <c r="V2164" s="8">
        <f t="shared" si="767"/>
        <v>0</v>
      </c>
      <c r="W2164" s="8">
        <f t="shared" si="767"/>
        <v>0</v>
      </c>
      <c r="X2164" s="8">
        <f t="shared" si="767"/>
        <v>0</v>
      </c>
      <c r="Y2164" s="8">
        <f t="shared" si="767"/>
        <v>0</v>
      </c>
      <c r="Z2164" s="8">
        <f t="shared" si="767"/>
        <v>0</v>
      </c>
      <c r="AA2164" s="8">
        <f t="shared" si="767"/>
        <v>0</v>
      </c>
      <c r="AB2164" s="8">
        <f t="shared" si="767"/>
        <v>0</v>
      </c>
      <c r="AC2164" s="8">
        <f t="shared" si="767"/>
        <v>0</v>
      </c>
      <c r="AD2164" s="8">
        <f t="shared" si="767"/>
        <v>0</v>
      </c>
      <c r="AE2164" s="8">
        <f t="shared" si="767"/>
        <v>0</v>
      </c>
      <c r="AF2164" s="8">
        <f t="shared" si="767"/>
        <v>0</v>
      </c>
      <c r="AG2164" s="8">
        <f t="shared" si="767"/>
        <v>0</v>
      </c>
      <c r="AH2164" s="8">
        <f t="shared" si="767"/>
        <v>0</v>
      </c>
      <c r="AI2164" s="8">
        <f t="shared" si="767"/>
        <v>0</v>
      </c>
      <c r="AJ2164" s="8">
        <f t="shared" si="767"/>
        <v>0</v>
      </c>
      <c r="AK2164" s="8">
        <f t="shared" si="767"/>
        <v>0</v>
      </c>
      <c r="AL2164" s="8">
        <f t="shared" si="767"/>
        <v>0</v>
      </c>
      <c r="AM2164" s="8">
        <f t="shared" si="767"/>
        <v>0</v>
      </c>
      <c r="AN2164" s="8">
        <f t="shared" si="767"/>
        <v>3565.3280477879994</v>
      </c>
      <c r="AO2164" s="8">
        <f t="shared" si="767"/>
        <v>3660.0026199571407</v>
      </c>
      <c r="AP2164" s="8">
        <f t="shared" si="767"/>
        <v>3528.4556705902819</v>
      </c>
      <c r="AQ2164" s="8">
        <f t="shared" si="767"/>
        <v>3510.0979093646743</v>
      </c>
      <c r="AR2164" s="8">
        <f t="shared" si="767"/>
        <v>3496.2397133935046</v>
      </c>
      <c r="AS2164" s="8">
        <f t="shared" si="767"/>
        <v>3489.0786478712948</v>
      </c>
      <c r="AT2164" s="8">
        <f t="shared" si="767"/>
        <v>3456.8553517667369</v>
      </c>
      <c r="AU2164" s="8">
        <f t="shared" si="767"/>
        <v>3509.2207785428068</v>
      </c>
      <c r="AV2164" s="8">
        <f t="shared" si="767"/>
        <v>3531.5582446370122</v>
      </c>
      <c r="AW2164" s="8">
        <f t="shared" si="767"/>
        <v>3580.894229875571</v>
      </c>
      <c r="AX2164" s="8"/>
    </row>
    <row r="2165" spans="3:50">
      <c r="C2165" s="10" t="s">
        <v>3</v>
      </c>
      <c r="D2165" s="9"/>
      <c r="E2165" s="8">
        <f t="shared" si="767"/>
        <v>0</v>
      </c>
      <c r="F2165" s="8">
        <f t="shared" si="767"/>
        <v>0</v>
      </c>
      <c r="G2165" s="8">
        <f t="shared" si="767"/>
        <v>0</v>
      </c>
      <c r="H2165" s="8">
        <f t="shared" si="767"/>
        <v>0</v>
      </c>
      <c r="I2165" s="8">
        <f t="shared" si="767"/>
        <v>0</v>
      </c>
      <c r="J2165" s="8">
        <f t="shared" si="767"/>
        <v>0</v>
      </c>
      <c r="K2165" s="8">
        <f t="shared" si="767"/>
        <v>0</v>
      </c>
      <c r="L2165" s="8">
        <f t="shared" si="767"/>
        <v>0</v>
      </c>
      <c r="M2165" s="8">
        <f t="shared" si="767"/>
        <v>0</v>
      </c>
      <c r="N2165" s="8">
        <f t="shared" si="767"/>
        <v>0</v>
      </c>
      <c r="O2165" s="8">
        <f t="shared" si="767"/>
        <v>0</v>
      </c>
      <c r="P2165" s="8">
        <f t="shared" si="767"/>
        <v>0</v>
      </c>
      <c r="Q2165" s="8">
        <f t="shared" si="767"/>
        <v>0</v>
      </c>
      <c r="R2165" s="8">
        <f t="shared" si="767"/>
        <v>0</v>
      </c>
      <c r="S2165" s="8">
        <f t="shared" si="767"/>
        <v>0</v>
      </c>
      <c r="T2165" s="8">
        <f t="shared" si="767"/>
        <v>0</v>
      </c>
      <c r="U2165" s="8">
        <f t="shared" si="767"/>
        <v>0</v>
      </c>
      <c r="V2165" s="8">
        <f t="shared" si="767"/>
        <v>0</v>
      </c>
      <c r="W2165" s="8">
        <f t="shared" si="767"/>
        <v>0</v>
      </c>
      <c r="X2165" s="8">
        <f t="shared" si="767"/>
        <v>0</v>
      </c>
      <c r="Y2165" s="8">
        <f t="shared" si="767"/>
        <v>0</v>
      </c>
      <c r="Z2165" s="8">
        <f t="shared" si="767"/>
        <v>0</v>
      </c>
      <c r="AA2165" s="8">
        <f t="shared" si="767"/>
        <v>0</v>
      </c>
      <c r="AB2165" s="8">
        <f t="shared" si="767"/>
        <v>0</v>
      </c>
      <c r="AC2165" s="8">
        <f t="shared" si="767"/>
        <v>0</v>
      </c>
      <c r="AD2165" s="8">
        <f t="shared" si="767"/>
        <v>0</v>
      </c>
      <c r="AE2165" s="8">
        <f t="shared" si="767"/>
        <v>0</v>
      </c>
      <c r="AF2165" s="8">
        <f t="shared" si="767"/>
        <v>0</v>
      </c>
      <c r="AG2165" s="8">
        <f t="shared" si="767"/>
        <v>0</v>
      </c>
      <c r="AH2165" s="8">
        <f t="shared" si="767"/>
        <v>0</v>
      </c>
      <c r="AI2165" s="8">
        <f t="shared" si="767"/>
        <v>0</v>
      </c>
      <c r="AJ2165" s="8">
        <f t="shared" si="767"/>
        <v>0</v>
      </c>
      <c r="AK2165" s="8">
        <f t="shared" si="767"/>
        <v>0</v>
      </c>
      <c r="AL2165" s="8">
        <f t="shared" si="767"/>
        <v>0</v>
      </c>
      <c r="AM2165" s="8">
        <f t="shared" si="767"/>
        <v>0</v>
      </c>
      <c r="AN2165" s="8">
        <f t="shared" si="767"/>
        <v>67.74023296753964</v>
      </c>
      <c r="AO2165" s="8">
        <f t="shared" si="767"/>
        <v>108.58507505462171</v>
      </c>
      <c r="AP2165" s="8">
        <f t="shared" si="767"/>
        <v>141.74325682565436</v>
      </c>
      <c r="AQ2165" s="8">
        <f t="shared" si="767"/>
        <v>177.4404449527313</v>
      </c>
      <c r="AR2165" s="8">
        <f t="shared" si="767"/>
        <v>212.72008667153472</v>
      </c>
      <c r="AS2165" s="8">
        <f t="shared" si="767"/>
        <v>247.98332055591871</v>
      </c>
      <c r="AT2165" s="8">
        <f t="shared" si="767"/>
        <v>251.72318740431541</v>
      </c>
      <c r="AU2165" s="8">
        <f t="shared" si="767"/>
        <v>262.02715952362348</v>
      </c>
      <c r="AV2165" s="8">
        <f t="shared" si="767"/>
        <v>270.60446670929457</v>
      </c>
      <c r="AW2165" s="8">
        <f t="shared" si="767"/>
        <v>281.78181309832468</v>
      </c>
      <c r="AX2165" s="8"/>
    </row>
    <row r="2166" spans="3:50">
      <c r="C2166" s="10" t="s">
        <v>2</v>
      </c>
      <c r="D2166" s="9"/>
      <c r="E2166" s="8">
        <f t="shared" si="767"/>
        <v>0</v>
      </c>
      <c r="F2166" s="8">
        <f t="shared" si="767"/>
        <v>0</v>
      </c>
      <c r="G2166" s="8">
        <f t="shared" si="767"/>
        <v>0</v>
      </c>
      <c r="H2166" s="8">
        <f t="shared" si="767"/>
        <v>0</v>
      </c>
      <c r="I2166" s="8">
        <f t="shared" si="767"/>
        <v>0</v>
      </c>
      <c r="J2166" s="8">
        <f t="shared" si="767"/>
        <v>0</v>
      </c>
      <c r="K2166" s="8">
        <f t="shared" si="767"/>
        <v>0</v>
      </c>
      <c r="L2166" s="8">
        <f t="shared" si="767"/>
        <v>0</v>
      </c>
      <c r="M2166" s="8">
        <f t="shared" si="767"/>
        <v>0</v>
      </c>
      <c r="N2166" s="8">
        <f t="shared" si="767"/>
        <v>0</v>
      </c>
      <c r="O2166" s="8">
        <f t="shared" si="767"/>
        <v>0</v>
      </c>
      <c r="P2166" s="8">
        <f t="shared" si="767"/>
        <v>0</v>
      </c>
      <c r="Q2166" s="8">
        <f t="shared" si="767"/>
        <v>0</v>
      </c>
      <c r="R2166" s="8">
        <f t="shared" si="767"/>
        <v>0</v>
      </c>
      <c r="S2166" s="8">
        <f t="shared" si="767"/>
        <v>0</v>
      </c>
      <c r="T2166" s="8">
        <f t="shared" si="767"/>
        <v>0</v>
      </c>
      <c r="U2166" s="8">
        <f t="shared" si="767"/>
        <v>0</v>
      </c>
      <c r="V2166" s="8">
        <f t="shared" si="767"/>
        <v>0</v>
      </c>
      <c r="W2166" s="8">
        <f t="shared" si="767"/>
        <v>0</v>
      </c>
      <c r="X2166" s="8">
        <f t="shared" si="767"/>
        <v>0</v>
      </c>
      <c r="Y2166" s="8">
        <f t="shared" si="767"/>
        <v>0</v>
      </c>
      <c r="Z2166" s="8">
        <f t="shared" si="767"/>
        <v>0</v>
      </c>
      <c r="AA2166" s="8">
        <f t="shared" si="767"/>
        <v>0</v>
      </c>
      <c r="AB2166" s="8">
        <f t="shared" si="767"/>
        <v>0</v>
      </c>
      <c r="AC2166" s="8">
        <f t="shared" si="767"/>
        <v>0</v>
      </c>
      <c r="AD2166" s="8">
        <f t="shared" si="767"/>
        <v>0</v>
      </c>
      <c r="AE2166" s="8">
        <f t="shared" si="767"/>
        <v>0</v>
      </c>
      <c r="AF2166" s="8">
        <f t="shared" si="767"/>
        <v>0</v>
      </c>
      <c r="AG2166" s="8">
        <f t="shared" si="767"/>
        <v>0</v>
      </c>
      <c r="AH2166" s="8">
        <f t="shared" si="767"/>
        <v>0</v>
      </c>
      <c r="AI2166" s="8">
        <f t="shared" si="767"/>
        <v>0</v>
      </c>
      <c r="AJ2166" s="8">
        <f t="shared" si="767"/>
        <v>0</v>
      </c>
      <c r="AK2166" s="8">
        <f t="shared" si="767"/>
        <v>0</v>
      </c>
      <c r="AL2166" s="8">
        <f t="shared" si="767"/>
        <v>0</v>
      </c>
      <c r="AM2166" s="8">
        <f t="shared" si="767"/>
        <v>0</v>
      </c>
      <c r="AN2166" s="8">
        <f t="shared" si="767"/>
        <v>29.618420523906206</v>
      </c>
      <c r="AO2166" s="8">
        <f t="shared" si="767"/>
        <v>58.494952002507468</v>
      </c>
      <c r="AP2166" s="8">
        <f t="shared" si="767"/>
        <v>81.57980084828958</v>
      </c>
      <c r="AQ2166" s="8">
        <f t="shared" si="767"/>
        <v>104.60350433502049</v>
      </c>
      <c r="AR2166" s="8">
        <f t="shared" si="767"/>
        <v>126.17075680968145</v>
      </c>
      <c r="AS2166" s="8">
        <f t="shared" si="767"/>
        <v>146.66334155589792</v>
      </c>
      <c r="AT2166" s="8">
        <f t="shared" si="767"/>
        <v>269.7721719477197</v>
      </c>
      <c r="AU2166" s="8">
        <f t="shared" si="767"/>
        <v>396.60867320012807</v>
      </c>
      <c r="AV2166" s="8">
        <f t="shared" si="767"/>
        <v>519.79705115577724</v>
      </c>
      <c r="AW2166" s="8">
        <f t="shared" si="767"/>
        <v>647.18190919620838</v>
      </c>
      <c r="AX2166" s="8"/>
    </row>
    <row r="2167" spans="3:50">
      <c r="C2167" s="10" t="s">
        <v>1</v>
      </c>
      <c r="D2167" s="9"/>
      <c r="E2167" s="8">
        <f t="shared" si="767"/>
        <v>0</v>
      </c>
      <c r="F2167" s="8">
        <f t="shared" si="767"/>
        <v>0</v>
      </c>
      <c r="G2167" s="8">
        <f t="shared" si="767"/>
        <v>0</v>
      </c>
      <c r="H2167" s="8">
        <f t="shared" si="767"/>
        <v>0</v>
      </c>
      <c r="I2167" s="8">
        <f t="shared" si="767"/>
        <v>0</v>
      </c>
      <c r="J2167" s="8">
        <f t="shared" si="767"/>
        <v>0</v>
      </c>
      <c r="K2167" s="8">
        <f t="shared" si="767"/>
        <v>0</v>
      </c>
      <c r="L2167" s="8">
        <f t="shared" si="767"/>
        <v>0</v>
      </c>
      <c r="M2167" s="8">
        <f t="shared" si="767"/>
        <v>0</v>
      </c>
      <c r="N2167" s="8">
        <f t="shared" si="767"/>
        <v>0</v>
      </c>
      <c r="O2167" s="8">
        <f t="shared" si="767"/>
        <v>0</v>
      </c>
      <c r="P2167" s="8">
        <f t="shared" si="767"/>
        <v>0</v>
      </c>
      <c r="Q2167" s="8">
        <f t="shared" si="767"/>
        <v>0</v>
      </c>
      <c r="R2167" s="8">
        <f t="shared" si="767"/>
        <v>0</v>
      </c>
      <c r="S2167" s="8">
        <f t="shared" si="767"/>
        <v>0</v>
      </c>
      <c r="T2167" s="8">
        <f t="shared" si="767"/>
        <v>0</v>
      </c>
      <c r="U2167" s="8">
        <f t="shared" si="767"/>
        <v>0</v>
      </c>
      <c r="V2167" s="8">
        <f t="shared" si="767"/>
        <v>0</v>
      </c>
      <c r="W2167" s="8">
        <f t="shared" si="767"/>
        <v>0</v>
      </c>
      <c r="X2167" s="8">
        <f t="shared" si="767"/>
        <v>0</v>
      </c>
      <c r="Y2167" s="8">
        <f t="shared" si="767"/>
        <v>0</v>
      </c>
      <c r="Z2167" s="8">
        <f t="shared" si="767"/>
        <v>0</v>
      </c>
      <c r="AA2167" s="8">
        <f t="shared" si="767"/>
        <v>0</v>
      </c>
      <c r="AB2167" s="8">
        <f t="shared" si="767"/>
        <v>0</v>
      </c>
      <c r="AC2167" s="8">
        <f t="shared" si="767"/>
        <v>0</v>
      </c>
      <c r="AD2167" s="8">
        <f t="shared" si="767"/>
        <v>0</v>
      </c>
      <c r="AE2167" s="8">
        <f t="shared" si="767"/>
        <v>0</v>
      </c>
      <c r="AF2167" s="8">
        <f t="shared" si="767"/>
        <v>0</v>
      </c>
      <c r="AG2167" s="8">
        <f t="shared" si="767"/>
        <v>0</v>
      </c>
      <c r="AH2167" s="8">
        <f t="shared" si="767"/>
        <v>0</v>
      </c>
      <c r="AI2167" s="8">
        <f t="shared" si="767"/>
        <v>0</v>
      </c>
      <c r="AJ2167" s="8">
        <f t="shared" si="767"/>
        <v>0</v>
      </c>
      <c r="AK2167" s="8">
        <f t="shared" si="767"/>
        <v>0</v>
      </c>
      <c r="AL2167" s="8">
        <f t="shared" si="767"/>
        <v>0</v>
      </c>
      <c r="AM2167" s="8">
        <f t="shared" si="767"/>
        <v>0</v>
      </c>
      <c r="AN2167" s="8">
        <f t="shared" si="767"/>
        <v>96.690713322064965</v>
      </c>
      <c r="AO2167" s="8">
        <f t="shared" si="767"/>
        <v>189.86177695654661</v>
      </c>
      <c r="AP2167" s="8">
        <f t="shared" si="767"/>
        <v>263.27670099402951</v>
      </c>
      <c r="AQ2167" s="8">
        <f t="shared" si="767"/>
        <v>335.66096803227566</v>
      </c>
      <c r="AR2167" s="8">
        <f t="shared" si="767"/>
        <v>402.57997226636405</v>
      </c>
      <c r="AS2167" s="8">
        <f t="shared" si="767"/>
        <v>27.920230624843214</v>
      </c>
      <c r="AT2167" s="8">
        <f t="shared" si="767"/>
        <v>102.13885873073778</v>
      </c>
      <c r="AU2167" s="8">
        <f t="shared" si="767"/>
        <v>176.20493137145951</v>
      </c>
      <c r="AV2167" s="8">
        <f t="shared" si="767"/>
        <v>247.70593245178148</v>
      </c>
      <c r="AW2167" s="8">
        <f t="shared" si="767"/>
        <v>320.34129341177038</v>
      </c>
      <c r="AX2167" s="8"/>
    </row>
    <row r="2168" spans="3:50">
      <c r="C2168" s="7" t="s">
        <v>0</v>
      </c>
      <c r="D2168" s="6"/>
      <c r="E2168" s="5">
        <f t="shared" si="767"/>
        <v>0</v>
      </c>
      <c r="F2168" s="5">
        <f t="shared" si="767"/>
        <v>0</v>
      </c>
      <c r="G2168" s="5">
        <f t="shared" si="767"/>
        <v>0</v>
      </c>
      <c r="H2168" s="5">
        <f t="shared" si="767"/>
        <v>0</v>
      </c>
      <c r="I2168" s="5">
        <f t="shared" si="767"/>
        <v>0</v>
      </c>
      <c r="J2168" s="5">
        <f t="shared" si="767"/>
        <v>0</v>
      </c>
      <c r="K2168" s="5">
        <f t="shared" si="767"/>
        <v>0</v>
      </c>
      <c r="L2168" s="5">
        <f t="shared" si="767"/>
        <v>0</v>
      </c>
      <c r="M2168" s="5">
        <f t="shared" si="767"/>
        <v>0</v>
      </c>
      <c r="N2168" s="5">
        <f t="shared" si="767"/>
        <v>0</v>
      </c>
      <c r="O2168" s="5">
        <f t="shared" si="767"/>
        <v>0</v>
      </c>
      <c r="P2168" s="5">
        <f t="shared" si="767"/>
        <v>0</v>
      </c>
      <c r="Q2168" s="5">
        <f t="shared" si="767"/>
        <v>0</v>
      </c>
      <c r="R2168" s="5">
        <f t="shared" si="767"/>
        <v>0</v>
      </c>
      <c r="S2168" s="5">
        <f t="shared" si="767"/>
        <v>0</v>
      </c>
      <c r="T2168" s="5">
        <f t="shared" si="767"/>
        <v>0</v>
      </c>
      <c r="U2168" s="5">
        <f t="shared" si="767"/>
        <v>0</v>
      </c>
      <c r="V2168" s="5">
        <f t="shared" si="767"/>
        <v>0</v>
      </c>
      <c r="W2168" s="5">
        <f t="shared" si="767"/>
        <v>0</v>
      </c>
      <c r="X2168" s="5">
        <f t="shared" si="767"/>
        <v>0</v>
      </c>
      <c r="Y2168" s="5">
        <f t="shared" si="767"/>
        <v>0</v>
      </c>
      <c r="Z2168" s="5">
        <f t="shared" si="767"/>
        <v>0</v>
      </c>
      <c r="AA2168" s="5">
        <f t="shared" si="767"/>
        <v>0</v>
      </c>
      <c r="AB2168" s="5">
        <f t="shared" si="767"/>
        <v>0</v>
      </c>
      <c r="AC2168" s="5">
        <f t="shared" si="767"/>
        <v>0</v>
      </c>
      <c r="AD2168" s="5">
        <f t="shared" si="767"/>
        <v>0</v>
      </c>
      <c r="AE2168" s="5">
        <f t="shared" si="767"/>
        <v>0</v>
      </c>
      <c r="AF2168" s="5">
        <f t="shared" si="767"/>
        <v>0</v>
      </c>
      <c r="AG2168" s="5">
        <f t="shared" si="767"/>
        <v>0</v>
      </c>
      <c r="AH2168" s="5">
        <f t="shared" si="767"/>
        <v>0</v>
      </c>
      <c r="AI2168" s="5">
        <f t="shared" ref="AI2168:AW2168" si="768">AI1866*AI656</f>
        <v>0</v>
      </c>
      <c r="AJ2168" s="5">
        <f t="shared" si="768"/>
        <v>0</v>
      </c>
      <c r="AK2168" s="5">
        <f t="shared" si="768"/>
        <v>0</v>
      </c>
      <c r="AL2168" s="5">
        <f t="shared" si="768"/>
        <v>0</v>
      </c>
      <c r="AM2168" s="5">
        <f t="shared" si="768"/>
        <v>0</v>
      </c>
      <c r="AN2168" s="5">
        <f t="shared" si="768"/>
        <v>0</v>
      </c>
      <c r="AO2168" s="5">
        <f t="shared" si="768"/>
        <v>0</v>
      </c>
      <c r="AP2168" s="5">
        <f t="shared" si="768"/>
        <v>0</v>
      </c>
      <c r="AQ2168" s="5">
        <f t="shared" si="768"/>
        <v>0</v>
      </c>
      <c r="AR2168" s="5">
        <f t="shared" si="768"/>
        <v>0</v>
      </c>
      <c r="AS2168" s="5">
        <f t="shared" si="768"/>
        <v>0</v>
      </c>
      <c r="AT2168" s="5">
        <f t="shared" si="768"/>
        <v>1.6842367816007049</v>
      </c>
      <c r="AU2168" s="5">
        <f t="shared" si="768"/>
        <v>3.3833073159001925</v>
      </c>
      <c r="AV2168" s="5">
        <f t="shared" si="768"/>
        <v>5.0621254141951422</v>
      </c>
      <c r="AW2168" s="5">
        <f t="shared" si="768"/>
        <v>6.7946289878437396</v>
      </c>
      <c r="AX2168" s="8"/>
    </row>
    <row r="2169" spans="3:50">
      <c r="C2169" s="14">
        <v>36</v>
      </c>
      <c r="D2169" s="13"/>
      <c r="E2169" s="12">
        <f t="shared" ref="E2169:AW2174" si="769">E1867*E657</f>
        <v>0</v>
      </c>
      <c r="F2169" s="12">
        <f t="shared" si="769"/>
        <v>0</v>
      </c>
      <c r="G2169" s="12">
        <f t="shared" si="769"/>
        <v>0</v>
      </c>
      <c r="H2169" s="12">
        <f t="shared" si="769"/>
        <v>0</v>
      </c>
      <c r="I2169" s="12">
        <f t="shared" si="769"/>
        <v>0</v>
      </c>
      <c r="J2169" s="12">
        <f t="shared" si="769"/>
        <v>0</v>
      </c>
      <c r="K2169" s="12">
        <f t="shared" si="769"/>
        <v>0</v>
      </c>
      <c r="L2169" s="12">
        <f t="shared" si="769"/>
        <v>0</v>
      </c>
      <c r="M2169" s="12">
        <f t="shared" si="769"/>
        <v>0</v>
      </c>
      <c r="N2169" s="12">
        <f t="shared" si="769"/>
        <v>0</v>
      </c>
      <c r="O2169" s="12">
        <f t="shared" si="769"/>
        <v>0</v>
      </c>
      <c r="P2169" s="12">
        <f t="shared" si="769"/>
        <v>0</v>
      </c>
      <c r="Q2169" s="12">
        <f t="shared" si="769"/>
        <v>0</v>
      </c>
      <c r="R2169" s="12">
        <f t="shared" si="769"/>
        <v>0</v>
      </c>
      <c r="S2169" s="12">
        <f t="shared" si="769"/>
        <v>0</v>
      </c>
      <c r="T2169" s="12">
        <f t="shared" si="769"/>
        <v>0</v>
      </c>
      <c r="U2169" s="12">
        <f t="shared" si="769"/>
        <v>0</v>
      </c>
      <c r="V2169" s="12">
        <f t="shared" si="769"/>
        <v>0</v>
      </c>
      <c r="W2169" s="12">
        <f t="shared" si="769"/>
        <v>0</v>
      </c>
      <c r="X2169" s="12">
        <f t="shared" si="769"/>
        <v>0</v>
      </c>
      <c r="Y2169" s="12">
        <f t="shared" si="769"/>
        <v>0</v>
      </c>
      <c r="Z2169" s="12">
        <f t="shared" si="769"/>
        <v>0</v>
      </c>
      <c r="AA2169" s="12">
        <f t="shared" si="769"/>
        <v>0</v>
      </c>
      <c r="AB2169" s="12">
        <f t="shared" si="769"/>
        <v>0</v>
      </c>
      <c r="AC2169" s="12">
        <f t="shared" si="769"/>
        <v>0</v>
      </c>
      <c r="AD2169" s="12">
        <f t="shared" si="769"/>
        <v>0</v>
      </c>
      <c r="AE2169" s="12">
        <f t="shared" si="769"/>
        <v>0</v>
      </c>
      <c r="AF2169" s="12">
        <f t="shared" si="769"/>
        <v>0</v>
      </c>
      <c r="AG2169" s="12">
        <f t="shared" si="769"/>
        <v>0</v>
      </c>
      <c r="AH2169" s="12">
        <f t="shared" si="769"/>
        <v>0</v>
      </c>
      <c r="AI2169" s="12">
        <f t="shared" si="769"/>
        <v>0</v>
      </c>
      <c r="AJ2169" s="12">
        <f t="shared" si="769"/>
        <v>0</v>
      </c>
      <c r="AK2169" s="12">
        <f t="shared" si="769"/>
        <v>0</v>
      </c>
      <c r="AL2169" s="12">
        <f t="shared" si="769"/>
        <v>0</v>
      </c>
      <c r="AM2169" s="12">
        <f t="shared" si="769"/>
        <v>0</v>
      </c>
      <c r="AN2169" s="12">
        <f t="shared" si="769"/>
        <v>0</v>
      </c>
      <c r="AO2169" s="12">
        <f t="shared" si="769"/>
        <v>3219.3086901794695</v>
      </c>
      <c r="AP2169" s="12">
        <f t="shared" si="769"/>
        <v>3444.206034751016</v>
      </c>
      <c r="AQ2169" s="12">
        <f t="shared" si="769"/>
        <v>3446.3745391489665</v>
      </c>
      <c r="AR2169" s="12">
        <f t="shared" si="769"/>
        <v>3546.6062318894537</v>
      </c>
      <c r="AS2169" s="12">
        <f t="shared" si="769"/>
        <v>3644.2198039579666</v>
      </c>
      <c r="AT2169" s="12">
        <f t="shared" si="769"/>
        <v>3358.3618483300315</v>
      </c>
      <c r="AU2169" s="12">
        <f t="shared" si="769"/>
        <v>3509.5328703269474</v>
      </c>
      <c r="AV2169" s="12">
        <f t="shared" si="769"/>
        <v>3742.0533873811964</v>
      </c>
      <c r="AW2169" s="12">
        <f t="shared" si="769"/>
        <v>3941.8687687919651</v>
      </c>
      <c r="AX2169" s="12"/>
    </row>
    <row r="2170" spans="3:50">
      <c r="C2170" s="10" t="s">
        <v>4</v>
      </c>
      <c r="D2170" s="9"/>
      <c r="E2170" s="8">
        <f t="shared" si="769"/>
        <v>0</v>
      </c>
      <c r="F2170" s="8">
        <f t="shared" si="769"/>
        <v>0</v>
      </c>
      <c r="G2170" s="8">
        <f t="shared" si="769"/>
        <v>0</v>
      </c>
      <c r="H2170" s="8">
        <f t="shared" si="769"/>
        <v>0</v>
      </c>
      <c r="I2170" s="8">
        <f t="shared" si="769"/>
        <v>0</v>
      </c>
      <c r="J2170" s="8">
        <f t="shared" si="769"/>
        <v>0</v>
      </c>
      <c r="K2170" s="8">
        <f t="shared" si="769"/>
        <v>0</v>
      </c>
      <c r="L2170" s="8">
        <f t="shared" si="769"/>
        <v>0</v>
      </c>
      <c r="M2170" s="8">
        <f t="shared" si="769"/>
        <v>0</v>
      </c>
      <c r="N2170" s="8">
        <f t="shared" si="769"/>
        <v>0</v>
      </c>
      <c r="O2170" s="8">
        <f t="shared" si="769"/>
        <v>0</v>
      </c>
      <c r="P2170" s="8">
        <f t="shared" si="769"/>
        <v>0</v>
      </c>
      <c r="Q2170" s="8">
        <f t="shared" si="769"/>
        <v>0</v>
      </c>
      <c r="R2170" s="8">
        <f t="shared" si="769"/>
        <v>0</v>
      </c>
      <c r="S2170" s="8">
        <f t="shared" si="769"/>
        <v>0</v>
      </c>
      <c r="T2170" s="8">
        <f t="shared" si="769"/>
        <v>0</v>
      </c>
      <c r="U2170" s="8">
        <f t="shared" si="769"/>
        <v>0</v>
      </c>
      <c r="V2170" s="8">
        <f t="shared" si="769"/>
        <v>0</v>
      </c>
      <c r="W2170" s="8">
        <f t="shared" si="769"/>
        <v>0</v>
      </c>
      <c r="X2170" s="8">
        <f t="shared" si="769"/>
        <v>0</v>
      </c>
      <c r="Y2170" s="8">
        <f t="shared" si="769"/>
        <v>0</v>
      </c>
      <c r="Z2170" s="8">
        <f t="shared" si="769"/>
        <v>0</v>
      </c>
      <c r="AA2170" s="8">
        <f t="shared" si="769"/>
        <v>0</v>
      </c>
      <c r="AB2170" s="8">
        <f t="shared" si="769"/>
        <v>0</v>
      </c>
      <c r="AC2170" s="8">
        <f t="shared" si="769"/>
        <v>0</v>
      </c>
      <c r="AD2170" s="8">
        <f t="shared" si="769"/>
        <v>0</v>
      </c>
      <c r="AE2170" s="8">
        <f t="shared" si="769"/>
        <v>0</v>
      </c>
      <c r="AF2170" s="8">
        <f t="shared" si="769"/>
        <v>0</v>
      </c>
      <c r="AG2170" s="8">
        <f t="shared" si="769"/>
        <v>0</v>
      </c>
      <c r="AH2170" s="8">
        <f t="shared" si="769"/>
        <v>0</v>
      </c>
      <c r="AI2170" s="8">
        <f t="shared" si="769"/>
        <v>0</v>
      </c>
      <c r="AJ2170" s="8">
        <f t="shared" si="769"/>
        <v>0</v>
      </c>
      <c r="AK2170" s="8">
        <f t="shared" si="769"/>
        <v>0</v>
      </c>
      <c r="AL2170" s="8">
        <f t="shared" si="769"/>
        <v>0</v>
      </c>
      <c r="AM2170" s="8">
        <f t="shared" si="769"/>
        <v>0</v>
      </c>
      <c r="AN2170" s="8">
        <f t="shared" si="769"/>
        <v>0</v>
      </c>
      <c r="AO2170" s="8">
        <f t="shared" si="769"/>
        <v>3047.5019913722649</v>
      </c>
      <c r="AP2170" s="8">
        <f t="shared" si="769"/>
        <v>3128.4260868132938</v>
      </c>
      <c r="AQ2170" s="8">
        <f t="shared" si="769"/>
        <v>3015.9849355977221</v>
      </c>
      <c r="AR2170" s="8">
        <f t="shared" si="769"/>
        <v>3000.29344434017</v>
      </c>
      <c r="AS2170" s="8">
        <f t="shared" si="769"/>
        <v>2988.4480042424007</v>
      </c>
      <c r="AT2170" s="8">
        <f t="shared" si="769"/>
        <v>2982.3270074794723</v>
      </c>
      <c r="AU2170" s="8">
        <f t="shared" si="769"/>
        <v>2954.783803114829</v>
      </c>
      <c r="AV2170" s="8">
        <f t="shared" si="769"/>
        <v>2999.5437074602778</v>
      </c>
      <c r="AW2170" s="8">
        <f t="shared" si="769"/>
        <v>3018.6368936950012</v>
      </c>
      <c r="AX2170" s="8"/>
    </row>
    <row r="2171" spans="3:50">
      <c r="C2171" s="10" t="s">
        <v>3</v>
      </c>
      <c r="D2171" s="9"/>
      <c r="E2171" s="8">
        <f t="shared" si="769"/>
        <v>0</v>
      </c>
      <c r="F2171" s="8">
        <f t="shared" si="769"/>
        <v>0</v>
      </c>
      <c r="G2171" s="8">
        <f t="shared" si="769"/>
        <v>0</v>
      </c>
      <c r="H2171" s="8">
        <f t="shared" si="769"/>
        <v>0</v>
      </c>
      <c r="I2171" s="8">
        <f t="shared" si="769"/>
        <v>0</v>
      </c>
      <c r="J2171" s="8">
        <f t="shared" si="769"/>
        <v>0</v>
      </c>
      <c r="K2171" s="8">
        <f t="shared" si="769"/>
        <v>0</v>
      </c>
      <c r="L2171" s="8">
        <f t="shared" si="769"/>
        <v>0</v>
      </c>
      <c r="M2171" s="8">
        <f t="shared" si="769"/>
        <v>0</v>
      </c>
      <c r="N2171" s="8">
        <f t="shared" si="769"/>
        <v>0</v>
      </c>
      <c r="O2171" s="8">
        <f t="shared" si="769"/>
        <v>0</v>
      </c>
      <c r="P2171" s="8">
        <f t="shared" si="769"/>
        <v>0</v>
      </c>
      <c r="Q2171" s="8">
        <f t="shared" si="769"/>
        <v>0</v>
      </c>
      <c r="R2171" s="8">
        <f t="shared" si="769"/>
        <v>0</v>
      </c>
      <c r="S2171" s="8">
        <f t="shared" si="769"/>
        <v>0</v>
      </c>
      <c r="T2171" s="8">
        <f t="shared" si="769"/>
        <v>0</v>
      </c>
      <c r="U2171" s="8">
        <f t="shared" si="769"/>
        <v>0</v>
      </c>
      <c r="V2171" s="8">
        <f t="shared" si="769"/>
        <v>0</v>
      </c>
      <c r="W2171" s="8">
        <f t="shared" si="769"/>
        <v>0</v>
      </c>
      <c r="X2171" s="8">
        <f t="shared" si="769"/>
        <v>0</v>
      </c>
      <c r="Y2171" s="8">
        <f t="shared" si="769"/>
        <v>0</v>
      </c>
      <c r="Z2171" s="8">
        <f t="shared" si="769"/>
        <v>0</v>
      </c>
      <c r="AA2171" s="8">
        <f t="shared" si="769"/>
        <v>0</v>
      </c>
      <c r="AB2171" s="8">
        <f t="shared" si="769"/>
        <v>0</v>
      </c>
      <c r="AC2171" s="8">
        <f t="shared" si="769"/>
        <v>0</v>
      </c>
      <c r="AD2171" s="8">
        <f t="shared" si="769"/>
        <v>0</v>
      </c>
      <c r="AE2171" s="8">
        <f t="shared" si="769"/>
        <v>0</v>
      </c>
      <c r="AF2171" s="8">
        <f t="shared" si="769"/>
        <v>0</v>
      </c>
      <c r="AG2171" s="8">
        <f t="shared" si="769"/>
        <v>0</v>
      </c>
      <c r="AH2171" s="8">
        <f t="shared" si="769"/>
        <v>0</v>
      </c>
      <c r="AI2171" s="8">
        <f t="shared" si="769"/>
        <v>0</v>
      </c>
      <c r="AJ2171" s="8">
        <f t="shared" si="769"/>
        <v>0</v>
      </c>
      <c r="AK2171" s="8">
        <f t="shared" si="769"/>
        <v>0</v>
      </c>
      <c r="AL2171" s="8">
        <f t="shared" si="769"/>
        <v>0</v>
      </c>
      <c r="AM2171" s="8">
        <f t="shared" si="769"/>
        <v>0</v>
      </c>
      <c r="AN2171" s="8">
        <f t="shared" si="769"/>
        <v>0</v>
      </c>
      <c r="AO2171" s="8">
        <f t="shared" si="769"/>
        <v>60.66010760204454</v>
      </c>
      <c r="AP2171" s="8">
        <f t="shared" si="769"/>
        <v>97.235897312985898</v>
      </c>
      <c r="AQ2171" s="8">
        <f t="shared" si="769"/>
        <v>126.92842693689224</v>
      </c>
      <c r="AR2171" s="8">
        <f t="shared" si="769"/>
        <v>158.89458911287036</v>
      </c>
      <c r="AS2171" s="8">
        <f t="shared" si="769"/>
        <v>190.48684631472702</v>
      </c>
      <c r="AT2171" s="8">
        <f t="shared" si="769"/>
        <v>222.06441060872353</v>
      </c>
      <c r="AU2171" s="8">
        <f t="shared" si="769"/>
        <v>225.41339119976732</v>
      </c>
      <c r="AV2171" s="8">
        <f t="shared" si="769"/>
        <v>234.64040489759725</v>
      </c>
      <c r="AW2171" s="8">
        <f t="shared" si="769"/>
        <v>242.32122254503466</v>
      </c>
      <c r="AX2171" s="8"/>
    </row>
    <row r="2172" spans="3:50">
      <c r="C2172" s="10" t="s">
        <v>2</v>
      </c>
      <c r="D2172" s="9"/>
      <c r="E2172" s="8">
        <f t="shared" si="769"/>
        <v>0</v>
      </c>
      <c r="F2172" s="8">
        <f t="shared" si="769"/>
        <v>0</v>
      </c>
      <c r="G2172" s="8">
        <f t="shared" si="769"/>
        <v>0</v>
      </c>
      <c r="H2172" s="8">
        <f t="shared" si="769"/>
        <v>0</v>
      </c>
      <c r="I2172" s="8">
        <f t="shared" si="769"/>
        <v>0</v>
      </c>
      <c r="J2172" s="8">
        <f t="shared" si="769"/>
        <v>0</v>
      </c>
      <c r="K2172" s="8">
        <f t="shared" si="769"/>
        <v>0</v>
      </c>
      <c r="L2172" s="8">
        <f t="shared" si="769"/>
        <v>0</v>
      </c>
      <c r="M2172" s="8">
        <f t="shared" si="769"/>
        <v>0</v>
      </c>
      <c r="N2172" s="8">
        <f t="shared" si="769"/>
        <v>0</v>
      </c>
      <c r="O2172" s="8">
        <f t="shared" si="769"/>
        <v>0</v>
      </c>
      <c r="P2172" s="8">
        <f t="shared" si="769"/>
        <v>0</v>
      </c>
      <c r="Q2172" s="8">
        <f t="shared" si="769"/>
        <v>0</v>
      </c>
      <c r="R2172" s="8">
        <f t="shared" si="769"/>
        <v>0</v>
      </c>
      <c r="S2172" s="8">
        <f t="shared" si="769"/>
        <v>0</v>
      </c>
      <c r="T2172" s="8">
        <f t="shared" si="769"/>
        <v>0</v>
      </c>
      <c r="U2172" s="8">
        <f t="shared" si="769"/>
        <v>0</v>
      </c>
      <c r="V2172" s="8">
        <f t="shared" si="769"/>
        <v>0</v>
      </c>
      <c r="W2172" s="8">
        <f t="shared" si="769"/>
        <v>0</v>
      </c>
      <c r="X2172" s="8">
        <f t="shared" si="769"/>
        <v>0</v>
      </c>
      <c r="Y2172" s="8">
        <f t="shared" si="769"/>
        <v>0</v>
      </c>
      <c r="Z2172" s="8">
        <f t="shared" si="769"/>
        <v>0</v>
      </c>
      <c r="AA2172" s="8">
        <f t="shared" si="769"/>
        <v>0</v>
      </c>
      <c r="AB2172" s="8">
        <f t="shared" si="769"/>
        <v>0</v>
      </c>
      <c r="AC2172" s="8">
        <f t="shared" si="769"/>
        <v>0</v>
      </c>
      <c r="AD2172" s="8">
        <f t="shared" si="769"/>
        <v>0</v>
      </c>
      <c r="AE2172" s="8">
        <f t="shared" si="769"/>
        <v>0</v>
      </c>
      <c r="AF2172" s="8">
        <f t="shared" si="769"/>
        <v>0</v>
      </c>
      <c r="AG2172" s="8">
        <f t="shared" si="769"/>
        <v>0</v>
      </c>
      <c r="AH2172" s="8">
        <f t="shared" si="769"/>
        <v>0</v>
      </c>
      <c r="AI2172" s="8">
        <f t="shared" si="769"/>
        <v>0</v>
      </c>
      <c r="AJ2172" s="8">
        <f t="shared" si="769"/>
        <v>0</v>
      </c>
      <c r="AK2172" s="8">
        <f t="shared" si="769"/>
        <v>0</v>
      </c>
      <c r="AL2172" s="8">
        <f t="shared" si="769"/>
        <v>0</v>
      </c>
      <c r="AM2172" s="8">
        <f t="shared" si="769"/>
        <v>0</v>
      </c>
      <c r="AN2172" s="8">
        <f t="shared" si="769"/>
        <v>0</v>
      </c>
      <c r="AO2172" s="8">
        <f t="shared" si="769"/>
        <v>26.13679407447481</v>
      </c>
      <c r="AP2172" s="8">
        <f t="shared" si="769"/>
        <v>51.618907687930715</v>
      </c>
      <c r="AQ2172" s="8">
        <f t="shared" si="769"/>
        <v>71.990147269581797</v>
      </c>
      <c r="AR2172" s="8">
        <f t="shared" si="769"/>
        <v>92.307429090155068</v>
      </c>
      <c r="AS2172" s="8">
        <f t="shared" si="769"/>
        <v>111.33946478657028</v>
      </c>
      <c r="AT2172" s="8">
        <f t="shared" si="769"/>
        <v>129.42315926086781</v>
      </c>
      <c r="AU2172" s="8">
        <f t="shared" si="769"/>
        <v>238.06062512787403</v>
      </c>
      <c r="AV2172" s="8">
        <f t="shared" si="769"/>
        <v>349.98757652237219</v>
      </c>
      <c r="AW2172" s="8">
        <f t="shared" si="769"/>
        <v>458.69523918779333</v>
      </c>
      <c r="AX2172" s="8"/>
    </row>
    <row r="2173" spans="3:50">
      <c r="C2173" s="10" t="s">
        <v>1</v>
      </c>
      <c r="D2173" s="9"/>
      <c r="E2173" s="8">
        <f t="shared" si="769"/>
        <v>0</v>
      </c>
      <c r="F2173" s="8">
        <f t="shared" si="769"/>
        <v>0</v>
      </c>
      <c r="G2173" s="8">
        <f t="shared" si="769"/>
        <v>0</v>
      </c>
      <c r="H2173" s="8">
        <f t="shared" si="769"/>
        <v>0</v>
      </c>
      <c r="I2173" s="8">
        <f t="shared" si="769"/>
        <v>0</v>
      </c>
      <c r="J2173" s="8">
        <f t="shared" si="769"/>
        <v>0</v>
      </c>
      <c r="K2173" s="8">
        <f t="shared" si="769"/>
        <v>0</v>
      </c>
      <c r="L2173" s="8">
        <f t="shared" si="769"/>
        <v>0</v>
      </c>
      <c r="M2173" s="8">
        <f t="shared" si="769"/>
        <v>0</v>
      </c>
      <c r="N2173" s="8">
        <f t="shared" si="769"/>
        <v>0</v>
      </c>
      <c r="O2173" s="8">
        <f t="shared" si="769"/>
        <v>0</v>
      </c>
      <c r="P2173" s="8">
        <f t="shared" si="769"/>
        <v>0</v>
      </c>
      <c r="Q2173" s="8">
        <f t="shared" si="769"/>
        <v>0</v>
      </c>
      <c r="R2173" s="8">
        <f t="shared" si="769"/>
        <v>0</v>
      </c>
      <c r="S2173" s="8">
        <f t="shared" si="769"/>
        <v>0</v>
      </c>
      <c r="T2173" s="8">
        <f t="shared" si="769"/>
        <v>0</v>
      </c>
      <c r="U2173" s="8">
        <f t="shared" si="769"/>
        <v>0</v>
      </c>
      <c r="V2173" s="8">
        <f t="shared" si="769"/>
        <v>0</v>
      </c>
      <c r="W2173" s="8">
        <f t="shared" si="769"/>
        <v>0</v>
      </c>
      <c r="X2173" s="8">
        <f t="shared" si="769"/>
        <v>0</v>
      </c>
      <c r="Y2173" s="8">
        <f t="shared" si="769"/>
        <v>0</v>
      </c>
      <c r="Z2173" s="8">
        <f t="shared" si="769"/>
        <v>0</v>
      </c>
      <c r="AA2173" s="8">
        <f t="shared" si="769"/>
        <v>0</v>
      </c>
      <c r="AB2173" s="8">
        <f t="shared" si="769"/>
        <v>0</v>
      </c>
      <c r="AC2173" s="8">
        <f t="shared" si="769"/>
        <v>0</v>
      </c>
      <c r="AD2173" s="8">
        <f t="shared" si="769"/>
        <v>0</v>
      </c>
      <c r="AE2173" s="8">
        <f t="shared" si="769"/>
        <v>0</v>
      </c>
      <c r="AF2173" s="8">
        <f t="shared" si="769"/>
        <v>0</v>
      </c>
      <c r="AG2173" s="8">
        <f t="shared" si="769"/>
        <v>0</v>
      </c>
      <c r="AH2173" s="8">
        <f t="shared" si="769"/>
        <v>0</v>
      </c>
      <c r="AI2173" s="8">
        <f t="shared" si="769"/>
        <v>0</v>
      </c>
      <c r="AJ2173" s="8">
        <f t="shared" si="769"/>
        <v>0</v>
      </c>
      <c r="AK2173" s="8">
        <f t="shared" si="769"/>
        <v>0</v>
      </c>
      <c r="AL2173" s="8">
        <f t="shared" si="769"/>
        <v>0</v>
      </c>
      <c r="AM2173" s="8">
        <f t="shared" si="769"/>
        <v>0</v>
      </c>
      <c r="AN2173" s="8">
        <f t="shared" si="769"/>
        <v>0</v>
      </c>
      <c r="AO2173" s="8">
        <f t="shared" si="769"/>
        <v>85.009797130685143</v>
      </c>
      <c r="AP2173" s="8">
        <f t="shared" si="769"/>
        <v>166.9251429368056</v>
      </c>
      <c r="AQ2173" s="8">
        <f t="shared" si="769"/>
        <v>231.47102934477039</v>
      </c>
      <c r="AR2173" s="8">
        <f t="shared" si="769"/>
        <v>295.11076934625828</v>
      </c>
      <c r="AS2173" s="8">
        <f t="shared" si="769"/>
        <v>353.94548861426841</v>
      </c>
      <c r="AT2173" s="8">
        <f t="shared" si="769"/>
        <v>24.54727098096842</v>
      </c>
      <c r="AU2173" s="8">
        <f t="shared" si="769"/>
        <v>89.799768370084934</v>
      </c>
      <c r="AV2173" s="8">
        <f t="shared" si="769"/>
        <v>154.91814006398269</v>
      </c>
      <c r="AW2173" s="8">
        <f t="shared" si="769"/>
        <v>217.78131882896957</v>
      </c>
      <c r="AX2173" s="8"/>
    </row>
    <row r="2174" spans="3:50">
      <c r="C2174" s="7" t="s">
        <v>0</v>
      </c>
      <c r="D2174" s="6"/>
      <c r="E2174" s="5">
        <f t="shared" si="769"/>
        <v>0</v>
      </c>
      <c r="F2174" s="5">
        <f t="shared" si="769"/>
        <v>0</v>
      </c>
      <c r="G2174" s="5">
        <f t="shared" si="769"/>
        <v>0</v>
      </c>
      <c r="H2174" s="5">
        <f t="shared" si="769"/>
        <v>0</v>
      </c>
      <c r="I2174" s="5">
        <f t="shared" si="769"/>
        <v>0</v>
      </c>
      <c r="J2174" s="5">
        <f t="shared" si="769"/>
        <v>0</v>
      </c>
      <c r="K2174" s="5">
        <f t="shared" si="769"/>
        <v>0</v>
      </c>
      <c r="L2174" s="5">
        <f t="shared" si="769"/>
        <v>0</v>
      </c>
      <c r="M2174" s="5">
        <f t="shared" si="769"/>
        <v>0</v>
      </c>
      <c r="N2174" s="5">
        <f t="shared" si="769"/>
        <v>0</v>
      </c>
      <c r="O2174" s="5">
        <f t="shared" si="769"/>
        <v>0</v>
      </c>
      <c r="P2174" s="5">
        <f t="shared" si="769"/>
        <v>0</v>
      </c>
      <c r="Q2174" s="5">
        <f t="shared" si="769"/>
        <v>0</v>
      </c>
      <c r="R2174" s="5">
        <f t="shared" si="769"/>
        <v>0</v>
      </c>
      <c r="S2174" s="5">
        <f t="shared" si="769"/>
        <v>0</v>
      </c>
      <c r="T2174" s="5">
        <f t="shared" si="769"/>
        <v>0</v>
      </c>
      <c r="U2174" s="5">
        <f t="shared" si="769"/>
        <v>0</v>
      </c>
      <c r="V2174" s="5">
        <f t="shared" si="769"/>
        <v>0</v>
      </c>
      <c r="W2174" s="5">
        <f t="shared" si="769"/>
        <v>0</v>
      </c>
      <c r="X2174" s="5">
        <f t="shared" si="769"/>
        <v>0</v>
      </c>
      <c r="Y2174" s="5">
        <f t="shared" si="769"/>
        <v>0</v>
      </c>
      <c r="Z2174" s="5">
        <f t="shared" si="769"/>
        <v>0</v>
      </c>
      <c r="AA2174" s="5">
        <f t="shared" si="769"/>
        <v>0</v>
      </c>
      <c r="AB2174" s="5">
        <f t="shared" si="769"/>
        <v>0</v>
      </c>
      <c r="AC2174" s="5">
        <f t="shared" si="769"/>
        <v>0</v>
      </c>
      <c r="AD2174" s="5">
        <f t="shared" si="769"/>
        <v>0</v>
      </c>
      <c r="AE2174" s="5">
        <f t="shared" si="769"/>
        <v>0</v>
      </c>
      <c r="AF2174" s="5">
        <f t="shared" si="769"/>
        <v>0</v>
      </c>
      <c r="AG2174" s="5">
        <f t="shared" si="769"/>
        <v>0</v>
      </c>
      <c r="AH2174" s="5">
        <f t="shared" si="769"/>
        <v>0</v>
      </c>
      <c r="AI2174" s="5">
        <f t="shared" ref="AI2174:AW2174" si="770">AI1872*AI662</f>
        <v>0</v>
      </c>
      <c r="AJ2174" s="5">
        <f t="shared" si="770"/>
        <v>0</v>
      </c>
      <c r="AK2174" s="5">
        <f t="shared" si="770"/>
        <v>0</v>
      </c>
      <c r="AL2174" s="5">
        <f t="shared" si="770"/>
        <v>0</v>
      </c>
      <c r="AM2174" s="5">
        <f t="shared" si="770"/>
        <v>0</v>
      </c>
      <c r="AN2174" s="5">
        <f t="shared" si="770"/>
        <v>0</v>
      </c>
      <c r="AO2174" s="5">
        <f t="shared" si="770"/>
        <v>0</v>
      </c>
      <c r="AP2174" s="5">
        <f t="shared" si="770"/>
        <v>0</v>
      </c>
      <c r="AQ2174" s="5">
        <f t="shared" si="770"/>
        <v>0</v>
      </c>
      <c r="AR2174" s="5">
        <f t="shared" si="770"/>
        <v>0</v>
      </c>
      <c r="AS2174" s="5">
        <f t="shared" si="770"/>
        <v>0</v>
      </c>
      <c r="AT2174" s="5">
        <f t="shared" si="770"/>
        <v>0</v>
      </c>
      <c r="AU2174" s="5">
        <f t="shared" si="770"/>
        <v>1.4752825143919523</v>
      </c>
      <c r="AV2174" s="5">
        <f t="shared" si="770"/>
        <v>2.9635584369664136</v>
      </c>
      <c r="AW2174" s="5">
        <f t="shared" si="770"/>
        <v>4.4340945351659755</v>
      </c>
      <c r="AX2174" s="8"/>
    </row>
    <row r="2175" spans="3:50">
      <c r="C2175" s="14">
        <v>37</v>
      </c>
      <c r="D2175" s="13"/>
      <c r="E2175" s="12">
        <f t="shared" ref="E2175:AW2180" si="771">E1873*E663</f>
        <v>0</v>
      </c>
      <c r="F2175" s="12">
        <f t="shared" si="771"/>
        <v>0</v>
      </c>
      <c r="G2175" s="12">
        <f t="shared" si="771"/>
        <v>0</v>
      </c>
      <c r="H2175" s="12">
        <f t="shared" si="771"/>
        <v>0</v>
      </c>
      <c r="I2175" s="12">
        <f t="shared" si="771"/>
        <v>0</v>
      </c>
      <c r="J2175" s="12">
        <f t="shared" si="771"/>
        <v>0</v>
      </c>
      <c r="K2175" s="12">
        <f t="shared" si="771"/>
        <v>0</v>
      </c>
      <c r="L2175" s="12">
        <f t="shared" si="771"/>
        <v>0</v>
      </c>
      <c r="M2175" s="12">
        <f t="shared" si="771"/>
        <v>0</v>
      </c>
      <c r="N2175" s="12">
        <f t="shared" si="771"/>
        <v>0</v>
      </c>
      <c r="O2175" s="12">
        <f t="shared" si="771"/>
        <v>0</v>
      </c>
      <c r="P2175" s="12">
        <f t="shared" si="771"/>
        <v>0</v>
      </c>
      <c r="Q2175" s="12">
        <f t="shared" si="771"/>
        <v>0</v>
      </c>
      <c r="R2175" s="12">
        <f t="shared" si="771"/>
        <v>0</v>
      </c>
      <c r="S2175" s="12">
        <f t="shared" si="771"/>
        <v>0</v>
      </c>
      <c r="T2175" s="12">
        <f t="shared" si="771"/>
        <v>0</v>
      </c>
      <c r="U2175" s="12">
        <f t="shared" si="771"/>
        <v>0</v>
      </c>
      <c r="V2175" s="12">
        <f t="shared" si="771"/>
        <v>0</v>
      </c>
      <c r="W2175" s="12">
        <f t="shared" si="771"/>
        <v>0</v>
      </c>
      <c r="X2175" s="12">
        <f t="shared" si="771"/>
        <v>0</v>
      </c>
      <c r="Y2175" s="12">
        <f t="shared" si="771"/>
        <v>0</v>
      </c>
      <c r="Z2175" s="12">
        <f t="shared" si="771"/>
        <v>0</v>
      </c>
      <c r="AA2175" s="12">
        <f t="shared" si="771"/>
        <v>0</v>
      </c>
      <c r="AB2175" s="12">
        <f t="shared" si="771"/>
        <v>0</v>
      </c>
      <c r="AC2175" s="12">
        <f t="shared" si="771"/>
        <v>0</v>
      </c>
      <c r="AD2175" s="12">
        <f t="shared" si="771"/>
        <v>0</v>
      </c>
      <c r="AE2175" s="12">
        <f t="shared" si="771"/>
        <v>0</v>
      </c>
      <c r="AF2175" s="12">
        <f t="shared" si="771"/>
        <v>0</v>
      </c>
      <c r="AG2175" s="12">
        <f t="shared" si="771"/>
        <v>0</v>
      </c>
      <c r="AH2175" s="12">
        <f t="shared" si="771"/>
        <v>0</v>
      </c>
      <c r="AI2175" s="12">
        <f t="shared" si="771"/>
        <v>0</v>
      </c>
      <c r="AJ2175" s="12">
        <f t="shared" si="771"/>
        <v>0</v>
      </c>
      <c r="AK2175" s="12">
        <f t="shared" si="771"/>
        <v>0</v>
      </c>
      <c r="AL2175" s="12">
        <f t="shared" si="771"/>
        <v>0</v>
      </c>
      <c r="AM2175" s="12">
        <f t="shared" si="771"/>
        <v>0</v>
      </c>
      <c r="AN2175" s="12">
        <f t="shared" si="771"/>
        <v>0</v>
      </c>
      <c r="AO2175" s="12">
        <f t="shared" si="771"/>
        <v>0</v>
      </c>
      <c r="AP2175" s="12">
        <f t="shared" si="771"/>
        <v>2741.2134508232157</v>
      </c>
      <c r="AQ2175" s="12">
        <f t="shared" si="771"/>
        <v>2936.6359875059961</v>
      </c>
      <c r="AR2175" s="12">
        <f t="shared" si="771"/>
        <v>2941.9132184248697</v>
      </c>
      <c r="AS2175" s="12">
        <f t="shared" si="771"/>
        <v>3030.5964972078846</v>
      </c>
      <c r="AT2175" s="12">
        <f t="shared" si="771"/>
        <v>3116.8824223424826</v>
      </c>
      <c r="AU2175" s="12">
        <f t="shared" si="771"/>
        <v>2867.5378500052921</v>
      </c>
      <c r="AV2175" s="12">
        <f t="shared" si="771"/>
        <v>3000.8949102574538</v>
      </c>
      <c r="AW2175" s="12">
        <f t="shared" si="771"/>
        <v>3203.7194950025978</v>
      </c>
      <c r="AX2175" s="12"/>
    </row>
    <row r="2176" spans="3:50">
      <c r="C2176" s="10" t="s">
        <v>4</v>
      </c>
      <c r="D2176" s="9"/>
      <c r="E2176" s="8">
        <f t="shared" si="771"/>
        <v>0</v>
      </c>
      <c r="F2176" s="8">
        <f t="shared" si="771"/>
        <v>0</v>
      </c>
      <c r="G2176" s="8">
        <f t="shared" si="771"/>
        <v>0</v>
      </c>
      <c r="H2176" s="8">
        <f t="shared" si="771"/>
        <v>0</v>
      </c>
      <c r="I2176" s="8">
        <f t="shared" si="771"/>
        <v>0</v>
      </c>
      <c r="J2176" s="8">
        <f t="shared" si="771"/>
        <v>0</v>
      </c>
      <c r="K2176" s="8">
        <f t="shared" si="771"/>
        <v>0</v>
      </c>
      <c r="L2176" s="8">
        <f t="shared" si="771"/>
        <v>0</v>
      </c>
      <c r="M2176" s="8">
        <f t="shared" si="771"/>
        <v>0</v>
      </c>
      <c r="N2176" s="8">
        <f t="shared" si="771"/>
        <v>0</v>
      </c>
      <c r="O2176" s="8">
        <f t="shared" si="771"/>
        <v>0</v>
      </c>
      <c r="P2176" s="8">
        <f t="shared" si="771"/>
        <v>0</v>
      </c>
      <c r="Q2176" s="8">
        <f t="shared" si="771"/>
        <v>0</v>
      </c>
      <c r="R2176" s="8">
        <f t="shared" si="771"/>
        <v>0</v>
      </c>
      <c r="S2176" s="8">
        <f t="shared" si="771"/>
        <v>0</v>
      </c>
      <c r="T2176" s="8">
        <f t="shared" si="771"/>
        <v>0</v>
      </c>
      <c r="U2176" s="8">
        <f t="shared" si="771"/>
        <v>0</v>
      </c>
      <c r="V2176" s="8">
        <f t="shared" si="771"/>
        <v>0</v>
      </c>
      <c r="W2176" s="8">
        <f t="shared" si="771"/>
        <v>0</v>
      </c>
      <c r="X2176" s="8">
        <f t="shared" si="771"/>
        <v>0</v>
      </c>
      <c r="Y2176" s="8">
        <f t="shared" si="771"/>
        <v>0</v>
      </c>
      <c r="Z2176" s="8">
        <f t="shared" si="771"/>
        <v>0</v>
      </c>
      <c r="AA2176" s="8">
        <f t="shared" si="771"/>
        <v>0</v>
      </c>
      <c r="AB2176" s="8">
        <f t="shared" si="771"/>
        <v>0</v>
      </c>
      <c r="AC2176" s="8">
        <f t="shared" si="771"/>
        <v>0</v>
      </c>
      <c r="AD2176" s="8">
        <f t="shared" si="771"/>
        <v>0</v>
      </c>
      <c r="AE2176" s="8">
        <f t="shared" si="771"/>
        <v>0</v>
      </c>
      <c r="AF2176" s="8">
        <f t="shared" si="771"/>
        <v>0</v>
      </c>
      <c r="AG2176" s="8">
        <f t="shared" si="771"/>
        <v>0</v>
      </c>
      <c r="AH2176" s="8">
        <f t="shared" si="771"/>
        <v>0</v>
      </c>
      <c r="AI2176" s="8">
        <f t="shared" si="771"/>
        <v>0</v>
      </c>
      <c r="AJ2176" s="8">
        <f t="shared" si="771"/>
        <v>0</v>
      </c>
      <c r="AK2176" s="8">
        <f t="shared" si="771"/>
        <v>0</v>
      </c>
      <c r="AL2176" s="8">
        <f t="shared" si="771"/>
        <v>0</v>
      </c>
      <c r="AM2176" s="8">
        <f t="shared" si="771"/>
        <v>0</v>
      </c>
      <c r="AN2176" s="8">
        <f t="shared" si="771"/>
        <v>0</v>
      </c>
      <c r="AO2176" s="8">
        <f t="shared" si="771"/>
        <v>0</v>
      </c>
      <c r="AP2176" s="8">
        <f t="shared" si="771"/>
        <v>2589.8065585327709</v>
      </c>
      <c r="AQ2176" s="8">
        <f t="shared" si="771"/>
        <v>2658.5769001797453</v>
      </c>
      <c r="AR2176" s="8">
        <f t="shared" si="771"/>
        <v>2563.0229574123659</v>
      </c>
      <c r="AS2176" s="8">
        <f t="shared" si="771"/>
        <v>2549.6881254460473</v>
      </c>
      <c r="AT2176" s="8">
        <f t="shared" si="771"/>
        <v>2539.6217174368771</v>
      </c>
      <c r="AU2176" s="8">
        <f t="shared" si="771"/>
        <v>2534.4200153194506</v>
      </c>
      <c r="AV2176" s="8">
        <f t="shared" si="771"/>
        <v>2511.0134444596101</v>
      </c>
      <c r="AW2176" s="8">
        <f t="shared" si="771"/>
        <v>2549.0509893607509</v>
      </c>
      <c r="AX2176" s="8"/>
    </row>
    <row r="2177" spans="3:50">
      <c r="C2177" s="10" t="s">
        <v>3</v>
      </c>
      <c r="D2177" s="9"/>
      <c r="E2177" s="8">
        <f t="shared" si="771"/>
        <v>0</v>
      </c>
      <c r="F2177" s="8">
        <f t="shared" si="771"/>
        <v>0</v>
      </c>
      <c r="G2177" s="8">
        <f t="shared" si="771"/>
        <v>0</v>
      </c>
      <c r="H2177" s="8">
        <f t="shared" si="771"/>
        <v>0</v>
      </c>
      <c r="I2177" s="8">
        <f t="shared" si="771"/>
        <v>0</v>
      </c>
      <c r="J2177" s="8">
        <f t="shared" si="771"/>
        <v>0</v>
      </c>
      <c r="K2177" s="8">
        <f t="shared" si="771"/>
        <v>0</v>
      </c>
      <c r="L2177" s="8">
        <f t="shared" si="771"/>
        <v>0</v>
      </c>
      <c r="M2177" s="8">
        <f t="shared" si="771"/>
        <v>0</v>
      </c>
      <c r="N2177" s="8">
        <f t="shared" si="771"/>
        <v>0</v>
      </c>
      <c r="O2177" s="8">
        <f t="shared" si="771"/>
        <v>0</v>
      </c>
      <c r="P2177" s="8">
        <f t="shared" si="771"/>
        <v>0</v>
      </c>
      <c r="Q2177" s="8">
        <f t="shared" si="771"/>
        <v>0</v>
      </c>
      <c r="R2177" s="8">
        <f t="shared" si="771"/>
        <v>0</v>
      </c>
      <c r="S2177" s="8">
        <f t="shared" si="771"/>
        <v>0</v>
      </c>
      <c r="T2177" s="8">
        <f t="shared" si="771"/>
        <v>0</v>
      </c>
      <c r="U2177" s="8">
        <f t="shared" si="771"/>
        <v>0</v>
      </c>
      <c r="V2177" s="8">
        <f t="shared" si="771"/>
        <v>0</v>
      </c>
      <c r="W2177" s="8">
        <f t="shared" si="771"/>
        <v>0</v>
      </c>
      <c r="X2177" s="8">
        <f t="shared" si="771"/>
        <v>0</v>
      </c>
      <c r="Y2177" s="8">
        <f t="shared" si="771"/>
        <v>0</v>
      </c>
      <c r="Z2177" s="8">
        <f t="shared" si="771"/>
        <v>0</v>
      </c>
      <c r="AA2177" s="8">
        <f t="shared" si="771"/>
        <v>0</v>
      </c>
      <c r="AB2177" s="8">
        <f t="shared" si="771"/>
        <v>0</v>
      </c>
      <c r="AC2177" s="8">
        <f t="shared" si="771"/>
        <v>0</v>
      </c>
      <c r="AD2177" s="8">
        <f t="shared" si="771"/>
        <v>0</v>
      </c>
      <c r="AE2177" s="8">
        <f t="shared" si="771"/>
        <v>0</v>
      </c>
      <c r="AF2177" s="8">
        <f t="shared" si="771"/>
        <v>0</v>
      </c>
      <c r="AG2177" s="8">
        <f t="shared" si="771"/>
        <v>0</v>
      </c>
      <c r="AH2177" s="8">
        <f t="shared" si="771"/>
        <v>0</v>
      </c>
      <c r="AI2177" s="8">
        <f t="shared" si="771"/>
        <v>0</v>
      </c>
      <c r="AJ2177" s="8">
        <f t="shared" si="771"/>
        <v>0</v>
      </c>
      <c r="AK2177" s="8">
        <f t="shared" si="771"/>
        <v>0</v>
      </c>
      <c r="AL2177" s="8">
        <f t="shared" si="771"/>
        <v>0</v>
      </c>
      <c r="AM2177" s="8">
        <f t="shared" si="771"/>
        <v>0</v>
      </c>
      <c r="AN2177" s="8">
        <f t="shared" si="771"/>
        <v>0</v>
      </c>
      <c r="AO2177" s="8">
        <f t="shared" si="771"/>
        <v>0</v>
      </c>
      <c r="AP2177" s="8">
        <f t="shared" si="771"/>
        <v>54.081956576770956</v>
      </c>
      <c r="AQ2177" s="8">
        <f t="shared" si="771"/>
        <v>86.691365776723842</v>
      </c>
      <c r="AR2177" s="8">
        <f t="shared" si="771"/>
        <v>113.16395478545918</v>
      </c>
      <c r="AS2177" s="8">
        <f t="shared" si="771"/>
        <v>141.66361729955932</v>
      </c>
      <c r="AT2177" s="8">
        <f t="shared" si="771"/>
        <v>169.82992213637104</v>
      </c>
      <c r="AU2177" s="8">
        <f t="shared" si="771"/>
        <v>197.98312740517531</v>
      </c>
      <c r="AV2177" s="8">
        <f t="shared" si="771"/>
        <v>200.9689352129935</v>
      </c>
      <c r="AW2177" s="8">
        <f t="shared" si="771"/>
        <v>209.19534584538235</v>
      </c>
      <c r="AX2177" s="8"/>
    </row>
    <row r="2178" spans="3:50">
      <c r="C2178" s="10" t="s">
        <v>2</v>
      </c>
      <c r="D2178" s="9"/>
      <c r="E2178" s="8">
        <f t="shared" si="771"/>
        <v>0</v>
      </c>
      <c r="F2178" s="8">
        <f t="shared" si="771"/>
        <v>0</v>
      </c>
      <c r="G2178" s="8">
        <f t="shared" si="771"/>
        <v>0</v>
      </c>
      <c r="H2178" s="8">
        <f t="shared" si="771"/>
        <v>0</v>
      </c>
      <c r="I2178" s="8">
        <f t="shared" si="771"/>
        <v>0</v>
      </c>
      <c r="J2178" s="8">
        <f t="shared" si="771"/>
        <v>0</v>
      </c>
      <c r="K2178" s="8">
        <f t="shared" si="771"/>
        <v>0</v>
      </c>
      <c r="L2178" s="8">
        <f t="shared" si="771"/>
        <v>0</v>
      </c>
      <c r="M2178" s="8">
        <f t="shared" si="771"/>
        <v>0</v>
      </c>
      <c r="N2178" s="8">
        <f t="shared" si="771"/>
        <v>0</v>
      </c>
      <c r="O2178" s="8">
        <f t="shared" si="771"/>
        <v>0</v>
      </c>
      <c r="P2178" s="8">
        <f t="shared" si="771"/>
        <v>0</v>
      </c>
      <c r="Q2178" s="8">
        <f t="shared" si="771"/>
        <v>0</v>
      </c>
      <c r="R2178" s="8">
        <f t="shared" si="771"/>
        <v>0</v>
      </c>
      <c r="S2178" s="8">
        <f t="shared" si="771"/>
        <v>0</v>
      </c>
      <c r="T2178" s="8">
        <f t="shared" si="771"/>
        <v>0</v>
      </c>
      <c r="U2178" s="8">
        <f t="shared" si="771"/>
        <v>0</v>
      </c>
      <c r="V2178" s="8">
        <f t="shared" si="771"/>
        <v>0</v>
      </c>
      <c r="W2178" s="8">
        <f t="shared" si="771"/>
        <v>0</v>
      </c>
      <c r="X2178" s="8">
        <f t="shared" si="771"/>
        <v>0</v>
      </c>
      <c r="Y2178" s="8">
        <f t="shared" si="771"/>
        <v>0</v>
      </c>
      <c r="Z2178" s="8">
        <f t="shared" si="771"/>
        <v>0</v>
      </c>
      <c r="AA2178" s="8">
        <f t="shared" si="771"/>
        <v>0</v>
      </c>
      <c r="AB2178" s="8">
        <f t="shared" si="771"/>
        <v>0</v>
      </c>
      <c r="AC2178" s="8">
        <f t="shared" si="771"/>
        <v>0</v>
      </c>
      <c r="AD2178" s="8">
        <f t="shared" si="771"/>
        <v>0</v>
      </c>
      <c r="AE2178" s="8">
        <f t="shared" si="771"/>
        <v>0</v>
      </c>
      <c r="AF2178" s="8">
        <f t="shared" si="771"/>
        <v>0</v>
      </c>
      <c r="AG2178" s="8">
        <f t="shared" si="771"/>
        <v>0</v>
      </c>
      <c r="AH2178" s="8">
        <f t="shared" si="771"/>
        <v>0</v>
      </c>
      <c r="AI2178" s="8">
        <f t="shared" si="771"/>
        <v>0</v>
      </c>
      <c r="AJ2178" s="8">
        <f t="shared" si="771"/>
        <v>0</v>
      </c>
      <c r="AK2178" s="8">
        <f t="shared" si="771"/>
        <v>0</v>
      </c>
      <c r="AL2178" s="8">
        <f t="shared" si="771"/>
        <v>0</v>
      </c>
      <c r="AM2178" s="8">
        <f t="shared" si="771"/>
        <v>0</v>
      </c>
      <c r="AN2178" s="8">
        <f t="shared" si="771"/>
        <v>0</v>
      </c>
      <c r="AO2178" s="8">
        <f t="shared" si="771"/>
        <v>0</v>
      </c>
      <c r="AP2178" s="8">
        <f t="shared" si="771"/>
        <v>22.953307454663978</v>
      </c>
      <c r="AQ2178" s="8">
        <f t="shared" si="771"/>
        <v>45.331675157210341</v>
      </c>
      <c r="AR2178" s="8">
        <f t="shared" si="771"/>
        <v>63.221678193462708</v>
      </c>
      <c r="AS2178" s="8">
        <f t="shared" si="771"/>
        <v>81.064295575757129</v>
      </c>
      <c r="AT2178" s="8">
        <f t="shared" si="771"/>
        <v>97.778211046154624</v>
      </c>
      <c r="AU2178" s="8">
        <f t="shared" si="771"/>
        <v>113.65929416606666</v>
      </c>
      <c r="AV2178" s="8">
        <f t="shared" si="771"/>
        <v>209.06461235603535</v>
      </c>
      <c r="AW2178" s="8">
        <f t="shared" si="771"/>
        <v>307.3587535770555</v>
      </c>
      <c r="AX2178" s="8"/>
    </row>
    <row r="2179" spans="3:50">
      <c r="C2179" s="10" t="s">
        <v>1</v>
      </c>
      <c r="D2179" s="9"/>
      <c r="E2179" s="8">
        <f t="shared" si="771"/>
        <v>0</v>
      </c>
      <c r="F2179" s="8">
        <f t="shared" si="771"/>
        <v>0</v>
      </c>
      <c r="G2179" s="8">
        <f t="shared" si="771"/>
        <v>0</v>
      </c>
      <c r="H2179" s="8">
        <f t="shared" si="771"/>
        <v>0</v>
      </c>
      <c r="I2179" s="8">
        <f t="shared" si="771"/>
        <v>0</v>
      </c>
      <c r="J2179" s="8">
        <f t="shared" si="771"/>
        <v>0</v>
      </c>
      <c r="K2179" s="8">
        <f t="shared" si="771"/>
        <v>0</v>
      </c>
      <c r="L2179" s="8">
        <f t="shared" si="771"/>
        <v>0</v>
      </c>
      <c r="M2179" s="8">
        <f t="shared" si="771"/>
        <v>0</v>
      </c>
      <c r="N2179" s="8">
        <f t="shared" si="771"/>
        <v>0</v>
      </c>
      <c r="O2179" s="8">
        <f t="shared" si="771"/>
        <v>0</v>
      </c>
      <c r="P2179" s="8">
        <f t="shared" si="771"/>
        <v>0</v>
      </c>
      <c r="Q2179" s="8">
        <f t="shared" si="771"/>
        <v>0</v>
      </c>
      <c r="R2179" s="8">
        <f t="shared" si="771"/>
        <v>0</v>
      </c>
      <c r="S2179" s="8">
        <f t="shared" si="771"/>
        <v>0</v>
      </c>
      <c r="T2179" s="8">
        <f t="shared" si="771"/>
        <v>0</v>
      </c>
      <c r="U2179" s="8">
        <f t="shared" si="771"/>
        <v>0</v>
      </c>
      <c r="V2179" s="8">
        <f t="shared" si="771"/>
        <v>0</v>
      </c>
      <c r="W2179" s="8">
        <f t="shared" si="771"/>
        <v>0</v>
      </c>
      <c r="X2179" s="8">
        <f t="shared" si="771"/>
        <v>0</v>
      </c>
      <c r="Y2179" s="8">
        <f t="shared" si="771"/>
        <v>0</v>
      </c>
      <c r="Z2179" s="8">
        <f t="shared" si="771"/>
        <v>0</v>
      </c>
      <c r="AA2179" s="8">
        <f t="shared" si="771"/>
        <v>0</v>
      </c>
      <c r="AB2179" s="8">
        <f t="shared" si="771"/>
        <v>0</v>
      </c>
      <c r="AC2179" s="8">
        <f t="shared" si="771"/>
        <v>0</v>
      </c>
      <c r="AD2179" s="8">
        <f t="shared" si="771"/>
        <v>0</v>
      </c>
      <c r="AE2179" s="8">
        <f t="shared" si="771"/>
        <v>0</v>
      </c>
      <c r="AF2179" s="8">
        <f t="shared" si="771"/>
        <v>0</v>
      </c>
      <c r="AG2179" s="8">
        <f t="shared" si="771"/>
        <v>0</v>
      </c>
      <c r="AH2179" s="8">
        <f t="shared" si="771"/>
        <v>0</v>
      </c>
      <c r="AI2179" s="8">
        <f t="shared" si="771"/>
        <v>0</v>
      </c>
      <c r="AJ2179" s="8">
        <f t="shared" si="771"/>
        <v>0</v>
      </c>
      <c r="AK2179" s="8">
        <f t="shared" si="771"/>
        <v>0</v>
      </c>
      <c r="AL2179" s="8">
        <f t="shared" si="771"/>
        <v>0</v>
      </c>
      <c r="AM2179" s="8">
        <f t="shared" si="771"/>
        <v>0</v>
      </c>
      <c r="AN2179" s="8">
        <f t="shared" si="771"/>
        <v>0</v>
      </c>
      <c r="AO2179" s="8">
        <f t="shared" si="771"/>
        <v>0</v>
      </c>
      <c r="AP2179" s="8">
        <f t="shared" si="771"/>
        <v>74.371628259009896</v>
      </c>
      <c r="AQ2179" s="8">
        <f t="shared" si="771"/>
        <v>146.03604639231722</v>
      </c>
      <c r="AR2179" s="8">
        <f t="shared" si="771"/>
        <v>202.50462803358175</v>
      </c>
      <c r="AS2179" s="8">
        <f t="shared" si="771"/>
        <v>258.18045888652091</v>
      </c>
      <c r="AT2179" s="8">
        <f t="shared" si="771"/>
        <v>309.65257172308043</v>
      </c>
      <c r="AU2179" s="8">
        <f t="shared" si="771"/>
        <v>21.475413114599569</v>
      </c>
      <c r="AV2179" s="8">
        <f t="shared" si="771"/>
        <v>78.562180082587986</v>
      </c>
      <c r="AW2179" s="8">
        <f t="shared" si="771"/>
        <v>135.53160591247843</v>
      </c>
      <c r="AX2179" s="8"/>
    </row>
    <row r="2180" spans="3:50">
      <c r="C2180" s="7" t="s">
        <v>0</v>
      </c>
      <c r="D2180" s="6"/>
      <c r="E2180" s="5">
        <f t="shared" si="771"/>
        <v>0</v>
      </c>
      <c r="F2180" s="5">
        <f t="shared" si="771"/>
        <v>0</v>
      </c>
      <c r="G2180" s="5">
        <f t="shared" si="771"/>
        <v>0</v>
      </c>
      <c r="H2180" s="5">
        <f t="shared" si="771"/>
        <v>0</v>
      </c>
      <c r="I2180" s="5">
        <f t="shared" si="771"/>
        <v>0</v>
      </c>
      <c r="J2180" s="5">
        <f t="shared" si="771"/>
        <v>0</v>
      </c>
      <c r="K2180" s="5">
        <f t="shared" si="771"/>
        <v>0</v>
      </c>
      <c r="L2180" s="5">
        <f t="shared" si="771"/>
        <v>0</v>
      </c>
      <c r="M2180" s="5">
        <f t="shared" si="771"/>
        <v>0</v>
      </c>
      <c r="N2180" s="5">
        <f t="shared" si="771"/>
        <v>0</v>
      </c>
      <c r="O2180" s="5">
        <f t="shared" si="771"/>
        <v>0</v>
      </c>
      <c r="P2180" s="5">
        <f t="shared" si="771"/>
        <v>0</v>
      </c>
      <c r="Q2180" s="5">
        <f t="shared" si="771"/>
        <v>0</v>
      </c>
      <c r="R2180" s="5">
        <f t="shared" si="771"/>
        <v>0</v>
      </c>
      <c r="S2180" s="5">
        <f t="shared" si="771"/>
        <v>0</v>
      </c>
      <c r="T2180" s="5">
        <f t="shared" si="771"/>
        <v>0</v>
      </c>
      <c r="U2180" s="5">
        <f t="shared" si="771"/>
        <v>0</v>
      </c>
      <c r="V2180" s="5">
        <f t="shared" si="771"/>
        <v>0</v>
      </c>
      <c r="W2180" s="5">
        <f t="shared" si="771"/>
        <v>0</v>
      </c>
      <c r="X2180" s="5">
        <f t="shared" si="771"/>
        <v>0</v>
      </c>
      <c r="Y2180" s="5">
        <f t="shared" si="771"/>
        <v>0</v>
      </c>
      <c r="Z2180" s="5">
        <f t="shared" si="771"/>
        <v>0</v>
      </c>
      <c r="AA2180" s="5">
        <f t="shared" si="771"/>
        <v>0</v>
      </c>
      <c r="AB2180" s="5">
        <f t="shared" si="771"/>
        <v>0</v>
      </c>
      <c r="AC2180" s="5">
        <f t="shared" si="771"/>
        <v>0</v>
      </c>
      <c r="AD2180" s="5">
        <f t="shared" si="771"/>
        <v>0</v>
      </c>
      <c r="AE2180" s="5">
        <f t="shared" si="771"/>
        <v>0</v>
      </c>
      <c r="AF2180" s="5">
        <f t="shared" si="771"/>
        <v>0</v>
      </c>
      <c r="AG2180" s="5">
        <f t="shared" si="771"/>
        <v>0</v>
      </c>
      <c r="AH2180" s="5">
        <f t="shared" si="771"/>
        <v>0</v>
      </c>
      <c r="AI2180" s="5">
        <f t="shared" ref="AI2180:AW2180" si="772">AI1878*AI668</f>
        <v>0</v>
      </c>
      <c r="AJ2180" s="5">
        <f t="shared" si="772"/>
        <v>0</v>
      </c>
      <c r="AK2180" s="5">
        <f t="shared" si="772"/>
        <v>0</v>
      </c>
      <c r="AL2180" s="5">
        <f t="shared" si="772"/>
        <v>0</v>
      </c>
      <c r="AM2180" s="5">
        <f t="shared" si="772"/>
        <v>0</v>
      </c>
      <c r="AN2180" s="5">
        <f t="shared" si="772"/>
        <v>0</v>
      </c>
      <c r="AO2180" s="5">
        <f t="shared" si="772"/>
        <v>0</v>
      </c>
      <c r="AP2180" s="5">
        <f t="shared" si="772"/>
        <v>0</v>
      </c>
      <c r="AQ2180" s="5">
        <f t="shared" si="772"/>
        <v>0</v>
      </c>
      <c r="AR2180" s="5">
        <f t="shared" si="772"/>
        <v>0</v>
      </c>
      <c r="AS2180" s="5">
        <f t="shared" si="772"/>
        <v>0</v>
      </c>
      <c r="AT2180" s="5">
        <f t="shared" si="772"/>
        <v>0</v>
      </c>
      <c r="AU2180" s="5">
        <f t="shared" si="772"/>
        <v>0</v>
      </c>
      <c r="AV2180" s="5">
        <f t="shared" si="772"/>
        <v>1.2857381462269357</v>
      </c>
      <c r="AW2180" s="5">
        <f t="shared" si="772"/>
        <v>2.5828003069302676</v>
      </c>
      <c r="AX2180" s="8"/>
    </row>
    <row r="2181" spans="3:50">
      <c r="C2181" s="14">
        <v>38</v>
      </c>
      <c r="D2181" s="13"/>
      <c r="E2181" s="12">
        <f t="shared" ref="E2181:AW2186" si="773">E1879*E669</f>
        <v>0</v>
      </c>
      <c r="F2181" s="12">
        <f t="shared" si="773"/>
        <v>0</v>
      </c>
      <c r="G2181" s="12">
        <f t="shared" si="773"/>
        <v>0</v>
      </c>
      <c r="H2181" s="12">
        <f t="shared" si="773"/>
        <v>0</v>
      </c>
      <c r="I2181" s="12">
        <f t="shared" si="773"/>
        <v>0</v>
      </c>
      <c r="J2181" s="12">
        <f t="shared" si="773"/>
        <v>0</v>
      </c>
      <c r="K2181" s="12">
        <f t="shared" si="773"/>
        <v>0</v>
      </c>
      <c r="L2181" s="12">
        <f t="shared" si="773"/>
        <v>0</v>
      </c>
      <c r="M2181" s="12">
        <f t="shared" si="773"/>
        <v>0</v>
      </c>
      <c r="N2181" s="12">
        <f t="shared" si="773"/>
        <v>0</v>
      </c>
      <c r="O2181" s="12">
        <f t="shared" si="773"/>
        <v>0</v>
      </c>
      <c r="P2181" s="12">
        <f t="shared" si="773"/>
        <v>0</v>
      </c>
      <c r="Q2181" s="12">
        <f t="shared" si="773"/>
        <v>0</v>
      </c>
      <c r="R2181" s="12">
        <f t="shared" si="773"/>
        <v>0</v>
      </c>
      <c r="S2181" s="12">
        <f t="shared" si="773"/>
        <v>0</v>
      </c>
      <c r="T2181" s="12">
        <f t="shared" si="773"/>
        <v>0</v>
      </c>
      <c r="U2181" s="12">
        <f t="shared" si="773"/>
        <v>0</v>
      </c>
      <c r="V2181" s="12">
        <f t="shared" si="773"/>
        <v>0</v>
      </c>
      <c r="W2181" s="12">
        <f t="shared" si="773"/>
        <v>0</v>
      </c>
      <c r="X2181" s="12">
        <f t="shared" si="773"/>
        <v>0</v>
      </c>
      <c r="Y2181" s="12">
        <f t="shared" si="773"/>
        <v>0</v>
      </c>
      <c r="Z2181" s="12">
        <f t="shared" si="773"/>
        <v>0</v>
      </c>
      <c r="AA2181" s="12">
        <f t="shared" si="773"/>
        <v>0</v>
      </c>
      <c r="AB2181" s="12">
        <f t="shared" si="773"/>
        <v>0</v>
      </c>
      <c r="AC2181" s="12">
        <f t="shared" si="773"/>
        <v>0</v>
      </c>
      <c r="AD2181" s="12">
        <f t="shared" si="773"/>
        <v>0</v>
      </c>
      <c r="AE2181" s="12">
        <f t="shared" si="773"/>
        <v>0</v>
      </c>
      <c r="AF2181" s="12">
        <f t="shared" si="773"/>
        <v>0</v>
      </c>
      <c r="AG2181" s="12">
        <f t="shared" si="773"/>
        <v>0</v>
      </c>
      <c r="AH2181" s="12">
        <f t="shared" si="773"/>
        <v>0</v>
      </c>
      <c r="AI2181" s="12">
        <f t="shared" si="773"/>
        <v>0</v>
      </c>
      <c r="AJ2181" s="12">
        <f t="shared" si="773"/>
        <v>0</v>
      </c>
      <c r="AK2181" s="12">
        <f t="shared" si="773"/>
        <v>0</v>
      </c>
      <c r="AL2181" s="12">
        <f t="shared" si="773"/>
        <v>0</v>
      </c>
      <c r="AM2181" s="12">
        <f t="shared" si="773"/>
        <v>0</v>
      </c>
      <c r="AN2181" s="12">
        <f t="shared" si="773"/>
        <v>0</v>
      </c>
      <c r="AO2181" s="12">
        <f t="shared" si="773"/>
        <v>0</v>
      </c>
      <c r="AP2181" s="12">
        <f t="shared" si="773"/>
        <v>0</v>
      </c>
      <c r="AQ2181" s="12">
        <f t="shared" si="773"/>
        <v>2320.9320055095518</v>
      </c>
      <c r="AR2181" s="12">
        <f t="shared" si="773"/>
        <v>2489.9283394353247</v>
      </c>
      <c r="AS2181" s="12">
        <f t="shared" si="773"/>
        <v>2497.4885440470721</v>
      </c>
      <c r="AT2181" s="12">
        <f t="shared" si="773"/>
        <v>2575.5832426832935</v>
      </c>
      <c r="AU2181" s="12">
        <f t="shared" si="773"/>
        <v>2651.4974714926684</v>
      </c>
      <c r="AV2181" s="12">
        <f t="shared" si="773"/>
        <v>2435.0980477160115</v>
      </c>
      <c r="AW2181" s="12">
        <f t="shared" si="773"/>
        <v>2552.1668104373612</v>
      </c>
      <c r="AX2181" s="12"/>
    </row>
    <row r="2182" spans="3:50">
      <c r="C2182" s="10" t="s">
        <v>4</v>
      </c>
      <c r="D2182" s="9"/>
      <c r="E2182" s="8">
        <f t="shared" si="773"/>
        <v>0</v>
      </c>
      <c r="F2182" s="8">
        <f t="shared" si="773"/>
        <v>0</v>
      </c>
      <c r="G2182" s="8">
        <f t="shared" si="773"/>
        <v>0</v>
      </c>
      <c r="H2182" s="8">
        <f t="shared" si="773"/>
        <v>0</v>
      </c>
      <c r="I2182" s="8">
        <f t="shared" si="773"/>
        <v>0</v>
      </c>
      <c r="J2182" s="8">
        <f t="shared" si="773"/>
        <v>0</v>
      </c>
      <c r="K2182" s="8">
        <f t="shared" si="773"/>
        <v>0</v>
      </c>
      <c r="L2182" s="8">
        <f t="shared" si="773"/>
        <v>0</v>
      </c>
      <c r="M2182" s="8">
        <f t="shared" si="773"/>
        <v>0</v>
      </c>
      <c r="N2182" s="8">
        <f t="shared" si="773"/>
        <v>0</v>
      </c>
      <c r="O2182" s="8">
        <f t="shared" si="773"/>
        <v>0</v>
      </c>
      <c r="P2182" s="8">
        <f t="shared" si="773"/>
        <v>0</v>
      </c>
      <c r="Q2182" s="8">
        <f t="shared" si="773"/>
        <v>0</v>
      </c>
      <c r="R2182" s="8">
        <f t="shared" si="773"/>
        <v>0</v>
      </c>
      <c r="S2182" s="8">
        <f t="shared" si="773"/>
        <v>0</v>
      </c>
      <c r="T2182" s="8">
        <f t="shared" si="773"/>
        <v>0</v>
      </c>
      <c r="U2182" s="8">
        <f t="shared" si="773"/>
        <v>0</v>
      </c>
      <c r="V2182" s="8">
        <f t="shared" si="773"/>
        <v>0</v>
      </c>
      <c r="W2182" s="8">
        <f t="shared" si="773"/>
        <v>0</v>
      </c>
      <c r="X2182" s="8">
        <f t="shared" si="773"/>
        <v>0</v>
      </c>
      <c r="Y2182" s="8">
        <f t="shared" si="773"/>
        <v>0</v>
      </c>
      <c r="Z2182" s="8">
        <f t="shared" si="773"/>
        <v>0</v>
      </c>
      <c r="AA2182" s="8">
        <f t="shared" si="773"/>
        <v>0</v>
      </c>
      <c r="AB2182" s="8">
        <f t="shared" si="773"/>
        <v>0</v>
      </c>
      <c r="AC2182" s="8">
        <f t="shared" si="773"/>
        <v>0</v>
      </c>
      <c r="AD2182" s="8">
        <f t="shared" si="773"/>
        <v>0</v>
      </c>
      <c r="AE2182" s="8">
        <f t="shared" si="773"/>
        <v>0</v>
      </c>
      <c r="AF2182" s="8">
        <f t="shared" si="773"/>
        <v>0</v>
      </c>
      <c r="AG2182" s="8">
        <f t="shared" si="773"/>
        <v>0</v>
      </c>
      <c r="AH2182" s="8">
        <f t="shared" si="773"/>
        <v>0</v>
      </c>
      <c r="AI2182" s="8">
        <f t="shared" si="773"/>
        <v>0</v>
      </c>
      <c r="AJ2182" s="8">
        <f t="shared" si="773"/>
        <v>0</v>
      </c>
      <c r="AK2182" s="8">
        <f t="shared" si="773"/>
        <v>0</v>
      </c>
      <c r="AL2182" s="8">
        <f t="shared" si="773"/>
        <v>0</v>
      </c>
      <c r="AM2182" s="8">
        <f t="shared" si="773"/>
        <v>0</v>
      </c>
      <c r="AN2182" s="8">
        <f t="shared" si="773"/>
        <v>0</v>
      </c>
      <c r="AO2182" s="8">
        <f t="shared" si="773"/>
        <v>0</v>
      </c>
      <c r="AP2182" s="8">
        <f t="shared" si="773"/>
        <v>0</v>
      </c>
      <c r="AQ2182" s="8">
        <f t="shared" si="773"/>
        <v>2188.119831202443</v>
      </c>
      <c r="AR2182" s="8">
        <f t="shared" si="773"/>
        <v>2246.2236875930025</v>
      </c>
      <c r="AS2182" s="8">
        <f t="shared" si="773"/>
        <v>2165.4904465599961</v>
      </c>
      <c r="AT2182" s="8">
        <f t="shared" si="773"/>
        <v>2154.2238868337022</v>
      </c>
      <c r="AU2182" s="8">
        <f t="shared" si="773"/>
        <v>2145.7188087531531</v>
      </c>
      <c r="AV2182" s="8">
        <f t="shared" si="773"/>
        <v>2141.3239061602753</v>
      </c>
      <c r="AW2182" s="8">
        <f t="shared" si="773"/>
        <v>2121.5477643051554</v>
      </c>
      <c r="AX2182" s="8"/>
    </row>
    <row r="2183" spans="3:50">
      <c r="C2183" s="10" t="s">
        <v>3</v>
      </c>
      <c r="D2183" s="9"/>
      <c r="E2183" s="8">
        <f t="shared" si="773"/>
        <v>0</v>
      </c>
      <c r="F2183" s="8">
        <f t="shared" si="773"/>
        <v>0</v>
      </c>
      <c r="G2183" s="8">
        <f t="shared" si="773"/>
        <v>0</v>
      </c>
      <c r="H2183" s="8">
        <f t="shared" si="773"/>
        <v>0</v>
      </c>
      <c r="I2183" s="8">
        <f t="shared" si="773"/>
        <v>0</v>
      </c>
      <c r="J2183" s="8">
        <f t="shared" si="773"/>
        <v>0</v>
      </c>
      <c r="K2183" s="8">
        <f t="shared" si="773"/>
        <v>0</v>
      </c>
      <c r="L2183" s="8">
        <f t="shared" si="773"/>
        <v>0</v>
      </c>
      <c r="M2183" s="8">
        <f t="shared" si="773"/>
        <v>0</v>
      </c>
      <c r="N2183" s="8">
        <f t="shared" si="773"/>
        <v>0</v>
      </c>
      <c r="O2183" s="8">
        <f t="shared" si="773"/>
        <v>0</v>
      </c>
      <c r="P2183" s="8">
        <f t="shared" si="773"/>
        <v>0</v>
      </c>
      <c r="Q2183" s="8">
        <f t="shared" si="773"/>
        <v>0</v>
      </c>
      <c r="R2183" s="8">
        <f t="shared" si="773"/>
        <v>0</v>
      </c>
      <c r="S2183" s="8">
        <f t="shared" si="773"/>
        <v>0</v>
      </c>
      <c r="T2183" s="8">
        <f t="shared" si="773"/>
        <v>0</v>
      </c>
      <c r="U2183" s="8">
        <f t="shared" si="773"/>
        <v>0</v>
      </c>
      <c r="V2183" s="8">
        <f t="shared" si="773"/>
        <v>0</v>
      </c>
      <c r="W2183" s="8">
        <f t="shared" si="773"/>
        <v>0</v>
      </c>
      <c r="X2183" s="8">
        <f t="shared" si="773"/>
        <v>0</v>
      </c>
      <c r="Y2183" s="8">
        <f t="shared" si="773"/>
        <v>0</v>
      </c>
      <c r="Z2183" s="8">
        <f t="shared" si="773"/>
        <v>0</v>
      </c>
      <c r="AA2183" s="8">
        <f t="shared" si="773"/>
        <v>0</v>
      </c>
      <c r="AB2183" s="8">
        <f t="shared" si="773"/>
        <v>0</v>
      </c>
      <c r="AC2183" s="8">
        <f t="shared" si="773"/>
        <v>0</v>
      </c>
      <c r="AD2183" s="8">
        <f t="shared" si="773"/>
        <v>0</v>
      </c>
      <c r="AE2183" s="8">
        <f t="shared" si="773"/>
        <v>0</v>
      </c>
      <c r="AF2183" s="8">
        <f t="shared" si="773"/>
        <v>0</v>
      </c>
      <c r="AG2183" s="8">
        <f t="shared" si="773"/>
        <v>0</v>
      </c>
      <c r="AH2183" s="8">
        <f t="shared" si="773"/>
        <v>0</v>
      </c>
      <c r="AI2183" s="8">
        <f t="shared" si="773"/>
        <v>0</v>
      </c>
      <c r="AJ2183" s="8">
        <f t="shared" si="773"/>
        <v>0</v>
      </c>
      <c r="AK2183" s="8">
        <f t="shared" si="773"/>
        <v>0</v>
      </c>
      <c r="AL2183" s="8">
        <f t="shared" si="773"/>
        <v>0</v>
      </c>
      <c r="AM2183" s="8">
        <f t="shared" si="773"/>
        <v>0</v>
      </c>
      <c r="AN2183" s="8">
        <f t="shared" si="773"/>
        <v>0</v>
      </c>
      <c r="AO2183" s="8">
        <f t="shared" si="773"/>
        <v>0</v>
      </c>
      <c r="AP2183" s="8">
        <f t="shared" si="773"/>
        <v>0</v>
      </c>
      <c r="AQ2183" s="8">
        <f t="shared" si="773"/>
        <v>48.006659263211738</v>
      </c>
      <c r="AR2183" s="8">
        <f t="shared" si="773"/>
        <v>76.952890045645589</v>
      </c>
      <c r="AS2183" s="8">
        <f t="shared" si="773"/>
        <v>100.45168041491375</v>
      </c>
      <c r="AT2183" s="8">
        <f t="shared" si="773"/>
        <v>125.7498329602783</v>
      </c>
      <c r="AU2183" s="8">
        <f t="shared" si="773"/>
        <v>150.75207556748009</v>
      </c>
      <c r="AV2183" s="8">
        <f t="shared" si="773"/>
        <v>175.74269014682125</v>
      </c>
      <c r="AW2183" s="8">
        <f t="shared" si="773"/>
        <v>178.39308719471441</v>
      </c>
      <c r="AX2183" s="8"/>
    </row>
    <row r="2184" spans="3:50">
      <c r="C2184" s="10" t="s">
        <v>2</v>
      </c>
      <c r="D2184" s="9"/>
      <c r="E2184" s="8">
        <f t="shared" si="773"/>
        <v>0</v>
      </c>
      <c r="F2184" s="8">
        <f t="shared" si="773"/>
        <v>0</v>
      </c>
      <c r="G2184" s="8">
        <f t="shared" si="773"/>
        <v>0</v>
      </c>
      <c r="H2184" s="8">
        <f t="shared" si="773"/>
        <v>0</v>
      </c>
      <c r="I2184" s="8">
        <f t="shared" si="773"/>
        <v>0</v>
      </c>
      <c r="J2184" s="8">
        <f t="shared" si="773"/>
        <v>0</v>
      </c>
      <c r="K2184" s="8">
        <f t="shared" si="773"/>
        <v>0</v>
      </c>
      <c r="L2184" s="8">
        <f t="shared" si="773"/>
        <v>0</v>
      </c>
      <c r="M2184" s="8">
        <f t="shared" si="773"/>
        <v>0</v>
      </c>
      <c r="N2184" s="8">
        <f t="shared" si="773"/>
        <v>0</v>
      </c>
      <c r="O2184" s="8">
        <f t="shared" si="773"/>
        <v>0</v>
      </c>
      <c r="P2184" s="8">
        <f t="shared" si="773"/>
        <v>0</v>
      </c>
      <c r="Q2184" s="8">
        <f t="shared" si="773"/>
        <v>0</v>
      </c>
      <c r="R2184" s="8">
        <f t="shared" si="773"/>
        <v>0</v>
      </c>
      <c r="S2184" s="8">
        <f t="shared" si="773"/>
        <v>0</v>
      </c>
      <c r="T2184" s="8">
        <f t="shared" si="773"/>
        <v>0</v>
      </c>
      <c r="U2184" s="8">
        <f t="shared" si="773"/>
        <v>0</v>
      </c>
      <c r="V2184" s="8">
        <f t="shared" si="773"/>
        <v>0</v>
      </c>
      <c r="W2184" s="8">
        <f t="shared" si="773"/>
        <v>0</v>
      </c>
      <c r="X2184" s="8">
        <f t="shared" si="773"/>
        <v>0</v>
      </c>
      <c r="Y2184" s="8">
        <f t="shared" si="773"/>
        <v>0</v>
      </c>
      <c r="Z2184" s="8">
        <f t="shared" si="773"/>
        <v>0</v>
      </c>
      <c r="AA2184" s="8">
        <f t="shared" si="773"/>
        <v>0</v>
      </c>
      <c r="AB2184" s="8">
        <f t="shared" si="773"/>
        <v>0</v>
      </c>
      <c r="AC2184" s="8">
        <f t="shared" si="773"/>
        <v>0</v>
      </c>
      <c r="AD2184" s="8">
        <f t="shared" si="773"/>
        <v>0</v>
      </c>
      <c r="AE2184" s="8">
        <f t="shared" si="773"/>
        <v>0</v>
      </c>
      <c r="AF2184" s="8">
        <f t="shared" si="773"/>
        <v>0</v>
      </c>
      <c r="AG2184" s="8">
        <f t="shared" si="773"/>
        <v>0</v>
      </c>
      <c r="AH2184" s="8">
        <f t="shared" si="773"/>
        <v>0</v>
      </c>
      <c r="AI2184" s="8">
        <f t="shared" si="773"/>
        <v>0</v>
      </c>
      <c r="AJ2184" s="8">
        <f t="shared" si="773"/>
        <v>0</v>
      </c>
      <c r="AK2184" s="8">
        <f t="shared" si="773"/>
        <v>0</v>
      </c>
      <c r="AL2184" s="8">
        <f t="shared" si="773"/>
        <v>0</v>
      </c>
      <c r="AM2184" s="8">
        <f t="shared" si="773"/>
        <v>0</v>
      </c>
      <c r="AN2184" s="8">
        <f t="shared" si="773"/>
        <v>0</v>
      </c>
      <c r="AO2184" s="8">
        <f t="shared" si="773"/>
        <v>0</v>
      </c>
      <c r="AP2184" s="8">
        <f t="shared" si="773"/>
        <v>0</v>
      </c>
      <c r="AQ2184" s="8">
        <f t="shared" si="773"/>
        <v>20.060714107994659</v>
      </c>
      <c r="AR2184" s="8">
        <f t="shared" si="773"/>
        <v>39.618942810810381</v>
      </c>
      <c r="AS2184" s="8">
        <f t="shared" si="773"/>
        <v>55.254433992648416</v>
      </c>
      <c r="AT2184" s="8">
        <f t="shared" si="773"/>
        <v>70.848511096852974</v>
      </c>
      <c r="AU2184" s="8">
        <f t="shared" si="773"/>
        <v>85.456126166667403</v>
      </c>
      <c r="AV2184" s="8">
        <f t="shared" si="773"/>
        <v>99.335863055266401</v>
      </c>
      <c r="AW2184" s="8">
        <f t="shared" si="773"/>
        <v>182.71813013688171</v>
      </c>
      <c r="AX2184" s="8"/>
    </row>
    <row r="2185" spans="3:50">
      <c r="C2185" s="10" t="s">
        <v>1</v>
      </c>
      <c r="D2185" s="9"/>
      <c r="E2185" s="8">
        <f t="shared" si="773"/>
        <v>0</v>
      </c>
      <c r="F2185" s="8">
        <f t="shared" si="773"/>
        <v>0</v>
      </c>
      <c r="G2185" s="8">
        <f t="shared" si="773"/>
        <v>0</v>
      </c>
      <c r="H2185" s="8">
        <f t="shared" si="773"/>
        <v>0</v>
      </c>
      <c r="I2185" s="8">
        <f t="shared" si="773"/>
        <v>0</v>
      </c>
      <c r="J2185" s="8">
        <f t="shared" si="773"/>
        <v>0</v>
      </c>
      <c r="K2185" s="8">
        <f t="shared" si="773"/>
        <v>0</v>
      </c>
      <c r="L2185" s="8">
        <f t="shared" si="773"/>
        <v>0</v>
      </c>
      <c r="M2185" s="8">
        <f t="shared" si="773"/>
        <v>0</v>
      </c>
      <c r="N2185" s="8">
        <f t="shared" si="773"/>
        <v>0</v>
      </c>
      <c r="O2185" s="8">
        <f t="shared" si="773"/>
        <v>0</v>
      </c>
      <c r="P2185" s="8">
        <f t="shared" si="773"/>
        <v>0</v>
      </c>
      <c r="Q2185" s="8">
        <f t="shared" si="773"/>
        <v>0</v>
      </c>
      <c r="R2185" s="8">
        <f t="shared" si="773"/>
        <v>0</v>
      </c>
      <c r="S2185" s="8">
        <f t="shared" si="773"/>
        <v>0</v>
      </c>
      <c r="T2185" s="8">
        <f t="shared" si="773"/>
        <v>0</v>
      </c>
      <c r="U2185" s="8">
        <f t="shared" si="773"/>
        <v>0</v>
      </c>
      <c r="V2185" s="8">
        <f t="shared" si="773"/>
        <v>0</v>
      </c>
      <c r="W2185" s="8">
        <f t="shared" si="773"/>
        <v>0</v>
      </c>
      <c r="X2185" s="8">
        <f t="shared" si="773"/>
        <v>0</v>
      </c>
      <c r="Y2185" s="8">
        <f t="shared" si="773"/>
        <v>0</v>
      </c>
      <c r="Z2185" s="8">
        <f t="shared" si="773"/>
        <v>0</v>
      </c>
      <c r="AA2185" s="8">
        <f t="shared" si="773"/>
        <v>0</v>
      </c>
      <c r="AB2185" s="8">
        <f t="shared" si="773"/>
        <v>0</v>
      </c>
      <c r="AC2185" s="8">
        <f t="shared" si="773"/>
        <v>0</v>
      </c>
      <c r="AD2185" s="8">
        <f t="shared" si="773"/>
        <v>0</v>
      </c>
      <c r="AE2185" s="8">
        <f t="shared" si="773"/>
        <v>0</v>
      </c>
      <c r="AF2185" s="8">
        <f t="shared" si="773"/>
        <v>0</v>
      </c>
      <c r="AG2185" s="8">
        <f t="shared" si="773"/>
        <v>0</v>
      </c>
      <c r="AH2185" s="8">
        <f t="shared" si="773"/>
        <v>0</v>
      </c>
      <c r="AI2185" s="8">
        <f t="shared" si="773"/>
        <v>0</v>
      </c>
      <c r="AJ2185" s="8">
        <f t="shared" si="773"/>
        <v>0</v>
      </c>
      <c r="AK2185" s="8">
        <f t="shared" si="773"/>
        <v>0</v>
      </c>
      <c r="AL2185" s="8">
        <f t="shared" si="773"/>
        <v>0</v>
      </c>
      <c r="AM2185" s="8">
        <f t="shared" si="773"/>
        <v>0</v>
      </c>
      <c r="AN2185" s="8">
        <f t="shared" si="773"/>
        <v>0</v>
      </c>
      <c r="AO2185" s="8">
        <f t="shared" si="773"/>
        <v>0</v>
      </c>
      <c r="AP2185" s="8">
        <f t="shared" si="773"/>
        <v>0</v>
      </c>
      <c r="AQ2185" s="8">
        <f t="shared" si="773"/>
        <v>64.744800935902575</v>
      </c>
      <c r="AR2185" s="8">
        <f t="shared" si="773"/>
        <v>127.13281898586584</v>
      </c>
      <c r="AS2185" s="8">
        <f t="shared" si="773"/>
        <v>176.29198307951356</v>
      </c>
      <c r="AT2185" s="8">
        <f t="shared" si="773"/>
        <v>224.76101179246007</v>
      </c>
      <c r="AU2185" s="8">
        <f t="shared" si="773"/>
        <v>269.57046100536809</v>
      </c>
      <c r="AV2185" s="8">
        <f t="shared" si="773"/>
        <v>18.695588353648507</v>
      </c>
      <c r="AW2185" s="8">
        <f t="shared" si="773"/>
        <v>68.392918504126982</v>
      </c>
      <c r="AX2185" s="8"/>
    </row>
    <row r="2186" spans="3:50">
      <c r="C2186" s="7" t="s">
        <v>0</v>
      </c>
      <c r="D2186" s="6"/>
      <c r="E2186" s="5">
        <f t="shared" si="773"/>
        <v>0</v>
      </c>
      <c r="F2186" s="5">
        <f t="shared" si="773"/>
        <v>0</v>
      </c>
      <c r="G2186" s="5">
        <f t="shared" si="773"/>
        <v>0</v>
      </c>
      <c r="H2186" s="5">
        <f t="shared" si="773"/>
        <v>0</v>
      </c>
      <c r="I2186" s="5">
        <f t="shared" si="773"/>
        <v>0</v>
      </c>
      <c r="J2186" s="5">
        <f t="shared" si="773"/>
        <v>0</v>
      </c>
      <c r="K2186" s="5">
        <f t="shared" si="773"/>
        <v>0</v>
      </c>
      <c r="L2186" s="5">
        <f t="shared" si="773"/>
        <v>0</v>
      </c>
      <c r="M2186" s="5">
        <f t="shared" si="773"/>
        <v>0</v>
      </c>
      <c r="N2186" s="5">
        <f t="shared" si="773"/>
        <v>0</v>
      </c>
      <c r="O2186" s="5">
        <f t="shared" si="773"/>
        <v>0</v>
      </c>
      <c r="P2186" s="5">
        <f t="shared" si="773"/>
        <v>0</v>
      </c>
      <c r="Q2186" s="5">
        <f t="shared" si="773"/>
        <v>0</v>
      </c>
      <c r="R2186" s="5">
        <f t="shared" si="773"/>
        <v>0</v>
      </c>
      <c r="S2186" s="5">
        <f t="shared" si="773"/>
        <v>0</v>
      </c>
      <c r="T2186" s="5">
        <f t="shared" si="773"/>
        <v>0</v>
      </c>
      <c r="U2186" s="5">
        <f t="shared" si="773"/>
        <v>0</v>
      </c>
      <c r="V2186" s="5">
        <f t="shared" si="773"/>
        <v>0</v>
      </c>
      <c r="W2186" s="5">
        <f t="shared" si="773"/>
        <v>0</v>
      </c>
      <c r="X2186" s="5">
        <f t="shared" si="773"/>
        <v>0</v>
      </c>
      <c r="Y2186" s="5">
        <f t="shared" si="773"/>
        <v>0</v>
      </c>
      <c r="Z2186" s="5">
        <f t="shared" si="773"/>
        <v>0</v>
      </c>
      <c r="AA2186" s="5">
        <f t="shared" si="773"/>
        <v>0</v>
      </c>
      <c r="AB2186" s="5">
        <f t="shared" si="773"/>
        <v>0</v>
      </c>
      <c r="AC2186" s="5">
        <f t="shared" si="773"/>
        <v>0</v>
      </c>
      <c r="AD2186" s="5">
        <f t="shared" si="773"/>
        <v>0</v>
      </c>
      <c r="AE2186" s="5">
        <f t="shared" si="773"/>
        <v>0</v>
      </c>
      <c r="AF2186" s="5">
        <f t="shared" si="773"/>
        <v>0</v>
      </c>
      <c r="AG2186" s="5">
        <f t="shared" si="773"/>
        <v>0</v>
      </c>
      <c r="AH2186" s="5">
        <f t="shared" si="773"/>
        <v>0</v>
      </c>
      <c r="AI2186" s="5">
        <f t="shared" ref="AI2186:AW2186" si="774">AI1884*AI674</f>
        <v>0</v>
      </c>
      <c r="AJ2186" s="5">
        <f t="shared" si="774"/>
        <v>0</v>
      </c>
      <c r="AK2186" s="5">
        <f t="shared" si="774"/>
        <v>0</v>
      </c>
      <c r="AL2186" s="5">
        <f t="shared" si="774"/>
        <v>0</v>
      </c>
      <c r="AM2186" s="5">
        <f t="shared" si="774"/>
        <v>0</v>
      </c>
      <c r="AN2186" s="5">
        <f t="shared" si="774"/>
        <v>0</v>
      </c>
      <c r="AO2186" s="5">
        <f t="shared" si="774"/>
        <v>0</v>
      </c>
      <c r="AP2186" s="5">
        <f t="shared" si="774"/>
        <v>0</v>
      </c>
      <c r="AQ2186" s="5">
        <f t="shared" si="774"/>
        <v>0</v>
      </c>
      <c r="AR2186" s="5">
        <f t="shared" si="774"/>
        <v>0</v>
      </c>
      <c r="AS2186" s="5">
        <f t="shared" si="774"/>
        <v>0</v>
      </c>
      <c r="AT2186" s="5">
        <f t="shared" si="774"/>
        <v>0</v>
      </c>
      <c r="AU2186" s="5">
        <f t="shared" si="774"/>
        <v>0</v>
      </c>
      <c r="AV2186" s="5">
        <f t="shared" si="774"/>
        <v>0</v>
      </c>
      <c r="AW2186" s="5">
        <f t="shared" si="774"/>
        <v>1.1149102964822728</v>
      </c>
      <c r="AX2186" s="8"/>
    </row>
    <row r="2187" spans="3:50">
      <c r="C2187" s="14">
        <v>39</v>
      </c>
      <c r="D2187" s="13"/>
      <c r="E2187" s="12">
        <f t="shared" ref="E2187:AW2192" si="775">E1885*E675</f>
        <v>0</v>
      </c>
      <c r="F2187" s="12">
        <f t="shared" si="775"/>
        <v>0</v>
      </c>
      <c r="G2187" s="12">
        <f t="shared" si="775"/>
        <v>0</v>
      </c>
      <c r="H2187" s="12">
        <f t="shared" si="775"/>
        <v>0</v>
      </c>
      <c r="I2187" s="12">
        <f t="shared" si="775"/>
        <v>0</v>
      </c>
      <c r="J2187" s="12">
        <f t="shared" si="775"/>
        <v>0</v>
      </c>
      <c r="K2187" s="12">
        <f t="shared" si="775"/>
        <v>0</v>
      </c>
      <c r="L2187" s="12">
        <f t="shared" si="775"/>
        <v>0</v>
      </c>
      <c r="M2187" s="12">
        <f t="shared" si="775"/>
        <v>0</v>
      </c>
      <c r="N2187" s="12">
        <f t="shared" si="775"/>
        <v>0</v>
      </c>
      <c r="O2187" s="12">
        <f t="shared" si="775"/>
        <v>0</v>
      </c>
      <c r="P2187" s="12">
        <f t="shared" si="775"/>
        <v>0</v>
      </c>
      <c r="Q2187" s="12">
        <f t="shared" si="775"/>
        <v>0</v>
      </c>
      <c r="R2187" s="12">
        <f t="shared" si="775"/>
        <v>0</v>
      </c>
      <c r="S2187" s="12">
        <f t="shared" si="775"/>
        <v>0</v>
      </c>
      <c r="T2187" s="12">
        <f t="shared" si="775"/>
        <v>0</v>
      </c>
      <c r="U2187" s="12">
        <f t="shared" si="775"/>
        <v>0</v>
      </c>
      <c r="V2187" s="12">
        <f t="shared" si="775"/>
        <v>0</v>
      </c>
      <c r="W2187" s="12">
        <f t="shared" si="775"/>
        <v>0</v>
      </c>
      <c r="X2187" s="12">
        <f t="shared" si="775"/>
        <v>0</v>
      </c>
      <c r="Y2187" s="12">
        <f t="shared" si="775"/>
        <v>0</v>
      </c>
      <c r="Z2187" s="12">
        <f t="shared" si="775"/>
        <v>0</v>
      </c>
      <c r="AA2187" s="12">
        <f t="shared" si="775"/>
        <v>0</v>
      </c>
      <c r="AB2187" s="12">
        <f t="shared" si="775"/>
        <v>0</v>
      </c>
      <c r="AC2187" s="12">
        <f t="shared" si="775"/>
        <v>0</v>
      </c>
      <c r="AD2187" s="12">
        <f t="shared" si="775"/>
        <v>0</v>
      </c>
      <c r="AE2187" s="12">
        <f t="shared" si="775"/>
        <v>0</v>
      </c>
      <c r="AF2187" s="12">
        <f t="shared" si="775"/>
        <v>0</v>
      </c>
      <c r="AG2187" s="12">
        <f t="shared" si="775"/>
        <v>0</v>
      </c>
      <c r="AH2187" s="12">
        <f t="shared" si="775"/>
        <v>0</v>
      </c>
      <c r="AI2187" s="12">
        <f t="shared" si="775"/>
        <v>0</v>
      </c>
      <c r="AJ2187" s="12">
        <f t="shared" si="775"/>
        <v>0</v>
      </c>
      <c r="AK2187" s="12">
        <f t="shared" si="775"/>
        <v>0</v>
      </c>
      <c r="AL2187" s="12">
        <f t="shared" si="775"/>
        <v>0</v>
      </c>
      <c r="AM2187" s="12">
        <f t="shared" si="775"/>
        <v>0</v>
      </c>
      <c r="AN2187" s="12">
        <f t="shared" si="775"/>
        <v>0</v>
      </c>
      <c r="AO2187" s="12">
        <f t="shared" si="775"/>
        <v>0</v>
      </c>
      <c r="AP2187" s="12">
        <f t="shared" si="775"/>
        <v>0</v>
      </c>
      <c r="AQ2187" s="12">
        <f t="shared" si="775"/>
        <v>0</v>
      </c>
      <c r="AR2187" s="12">
        <f t="shared" si="775"/>
        <v>1954.0083757778896</v>
      </c>
      <c r="AS2187" s="12">
        <f t="shared" si="775"/>
        <v>2099.4563503316131</v>
      </c>
      <c r="AT2187" s="12">
        <f t="shared" si="775"/>
        <v>2108.5933082971128</v>
      </c>
      <c r="AU2187" s="12">
        <f t="shared" si="775"/>
        <v>2177.0394210855629</v>
      </c>
      <c r="AV2187" s="12">
        <f t="shared" si="775"/>
        <v>2243.5154270843032</v>
      </c>
      <c r="AW2187" s="12">
        <f t="shared" si="775"/>
        <v>2056.6535733434948</v>
      </c>
      <c r="AX2187" s="12"/>
    </row>
    <row r="2188" spans="3:50">
      <c r="C2188" s="10" t="s">
        <v>4</v>
      </c>
      <c r="D2188" s="9"/>
      <c r="E2188" s="8">
        <f t="shared" si="775"/>
        <v>0</v>
      </c>
      <c r="F2188" s="8">
        <f t="shared" si="775"/>
        <v>0</v>
      </c>
      <c r="G2188" s="8">
        <f t="shared" si="775"/>
        <v>0</v>
      </c>
      <c r="H2188" s="8">
        <f t="shared" si="775"/>
        <v>0</v>
      </c>
      <c r="I2188" s="8">
        <f t="shared" si="775"/>
        <v>0</v>
      </c>
      <c r="J2188" s="8">
        <f t="shared" si="775"/>
        <v>0</v>
      </c>
      <c r="K2188" s="8">
        <f t="shared" si="775"/>
        <v>0</v>
      </c>
      <c r="L2188" s="8">
        <f t="shared" si="775"/>
        <v>0</v>
      </c>
      <c r="M2188" s="8">
        <f t="shared" si="775"/>
        <v>0</v>
      </c>
      <c r="N2188" s="8">
        <f t="shared" si="775"/>
        <v>0</v>
      </c>
      <c r="O2188" s="8">
        <f t="shared" si="775"/>
        <v>0</v>
      </c>
      <c r="P2188" s="8">
        <f t="shared" si="775"/>
        <v>0</v>
      </c>
      <c r="Q2188" s="8">
        <f t="shared" si="775"/>
        <v>0</v>
      </c>
      <c r="R2188" s="8">
        <f t="shared" si="775"/>
        <v>0</v>
      </c>
      <c r="S2188" s="8">
        <f t="shared" si="775"/>
        <v>0</v>
      </c>
      <c r="T2188" s="8">
        <f t="shared" si="775"/>
        <v>0</v>
      </c>
      <c r="U2188" s="8">
        <f t="shared" si="775"/>
        <v>0</v>
      </c>
      <c r="V2188" s="8">
        <f t="shared" si="775"/>
        <v>0</v>
      </c>
      <c r="W2188" s="8">
        <f t="shared" si="775"/>
        <v>0</v>
      </c>
      <c r="X2188" s="8">
        <f t="shared" si="775"/>
        <v>0</v>
      </c>
      <c r="Y2188" s="8">
        <f t="shared" si="775"/>
        <v>0</v>
      </c>
      <c r="Z2188" s="8">
        <f t="shared" si="775"/>
        <v>0</v>
      </c>
      <c r="AA2188" s="8">
        <f t="shared" si="775"/>
        <v>0</v>
      </c>
      <c r="AB2188" s="8">
        <f t="shared" si="775"/>
        <v>0</v>
      </c>
      <c r="AC2188" s="8">
        <f t="shared" si="775"/>
        <v>0</v>
      </c>
      <c r="AD2188" s="8">
        <f t="shared" si="775"/>
        <v>0</v>
      </c>
      <c r="AE2188" s="8">
        <f t="shared" si="775"/>
        <v>0</v>
      </c>
      <c r="AF2188" s="8">
        <f t="shared" si="775"/>
        <v>0</v>
      </c>
      <c r="AG2188" s="8">
        <f t="shared" si="775"/>
        <v>0</v>
      </c>
      <c r="AH2188" s="8">
        <f t="shared" si="775"/>
        <v>0</v>
      </c>
      <c r="AI2188" s="8">
        <f t="shared" si="775"/>
        <v>0</v>
      </c>
      <c r="AJ2188" s="8">
        <f t="shared" si="775"/>
        <v>0</v>
      </c>
      <c r="AK2188" s="8">
        <f t="shared" si="775"/>
        <v>0</v>
      </c>
      <c r="AL2188" s="8">
        <f t="shared" si="775"/>
        <v>0</v>
      </c>
      <c r="AM2188" s="8">
        <f t="shared" si="775"/>
        <v>0</v>
      </c>
      <c r="AN2188" s="8">
        <f t="shared" si="775"/>
        <v>0</v>
      </c>
      <c r="AO2188" s="8">
        <f t="shared" si="775"/>
        <v>0</v>
      </c>
      <c r="AP2188" s="8">
        <f t="shared" si="775"/>
        <v>0</v>
      </c>
      <c r="AQ2188" s="8">
        <f t="shared" si="775"/>
        <v>0</v>
      </c>
      <c r="AR2188" s="8">
        <f t="shared" si="775"/>
        <v>1838.0439045760877</v>
      </c>
      <c r="AS2188" s="8">
        <f t="shared" si="775"/>
        <v>1886.8517612337102</v>
      </c>
      <c r="AT2188" s="8">
        <f t="shared" si="775"/>
        <v>1819.0349810641144</v>
      </c>
      <c r="AU2188" s="8">
        <f t="shared" si="775"/>
        <v>1809.5709511992245</v>
      </c>
      <c r="AV2188" s="8">
        <f t="shared" si="775"/>
        <v>1802.4265952544654</v>
      </c>
      <c r="AW2188" s="8">
        <f t="shared" si="775"/>
        <v>1798.7348303854426</v>
      </c>
      <c r="AX2188" s="8"/>
    </row>
    <row r="2189" spans="3:50">
      <c r="C2189" s="10" t="s">
        <v>3</v>
      </c>
      <c r="D2189" s="9"/>
      <c r="E2189" s="8">
        <f t="shared" si="775"/>
        <v>0</v>
      </c>
      <c r="F2189" s="8">
        <f t="shared" si="775"/>
        <v>0</v>
      </c>
      <c r="G2189" s="8">
        <f t="shared" si="775"/>
        <v>0</v>
      </c>
      <c r="H2189" s="8">
        <f t="shared" si="775"/>
        <v>0</v>
      </c>
      <c r="I2189" s="8">
        <f t="shared" si="775"/>
        <v>0</v>
      </c>
      <c r="J2189" s="8">
        <f t="shared" si="775"/>
        <v>0</v>
      </c>
      <c r="K2189" s="8">
        <f t="shared" si="775"/>
        <v>0</v>
      </c>
      <c r="L2189" s="8">
        <f t="shared" si="775"/>
        <v>0</v>
      </c>
      <c r="M2189" s="8">
        <f t="shared" si="775"/>
        <v>0</v>
      </c>
      <c r="N2189" s="8">
        <f t="shared" si="775"/>
        <v>0</v>
      </c>
      <c r="O2189" s="8">
        <f t="shared" si="775"/>
        <v>0</v>
      </c>
      <c r="P2189" s="8">
        <f t="shared" si="775"/>
        <v>0</v>
      </c>
      <c r="Q2189" s="8">
        <f t="shared" si="775"/>
        <v>0</v>
      </c>
      <c r="R2189" s="8">
        <f t="shared" si="775"/>
        <v>0</v>
      </c>
      <c r="S2189" s="8">
        <f t="shared" si="775"/>
        <v>0</v>
      </c>
      <c r="T2189" s="8">
        <f t="shared" si="775"/>
        <v>0</v>
      </c>
      <c r="U2189" s="8">
        <f t="shared" si="775"/>
        <v>0</v>
      </c>
      <c r="V2189" s="8">
        <f t="shared" si="775"/>
        <v>0</v>
      </c>
      <c r="W2189" s="8">
        <f t="shared" si="775"/>
        <v>0</v>
      </c>
      <c r="X2189" s="8">
        <f t="shared" si="775"/>
        <v>0</v>
      </c>
      <c r="Y2189" s="8">
        <f t="shared" si="775"/>
        <v>0</v>
      </c>
      <c r="Z2189" s="8">
        <f t="shared" si="775"/>
        <v>0</v>
      </c>
      <c r="AA2189" s="8">
        <f t="shared" si="775"/>
        <v>0</v>
      </c>
      <c r="AB2189" s="8">
        <f t="shared" si="775"/>
        <v>0</v>
      </c>
      <c r="AC2189" s="8">
        <f t="shared" si="775"/>
        <v>0</v>
      </c>
      <c r="AD2189" s="8">
        <f t="shared" si="775"/>
        <v>0</v>
      </c>
      <c r="AE2189" s="8">
        <f t="shared" si="775"/>
        <v>0</v>
      </c>
      <c r="AF2189" s="8">
        <f t="shared" si="775"/>
        <v>0</v>
      </c>
      <c r="AG2189" s="8">
        <f t="shared" si="775"/>
        <v>0</v>
      </c>
      <c r="AH2189" s="8">
        <f t="shared" si="775"/>
        <v>0</v>
      </c>
      <c r="AI2189" s="8">
        <f t="shared" si="775"/>
        <v>0</v>
      </c>
      <c r="AJ2189" s="8">
        <f t="shared" si="775"/>
        <v>0</v>
      </c>
      <c r="AK2189" s="8">
        <f t="shared" si="775"/>
        <v>0</v>
      </c>
      <c r="AL2189" s="8">
        <f t="shared" si="775"/>
        <v>0</v>
      </c>
      <c r="AM2189" s="8">
        <f t="shared" si="775"/>
        <v>0</v>
      </c>
      <c r="AN2189" s="8">
        <f t="shared" si="775"/>
        <v>0</v>
      </c>
      <c r="AO2189" s="8">
        <f t="shared" si="775"/>
        <v>0</v>
      </c>
      <c r="AP2189" s="8">
        <f t="shared" si="775"/>
        <v>0</v>
      </c>
      <c r="AQ2189" s="8">
        <f t="shared" si="775"/>
        <v>0</v>
      </c>
      <c r="AR2189" s="8">
        <f t="shared" si="775"/>
        <v>42.428394418080444</v>
      </c>
      <c r="AS2189" s="8">
        <f t="shared" si="775"/>
        <v>68.011138883180735</v>
      </c>
      <c r="AT2189" s="8">
        <f t="shared" si="775"/>
        <v>88.779423147008416</v>
      </c>
      <c r="AU2189" s="8">
        <f t="shared" si="775"/>
        <v>111.13798778610273</v>
      </c>
      <c r="AV2189" s="8">
        <f t="shared" si="775"/>
        <v>133.23502655021855</v>
      </c>
      <c r="AW2189" s="8">
        <f t="shared" si="775"/>
        <v>155.32178843691889</v>
      </c>
      <c r="AX2189" s="8"/>
    </row>
    <row r="2190" spans="3:50">
      <c r="C2190" s="10" t="s">
        <v>2</v>
      </c>
      <c r="D2190" s="9"/>
      <c r="E2190" s="8">
        <f t="shared" si="775"/>
        <v>0</v>
      </c>
      <c r="F2190" s="8">
        <f t="shared" si="775"/>
        <v>0</v>
      </c>
      <c r="G2190" s="8">
        <f t="shared" si="775"/>
        <v>0</v>
      </c>
      <c r="H2190" s="8">
        <f t="shared" si="775"/>
        <v>0</v>
      </c>
      <c r="I2190" s="8">
        <f t="shared" si="775"/>
        <v>0</v>
      </c>
      <c r="J2190" s="8">
        <f t="shared" si="775"/>
        <v>0</v>
      </c>
      <c r="K2190" s="8">
        <f t="shared" si="775"/>
        <v>0</v>
      </c>
      <c r="L2190" s="8">
        <f t="shared" si="775"/>
        <v>0</v>
      </c>
      <c r="M2190" s="8">
        <f t="shared" si="775"/>
        <v>0</v>
      </c>
      <c r="N2190" s="8">
        <f t="shared" si="775"/>
        <v>0</v>
      </c>
      <c r="O2190" s="8">
        <f t="shared" si="775"/>
        <v>0</v>
      </c>
      <c r="P2190" s="8">
        <f t="shared" si="775"/>
        <v>0</v>
      </c>
      <c r="Q2190" s="8">
        <f t="shared" si="775"/>
        <v>0</v>
      </c>
      <c r="R2190" s="8">
        <f t="shared" si="775"/>
        <v>0</v>
      </c>
      <c r="S2190" s="8">
        <f t="shared" si="775"/>
        <v>0</v>
      </c>
      <c r="T2190" s="8">
        <f t="shared" si="775"/>
        <v>0</v>
      </c>
      <c r="U2190" s="8">
        <f t="shared" si="775"/>
        <v>0</v>
      </c>
      <c r="V2190" s="8">
        <f t="shared" si="775"/>
        <v>0</v>
      </c>
      <c r="W2190" s="8">
        <f t="shared" si="775"/>
        <v>0</v>
      </c>
      <c r="X2190" s="8">
        <f t="shared" si="775"/>
        <v>0</v>
      </c>
      <c r="Y2190" s="8">
        <f t="shared" si="775"/>
        <v>0</v>
      </c>
      <c r="Z2190" s="8">
        <f t="shared" si="775"/>
        <v>0</v>
      </c>
      <c r="AA2190" s="8">
        <f t="shared" si="775"/>
        <v>0</v>
      </c>
      <c r="AB2190" s="8">
        <f t="shared" si="775"/>
        <v>0</v>
      </c>
      <c r="AC2190" s="8">
        <f t="shared" si="775"/>
        <v>0</v>
      </c>
      <c r="AD2190" s="8">
        <f t="shared" si="775"/>
        <v>0</v>
      </c>
      <c r="AE2190" s="8">
        <f t="shared" si="775"/>
        <v>0</v>
      </c>
      <c r="AF2190" s="8">
        <f t="shared" si="775"/>
        <v>0</v>
      </c>
      <c r="AG2190" s="8">
        <f t="shared" si="775"/>
        <v>0</v>
      </c>
      <c r="AH2190" s="8">
        <f t="shared" si="775"/>
        <v>0</v>
      </c>
      <c r="AI2190" s="8">
        <f t="shared" si="775"/>
        <v>0</v>
      </c>
      <c r="AJ2190" s="8">
        <f t="shared" si="775"/>
        <v>0</v>
      </c>
      <c r="AK2190" s="8">
        <f t="shared" si="775"/>
        <v>0</v>
      </c>
      <c r="AL2190" s="8">
        <f t="shared" si="775"/>
        <v>0</v>
      </c>
      <c r="AM2190" s="8">
        <f t="shared" si="775"/>
        <v>0</v>
      </c>
      <c r="AN2190" s="8">
        <f t="shared" si="775"/>
        <v>0</v>
      </c>
      <c r="AO2190" s="8">
        <f t="shared" si="775"/>
        <v>0</v>
      </c>
      <c r="AP2190" s="8">
        <f t="shared" si="775"/>
        <v>0</v>
      </c>
      <c r="AQ2190" s="8">
        <f t="shared" si="775"/>
        <v>0</v>
      </c>
      <c r="AR2190" s="8">
        <f t="shared" si="775"/>
        <v>17.448587320853079</v>
      </c>
      <c r="AS2190" s="8">
        <f t="shared" si="775"/>
        <v>34.460118392236701</v>
      </c>
      <c r="AT2190" s="8">
        <f t="shared" si="775"/>
        <v>48.059695741380295</v>
      </c>
      <c r="AU2190" s="8">
        <f t="shared" si="775"/>
        <v>61.623251583711621</v>
      </c>
      <c r="AV2190" s="8">
        <f t="shared" si="775"/>
        <v>74.328793655790207</v>
      </c>
      <c r="AW2190" s="8">
        <f t="shared" si="775"/>
        <v>86.401235333959079</v>
      </c>
      <c r="AX2190" s="8"/>
    </row>
    <row r="2191" spans="3:50">
      <c r="C2191" s="10" t="s">
        <v>1</v>
      </c>
      <c r="D2191" s="9"/>
      <c r="E2191" s="8">
        <f t="shared" si="775"/>
        <v>0</v>
      </c>
      <c r="F2191" s="8">
        <f t="shared" si="775"/>
        <v>0</v>
      </c>
      <c r="G2191" s="8">
        <f t="shared" si="775"/>
        <v>0</v>
      </c>
      <c r="H2191" s="8">
        <f t="shared" si="775"/>
        <v>0</v>
      </c>
      <c r="I2191" s="8">
        <f t="shared" si="775"/>
        <v>0</v>
      </c>
      <c r="J2191" s="8">
        <f t="shared" si="775"/>
        <v>0</v>
      </c>
      <c r="K2191" s="8">
        <f t="shared" si="775"/>
        <v>0</v>
      </c>
      <c r="L2191" s="8">
        <f t="shared" si="775"/>
        <v>0</v>
      </c>
      <c r="M2191" s="8">
        <f t="shared" si="775"/>
        <v>0</v>
      </c>
      <c r="N2191" s="8">
        <f t="shared" si="775"/>
        <v>0</v>
      </c>
      <c r="O2191" s="8">
        <f t="shared" si="775"/>
        <v>0</v>
      </c>
      <c r="P2191" s="8">
        <f t="shared" si="775"/>
        <v>0</v>
      </c>
      <c r="Q2191" s="8">
        <f t="shared" si="775"/>
        <v>0</v>
      </c>
      <c r="R2191" s="8">
        <f t="shared" si="775"/>
        <v>0</v>
      </c>
      <c r="S2191" s="8">
        <f t="shared" si="775"/>
        <v>0</v>
      </c>
      <c r="T2191" s="8">
        <f t="shared" si="775"/>
        <v>0</v>
      </c>
      <c r="U2191" s="8">
        <f t="shared" si="775"/>
        <v>0</v>
      </c>
      <c r="V2191" s="8">
        <f t="shared" si="775"/>
        <v>0</v>
      </c>
      <c r="W2191" s="8">
        <f t="shared" si="775"/>
        <v>0</v>
      </c>
      <c r="X2191" s="8">
        <f t="shared" si="775"/>
        <v>0</v>
      </c>
      <c r="Y2191" s="8">
        <f t="shared" si="775"/>
        <v>0</v>
      </c>
      <c r="Z2191" s="8">
        <f t="shared" si="775"/>
        <v>0</v>
      </c>
      <c r="AA2191" s="8">
        <f t="shared" si="775"/>
        <v>0</v>
      </c>
      <c r="AB2191" s="8">
        <f t="shared" si="775"/>
        <v>0</v>
      </c>
      <c r="AC2191" s="8">
        <f t="shared" si="775"/>
        <v>0</v>
      </c>
      <c r="AD2191" s="8">
        <f t="shared" si="775"/>
        <v>0</v>
      </c>
      <c r="AE2191" s="8">
        <f t="shared" si="775"/>
        <v>0</v>
      </c>
      <c r="AF2191" s="8">
        <f t="shared" si="775"/>
        <v>0</v>
      </c>
      <c r="AG2191" s="8">
        <f t="shared" si="775"/>
        <v>0</v>
      </c>
      <c r="AH2191" s="8">
        <f t="shared" si="775"/>
        <v>0</v>
      </c>
      <c r="AI2191" s="8">
        <f t="shared" si="775"/>
        <v>0</v>
      </c>
      <c r="AJ2191" s="8">
        <f t="shared" si="775"/>
        <v>0</v>
      </c>
      <c r="AK2191" s="8">
        <f t="shared" si="775"/>
        <v>0</v>
      </c>
      <c r="AL2191" s="8">
        <f t="shared" si="775"/>
        <v>0</v>
      </c>
      <c r="AM2191" s="8">
        <f t="shared" si="775"/>
        <v>0</v>
      </c>
      <c r="AN2191" s="8">
        <f t="shared" si="775"/>
        <v>0</v>
      </c>
      <c r="AO2191" s="8">
        <f t="shared" si="775"/>
        <v>0</v>
      </c>
      <c r="AP2191" s="8">
        <f t="shared" si="775"/>
        <v>0</v>
      </c>
      <c r="AQ2191" s="8">
        <f t="shared" si="775"/>
        <v>0</v>
      </c>
      <c r="AR2191" s="8">
        <f t="shared" si="775"/>
        <v>56.08748946286839</v>
      </c>
      <c r="AS2191" s="8">
        <f t="shared" si="775"/>
        <v>110.13333182248519</v>
      </c>
      <c r="AT2191" s="8">
        <f t="shared" si="775"/>
        <v>152.71920834460983</v>
      </c>
      <c r="AU2191" s="8">
        <f t="shared" si="775"/>
        <v>194.70723051652413</v>
      </c>
      <c r="AV2191" s="8">
        <f t="shared" si="775"/>
        <v>233.52501162382907</v>
      </c>
      <c r="AW2191" s="8">
        <f t="shared" si="775"/>
        <v>16.195719187174408</v>
      </c>
      <c r="AX2191" s="8"/>
    </row>
    <row r="2192" spans="3:50">
      <c r="C2192" s="7" t="s">
        <v>0</v>
      </c>
      <c r="D2192" s="6"/>
      <c r="E2192" s="5">
        <f t="shared" si="775"/>
        <v>0</v>
      </c>
      <c r="F2192" s="5">
        <f t="shared" si="775"/>
        <v>0</v>
      </c>
      <c r="G2192" s="5">
        <f t="shared" si="775"/>
        <v>0</v>
      </c>
      <c r="H2192" s="5">
        <f t="shared" si="775"/>
        <v>0</v>
      </c>
      <c r="I2192" s="5">
        <f t="shared" si="775"/>
        <v>0</v>
      </c>
      <c r="J2192" s="5">
        <f t="shared" si="775"/>
        <v>0</v>
      </c>
      <c r="K2192" s="5">
        <f t="shared" si="775"/>
        <v>0</v>
      </c>
      <c r="L2192" s="5">
        <f t="shared" si="775"/>
        <v>0</v>
      </c>
      <c r="M2192" s="5">
        <f t="shared" si="775"/>
        <v>0</v>
      </c>
      <c r="N2192" s="5">
        <f t="shared" si="775"/>
        <v>0</v>
      </c>
      <c r="O2192" s="5">
        <f t="shared" si="775"/>
        <v>0</v>
      </c>
      <c r="P2192" s="5">
        <f t="shared" si="775"/>
        <v>0</v>
      </c>
      <c r="Q2192" s="5">
        <f t="shared" si="775"/>
        <v>0</v>
      </c>
      <c r="R2192" s="5">
        <f t="shared" si="775"/>
        <v>0</v>
      </c>
      <c r="S2192" s="5">
        <f t="shared" si="775"/>
        <v>0</v>
      </c>
      <c r="T2192" s="5">
        <f t="shared" si="775"/>
        <v>0</v>
      </c>
      <c r="U2192" s="5">
        <f t="shared" si="775"/>
        <v>0</v>
      </c>
      <c r="V2192" s="5">
        <f t="shared" si="775"/>
        <v>0</v>
      </c>
      <c r="W2192" s="5">
        <f t="shared" si="775"/>
        <v>0</v>
      </c>
      <c r="X2192" s="5">
        <f t="shared" si="775"/>
        <v>0</v>
      </c>
      <c r="Y2192" s="5">
        <f t="shared" si="775"/>
        <v>0</v>
      </c>
      <c r="Z2192" s="5">
        <f t="shared" si="775"/>
        <v>0</v>
      </c>
      <c r="AA2192" s="5">
        <f t="shared" si="775"/>
        <v>0</v>
      </c>
      <c r="AB2192" s="5">
        <f t="shared" si="775"/>
        <v>0</v>
      </c>
      <c r="AC2192" s="5">
        <f t="shared" si="775"/>
        <v>0</v>
      </c>
      <c r="AD2192" s="5">
        <f t="shared" si="775"/>
        <v>0</v>
      </c>
      <c r="AE2192" s="5">
        <f t="shared" si="775"/>
        <v>0</v>
      </c>
      <c r="AF2192" s="5">
        <f t="shared" si="775"/>
        <v>0</v>
      </c>
      <c r="AG2192" s="5">
        <f t="shared" si="775"/>
        <v>0</v>
      </c>
      <c r="AH2192" s="5">
        <f t="shared" si="775"/>
        <v>0</v>
      </c>
      <c r="AI2192" s="5">
        <f t="shared" ref="AI2192:AW2192" si="776">AI1890*AI680</f>
        <v>0</v>
      </c>
      <c r="AJ2192" s="5">
        <f t="shared" si="776"/>
        <v>0</v>
      </c>
      <c r="AK2192" s="5">
        <f t="shared" si="776"/>
        <v>0</v>
      </c>
      <c r="AL2192" s="5">
        <f t="shared" si="776"/>
        <v>0</v>
      </c>
      <c r="AM2192" s="5">
        <f t="shared" si="776"/>
        <v>0</v>
      </c>
      <c r="AN2192" s="5">
        <f t="shared" si="776"/>
        <v>0</v>
      </c>
      <c r="AO2192" s="5">
        <f t="shared" si="776"/>
        <v>0</v>
      </c>
      <c r="AP2192" s="5">
        <f t="shared" si="776"/>
        <v>0</v>
      </c>
      <c r="AQ2192" s="5">
        <f t="shared" si="776"/>
        <v>0</v>
      </c>
      <c r="AR2192" s="5">
        <f t="shared" si="776"/>
        <v>0</v>
      </c>
      <c r="AS2192" s="5">
        <f t="shared" si="776"/>
        <v>0</v>
      </c>
      <c r="AT2192" s="5">
        <f t="shared" si="776"/>
        <v>0</v>
      </c>
      <c r="AU2192" s="5">
        <f t="shared" si="776"/>
        <v>0</v>
      </c>
      <c r="AV2192" s="5">
        <f t="shared" si="776"/>
        <v>0</v>
      </c>
      <c r="AW2192" s="5">
        <f t="shared" si="776"/>
        <v>0</v>
      </c>
      <c r="AX2192" s="8"/>
    </row>
    <row r="2193" spans="3:50">
      <c r="C2193" s="14">
        <v>40</v>
      </c>
      <c r="D2193" s="13"/>
      <c r="E2193" s="12">
        <f t="shared" ref="E2193:AW2198" si="777">E1891*E681</f>
        <v>0</v>
      </c>
      <c r="F2193" s="12">
        <f t="shared" si="777"/>
        <v>0</v>
      </c>
      <c r="G2193" s="12">
        <f t="shared" si="777"/>
        <v>0</v>
      </c>
      <c r="H2193" s="12">
        <f t="shared" si="777"/>
        <v>0</v>
      </c>
      <c r="I2193" s="12">
        <f t="shared" si="777"/>
        <v>0</v>
      </c>
      <c r="J2193" s="12">
        <f t="shared" si="777"/>
        <v>0</v>
      </c>
      <c r="K2193" s="12">
        <f t="shared" si="777"/>
        <v>0</v>
      </c>
      <c r="L2193" s="12">
        <f t="shared" si="777"/>
        <v>0</v>
      </c>
      <c r="M2193" s="12">
        <f t="shared" si="777"/>
        <v>0</v>
      </c>
      <c r="N2193" s="12">
        <f t="shared" si="777"/>
        <v>0</v>
      </c>
      <c r="O2193" s="12">
        <f t="shared" si="777"/>
        <v>0</v>
      </c>
      <c r="P2193" s="12">
        <f t="shared" si="777"/>
        <v>0</v>
      </c>
      <c r="Q2193" s="12">
        <f t="shared" si="777"/>
        <v>0</v>
      </c>
      <c r="R2193" s="12">
        <f t="shared" si="777"/>
        <v>0</v>
      </c>
      <c r="S2193" s="12">
        <f t="shared" si="777"/>
        <v>0</v>
      </c>
      <c r="T2193" s="12">
        <f t="shared" si="777"/>
        <v>0</v>
      </c>
      <c r="U2193" s="12">
        <f t="shared" si="777"/>
        <v>0</v>
      </c>
      <c r="V2193" s="12">
        <f t="shared" si="777"/>
        <v>0</v>
      </c>
      <c r="W2193" s="12">
        <f t="shared" si="777"/>
        <v>0</v>
      </c>
      <c r="X2193" s="12">
        <f t="shared" si="777"/>
        <v>0</v>
      </c>
      <c r="Y2193" s="12">
        <f t="shared" si="777"/>
        <v>0</v>
      </c>
      <c r="Z2193" s="12">
        <f t="shared" si="777"/>
        <v>0</v>
      </c>
      <c r="AA2193" s="12">
        <f t="shared" si="777"/>
        <v>0</v>
      </c>
      <c r="AB2193" s="12">
        <f t="shared" si="777"/>
        <v>0</v>
      </c>
      <c r="AC2193" s="12">
        <f t="shared" si="777"/>
        <v>0</v>
      </c>
      <c r="AD2193" s="12">
        <f t="shared" si="777"/>
        <v>0</v>
      </c>
      <c r="AE2193" s="12">
        <f t="shared" si="777"/>
        <v>0</v>
      </c>
      <c r="AF2193" s="12">
        <f t="shared" si="777"/>
        <v>0</v>
      </c>
      <c r="AG2193" s="12">
        <f t="shared" si="777"/>
        <v>0</v>
      </c>
      <c r="AH2193" s="12">
        <f t="shared" si="777"/>
        <v>0</v>
      </c>
      <c r="AI2193" s="12">
        <f t="shared" si="777"/>
        <v>0</v>
      </c>
      <c r="AJ2193" s="12">
        <f t="shared" si="777"/>
        <v>0</v>
      </c>
      <c r="AK2193" s="12">
        <f t="shared" si="777"/>
        <v>0</v>
      </c>
      <c r="AL2193" s="12">
        <f t="shared" si="777"/>
        <v>0</v>
      </c>
      <c r="AM2193" s="12">
        <f t="shared" si="777"/>
        <v>0</v>
      </c>
      <c r="AN2193" s="12">
        <f t="shared" si="777"/>
        <v>0</v>
      </c>
      <c r="AO2193" s="12">
        <f t="shared" si="777"/>
        <v>0</v>
      </c>
      <c r="AP2193" s="12">
        <f t="shared" si="777"/>
        <v>0</v>
      </c>
      <c r="AQ2193" s="12">
        <f t="shared" si="777"/>
        <v>0</v>
      </c>
      <c r="AR2193" s="12">
        <f t="shared" si="777"/>
        <v>0</v>
      </c>
      <c r="AS2193" s="12">
        <f t="shared" si="777"/>
        <v>1635.8346912310196</v>
      </c>
      <c r="AT2193" s="12">
        <f t="shared" si="777"/>
        <v>1760.4239751051146</v>
      </c>
      <c r="AU2193" s="12">
        <f t="shared" si="777"/>
        <v>1770.5449971694779</v>
      </c>
      <c r="AV2193" s="12">
        <f t="shared" si="777"/>
        <v>1830.2522545459331</v>
      </c>
      <c r="AW2193" s="12">
        <f t="shared" si="777"/>
        <v>1888.1910608819164</v>
      </c>
      <c r="AX2193" s="12"/>
    </row>
    <row r="2194" spans="3:50">
      <c r="C2194" s="10" t="s">
        <v>4</v>
      </c>
      <c r="D2194" s="9"/>
      <c r="E2194" s="8">
        <f t="shared" si="777"/>
        <v>0</v>
      </c>
      <c r="F2194" s="8">
        <f t="shared" si="777"/>
        <v>0</v>
      </c>
      <c r="G2194" s="8">
        <f t="shared" si="777"/>
        <v>0</v>
      </c>
      <c r="H2194" s="8">
        <f t="shared" si="777"/>
        <v>0</v>
      </c>
      <c r="I2194" s="8">
        <f t="shared" si="777"/>
        <v>0</v>
      </c>
      <c r="J2194" s="8">
        <f t="shared" si="777"/>
        <v>0</v>
      </c>
      <c r="K2194" s="8">
        <f t="shared" si="777"/>
        <v>0</v>
      </c>
      <c r="L2194" s="8">
        <f t="shared" si="777"/>
        <v>0</v>
      </c>
      <c r="M2194" s="8">
        <f t="shared" si="777"/>
        <v>0</v>
      </c>
      <c r="N2194" s="8">
        <f t="shared" si="777"/>
        <v>0</v>
      </c>
      <c r="O2194" s="8">
        <f t="shared" si="777"/>
        <v>0</v>
      </c>
      <c r="P2194" s="8">
        <f t="shared" si="777"/>
        <v>0</v>
      </c>
      <c r="Q2194" s="8">
        <f t="shared" si="777"/>
        <v>0</v>
      </c>
      <c r="R2194" s="8">
        <f t="shared" si="777"/>
        <v>0</v>
      </c>
      <c r="S2194" s="8">
        <f t="shared" si="777"/>
        <v>0</v>
      </c>
      <c r="T2194" s="8">
        <f t="shared" si="777"/>
        <v>0</v>
      </c>
      <c r="U2194" s="8">
        <f t="shared" si="777"/>
        <v>0</v>
      </c>
      <c r="V2194" s="8">
        <f t="shared" si="777"/>
        <v>0</v>
      </c>
      <c r="W2194" s="8">
        <f t="shared" si="777"/>
        <v>0</v>
      </c>
      <c r="X2194" s="8">
        <f t="shared" si="777"/>
        <v>0</v>
      </c>
      <c r="Y2194" s="8">
        <f t="shared" si="777"/>
        <v>0</v>
      </c>
      <c r="Z2194" s="8">
        <f t="shared" si="777"/>
        <v>0</v>
      </c>
      <c r="AA2194" s="8">
        <f t="shared" si="777"/>
        <v>0</v>
      </c>
      <c r="AB2194" s="8">
        <f t="shared" si="777"/>
        <v>0</v>
      </c>
      <c r="AC2194" s="8">
        <f t="shared" si="777"/>
        <v>0</v>
      </c>
      <c r="AD2194" s="8">
        <f t="shared" si="777"/>
        <v>0</v>
      </c>
      <c r="AE2194" s="8">
        <f t="shared" si="777"/>
        <v>0</v>
      </c>
      <c r="AF2194" s="8">
        <f t="shared" si="777"/>
        <v>0</v>
      </c>
      <c r="AG2194" s="8">
        <f t="shared" si="777"/>
        <v>0</v>
      </c>
      <c r="AH2194" s="8">
        <f t="shared" si="777"/>
        <v>0</v>
      </c>
      <c r="AI2194" s="8">
        <f t="shared" si="777"/>
        <v>0</v>
      </c>
      <c r="AJ2194" s="8">
        <f t="shared" si="777"/>
        <v>0</v>
      </c>
      <c r="AK2194" s="8">
        <f t="shared" si="777"/>
        <v>0</v>
      </c>
      <c r="AL2194" s="8">
        <f t="shared" si="777"/>
        <v>0</v>
      </c>
      <c r="AM2194" s="8">
        <f t="shared" si="777"/>
        <v>0</v>
      </c>
      <c r="AN2194" s="8">
        <f t="shared" si="777"/>
        <v>0</v>
      </c>
      <c r="AO2194" s="8">
        <f t="shared" si="777"/>
        <v>0</v>
      </c>
      <c r="AP2194" s="8">
        <f t="shared" si="777"/>
        <v>0</v>
      </c>
      <c r="AQ2194" s="8">
        <f t="shared" si="777"/>
        <v>0</v>
      </c>
      <c r="AR2194" s="8">
        <f t="shared" si="777"/>
        <v>0</v>
      </c>
      <c r="AS2194" s="8">
        <f t="shared" si="777"/>
        <v>1535.0454440695769</v>
      </c>
      <c r="AT2194" s="8">
        <f t="shared" si="777"/>
        <v>1575.807407268908</v>
      </c>
      <c r="AU2194" s="8">
        <f t="shared" si="777"/>
        <v>1519.1701097747466</v>
      </c>
      <c r="AV2194" s="8">
        <f t="shared" si="777"/>
        <v>1511.26620938887</v>
      </c>
      <c r="AW2194" s="8">
        <f t="shared" si="777"/>
        <v>1505.2995885608736</v>
      </c>
      <c r="AX2194" s="8"/>
    </row>
    <row r="2195" spans="3:50">
      <c r="C2195" s="10" t="s">
        <v>3</v>
      </c>
      <c r="D2195" s="9"/>
      <c r="E2195" s="8">
        <f t="shared" si="777"/>
        <v>0</v>
      </c>
      <c r="F2195" s="8">
        <f t="shared" si="777"/>
        <v>0</v>
      </c>
      <c r="G2195" s="8">
        <f t="shared" si="777"/>
        <v>0</v>
      </c>
      <c r="H2195" s="8">
        <f t="shared" si="777"/>
        <v>0</v>
      </c>
      <c r="I2195" s="8">
        <f t="shared" si="777"/>
        <v>0</v>
      </c>
      <c r="J2195" s="8">
        <f t="shared" si="777"/>
        <v>0</v>
      </c>
      <c r="K2195" s="8">
        <f t="shared" si="777"/>
        <v>0</v>
      </c>
      <c r="L2195" s="8">
        <f t="shared" si="777"/>
        <v>0</v>
      </c>
      <c r="M2195" s="8">
        <f t="shared" si="777"/>
        <v>0</v>
      </c>
      <c r="N2195" s="8">
        <f t="shared" si="777"/>
        <v>0</v>
      </c>
      <c r="O2195" s="8">
        <f t="shared" si="777"/>
        <v>0</v>
      </c>
      <c r="P2195" s="8">
        <f t="shared" si="777"/>
        <v>0</v>
      </c>
      <c r="Q2195" s="8">
        <f t="shared" si="777"/>
        <v>0</v>
      </c>
      <c r="R2195" s="8">
        <f t="shared" si="777"/>
        <v>0</v>
      </c>
      <c r="S2195" s="8">
        <f t="shared" si="777"/>
        <v>0</v>
      </c>
      <c r="T2195" s="8">
        <f t="shared" si="777"/>
        <v>0</v>
      </c>
      <c r="U2195" s="8">
        <f t="shared" si="777"/>
        <v>0</v>
      </c>
      <c r="V2195" s="8">
        <f t="shared" si="777"/>
        <v>0</v>
      </c>
      <c r="W2195" s="8">
        <f t="shared" si="777"/>
        <v>0</v>
      </c>
      <c r="X2195" s="8">
        <f t="shared" si="777"/>
        <v>0</v>
      </c>
      <c r="Y2195" s="8">
        <f t="shared" si="777"/>
        <v>0</v>
      </c>
      <c r="Z2195" s="8">
        <f t="shared" si="777"/>
        <v>0</v>
      </c>
      <c r="AA2195" s="8">
        <f t="shared" si="777"/>
        <v>0</v>
      </c>
      <c r="AB2195" s="8">
        <f t="shared" si="777"/>
        <v>0</v>
      </c>
      <c r="AC2195" s="8">
        <f t="shared" si="777"/>
        <v>0</v>
      </c>
      <c r="AD2195" s="8">
        <f t="shared" si="777"/>
        <v>0</v>
      </c>
      <c r="AE2195" s="8">
        <f t="shared" si="777"/>
        <v>0</v>
      </c>
      <c r="AF2195" s="8">
        <f t="shared" si="777"/>
        <v>0</v>
      </c>
      <c r="AG2195" s="8">
        <f t="shared" si="777"/>
        <v>0</v>
      </c>
      <c r="AH2195" s="8">
        <f t="shared" si="777"/>
        <v>0</v>
      </c>
      <c r="AI2195" s="8">
        <f t="shared" si="777"/>
        <v>0</v>
      </c>
      <c r="AJ2195" s="8">
        <f t="shared" si="777"/>
        <v>0</v>
      </c>
      <c r="AK2195" s="8">
        <f t="shared" si="777"/>
        <v>0</v>
      </c>
      <c r="AL2195" s="8">
        <f t="shared" si="777"/>
        <v>0</v>
      </c>
      <c r="AM2195" s="8">
        <f t="shared" si="777"/>
        <v>0</v>
      </c>
      <c r="AN2195" s="8">
        <f t="shared" si="777"/>
        <v>0</v>
      </c>
      <c r="AO2195" s="8">
        <f t="shared" si="777"/>
        <v>0</v>
      </c>
      <c r="AP2195" s="8">
        <f t="shared" si="777"/>
        <v>0</v>
      </c>
      <c r="AQ2195" s="8">
        <f t="shared" si="777"/>
        <v>0</v>
      </c>
      <c r="AR2195" s="8">
        <f t="shared" si="777"/>
        <v>0</v>
      </c>
      <c r="AS2195" s="8">
        <f t="shared" si="777"/>
        <v>37.335586708897793</v>
      </c>
      <c r="AT2195" s="8">
        <f t="shared" si="777"/>
        <v>59.847557461703325</v>
      </c>
      <c r="AU2195" s="8">
        <f t="shared" si="777"/>
        <v>78.122962142035803</v>
      </c>
      <c r="AV2195" s="8">
        <f t="shared" si="777"/>
        <v>97.797761064279968</v>
      </c>
      <c r="AW2195" s="8">
        <f t="shared" si="777"/>
        <v>117.24242584838862</v>
      </c>
      <c r="AX2195" s="8"/>
    </row>
    <row r="2196" spans="3:50">
      <c r="C2196" s="10" t="s">
        <v>2</v>
      </c>
      <c r="D2196" s="9"/>
      <c r="E2196" s="8">
        <f t="shared" si="777"/>
        <v>0</v>
      </c>
      <c r="F2196" s="8">
        <f t="shared" si="777"/>
        <v>0</v>
      </c>
      <c r="G2196" s="8">
        <f t="shared" si="777"/>
        <v>0</v>
      </c>
      <c r="H2196" s="8">
        <f t="shared" si="777"/>
        <v>0</v>
      </c>
      <c r="I2196" s="8">
        <f t="shared" si="777"/>
        <v>0</v>
      </c>
      <c r="J2196" s="8">
        <f t="shared" si="777"/>
        <v>0</v>
      </c>
      <c r="K2196" s="8">
        <f t="shared" si="777"/>
        <v>0</v>
      </c>
      <c r="L2196" s="8">
        <f t="shared" si="777"/>
        <v>0</v>
      </c>
      <c r="M2196" s="8">
        <f t="shared" si="777"/>
        <v>0</v>
      </c>
      <c r="N2196" s="8">
        <f t="shared" si="777"/>
        <v>0</v>
      </c>
      <c r="O2196" s="8">
        <f t="shared" si="777"/>
        <v>0</v>
      </c>
      <c r="P2196" s="8">
        <f t="shared" si="777"/>
        <v>0</v>
      </c>
      <c r="Q2196" s="8">
        <f t="shared" si="777"/>
        <v>0</v>
      </c>
      <c r="R2196" s="8">
        <f t="shared" si="777"/>
        <v>0</v>
      </c>
      <c r="S2196" s="8">
        <f t="shared" si="777"/>
        <v>0</v>
      </c>
      <c r="T2196" s="8">
        <f t="shared" si="777"/>
        <v>0</v>
      </c>
      <c r="U2196" s="8">
        <f t="shared" si="777"/>
        <v>0</v>
      </c>
      <c r="V2196" s="8">
        <f t="shared" si="777"/>
        <v>0</v>
      </c>
      <c r="W2196" s="8">
        <f t="shared" si="777"/>
        <v>0</v>
      </c>
      <c r="X2196" s="8">
        <f t="shared" si="777"/>
        <v>0</v>
      </c>
      <c r="Y2196" s="8">
        <f t="shared" si="777"/>
        <v>0</v>
      </c>
      <c r="Z2196" s="8">
        <f t="shared" si="777"/>
        <v>0</v>
      </c>
      <c r="AA2196" s="8">
        <f t="shared" si="777"/>
        <v>0</v>
      </c>
      <c r="AB2196" s="8">
        <f t="shared" si="777"/>
        <v>0</v>
      </c>
      <c r="AC2196" s="8">
        <f t="shared" si="777"/>
        <v>0</v>
      </c>
      <c r="AD2196" s="8">
        <f t="shared" si="777"/>
        <v>0</v>
      </c>
      <c r="AE2196" s="8">
        <f t="shared" si="777"/>
        <v>0</v>
      </c>
      <c r="AF2196" s="8">
        <f t="shared" si="777"/>
        <v>0</v>
      </c>
      <c r="AG2196" s="8">
        <f t="shared" si="777"/>
        <v>0</v>
      </c>
      <c r="AH2196" s="8">
        <f t="shared" si="777"/>
        <v>0</v>
      </c>
      <c r="AI2196" s="8">
        <f t="shared" si="777"/>
        <v>0</v>
      </c>
      <c r="AJ2196" s="8">
        <f t="shared" si="777"/>
        <v>0</v>
      </c>
      <c r="AK2196" s="8">
        <f t="shared" si="777"/>
        <v>0</v>
      </c>
      <c r="AL2196" s="8">
        <f t="shared" si="777"/>
        <v>0</v>
      </c>
      <c r="AM2196" s="8">
        <f t="shared" si="777"/>
        <v>0</v>
      </c>
      <c r="AN2196" s="8">
        <f t="shared" si="777"/>
        <v>0</v>
      </c>
      <c r="AO2196" s="8">
        <f t="shared" si="777"/>
        <v>0</v>
      </c>
      <c r="AP2196" s="8">
        <f t="shared" si="777"/>
        <v>0</v>
      </c>
      <c r="AQ2196" s="8">
        <f t="shared" si="777"/>
        <v>0</v>
      </c>
      <c r="AR2196" s="8">
        <f t="shared" si="777"/>
        <v>0</v>
      </c>
      <c r="AS2196" s="8">
        <f t="shared" si="777"/>
        <v>15.103952450849995</v>
      </c>
      <c r="AT2196" s="8">
        <f t="shared" si="777"/>
        <v>29.829577608553226</v>
      </c>
      <c r="AU2196" s="8">
        <f t="shared" si="777"/>
        <v>41.601726600101422</v>
      </c>
      <c r="AV2196" s="8">
        <f t="shared" si="777"/>
        <v>53.342694435485157</v>
      </c>
      <c r="AW2196" s="8">
        <f t="shared" si="777"/>
        <v>64.340943164171762</v>
      </c>
      <c r="AX2196" s="8"/>
    </row>
    <row r="2197" spans="3:50">
      <c r="C2197" s="10" t="s">
        <v>1</v>
      </c>
      <c r="D2197" s="9"/>
      <c r="E2197" s="8">
        <f t="shared" si="777"/>
        <v>0</v>
      </c>
      <c r="F2197" s="8">
        <f t="shared" si="777"/>
        <v>0</v>
      </c>
      <c r="G2197" s="8">
        <f t="shared" si="777"/>
        <v>0</v>
      </c>
      <c r="H2197" s="8">
        <f t="shared" si="777"/>
        <v>0</v>
      </c>
      <c r="I2197" s="8">
        <f t="shared" si="777"/>
        <v>0</v>
      </c>
      <c r="J2197" s="8">
        <f t="shared" si="777"/>
        <v>0</v>
      </c>
      <c r="K2197" s="8">
        <f t="shared" si="777"/>
        <v>0</v>
      </c>
      <c r="L2197" s="8">
        <f t="shared" si="777"/>
        <v>0</v>
      </c>
      <c r="M2197" s="8">
        <f t="shared" si="777"/>
        <v>0</v>
      </c>
      <c r="N2197" s="8">
        <f t="shared" si="777"/>
        <v>0</v>
      </c>
      <c r="O2197" s="8">
        <f t="shared" si="777"/>
        <v>0</v>
      </c>
      <c r="P2197" s="8">
        <f t="shared" si="777"/>
        <v>0</v>
      </c>
      <c r="Q2197" s="8">
        <f t="shared" si="777"/>
        <v>0</v>
      </c>
      <c r="R2197" s="8">
        <f t="shared" si="777"/>
        <v>0</v>
      </c>
      <c r="S2197" s="8">
        <f t="shared" si="777"/>
        <v>0</v>
      </c>
      <c r="T2197" s="8">
        <f t="shared" si="777"/>
        <v>0</v>
      </c>
      <c r="U2197" s="8">
        <f t="shared" si="777"/>
        <v>0</v>
      </c>
      <c r="V2197" s="8">
        <f t="shared" si="777"/>
        <v>0</v>
      </c>
      <c r="W2197" s="8">
        <f t="shared" si="777"/>
        <v>0</v>
      </c>
      <c r="X2197" s="8">
        <f t="shared" si="777"/>
        <v>0</v>
      </c>
      <c r="Y2197" s="8">
        <f t="shared" si="777"/>
        <v>0</v>
      </c>
      <c r="Z2197" s="8">
        <f t="shared" si="777"/>
        <v>0</v>
      </c>
      <c r="AA2197" s="8">
        <f t="shared" si="777"/>
        <v>0</v>
      </c>
      <c r="AB2197" s="8">
        <f t="shared" si="777"/>
        <v>0</v>
      </c>
      <c r="AC2197" s="8">
        <f t="shared" si="777"/>
        <v>0</v>
      </c>
      <c r="AD2197" s="8">
        <f t="shared" si="777"/>
        <v>0</v>
      </c>
      <c r="AE2197" s="8">
        <f t="shared" si="777"/>
        <v>0</v>
      </c>
      <c r="AF2197" s="8">
        <f t="shared" si="777"/>
        <v>0</v>
      </c>
      <c r="AG2197" s="8">
        <f t="shared" si="777"/>
        <v>0</v>
      </c>
      <c r="AH2197" s="8">
        <f t="shared" si="777"/>
        <v>0</v>
      </c>
      <c r="AI2197" s="8">
        <f t="shared" si="777"/>
        <v>0</v>
      </c>
      <c r="AJ2197" s="8">
        <f t="shared" si="777"/>
        <v>0</v>
      </c>
      <c r="AK2197" s="8">
        <f t="shared" si="777"/>
        <v>0</v>
      </c>
      <c r="AL2197" s="8">
        <f t="shared" si="777"/>
        <v>0</v>
      </c>
      <c r="AM2197" s="8">
        <f t="shared" si="777"/>
        <v>0</v>
      </c>
      <c r="AN2197" s="8">
        <f t="shared" si="777"/>
        <v>0</v>
      </c>
      <c r="AO2197" s="8">
        <f t="shared" si="777"/>
        <v>0</v>
      </c>
      <c r="AP2197" s="8">
        <f t="shared" si="777"/>
        <v>0</v>
      </c>
      <c r="AQ2197" s="8">
        <f t="shared" si="777"/>
        <v>0</v>
      </c>
      <c r="AR2197" s="8">
        <f t="shared" si="777"/>
        <v>0</v>
      </c>
      <c r="AS2197" s="8">
        <f t="shared" si="777"/>
        <v>48.349708001694879</v>
      </c>
      <c r="AT2197" s="8">
        <f t="shared" si="777"/>
        <v>94.939432765950045</v>
      </c>
      <c r="AU2197" s="8">
        <f t="shared" si="777"/>
        <v>131.65019865259384</v>
      </c>
      <c r="AV2197" s="8">
        <f t="shared" si="777"/>
        <v>167.84558965729804</v>
      </c>
      <c r="AW2197" s="8">
        <f t="shared" si="777"/>
        <v>201.30810330848249</v>
      </c>
      <c r="AX2197" s="8"/>
    </row>
    <row r="2198" spans="3:50">
      <c r="C2198" s="7" t="s">
        <v>0</v>
      </c>
      <c r="D2198" s="6"/>
      <c r="E2198" s="5">
        <f t="shared" si="777"/>
        <v>0</v>
      </c>
      <c r="F2198" s="5">
        <f t="shared" si="777"/>
        <v>0</v>
      </c>
      <c r="G2198" s="5">
        <f t="shared" si="777"/>
        <v>0</v>
      </c>
      <c r="H2198" s="5">
        <f t="shared" si="777"/>
        <v>0</v>
      </c>
      <c r="I2198" s="5">
        <f t="shared" si="777"/>
        <v>0</v>
      </c>
      <c r="J2198" s="5">
        <f t="shared" si="777"/>
        <v>0</v>
      </c>
      <c r="K2198" s="5">
        <f t="shared" si="777"/>
        <v>0</v>
      </c>
      <c r="L2198" s="5">
        <f t="shared" si="777"/>
        <v>0</v>
      </c>
      <c r="M2198" s="5">
        <f t="shared" si="777"/>
        <v>0</v>
      </c>
      <c r="N2198" s="5">
        <f t="shared" si="777"/>
        <v>0</v>
      </c>
      <c r="O2198" s="5">
        <f t="shared" si="777"/>
        <v>0</v>
      </c>
      <c r="P2198" s="5">
        <f t="shared" si="777"/>
        <v>0</v>
      </c>
      <c r="Q2198" s="5">
        <f t="shared" si="777"/>
        <v>0</v>
      </c>
      <c r="R2198" s="5">
        <f t="shared" si="777"/>
        <v>0</v>
      </c>
      <c r="S2198" s="5">
        <f t="shared" si="777"/>
        <v>0</v>
      </c>
      <c r="T2198" s="5">
        <f t="shared" si="777"/>
        <v>0</v>
      </c>
      <c r="U2198" s="5">
        <f t="shared" si="777"/>
        <v>0</v>
      </c>
      <c r="V2198" s="5">
        <f t="shared" si="777"/>
        <v>0</v>
      </c>
      <c r="W2198" s="5">
        <f t="shared" si="777"/>
        <v>0</v>
      </c>
      <c r="X2198" s="5">
        <f t="shared" si="777"/>
        <v>0</v>
      </c>
      <c r="Y2198" s="5">
        <f t="shared" si="777"/>
        <v>0</v>
      </c>
      <c r="Z2198" s="5">
        <f t="shared" si="777"/>
        <v>0</v>
      </c>
      <c r="AA2198" s="5">
        <f t="shared" si="777"/>
        <v>0</v>
      </c>
      <c r="AB2198" s="5">
        <f t="shared" si="777"/>
        <v>0</v>
      </c>
      <c r="AC2198" s="5">
        <f t="shared" si="777"/>
        <v>0</v>
      </c>
      <c r="AD2198" s="5">
        <f t="shared" si="777"/>
        <v>0</v>
      </c>
      <c r="AE2198" s="5">
        <f t="shared" si="777"/>
        <v>0</v>
      </c>
      <c r="AF2198" s="5">
        <f t="shared" si="777"/>
        <v>0</v>
      </c>
      <c r="AG2198" s="5">
        <f t="shared" si="777"/>
        <v>0</v>
      </c>
      <c r="AH2198" s="5">
        <f t="shared" si="777"/>
        <v>0</v>
      </c>
      <c r="AI2198" s="5">
        <f t="shared" ref="AI2198:AW2198" si="778">AI1896*AI686</f>
        <v>0</v>
      </c>
      <c r="AJ2198" s="5">
        <f t="shared" si="778"/>
        <v>0</v>
      </c>
      <c r="AK2198" s="5">
        <f t="shared" si="778"/>
        <v>0</v>
      </c>
      <c r="AL2198" s="5">
        <f t="shared" si="778"/>
        <v>0</v>
      </c>
      <c r="AM2198" s="5">
        <f t="shared" si="778"/>
        <v>0</v>
      </c>
      <c r="AN2198" s="5">
        <f t="shared" si="778"/>
        <v>0</v>
      </c>
      <c r="AO2198" s="5">
        <f t="shared" si="778"/>
        <v>0</v>
      </c>
      <c r="AP2198" s="5">
        <f t="shared" si="778"/>
        <v>0</v>
      </c>
      <c r="AQ2198" s="5">
        <f t="shared" si="778"/>
        <v>0</v>
      </c>
      <c r="AR2198" s="5">
        <f t="shared" si="778"/>
        <v>0</v>
      </c>
      <c r="AS2198" s="5">
        <f t="shared" si="778"/>
        <v>0</v>
      </c>
      <c r="AT2198" s="5">
        <f t="shared" si="778"/>
        <v>0</v>
      </c>
      <c r="AU2198" s="5">
        <f t="shared" si="778"/>
        <v>0</v>
      </c>
      <c r="AV2198" s="5">
        <f t="shared" si="778"/>
        <v>0</v>
      </c>
      <c r="AW2198" s="5">
        <f t="shared" si="778"/>
        <v>0</v>
      </c>
      <c r="AX2198" s="8"/>
    </row>
    <row r="2199" spans="3:50">
      <c r="C2199" s="14">
        <v>41</v>
      </c>
      <c r="D2199" s="13"/>
      <c r="E2199" s="12">
        <f t="shared" ref="E2199:AW2204" si="779">E1897*E687</f>
        <v>0</v>
      </c>
      <c r="F2199" s="12">
        <f t="shared" si="779"/>
        <v>0</v>
      </c>
      <c r="G2199" s="12">
        <f t="shared" si="779"/>
        <v>0</v>
      </c>
      <c r="H2199" s="12">
        <f t="shared" si="779"/>
        <v>0</v>
      </c>
      <c r="I2199" s="12">
        <f t="shared" si="779"/>
        <v>0</v>
      </c>
      <c r="J2199" s="12">
        <f t="shared" si="779"/>
        <v>0</v>
      </c>
      <c r="K2199" s="12">
        <f t="shared" si="779"/>
        <v>0</v>
      </c>
      <c r="L2199" s="12">
        <f t="shared" si="779"/>
        <v>0</v>
      </c>
      <c r="M2199" s="12">
        <f t="shared" si="779"/>
        <v>0</v>
      </c>
      <c r="N2199" s="12">
        <f t="shared" si="779"/>
        <v>0</v>
      </c>
      <c r="O2199" s="12">
        <f t="shared" si="779"/>
        <v>0</v>
      </c>
      <c r="P2199" s="12">
        <f t="shared" si="779"/>
        <v>0</v>
      </c>
      <c r="Q2199" s="12">
        <f t="shared" si="779"/>
        <v>0</v>
      </c>
      <c r="R2199" s="12">
        <f t="shared" si="779"/>
        <v>0</v>
      </c>
      <c r="S2199" s="12">
        <f t="shared" si="779"/>
        <v>0</v>
      </c>
      <c r="T2199" s="12">
        <f t="shared" si="779"/>
        <v>0</v>
      </c>
      <c r="U2199" s="12">
        <f t="shared" si="779"/>
        <v>0</v>
      </c>
      <c r="V2199" s="12">
        <f t="shared" si="779"/>
        <v>0</v>
      </c>
      <c r="W2199" s="12">
        <f t="shared" si="779"/>
        <v>0</v>
      </c>
      <c r="X2199" s="12">
        <f t="shared" si="779"/>
        <v>0</v>
      </c>
      <c r="Y2199" s="12">
        <f t="shared" si="779"/>
        <v>0</v>
      </c>
      <c r="Z2199" s="12">
        <f t="shared" si="779"/>
        <v>0</v>
      </c>
      <c r="AA2199" s="12">
        <f t="shared" si="779"/>
        <v>0</v>
      </c>
      <c r="AB2199" s="12">
        <f t="shared" si="779"/>
        <v>0</v>
      </c>
      <c r="AC2199" s="12">
        <f t="shared" si="779"/>
        <v>0</v>
      </c>
      <c r="AD2199" s="12">
        <f t="shared" si="779"/>
        <v>0</v>
      </c>
      <c r="AE2199" s="12">
        <f t="shared" si="779"/>
        <v>0</v>
      </c>
      <c r="AF2199" s="12">
        <f t="shared" si="779"/>
        <v>0</v>
      </c>
      <c r="AG2199" s="12">
        <f t="shared" si="779"/>
        <v>0</v>
      </c>
      <c r="AH2199" s="12">
        <f t="shared" si="779"/>
        <v>0</v>
      </c>
      <c r="AI2199" s="12">
        <f t="shared" si="779"/>
        <v>0</v>
      </c>
      <c r="AJ2199" s="12">
        <f t="shared" si="779"/>
        <v>0</v>
      </c>
      <c r="AK2199" s="12">
        <f t="shared" si="779"/>
        <v>0</v>
      </c>
      <c r="AL2199" s="12">
        <f t="shared" si="779"/>
        <v>0</v>
      </c>
      <c r="AM2199" s="12">
        <f t="shared" si="779"/>
        <v>0</v>
      </c>
      <c r="AN2199" s="12">
        <f t="shared" si="779"/>
        <v>0</v>
      </c>
      <c r="AO2199" s="12">
        <f t="shared" si="779"/>
        <v>0</v>
      </c>
      <c r="AP2199" s="12">
        <f t="shared" si="779"/>
        <v>0</v>
      </c>
      <c r="AQ2199" s="12">
        <f t="shared" si="779"/>
        <v>0</v>
      </c>
      <c r="AR2199" s="12">
        <f t="shared" si="779"/>
        <v>0</v>
      </c>
      <c r="AS2199" s="12">
        <f t="shared" si="779"/>
        <v>0</v>
      </c>
      <c r="AT2199" s="12">
        <f t="shared" si="779"/>
        <v>1361.7754610843972</v>
      </c>
      <c r="AU2199" s="12">
        <f t="shared" si="779"/>
        <v>1467.9965287818529</v>
      </c>
      <c r="AV2199" s="12">
        <f t="shared" si="779"/>
        <v>1478.6145393620864</v>
      </c>
      <c r="AW2199" s="12">
        <f t="shared" si="779"/>
        <v>1530.4539081620005</v>
      </c>
      <c r="AX2199" s="12"/>
    </row>
    <row r="2200" spans="3:50">
      <c r="C2200" s="10" t="s">
        <v>4</v>
      </c>
      <c r="D2200" s="9"/>
      <c r="E2200" s="8">
        <f t="shared" si="779"/>
        <v>0</v>
      </c>
      <c r="F2200" s="8">
        <f t="shared" si="779"/>
        <v>0</v>
      </c>
      <c r="G2200" s="8">
        <f t="shared" si="779"/>
        <v>0</v>
      </c>
      <c r="H2200" s="8">
        <f t="shared" si="779"/>
        <v>0</v>
      </c>
      <c r="I2200" s="8">
        <f t="shared" si="779"/>
        <v>0</v>
      </c>
      <c r="J2200" s="8">
        <f t="shared" si="779"/>
        <v>0</v>
      </c>
      <c r="K2200" s="8">
        <f t="shared" si="779"/>
        <v>0</v>
      </c>
      <c r="L2200" s="8">
        <f t="shared" si="779"/>
        <v>0</v>
      </c>
      <c r="M2200" s="8">
        <f t="shared" si="779"/>
        <v>0</v>
      </c>
      <c r="N2200" s="8">
        <f t="shared" si="779"/>
        <v>0</v>
      </c>
      <c r="O2200" s="8">
        <f t="shared" si="779"/>
        <v>0</v>
      </c>
      <c r="P2200" s="8">
        <f t="shared" si="779"/>
        <v>0</v>
      </c>
      <c r="Q2200" s="8">
        <f t="shared" si="779"/>
        <v>0</v>
      </c>
      <c r="R2200" s="8">
        <f t="shared" si="779"/>
        <v>0</v>
      </c>
      <c r="S2200" s="8">
        <f t="shared" si="779"/>
        <v>0</v>
      </c>
      <c r="T2200" s="8">
        <f t="shared" si="779"/>
        <v>0</v>
      </c>
      <c r="U2200" s="8">
        <f t="shared" si="779"/>
        <v>0</v>
      </c>
      <c r="V2200" s="8">
        <f t="shared" si="779"/>
        <v>0</v>
      </c>
      <c r="W2200" s="8">
        <f t="shared" si="779"/>
        <v>0</v>
      </c>
      <c r="X2200" s="8">
        <f t="shared" si="779"/>
        <v>0</v>
      </c>
      <c r="Y2200" s="8">
        <f t="shared" si="779"/>
        <v>0</v>
      </c>
      <c r="Z2200" s="8">
        <f t="shared" si="779"/>
        <v>0</v>
      </c>
      <c r="AA2200" s="8">
        <f t="shared" si="779"/>
        <v>0</v>
      </c>
      <c r="AB2200" s="8">
        <f t="shared" si="779"/>
        <v>0</v>
      </c>
      <c r="AC2200" s="8">
        <f t="shared" si="779"/>
        <v>0</v>
      </c>
      <c r="AD2200" s="8">
        <f t="shared" si="779"/>
        <v>0</v>
      </c>
      <c r="AE2200" s="8">
        <f t="shared" si="779"/>
        <v>0</v>
      </c>
      <c r="AF2200" s="8">
        <f t="shared" si="779"/>
        <v>0</v>
      </c>
      <c r="AG2200" s="8">
        <f t="shared" si="779"/>
        <v>0</v>
      </c>
      <c r="AH2200" s="8">
        <f t="shared" si="779"/>
        <v>0</v>
      </c>
      <c r="AI2200" s="8">
        <f t="shared" si="779"/>
        <v>0</v>
      </c>
      <c r="AJ2200" s="8">
        <f t="shared" si="779"/>
        <v>0</v>
      </c>
      <c r="AK2200" s="8">
        <f t="shared" si="779"/>
        <v>0</v>
      </c>
      <c r="AL2200" s="8">
        <f t="shared" si="779"/>
        <v>0</v>
      </c>
      <c r="AM2200" s="8">
        <f t="shared" si="779"/>
        <v>0</v>
      </c>
      <c r="AN2200" s="8">
        <f t="shared" si="779"/>
        <v>0</v>
      </c>
      <c r="AO2200" s="8">
        <f t="shared" si="779"/>
        <v>0</v>
      </c>
      <c r="AP2200" s="8">
        <f t="shared" si="779"/>
        <v>0</v>
      </c>
      <c r="AQ2200" s="8">
        <f t="shared" si="779"/>
        <v>0</v>
      </c>
      <c r="AR2200" s="8">
        <f t="shared" si="779"/>
        <v>0</v>
      </c>
      <c r="AS2200" s="8">
        <f t="shared" si="779"/>
        <v>0</v>
      </c>
      <c r="AT2200" s="8">
        <f t="shared" si="779"/>
        <v>1274.5763012401835</v>
      </c>
      <c r="AU2200" s="8">
        <f t="shared" si="779"/>
        <v>1308.421704636291</v>
      </c>
      <c r="AV2200" s="8">
        <f t="shared" si="779"/>
        <v>1261.394720887218</v>
      </c>
      <c r="AW2200" s="8">
        <f t="shared" si="779"/>
        <v>1254.8319678702824</v>
      </c>
      <c r="AX2200" s="8"/>
    </row>
    <row r="2201" spans="3:50">
      <c r="C2201" s="10" t="s">
        <v>3</v>
      </c>
      <c r="D2201" s="9"/>
      <c r="E2201" s="8">
        <f t="shared" si="779"/>
        <v>0</v>
      </c>
      <c r="F2201" s="8">
        <f t="shared" si="779"/>
        <v>0</v>
      </c>
      <c r="G2201" s="8">
        <f t="shared" si="779"/>
        <v>0</v>
      </c>
      <c r="H2201" s="8">
        <f t="shared" si="779"/>
        <v>0</v>
      </c>
      <c r="I2201" s="8">
        <f t="shared" si="779"/>
        <v>0</v>
      </c>
      <c r="J2201" s="8">
        <f t="shared" si="779"/>
        <v>0</v>
      </c>
      <c r="K2201" s="8">
        <f t="shared" si="779"/>
        <v>0</v>
      </c>
      <c r="L2201" s="8">
        <f t="shared" si="779"/>
        <v>0</v>
      </c>
      <c r="M2201" s="8">
        <f t="shared" si="779"/>
        <v>0</v>
      </c>
      <c r="N2201" s="8">
        <f t="shared" si="779"/>
        <v>0</v>
      </c>
      <c r="O2201" s="8">
        <f t="shared" si="779"/>
        <v>0</v>
      </c>
      <c r="P2201" s="8">
        <f t="shared" si="779"/>
        <v>0</v>
      </c>
      <c r="Q2201" s="8">
        <f t="shared" si="779"/>
        <v>0</v>
      </c>
      <c r="R2201" s="8">
        <f t="shared" si="779"/>
        <v>0</v>
      </c>
      <c r="S2201" s="8">
        <f t="shared" si="779"/>
        <v>0</v>
      </c>
      <c r="T2201" s="8">
        <f t="shared" si="779"/>
        <v>0</v>
      </c>
      <c r="U2201" s="8">
        <f t="shared" si="779"/>
        <v>0</v>
      </c>
      <c r="V2201" s="8">
        <f t="shared" si="779"/>
        <v>0</v>
      </c>
      <c r="W2201" s="8">
        <f t="shared" si="779"/>
        <v>0</v>
      </c>
      <c r="X2201" s="8">
        <f t="shared" si="779"/>
        <v>0</v>
      </c>
      <c r="Y2201" s="8">
        <f t="shared" si="779"/>
        <v>0</v>
      </c>
      <c r="Z2201" s="8">
        <f t="shared" si="779"/>
        <v>0</v>
      </c>
      <c r="AA2201" s="8">
        <f t="shared" si="779"/>
        <v>0</v>
      </c>
      <c r="AB2201" s="8">
        <f t="shared" si="779"/>
        <v>0</v>
      </c>
      <c r="AC2201" s="8">
        <f t="shared" si="779"/>
        <v>0</v>
      </c>
      <c r="AD2201" s="8">
        <f t="shared" si="779"/>
        <v>0</v>
      </c>
      <c r="AE2201" s="8">
        <f t="shared" si="779"/>
        <v>0</v>
      </c>
      <c r="AF2201" s="8">
        <f t="shared" si="779"/>
        <v>0</v>
      </c>
      <c r="AG2201" s="8">
        <f t="shared" si="779"/>
        <v>0</v>
      </c>
      <c r="AH2201" s="8">
        <f t="shared" si="779"/>
        <v>0</v>
      </c>
      <c r="AI2201" s="8">
        <f t="shared" si="779"/>
        <v>0</v>
      </c>
      <c r="AJ2201" s="8">
        <f t="shared" si="779"/>
        <v>0</v>
      </c>
      <c r="AK2201" s="8">
        <f t="shared" si="779"/>
        <v>0</v>
      </c>
      <c r="AL2201" s="8">
        <f t="shared" si="779"/>
        <v>0</v>
      </c>
      <c r="AM2201" s="8">
        <f t="shared" si="779"/>
        <v>0</v>
      </c>
      <c r="AN2201" s="8">
        <f t="shared" si="779"/>
        <v>0</v>
      </c>
      <c r="AO2201" s="8">
        <f t="shared" si="779"/>
        <v>0</v>
      </c>
      <c r="AP2201" s="8">
        <f t="shared" si="779"/>
        <v>0</v>
      </c>
      <c r="AQ2201" s="8">
        <f t="shared" si="779"/>
        <v>0</v>
      </c>
      <c r="AR2201" s="8">
        <f t="shared" si="779"/>
        <v>0</v>
      </c>
      <c r="AS2201" s="8">
        <f t="shared" si="779"/>
        <v>0</v>
      </c>
      <c r="AT2201" s="8">
        <f t="shared" si="779"/>
        <v>32.711846096231554</v>
      </c>
      <c r="AU2201" s="8">
        <f t="shared" si="779"/>
        <v>52.435873157339437</v>
      </c>
      <c r="AV2201" s="8">
        <f t="shared" si="779"/>
        <v>68.448002012057856</v>
      </c>
      <c r="AW2201" s="8">
        <f t="shared" si="779"/>
        <v>85.686220319348379</v>
      </c>
      <c r="AX2201" s="8"/>
    </row>
    <row r="2202" spans="3:50">
      <c r="C2202" s="10" t="s">
        <v>2</v>
      </c>
      <c r="D2202" s="9"/>
      <c r="E2202" s="8">
        <f t="shared" si="779"/>
        <v>0</v>
      </c>
      <c r="F2202" s="8">
        <f t="shared" si="779"/>
        <v>0</v>
      </c>
      <c r="G2202" s="8">
        <f t="shared" si="779"/>
        <v>0</v>
      </c>
      <c r="H2202" s="8">
        <f t="shared" si="779"/>
        <v>0</v>
      </c>
      <c r="I2202" s="8">
        <f t="shared" si="779"/>
        <v>0</v>
      </c>
      <c r="J2202" s="8">
        <f t="shared" si="779"/>
        <v>0</v>
      </c>
      <c r="K2202" s="8">
        <f t="shared" si="779"/>
        <v>0</v>
      </c>
      <c r="L2202" s="8">
        <f t="shared" si="779"/>
        <v>0</v>
      </c>
      <c r="M2202" s="8">
        <f t="shared" si="779"/>
        <v>0</v>
      </c>
      <c r="N2202" s="8">
        <f t="shared" si="779"/>
        <v>0</v>
      </c>
      <c r="O2202" s="8">
        <f t="shared" si="779"/>
        <v>0</v>
      </c>
      <c r="P2202" s="8">
        <f t="shared" si="779"/>
        <v>0</v>
      </c>
      <c r="Q2202" s="8">
        <f t="shared" si="779"/>
        <v>0</v>
      </c>
      <c r="R2202" s="8">
        <f t="shared" si="779"/>
        <v>0</v>
      </c>
      <c r="S2202" s="8">
        <f t="shared" si="779"/>
        <v>0</v>
      </c>
      <c r="T2202" s="8">
        <f t="shared" si="779"/>
        <v>0</v>
      </c>
      <c r="U2202" s="8">
        <f t="shared" si="779"/>
        <v>0</v>
      </c>
      <c r="V2202" s="8">
        <f t="shared" si="779"/>
        <v>0</v>
      </c>
      <c r="W2202" s="8">
        <f t="shared" si="779"/>
        <v>0</v>
      </c>
      <c r="X2202" s="8">
        <f t="shared" si="779"/>
        <v>0</v>
      </c>
      <c r="Y2202" s="8">
        <f t="shared" si="779"/>
        <v>0</v>
      </c>
      <c r="Z2202" s="8">
        <f t="shared" si="779"/>
        <v>0</v>
      </c>
      <c r="AA2202" s="8">
        <f t="shared" si="779"/>
        <v>0</v>
      </c>
      <c r="AB2202" s="8">
        <f t="shared" si="779"/>
        <v>0</v>
      </c>
      <c r="AC2202" s="8">
        <f t="shared" si="779"/>
        <v>0</v>
      </c>
      <c r="AD2202" s="8">
        <f t="shared" si="779"/>
        <v>0</v>
      </c>
      <c r="AE2202" s="8">
        <f t="shared" si="779"/>
        <v>0</v>
      </c>
      <c r="AF2202" s="8">
        <f t="shared" si="779"/>
        <v>0</v>
      </c>
      <c r="AG2202" s="8">
        <f t="shared" si="779"/>
        <v>0</v>
      </c>
      <c r="AH2202" s="8">
        <f t="shared" si="779"/>
        <v>0</v>
      </c>
      <c r="AI2202" s="8">
        <f t="shared" si="779"/>
        <v>0</v>
      </c>
      <c r="AJ2202" s="8">
        <f t="shared" si="779"/>
        <v>0</v>
      </c>
      <c r="AK2202" s="8">
        <f t="shared" si="779"/>
        <v>0</v>
      </c>
      <c r="AL2202" s="8">
        <f t="shared" si="779"/>
        <v>0</v>
      </c>
      <c r="AM2202" s="8">
        <f t="shared" si="779"/>
        <v>0</v>
      </c>
      <c r="AN2202" s="8">
        <f t="shared" si="779"/>
        <v>0</v>
      </c>
      <c r="AO2202" s="8">
        <f t="shared" si="779"/>
        <v>0</v>
      </c>
      <c r="AP2202" s="8">
        <f t="shared" si="779"/>
        <v>0</v>
      </c>
      <c r="AQ2202" s="8">
        <f t="shared" si="779"/>
        <v>0</v>
      </c>
      <c r="AR2202" s="8">
        <f t="shared" si="779"/>
        <v>0</v>
      </c>
      <c r="AS2202" s="8">
        <f t="shared" si="779"/>
        <v>0</v>
      </c>
      <c r="AT2202" s="8">
        <f t="shared" si="779"/>
        <v>13.011885898077125</v>
      </c>
      <c r="AU2202" s="8">
        <f t="shared" si="779"/>
        <v>25.697847069724318</v>
      </c>
      <c r="AV2202" s="8">
        <f t="shared" si="779"/>
        <v>35.839421598090148</v>
      </c>
      <c r="AW2202" s="8">
        <f t="shared" si="779"/>
        <v>45.954133909595711</v>
      </c>
      <c r="AX2202" s="8"/>
    </row>
    <row r="2203" spans="3:50">
      <c r="C2203" s="10" t="s">
        <v>1</v>
      </c>
      <c r="D2203" s="9"/>
      <c r="E2203" s="8">
        <f t="shared" si="779"/>
        <v>0</v>
      </c>
      <c r="F2203" s="8">
        <f t="shared" si="779"/>
        <v>0</v>
      </c>
      <c r="G2203" s="8">
        <f t="shared" si="779"/>
        <v>0</v>
      </c>
      <c r="H2203" s="8">
        <f t="shared" si="779"/>
        <v>0</v>
      </c>
      <c r="I2203" s="8">
        <f t="shared" si="779"/>
        <v>0</v>
      </c>
      <c r="J2203" s="8">
        <f t="shared" si="779"/>
        <v>0</v>
      </c>
      <c r="K2203" s="8">
        <f t="shared" si="779"/>
        <v>0</v>
      </c>
      <c r="L2203" s="8">
        <f t="shared" si="779"/>
        <v>0</v>
      </c>
      <c r="M2203" s="8">
        <f t="shared" si="779"/>
        <v>0</v>
      </c>
      <c r="N2203" s="8">
        <f t="shared" si="779"/>
        <v>0</v>
      </c>
      <c r="O2203" s="8">
        <f t="shared" si="779"/>
        <v>0</v>
      </c>
      <c r="P2203" s="8">
        <f t="shared" si="779"/>
        <v>0</v>
      </c>
      <c r="Q2203" s="8">
        <f t="shared" si="779"/>
        <v>0</v>
      </c>
      <c r="R2203" s="8">
        <f t="shared" si="779"/>
        <v>0</v>
      </c>
      <c r="S2203" s="8">
        <f t="shared" si="779"/>
        <v>0</v>
      </c>
      <c r="T2203" s="8">
        <f t="shared" si="779"/>
        <v>0</v>
      </c>
      <c r="U2203" s="8">
        <f t="shared" si="779"/>
        <v>0</v>
      </c>
      <c r="V2203" s="8">
        <f t="shared" si="779"/>
        <v>0</v>
      </c>
      <c r="W2203" s="8">
        <f t="shared" si="779"/>
        <v>0</v>
      </c>
      <c r="X2203" s="8">
        <f t="shared" si="779"/>
        <v>0</v>
      </c>
      <c r="Y2203" s="8">
        <f t="shared" si="779"/>
        <v>0</v>
      </c>
      <c r="Z2203" s="8">
        <f t="shared" si="779"/>
        <v>0</v>
      </c>
      <c r="AA2203" s="8">
        <f t="shared" si="779"/>
        <v>0</v>
      </c>
      <c r="AB2203" s="8">
        <f t="shared" si="779"/>
        <v>0</v>
      </c>
      <c r="AC2203" s="8">
        <f t="shared" si="779"/>
        <v>0</v>
      </c>
      <c r="AD2203" s="8">
        <f t="shared" si="779"/>
        <v>0</v>
      </c>
      <c r="AE2203" s="8">
        <f t="shared" si="779"/>
        <v>0</v>
      </c>
      <c r="AF2203" s="8">
        <f t="shared" si="779"/>
        <v>0</v>
      </c>
      <c r="AG2203" s="8">
        <f t="shared" si="779"/>
        <v>0</v>
      </c>
      <c r="AH2203" s="8">
        <f t="shared" si="779"/>
        <v>0</v>
      </c>
      <c r="AI2203" s="8">
        <f t="shared" si="779"/>
        <v>0</v>
      </c>
      <c r="AJ2203" s="8">
        <f t="shared" si="779"/>
        <v>0</v>
      </c>
      <c r="AK2203" s="8">
        <f t="shared" si="779"/>
        <v>0</v>
      </c>
      <c r="AL2203" s="8">
        <f t="shared" si="779"/>
        <v>0</v>
      </c>
      <c r="AM2203" s="8">
        <f t="shared" si="779"/>
        <v>0</v>
      </c>
      <c r="AN2203" s="8">
        <f t="shared" si="779"/>
        <v>0</v>
      </c>
      <c r="AO2203" s="8">
        <f t="shared" si="779"/>
        <v>0</v>
      </c>
      <c r="AP2203" s="8">
        <f t="shared" si="779"/>
        <v>0</v>
      </c>
      <c r="AQ2203" s="8">
        <f t="shared" si="779"/>
        <v>0</v>
      </c>
      <c r="AR2203" s="8">
        <f t="shared" si="779"/>
        <v>0</v>
      </c>
      <c r="AS2203" s="8">
        <f t="shared" si="779"/>
        <v>0</v>
      </c>
      <c r="AT2203" s="8">
        <f t="shared" si="779"/>
        <v>41.475427849905088</v>
      </c>
      <c r="AU2203" s="8">
        <f t="shared" si="779"/>
        <v>81.4411039184982</v>
      </c>
      <c r="AV2203" s="8">
        <f t="shared" si="779"/>
        <v>112.93239486472018</v>
      </c>
      <c r="AW2203" s="8">
        <f t="shared" si="779"/>
        <v>143.98158606277423</v>
      </c>
      <c r="AX2203" s="8"/>
    </row>
    <row r="2204" spans="3:50">
      <c r="C2204" s="7" t="s">
        <v>0</v>
      </c>
      <c r="D2204" s="6"/>
      <c r="E2204" s="5">
        <f t="shared" si="779"/>
        <v>0</v>
      </c>
      <c r="F2204" s="5">
        <f t="shared" si="779"/>
        <v>0</v>
      </c>
      <c r="G2204" s="5">
        <f t="shared" si="779"/>
        <v>0</v>
      </c>
      <c r="H2204" s="5">
        <f t="shared" si="779"/>
        <v>0</v>
      </c>
      <c r="I2204" s="5">
        <f t="shared" si="779"/>
        <v>0</v>
      </c>
      <c r="J2204" s="5">
        <f t="shared" si="779"/>
        <v>0</v>
      </c>
      <c r="K2204" s="5">
        <f t="shared" si="779"/>
        <v>0</v>
      </c>
      <c r="L2204" s="5">
        <f t="shared" si="779"/>
        <v>0</v>
      </c>
      <c r="M2204" s="5">
        <f t="shared" si="779"/>
        <v>0</v>
      </c>
      <c r="N2204" s="5">
        <f t="shared" si="779"/>
        <v>0</v>
      </c>
      <c r="O2204" s="5">
        <f t="shared" si="779"/>
        <v>0</v>
      </c>
      <c r="P2204" s="5">
        <f t="shared" si="779"/>
        <v>0</v>
      </c>
      <c r="Q2204" s="5">
        <f t="shared" si="779"/>
        <v>0</v>
      </c>
      <c r="R2204" s="5">
        <f t="shared" si="779"/>
        <v>0</v>
      </c>
      <c r="S2204" s="5">
        <f t="shared" si="779"/>
        <v>0</v>
      </c>
      <c r="T2204" s="5">
        <f t="shared" si="779"/>
        <v>0</v>
      </c>
      <c r="U2204" s="5">
        <f t="shared" si="779"/>
        <v>0</v>
      </c>
      <c r="V2204" s="5">
        <f t="shared" si="779"/>
        <v>0</v>
      </c>
      <c r="W2204" s="5">
        <f t="shared" si="779"/>
        <v>0</v>
      </c>
      <c r="X2204" s="5">
        <f t="shared" si="779"/>
        <v>0</v>
      </c>
      <c r="Y2204" s="5">
        <f t="shared" si="779"/>
        <v>0</v>
      </c>
      <c r="Z2204" s="5">
        <f t="shared" si="779"/>
        <v>0</v>
      </c>
      <c r="AA2204" s="5">
        <f t="shared" si="779"/>
        <v>0</v>
      </c>
      <c r="AB2204" s="5">
        <f t="shared" si="779"/>
        <v>0</v>
      </c>
      <c r="AC2204" s="5">
        <f t="shared" si="779"/>
        <v>0</v>
      </c>
      <c r="AD2204" s="5">
        <f t="shared" si="779"/>
        <v>0</v>
      </c>
      <c r="AE2204" s="5">
        <f t="shared" si="779"/>
        <v>0</v>
      </c>
      <c r="AF2204" s="5">
        <f t="shared" si="779"/>
        <v>0</v>
      </c>
      <c r="AG2204" s="5">
        <f t="shared" si="779"/>
        <v>0</v>
      </c>
      <c r="AH2204" s="5">
        <f t="shared" si="779"/>
        <v>0</v>
      </c>
      <c r="AI2204" s="5">
        <f t="shared" ref="AI2204:AW2204" si="780">AI1902*AI692</f>
        <v>0</v>
      </c>
      <c r="AJ2204" s="5">
        <f t="shared" si="780"/>
        <v>0</v>
      </c>
      <c r="AK2204" s="5">
        <f t="shared" si="780"/>
        <v>0</v>
      </c>
      <c r="AL2204" s="5">
        <f t="shared" si="780"/>
        <v>0</v>
      </c>
      <c r="AM2204" s="5">
        <f t="shared" si="780"/>
        <v>0</v>
      </c>
      <c r="AN2204" s="5">
        <f t="shared" si="780"/>
        <v>0</v>
      </c>
      <c r="AO2204" s="5">
        <f t="shared" si="780"/>
        <v>0</v>
      </c>
      <c r="AP2204" s="5">
        <f t="shared" si="780"/>
        <v>0</v>
      </c>
      <c r="AQ2204" s="5">
        <f t="shared" si="780"/>
        <v>0</v>
      </c>
      <c r="AR2204" s="5">
        <f t="shared" si="780"/>
        <v>0</v>
      </c>
      <c r="AS2204" s="5">
        <f t="shared" si="780"/>
        <v>0</v>
      </c>
      <c r="AT2204" s="5">
        <f t="shared" si="780"/>
        <v>0</v>
      </c>
      <c r="AU2204" s="5">
        <f t="shared" si="780"/>
        <v>0</v>
      </c>
      <c r="AV2204" s="5">
        <f t="shared" si="780"/>
        <v>0</v>
      </c>
      <c r="AW2204" s="5">
        <f t="shared" si="780"/>
        <v>0</v>
      </c>
      <c r="AX2204" s="8"/>
    </row>
    <row r="2205" spans="3:50">
      <c r="C2205" s="14">
        <v>42</v>
      </c>
      <c r="D2205" s="13"/>
      <c r="E2205" s="12">
        <f t="shared" ref="E2205:AW2210" si="781">E1903*E693</f>
        <v>0</v>
      </c>
      <c r="F2205" s="12">
        <f t="shared" si="781"/>
        <v>0</v>
      </c>
      <c r="G2205" s="12">
        <f t="shared" si="781"/>
        <v>0</v>
      </c>
      <c r="H2205" s="12">
        <f t="shared" si="781"/>
        <v>0</v>
      </c>
      <c r="I2205" s="12">
        <f t="shared" si="781"/>
        <v>0</v>
      </c>
      <c r="J2205" s="12">
        <f t="shared" si="781"/>
        <v>0</v>
      </c>
      <c r="K2205" s="12">
        <f t="shared" si="781"/>
        <v>0</v>
      </c>
      <c r="L2205" s="12">
        <f t="shared" si="781"/>
        <v>0</v>
      </c>
      <c r="M2205" s="12">
        <f t="shared" si="781"/>
        <v>0</v>
      </c>
      <c r="N2205" s="12">
        <f t="shared" si="781"/>
        <v>0</v>
      </c>
      <c r="O2205" s="12">
        <f t="shared" si="781"/>
        <v>0</v>
      </c>
      <c r="P2205" s="12">
        <f t="shared" si="781"/>
        <v>0</v>
      </c>
      <c r="Q2205" s="12">
        <f t="shared" si="781"/>
        <v>0</v>
      </c>
      <c r="R2205" s="12">
        <f t="shared" si="781"/>
        <v>0</v>
      </c>
      <c r="S2205" s="12">
        <f t="shared" si="781"/>
        <v>0</v>
      </c>
      <c r="T2205" s="12">
        <f t="shared" si="781"/>
        <v>0</v>
      </c>
      <c r="U2205" s="12">
        <f t="shared" si="781"/>
        <v>0</v>
      </c>
      <c r="V2205" s="12">
        <f t="shared" si="781"/>
        <v>0</v>
      </c>
      <c r="W2205" s="12">
        <f t="shared" si="781"/>
        <v>0</v>
      </c>
      <c r="X2205" s="12">
        <f t="shared" si="781"/>
        <v>0</v>
      </c>
      <c r="Y2205" s="12">
        <f t="shared" si="781"/>
        <v>0</v>
      </c>
      <c r="Z2205" s="12">
        <f t="shared" si="781"/>
        <v>0</v>
      </c>
      <c r="AA2205" s="12">
        <f t="shared" si="781"/>
        <v>0</v>
      </c>
      <c r="AB2205" s="12">
        <f t="shared" si="781"/>
        <v>0</v>
      </c>
      <c r="AC2205" s="12">
        <f t="shared" si="781"/>
        <v>0</v>
      </c>
      <c r="AD2205" s="12">
        <f t="shared" si="781"/>
        <v>0</v>
      </c>
      <c r="AE2205" s="12">
        <f t="shared" si="781"/>
        <v>0</v>
      </c>
      <c r="AF2205" s="12">
        <f t="shared" si="781"/>
        <v>0</v>
      </c>
      <c r="AG2205" s="12">
        <f t="shared" si="781"/>
        <v>0</v>
      </c>
      <c r="AH2205" s="12">
        <f t="shared" si="781"/>
        <v>0</v>
      </c>
      <c r="AI2205" s="12">
        <f t="shared" si="781"/>
        <v>0</v>
      </c>
      <c r="AJ2205" s="12">
        <f t="shared" si="781"/>
        <v>0</v>
      </c>
      <c r="AK2205" s="12">
        <f t="shared" si="781"/>
        <v>0</v>
      </c>
      <c r="AL2205" s="12">
        <f t="shared" si="781"/>
        <v>0</v>
      </c>
      <c r="AM2205" s="12">
        <f t="shared" si="781"/>
        <v>0</v>
      </c>
      <c r="AN2205" s="12">
        <f t="shared" si="781"/>
        <v>0</v>
      </c>
      <c r="AO2205" s="12">
        <f t="shared" si="781"/>
        <v>0</v>
      </c>
      <c r="AP2205" s="12">
        <f t="shared" si="781"/>
        <v>0</v>
      </c>
      <c r="AQ2205" s="12">
        <f t="shared" si="781"/>
        <v>0</v>
      </c>
      <c r="AR2205" s="12">
        <f t="shared" si="781"/>
        <v>0</v>
      </c>
      <c r="AS2205" s="12">
        <f t="shared" si="781"/>
        <v>0</v>
      </c>
      <c r="AT2205" s="12">
        <f t="shared" si="781"/>
        <v>0</v>
      </c>
      <c r="AU2205" s="12">
        <f t="shared" si="781"/>
        <v>1127.2713510710564</v>
      </c>
      <c r="AV2205" s="12">
        <f t="shared" si="781"/>
        <v>1217.4100895290396</v>
      </c>
      <c r="AW2205" s="12">
        <f t="shared" si="781"/>
        <v>1228.1343584247927</v>
      </c>
      <c r="AX2205" s="12"/>
    </row>
    <row r="2206" spans="3:50">
      <c r="C2206" s="10" t="s">
        <v>4</v>
      </c>
      <c r="D2206" s="9"/>
      <c r="E2206" s="8">
        <f t="shared" si="781"/>
        <v>0</v>
      </c>
      <c r="F2206" s="8">
        <f t="shared" si="781"/>
        <v>0</v>
      </c>
      <c r="G2206" s="8">
        <f t="shared" si="781"/>
        <v>0</v>
      </c>
      <c r="H2206" s="8">
        <f t="shared" si="781"/>
        <v>0</v>
      </c>
      <c r="I2206" s="8">
        <f t="shared" si="781"/>
        <v>0</v>
      </c>
      <c r="J2206" s="8">
        <f t="shared" si="781"/>
        <v>0</v>
      </c>
      <c r="K2206" s="8">
        <f t="shared" si="781"/>
        <v>0</v>
      </c>
      <c r="L2206" s="8">
        <f t="shared" si="781"/>
        <v>0</v>
      </c>
      <c r="M2206" s="8">
        <f t="shared" si="781"/>
        <v>0</v>
      </c>
      <c r="N2206" s="8">
        <f t="shared" si="781"/>
        <v>0</v>
      </c>
      <c r="O2206" s="8">
        <f t="shared" si="781"/>
        <v>0</v>
      </c>
      <c r="P2206" s="8">
        <f t="shared" si="781"/>
        <v>0</v>
      </c>
      <c r="Q2206" s="8">
        <f t="shared" si="781"/>
        <v>0</v>
      </c>
      <c r="R2206" s="8">
        <f t="shared" si="781"/>
        <v>0</v>
      </c>
      <c r="S2206" s="8">
        <f t="shared" si="781"/>
        <v>0</v>
      </c>
      <c r="T2206" s="8">
        <f t="shared" si="781"/>
        <v>0</v>
      </c>
      <c r="U2206" s="8">
        <f t="shared" si="781"/>
        <v>0</v>
      </c>
      <c r="V2206" s="8">
        <f t="shared" si="781"/>
        <v>0</v>
      </c>
      <c r="W2206" s="8">
        <f t="shared" si="781"/>
        <v>0</v>
      </c>
      <c r="X2206" s="8">
        <f t="shared" si="781"/>
        <v>0</v>
      </c>
      <c r="Y2206" s="8">
        <f t="shared" si="781"/>
        <v>0</v>
      </c>
      <c r="Z2206" s="8">
        <f t="shared" si="781"/>
        <v>0</v>
      </c>
      <c r="AA2206" s="8">
        <f t="shared" si="781"/>
        <v>0</v>
      </c>
      <c r="AB2206" s="8">
        <f t="shared" si="781"/>
        <v>0</v>
      </c>
      <c r="AC2206" s="8">
        <f t="shared" si="781"/>
        <v>0</v>
      </c>
      <c r="AD2206" s="8">
        <f t="shared" si="781"/>
        <v>0</v>
      </c>
      <c r="AE2206" s="8">
        <f t="shared" si="781"/>
        <v>0</v>
      </c>
      <c r="AF2206" s="8">
        <f t="shared" si="781"/>
        <v>0</v>
      </c>
      <c r="AG2206" s="8">
        <f t="shared" si="781"/>
        <v>0</v>
      </c>
      <c r="AH2206" s="8">
        <f t="shared" si="781"/>
        <v>0</v>
      </c>
      <c r="AI2206" s="8">
        <f t="shared" si="781"/>
        <v>0</v>
      </c>
      <c r="AJ2206" s="8">
        <f t="shared" si="781"/>
        <v>0</v>
      </c>
      <c r="AK2206" s="8">
        <f t="shared" si="781"/>
        <v>0</v>
      </c>
      <c r="AL2206" s="8">
        <f t="shared" si="781"/>
        <v>0</v>
      </c>
      <c r="AM2206" s="8">
        <f t="shared" si="781"/>
        <v>0</v>
      </c>
      <c r="AN2206" s="8">
        <f t="shared" si="781"/>
        <v>0</v>
      </c>
      <c r="AO2206" s="8">
        <f t="shared" si="781"/>
        <v>0</v>
      </c>
      <c r="AP2206" s="8">
        <f t="shared" si="781"/>
        <v>0</v>
      </c>
      <c r="AQ2206" s="8">
        <f t="shared" si="781"/>
        <v>0</v>
      </c>
      <c r="AR2206" s="8">
        <f t="shared" si="781"/>
        <v>0</v>
      </c>
      <c r="AS2206" s="8">
        <f t="shared" si="781"/>
        <v>0</v>
      </c>
      <c r="AT2206" s="8">
        <f t="shared" si="781"/>
        <v>0</v>
      </c>
      <c r="AU2206" s="8">
        <f t="shared" si="781"/>
        <v>1052.1738833212441</v>
      </c>
      <c r="AV2206" s="8">
        <f t="shared" si="781"/>
        <v>1080.1135598154694</v>
      </c>
      <c r="AW2206" s="8">
        <f t="shared" si="781"/>
        <v>1041.292373462011</v>
      </c>
      <c r="AX2206" s="8"/>
    </row>
    <row r="2207" spans="3:50">
      <c r="C2207" s="10" t="s">
        <v>3</v>
      </c>
      <c r="D2207" s="9"/>
      <c r="E2207" s="8">
        <f t="shared" si="781"/>
        <v>0</v>
      </c>
      <c r="F2207" s="8">
        <f t="shared" si="781"/>
        <v>0</v>
      </c>
      <c r="G2207" s="8">
        <f t="shared" si="781"/>
        <v>0</v>
      </c>
      <c r="H2207" s="8">
        <f t="shared" si="781"/>
        <v>0</v>
      </c>
      <c r="I2207" s="8">
        <f t="shared" si="781"/>
        <v>0</v>
      </c>
      <c r="J2207" s="8">
        <f t="shared" si="781"/>
        <v>0</v>
      </c>
      <c r="K2207" s="8">
        <f t="shared" si="781"/>
        <v>0</v>
      </c>
      <c r="L2207" s="8">
        <f t="shared" si="781"/>
        <v>0</v>
      </c>
      <c r="M2207" s="8">
        <f t="shared" si="781"/>
        <v>0</v>
      </c>
      <c r="N2207" s="8">
        <f t="shared" si="781"/>
        <v>0</v>
      </c>
      <c r="O2207" s="8">
        <f t="shared" si="781"/>
        <v>0</v>
      </c>
      <c r="P2207" s="8">
        <f t="shared" si="781"/>
        <v>0</v>
      </c>
      <c r="Q2207" s="8">
        <f t="shared" si="781"/>
        <v>0</v>
      </c>
      <c r="R2207" s="8">
        <f t="shared" si="781"/>
        <v>0</v>
      </c>
      <c r="S2207" s="8">
        <f t="shared" si="781"/>
        <v>0</v>
      </c>
      <c r="T2207" s="8">
        <f t="shared" si="781"/>
        <v>0</v>
      </c>
      <c r="U2207" s="8">
        <f t="shared" si="781"/>
        <v>0</v>
      </c>
      <c r="V2207" s="8">
        <f t="shared" si="781"/>
        <v>0</v>
      </c>
      <c r="W2207" s="8">
        <f t="shared" si="781"/>
        <v>0</v>
      </c>
      <c r="X2207" s="8">
        <f t="shared" si="781"/>
        <v>0</v>
      </c>
      <c r="Y2207" s="8">
        <f t="shared" si="781"/>
        <v>0</v>
      </c>
      <c r="Z2207" s="8">
        <f t="shared" si="781"/>
        <v>0</v>
      </c>
      <c r="AA2207" s="8">
        <f t="shared" si="781"/>
        <v>0</v>
      </c>
      <c r="AB2207" s="8">
        <f t="shared" si="781"/>
        <v>0</v>
      </c>
      <c r="AC2207" s="8">
        <f t="shared" si="781"/>
        <v>0</v>
      </c>
      <c r="AD2207" s="8">
        <f t="shared" si="781"/>
        <v>0</v>
      </c>
      <c r="AE2207" s="8">
        <f t="shared" si="781"/>
        <v>0</v>
      </c>
      <c r="AF2207" s="8">
        <f t="shared" si="781"/>
        <v>0</v>
      </c>
      <c r="AG2207" s="8">
        <f t="shared" si="781"/>
        <v>0</v>
      </c>
      <c r="AH2207" s="8">
        <f t="shared" si="781"/>
        <v>0</v>
      </c>
      <c r="AI2207" s="8">
        <f t="shared" si="781"/>
        <v>0</v>
      </c>
      <c r="AJ2207" s="8">
        <f t="shared" si="781"/>
        <v>0</v>
      </c>
      <c r="AK2207" s="8">
        <f t="shared" si="781"/>
        <v>0</v>
      </c>
      <c r="AL2207" s="8">
        <f t="shared" si="781"/>
        <v>0</v>
      </c>
      <c r="AM2207" s="8">
        <f t="shared" si="781"/>
        <v>0</v>
      </c>
      <c r="AN2207" s="8">
        <f t="shared" si="781"/>
        <v>0</v>
      </c>
      <c r="AO2207" s="8">
        <f t="shared" si="781"/>
        <v>0</v>
      </c>
      <c r="AP2207" s="8">
        <f t="shared" si="781"/>
        <v>0</v>
      </c>
      <c r="AQ2207" s="8">
        <f t="shared" si="781"/>
        <v>0</v>
      </c>
      <c r="AR2207" s="8">
        <f t="shared" si="781"/>
        <v>0</v>
      </c>
      <c r="AS2207" s="8">
        <f t="shared" si="781"/>
        <v>0</v>
      </c>
      <c r="AT2207" s="8">
        <f t="shared" si="781"/>
        <v>0</v>
      </c>
      <c r="AU2207" s="8">
        <f t="shared" si="781"/>
        <v>28.536879439683815</v>
      </c>
      <c r="AV2207" s="8">
        <f t="shared" si="781"/>
        <v>45.743556820473415</v>
      </c>
      <c r="AW2207" s="8">
        <f t="shared" si="781"/>
        <v>59.712080313631482</v>
      </c>
      <c r="AX2207" s="8"/>
    </row>
    <row r="2208" spans="3:50">
      <c r="C2208" s="10" t="s">
        <v>2</v>
      </c>
      <c r="D2208" s="9"/>
      <c r="E2208" s="8">
        <f t="shared" si="781"/>
        <v>0</v>
      </c>
      <c r="F2208" s="8">
        <f t="shared" si="781"/>
        <v>0</v>
      </c>
      <c r="G2208" s="8">
        <f t="shared" si="781"/>
        <v>0</v>
      </c>
      <c r="H2208" s="8">
        <f t="shared" si="781"/>
        <v>0</v>
      </c>
      <c r="I2208" s="8">
        <f t="shared" si="781"/>
        <v>0</v>
      </c>
      <c r="J2208" s="8">
        <f t="shared" si="781"/>
        <v>0</v>
      </c>
      <c r="K2208" s="8">
        <f t="shared" si="781"/>
        <v>0</v>
      </c>
      <c r="L2208" s="8">
        <f t="shared" si="781"/>
        <v>0</v>
      </c>
      <c r="M2208" s="8">
        <f t="shared" si="781"/>
        <v>0</v>
      </c>
      <c r="N2208" s="8">
        <f t="shared" si="781"/>
        <v>0</v>
      </c>
      <c r="O2208" s="8">
        <f t="shared" si="781"/>
        <v>0</v>
      </c>
      <c r="P2208" s="8">
        <f t="shared" si="781"/>
        <v>0</v>
      </c>
      <c r="Q2208" s="8">
        <f t="shared" si="781"/>
        <v>0</v>
      </c>
      <c r="R2208" s="8">
        <f t="shared" si="781"/>
        <v>0</v>
      </c>
      <c r="S2208" s="8">
        <f t="shared" si="781"/>
        <v>0</v>
      </c>
      <c r="T2208" s="8">
        <f t="shared" si="781"/>
        <v>0</v>
      </c>
      <c r="U2208" s="8">
        <f t="shared" si="781"/>
        <v>0</v>
      </c>
      <c r="V2208" s="8">
        <f t="shared" si="781"/>
        <v>0</v>
      </c>
      <c r="W2208" s="8">
        <f t="shared" si="781"/>
        <v>0</v>
      </c>
      <c r="X2208" s="8">
        <f t="shared" si="781"/>
        <v>0</v>
      </c>
      <c r="Y2208" s="8">
        <f t="shared" si="781"/>
        <v>0</v>
      </c>
      <c r="Z2208" s="8">
        <f t="shared" si="781"/>
        <v>0</v>
      </c>
      <c r="AA2208" s="8">
        <f t="shared" si="781"/>
        <v>0</v>
      </c>
      <c r="AB2208" s="8">
        <f t="shared" si="781"/>
        <v>0</v>
      </c>
      <c r="AC2208" s="8">
        <f t="shared" si="781"/>
        <v>0</v>
      </c>
      <c r="AD2208" s="8">
        <f t="shared" si="781"/>
        <v>0</v>
      </c>
      <c r="AE2208" s="8">
        <f t="shared" si="781"/>
        <v>0</v>
      </c>
      <c r="AF2208" s="8">
        <f t="shared" si="781"/>
        <v>0</v>
      </c>
      <c r="AG2208" s="8">
        <f t="shared" si="781"/>
        <v>0</v>
      </c>
      <c r="AH2208" s="8">
        <f t="shared" si="781"/>
        <v>0</v>
      </c>
      <c r="AI2208" s="8">
        <f t="shared" si="781"/>
        <v>0</v>
      </c>
      <c r="AJ2208" s="8">
        <f t="shared" si="781"/>
        <v>0</v>
      </c>
      <c r="AK2208" s="8">
        <f t="shared" si="781"/>
        <v>0</v>
      </c>
      <c r="AL2208" s="8">
        <f t="shared" si="781"/>
        <v>0</v>
      </c>
      <c r="AM2208" s="8">
        <f t="shared" si="781"/>
        <v>0</v>
      </c>
      <c r="AN2208" s="8">
        <f t="shared" si="781"/>
        <v>0</v>
      </c>
      <c r="AO2208" s="8">
        <f t="shared" si="781"/>
        <v>0</v>
      </c>
      <c r="AP2208" s="8">
        <f t="shared" si="781"/>
        <v>0</v>
      </c>
      <c r="AQ2208" s="8">
        <f t="shared" si="781"/>
        <v>0</v>
      </c>
      <c r="AR2208" s="8">
        <f t="shared" si="781"/>
        <v>0</v>
      </c>
      <c r="AS2208" s="8">
        <f t="shared" si="781"/>
        <v>0</v>
      </c>
      <c r="AT2208" s="8">
        <f t="shared" si="781"/>
        <v>0</v>
      </c>
      <c r="AU2208" s="8">
        <f t="shared" si="781"/>
        <v>11.156070358329719</v>
      </c>
      <c r="AV2208" s="8">
        <f t="shared" si="781"/>
        <v>22.032700886948884</v>
      </c>
      <c r="AW2208" s="8">
        <f t="shared" si="781"/>
        <v>30.727837000877855</v>
      </c>
      <c r="AX2208" s="8"/>
    </row>
    <row r="2209" spans="3:50">
      <c r="C2209" s="10" t="s">
        <v>1</v>
      </c>
      <c r="D2209" s="9"/>
      <c r="E2209" s="8">
        <f t="shared" si="781"/>
        <v>0</v>
      </c>
      <c r="F2209" s="8">
        <f t="shared" si="781"/>
        <v>0</v>
      </c>
      <c r="G2209" s="8">
        <f t="shared" si="781"/>
        <v>0</v>
      </c>
      <c r="H2209" s="8">
        <f t="shared" si="781"/>
        <v>0</v>
      </c>
      <c r="I2209" s="8">
        <f t="shared" si="781"/>
        <v>0</v>
      </c>
      <c r="J2209" s="8">
        <f t="shared" si="781"/>
        <v>0</v>
      </c>
      <c r="K2209" s="8">
        <f t="shared" si="781"/>
        <v>0</v>
      </c>
      <c r="L2209" s="8">
        <f t="shared" si="781"/>
        <v>0</v>
      </c>
      <c r="M2209" s="8">
        <f t="shared" si="781"/>
        <v>0</v>
      </c>
      <c r="N2209" s="8">
        <f t="shared" si="781"/>
        <v>0</v>
      </c>
      <c r="O2209" s="8">
        <f t="shared" si="781"/>
        <v>0</v>
      </c>
      <c r="P2209" s="8">
        <f t="shared" si="781"/>
        <v>0</v>
      </c>
      <c r="Q2209" s="8">
        <f t="shared" si="781"/>
        <v>0</v>
      </c>
      <c r="R2209" s="8">
        <f t="shared" si="781"/>
        <v>0</v>
      </c>
      <c r="S2209" s="8">
        <f t="shared" si="781"/>
        <v>0</v>
      </c>
      <c r="T2209" s="8">
        <f t="shared" si="781"/>
        <v>0</v>
      </c>
      <c r="U2209" s="8">
        <f t="shared" si="781"/>
        <v>0</v>
      </c>
      <c r="V2209" s="8">
        <f t="shared" si="781"/>
        <v>0</v>
      </c>
      <c r="W2209" s="8">
        <f t="shared" si="781"/>
        <v>0</v>
      </c>
      <c r="X2209" s="8">
        <f t="shared" si="781"/>
        <v>0</v>
      </c>
      <c r="Y2209" s="8">
        <f t="shared" si="781"/>
        <v>0</v>
      </c>
      <c r="Z2209" s="8">
        <f t="shared" si="781"/>
        <v>0</v>
      </c>
      <c r="AA2209" s="8">
        <f t="shared" si="781"/>
        <v>0</v>
      </c>
      <c r="AB2209" s="8">
        <f t="shared" si="781"/>
        <v>0</v>
      </c>
      <c r="AC2209" s="8">
        <f t="shared" si="781"/>
        <v>0</v>
      </c>
      <c r="AD2209" s="8">
        <f t="shared" si="781"/>
        <v>0</v>
      </c>
      <c r="AE2209" s="8">
        <f t="shared" si="781"/>
        <v>0</v>
      </c>
      <c r="AF2209" s="8">
        <f t="shared" si="781"/>
        <v>0</v>
      </c>
      <c r="AG2209" s="8">
        <f t="shared" si="781"/>
        <v>0</v>
      </c>
      <c r="AH2209" s="8">
        <f t="shared" si="781"/>
        <v>0</v>
      </c>
      <c r="AI2209" s="8">
        <f t="shared" si="781"/>
        <v>0</v>
      </c>
      <c r="AJ2209" s="8">
        <f t="shared" si="781"/>
        <v>0</v>
      </c>
      <c r="AK2209" s="8">
        <f t="shared" si="781"/>
        <v>0</v>
      </c>
      <c r="AL2209" s="8">
        <f t="shared" si="781"/>
        <v>0</v>
      </c>
      <c r="AM2209" s="8">
        <f t="shared" si="781"/>
        <v>0</v>
      </c>
      <c r="AN2209" s="8">
        <f t="shared" si="781"/>
        <v>0</v>
      </c>
      <c r="AO2209" s="8">
        <f t="shared" si="781"/>
        <v>0</v>
      </c>
      <c r="AP2209" s="8">
        <f t="shared" si="781"/>
        <v>0</v>
      </c>
      <c r="AQ2209" s="8">
        <f t="shared" si="781"/>
        <v>0</v>
      </c>
      <c r="AR2209" s="8">
        <f t="shared" si="781"/>
        <v>0</v>
      </c>
      <c r="AS2209" s="8">
        <f t="shared" si="781"/>
        <v>0</v>
      </c>
      <c r="AT2209" s="8">
        <f t="shared" si="781"/>
        <v>0</v>
      </c>
      <c r="AU2209" s="8">
        <f t="shared" si="781"/>
        <v>35.404517951798539</v>
      </c>
      <c r="AV2209" s="8">
        <f t="shared" si="781"/>
        <v>69.520272006147806</v>
      </c>
      <c r="AW2209" s="8">
        <f t="shared" si="781"/>
        <v>96.402067648272265</v>
      </c>
      <c r="AX2209" s="8"/>
    </row>
    <row r="2210" spans="3:50">
      <c r="C2210" s="7" t="s">
        <v>0</v>
      </c>
      <c r="D2210" s="6"/>
      <c r="E2210" s="5">
        <f t="shared" si="781"/>
        <v>0</v>
      </c>
      <c r="F2210" s="5">
        <f t="shared" si="781"/>
        <v>0</v>
      </c>
      <c r="G2210" s="5">
        <f t="shared" si="781"/>
        <v>0</v>
      </c>
      <c r="H2210" s="5">
        <f t="shared" si="781"/>
        <v>0</v>
      </c>
      <c r="I2210" s="5">
        <f t="shared" si="781"/>
        <v>0</v>
      </c>
      <c r="J2210" s="5">
        <f t="shared" si="781"/>
        <v>0</v>
      </c>
      <c r="K2210" s="5">
        <f t="shared" si="781"/>
        <v>0</v>
      </c>
      <c r="L2210" s="5">
        <f t="shared" si="781"/>
        <v>0</v>
      </c>
      <c r="M2210" s="5">
        <f t="shared" si="781"/>
        <v>0</v>
      </c>
      <c r="N2210" s="5">
        <f t="shared" si="781"/>
        <v>0</v>
      </c>
      <c r="O2210" s="5">
        <f t="shared" si="781"/>
        <v>0</v>
      </c>
      <c r="P2210" s="5">
        <f t="shared" si="781"/>
        <v>0</v>
      </c>
      <c r="Q2210" s="5">
        <f t="shared" si="781"/>
        <v>0</v>
      </c>
      <c r="R2210" s="5">
        <f t="shared" si="781"/>
        <v>0</v>
      </c>
      <c r="S2210" s="5">
        <f t="shared" si="781"/>
        <v>0</v>
      </c>
      <c r="T2210" s="5">
        <f t="shared" si="781"/>
        <v>0</v>
      </c>
      <c r="U2210" s="5">
        <f t="shared" si="781"/>
        <v>0</v>
      </c>
      <c r="V2210" s="5">
        <f t="shared" si="781"/>
        <v>0</v>
      </c>
      <c r="W2210" s="5">
        <f t="shared" si="781"/>
        <v>0</v>
      </c>
      <c r="X2210" s="5">
        <f t="shared" si="781"/>
        <v>0</v>
      </c>
      <c r="Y2210" s="5">
        <f t="shared" si="781"/>
        <v>0</v>
      </c>
      <c r="Z2210" s="5">
        <f t="shared" si="781"/>
        <v>0</v>
      </c>
      <c r="AA2210" s="5">
        <f t="shared" si="781"/>
        <v>0</v>
      </c>
      <c r="AB2210" s="5">
        <f t="shared" si="781"/>
        <v>0</v>
      </c>
      <c r="AC2210" s="5">
        <f t="shared" si="781"/>
        <v>0</v>
      </c>
      <c r="AD2210" s="5">
        <f t="shared" si="781"/>
        <v>0</v>
      </c>
      <c r="AE2210" s="5">
        <f t="shared" si="781"/>
        <v>0</v>
      </c>
      <c r="AF2210" s="5">
        <f t="shared" si="781"/>
        <v>0</v>
      </c>
      <c r="AG2210" s="5">
        <f t="shared" si="781"/>
        <v>0</v>
      </c>
      <c r="AH2210" s="5">
        <f t="shared" si="781"/>
        <v>0</v>
      </c>
      <c r="AI2210" s="5">
        <f t="shared" ref="AI2210:AW2210" si="782">AI1908*AI698</f>
        <v>0</v>
      </c>
      <c r="AJ2210" s="5">
        <f t="shared" si="782"/>
        <v>0</v>
      </c>
      <c r="AK2210" s="5">
        <f t="shared" si="782"/>
        <v>0</v>
      </c>
      <c r="AL2210" s="5">
        <f t="shared" si="782"/>
        <v>0</v>
      </c>
      <c r="AM2210" s="5">
        <f t="shared" si="782"/>
        <v>0</v>
      </c>
      <c r="AN2210" s="5">
        <f t="shared" si="782"/>
        <v>0</v>
      </c>
      <c r="AO2210" s="5">
        <f t="shared" si="782"/>
        <v>0</v>
      </c>
      <c r="AP2210" s="5">
        <f t="shared" si="782"/>
        <v>0</v>
      </c>
      <c r="AQ2210" s="5">
        <f t="shared" si="782"/>
        <v>0</v>
      </c>
      <c r="AR2210" s="5">
        <f t="shared" si="782"/>
        <v>0</v>
      </c>
      <c r="AS2210" s="5">
        <f t="shared" si="782"/>
        <v>0</v>
      </c>
      <c r="AT2210" s="5">
        <f t="shared" si="782"/>
        <v>0</v>
      </c>
      <c r="AU2210" s="5">
        <f t="shared" si="782"/>
        <v>0</v>
      </c>
      <c r="AV2210" s="5">
        <f t="shared" si="782"/>
        <v>0</v>
      </c>
      <c r="AW2210" s="5">
        <f t="shared" si="782"/>
        <v>0</v>
      </c>
      <c r="AX2210" s="8"/>
    </row>
    <row r="2211" spans="3:50">
      <c r="C2211" s="14">
        <v>43</v>
      </c>
      <c r="D2211" s="13"/>
      <c r="E2211" s="12">
        <f t="shared" ref="E2211:AW2216" si="783">E1909*E699</f>
        <v>0</v>
      </c>
      <c r="F2211" s="12">
        <f t="shared" si="783"/>
        <v>0</v>
      </c>
      <c r="G2211" s="12">
        <f t="shared" si="783"/>
        <v>0</v>
      </c>
      <c r="H2211" s="12">
        <f t="shared" si="783"/>
        <v>0</v>
      </c>
      <c r="I2211" s="12">
        <f t="shared" si="783"/>
        <v>0</v>
      </c>
      <c r="J2211" s="12">
        <f t="shared" si="783"/>
        <v>0</v>
      </c>
      <c r="K2211" s="12">
        <f t="shared" si="783"/>
        <v>0</v>
      </c>
      <c r="L2211" s="12">
        <f t="shared" si="783"/>
        <v>0</v>
      </c>
      <c r="M2211" s="12">
        <f t="shared" si="783"/>
        <v>0</v>
      </c>
      <c r="N2211" s="12">
        <f t="shared" si="783"/>
        <v>0</v>
      </c>
      <c r="O2211" s="12">
        <f t="shared" si="783"/>
        <v>0</v>
      </c>
      <c r="P2211" s="12">
        <f t="shared" si="783"/>
        <v>0</v>
      </c>
      <c r="Q2211" s="12">
        <f t="shared" si="783"/>
        <v>0</v>
      </c>
      <c r="R2211" s="12">
        <f t="shared" si="783"/>
        <v>0</v>
      </c>
      <c r="S2211" s="12">
        <f t="shared" si="783"/>
        <v>0</v>
      </c>
      <c r="T2211" s="12">
        <f t="shared" si="783"/>
        <v>0</v>
      </c>
      <c r="U2211" s="12">
        <f t="shared" si="783"/>
        <v>0</v>
      </c>
      <c r="V2211" s="12">
        <f t="shared" si="783"/>
        <v>0</v>
      </c>
      <c r="W2211" s="12">
        <f t="shared" si="783"/>
        <v>0</v>
      </c>
      <c r="X2211" s="12">
        <f t="shared" si="783"/>
        <v>0</v>
      </c>
      <c r="Y2211" s="12">
        <f t="shared" si="783"/>
        <v>0</v>
      </c>
      <c r="Z2211" s="12">
        <f t="shared" si="783"/>
        <v>0</v>
      </c>
      <c r="AA2211" s="12">
        <f t="shared" si="783"/>
        <v>0</v>
      </c>
      <c r="AB2211" s="12">
        <f t="shared" si="783"/>
        <v>0</v>
      </c>
      <c r="AC2211" s="12">
        <f t="shared" si="783"/>
        <v>0</v>
      </c>
      <c r="AD2211" s="12">
        <f t="shared" si="783"/>
        <v>0</v>
      </c>
      <c r="AE2211" s="12">
        <f t="shared" si="783"/>
        <v>0</v>
      </c>
      <c r="AF2211" s="12">
        <f t="shared" si="783"/>
        <v>0</v>
      </c>
      <c r="AG2211" s="12">
        <f t="shared" si="783"/>
        <v>0</v>
      </c>
      <c r="AH2211" s="12">
        <f t="shared" si="783"/>
        <v>0</v>
      </c>
      <c r="AI2211" s="12">
        <f t="shared" si="783"/>
        <v>0</v>
      </c>
      <c r="AJ2211" s="12">
        <f t="shared" si="783"/>
        <v>0</v>
      </c>
      <c r="AK2211" s="12">
        <f t="shared" si="783"/>
        <v>0</v>
      </c>
      <c r="AL2211" s="12">
        <f t="shared" si="783"/>
        <v>0</v>
      </c>
      <c r="AM2211" s="12">
        <f t="shared" si="783"/>
        <v>0</v>
      </c>
      <c r="AN2211" s="12">
        <f t="shared" si="783"/>
        <v>0</v>
      </c>
      <c r="AO2211" s="12">
        <f t="shared" si="783"/>
        <v>0</v>
      </c>
      <c r="AP2211" s="12">
        <f t="shared" si="783"/>
        <v>0</v>
      </c>
      <c r="AQ2211" s="12">
        <f t="shared" si="783"/>
        <v>0</v>
      </c>
      <c r="AR2211" s="12">
        <f t="shared" si="783"/>
        <v>0</v>
      </c>
      <c r="AS2211" s="12">
        <f t="shared" si="783"/>
        <v>0</v>
      </c>
      <c r="AT2211" s="12">
        <f t="shared" si="783"/>
        <v>0</v>
      </c>
      <c r="AU2211" s="12">
        <f t="shared" si="783"/>
        <v>0</v>
      </c>
      <c r="AV2211" s="12">
        <f t="shared" si="783"/>
        <v>927.92285848015683</v>
      </c>
      <c r="AW2211" s="12">
        <f t="shared" si="783"/>
        <v>1004.0600029876167</v>
      </c>
      <c r="AX2211" s="12"/>
    </row>
    <row r="2212" spans="3:50">
      <c r="C2212" s="10" t="s">
        <v>4</v>
      </c>
      <c r="D2212" s="9"/>
      <c r="E2212" s="8">
        <f t="shared" si="783"/>
        <v>0</v>
      </c>
      <c r="F2212" s="8">
        <f t="shared" si="783"/>
        <v>0</v>
      </c>
      <c r="G2212" s="8">
        <f t="shared" si="783"/>
        <v>0</v>
      </c>
      <c r="H2212" s="8">
        <f t="shared" si="783"/>
        <v>0</v>
      </c>
      <c r="I2212" s="8">
        <f t="shared" si="783"/>
        <v>0</v>
      </c>
      <c r="J2212" s="8">
        <f t="shared" si="783"/>
        <v>0</v>
      </c>
      <c r="K2212" s="8">
        <f t="shared" si="783"/>
        <v>0</v>
      </c>
      <c r="L2212" s="8">
        <f t="shared" si="783"/>
        <v>0</v>
      </c>
      <c r="M2212" s="8">
        <f t="shared" si="783"/>
        <v>0</v>
      </c>
      <c r="N2212" s="8">
        <f t="shared" si="783"/>
        <v>0</v>
      </c>
      <c r="O2212" s="8">
        <f t="shared" si="783"/>
        <v>0</v>
      </c>
      <c r="P2212" s="8">
        <f t="shared" si="783"/>
        <v>0</v>
      </c>
      <c r="Q2212" s="8">
        <f t="shared" si="783"/>
        <v>0</v>
      </c>
      <c r="R2212" s="8">
        <f t="shared" si="783"/>
        <v>0</v>
      </c>
      <c r="S2212" s="8">
        <f t="shared" si="783"/>
        <v>0</v>
      </c>
      <c r="T2212" s="8">
        <f t="shared" si="783"/>
        <v>0</v>
      </c>
      <c r="U2212" s="8">
        <f t="shared" si="783"/>
        <v>0</v>
      </c>
      <c r="V2212" s="8">
        <f t="shared" si="783"/>
        <v>0</v>
      </c>
      <c r="W2212" s="8">
        <f t="shared" si="783"/>
        <v>0</v>
      </c>
      <c r="X2212" s="8">
        <f t="shared" si="783"/>
        <v>0</v>
      </c>
      <c r="Y2212" s="8">
        <f t="shared" si="783"/>
        <v>0</v>
      </c>
      <c r="Z2212" s="8">
        <f t="shared" si="783"/>
        <v>0</v>
      </c>
      <c r="AA2212" s="8">
        <f t="shared" si="783"/>
        <v>0</v>
      </c>
      <c r="AB2212" s="8">
        <f t="shared" si="783"/>
        <v>0</v>
      </c>
      <c r="AC2212" s="8">
        <f t="shared" si="783"/>
        <v>0</v>
      </c>
      <c r="AD2212" s="8">
        <f t="shared" si="783"/>
        <v>0</v>
      </c>
      <c r="AE2212" s="8">
        <f t="shared" si="783"/>
        <v>0</v>
      </c>
      <c r="AF2212" s="8">
        <f t="shared" si="783"/>
        <v>0</v>
      </c>
      <c r="AG2212" s="8">
        <f t="shared" si="783"/>
        <v>0</v>
      </c>
      <c r="AH2212" s="8">
        <f t="shared" si="783"/>
        <v>0</v>
      </c>
      <c r="AI2212" s="8">
        <f t="shared" si="783"/>
        <v>0</v>
      </c>
      <c r="AJ2212" s="8">
        <f t="shared" si="783"/>
        <v>0</v>
      </c>
      <c r="AK2212" s="8">
        <f t="shared" si="783"/>
        <v>0</v>
      </c>
      <c r="AL2212" s="8">
        <f t="shared" si="783"/>
        <v>0</v>
      </c>
      <c r="AM2212" s="8">
        <f t="shared" si="783"/>
        <v>0</v>
      </c>
      <c r="AN2212" s="8">
        <f t="shared" si="783"/>
        <v>0</v>
      </c>
      <c r="AO2212" s="8">
        <f t="shared" si="783"/>
        <v>0</v>
      </c>
      <c r="AP2212" s="8">
        <f t="shared" si="783"/>
        <v>0</v>
      </c>
      <c r="AQ2212" s="8">
        <f t="shared" si="783"/>
        <v>0</v>
      </c>
      <c r="AR2212" s="8">
        <f t="shared" si="783"/>
        <v>0</v>
      </c>
      <c r="AS2212" s="8">
        <f t="shared" si="783"/>
        <v>0</v>
      </c>
      <c r="AT2212" s="8">
        <f t="shared" si="783"/>
        <v>0</v>
      </c>
      <c r="AU2212" s="8">
        <f t="shared" si="783"/>
        <v>0</v>
      </c>
      <c r="AV2212" s="8">
        <f t="shared" si="783"/>
        <v>863.54171831801318</v>
      </c>
      <c r="AW2212" s="8">
        <f t="shared" si="783"/>
        <v>886.47241126860627</v>
      </c>
      <c r="AX2212" s="8"/>
    </row>
    <row r="2213" spans="3:50">
      <c r="C2213" s="10" t="s">
        <v>3</v>
      </c>
      <c r="D2213" s="9"/>
      <c r="E2213" s="8">
        <f t="shared" si="783"/>
        <v>0</v>
      </c>
      <c r="F2213" s="8">
        <f t="shared" si="783"/>
        <v>0</v>
      </c>
      <c r="G2213" s="8">
        <f t="shared" si="783"/>
        <v>0</v>
      </c>
      <c r="H2213" s="8">
        <f t="shared" si="783"/>
        <v>0</v>
      </c>
      <c r="I2213" s="8">
        <f t="shared" si="783"/>
        <v>0</v>
      </c>
      <c r="J2213" s="8">
        <f t="shared" si="783"/>
        <v>0</v>
      </c>
      <c r="K2213" s="8">
        <f t="shared" si="783"/>
        <v>0</v>
      </c>
      <c r="L2213" s="8">
        <f t="shared" si="783"/>
        <v>0</v>
      </c>
      <c r="M2213" s="8">
        <f t="shared" si="783"/>
        <v>0</v>
      </c>
      <c r="N2213" s="8">
        <f t="shared" si="783"/>
        <v>0</v>
      </c>
      <c r="O2213" s="8">
        <f t="shared" si="783"/>
        <v>0</v>
      </c>
      <c r="P2213" s="8">
        <f t="shared" si="783"/>
        <v>0</v>
      </c>
      <c r="Q2213" s="8">
        <f t="shared" si="783"/>
        <v>0</v>
      </c>
      <c r="R2213" s="8">
        <f t="shared" si="783"/>
        <v>0</v>
      </c>
      <c r="S2213" s="8">
        <f t="shared" si="783"/>
        <v>0</v>
      </c>
      <c r="T2213" s="8">
        <f t="shared" si="783"/>
        <v>0</v>
      </c>
      <c r="U2213" s="8">
        <f t="shared" si="783"/>
        <v>0</v>
      </c>
      <c r="V2213" s="8">
        <f t="shared" si="783"/>
        <v>0</v>
      </c>
      <c r="W2213" s="8">
        <f t="shared" si="783"/>
        <v>0</v>
      </c>
      <c r="X2213" s="8">
        <f t="shared" si="783"/>
        <v>0</v>
      </c>
      <c r="Y2213" s="8">
        <f t="shared" si="783"/>
        <v>0</v>
      </c>
      <c r="Z2213" s="8">
        <f t="shared" si="783"/>
        <v>0</v>
      </c>
      <c r="AA2213" s="8">
        <f t="shared" si="783"/>
        <v>0</v>
      </c>
      <c r="AB2213" s="8">
        <f t="shared" si="783"/>
        <v>0</v>
      </c>
      <c r="AC2213" s="8">
        <f t="shared" si="783"/>
        <v>0</v>
      </c>
      <c r="AD2213" s="8">
        <f t="shared" si="783"/>
        <v>0</v>
      </c>
      <c r="AE2213" s="8">
        <f t="shared" si="783"/>
        <v>0</v>
      </c>
      <c r="AF2213" s="8">
        <f t="shared" si="783"/>
        <v>0</v>
      </c>
      <c r="AG2213" s="8">
        <f t="shared" si="783"/>
        <v>0</v>
      </c>
      <c r="AH2213" s="8">
        <f t="shared" si="783"/>
        <v>0</v>
      </c>
      <c r="AI2213" s="8">
        <f t="shared" si="783"/>
        <v>0</v>
      </c>
      <c r="AJ2213" s="8">
        <f t="shared" si="783"/>
        <v>0</v>
      </c>
      <c r="AK2213" s="8">
        <f t="shared" si="783"/>
        <v>0</v>
      </c>
      <c r="AL2213" s="8">
        <f t="shared" si="783"/>
        <v>0</v>
      </c>
      <c r="AM2213" s="8">
        <f t="shared" si="783"/>
        <v>0</v>
      </c>
      <c r="AN2213" s="8">
        <f t="shared" si="783"/>
        <v>0</v>
      </c>
      <c r="AO2213" s="8">
        <f t="shared" si="783"/>
        <v>0</v>
      </c>
      <c r="AP2213" s="8">
        <f t="shared" si="783"/>
        <v>0</v>
      </c>
      <c r="AQ2213" s="8">
        <f t="shared" si="783"/>
        <v>0</v>
      </c>
      <c r="AR2213" s="8">
        <f t="shared" si="783"/>
        <v>0</v>
      </c>
      <c r="AS2213" s="8">
        <f t="shared" si="783"/>
        <v>0</v>
      </c>
      <c r="AT2213" s="8">
        <f t="shared" si="783"/>
        <v>0</v>
      </c>
      <c r="AU2213" s="8">
        <f t="shared" si="783"/>
        <v>0</v>
      </c>
      <c r="AV2213" s="8">
        <f t="shared" si="783"/>
        <v>24.787357043637432</v>
      </c>
      <c r="AW2213" s="8">
        <f t="shared" si="783"/>
        <v>39.733211816363657</v>
      </c>
      <c r="AX2213" s="8"/>
    </row>
    <row r="2214" spans="3:50">
      <c r="C2214" s="10" t="s">
        <v>2</v>
      </c>
      <c r="D2214" s="9"/>
      <c r="E2214" s="8">
        <f t="shared" si="783"/>
        <v>0</v>
      </c>
      <c r="F2214" s="8">
        <f t="shared" si="783"/>
        <v>0</v>
      </c>
      <c r="G2214" s="8">
        <f t="shared" si="783"/>
        <v>0</v>
      </c>
      <c r="H2214" s="8">
        <f t="shared" si="783"/>
        <v>0</v>
      </c>
      <c r="I2214" s="8">
        <f t="shared" si="783"/>
        <v>0</v>
      </c>
      <c r="J2214" s="8">
        <f t="shared" si="783"/>
        <v>0</v>
      </c>
      <c r="K2214" s="8">
        <f t="shared" si="783"/>
        <v>0</v>
      </c>
      <c r="L2214" s="8">
        <f t="shared" si="783"/>
        <v>0</v>
      </c>
      <c r="M2214" s="8">
        <f t="shared" si="783"/>
        <v>0</v>
      </c>
      <c r="N2214" s="8">
        <f t="shared" si="783"/>
        <v>0</v>
      </c>
      <c r="O2214" s="8">
        <f t="shared" si="783"/>
        <v>0</v>
      </c>
      <c r="P2214" s="8">
        <f t="shared" si="783"/>
        <v>0</v>
      </c>
      <c r="Q2214" s="8">
        <f t="shared" si="783"/>
        <v>0</v>
      </c>
      <c r="R2214" s="8">
        <f t="shared" si="783"/>
        <v>0</v>
      </c>
      <c r="S2214" s="8">
        <f t="shared" si="783"/>
        <v>0</v>
      </c>
      <c r="T2214" s="8">
        <f t="shared" si="783"/>
        <v>0</v>
      </c>
      <c r="U2214" s="8">
        <f t="shared" si="783"/>
        <v>0</v>
      </c>
      <c r="V2214" s="8">
        <f t="shared" si="783"/>
        <v>0</v>
      </c>
      <c r="W2214" s="8">
        <f t="shared" si="783"/>
        <v>0</v>
      </c>
      <c r="X2214" s="8">
        <f t="shared" si="783"/>
        <v>0</v>
      </c>
      <c r="Y2214" s="8">
        <f t="shared" si="783"/>
        <v>0</v>
      </c>
      <c r="Z2214" s="8">
        <f t="shared" si="783"/>
        <v>0</v>
      </c>
      <c r="AA2214" s="8">
        <f t="shared" si="783"/>
        <v>0</v>
      </c>
      <c r="AB2214" s="8">
        <f t="shared" si="783"/>
        <v>0</v>
      </c>
      <c r="AC2214" s="8">
        <f t="shared" si="783"/>
        <v>0</v>
      </c>
      <c r="AD2214" s="8">
        <f t="shared" si="783"/>
        <v>0</v>
      </c>
      <c r="AE2214" s="8">
        <f t="shared" si="783"/>
        <v>0</v>
      </c>
      <c r="AF2214" s="8">
        <f t="shared" si="783"/>
        <v>0</v>
      </c>
      <c r="AG2214" s="8">
        <f t="shared" si="783"/>
        <v>0</v>
      </c>
      <c r="AH2214" s="8">
        <f t="shared" si="783"/>
        <v>0</v>
      </c>
      <c r="AI2214" s="8">
        <f t="shared" si="783"/>
        <v>0</v>
      </c>
      <c r="AJ2214" s="8">
        <f t="shared" si="783"/>
        <v>0</v>
      </c>
      <c r="AK2214" s="8">
        <f t="shared" si="783"/>
        <v>0</v>
      </c>
      <c r="AL2214" s="8">
        <f t="shared" si="783"/>
        <v>0</v>
      </c>
      <c r="AM2214" s="8">
        <f t="shared" si="783"/>
        <v>0</v>
      </c>
      <c r="AN2214" s="8">
        <f t="shared" si="783"/>
        <v>0</v>
      </c>
      <c r="AO2214" s="8">
        <f t="shared" si="783"/>
        <v>0</v>
      </c>
      <c r="AP2214" s="8">
        <f t="shared" si="783"/>
        <v>0</v>
      </c>
      <c r="AQ2214" s="8">
        <f t="shared" si="783"/>
        <v>0</v>
      </c>
      <c r="AR2214" s="8">
        <f t="shared" si="783"/>
        <v>0</v>
      </c>
      <c r="AS2214" s="8">
        <f t="shared" si="783"/>
        <v>0</v>
      </c>
      <c r="AT2214" s="8">
        <f t="shared" si="783"/>
        <v>0</v>
      </c>
      <c r="AU2214" s="8">
        <f t="shared" si="783"/>
        <v>0</v>
      </c>
      <c r="AV2214" s="8">
        <f t="shared" si="783"/>
        <v>9.5192986193512805</v>
      </c>
      <c r="AW2214" s="8">
        <f t="shared" si="783"/>
        <v>18.800155645945019</v>
      </c>
      <c r="AX2214" s="8"/>
    </row>
    <row r="2215" spans="3:50">
      <c r="C2215" s="10" t="s">
        <v>1</v>
      </c>
      <c r="D2215" s="9"/>
      <c r="E2215" s="8">
        <f t="shared" si="783"/>
        <v>0</v>
      </c>
      <c r="F2215" s="8">
        <f t="shared" si="783"/>
        <v>0</v>
      </c>
      <c r="G2215" s="8">
        <f t="shared" si="783"/>
        <v>0</v>
      </c>
      <c r="H2215" s="8">
        <f t="shared" si="783"/>
        <v>0</v>
      </c>
      <c r="I2215" s="8">
        <f t="shared" si="783"/>
        <v>0</v>
      </c>
      <c r="J2215" s="8">
        <f t="shared" si="783"/>
        <v>0</v>
      </c>
      <c r="K2215" s="8">
        <f t="shared" si="783"/>
        <v>0</v>
      </c>
      <c r="L2215" s="8">
        <f t="shared" si="783"/>
        <v>0</v>
      </c>
      <c r="M2215" s="8">
        <f t="shared" si="783"/>
        <v>0</v>
      </c>
      <c r="N2215" s="8">
        <f t="shared" si="783"/>
        <v>0</v>
      </c>
      <c r="O2215" s="8">
        <f t="shared" si="783"/>
        <v>0</v>
      </c>
      <c r="P2215" s="8">
        <f t="shared" si="783"/>
        <v>0</v>
      </c>
      <c r="Q2215" s="8">
        <f t="shared" si="783"/>
        <v>0</v>
      </c>
      <c r="R2215" s="8">
        <f t="shared" si="783"/>
        <v>0</v>
      </c>
      <c r="S2215" s="8">
        <f t="shared" si="783"/>
        <v>0</v>
      </c>
      <c r="T2215" s="8">
        <f t="shared" si="783"/>
        <v>0</v>
      </c>
      <c r="U2215" s="8">
        <f t="shared" si="783"/>
        <v>0</v>
      </c>
      <c r="V2215" s="8">
        <f t="shared" si="783"/>
        <v>0</v>
      </c>
      <c r="W2215" s="8">
        <f t="shared" si="783"/>
        <v>0</v>
      </c>
      <c r="X2215" s="8">
        <f t="shared" si="783"/>
        <v>0</v>
      </c>
      <c r="Y2215" s="8">
        <f t="shared" si="783"/>
        <v>0</v>
      </c>
      <c r="Z2215" s="8">
        <f t="shared" si="783"/>
        <v>0</v>
      </c>
      <c r="AA2215" s="8">
        <f t="shared" si="783"/>
        <v>0</v>
      </c>
      <c r="AB2215" s="8">
        <f t="shared" si="783"/>
        <v>0</v>
      </c>
      <c r="AC2215" s="8">
        <f t="shared" si="783"/>
        <v>0</v>
      </c>
      <c r="AD2215" s="8">
        <f t="shared" si="783"/>
        <v>0</v>
      </c>
      <c r="AE2215" s="8">
        <f t="shared" si="783"/>
        <v>0</v>
      </c>
      <c r="AF2215" s="8">
        <f t="shared" si="783"/>
        <v>0</v>
      </c>
      <c r="AG2215" s="8">
        <f t="shared" si="783"/>
        <v>0</v>
      </c>
      <c r="AH2215" s="8">
        <f t="shared" si="783"/>
        <v>0</v>
      </c>
      <c r="AI2215" s="8">
        <f t="shared" si="783"/>
        <v>0</v>
      </c>
      <c r="AJ2215" s="8">
        <f t="shared" si="783"/>
        <v>0</v>
      </c>
      <c r="AK2215" s="8">
        <f t="shared" si="783"/>
        <v>0</v>
      </c>
      <c r="AL2215" s="8">
        <f t="shared" si="783"/>
        <v>0</v>
      </c>
      <c r="AM2215" s="8">
        <f t="shared" si="783"/>
        <v>0</v>
      </c>
      <c r="AN2215" s="8">
        <f t="shared" si="783"/>
        <v>0</v>
      </c>
      <c r="AO2215" s="8">
        <f t="shared" si="783"/>
        <v>0</v>
      </c>
      <c r="AP2215" s="8">
        <f t="shared" si="783"/>
        <v>0</v>
      </c>
      <c r="AQ2215" s="8">
        <f t="shared" si="783"/>
        <v>0</v>
      </c>
      <c r="AR2215" s="8">
        <f t="shared" si="783"/>
        <v>0</v>
      </c>
      <c r="AS2215" s="8">
        <f t="shared" si="783"/>
        <v>0</v>
      </c>
      <c r="AT2215" s="8">
        <f t="shared" si="783"/>
        <v>0</v>
      </c>
      <c r="AU2215" s="8">
        <f t="shared" si="783"/>
        <v>0</v>
      </c>
      <c r="AV2215" s="8">
        <f t="shared" si="783"/>
        <v>30.074484499155041</v>
      </c>
      <c r="AW2215" s="8">
        <f t="shared" si="783"/>
        <v>59.054224256701779</v>
      </c>
      <c r="AX2215" s="8"/>
    </row>
    <row r="2216" spans="3:50">
      <c r="C2216" s="7" t="s">
        <v>0</v>
      </c>
      <c r="D2216" s="6"/>
      <c r="E2216" s="5">
        <f t="shared" si="783"/>
        <v>0</v>
      </c>
      <c r="F2216" s="5">
        <f t="shared" si="783"/>
        <v>0</v>
      </c>
      <c r="G2216" s="5">
        <f t="shared" si="783"/>
        <v>0</v>
      </c>
      <c r="H2216" s="5">
        <f t="shared" si="783"/>
        <v>0</v>
      </c>
      <c r="I2216" s="5">
        <f t="shared" si="783"/>
        <v>0</v>
      </c>
      <c r="J2216" s="5">
        <f t="shared" si="783"/>
        <v>0</v>
      </c>
      <c r="K2216" s="5">
        <f t="shared" si="783"/>
        <v>0</v>
      </c>
      <c r="L2216" s="5">
        <f t="shared" si="783"/>
        <v>0</v>
      </c>
      <c r="M2216" s="5">
        <f t="shared" si="783"/>
        <v>0</v>
      </c>
      <c r="N2216" s="5">
        <f t="shared" si="783"/>
        <v>0</v>
      </c>
      <c r="O2216" s="5">
        <f t="shared" si="783"/>
        <v>0</v>
      </c>
      <c r="P2216" s="5">
        <f t="shared" si="783"/>
        <v>0</v>
      </c>
      <c r="Q2216" s="5">
        <f t="shared" si="783"/>
        <v>0</v>
      </c>
      <c r="R2216" s="5">
        <f t="shared" si="783"/>
        <v>0</v>
      </c>
      <c r="S2216" s="5">
        <f t="shared" si="783"/>
        <v>0</v>
      </c>
      <c r="T2216" s="5">
        <f t="shared" si="783"/>
        <v>0</v>
      </c>
      <c r="U2216" s="5">
        <f t="shared" si="783"/>
        <v>0</v>
      </c>
      <c r="V2216" s="5">
        <f t="shared" si="783"/>
        <v>0</v>
      </c>
      <c r="W2216" s="5">
        <f t="shared" si="783"/>
        <v>0</v>
      </c>
      <c r="X2216" s="5">
        <f t="shared" si="783"/>
        <v>0</v>
      </c>
      <c r="Y2216" s="5">
        <f t="shared" si="783"/>
        <v>0</v>
      </c>
      <c r="Z2216" s="5">
        <f t="shared" si="783"/>
        <v>0</v>
      </c>
      <c r="AA2216" s="5">
        <f t="shared" si="783"/>
        <v>0</v>
      </c>
      <c r="AB2216" s="5">
        <f t="shared" si="783"/>
        <v>0</v>
      </c>
      <c r="AC2216" s="5">
        <f t="shared" si="783"/>
        <v>0</v>
      </c>
      <c r="AD2216" s="5">
        <f t="shared" si="783"/>
        <v>0</v>
      </c>
      <c r="AE2216" s="5">
        <f t="shared" si="783"/>
        <v>0</v>
      </c>
      <c r="AF2216" s="5">
        <f t="shared" si="783"/>
        <v>0</v>
      </c>
      <c r="AG2216" s="5">
        <f t="shared" si="783"/>
        <v>0</v>
      </c>
      <c r="AH2216" s="5">
        <f t="shared" si="783"/>
        <v>0</v>
      </c>
      <c r="AI2216" s="5">
        <f t="shared" ref="AI2216:AW2216" si="784">AI1914*AI704</f>
        <v>0</v>
      </c>
      <c r="AJ2216" s="5">
        <f t="shared" si="784"/>
        <v>0</v>
      </c>
      <c r="AK2216" s="5">
        <f t="shared" si="784"/>
        <v>0</v>
      </c>
      <c r="AL2216" s="5">
        <f t="shared" si="784"/>
        <v>0</v>
      </c>
      <c r="AM2216" s="5">
        <f t="shared" si="784"/>
        <v>0</v>
      </c>
      <c r="AN2216" s="5">
        <f t="shared" si="784"/>
        <v>0</v>
      </c>
      <c r="AO2216" s="5">
        <f t="shared" si="784"/>
        <v>0</v>
      </c>
      <c r="AP2216" s="5">
        <f t="shared" si="784"/>
        <v>0</v>
      </c>
      <c r="AQ2216" s="5">
        <f t="shared" si="784"/>
        <v>0</v>
      </c>
      <c r="AR2216" s="5">
        <f t="shared" si="784"/>
        <v>0</v>
      </c>
      <c r="AS2216" s="5">
        <f t="shared" si="784"/>
        <v>0</v>
      </c>
      <c r="AT2216" s="5">
        <f t="shared" si="784"/>
        <v>0</v>
      </c>
      <c r="AU2216" s="5">
        <f t="shared" si="784"/>
        <v>0</v>
      </c>
      <c r="AV2216" s="5">
        <f t="shared" si="784"/>
        <v>0</v>
      </c>
      <c r="AW2216" s="5">
        <f t="shared" si="784"/>
        <v>0</v>
      </c>
      <c r="AX2216" s="8"/>
    </row>
    <row r="2217" spans="3:50">
      <c r="C2217" s="14">
        <v>44</v>
      </c>
      <c r="D2217" s="13"/>
      <c r="E2217" s="12">
        <f t="shared" ref="E2217:AW2222" si="785">E1915*E705</f>
        <v>0</v>
      </c>
      <c r="F2217" s="12">
        <f t="shared" si="785"/>
        <v>0</v>
      </c>
      <c r="G2217" s="12">
        <f t="shared" si="785"/>
        <v>0</v>
      </c>
      <c r="H2217" s="12">
        <f t="shared" si="785"/>
        <v>0</v>
      </c>
      <c r="I2217" s="12">
        <f t="shared" si="785"/>
        <v>0</v>
      </c>
      <c r="J2217" s="12">
        <f t="shared" si="785"/>
        <v>0</v>
      </c>
      <c r="K2217" s="12">
        <f t="shared" si="785"/>
        <v>0</v>
      </c>
      <c r="L2217" s="12">
        <f t="shared" si="785"/>
        <v>0</v>
      </c>
      <c r="M2217" s="12">
        <f t="shared" si="785"/>
        <v>0</v>
      </c>
      <c r="N2217" s="12">
        <f t="shared" si="785"/>
        <v>0</v>
      </c>
      <c r="O2217" s="12">
        <f t="shared" si="785"/>
        <v>0</v>
      </c>
      <c r="P2217" s="12">
        <f t="shared" si="785"/>
        <v>0</v>
      </c>
      <c r="Q2217" s="12">
        <f t="shared" si="785"/>
        <v>0</v>
      </c>
      <c r="R2217" s="12">
        <f t="shared" si="785"/>
        <v>0</v>
      </c>
      <c r="S2217" s="12">
        <f t="shared" si="785"/>
        <v>0</v>
      </c>
      <c r="T2217" s="12">
        <f t="shared" si="785"/>
        <v>0</v>
      </c>
      <c r="U2217" s="12">
        <f t="shared" si="785"/>
        <v>0</v>
      </c>
      <c r="V2217" s="12">
        <f t="shared" si="785"/>
        <v>0</v>
      </c>
      <c r="W2217" s="12">
        <f t="shared" si="785"/>
        <v>0</v>
      </c>
      <c r="X2217" s="12">
        <f t="shared" si="785"/>
        <v>0</v>
      </c>
      <c r="Y2217" s="12">
        <f t="shared" si="785"/>
        <v>0</v>
      </c>
      <c r="Z2217" s="12">
        <f t="shared" si="785"/>
        <v>0</v>
      </c>
      <c r="AA2217" s="12">
        <f t="shared" si="785"/>
        <v>0</v>
      </c>
      <c r="AB2217" s="12">
        <f t="shared" si="785"/>
        <v>0</v>
      </c>
      <c r="AC2217" s="12">
        <f t="shared" si="785"/>
        <v>0</v>
      </c>
      <c r="AD2217" s="12">
        <f t="shared" si="785"/>
        <v>0</v>
      </c>
      <c r="AE2217" s="12">
        <f t="shared" si="785"/>
        <v>0</v>
      </c>
      <c r="AF2217" s="12">
        <f t="shared" si="785"/>
        <v>0</v>
      </c>
      <c r="AG2217" s="12">
        <f t="shared" si="785"/>
        <v>0</v>
      </c>
      <c r="AH2217" s="12">
        <f t="shared" si="785"/>
        <v>0</v>
      </c>
      <c r="AI2217" s="12">
        <f t="shared" si="785"/>
        <v>0</v>
      </c>
      <c r="AJ2217" s="12">
        <f t="shared" si="785"/>
        <v>0</v>
      </c>
      <c r="AK2217" s="12">
        <f t="shared" si="785"/>
        <v>0</v>
      </c>
      <c r="AL2217" s="12">
        <f t="shared" si="785"/>
        <v>0</v>
      </c>
      <c r="AM2217" s="12">
        <f t="shared" si="785"/>
        <v>0</v>
      </c>
      <c r="AN2217" s="12">
        <f t="shared" si="785"/>
        <v>0</v>
      </c>
      <c r="AO2217" s="12">
        <f t="shared" si="785"/>
        <v>0</v>
      </c>
      <c r="AP2217" s="12">
        <f t="shared" si="785"/>
        <v>0</v>
      </c>
      <c r="AQ2217" s="12">
        <f t="shared" si="785"/>
        <v>0</v>
      </c>
      <c r="AR2217" s="12">
        <f t="shared" si="785"/>
        <v>0</v>
      </c>
      <c r="AS2217" s="12">
        <f t="shared" si="785"/>
        <v>0</v>
      </c>
      <c r="AT2217" s="12">
        <f t="shared" si="785"/>
        <v>0</v>
      </c>
      <c r="AU2217" s="12">
        <f t="shared" si="785"/>
        <v>0</v>
      </c>
      <c r="AV2217" s="12">
        <f t="shared" si="785"/>
        <v>0</v>
      </c>
      <c r="AW2217" s="12">
        <f t="shared" si="785"/>
        <v>759.55489919362549</v>
      </c>
      <c r="AX2217" s="12"/>
    </row>
    <row r="2218" spans="3:50">
      <c r="C2218" s="10" t="s">
        <v>4</v>
      </c>
      <c r="D2218" s="9"/>
      <c r="E2218" s="8">
        <f t="shared" si="785"/>
        <v>0</v>
      </c>
      <c r="F2218" s="8">
        <f t="shared" si="785"/>
        <v>0</v>
      </c>
      <c r="G2218" s="8">
        <f t="shared" si="785"/>
        <v>0</v>
      </c>
      <c r="H2218" s="8">
        <f t="shared" si="785"/>
        <v>0</v>
      </c>
      <c r="I2218" s="8">
        <f t="shared" si="785"/>
        <v>0</v>
      </c>
      <c r="J2218" s="8">
        <f t="shared" si="785"/>
        <v>0</v>
      </c>
      <c r="K2218" s="8">
        <f t="shared" si="785"/>
        <v>0</v>
      </c>
      <c r="L2218" s="8">
        <f t="shared" si="785"/>
        <v>0</v>
      </c>
      <c r="M2218" s="8">
        <f t="shared" si="785"/>
        <v>0</v>
      </c>
      <c r="N2218" s="8">
        <f t="shared" si="785"/>
        <v>0</v>
      </c>
      <c r="O2218" s="8">
        <f t="shared" si="785"/>
        <v>0</v>
      </c>
      <c r="P2218" s="8">
        <f t="shared" si="785"/>
        <v>0</v>
      </c>
      <c r="Q2218" s="8">
        <f t="shared" si="785"/>
        <v>0</v>
      </c>
      <c r="R2218" s="8">
        <f t="shared" si="785"/>
        <v>0</v>
      </c>
      <c r="S2218" s="8">
        <f t="shared" si="785"/>
        <v>0</v>
      </c>
      <c r="T2218" s="8">
        <f t="shared" si="785"/>
        <v>0</v>
      </c>
      <c r="U2218" s="8">
        <f t="shared" si="785"/>
        <v>0</v>
      </c>
      <c r="V2218" s="8">
        <f t="shared" si="785"/>
        <v>0</v>
      </c>
      <c r="W2218" s="8">
        <f t="shared" si="785"/>
        <v>0</v>
      </c>
      <c r="X2218" s="8">
        <f t="shared" si="785"/>
        <v>0</v>
      </c>
      <c r="Y2218" s="8">
        <f t="shared" si="785"/>
        <v>0</v>
      </c>
      <c r="Z2218" s="8">
        <f t="shared" si="785"/>
        <v>0</v>
      </c>
      <c r="AA2218" s="8">
        <f t="shared" si="785"/>
        <v>0</v>
      </c>
      <c r="AB2218" s="8">
        <f t="shared" si="785"/>
        <v>0</v>
      </c>
      <c r="AC2218" s="8">
        <f t="shared" si="785"/>
        <v>0</v>
      </c>
      <c r="AD2218" s="8">
        <f t="shared" si="785"/>
        <v>0</v>
      </c>
      <c r="AE2218" s="8">
        <f t="shared" si="785"/>
        <v>0</v>
      </c>
      <c r="AF2218" s="8">
        <f t="shared" si="785"/>
        <v>0</v>
      </c>
      <c r="AG2218" s="8">
        <f t="shared" si="785"/>
        <v>0</v>
      </c>
      <c r="AH2218" s="8">
        <f t="shared" si="785"/>
        <v>0</v>
      </c>
      <c r="AI2218" s="8">
        <f t="shared" si="785"/>
        <v>0</v>
      </c>
      <c r="AJ2218" s="8">
        <f t="shared" si="785"/>
        <v>0</v>
      </c>
      <c r="AK2218" s="8">
        <f t="shared" si="785"/>
        <v>0</v>
      </c>
      <c r="AL2218" s="8">
        <f t="shared" si="785"/>
        <v>0</v>
      </c>
      <c r="AM2218" s="8">
        <f t="shared" si="785"/>
        <v>0</v>
      </c>
      <c r="AN2218" s="8">
        <f t="shared" si="785"/>
        <v>0</v>
      </c>
      <c r="AO2218" s="8">
        <f t="shared" si="785"/>
        <v>0</v>
      </c>
      <c r="AP2218" s="8">
        <f t="shared" si="785"/>
        <v>0</v>
      </c>
      <c r="AQ2218" s="8">
        <f t="shared" si="785"/>
        <v>0</v>
      </c>
      <c r="AR2218" s="8">
        <f t="shared" si="785"/>
        <v>0</v>
      </c>
      <c r="AS2218" s="8">
        <f t="shared" si="785"/>
        <v>0</v>
      </c>
      <c r="AT2218" s="8">
        <f t="shared" si="785"/>
        <v>0</v>
      </c>
      <c r="AU2218" s="8">
        <f t="shared" si="785"/>
        <v>0</v>
      </c>
      <c r="AV2218" s="8">
        <f t="shared" si="785"/>
        <v>0</v>
      </c>
      <c r="AW2218" s="8">
        <f t="shared" si="785"/>
        <v>704.61126320950723</v>
      </c>
      <c r="AX2218" s="8"/>
    </row>
    <row r="2219" spans="3:50">
      <c r="C2219" s="10" t="s">
        <v>3</v>
      </c>
      <c r="D2219" s="9"/>
      <c r="E2219" s="8">
        <f t="shared" si="785"/>
        <v>0</v>
      </c>
      <c r="F2219" s="8">
        <f t="shared" si="785"/>
        <v>0</v>
      </c>
      <c r="G2219" s="8">
        <f t="shared" si="785"/>
        <v>0</v>
      </c>
      <c r="H2219" s="8">
        <f t="shared" si="785"/>
        <v>0</v>
      </c>
      <c r="I2219" s="8">
        <f t="shared" si="785"/>
        <v>0</v>
      </c>
      <c r="J2219" s="8">
        <f t="shared" si="785"/>
        <v>0</v>
      </c>
      <c r="K2219" s="8">
        <f t="shared" si="785"/>
        <v>0</v>
      </c>
      <c r="L2219" s="8">
        <f t="shared" si="785"/>
        <v>0</v>
      </c>
      <c r="M2219" s="8">
        <f t="shared" si="785"/>
        <v>0</v>
      </c>
      <c r="N2219" s="8">
        <f t="shared" si="785"/>
        <v>0</v>
      </c>
      <c r="O2219" s="8">
        <f t="shared" si="785"/>
        <v>0</v>
      </c>
      <c r="P2219" s="8">
        <f t="shared" si="785"/>
        <v>0</v>
      </c>
      <c r="Q2219" s="8">
        <f t="shared" si="785"/>
        <v>0</v>
      </c>
      <c r="R2219" s="8">
        <f t="shared" si="785"/>
        <v>0</v>
      </c>
      <c r="S2219" s="8">
        <f t="shared" si="785"/>
        <v>0</v>
      </c>
      <c r="T2219" s="8">
        <f t="shared" si="785"/>
        <v>0</v>
      </c>
      <c r="U2219" s="8">
        <f t="shared" si="785"/>
        <v>0</v>
      </c>
      <c r="V2219" s="8">
        <f t="shared" si="785"/>
        <v>0</v>
      </c>
      <c r="W2219" s="8">
        <f t="shared" si="785"/>
        <v>0</v>
      </c>
      <c r="X2219" s="8">
        <f t="shared" si="785"/>
        <v>0</v>
      </c>
      <c r="Y2219" s="8">
        <f t="shared" si="785"/>
        <v>0</v>
      </c>
      <c r="Z2219" s="8">
        <f t="shared" si="785"/>
        <v>0</v>
      </c>
      <c r="AA2219" s="8">
        <f t="shared" si="785"/>
        <v>0</v>
      </c>
      <c r="AB2219" s="8">
        <f t="shared" si="785"/>
        <v>0</v>
      </c>
      <c r="AC2219" s="8">
        <f t="shared" si="785"/>
        <v>0</v>
      </c>
      <c r="AD2219" s="8">
        <f t="shared" si="785"/>
        <v>0</v>
      </c>
      <c r="AE2219" s="8">
        <f t="shared" si="785"/>
        <v>0</v>
      </c>
      <c r="AF2219" s="8">
        <f t="shared" si="785"/>
        <v>0</v>
      </c>
      <c r="AG2219" s="8">
        <f t="shared" si="785"/>
        <v>0</v>
      </c>
      <c r="AH2219" s="8">
        <f t="shared" si="785"/>
        <v>0</v>
      </c>
      <c r="AI2219" s="8">
        <f t="shared" si="785"/>
        <v>0</v>
      </c>
      <c r="AJ2219" s="8">
        <f t="shared" si="785"/>
        <v>0</v>
      </c>
      <c r="AK2219" s="8">
        <f t="shared" si="785"/>
        <v>0</v>
      </c>
      <c r="AL2219" s="8">
        <f t="shared" si="785"/>
        <v>0</v>
      </c>
      <c r="AM2219" s="8">
        <f t="shared" si="785"/>
        <v>0</v>
      </c>
      <c r="AN2219" s="8">
        <f t="shared" si="785"/>
        <v>0</v>
      </c>
      <c r="AO2219" s="8">
        <f t="shared" si="785"/>
        <v>0</v>
      </c>
      <c r="AP2219" s="8">
        <f t="shared" si="785"/>
        <v>0</v>
      </c>
      <c r="AQ2219" s="8">
        <f t="shared" si="785"/>
        <v>0</v>
      </c>
      <c r="AR2219" s="8">
        <f t="shared" si="785"/>
        <v>0</v>
      </c>
      <c r="AS2219" s="8">
        <f t="shared" si="785"/>
        <v>0</v>
      </c>
      <c r="AT2219" s="8">
        <f t="shared" si="785"/>
        <v>0</v>
      </c>
      <c r="AU2219" s="8">
        <f t="shared" si="785"/>
        <v>0</v>
      </c>
      <c r="AV2219" s="8">
        <f t="shared" si="785"/>
        <v>0</v>
      </c>
      <c r="AW2219" s="8">
        <f t="shared" si="785"/>
        <v>21.43772029182783</v>
      </c>
      <c r="AX2219" s="8"/>
    </row>
    <row r="2220" spans="3:50">
      <c r="C2220" s="10" t="s">
        <v>2</v>
      </c>
      <c r="D2220" s="9"/>
      <c r="E2220" s="8">
        <f t="shared" si="785"/>
        <v>0</v>
      </c>
      <c r="F2220" s="8">
        <f t="shared" si="785"/>
        <v>0</v>
      </c>
      <c r="G2220" s="8">
        <f t="shared" si="785"/>
        <v>0</v>
      </c>
      <c r="H2220" s="8">
        <f t="shared" si="785"/>
        <v>0</v>
      </c>
      <c r="I2220" s="8">
        <f t="shared" si="785"/>
        <v>0</v>
      </c>
      <c r="J2220" s="8">
        <f t="shared" si="785"/>
        <v>0</v>
      </c>
      <c r="K2220" s="8">
        <f t="shared" si="785"/>
        <v>0</v>
      </c>
      <c r="L2220" s="8">
        <f t="shared" si="785"/>
        <v>0</v>
      </c>
      <c r="M2220" s="8">
        <f t="shared" si="785"/>
        <v>0</v>
      </c>
      <c r="N2220" s="8">
        <f t="shared" si="785"/>
        <v>0</v>
      </c>
      <c r="O2220" s="8">
        <f t="shared" si="785"/>
        <v>0</v>
      </c>
      <c r="P2220" s="8">
        <f t="shared" si="785"/>
        <v>0</v>
      </c>
      <c r="Q2220" s="8">
        <f t="shared" si="785"/>
        <v>0</v>
      </c>
      <c r="R2220" s="8">
        <f t="shared" si="785"/>
        <v>0</v>
      </c>
      <c r="S2220" s="8">
        <f t="shared" si="785"/>
        <v>0</v>
      </c>
      <c r="T2220" s="8">
        <f t="shared" si="785"/>
        <v>0</v>
      </c>
      <c r="U2220" s="8">
        <f t="shared" si="785"/>
        <v>0</v>
      </c>
      <c r="V2220" s="8">
        <f t="shared" si="785"/>
        <v>0</v>
      </c>
      <c r="W2220" s="8">
        <f t="shared" si="785"/>
        <v>0</v>
      </c>
      <c r="X2220" s="8">
        <f t="shared" si="785"/>
        <v>0</v>
      </c>
      <c r="Y2220" s="8">
        <f t="shared" si="785"/>
        <v>0</v>
      </c>
      <c r="Z2220" s="8">
        <f t="shared" si="785"/>
        <v>0</v>
      </c>
      <c r="AA2220" s="8">
        <f t="shared" si="785"/>
        <v>0</v>
      </c>
      <c r="AB2220" s="8">
        <f t="shared" si="785"/>
        <v>0</v>
      </c>
      <c r="AC2220" s="8">
        <f t="shared" si="785"/>
        <v>0</v>
      </c>
      <c r="AD2220" s="8">
        <f t="shared" si="785"/>
        <v>0</v>
      </c>
      <c r="AE2220" s="8">
        <f t="shared" si="785"/>
        <v>0</v>
      </c>
      <c r="AF2220" s="8">
        <f t="shared" si="785"/>
        <v>0</v>
      </c>
      <c r="AG2220" s="8">
        <f t="shared" si="785"/>
        <v>0</v>
      </c>
      <c r="AH2220" s="8">
        <f t="shared" si="785"/>
        <v>0</v>
      </c>
      <c r="AI2220" s="8">
        <f t="shared" si="785"/>
        <v>0</v>
      </c>
      <c r="AJ2220" s="8">
        <f t="shared" si="785"/>
        <v>0</v>
      </c>
      <c r="AK2220" s="8">
        <f t="shared" si="785"/>
        <v>0</v>
      </c>
      <c r="AL2220" s="8">
        <f t="shared" si="785"/>
        <v>0</v>
      </c>
      <c r="AM2220" s="8">
        <f t="shared" si="785"/>
        <v>0</v>
      </c>
      <c r="AN2220" s="8">
        <f t="shared" si="785"/>
        <v>0</v>
      </c>
      <c r="AO2220" s="8">
        <f t="shared" si="785"/>
        <v>0</v>
      </c>
      <c r="AP2220" s="8">
        <f t="shared" si="785"/>
        <v>0</v>
      </c>
      <c r="AQ2220" s="8">
        <f t="shared" si="785"/>
        <v>0</v>
      </c>
      <c r="AR2220" s="8">
        <f t="shared" si="785"/>
        <v>0</v>
      </c>
      <c r="AS2220" s="8">
        <f t="shared" si="785"/>
        <v>0</v>
      </c>
      <c r="AT2220" s="8">
        <f t="shared" si="785"/>
        <v>0</v>
      </c>
      <c r="AU2220" s="8">
        <f t="shared" si="785"/>
        <v>0</v>
      </c>
      <c r="AV2220" s="8">
        <f t="shared" si="785"/>
        <v>0</v>
      </c>
      <c r="AW2220" s="8">
        <f t="shared" si="785"/>
        <v>8.0839207537632944</v>
      </c>
      <c r="AX2220" s="8"/>
    </row>
    <row r="2221" spans="3:50">
      <c r="C2221" s="10" t="s">
        <v>1</v>
      </c>
      <c r="D2221" s="9"/>
      <c r="E2221" s="8">
        <f t="shared" si="785"/>
        <v>0</v>
      </c>
      <c r="F2221" s="8">
        <f t="shared" si="785"/>
        <v>0</v>
      </c>
      <c r="G2221" s="8">
        <f t="shared" si="785"/>
        <v>0</v>
      </c>
      <c r="H2221" s="8">
        <f t="shared" si="785"/>
        <v>0</v>
      </c>
      <c r="I2221" s="8">
        <f t="shared" si="785"/>
        <v>0</v>
      </c>
      <c r="J2221" s="8">
        <f t="shared" si="785"/>
        <v>0</v>
      </c>
      <c r="K2221" s="8">
        <f t="shared" si="785"/>
        <v>0</v>
      </c>
      <c r="L2221" s="8">
        <f t="shared" si="785"/>
        <v>0</v>
      </c>
      <c r="M2221" s="8">
        <f t="shared" si="785"/>
        <v>0</v>
      </c>
      <c r="N2221" s="8">
        <f t="shared" si="785"/>
        <v>0</v>
      </c>
      <c r="O2221" s="8">
        <f t="shared" si="785"/>
        <v>0</v>
      </c>
      <c r="P2221" s="8">
        <f t="shared" si="785"/>
        <v>0</v>
      </c>
      <c r="Q2221" s="8">
        <f t="shared" si="785"/>
        <v>0</v>
      </c>
      <c r="R2221" s="8">
        <f t="shared" si="785"/>
        <v>0</v>
      </c>
      <c r="S2221" s="8">
        <f t="shared" si="785"/>
        <v>0</v>
      </c>
      <c r="T2221" s="8">
        <f t="shared" si="785"/>
        <v>0</v>
      </c>
      <c r="U2221" s="8">
        <f t="shared" si="785"/>
        <v>0</v>
      </c>
      <c r="V2221" s="8">
        <f t="shared" si="785"/>
        <v>0</v>
      </c>
      <c r="W2221" s="8">
        <f t="shared" si="785"/>
        <v>0</v>
      </c>
      <c r="X2221" s="8">
        <f t="shared" si="785"/>
        <v>0</v>
      </c>
      <c r="Y2221" s="8">
        <f t="shared" si="785"/>
        <v>0</v>
      </c>
      <c r="Z2221" s="8">
        <f t="shared" si="785"/>
        <v>0</v>
      </c>
      <c r="AA2221" s="8">
        <f t="shared" si="785"/>
        <v>0</v>
      </c>
      <c r="AB2221" s="8">
        <f t="shared" si="785"/>
        <v>0</v>
      </c>
      <c r="AC2221" s="8">
        <f t="shared" si="785"/>
        <v>0</v>
      </c>
      <c r="AD2221" s="8">
        <f t="shared" si="785"/>
        <v>0</v>
      </c>
      <c r="AE2221" s="8">
        <f t="shared" si="785"/>
        <v>0</v>
      </c>
      <c r="AF2221" s="8">
        <f t="shared" si="785"/>
        <v>0</v>
      </c>
      <c r="AG2221" s="8">
        <f t="shared" si="785"/>
        <v>0</v>
      </c>
      <c r="AH2221" s="8">
        <f t="shared" si="785"/>
        <v>0</v>
      </c>
      <c r="AI2221" s="8">
        <f t="shared" si="785"/>
        <v>0</v>
      </c>
      <c r="AJ2221" s="8">
        <f t="shared" si="785"/>
        <v>0</v>
      </c>
      <c r="AK2221" s="8">
        <f t="shared" si="785"/>
        <v>0</v>
      </c>
      <c r="AL2221" s="8">
        <f t="shared" si="785"/>
        <v>0</v>
      </c>
      <c r="AM2221" s="8">
        <f t="shared" si="785"/>
        <v>0</v>
      </c>
      <c r="AN2221" s="8">
        <f t="shared" si="785"/>
        <v>0</v>
      </c>
      <c r="AO2221" s="8">
        <f t="shared" si="785"/>
        <v>0</v>
      </c>
      <c r="AP2221" s="8">
        <f t="shared" si="785"/>
        <v>0</v>
      </c>
      <c r="AQ2221" s="8">
        <f t="shared" si="785"/>
        <v>0</v>
      </c>
      <c r="AR2221" s="8">
        <f t="shared" si="785"/>
        <v>0</v>
      </c>
      <c r="AS2221" s="8">
        <f t="shared" si="785"/>
        <v>0</v>
      </c>
      <c r="AT2221" s="8">
        <f t="shared" si="785"/>
        <v>0</v>
      </c>
      <c r="AU2221" s="8">
        <f t="shared" si="785"/>
        <v>0</v>
      </c>
      <c r="AV2221" s="8">
        <f t="shared" si="785"/>
        <v>0</v>
      </c>
      <c r="AW2221" s="8">
        <f t="shared" si="785"/>
        <v>25.421994938527078</v>
      </c>
      <c r="AX2221" s="8"/>
    </row>
    <row r="2222" spans="3:50">
      <c r="C2222" s="7" t="s">
        <v>0</v>
      </c>
      <c r="D2222" s="6"/>
      <c r="E2222" s="5">
        <f t="shared" si="785"/>
        <v>0</v>
      </c>
      <c r="F2222" s="5">
        <f t="shared" si="785"/>
        <v>0</v>
      </c>
      <c r="G2222" s="5">
        <f t="shared" si="785"/>
        <v>0</v>
      </c>
      <c r="H2222" s="5">
        <f t="shared" si="785"/>
        <v>0</v>
      </c>
      <c r="I2222" s="5">
        <f t="shared" si="785"/>
        <v>0</v>
      </c>
      <c r="J2222" s="5">
        <f t="shared" si="785"/>
        <v>0</v>
      </c>
      <c r="K2222" s="5">
        <f t="shared" si="785"/>
        <v>0</v>
      </c>
      <c r="L2222" s="5">
        <f t="shared" si="785"/>
        <v>0</v>
      </c>
      <c r="M2222" s="5">
        <f t="shared" si="785"/>
        <v>0</v>
      </c>
      <c r="N2222" s="5">
        <f t="shared" si="785"/>
        <v>0</v>
      </c>
      <c r="O2222" s="5">
        <f t="shared" si="785"/>
        <v>0</v>
      </c>
      <c r="P2222" s="5">
        <f t="shared" si="785"/>
        <v>0</v>
      </c>
      <c r="Q2222" s="5">
        <f t="shared" si="785"/>
        <v>0</v>
      </c>
      <c r="R2222" s="5">
        <f t="shared" si="785"/>
        <v>0</v>
      </c>
      <c r="S2222" s="5">
        <f t="shared" si="785"/>
        <v>0</v>
      </c>
      <c r="T2222" s="5">
        <f t="shared" si="785"/>
        <v>0</v>
      </c>
      <c r="U2222" s="5">
        <f t="shared" si="785"/>
        <v>0</v>
      </c>
      <c r="V2222" s="5">
        <f t="shared" si="785"/>
        <v>0</v>
      </c>
      <c r="W2222" s="5">
        <f t="shared" si="785"/>
        <v>0</v>
      </c>
      <c r="X2222" s="5">
        <f t="shared" si="785"/>
        <v>0</v>
      </c>
      <c r="Y2222" s="5">
        <f t="shared" si="785"/>
        <v>0</v>
      </c>
      <c r="Z2222" s="5">
        <f t="shared" si="785"/>
        <v>0</v>
      </c>
      <c r="AA2222" s="5">
        <f t="shared" si="785"/>
        <v>0</v>
      </c>
      <c r="AB2222" s="5">
        <f t="shared" si="785"/>
        <v>0</v>
      </c>
      <c r="AC2222" s="5">
        <f t="shared" si="785"/>
        <v>0</v>
      </c>
      <c r="AD2222" s="5">
        <f t="shared" si="785"/>
        <v>0</v>
      </c>
      <c r="AE2222" s="5">
        <f t="shared" si="785"/>
        <v>0</v>
      </c>
      <c r="AF2222" s="5">
        <f t="shared" si="785"/>
        <v>0</v>
      </c>
      <c r="AG2222" s="5">
        <f t="shared" si="785"/>
        <v>0</v>
      </c>
      <c r="AH2222" s="5">
        <f t="shared" si="785"/>
        <v>0</v>
      </c>
      <c r="AI2222" s="5">
        <f t="shared" ref="AI2222:AW2222" si="786">AI1920*AI710</f>
        <v>0</v>
      </c>
      <c r="AJ2222" s="5">
        <f t="shared" si="786"/>
        <v>0</v>
      </c>
      <c r="AK2222" s="5">
        <f t="shared" si="786"/>
        <v>0</v>
      </c>
      <c r="AL2222" s="5">
        <f t="shared" si="786"/>
        <v>0</v>
      </c>
      <c r="AM2222" s="5">
        <f t="shared" si="786"/>
        <v>0</v>
      </c>
      <c r="AN2222" s="5">
        <f t="shared" si="786"/>
        <v>0</v>
      </c>
      <c r="AO2222" s="5">
        <f t="shared" si="786"/>
        <v>0</v>
      </c>
      <c r="AP2222" s="5">
        <f t="shared" si="786"/>
        <v>0</v>
      </c>
      <c r="AQ2222" s="5">
        <f t="shared" si="786"/>
        <v>0</v>
      </c>
      <c r="AR2222" s="5">
        <f t="shared" si="786"/>
        <v>0</v>
      </c>
      <c r="AS2222" s="5">
        <f t="shared" si="786"/>
        <v>0</v>
      </c>
      <c r="AT2222" s="5">
        <f t="shared" si="786"/>
        <v>0</v>
      </c>
      <c r="AU2222" s="5">
        <f t="shared" si="786"/>
        <v>0</v>
      </c>
      <c r="AV2222" s="5">
        <f t="shared" si="786"/>
        <v>0</v>
      </c>
      <c r="AW2222" s="5">
        <f t="shared" si="786"/>
        <v>0</v>
      </c>
      <c r="AX2222" s="8"/>
    </row>
    <row r="2223" spans="3:50">
      <c r="C2223" s="14">
        <v>45</v>
      </c>
      <c r="D2223" s="13"/>
      <c r="E2223" s="12">
        <f t="shared" ref="E2223:AW2228" si="787">E1921*E711</f>
        <v>0</v>
      </c>
      <c r="F2223" s="12">
        <f t="shared" si="787"/>
        <v>0</v>
      </c>
      <c r="G2223" s="12">
        <f t="shared" si="787"/>
        <v>0</v>
      </c>
      <c r="H2223" s="12">
        <f t="shared" si="787"/>
        <v>0</v>
      </c>
      <c r="I2223" s="12">
        <f t="shared" si="787"/>
        <v>0</v>
      </c>
      <c r="J2223" s="12">
        <f t="shared" si="787"/>
        <v>0</v>
      </c>
      <c r="K2223" s="12">
        <f t="shared" si="787"/>
        <v>0</v>
      </c>
      <c r="L2223" s="12">
        <f t="shared" si="787"/>
        <v>0</v>
      </c>
      <c r="M2223" s="12">
        <f t="shared" si="787"/>
        <v>0</v>
      </c>
      <c r="N2223" s="12">
        <f t="shared" si="787"/>
        <v>0</v>
      </c>
      <c r="O2223" s="12">
        <f t="shared" si="787"/>
        <v>0</v>
      </c>
      <c r="P2223" s="12">
        <f t="shared" si="787"/>
        <v>0</v>
      </c>
      <c r="Q2223" s="12">
        <f t="shared" si="787"/>
        <v>0</v>
      </c>
      <c r="R2223" s="12">
        <f t="shared" si="787"/>
        <v>0</v>
      </c>
      <c r="S2223" s="12">
        <f t="shared" si="787"/>
        <v>0</v>
      </c>
      <c r="T2223" s="12">
        <f t="shared" si="787"/>
        <v>0</v>
      </c>
      <c r="U2223" s="12">
        <f t="shared" si="787"/>
        <v>0</v>
      </c>
      <c r="V2223" s="12">
        <f t="shared" si="787"/>
        <v>0</v>
      </c>
      <c r="W2223" s="12">
        <f t="shared" si="787"/>
        <v>0</v>
      </c>
      <c r="X2223" s="12">
        <f t="shared" si="787"/>
        <v>0</v>
      </c>
      <c r="Y2223" s="12">
        <f t="shared" si="787"/>
        <v>0</v>
      </c>
      <c r="Z2223" s="12">
        <f t="shared" si="787"/>
        <v>0</v>
      </c>
      <c r="AA2223" s="12">
        <f t="shared" si="787"/>
        <v>0</v>
      </c>
      <c r="AB2223" s="12">
        <f t="shared" si="787"/>
        <v>0</v>
      </c>
      <c r="AC2223" s="12">
        <f t="shared" si="787"/>
        <v>0</v>
      </c>
      <c r="AD2223" s="12">
        <f t="shared" si="787"/>
        <v>0</v>
      </c>
      <c r="AE2223" s="12">
        <f t="shared" si="787"/>
        <v>0</v>
      </c>
      <c r="AF2223" s="12">
        <f t="shared" si="787"/>
        <v>0</v>
      </c>
      <c r="AG2223" s="12">
        <f t="shared" si="787"/>
        <v>0</v>
      </c>
      <c r="AH2223" s="12">
        <f t="shared" si="787"/>
        <v>0</v>
      </c>
      <c r="AI2223" s="12">
        <f t="shared" si="787"/>
        <v>0</v>
      </c>
      <c r="AJ2223" s="12">
        <f t="shared" si="787"/>
        <v>0</v>
      </c>
      <c r="AK2223" s="12">
        <f t="shared" si="787"/>
        <v>0</v>
      </c>
      <c r="AL2223" s="12">
        <f t="shared" si="787"/>
        <v>0</v>
      </c>
      <c r="AM2223" s="12">
        <f t="shared" si="787"/>
        <v>0</v>
      </c>
      <c r="AN2223" s="12">
        <f t="shared" si="787"/>
        <v>0</v>
      </c>
      <c r="AO2223" s="12">
        <f t="shared" si="787"/>
        <v>0</v>
      </c>
      <c r="AP2223" s="12">
        <f t="shared" si="787"/>
        <v>0</v>
      </c>
      <c r="AQ2223" s="12">
        <f t="shared" si="787"/>
        <v>0</v>
      </c>
      <c r="AR2223" s="12">
        <f t="shared" si="787"/>
        <v>0</v>
      </c>
      <c r="AS2223" s="12">
        <f t="shared" si="787"/>
        <v>0</v>
      </c>
      <c r="AT2223" s="12">
        <f t="shared" si="787"/>
        <v>0</v>
      </c>
      <c r="AU2223" s="12">
        <f t="shared" si="787"/>
        <v>0</v>
      </c>
      <c r="AV2223" s="12">
        <f t="shared" si="787"/>
        <v>0</v>
      </c>
      <c r="AW2223" s="12">
        <f t="shared" si="787"/>
        <v>0</v>
      </c>
      <c r="AX2223" s="12"/>
    </row>
    <row r="2224" spans="3:50">
      <c r="C2224" s="10" t="s">
        <v>4</v>
      </c>
      <c r="D2224" s="9"/>
      <c r="E2224" s="8">
        <f t="shared" si="787"/>
        <v>0</v>
      </c>
      <c r="F2224" s="8">
        <f t="shared" si="787"/>
        <v>0</v>
      </c>
      <c r="G2224" s="8">
        <f t="shared" si="787"/>
        <v>0</v>
      </c>
      <c r="H2224" s="8">
        <f t="shared" si="787"/>
        <v>0</v>
      </c>
      <c r="I2224" s="8">
        <f t="shared" si="787"/>
        <v>0</v>
      </c>
      <c r="J2224" s="8">
        <f t="shared" si="787"/>
        <v>0</v>
      </c>
      <c r="K2224" s="8">
        <f t="shared" si="787"/>
        <v>0</v>
      </c>
      <c r="L2224" s="8">
        <f t="shared" si="787"/>
        <v>0</v>
      </c>
      <c r="M2224" s="8">
        <f t="shared" si="787"/>
        <v>0</v>
      </c>
      <c r="N2224" s="8">
        <f t="shared" si="787"/>
        <v>0</v>
      </c>
      <c r="O2224" s="8">
        <f t="shared" si="787"/>
        <v>0</v>
      </c>
      <c r="P2224" s="8">
        <f t="shared" si="787"/>
        <v>0</v>
      </c>
      <c r="Q2224" s="8">
        <f t="shared" si="787"/>
        <v>0</v>
      </c>
      <c r="R2224" s="8">
        <f t="shared" si="787"/>
        <v>0</v>
      </c>
      <c r="S2224" s="8">
        <f t="shared" si="787"/>
        <v>0</v>
      </c>
      <c r="T2224" s="8">
        <f t="shared" si="787"/>
        <v>0</v>
      </c>
      <c r="U2224" s="8">
        <f t="shared" si="787"/>
        <v>0</v>
      </c>
      <c r="V2224" s="8">
        <f t="shared" si="787"/>
        <v>0</v>
      </c>
      <c r="W2224" s="8">
        <f t="shared" si="787"/>
        <v>0</v>
      </c>
      <c r="X2224" s="8">
        <f t="shared" si="787"/>
        <v>0</v>
      </c>
      <c r="Y2224" s="8">
        <f t="shared" si="787"/>
        <v>0</v>
      </c>
      <c r="Z2224" s="8">
        <f t="shared" si="787"/>
        <v>0</v>
      </c>
      <c r="AA2224" s="8">
        <f t="shared" si="787"/>
        <v>0</v>
      </c>
      <c r="AB2224" s="8">
        <f t="shared" si="787"/>
        <v>0</v>
      </c>
      <c r="AC2224" s="8">
        <f t="shared" si="787"/>
        <v>0</v>
      </c>
      <c r="AD2224" s="8">
        <f t="shared" si="787"/>
        <v>0</v>
      </c>
      <c r="AE2224" s="8">
        <f t="shared" si="787"/>
        <v>0</v>
      </c>
      <c r="AF2224" s="8">
        <f t="shared" si="787"/>
        <v>0</v>
      </c>
      <c r="AG2224" s="8">
        <f t="shared" si="787"/>
        <v>0</v>
      </c>
      <c r="AH2224" s="8">
        <f t="shared" si="787"/>
        <v>0</v>
      </c>
      <c r="AI2224" s="8">
        <f t="shared" si="787"/>
        <v>0</v>
      </c>
      <c r="AJ2224" s="8">
        <f t="shared" si="787"/>
        <v>0</v>
      </c>
      <c r="AK2224" s="8">
        <f t="shared" si="787"/>
        <v>0</v>
      </c>
      <c r="AL2224" s="8">
        <f t="shared" si="787"/>
        <v>0</v>
      </c>
      <c r="AM2224" s="8">
        <f t="shared" si="787"/>
        <v>0</v>
      </c>
      <c r="AN2224" s="8">
        <f t="shared" si="787"/>
        <v>0</v>
      </c>
      <c r="AO2224" s="8">
        <f t="shared" si="787"/>
        <v>0</v>
      </c>
      <c r="AP2224" s="8">
        <f t="shared" si="787"/>
        <v>0</v>
      </c>
      <c r="AQ2224" s="8">
        <f t="shared" si="787"/>
        <v>0</v>
      </c>
      <c r="AR2224" s="8">
        <f t="shared" si="787"/>
        <v>0</v>
      </c>
      <c r="AS2224" s="8">
        <f t="shared" si="787"/>
        <v>0</v>
      </c>
      <c r="AT2224" s="8">
        <f t="shared" si="787"/>
        <v>0</v>
      </c>
      <c r="AU2224" s="8">
        <f t="shared" si="787"/>
        <v>0</v>
      </c>
      <c r="AV2224" s="8">
        <f t="shared" si="787"/>
        <v>0</v>
      </c>
      <c r="AW2224" s="8">
        <f t="shared" si="787"/>
        <v>0</v>
      </c>
      <c r="AX2224" s="8"/>
    </row>
    <row r="2225" spans="3:50">
      <c r="C2225" s="10" t="s">
        <v>3</v>
      </c>
      <c r="D2225" s="9"/>
      <c r="E2225" s="8">
        <f t="shared" si="787"/>
        <v>0</v>
      </c>
      <c r="F2225" s="8">
        <f t="shared" si="787"/>
        <v>0</v>
      </c>
      <c r="G2225" s="8">
        <f t="shared" si="787"/>
        <v>0</v>
      </c>
      <c r="H2225" s="8">
        <f t="shared" si="787"/>
        <v>0</v>
      </c>
      <c r="I2225" s="8">
        <f t="shared" si="787"/>
        <v>0</v>
      </c>
      <c r="J2225" s="8">
        <f t="shared" si="787"/>
        <v>0</v>
      </c>
      <c r="K2225" s="8">
        <f t="shared" si="787"/>
        <v>0</v>
      </c>
      <c r="L2225" s="8">
        <f t="shared" si="787"/>
        <v>0</v>
      </c>
      <c r="M2225" s="8">
        <f t="shared" si="787"/>
        <v>0</v>
      </c>
      <c r="N2225" s="8">
        <f t="shared" si="787"/>
        <v>0</v>
      </c>
      <c r="O2225" s="8">
        <f t="shared" si="787"/>
        <v>0</v>
      </c>
      <c r="P2225" s="8">
        <f t="shared" si="787"/>
        <v>0</v>
      </c>
      <c r="Q2225" s="8">
        <f t="shared" si="787"/>
        <v>0</v>
      </c>
      <c r="R2225" s="8">
        <f t="shared" si="787"/>
        <v>0</v>
      </c>
      <c r="S2225" s="8">
        <f t="shared" si="787"/>
        <v>0</v>
      </c>
      <c r="T2225" s="8">
        <f t="shared" si="787"/>
        <v>0</v>
      </c>
      <c r="U2225" s="8">
        <f t="shared" si="787"/>
        <v>0</v>
      </c>
      <c r="V2225" s="8">
        <f t="shared" si="787"/>
        <v>0</v>
      </c>
      <c r="W2225" s="8">
        <f t="shared" si="787"/>
        <v>0</v>
      </c>
      <c r="X2225" s="8">
        <f t="shared" si="787"/>
        <v>0</v>
      </c>
      <c r="Y2225" s="8">
        <f t="shared" si="787"/>
        <v>0</v>
      </c>
      <c r="Z2225" s="8">
        <f t="shared" si="787"/>
        <v>0</v>
      </c>
      <c r="AA2225" s="8">
        <f t="shared" si="787"/>
        <v>0</v>
      </c>
      <c r="AB2225" s="8">
        <f t="shared" si="787"/>
        <v>0</v>
      </c>
      <c r="AC2225" s="8">
        <f t="shared" si="787"/>
        <v>0</v>
      </c>
      <c r="AD2225" s="8">
        <f t="shared" si="787"/>
        <v>0</v>
      </c>
      <c r="AE2225" s="8">
        <f t="shared" si="787"/>
        <v>0</v>
      </c>
      <c r="AF2225" s="8">
        <f t="shared" si="787"/>
        <v>0</v>
      </c>
      <c r="AG2225" s="8">
        <f t="shared" si="787"/>
        <v>0</v>
      </c>
      <c r="AH2225" s="8">
        <f t="shared" si="787"/>
        <v>0</v>
      </c>
      <c r="AI2225" s="8">
        <f t="shared" si="787"/>
        <v>0</v>
      </c>
      <c r="AJ2225" s="8">
        <f t="shared" si="787"/>
        <v>0</v>
      </c>
      <c r="AK2225" s="8">
        <f t="shared" si="787"/>
        <v>0</v>
      </c>
      <c r="AL2225" s="8">
        <f t="shared" si="787"/>
        <v>0</v>
      </c>
      <c r="AM2225" s="8">
        <f t="shared" si="787"/>
        <v>0</v>
      </c>
      <c r="AN2225" s="8">
        <f t="shared" si="787"/>
        <v>0</v>
      </c>
      <c r="AO2225" s="8">
        <f t="shared" si="787"/>
        <v>0</v>
      </c>
      <c r="AP2225" s="8">
        <f t="shared" si="787"/>
        <v>0</v>
      </c>
      <c r="AQ2225" s="8">
        <f t="shared" si="787"/>
        <v>0</v>
      </c>
      <c r="AR2225" s="8">
        <f t="shared" si="787"/>
        <v>0</v>
      </c>
      <c r="AS2225" s="8">
        <f t="shared" si="787"/>
        <v>0</v>
      </c>
      <c r="AT2225" s="8">
        <f t="shared" si="787"/>
        <v>0</v>
      </c>
      <c r="AU2225" s="8">
        <f t="shared" si="787"/>
        <v>0</v>
      </c>
      <c r="AV2225" s="8">
        <f t="shared" si="787"/>
        <v>0</v>
      </c>
      <c r="AW2225" s="8">
        <f t="shared" si="787"/>
        <v>0</v>
      </c>
      <c r="AX2225" s="8"/>
    </row>
    <row r="2226" spans="3:50">
      <c r="C2226" s="10" t="s">
        <v>2</v>
      </c>
      <c r="D2226" s="9"/>
      <c r="E2226" s="8">
        <f t="shared" si="787"/>
        <v>0</v>
      </c>
      <c r="F2226" s="8">
        <f t="shared" si="787"/>
        <v>0</v>
      </c>
      <c r="G2226" s="8">
        <f t="shared" si="787"/>
        <v>0</v>
      </c>
      <c r="H2226" s="8">
        <f t="shared" si="787"/>
        <v>0</v>
      </c>
      <c r="I2226" s="8">
        <f t="shared" si="787"/>
        <v>0</v>
      </c>
      <c r="J2226" s="8">
        <f t="shared" si="787"/>
        <v>0</v>
      </c>
      <c r="K2226" s="8">
        <f t="shared" si="787"/>
        <v>0</v>
      </c>
      <c r="L2226" s="8">
        <f t="shared" si="787"/>
        <v>0</v>
      </c>
      <c r="M2226" s="8">
        <f t="shared" si="787"/>
        <v>0</v>
      </c>
      <c r="N2226" s="8">
        <f t="shared" si="787"/>
        <v>0</v>
      </c>
      <c r="O2226" s="8">
        <f t="shared" si="787"/>
        <v>0</v>
      </c>
      <c r="P2226" s="8">
        <f t="shared" si="787"/>
        <v>0</v>
      </c>
      <c r="Q2226" s="8">
        <f t="shared" si="787"/>
        <v>0</v>
      </c>
      <c r="R2226" s="8">
        <f t="shared" si="787"/>
        <v>0</v>
      </c>
      <c r="S2226" s="8">
        <f t="shared" si="787"/>
        <v>0</v>
      </c>
      <c r="T2226" s="8">
        <f t="shared" si="787"/>
        <v>0</v>
      </c>
      <c r="U2226" s="8">
        <f t="shared" si="787"/>
        <v>0</v>
      </c>
      <c r="V2226" s="8">
        <f t="shared" si="787"/>
        <v>0</v>
      </c>
      <c r="W2226" s="8">
        <f t="shared" si="787"/>
        <v>0</v>
      </c>
      <c r="X2226" s="8">
        <f t="shared" si="787"/>
        <v>0</v>
      </c>
      <c r="Y2226" s="8">
        <f t="shared" si="787"/>
        <v>0</v>
      </c>
      <c r="Z2226" s="8">
        <f t="shared" si="787"/>
        <v>0</v>
      </c>
      <c r="AA2226" s="8">
        <f t="shared" si="787"/>
        <v>0</v>
      </c>
      <c r="AB2226" s="8">
        <f t="shared" si="787"/>
        <v>0</v>
      </c>
      <c r="AC2226" s="8">
        <f t="shared" si="787"/>
        <v>0</v>
      </c>
      <c r="AD2226" s="8">
        <f t="shared" si="787"/>
        <v>0</v>
      </c>
      <c r="AE2226" s="8">
        <f t="shared" si="787"/>
        <v>0</v>
      </c>
      <c r="AF2226" s="8">
        <f t="shared" si="787"/>
        <v>0</v>
      </c>
      <c r="AG2226" s="8">
        <f t="shared" si="787"/>
        <v>0</v>
      </c>
      <c r="AH2226" s="8">
        <f t="shared" si="787"/>
        <v>0</v>
      </c>
      <c r="AI2226" s="8">
        <f t="shared" si="787"/>
        <v>0</v>
      </c>
      <c r="AJ2226" s="8">
        <f t="shared" si="787"/>
        <v>0</v>
      </c>
      <c r="AK2226" s="8">
        <f t="shared" si="787"/>
        <v>0</v>
      </c>
      <c r="AL2226" s="8">
        <f t="shared" si="787"/>
        <v>0</v>
      </c>
      <c r="AM2226" s="8">
        <f t="shared" si="787"/>
        <v>0</v>
      </c>
      <c r="AN2226" s="8">
        <f t="shared" si="787"/>
        <v>0</v>
      </c>
      <c r="AO2226" s="8">
        <f t="shared" si="787"/>
        <v>0</v>
      </c>
      <c r="AP2226" s="8">
        <f t="shared" si="787"/>
        <v>0</v>
      </c>
      <c r="AQ2226" s="8">
        <f t="shared" si="787"/>
        <v>0</v>
      </c>
      <c r="AR2226" s="8">
        <f t="shared" si="787"/>
        <v>0</v>
      </c>
      <c r="AS2226" s="8">
        <f t="shared" si="787"/>
        <v>0</v>
      </c>
      <c r="AT2226" s="8">
        <f t="shared" si="787"/>
        <v>0</v>
      </c>
      <c r="AU2226" s="8">
        <f t="shared" si="787"/>
        <v>0</v>
      </c>
      <c r="AV2226" s="8">
        <f t="shared" si="787"/>
        <v>0</v>
      </c>
      <c r="AW2226" s="8">
        <f t="shared" si="787"/>
        <v>0</v>
      </c>
      <c r="AX2226" s="8"/>
    </row>
    <row r="2227" spans="3:50">
      <c r="C2227" s="10" t="s">
        <v>1</v>
      </c>
      <c r="D2227" s="9"/>
      <c r="E2227" s="8">
        <f t="shared" si="787"/>
        <v>0</v>
      </c>
      <c r="F2227" s="8">
        <f t="shared" si="787"/>
        <v>0</v>
      </c>
      <c r="G2227" s="8">
        <f t="shared" si="787"/>
        <v>0</v>
      </c>
      <c r="H2227" s="8">
        <f t="shared" si="787"/>
        <v>0</v>
      </c>
      <c r="I2227" s="8">
        <f t="shared" si="787"/>
        <v>0</v>
      </c>
      <c r="J2227" s="8">
        <f t="shared" si="787"/>
        <v>0</v>
      </c>
      <c r="K2227" s="8">
        <f t="shared" si="787"/>
        <v>0</v>
      </c>
      <c r="L2227" s="8">
        <f t="shared" si="787"/>
        <v>0</v>
      </c>
      <c r="M2227" s="8">
        <f t="shared" si="787"/>
        <v>0</v>
      </c>
      <c r="N2227" s="8">
        <f t="shared" si="787"/>
        <v>0</v>
      </c>
      <c r="O2227" s="8">
        <f t="shared" si="787"/>
        <v>0</v>
      </c>
      <c r="P2227" s="8">
        <f t="shared" si="787"/>
        <v>0</v>
      </c>
      <c r="Q2227" s="8">
        <f t="shared" si="787"/>
        <v>0</v>
      </c>
      <c r="R2227" s="8">
        <f t="shared" si="787"/>
        <v>0</v>
      </c>
      <c r="S2227" s="8">
        <f t="shared" si="787"/>
        <v>0</v>
      </c>
      <c r="T2227" s="8">
        <f t="shared" si="787"/>
        <v>0</v>
      </c>
      <c r="U2227" s="8">
        <f t="shared" si="787"/>
        <v>0</v>
      </c>
      <c r="V2227" s="8">
        <f t="shared" si="787"/>
        <v>0</v>
      </c>
      <c r="W2227" s="8">
        <f t="shared" si="787"/>
        <v>0</v>
      </c>
      <c r="X2227" s="8">
        <f t="shared" si="787"/>
        <v>0</v>
      </c>
      <c r="Y2227" s="8">
        <f t="shared" si="787"/>
        <v>0</v>
      </c>
      <c r="Z2227" s="8">
        <f t="shared" si="787"/>
        <v>0</v>
      </c>
      <c r="AA2227" s="8">
        <f t="shared" si="787"/>
        <v>0</v>
      </c>
      <c r="AB2227" s="8">
        <f t="shared" si="787"/>
        <v>0</v>
      </c>
      <c r="AC2227" s="8">
        <f t="shared" si="787"/>
        <v>0</v>
      </c>
      <c r="AD2227" s="8">
        <f t="shared" si="787"/>
        <v>0</v>
      </c>
      <c r="AE2227" s="8">
        <f t="shared" si="787"/>
        <v>0</v>
      </c>
      <c r="AF2227" s="8">
        <f t="shared" si="787"/>
        <v>0</v>
      </c>
      <c r="AG2227" s="8">
        <f t="shared" si="787"/>
        <v>0</v>
      </c>
      <c r="AH2227" s="8">
        <f t="shared" si="787"/>
        <v>0</v>
      </c>
      <c r="AI2227" s="8">
        <f t="shared" si="787"/>
        <v>0</v>
      </c>
      <c r="AJ2227" s="8">
        <f t="shared" si="787"/>
        <v>0</v>
      </c>
      <c r="AK2227" s="8">
        <f t="shared" si="787"/>
        <v>0</v>
      </c>
      <c r="AL2227" s="8">
        <f t="shared" si="787"/>
        <v>0</v>
      </c>
      <c r="AM2227" s="8">
        <f t="shared" si="787"/>
        <v>0</v>
      </c>
      <c r="AN2227" s="8">
        <f t="shared" si="787"/>
        <v>0</v>
      </c>
      <c r="AO2227" s="8">
        <f t="shared" si="787"/>
        <v>0</v>
      </c>
      <c r="AP2227" s="8">
        <f t="shared" si="787"/>
        <v>0</v>
      </c>
      <c r="AQ2227" s="8">
        <f t="shared" si="787"/>
        <v>0</v>
      </c>
      <c r="AR2227" s="8">
        <f t="shared" si="787"/>
        <v>0</v>
      </c>
      <c r="AS2227" s="8">
        <f t="shared" si="787"/>
        <v>0</v>
      </c>
      <c r="AT2227" s="8">
        <f t="shared" si="787"/>
        <v>0</v>
      </c>
      <c r="AU2227" s="8">
        <f t="shared" si="787"/>
        <v>0</v>
      </c>
      <c r="AV2227" s="8">
        <f t="shared" si="787"/>
        <v>0</v>
      </c>
      <c r="AW2227" s="8">
        <f t="shared" si="787"/>
        <v>0</v>
      </c>
      <c r="AX2227" s="8"/>
    </row>
    <row r="2228" spans="3:50">
      <c r="C2228" s="7" t="s">
        <v>0</v>
      </c>
      <c r="D2228" s="6"/>
      <c r="E2228" s="5">
        <f t="shared" si="787"/>
        <v>0</v>
      </c>
      <c r="F2228" s="5">
        <f t="shared" si="787"/>
        <v>0</v>
      </c>
      <c r="G2228" s="5">
        <f t="shared" si="787"/>
        <v>0</v>
      </c>
      <c r="H2228" s="5">
        <f t="shared" si="787"/>
        <v>0</v>
      </c>
      <c r="I2228" s="5">
        <f t="shared" si="787"/>
        <v>0</v>
      </c>
      <c r="J2228" s="5">
        <f t="shared" si="787"/>
        <v>0</v>
      </c>
      <c r="K2228" s="5">
        <f t="shared" si="787"/>
        <v>0</v>
      </c>
      <c r="L2228" s="5">
        <f t="shared" si="787"/>
        <v>0</v>
      </c>
      <c r="M2228" s="5">
        <f t="shared" si="787"/>
        <v>0</v>
      </c>
      <c r="N2228" s="5">
        <f t="shared" si="787"/>
        <v>0</v>
      </c>
      <c r="O2228" s="5">
        <f t="shared" si="787"/>
        <v>0</v>
      </c>
      <c r="P2228" s="5">
        <f t="shared" si="787"/>
        <v>0</v>
      </c>
      <c r="Q2228" s="5">
        <f t="shared" si="787"/>
        <v>0</v>
      </c>
      <c r="R2228" s="5">
        <f t="shared" si="787"/>
        <v>0</v>
      </c>
      <c r="S2228" s="5">
        <f t="shared" si="787"/>
        <v>0</v>
      </c>
      <c r="T2228" s="5">
        <f t="shared" si="787"/>
        <v>0</v>
      </c>
      <c r="U2228" s="5">
        <f t="shared" si="787"/>
        <v>0</v>
      </c>
      <c r="V2228" s="5">
        <f t="shared" si="787"/>
        <v>0</v>
      </c>
      <c r="W2228" s="5">
        <f t="shared" si="787"/>
        <v>0</v>
      </c>
      <c r="X2228" s="5">
        <f t="shared" si="787"/>
        <v>0</v>
      </c>
      <c r="Y2228" s="5">
        <f t="shared" si="787"/>
        <v>0</v>
      </c>
      <c r="Z2228" s="5">
        <f t="shared" si="787"/>
        <v>0</v>
      </c>
      <c r="AA2228" s="5">
        <f t="shared" si="787"/>
        <v>0</v>
      </c>
      <c r="AB2228" s="5">
        <f t="shared" si="787"/>
        <v>0</v>
      </c>
      <c r="AC2228" s="5">
        <f t="shared" si="787"/>
        <v>0</v>
      </c>
      <c r="AD2228" s="5">
        <f t="shared" si="787"/>
        <v>0</v>
      </c>
      <c r="AE2228" s="5">
        <f t="shared" si="787"/>
        <v>0</v>
      </c>
      <c r="AF2228" s="5">
        <f t="shared" si="787"/>
        <v>0</v>
      </c>
      <c r="AG2228" s="5">
        <f t="shared" si="787"/>
        <v>0</v>
      </c>
      <c r="AH2228" s="5">
        <f t="shared" si="787"/>
        <v>0</v>
      </c>
      <c r="AI2228" s="5">
        <f t="shared" ref="AI2228:AW2228" si="788">AI1926*AI716</f>
        <v>0</v>
      </c>
      <c r="AJ2228" s="5">
        <f t="shared" si="788"/>
        <v>0</v>
      </c>
      <c r="AK2228" s="5">
        <f t="shared" si="788"/>
        <v>0</v>
      </c>
      <c r="AL2228" s="5">
        <f t="shared" si="788"/>
        <v>0</v>
      </c>
      <c r="AM2228" s="5">
        <f t="shared" si="788"/>
        <v>0</v>
      </c>
      <c r="AN2228" s="5">
        <f t="shared" si="788"/>
        <v>0</v>
      </c>
      <c r="AO2228" s="5">
        <f t="shared" si="788"/>
        <v>0</v>
      </c>
      <c r="AP2228" s="5">
        <f t="shared" si="788"/>
        <v>0</v>
      </c>
      <c r="AQ2228" s="5">
        <f t="shared" si="788"/>
        <v>0</v>
      </c>
      <c r="AR2228" s="5">
        <f t="shared" si="788"/>
        <v>0</v>
      </c>
      <c r="AS2228" s="5">
        <f t="shared" si="788"/>
        <v>0</v>
      </c>
      <c r="AT2228" s="5">
        <f t="shared" si="788"/>
        <v>0</v>
      </c>
      <c r="AU2228" s="5">
        <f t="shared" si="788"/>
        <v>0</v>
      </c>
      <c r="AV2228" s="5">
        <f t="shared" si="788"/>
        <v>0</v>
      </c>
      <c r="AW2228" s="5">
        <f t="shared" si="788"/>
        <v>0</v>
      </c>
      <c r="AX2228" s="8"/>
    </row>
    <row r="2229" spans="3:50">
      <c r="C2229" s="14">
        <v>46</v>
      </c>
      <c r="D2229" s="13"/>
      <c r="E2229" s="12">
        <f t="shared" ref="E2229:AW2234" si="789">E1927*E717</f>
        <v>0</v>
      </c>
      <c r="F2229" s="12">
        <f t="shared" si="789"/>
        <v>0</v>
      </c>
      <c r="G2229" s="12">
        <f t="shared" si="789"/>
        <v>0</v>
      </c>
      <c r="H2229" s="12">
        <f t="shared" si="789"/>
        <v>0</v>
      </c>
      <c r="I2229" s="12">
        <f t="shared" si="789"/>
        <v>0</v>
      </c>
      <c r="J2229" s="12">
        <f t="shared" si="789"/>
        <v>0</v>
      </c>
      <c r="K2229" s="12">
        <f t="shared" si="789"/>
        <v>0</v>
      </c>
      <c r="L2229" s="12">
        <f t="shared" si="789"/>
        <v>0</v>
      </c>
      <c r="M2229" s="12">
        <f t="shared" si="789"/>
        <v>0</v>
      </c>
      <c r="N2229" s="12">
        <f t="shared" si="789"/>
        <v>0</v>
      </c>
      <c r="O2229" s="12">
        <f t="shared" si="789"/>
        <v>0</v>
      </c>
      <c r="P2229" s="12">
        <f t="shared" si="789"/>
        <v>0</v>
      </c>
      <c r="Q2229" s="12">
        <f t="shared" si="789"/>
        <v>0</v>
      </c>
      <c r="R2229" s="12">
        <f t="shared" si="789"/>
        <v>0</v>
      </c>
      <c r="S2229" s="12">
        <f t="shared" si="789"/>
        <v>0</v>
      </c>
      <c r="T2229" s="12">
        <f t="shared" si="789"/>
        <v>0</v>
      </c>
      <c r="U2229" s="12">
        <f t="shared" si="789"/>
        <v>0</v>
      </c>
      <c r="V2229" s="12">
        <f t="shared" si="789"/>
        <v>0</v>
      </c>
      <c r="W2229" s="12">
        <f t="shared" si="789"/>
        <v>0</v>
      </c>
      <c r="X2229" s="12">
        <f t="shared" si="789"/>
        <v>0</v>
      </c>
      <c r="Y2229" s="12">
        <f t="shared" si="789"/>
        <v>0</v>
      </c>
      <c r="Z2229" s="12">
        <f t="shared" si="789"/>
        <v>0</v>
      </c>
      <c r="AA2229" s="12">
        <f t="shared" si="789"/>
        <v>0</v>
      </c>
      <c r="AB2229" s="12">
        <f t="shared" si="789"/>
        <v>0</v>
      </c>
      <c r="AC2229" s="12">
        <f t="shared" si="789"/>
        <v>0</v>
      </c>
      <c r="AD2229" s="12">
        <f t="shared" si="789"/>
        <v>0</v>
      </c>
      <c r="AE2229" s="12">
        <f t="shared" si="789"/>
        <v>0</v>
      </c>
      <c r="AF2229" s="12">
        <f t="shared" si="789"/>
        <v>0</v>
      </c>
      <c r="AG2229" s="12">
        <f t="shared" si="789"/>
        <v>0</v>
      </c>
      <c r="AH2229" s="12">
        <f t="shared" si="789"/>
        <v>0</v>
      </c>
      <c r="AI2229" s="12">
        <f t="shared" si="789"/>
        <v>0</v>
      </c>
      <c r="AJ2229" s="12">
        <f t="shared" si="789"/>
        <v>0</v>
      </c>
      <c r="AK2229" s="12">
        <f t="shared" si="789"/>
        <v>0</v>
      </c>
      <c r="AL2229" s="12">
        <f t="shared" si="789"/>
        <v>0</v>
      </c>
      <c r="AM2229" s="12">
        <f t="shared" si="789"/>
        <v>0</v>
      </c>
      <c r="AN2229" s="12">
        <f t="shared" si="789"/>
        <v>0</v>
      </c>
      <c r="AO2229" s="12">
        <f t="shared" si="789"/>
        <v>0</v>
      </c>
      <c r="AP2229" s="12">
        <f t="shared" si="789"/>
        <v>0</v>
      </c>
      <c r="AQ2229" s="12">
        <f t="shared" si="789"/>
        <v>0</v>
      </c>
      <c r="AR2229" s="12">
        <f t="shared" si="789"/>
        <v>0</v>
      </c>
      <c r="AS2229" s="12">
        <f t="shared" si="789"/>
        <v>0</v>
      </c>
      <c r="AT2229" s="12">
        <f t="shared" si="789"/>
        <v>0</v>
      </c>
      <c r="AU2229" s="12">
        <f t="shared" si="789"/>
        <v>0</v>
      </c>
      <c r="AV2229" s="12">
        <f t="shared" si="789"/>
        <v>0</v>
      </c>
      <c r="AW2229" s="12">
        <f t="shared" si="789"/>
        <v>0</v>
      </c>
      <c r="AX2229" s="12"/>
    </row>
    <row r="2230" spans="3:50">
      <c r="C2230" s="10" t="s">
        <v>4</v>
      </c>
      <c r="D2230" s="9"/>
      <c r="E2230" s="8">
        <f t="shared" si="789"/>
        <v>0</v>
      </c>
      <c r="F2230" s="8">
        <f t="shared" si="789"/>
        <v>0</v>
      </c>
      <c r="G2230" s="8">
        <f t="shared" si="789"/>
        <v>0</v>
      </c>
      <c r="H2230" s="8">
        <f t="shared" si="789"/>
        <v>0</v>
      </c>
      <c r="I2230" s="8">
        <f t="shared" si="789"/>
        <v>0</v>
      </c>
      <c r="J2230" s="8">
        <f t="shared" si="789"/>
        <v>0</v>
      </c>
      <c r="K2230" s="8">
        <f t="shared" si="789"/>
        <v>0</v>
      </c>
      <c r="L2230" s="8">
        <f t="shared" si="789"/>
        <v>0</v>
      </c>
      <c r="M2230" s="8">
        <f t="shared" si="789"/>
        <v>0</v>
      </c>
      <c r="N2230" s="8">
        <f t="shared" si="789"/>
        <v>0</v>
      </c>
      <c r="O2230" s="8">
        <f t="shared" si="789"/>
        <v>0</v>
      </c>
      <c r="P2230" s="8">
        <f t="shared" si="789"/>
        <v>0</v>
      </c>
      <c r="Q2230" s="8">
        <f t="shared" si="789"/>
        <v>0</v>
      </c>
      <c r="R2230" s="8">
        <f t="shared" si="789"/>
        <v>0</v>
      </c>
      <c r="S2230" s="8">
        <f t="shared" si="789"/>
        <v>0</v>
      </c>
      <c r="T2230" s="8">
        <f t="shared" si="789"/>
        <v>0</v>
      </c>
      <c r="U2230" s="8">
        <f t="shared" si="789"/>
        <v>0</v>
      </c>
      <c r="V2230" s="8">
        <f t="shared" si="789"/>
        <v>0</v>
      </c>
      <c r="W2230" s="8">
        <f t="shared" si="789"/>
        <v>0</v>
      </c>
      <c r="X2230" s="8">
        <f t="shared" si="789"/>
        <v>0</v>
      </c>
      <c r="Y2230" s="8">
        <f t="shared" si="789"/>
        <v>0</v>
      </c>
      <c r="Z2230" s="8">
        <f t="shared" si="789"/>
        <v>0</v>
      </c>
      <c r="AA2230" s="8">
        <f t="shared" si="789"/>
        <v>0</v>
      </c>
      <c r="AB2230" s="8">
        <f t="shared" si="789"/>
        <v>0</v>
      </c>
      <c r="AC2230" s="8">
        <f t="shared" si="789"/>
        <v>0</v>
      </c>
      <c r="AD2230" s="8">
        <f t="shared" si="789"/>
        <v>0</v>
      </c>
      <c r="AE2230" s="8">
        <f t="shared" si="789"/>
        <v>0</v>
      </c>
      <c r="AF2230" s="8">
        <f t="shared" si="789"/>
        <v>0</v>
      </c>
      <c r="AG2230" s="8">
        <f t="shared" si="789"/>
        <v>0</v>
      </c>
      <c r="AH2230" s="8">
        <f t="shared" si="789"/>
        <v>0</v>
      </c>
      <c r="AI2230" s="8">
        <f t="shared" si="789"/>
        <v>0</v>
      </c>
      <c r="AJ2230" s="8">
        <f t="shared" si="789"/>
        <v>0</v>
      </c>
      <c r="AK2230" s="8">
        <f t="shared" si="789"/>
        <v>0</v>
      </c>
      <c r="AL2230" s="8">
        <f t="shared" si="789"/>
        <v>0</v>
      </c>
      <c r="AM2230" s="8">
        <f t="shared" si="789"/>
        <v>0</v>
      </c>
      <c r="AN2230" s="8">
        <f t="shared" si="789"/>
        <v>0</v>
      </c>
      <c r="AO2230" s="8">
        <f t="shared" si="789"/>
        <v>0</v>
      </c>
      <c r="AP2230" s="8">
        <f t="shared" si="789"/>
        <v>0</v>
      </c>
      <c r="AQ2230" s="8">
        <f t="shared" si="789"/>
        <v>0</v>
      </c>
      <c r="AR2230" s="8">
        <f t="shared" si="789"/>
        <v>0</v>
      </c>
      <c r="AS2230" s="8">
        <f t="shared" si="789"/>
        <v>0</v>
      </c>
      <c r="AT2230" s="8">
        <f t="shared" si="789"/>
        <v>0</v>
      </c>
      <c r="AU2230" s="8">
        <f t="shared" si="789"/>
        <v>0</v>
      </c>
      <c r="AV2230" s="8">
        <f t="shared" si="789"/>
        <v>0</v>
      </c>
      <c r="AW2230" s="8">
        <f t="shared" si="789"/>
        <v>0</v>
      </c>
      <c r="AX2230" s="8"/>
    </row>
    <row r="2231" spans="3:50">
      <c r="C2231" s="10" t="s">
        <v>3</v>
      </c>
      <c r="D2231" s="9"/>
      <c r="E2231" s="8">
        <f t="shared" si="789"/>
        <v>0</v>
      </c>
      <c r="F2231" s="8">
        <f t="shared" si="789"/>
        <v>0</v>
      </c>
      <c r="G2231" s="8">
        <f t="shared" si="789"/>
        <v>0</v>
      </c>
      <c r="H2231" s="8">
        <f t="shared" si="789"/>
        <v>0</v>
      </c>
      <c r="I2231" s="8">
        <f t="shared" si="789"/>
        <v>0</v>
      </c>
      <c r="J2231" s="8">
        <f t="shared" si="789"/>
        <v>0</v>
      </c>
      <c r="K2231" s="8">
        <f t="shared" si="789"/>
        <v>0</v>
      </c>
      <c r="L2231" s="8">
        <f t="shared" si="789"/>
        <v>0</v>
      </c>
      <c r="M2231" s="8">
        <f t="shared" si="789"/>
        <v>0</v>
      </c>
      <c r="N2231" s="8">
        <f t="shared" si="789"/>
        <v>0</v>
      </c>
      <c r="O2231" s="8">
        <f t="shared" si="789"/>
        <v>0</v>
      </c>
      <c r="P2231" s="8">
        <f t="shared" si="789"/>
        <v>0</v>
      </c>
      <c r="Q2231" s="8">
        <f t="shared" si="789"/>
        <v>0</v>
      </c>
      <c r="R2231" s="8">
        <f t="shared" si="789"/>
        <v>0</v>
      </c>
      <c r="S2231" s="8">
        <f t="shared" si="789"/>
        <v>0</v>
      </c>
      <c r="T2231" s="8">
        <f t="shared" si="789"/>
        <v>0</v>
      </c>
      <c r="U2231" s="8">
        <f t="shared" si="789"/>
        <v>0</v>
      </c>
      <c r="V2231" s="8">
        <f t="shared" si="789"/>
        <v>0</v>
      </c>
      <c r="W2231" s="8">
        <f t="shared" si="789"/>
        <v>0</v>
      </c>
      <c r="X2231" s="8">
        <f t="shared" si="789"/>
        <v>0</v>
      </c>
      <c r="Y2231" s="8">
        <f t="shared" si="789"/>
        <v>0</v>
      </c>
      <c r="Z2231" s="8">
        <f t="shared" si="789"/>
        <v>0</v>
      </c>
      <c r="AA2231" s="8">
        <f t="shared" si="789"/>
        <v>0</v>
      </c>
      <c r="AB2231" s="8">
        <f t="shared" si="789"/>
        <v>0</v>
      </c>
      <c r="AC2231" s="8">
        <f t="shared" si="789"/>
        <v>0</v>
      </c>
      <c r="AD2231" s="8">
        <f t="shared" si="789"/>
        <v>0</v>
      </c>
      <c r="AE2231" s="8">
        <f t="shared" si="789"/>
        <v>0</v>
      </c>
      <c r="AF2231" s="8">
        <f t="shared" si="789"/>
        <v>0</v>
      </c>
      <c r="AG2231" s="8">
        <f t="shared" si="789"/>
        <v>0</v>
      </c>
      <c r="AH2231" s="8">
        <f t="shared" si="789"/>
        <v>0</v>
      </c>
      <c r="AI2231" s="8">
        <f t="shared" si="789"/>
        <v>0</v>
      </c>
      <c r="AJ2231" s="8">
        <f t="shared" si="789"/>
        <v>0</v>
      </c>
      <c r="AK2231" s="8">
        <f t="shared" si="789"/>
        <v>0</v>
      </c>
      <c r="AL2231" s="8">
        <f t="shared" si="789"/>
        <v>0</v>
      </c>
      <c r="AM2231" s="8">
        <f t="shared" si="789"/>
        <v>0</v>
      </c>
      <c r="AN2231" s="8">
        <f t="shared" si="789"/>
        <v>0</v>
      </c>
      <c r="AO2231" s="8">
        <f t="shared" si="789"/>
        <v>0</v>
      </c>
      <c r="AP2231" s="8">
        <f t="shared" si="789"/>
        <v>0</v>
      </c>
      <c r="AQ2231" s="8">
        <f t="shared" si="789"/>
        <v>0</v>
      </c>
      <c r="AR2231" s="8">
        <f t="shared" si="789"/>
        <v>0</v>
      </c>
      <c r="AS2231" s="8">
        <f t="shared" si="789"/>
        <v>0</v>
      </c>
      <c r="AT2231" s="8">
        <f t="shared" si="789"/>
        <v>0</v>
      </c>
      <c r="AU2231" s="8">
        <f t="shared" si="789"/>
        <v>0</v>
      </c>
      <c r="AV2231" s="8">
        <f t="shared" si="789"/>
        <v>0</v>
      </c>
      <c r="AW2231" s="8">
        <f t="shared" si="789"/>
        <v>0</v>
      </c>
      <c r="AX2231" s="8"/>
    </row>
    <row r="2232" spans="3:50">
      <c r="C2232" s="10" t="s">
        <v>2</v>
      </c>
      <c r="D2232" s="9"/>
      <c r="E2232" s="8">
        <f t="shared" si="789"/>
        <v>0</v>
      </c>
      <c r="F2232" s="8">
        <f t="shared" si="789"/>
        <v>0</v>
      </c>
      <c r="G2232" s="8">
        <f t="shared" si="789"/>
        <v>0</v>
      </c>
      <c r="H2232" s="8">
        <f t="shared" si="789"/>
        <v>0</v>
      </c>
      <c r="I2232" s="8">
        <f t="shared" si="789"/>
        <v>0</v>
      </c>
      <c r="J2232" s="8">
        <f t="shared" si="789"/>
        <v>0</v>
      </c>
      <c r="K2232" s="8">
        <f t="shared" si="789"/>
        <v>0</v>
      </c>
      <c r="L2232" s="8">
        <f t="shared" si="789"/>
        <v>0</v>
      </c>
      <c r="M2232" s="8">
        <f t="shared" si="789"/>
        <v>0</v>
      </c>
      <c r="N2232" s="8">
        <f t="shared" si="789"/>
        <v>0</v>
      </c>
      <c r="O2232" s="8">
        <f t="shared" si="789"/>
        <v>0</v>
      </c>
      <c r="P2232" s="8">
        <f t="shared" si="789"/>
        <v>0</v>
      </c>
      <c r="Q2232" s="8">
        <f t="shared" si="789"/>
        <v>0</v>
      </c>
      <c r="R2232" s="8">
        <f t="shared" si="789"/>
        <v>0</v>
      </c>
      <c r="S2232" s="8">
        <f t="shared" si="789"/>
        <v>0</v>
      </c>
      <c r="T2232" s="8">
        <f t="shared" si="789"/>
        <v>0</v>
      </c>
      <c r="U2232" s="8">
        <f t="shared" si="789"/>
        <v>0</v>
      </c>
      <c r="V2232" s="8">
        <f t="shared" si="789"/>
        <v>0</v>
      </c>
      <c r="W2232" s="8">
        <f t="shared" si="789"/>
        <v>0</v>
      </c>
      <c r="X2232" s="8">
        <f t="shared" si="789"/>
        <v>0</v>
      </c>
      <c r="Y2232" s="8">
        <f t="shared" si="789"/>
        <v>0</v>
      </c>
      <c r="Z2232" s="8">
        <f t="shared" si="789"/>
        <v>0</v>
      </c>
      <c r="AA2232" s="8">
        <f t="shared" si="789"/>
        <v>0</v>
      </c>
      <c r="AB2232" s="8">
        <f t="shared" si="789"/>
        <v>0</v>
      </c>
      <c r="AC2232" s="8">
        <f t="shared" si="789"/>
        <v>0</v>
      </c>
      <c r="AD2232" s="8">
        <f t="shared" si="789"/>
        <v>0</v>
      </c>
      <c r="AE2232" s="8">
        <f t="shared" si="789"/>
        <v>0</v>
      </c>
      <c r="AF2232" s="8">
        <f t="shared" si="789"/>
        <v>0</v>
      </c>
      <c r="AG2232" s="8">
        <f t="shared" si="789"/>
        <v>0</v>
      </c>
      <c r="AH2232" s="8">
        <f t="shared" si="789"/>
        <v>0</v>
      </c>
      <c r="AI2232" s="8">
        <f t="shared" si="789"/>
        <v>0</v>
      </c>
      <c r="AJ2232" s="8">
        <f t="shared" si="789"/>
        <v>0</v>
      </c>
      <c r="AK2232" s="8">
        <f t="shared" si="789"/>
        <v>0</v>
      </c>
      <c r="AL2232" s="8">
        <f t="shared" si="789"/>
        <v>0</v>
      </c>
      <c r="AM2232" s="8">
        <f t="shared" si="789"/>
        <v>0</v>
      </c>
      <c r="AN2232" s="8">
        <f t="shared" si="789"/>
        <v>0</v>
      </c>
      <c r="AO2232" s="8">
        <f t="shared" si="789"/>
        <v>0</v>
      </c>
      <c r="AP2232" s="8">
        <f t="shared" si="789"/>
        <v>0</v>
      </c>
      <c r="AQ2232" s="8">
        <f t="shared" si="789"/>
        <v>0</v>
      </c>
      <c r="AR2232" s="8">
        <f t="shared" si="789"/>
        <v>0</v>
      </c>
      <c r="AS2232" s="8">
        <f t="shared" si="789"/>
        <v>0</v>
      </c>
      <c r="AT2232" s="8">
        <f t="shared" si="789"/>
        <v>0</v>
      </c>
      <c r="AU2232" s="8">
        <f t="shared" si="789"/>
        <v>0</v>
      </c>
      <c r="AV2232" s="8">
        <f t="shared" si="789"/>
        <v>0</v>
      </c>
      <c r="AW2232" s="8">
        <f t="shared" si="789"/>
        <v>0</v>
      </c>
      <c r="AX2232" s="8"/>
    </row>
    <row r="2233" spans="3:50">
      <c r="C2233" s="10" t="s">
        <v>1</v>
      </c>
      <c r="D2233" s="9"/>
      <c r="E2233" s="8">
        <f t="shared" si="789"/>
        <v>0</v>
      </c>
      <c r="F2233" s="8">
        <f t="shared" si="789"/>
        <v>0</v>
      </c>
      <c r="G2233" s="8">
        <f t="shared" si="789"/>
        <v>0</v>
      </c>
      <c r="H2233" s="8">
        <f t="shared" si="789"/>
        <v>0</v>
      </c>
      <c r="I2233" s="8">
        <f t="shared" si="789"/>
        <v>0</v>
      </c>
      <c r="J2233" s="8">
        <f t="shared" si="789"/>
        <v>0</v>
      </c>
      <c r="K2233" s="8">
        <f t="shared" si="789"/>
        <v>0</v>
      </c>
      <c r="L2233" s="8">
        <f t="shared" si="789"/>
        <v>0</v>
      </c>
      <c r="M2233" s="8">
        <f t="shared" si="789"/>
        <v>0</v>
      </c>
      <c r="N2233" s="8">
        <f t="shared" si="789"/>
        <v>0</v>
      </c>
      <c r="O2233" s="8">
        <f t="shared" si="789"/>
        <v>0</v>
      </c>
      <c r="P2233" s="8">
        <f t="shared" si="789"/>
        <v>0</v>
      </c>
      <c r="Q2233" s="8">
        <f t="shared" si="789"/>
        <v>0</v>
      </c>
      <c r="R2233" s="8">
        <f t="shared" si="789"/>
        <v>0</v>
      </c>
      <c r="S2233" s="8">
        <f t="shared" si="789"/>
        <v>0</v>
      </c>
      <c r="T2233" s="8">
        <f t="shared" si="789"/>
        <v>0</v>
      </c>
      <c r="U2233" s="8">
        <f t="shared" si="789"/>
        <v>0</v>
      </c>
      <c r="V2233" s="8">
        <f t="shared" si="789"/>
        <v>0</v>
      </c>
      <c r="W2233" s="8">
        <f t="shared" si="789"/>
        <v>0</v>
      </c>
      <c r="X2233" s="8">
        <f t="shared" si="789"/>
        <v>0</v>
      </c>
      <c r="Y2233" s="8">
        <f t="shared" si="789"/>
        <v>0</v>
      </c>
      <c r="Z2233" s="8">
        <f t="shared" si="789"/>
        <v>0</v>
      </c>
      <c r="AA2233" s="8">
        <f t="shared" si="789"/>
        <v>0</v>
      </c>
      <c r="AB2233" s="8">
        <f t="shared" si="789"/>
        <v>0</v>
      </c>
      <c r="AC2233" s="8">
        <f t="shared" si="789"/>
        <v>0</v>
      </c>
      <c r="AD2233" s="8">
        <f t="shared" si="789"/>
        <v>0</v>
      </c>
      <c r="AE2233" s="8">
        <f t="shared" si="789"/>
        <v>0</v>
      </c>
      <c r="AF2233" s="8">
        <f t="shared" si="789"/>
        <v>0</v>
      </c>
      <c r="AG2233" s="8">
        <f t="shared" si="789"/>
        <v>0</v>
      </c>
      <c r="AH2233" s="8">
        <f t="shared" si="789"/>
        <v>0</v>
      </c>
      <c r="AI2233" s="8">
        <f t="shared" si="789"/>
        <v>0</v>
      </c>
      <c r="AJ2233" s="8">
        <f t="shared" si="789"/>
        <v>0</v>
      </c>
      <c r="AK2233" s="8">
        <f t="shared" si="789"/>
        <v>0</v>
      </c>
      <c r="AL2233" s="8">
        <f t="shared" si="789"/>
        <v>0</v>
      </c>
      <c r="AM2233" s="8">
        <f t="shared" si="789"/>
        <v>0</v>
      </c>
      <c r="AN2233" s="8">
        <f t="shared" si="789"/>
        <v>0</v>
      </c>
      <c r="AO2233" s="8">
        <f t="shared" si="789"/>
        <v>0</v>
      </c>
      <c r="AP2233" s="8">
        <f t="shared" si="789"/>
        <v>0</v>
      </c>
      <c r="AQ2233" s="8">
        <f t="shared" si="789"/>
        <v>0</v>
      </c>
      <c r="AR2233" s="8">
        <f t="shared" si="789"/>
        <v>0</v>
      </c>
      <c r="AS2233" s="8">
        <f t="shared" si="789"/>
        <v>0</v>
      </c>
      <c r="AT2233" s="8">
        <f t="shared" si="789"/>
        <v>0</v>
      </c>
      <c r="AU2233" s="8">
        <f t="shared" si="789"/>
        <v>0</v>
      </c>
      <c r="AV2233" s="8">
        <f t="shared" si="789"/>
        <v>0</v>
      </c>
      <c r="AW2233" s="8">
        <f t="shared" si="789"/>
        <v>0</v>
      </c>
      <c r="AX2233" s="8"/>
    </row>
    <row r="2234" spans="3:50">
      <c r="C2234" s="7" t="s">
        <v>0</v>
      </c>
      <c r="D2234" s="6"/>
      <c r="E2234" s="5">
        <f t="shared" si="789"/>
        <v>0</v>
      </c>
      <c r="F2234" s="5">
        <f t="shared" si="789"/>
        <v>0</v>
      </c>
      <c r="G2234" s="5">
        <f t="shared" si="789"/>
        <v>0</v>
      </c>
      <c r="H2234" s="5">
        <f t="shared" si="789"/>
        <v>0</v>
      </c>
      <c r="I2234" s="5">
        <f t="shared" si="789"/>
        <v>0</v>
      </c>
      <c r="J2234" s="5">
        <f t="shared" si="789"/>
        <v>0</v>
      </c>
      <c r="K2234" s="5">
        <f t="shared" si="789"/>
        <v>0</v>
      </c>
      <c r="L2234" s="5">
        <f t="shared" si="789"/>
        <v>0</v>
      </c>
      <c r="M2234" s="5">
        <f t="shared" si="789"/>
        <v>0</v>
      </c>
      <c r="N2234" s="5">
        <f t="shared" si="789"/>
        <v>0</v>
      </c>
      <c r="O2234" s="5">
        <f t="shared" si="789"/>
        <v>0</v>
      </c>
      <c r="P2234" s="5">
        <f t="shared" si="789"/>
        <v>0</v>
      </c>
      <c r="Q2234" s="5">
        <f t="shared" si="789"/>
        <v>0</v>
      </c>
      <c r="R2234" s="5">
        <f t="shared" si="789"/>
        <v>0</v>
      </c>
      <c r="S2234" s="5">
        <f t="shared" si="789"/>
        <v>0</v>
      </c>
      <c r="T2234" s="5">
        <f t="shared" si="789"/>
        <v>0</v>
      </c>
      <c r="U2234" s="5">
        <f t="shared" si="789"/>
        <v>0</v>
      </c>
      <c r="V2234" s="5">
        <f t="shared" si="789"/>
        <v>0</v>
      </c>
      <c r="W2234" s="5">
        <f t="shared" si="789"/>
        <v>0</v>
      </c>
      <c r="X2234" s="5">
        <f t="shared" si="789"/>
        <v>0</v>
      </c>
      <c r="Y2234" s="5">
        <f t="shared" si="789"/>
        <v>0</v>
      </c>
      <c r="Z2234" s="5">
        <f t="shared" si="789"/>
        <v>0</v>
      </c>
      <c r="AA2234" s="5">
        <f t="shared" si="789"/>
        <v>0</v>
      </c>
      <c r="AB2234" s="5">
        <f t="shared" si="789"/>
        <v>0</v>
      </c>
      <c r="AC2234" s="5">
        <f t="shared" si="789"/>
        <v>0</v>
      </c>
      <c r="AD2234" s="5">
        <f t="shared" si="789"/>
        <v>0</v>
      </c>
      <c r="AE2234" s="5">
        <f t="shared" si="789"/>
        <v>0</v>
      </c>
      <c r="AF2234" s="5">
        <f t="shared" si="789"/>
        <v>0</v>
      </c>
      <c r="AG2234" s="5">
        <f t="shared" si="789"/>
        <v>0</v>
      </c>
      <c r="AH2234" s="5">
        <f t="shared" si="789"/>
        <v>0</v>
      </c>
      <c r="AI2234" s="5">
        <f t="shared" ref="AI2234:AW2234" si="790">AI1932*AI722</f>
        <v>0</v>
      </c>
      <c r="AJ2234" s="5">
        <f t="shared" si="790"/>
        <v>0</v>
      </c>
      <c r="AK2234" s="5">
        <f t="shared" si="790"/>
        <v>0</v>
      </c>
      <c r="AL2234" s="5">
        <f t="shared" si="790"/>
        <v>0</v>
      </c>
      <c r="AM2234" s="5">
        <f t="shared" si="790"/>
        <v>0</v>
      </c>
      <c r="AN2234" s="5">
        <f t="shared" si="790"/>
        <v>0</v>
      </c>
      <c r="AO2234" s="5">
        <f t="shared" si="790"/>
        <v>0</v>
      </c>
      <c r="AP2234" s="5">
        <f t="shared" si="790"/>
        <v>0</v>
      </c>
      <c r="AQ2234" s="5">
        <f t="shared" si="790"/>
        <v>0</v>
      </c>
      <c r="AR2234" s="5">
        <f t="shared" si="790"/>
        <v>0</v>
      </c>
      <c r="AS2234" s="5">
        <f t="shared" si="790"/>
        <v>0</v>
      </c>
      <c r="AT2234" s="5">
        <f t="shared" si="790"/>
        <v>0</v>
      </c>
      <c r="AU2234" s="5">
        <f t="shared" si="790"/>
        <v>0</v>
      </c>
      <c r="AV2234" s="5">
        <f t="shared" si="790"/>
        <v>0</v>
      </c>
      <c r="AW2234" s="5">
        <f t="shared" si="790"/>
        <v>0</v>
      </c>
      <c r="AX2234" s="8"/>
    </row>
    <row r="2235" spans="3:50">
      <c r="C2235" s="14">
        <v>47</v>
      </c>
      <c r="D2235" s="13"/>
      <c r="E2235" s="12">
        <f t="shared" ref="E2235:AW2240" si="791">E1933*E723</f>
        <v>0</v>
      </c>
      <c r="F2235" s="12">
        <f t="shared" si="791"/>
        <v>0</v>
      </c>
      <c r="G2235" s="12">
        <f t="shared" si="791"/>
        <v>0</v>
      </c>
      <c r="H2235" s="12">
        <f t="shared" si="791"/>
        <v>0</v>
      </c>
      <c r="I2235" s="12">
        <f t="shared" si="791"/>
        <v>0</v>
      </c>
      <c r="J2235" s="12">
        <f t="shared" si="791"/>
        <v>0</v>
      </c>
      <c r="K2235" s="12">
        <f t="shared" si="791"/>
        <v>0</v>
      </c>
      <c r="L2235" s="12">
        <f t="shared" si="791"/>
        <v>0</v>
      </c>
      <c r="M2235" s="12">
        <f t="shared" si="791"/>
        <v>0</v>
      </c>
      <c r="N2235" s="12">
        <f t="shared" si="791"/>
        <v>0</v>
      </c>
      <c r="O2235" s="12">
        <f t="shared" si="791"/>
        <v>0</v>
      </c>
      <c r="P2235" s="12">
        <f t="shared" si="791"/>
        <v>0</v>
      </c>
      <c r="Q2235" s="12">
        <f t="shared" si="791"/>
        <v>0</v>
      </c>
      <c r="R2235" s="12">
        <f t="shared" si="791"/>
        <v>0</v>
      </c>
      <c r="S2235" s="12">
        <f t="shared" si="791"/>
        <v>0</v>
      </c>
      <c r="T2235" s="12">
        <f t="shared" si="791"/>
        <v>0</v>
      </c>
      <c r="U2235" s="12">
        <f t="shared" si="791"/>
        <v>0</v>
      </c>
      <c r="V2235" s="12">
        <f t="shared" si="791"/>
        <v>0</v>
      </c>
      <c r="W2235" s="12">
        <f t="shared" si="791"/>
        <v>0</v>
      </c>
      <c r="X2235" s="12">
        <f t="shared" si="791"/>
        <v>0</v>
      </c>
      <c r="Y2235" s="12">
        <f t="shared" si="791"/>
        <v>0</v>
      </c>
      <c r="Z2235" s="12">
        <f t="shared" si="791"/>
        <v>0</v>
      </c>
      <c r="AA2235" s="12">
        <f t="shared" si="791"/>
        <v>0</v>
      </c>
      <c r="AB2235" s="12">
        <f t="shared" si="791"/>
        <v>0</v>
      </c>
      <c r="AC2235" s="12">
        <f t="shared" si="791"/>
        <v>0</v>
      </c>
      <c r="AD2235" s="12">
        <f t="shared" si="791"/>
        <v>0</v>
      </c>
      <c r="AE2235" s="12">
        <f t="shared" si="791"/>
        <v>0</v>
      </c>
      <c r="AF2235" s="12">
        <f t="shared" si="791"/>
        <v>0</v>
      </c>
      <c r="AG2235" s="12">
        <f t="shared" si="791"/>
        <v>0</v>
      </c>
      <c r="AH2235" s="12">
        <f t="shared" si="791"/>
        <v>0</v>
      </c>
      <c r="AI2235" s="12">
        <f t="shared" si="791"/>
        <v>0</v>
      </c>
      <c r="AJ2235" s="12">
        <f t="shared" si="791"/>
        <v>0</v>
      </c>
      <c r="AK2235" s="12">
        <f t="shared" si="791"/>
        <v>0</v>
      </c>
      <c r="AL2235" s="12">
        <f t="shared" si="791"/>
        <v>0</v>
      </c>
      <c r="AM2235" s="12">
        <f t="shared" si="791"/>
        <v>0</v>
      </c>
      <c r="AN2235" s="12">
        <f t="shared" si="791"/>
        <v>0</v>
      </c>
      <c r="AO2235" s="12">
        <f t="shared" si="791"/>
        <v>0</v>
      </c>
      <c r="AP2235" s="12">
        <f t="shared" si="791"/>
        <v>0</v>
      </c>
      <c r="AQ2235" s="12">
        <f t="shared" si="791"/>
        <v>0</v>
      </c>
      <c r="AR2235" s="12">
        <f t="shared" si="791"/>
        <v>0</v>
      </c>
      <c r="AS2235" s="12">
        <f t="shared" si="791"/>
        <v>0</v>
      </c>
      <c r="AT2235" s="12">
        <f t="shared" si="791"/>
        <v>0</v>
      </c>
      <c r="AU2235" s="12">
        <f t="shared" si="791"/>
        <v>0</v>
      </c>
      <c r="AV2235" s="12">
        <f t="shared" si="791"/>
        <v>0</v>
      </c>
      <c r="AW2235" s="12">
        <f t="shared" si="791"/>
        <v>0</v>
      </c>
      <c r="AX2235" s="12"/>
    </row>
    <row r="2236" spans="3:50">
      <c r="C2236" s="10" t="s">
        <v>4</v>
      </c>
      <c r="D2236" s="9"/>
      <c r="E2236" s="8">
        <f t="shared" si="791"/>
        <v>0</v>
      </c>
      <c r="F2236" s="8">
        <f t="shared" si="791"/>
        <v>0</v>
      </c>
      <c r="G2236" s="8">
        <f t="shared" si="791"/>
        <v>0</v>
      </c>
      <c r="H2236" s="8">
        <f t="shared" si="791"/>
        <v>0</v>
      </c>
      <c r="I2236" s="8">
        <f t="shared" si="791"/>
        <v>0</v>
      </c>
      <c r="J2236" s="8">
        <f t="shared" si="791"/>
        <v>0</v>
      </c>
      <c r="K2236" s="8">
        <f t="shared" si="791"/>
        <v>0</v>
      </c>
      <c r="L2236" s="8">
        <f t="shared" si="791"/>
        <v>0</v>
      </c>
      <c r="M2236" s="8">
        <f t="shared" si="791"/>
        <v>0</v>
      </c>
      <c r="N2236" s="8">
        <f t="shared" si="791"/>
        <v>0</v>
      </c>
      <c r="O2236" s="8">
        <f t="shared" si="791"/>
        <v>0</v>
      </c>
      <c r="P2236" s="8">
        <f t="shared" si="791"/>
        <v>0</v>
      </c>
      <c r="Q2236" s="8">
        <f t="shared" si="791"/>
        <v>0</v>
      </c>
      <c r="R2236" s="8">
        <f t="shared" si="791"/>
        <v>0</v>
      </c>
      <c r="S2236" s="8">
        <f t="shared" si="791"/>
        <v>0</v>
      </c>
      <c r="T2236" s="8">
        <f t="shared" si="791"/>
        <v>0</v>
      </c>
      <c r="U2236" s="8">
        <f t="shared" si="791"/>
        <v>0</v>
      </c>
      <c r="V2236" s="8">
        <f t="shared" si="791"/>
        <v>0</v>
      </c>
      <c r="W2236" s="8">
        <f t="shared" si="791"/>
        <v>0</v>
      </c>
      <c r="X2236" s="8">
        <f t="shared" si="791"/>
        <v>0</v>
      </c>
      <c r="Y2236" s="8">
        <f t="shared" si="791"/>
        <v>0</v>
      </c>
      <c r="Z2236" s="8">
        <f t="shared" si="791"/>
        <v>0</v>
      </c>
      <c r="AA2236" s="8">
        <f t="shared" si="791"/>
        <v>0</v>
      </c>
      <c r="AB2236" s="8">
        <f t="shared" si="791"/>
        <v>0</v>
      </c>
      <c r="AC2236" s="8">
        <f t="shared" si="791"/>
        <v>0</v>
      </c>
      <c r="AD2236" s="8">
        <f t="shared" si="791"/>
        <v>0</v>
      </c>
      <c r="AE2236" s="8">
        <f t="shared" si="791"/>
        <v>0</v>
      </c>
      <c r="AF2236" s="8">
        <f t="shared" si="791"/>
        <v>0</v>
      </c>
      <c r="AG2236" s="8">
        <f t="shared" si="791"/>
        <v>0</v>
      </c>
      <c r="AH2236" s="8">
        <f t="shared" si="791"/>
        <v>0</v>
      </c>
      <c r="AI2236" s="8">
        <f t="shared" si="791"/>
        <v>0</v>
      </c>
      <c r="AJ2236" s="8">
        <f t="shared" si="791"/>
        <v>0</v>
      </c>
      <c r="AK2236" s="8">
        <f t="shared" si="791"/>
        <v>0</v>
      </c>
      <c r="AL2236" s="8">
        <f t="shared" si="791"/>
        <v>0</v>
      </c>
      <c r="AM2236" s="8">
        <f t="shared" si="791"/>
        <v>0</v>
      </c>
      <c r="AN2236" s="8">
        <f t="shared" si="791"/>
        <v>0</v>
      </c>
      <c r="AO2236" s="8">
        <f t="shared" si="791"/>
        <v>0</v>
      </c>
      <c r="AP2236" s="8">
        <f t="shared" si="791"/>
        <v>0</v>
      </c>
      <c r="AQ2236" s="8">
        <f t="shared" si="791"/>
        <v>0</v>
      </c>
      <c r="AR2236" s="8">
        <f t="shared" si="791"/>
        <v>0</v>
      </c>
      <c r="AS2236" s="8">
        <f t="shared" si="791"/>
        <v>0</v>
      </c>
      <c r="AT2236" s="8">
        <f t="shared" si="791"/>
        <v>0</v>
      </c>
      <c r="AU2236" s="8">
        <f t="shared" si="791"/>
        <v>0</v>
      </c>
      <c r="AV2236" s="8">
        <f t="shared" si="791"/>
        <v>0</v>
      </c>
      <c r="AW2236" s="8">
        <f t="shared" si="791"/>
        <v>0</v>
      </c>
      <c r="AX2236" s="8"/>
    </row>
    <row r="2237" spans="3:50">
      <c r="C2237" s="10" t="s">
        <v>3</v>
      </c>
      <c r="D2237" s="9"/>
      <c r="E2237" s="8">
        <f t="shared" si="791"/>
        <v>0</v>
      </c>
      <c r="F2237" s="8">
        <f t="shared" si="791"/>
        <v>0</v>
      </c>
      <c r="G2237" s="8">
        <f t="shared" si="791"/>
        <v>0</v>
      </c>
      <c r="H2237" s="8">
        <f t="shared" si="791"/>
        <v>0</v>
      </c>
      <c r="I2237" s="8">
        <f t="shared" si="791"/>
        <v>0</v>
      </c>
      <c r="J2237" s="8">
        <f t="shared" si="791"/>
        <v>0</v>
      </c>
      <c r="K2237" s="8">
        <f t="shared" si="791"/>
        <v>0</v>
      </c>
      <c r="L2237" s="8">
        <f t="shared" si="791"/>
        <v>0</v>
      </c>
      <c r="M2237" s="8">
        <f t="shared" si="791"/>
        <v>0</v>
      </c>
      <c r="N2237" s="8">
        <f t="shared" si="791"/>
        <v>0</v>
      </c>
      <c r="O2237" s="8">
        <f t="shared" si="791"/>
        <v>0</v>
      </c>
      <c r="P2237" s="8">
        <f t="shared" si="791"/>
        <v>0</v>
      </c>
      <c r="Q2237" s="8">
        <f t="shared" si="791"/>
        <v>0</v>
      </c>
      <c r="R2237" s="8">
        <f t="shared" si="791"/>
        <v>0</v>
      </c>
      <c r="S2237" s="8">
        <f t="shared" si="791"/>
        <v>0</v>
      </c>
      <c r="T2237" s="8">
        <f t="shared" si="791"/>
        <v>0</v>
      </c>
      <c r="U2237" s="8">
        <f t="shared" si="791"/>
        <v>0</v>
      </c>
      <c r="V2237" s="8">
        <f t="shared" si="791"/>
        <v>0</v>
      </c>
      <c r="W2237" s="8">
        <f t="shared" si="791"/>
        <v>0</v>
      </c>
      <c r="X2237" s="8">
        <f t="shared" si="791"/>
        <v>0</v>
      </c>
      <c r="Y2237" s="8">
        <f t="shared" si="791"/>
        <v>0</v>
      </c>
      <c r="Z2237" s="8">
        <f t="shared" si="791"/>
        <v>0</v>
      </c>
      <c r="AA2237" s="8">
        <f t="shared" si="791"/>
        <v>0</v>
      </c>
      <c r="AB2237" s="8">
        <f t="shared" si="791"/>
        <v>0</v>
      </c>
      <c r="AC2237" s="8">
        <f t="shared" si="791"/>
        <v>0</v>
      </c>
      <c r="AD2237" s="8">
        <f t="shared" si="791"/>
        <v>0</v>
      </c>
      <c r="AE2237" s="8">
        <f t="shared" si="791"/>
        <v>0</v>
      </c>
      <c r="AF2237" s="8">
        <f t="shared" si="791"/>
        <v>0</v>
      </c>
      <c r="AG2237" s="8">
        <f t="shared" si="791"/>
        <v>0</v>
      </c>
      <c r="AH2237" s="8">
        <f t="shared" si="791"/>
        <v>0</v>
      </c>
      <c r="AI2237" s="8">
        <f t="shared" si="791"/>
        <v>0</v>
      </c>
      <c r="AJ2237" s="8">
        <f t="shared" si="791"/>
        <v>0</v>
      </c>
      <c r="AK2237" s="8">
        <f t="shared" si="791"/>
        <v>0</v>
      </c>
      <c r="AL2237" s="8">
        <f t="shared" si="791"/>
        <v>0</v>
      </c>
      <c r="AM2237" s="8">
        <f t="shared" si="791"/>
        <v>0</v>
      </c>
      <c r="AN2237" s="8">
        <f t="shared" si="791"/>
        <v>0</v>
      </c>
      <c r="AO2237" s="8">
        <f t="shared" si="791"/>
        <v>0</v>
      </c>
      <c r="AP2237" s="8">
        <f t="shared" si="791"/>
        <v>0</v>
      </c>
      <c r="AQ2237" s="8">
        <f t="shared" si="791"/>
        <v>0</v>
      </c>
      <c r="AR2237" s="8">
        <f t="shared" si="791"/>
        <v>0</v>
      </c>
      <c r="AS2237" s="8">
        <f t="shared" si="791"/>
        <v>0</v>
      </c>
      <c r="AT2237" s="8">
        <f t="shared" si="791"/>
        <v>0</v>
      </c>
      <c r="AU2237" s="8">
        <f t="shared" si="791"/>
        <v>0</v>
      </c>
      <c r="AV2237" s="8">
        <f t="shared" si="791"/>
        <v>0</v>
      </c>
      <c r="AW2237" s="8">
        <f t="shared" si="791"/>
        <v>0</v>
      </c>
      <c r="AX2237" s="8"/>
    </row>
    <row r="2238" spans="3:50">
      <c r="C2238" s="10" t="s">
        <v>2</v>
      </c>
      <c r="D2238" s="9"/>
      <c r="E2238" s="8">
        <f t="shared" si="791"/>
        <v>0</v>
      </c>
      <c r="F2238" s="8">
        <f t="shared" si="791"/>
        <v>0</v>
      </c>
      <c r="G2238" s="8">
        <f t="shared" si="791"/>
        <v>0</v>
      </c>
      <c r="H2238" s="8">
        <f t="shared" si="791"/>
        <v>0</v>
      </c>
      <c r="I2238" s="8">
        <f t="shared" si="791"/>
        <v>0</v>
      </c>
      <c r="J2238" s="8">
        <f t="shared" si="791"/>
        <v>0</v>
      </c>
      <c r="K2238" s="8">
        <f t="shared" si="791"/>
        <v>0</v>
      </c>
      <c r="L2238" s="8">
        <f t="shared" si="791"/>
        <v>0</v>
      </c>
      <c r="M2238" s="8">
        <f t="shared" si="791"/>
        <v>0</v>
      </c>
      <c r="N2238" s="8">
        <f t="shared" si="791"/>
        <v>0</v>
      </c>
      <c r="O2238" s="8">
        <f t="shared" si="791"/>
        <v>0</v>
      </c>
      <c r="P2238" s="8">
        <f t="shared" si="791"/>
        <v>0</v>
      </c>
      <c r="Q2238" s="8">
        <f t="shared" si="791"/>
        <v>0</v>
      </c>
      <c r="R2238" s="8">
        <f t="shared" si="791"/>
        <v>0</v>
      </c>
      <c r="S2238" s="8">
        <f t="shared" si="791"/>
        <v>0</v>
      </c>
      <c r="T2238" s="8">
        <f t="shared" si="791"/>
        <v>0</v>
      </c>
      <c r="U2238" s="8">
        <f t="shared" si="791"/>
        <v>0</v>
      </c>
      <c r="V2238" s="8">
        <f t="shared" si="791"/>
        <v>0</v>
      </c>
      <c r="W2238" s="8">
        <f t="shared" si="791"/>
        <v>0</v>
      </c>
      <c r="X2238" s="8">
        <f t="shared" si="791"/>
        <v>0</v>
      </c>
      <c r="Y2238" s="8">
        <f t="shared" si="791"/>
        <v>0</v>
      </c>
      <c r="Z2238" s="8">
        <f t="shared" si="791"/>
        <v>0</v>
      </c>
      <c r="AA2238" s="8">
        <f t="shared" si="791"/>
        <v>0</v>
      </c>
      <c r="AB2238" s="8">
        <f t="shared" si="791"/>
        <v>0</v>
      </c>
      <c r="AC2238" s="8">
        <f t="shared" si="791"/>
        <v>0</v>
      </c>
      <c r="AD2238" s="8">
        <f t="shared" si="791"/>
        <v>0</v>
      </c>
      <c r="AE2238" s="8">
        <f t="shared" si="791"/>
        <v>0</v>
      </c>
      <c r="AF2238" s="8">
        <f t="shared" si="791"/>
        <v>0</v>
      </c>
      <c r="AG2238" s="8">
        <f t="shared" si="791"/>
        <v>0</v>
      </c>
      <c r="AH2238" s="8">
        <f t="shared" si="791"/>
        <v>0</v>
      </c>
      <c r="AI2238" s="8">
        <f t="shared" si="791"/>
        <v>0</v>
      </c>
      <c r="AJ2238" s="8">
        <f t="shared" si="791"/>
        <v>0</v>
      </c>
      <c r="AK2238" s="8">
        <f t="shared" si="791"/>
        <v>0</v>
      </c>
      <c r="AL2238" s="8">
        <f t="shared" si="791"/>
        <v>0</v>
      </c>
      <c r="AM2238" s="8">
        <f t="shared" si="791"/>
        <v>0</v>
      </c>
      <c r="AN2238" s="8">
        <f t="shared" si="791"/>
        <v>0</v>
      </c>
      <c r="AO2238" s="8">
        <f t="shared" si="791"/>
        <v>0</v>
      </c>
      <c r="AP2238" s="8">
        <f t="shared" si="791"/>
        <v>0</v>
      </c>
      <c r="AQ2238" s="8">
        <f t="shared" si="791"/>
        <v>0</v>
      </c>
      <c r="AR2238" s="8">
        <f t="shared" si="791"/>
        <v>0</v>
      </c>
      <c r="AS2238" s="8">
        <f t="shared" si="791"/>
        <v>0</v>
      </c>
      <c r="AT2238" s="8">
        <f t="shared" si="791"/>
        <v>0</v>
      </c>
      <c r="AU2238" s="8">
        <f t="shared" si="791"/>
        <v>0</v>
      </c>
      <c r="AV2238" s="8">
        <f t="shared" si="791"/>
        <v>0</v>
      </c>
      <c r="AW2238" s="8">
        <f t="shared" si="791"/>
        <v>0</v>
      </c>
      <c r="AX2238" s="8"/>
    </row>
    <row r="2239" spans="3:50">
      <c r="C2239" s="10" t="s">
        <v>1</v>
      </c>
      <c r="D2239" s="9"/>
      <c r="E2239" s="8">
        <f t="shared" si="791"/>
        <v>0</v>
      </c>
      <c r="F2239" s="8">
        <f t="shared" si="791"/>
        <v>0</v>
      </c>
      <c r="G2239" s="8">
        <f t="shared" si="791"/>
        <v>0</v>
      </c>
      <c r="H2239" s="8">
        <f t="shared" si="791"/>
        <v>0</v>
      </c>
      <c r="I2239" s="8">
        <f t="shared" si="791"/>
        <v>0</v>
      </c>
      <c r="J2239" s="8">
        <f t="shared" si="791"/>
        <v>0</v>
      </c>
      <c r="K2239" s="8">
        <f t="shared" si="791"/>
        <v>0</v>
      </c>
      <c r="L2239" s="8">
        <f t="shared" si="791"/>
        <v>0</v>
      </c>
      <c r="M2239" s="8">
        <f t="shared" si="791"/>
        <v>0</v>
      </c>
      <c r="N2239" s="8">
        <f t="shared" si="791"/>
        <v>0</v>
      </c>
      <c r="O2239" s="8">
        <f t="shared" si="791"/>
        <v>0</v>
      </c>
      <c r="P2239" s="8">
        <f t="shared" si="791"/>
        <v>0</v>
      </c>
      <c r="Q2239" s="8">
        <f t="shared" si="791"/>
        <v>0</v>
      </c>
      <c r="R2239" s="8">
        <f t="shared" si="791"/>
        <v>0</v>
      </c>
      <c r="S2239" s="8">
        <f t="shared" si="791"/>
        <v>0</v>
      </c>
      <c r="T2239" s="8">
        <f t="shared" si="791"/>
        <v>0</v>
      </c>
      <c r="U2239" s="8">
        <f t="shared" si="791"/>
        <v>0</v>
      </c>
      <c r="V2239" s="8">
        <f t="shared" si="791"/>
        <v>0</v>
      </c>
      <c r="W2239" s="8">
        <f t="shared" si="791"/>
        <v>0</v>
      </c>
      <c r="X2239" s="8">
        <f t="shared" si="791"/>
        <v>0</v>
      </c>
      <c r="Y2239" s="8">
        <f t="shared" si="791"/>
        <v>0</v>
      </c>
      <c r="Z2239" s="8">
        <f t="shared" si="791"/>
        <v>0</v>
      </c>
      <c r="AA2239" s="8">
        <f t="shared" si="791"/>
        <v>0</v>
      </c>
      <c r="AB2239" s="8">
        <f t="shared" si="791"/>
        <v>0</v>
      </c>
      <c r="AC2239" s="8">
        <f t="shared" si="791"/>
        <v>0</v>
      </c>
      <c r="AD2239" s="8">
        <f t="shared" si="791"/>
        <v>0</v>
      </c>
      <c r="AE2239" s="8">
        <f t="shared" si="791"/>
        <v>0</v>
      </c>
      <c r="AF2239" s="8">
        <f t="shared" si="791"/>
        <v>0</v>
      </c>
      <c r="AG2239" s="8">
        <f t="shared" si="791"/>
        <v>0</v>
      </c>
      <c r="AH2239" s="8">
        <f t="shared" si="791"/>
        <v>0</v>
      </c>
      <c r="AI2239" s="8">
        <f t="shared" si="791"/>
        <v>0</v>
      </c>
      <c r="AJ2239" s="8">
        <f t="shared" si="791"/>
        <v>0</v>
      </c>
      <c r="AK2239" s="8">
        <f t="shared" si="791"/>
        <v>0</v>
      </c>
      <c r="AL2239" s="8">
        <f t="shared" si="791"/>
        <v>0</v>
      </c>
      <c r="AM2239" s="8">
        <f t="shared" si="791"/>
        <v>0</v>
      </c>
      <c r="AN2239" s="8">
        <f t="shared" si="791"/>
        <v>0</v>
      </c>
      <c r="AO2239" s="8">
        <f t="shared" si="791"/>
        <v>0</v>
      </c>
      <c r="AP2239" s="8">
        <f t="shared" si="791"/>
        <v>0</v>
      </c>
      <c r="AQ2239" s="8">
        <f t="shared" si="791"/>
        <v>0</v>
      </c>
      <c r="AR2239" s="8">
        <f t="shared" si="791"/>
        <v>0</v>
      </c>
      <c r="AS2239" s="8">
        <f t="shared" si="791"/>
        <v>0</v>
      </c>
      <c r="AT2239" s="8">
        <f t="shared" si="791"/>
        <v>0</v>
      </c>
      <c r="AU2239" s="8">
        <f t="shared" si="791"/>
        <v>0</v>
      </c>
      <c r="AV2239" s="8">
        <f t="shared" si="791"/>
        <v>0</v>
      </c>
      <c r="AW2239" s="8">
        <f t="shared" si="791"/>
        <v>0</v>
      </c>
      <c r="AX2239" s="8"/>
    </row>
    <row r="2240" spans="3:50">
      <c r="C2240" s="7" t="s">
        <v>0</v>
      </c>
      <c r="D2240" s="6"/>
      <c r="E2240" s="5">
        <f t="shared" si="791"/>
        <v>0</v>
      </c>
      <c r="F2240" s="5">
        <f t="shared" si="791"/>
        <v>0</v>
      </c>
      <c r="G2240" s="5">
        <f t="shared" si="791"/>
        <v>0</v>
      </c>
      <c r="H2240" s="5">
        <f t="shared" si="791"/>
        <v>0</v>
      </c>
      <c r="I2240" s="5">
        <f t="shared" si="791"/>
        <v>0</v>
      </c>
      <c r="J2240" s="5">
        <f t="shared" si="791"/>
        <v>0</v>
      </c>
      <c r="K2240" s="5">
        <f t="shared" si="791"/>
        <v>0</v>
      </c>
      <c r="L2240" s="5">
        <f t="shared" si="791"/>
        <v>0</v>
      </c>
      <c r="M2240" s="5">
        <f t="shared" si="791"/>
        <v>0</v>
      </c>
      <c r="N2240" s="5">
        <f t="shared" si="791"/>
        <v>0</v>
      </c>
      <c r="O2240" s="5">
        <f t="shared" si="791"/>
        <v>0</v>
      </c>
      <c r="P2240" s="5">
        <f t="shared" si="791"/>
        <v>0</v>
      </c>
      <c r="Q2240" s="5">
        <f t="shared" si="791"/>
        <v>0</v>
      </c>
      <c r="R2240" s="5">
        <f t="shared" si="791"/>
        <v>0</v>
      </c>
      <c r="S2240" s="5">
        <f t="shared" si="791"/>
        <v>0</v>
      </c>
      <c r="T2240" s="5">
        <f t="shared" si="791"/>
        <v>0</v>
      </c>
      <c r="U2240" s="5">
        <f t="shared" si="791"/>
        <v>0</v>
      </c>
      <c r="V2240" s="5">
        <f t="shared" si="791"/>
        <v>0</v>
      </c>
      <c r="W2240" s="5">
        <f t="shared" si="791"/>
        <v>0</v>
      </c>
      <c r="X2240" s="5">
        <f t="shared" si="791"/>
        <v>0</v>
      </c>
      <c r="Y2240" s="5">
        <f t="shared" si="791"/>
        <v>0</v>
      </c>
      <c r="Z2240" s="5">
        <f t="shared" si="791"/>
        <v>0</v>
      </c>
      <c r="AA2240" s="5">
        <f t="shared" si="791"/>
        <v>0</v>
      </c>
      <c r="AB2240" s="5">
        <f t="shared" si="791"/>
        <v>0</v>
      </c>
      <c r="AC2240" s="5">
        <f t="shared" si="791"/>
        <v>0</v>
      </c>
      <c r="AD2240" s="5">
        <f t="shared" si="791"/>
        <v>0</v>
      </c>
      <c r="AE2240" s="5">
        <f t="shared" si="791"/>
        <v>0</v>
      </c>
      <c r="AF2240" s="5">
        <f t="shared" si="791"/>
        <v>0</v>
      </c>
      <c r="AG2240" s="5">
        <f t="shared" si="791"/>
        <v>0</v>
      </c>
      <c r="AH2240" s="5">
        <f t="shared" si="791"/>
        <v>0</v>
      </c>
      <c r="AI2240" s="5">
        <f t="shared" ref="AI2240:AW2240" si="792">AI1938*AI728</f>
        <v>0</v>
      </c>
      <c r="AJ2240" s="5">
        <f t="shared" si="792"/>
        <v>0</v>
      </c>
      <c r="AK2240" s="5">
        <f t="shared" si="792"/>
        <v>0</v>
      </c>
      <c r="AL2240" s="5">
        <f t="shared" si="792"/>
        <v>0</v>
      </c>
      <c r="AM2240" s="5">
        <f t="shared" si="792"/>
        <v>0</v>
      </c>
      <c r="AN2240" s="5">
        <f t="shared" si="792"/>
        <v>0</v>
      </c>
      <c r="AO2240" s="5">
        <f t="shared" si="792"/>
        <v>0</v>
      </c>
      <c r="AP2240" s="5">
        <f t="shared" si="792"/>
        <v>0</v>
      </c>
      <c r="AQ2240" s="5">
        <f t="shared" si="792"/>
        <v>0</v>
      </c>
      <c r="AR2240" s="5">
        <f t="shared" si="792"/>
        <v>0</v>
      </c>
      <c r="AS2240" s="5">
        <f t="shared" si="792"/>
        <v>0</v>
      </c>
      <c r="AT2240" s="5">
        <f t="shared" si="792"/>
        <v>0</v>
      </c>
      <c r="AU2240" s="5">
        <f t="shared" si="792"/>
        <v>0</v>
      </c>
      <c r="AV2240" s="5">
        <f t="shared" si="792"/>
        <v>0</v>
      </c>
      <c r="AW2240" s="5">
        <f t="shared" si="792"/>
        <v>0</v>
      </c>
      <c r="AX2240" s="8"/>
    </row>
    <row r="2241" spans="3:50">
      <c r="C2241" s="14">
        <v>48</v>
      </c>
      <c r="D2241" s="13"/>
      <c r="E2241" s="12">
        <f t="shared" ref="E2241:AW2246" si="793">E1939*E729</f>
        <v>0</v>
      </c>
      <c r="F2241" s="12">
        <f t="shared" si="793"/>
        <v>0</v>
      </c>
      <c r="G2241" s="12">
        <f t="shared" si="793"/>
        <v>0</v>
      </c>
      <c r="H2241" s="12">
        <f t="shared" si="793"/>
        <v>0</v>
      </c>
      <c r="I2241" s="12">
        <f t="shared" si="793"/>
        <v>0</v>
      </c>
      <c r="J2241" s="12">
        <f t="shared" si="793"/>
        <v>0</v>
      </c>
      <c r="K2241" s="12">
        <f t="shared" si="793"/>
        <v>0</v>
      </c>
      <c r="L2241" s="12">
        <f t="shared" si="793"/>
        <v>0</v>
      </c>
      <c r="M2241" s="12">
        <f t="shared" si="793"/>
        <v>0</v>
      </c>
      <c r="N2241" s="12">
        <f t="shared" si="793"/>
        <v>0</v>
      </c>
      <c r="O2241" s="12">
        <f t="shared" si="793"/>
        <v>0</v>
      </c>
      <c r="P2241" s="12">
        <f t="shared" si="793"/>
        <v>0</v>
      </c>
      <c r="Q2241" s="12">
        <f t="shared" si="793"/>
        <v>0</v>
      </c>
      <c r="R2241" s="12">
        <f t="shared" si="793"/>
        <v>0</v>
      </c>
      <c r="S2241" s="12">
        <f t="shared" si="793"/>
        <v>0</v>
      </c>
      <c r="T2241" s="12">
        <f t="shared" si="793"/>
        <v>0</v>
      </c>
      <c r="U2241" s="12">
        <f t="shared" si="793"/>
        <v>0</v>
      </c>
      <c r="V2241" s="12">
        <f t="shared" si="793"/>
        <v>0</v>
      </c>
      <c r="W2241" s="12">
        <f t="shared" si="793"/>
        <v>0</v>
      </c>
      <c r="X2241" s="12">
        <f t="shared" si="793"/>
        <v>0</v>
      </c>
      <c r="Y2241" s="12">
        <f t="shared" si="793"/>
        <v>0</v>
      </c>
      <c r="Z2241" s="12">
        <f t="shared" si="793"/>
        <v>0</v>
      </c>
      <c r="AA2241" s="12">
        <f t="shared" si="793"/>
        <v>0</v>
      </c>
      <c r="AB2241" s="12">
        <f t="shared" si="793"/>
        <v>0</v>
      </c>
      <c r="AC2241" s="12">
        <f t="shared" si="793"/>
        <v>0</v>
      </c>
      <c r="AD2241" s="12">
        <f t="shared" si="793"/>
        <v>0</v>
      </c>
      <c r="AE2241" s="12">
        <f t="shared" si="793"/>
        <v>0</v>
      </c>
      <c r="AF2241" s="12">
        <f t="shared" si="793"/>
        <v>0</v>
      </c>
      <c r="AG2241" s="12">
        <f t="shared" si="793"/>
        <v>0</v>
      </c>
      <c r="AH2241" s="12">
        <f t="shared" si="793"/>
        <v>0</v>
      </c>
      <c r="AI2241" s="12">
        <f t="shared" si="793"/>
        <v>0</v>
      </c>
      <c r="AJ2241" s="12">
        <f t="shared" si="793"/>
        <v>0</v>
      </c>
      <c r="AK2241" s="12">
        <f t="shared" si="793"/>
        <v>0</v>
      </c>
      <c r="AL2241" s="12">
        <f t="shared" si="793"/>
        <v>0</v>
      </c>
      <c r="AM2241" s="12">
        <f t="shared" si="793"/>
        <v>0</v>
      </c>
      <c r="AN2241" s="12">
        <f t="shared" si="793"/>
        <v>0</v>
      </c>
      <c r="AO2241" s="12">
        <f t="shared" si="793"/>
        <v>0</v>
      </c>
      <c r="AP2241" s="12">
        <f t="shared" si="793"/>
        <v>0</v>
      </c>
      <c r="AQ2241" s="12">
        <f t="shared" si="793"/>
        <v>0</v>
      </c>
      <c r="AR2241" s="12">
        <f t="shared" si="793"/>
        <v>0</v>
      </c>
      <c r="AS2241" s="12">
        <f t="shared" si="793"/>
        <v>0</v>
      </c>
      <c r="AT2241" s="12">
        <f t="shared" si="793"/>
        <v>0</v>
      </c>
      <c r="AU2241" s="12">
        <f t="shared" si="793"/>
        <v>0</v>
      </c>
      <c r="AV2241" s="12">
        <f t="shared" si="793"/>
        <v>0</v>
      </c>
      <c r="AW2241" s="12">
        <f t="shared" si="793"/>
        <v>0</v>
      </c>
      <c r="AX2241" s="12"/>
    </row>
    <row r="2242" spans="3:50">
      <c r="C2242" s="10" t="s">
        <v>4</v>
      </c>
      <c r="D2242" s="9"/>
      <c r="E2242" s="8">
        <f t="shared" si="793"/>
        <v>0</v>
      </c>
      <c r="F2242" s="8">
        <f t="shared" si="793"/>
        <v>0</v>
      </c>
      <c r="G2242" s="8">
        <f t="shared" si="793"/>
        <v>0</v>
      </c>
      <c r="H2242" s="8">
        <f t="shared" si="793"/>
        <v>0</v>
      </c>
      <c r="I2242" s="8">
        <f t="shared" si="793"/>
        <v>0</v>
      </c>
      <c r="J2242" s="8">
        <f t="shared" si="793"/>
        <v>0</v>
      </c>
      <c r="K2242" s="8">
        <f t="shared" si="793"/>
        <v>0</v>
      </c>
      <c r="L2242" s="8">
        <f t="shared" si="793"/>
        <v>0</v>
      </c>
      <c r="M2242" s="8">
        <f t="shared" si="793"/>
        <v>0</v>
      </c>
      <c r="N2242" s="8">
        <f t="shared" si="793"/>
        <v>0</v>
      </c>
      <c r="O2242" s="8">
        <f t="shared" si="793"/>
        <v>0</v>
      </c>
      <c r="P2242" s="8">
        <f t="shared" si="793"/>
        <v>0</v>
      </c>
      <c r="Q2242" s="8">
        <f t="shared" si="793"/>
        <v>0</v>
      </c>
      <c r="R2242" s="8">
        <f t="shared" si="793"/>
        <v>0</v>
      </c>
      <c r="S2242" s="8">
        <f t="shared" si="793"/>
        <v>0</v>
      </c>
      <c r="T2242" s="8">
        <f t="shared" si="793"/>
        <v>0</v>
      </c>
      <c r="U2242" s="8">
        <f t="shared" si="793"/>
        <v>0</v>
      </c>
      <c r="V2242" s="8">
        <f t="shared" si="793"/>
        <v>0</v>
      </c>
      <c r="W2242" s="8">
        <f t="shared" si="793"/>
        <v>0</v>
      </c>
      <c r="X2242" s="8">
        <f t="shared" si="793"/>
        <v>0</v>
      </c>
      <c r="Y2242" s="8">
        <f t="shared" si="793"/>
        <v>0</v>
      </c>
      <c r="Z2242" s="8">
        <f t="shared" si="793"/>
        <v>0</v>
      </c>
      <c r="AA2242" s="8">
        <f t="shared" si="793"/>
        <v>0</v>
      </c>
      <c r="AB2242" s="8">
        <f t="shared" si="793"/>
        <v>0</v>
      </c>
      <c r="AC2242" s="8">
        <f t="shared" si="793"/>
        <v>0</v>
      </c>
      <c r="AD2242" s="8">
        <f t="shared" si="793"/>
        <v>0</v>
      </c>
      <c r="AE2242" s="8">
        <f t="shared" si="793"/>
        <v>0</v>
      </c>
      <c r="AF2242" s="8">
        <f t="shared" si="793"/>
        <v>0</v>
      </c>
      <c r="AG2242" s="8">
        <f t="shared" si="793"/>
        <v>0</v>
      </c>
      <c r="AH2242" s="8">
        <f t="shared" si="793"/>
        <v>0</v>
      </c>
      <c r="AI2242" s="8">
        <f t="shared" si="793"/>
        <v>0</v>
      </c>
      <c r="AJ2242" s="8">
        <f t="shared" si="793"/>
        <v>0</v>
      </c>
      <c r="AK2242" s="8">
        <f t="shared" si="793"/>
        <v>0</v>
      </c>
      <c r="AL2242" s="8">
        <f t="shared" si="793"/>
        <v>0</v>
      </c>
      <c r="AM2242" s="8">
        <f t="shared" si="793"/>
        <v>0</v>
      </c>
      <c r="AN2242" s="8">
        <f t="shared" si="793"/>
        <v>0</v>
      </c>
      <c r="AO2242" s="8">
        <f t="shared" si="793"/>
        <v>0</v>
      </c>
      <c r="AP2242" s="8">
        <f t="shared" si="793"/>
        <v>0</v>
      </c>
      <c r="AQ2242" s="8">
        <f t="shared" si="793"/>
        <v>0</v>
      </c>
      <c r="AR2242" s="8">
        <f t="shared" si="793"/>
        <v>0</v>
      </c>
      <c r="AS2242" s="8">
        <f t="shared" si="793"/>
        <v>0</v>
      </c>
      <c r="AT2242" s="8">
        <f t="shared" si="793"/>
        <v>0</v>
      </c>
      <c r="AU2242" s="8">
        <f t="shared" si="793"/>
        <v>0</v>
      </c>
      <c r="AV2242" s="8">
        <f t="shared" si="793"/>
        <v>0</v>
      </c>
      <c r="AW2242" s="8">
        <f t="shared" si="793"/>
        <v>0</v>
      </c>
      <c r="AX2242" s="8"/>
    </row>
    <row r="2243" spans="3:50">
      <c r="C2243" s="10" t="s">
        <v>3</v>
      </c>
      <c r="D2243" s="9"/>
      <c r="E2243" s="8">
        <f t="shared" si="793"/>
        <v>0</v>
      </c>
      <c r="F2243" s="8">
        <f t="shared" si="793"/>
        <v>0</v>
      </c>
      <c r="G2243" s="8">
        <f t="shared" si="793"/>
        <v>0</v>
      </c>
      <c r="H2243" s="8">
        <f t="shared" si="793"/>
        <v>0</v>
      </c>
      <c r="I2243" s="8">
        <f t="shared" si="793"/>
        <v>0</v>
      </c>
      <c r="J2243" s="8">
        <f t="shared" si="793"/>
        <v>0</v>
      </c>
      <c r="K2243" s="8">
        <f t="shared" si="793"/>
        <v>0</v>
      </c>
      <c r="L2243" s="8">
        <f t="shared" si="793"/>
        <v>0</v>
      </c>
      <c r="M2243" s="8">
        <f t="shared" si="793"/>
        <v>0</v>
      </c>
      <c r="N2243" s="8">
        <f t="shared" si="793"/>
        <v>0</v>
      </c>
      <c r="O2243" s="8">
        <f t="shared" si="793"/>
        <v>0</v>
      </c>
      <c r="P2243" s="8">
        <f t="shared" si="793"/>
        <v>0</v>
      </c>
      <c r="Q2243" s="8">
        <f t="shared" si="793"/>
        <v>0</v>
      </c>
      <c r="R2243" s="8">
        <f t="shared" si="793"/>
        <v>0</v>
      </c>
      <c r="S2243" s="8">
        <f t="shared" si="793"/>
        <v>0</v>
      </c>
      <c r="T2243" s="8">
        <f t="shared" si="793"/>
        <v>0</v>
      </c>
      <c r="U2243" s="8">
        <f t="shared" si="793"/>
        <v>0</v>
      </c>
      <c r="V2243" s="8">
        <f t="shared" si="793"/>
        <v>0</v>
      </c>
      <c r="W2243" s="8">
        <f t="shared" si="793"/>
        <v>0</v>
      </c>
      <c r="X2243" s="8">
        <f t="shared" si="793"/>
        <v>0</v>
      </c>
      <c r="Y2243" s="8">
        <f t="shared" si="793"/>
        <v>0</v>
      </c>
      <c r="Z2243" s="8">
        <f t="shared" si="793"/>
        <v>0</v>
      </c>
      <c r="AA2243" s="8">
        <f t="shared" si="793"/>
        <v>0</v>
      </c>
      <c r="AB2243" s="8">
        <f t="shared" si="793"/>
        <v>0</v>
      </c>
      <c r="AC2243" s="8">
        <f t="shared" si="793"/>
        <v>0</v>
      </c>
      <c r="AD2243" s="8">
        <f t="shared" si="793"/>
        <v>0</v>
      </c>
      <c r="AE2243" s="8">
        <f t="shared" si="793"/>
        <v>0</v>
      </c>
      <c r="AF2243" s="8">
        <f t="shared" si="793"/>
        <v>0</v>
      </c>
      <c r="AG2243" s="8">
        <f t="shared" si="793"/>
        <v>0</v>
      </c>
      <c r="AH2243" s="8">
        <f t="shared" si="793"/>
        <v>0</v>
      </c>
      <c r="AI2243" s="8">
        <f t="shared" si="793"/>
        <v>0</v>
      </c>
      <c r="AJ2243" s="8">
        <f t="shared" si="793"/>
        <v>0</v>
      </c>
      <c r="AK2243" s="8">
        <f t="shared" si="793"/>
        <v>0</v>
      </c>
      <c r="AL2243" s="8">
        <f t="shared" si="793"/>
        <v>0</v>
      </c>
      <c r="AM2243" s="8">
        <f t="shared" si="793"/>
        <v>0</v>
      </c>
      <c r="AN2243" s="8">
        <f t="shared" si="793"/>
        <v>0</v>
      </c>
      <c r="AO2243" s="8">
        <f t="shared" si="793"/>
        <v>0</v>
      </c>
      <c r="AP2243" s="8">
        <f t="shared" si="793"/>
        <v>0</v>
      </c>
      <c r="AQ2243" s="8">
        <f t="shared" si="793"/>
        <v>0</v>
      </c>
      <c r="AR2243" s="8">
        <f t="shared" si="793"/>
        <v>0</v>
      </c>
      <c r="AS2243" s="8">
        <f t="shared" si="793"/>
        <v>0</v>
      </c>
      <c r="AT2243" s="8">
        <f t="shared" si="793"/>
        <v>0</v>
      </c>
      <c r="AU2243" s="8">
        <f t="shared" si="793"/>
        <v>0</v>
      </c>
      <c r="AV2243" s="8">
        <f t="shared" si="793"/>
        <v>0</v>
      </c>
      <c r="AW2243" s="8">
        <f t="shared" si="793"/>
        <v>0</v>
      </c>
      <c r="AX2243" s="8"/>
    </row>
    <row r="2244" spans="3:50">
      <c r="C2244" s="10" t="s">
        <v>2</v>
      </c>
      <c r="D2244" s="9"/>
      <c r="E2244" s="8">
        <f t="shared" si="793"/>
        <v>0</v>
      </c>
      <c r="F2244" s="8">
        <f t="shared" si="793"/>
        <v>0</v>
      </c>
      <c r="G2244" s="8">
        <f t="shared" si="793"/>
        <v>0</v>
      </c>
      <c r="H2244" s="8">
        <f t="shared" si="793"/>
        <v>0</v>
      </c>
      <c r="I2244" s="8">
        <f t="shared" si="793"/>
        <v>0</v>
      </c>
      <c r="J2244" s="8">
        <f t="shared" si="793"/>
        <v>0</v>
      </c>
      <c r="K2244" s="8">
        <f t="shared" si="793"/>
        <v>0</v>
      </c>
      <c r="L2244" s="8">
        <f t="shared" si="793"/>
        <v>0</v>
      </c>
      <c r="M2244" s="8">
        <f t="shared" si="793"/>
        <v>0</v>
      </c>
      <c r="N2244" s="8">
        <f t="shared" si="793"/>
        <v>0</v>
      </c>
      <c r="O2244" s="8">
        <f t="shared" si="793"/>
        <v>0</v>
      </c>
      <c r="P2244" s="8">
        <f t="shared" si="793"/>
        <v>0</v>
      </c>
      <c r="Q2244" s="8">
        <f t="shared" si="793"/>
        <v>0</v>
      </c>
      <c r="R2244" s="8">
        <f t="shared" si="793"/>
        <v>0</v>
      </c>
      <c r="S2244" s="8">
        <f t="shared" si="793"/>
        <v>0</v>
      </c>
      <c r="T2244" s="8">
        <f t="shared" si="793"/>
        <v>0</v>
      </c>
      <c r="U2244" s="8">
        <f t="shared" si="793"/>
        <v>0</v>
      </c>
      <c r="V2244" s="8">
        <f t="shared" si="793"/>
        <v>0</v>
      </c>
      <c r="W2244" s="8">
        <f t="shared" si="793"/>
        <v>0</v>
      </c>
      <c r="X2244" s="8">
        <f t="shared" si="793"/>
        <v>0</v>
      </c>
      <c r="Y2244" s="8">
        <f t="shared" si="793"/>
        <v>0</v>
      </c>
      <c r="Z2244" s="8">
        <f t="shared" si="793"/>
        <v>0</v>
      </c>
      <c r="AA2244" s="8">
        <f t="shared" si="793"/>
        <v>0</v>
      </c>
      <c r="AB2244" s="8">
        <f t="shared" si="793"/>
        <v>0</v>
      </c>
      <c r="AC2244" s="8">
        <f t="shared" si="793"/>
        <v>0</v>
      </c>
      <c r="AD2244" s="8">
        <f t="shared" si="793"/>
        <v>0</v>
      </c>
      <c r="AE2244" s="8">
        <f t="shared" si="793"/>
        <v>0</v>
      </c>
      <c r="AF2244" s="8">
        <f t="shared" si="793"/>
        <v>0</v>
      </c>
      <c r="AG2244" s="8">
        <f t="shared" si="793"/>
        <v>0</v>
      </c>
      <c r="AH2244" s="8">
        <f t="shared" si="793"/>
        <v>0</v>
      </c>
      <c r="AI2244" s="8">
        <f t="shared" si="793"/>
        <v>0</v>
      </c>
      <c r="AJ2244" s="8">
        <f t="shared" si="793"/>
        <v>0</v>
      </c>
      <c r="AK2244" s="8">
        <f t="shared" si="793"/>
        <v>0</v>
      </c>
      <c r="AL2244" s="8">
        <f t="shared" si="793"/>
        <v>0</v>
      </c>
      <c r="AM2244" s="8">
        <f t="shared" si="793"/>
        <v>0</v>
      </c>
      <c r="AN2244" s="8">
        <f t="shared" si="793"/>
        <v>0</v>
      </c>
      <c r="AO2244" s="8">
        <f t="shared" si="793"/>
        <v>0</v>
      </c>
      <c r="AP2244" s="8">
        <f t="shared" si="793"/>
        <v>0</v>
      </c>
      <c r="AQ2244" s="8">
        <f t="shared" si="793"/>
        <v>0</v>
      </c>
      <c r="AR2244" s="8">
        <f t="shared" si="793"/>
        <v>0</v>
      </c>
      <c r="AS2244" s="8">
        <f t="shared" si="793"/>
        <v>0</v>
      </c>
      <c r="AT2244" s="8">
        <f t="shared" si="793"/>
        <v>0</v>
      </c>
      <c r="AU2244" s="8">
        <f t="shared" si="793"/>
        <v>0</v>
      </c>
      <c r="AV2244" s="8">
        <f t="shared" si="793"/>
        <v>0</v>
      </c>
      <c r="AW2244" s="8">
        <f t="shared" si="793"/>
        <v>0</v>
      </c>
      <c r="AX2244" s="8"/>
    </row>
    <row r="2245" spans="3:50">
      <c r="C2245" s="10" t="s">
        <v>1</v>
      </c>
      <c r="D2245" s="9"/>
      <c r="E2245" s="8">
        <f t="shared" si="793"/>
        <v>0</v>
      </c>
      <c r="F2245" s="8">
        <f t="shared" si="793"/>
        <v>0</v>
      </c>
      <c r="G2245" s="8">
        <f t="shared" si="793"/>
        <v>0</v>
      </c>
      <c r="H2245" s="8">
        <f t="shared" si="793"/>
        <v>0</v>
      </c>
      <c r="I2245" s="8">
        <f t="shared" si="793"/>
        <v>0</v>
      </c>
      <c r="J2245" s="8">
        <f t="shared" si="793"/>
        <v>0</v>
      </c>
      <c r="K2245" s="8">
        <f t="shared" si="793"/>
        <v>0</v>
      </c>
      <c r="L2245" s="8">
        <f t="shared" si="793"/>
        <v>0</v>
      </c>
      <c r="M2245" s="8">
        <f t="shared" si="793"/>
        <v>0</v>
      </c>
      <c r="N2245" s="8">
        <f t="shared" si="793"/>
        <v>0</v>
      </c>
      <c r="O2245" s="8">
        <f t="shared" si="793"/>
        <v>0</v>
      </c>
      <c r="P2245" s="8">
        <f t="shared" si="793"/>
        <v>0</v>
      </c>
      <c r="Q2245" s="8">
        <f t="shared" si="793"/>
        <v>0</v>
      </c>
      <c r="R2245" s="8">
        <f t="shared" si="793"/>
        <v>0</v>
      </c>
      <c r="S2245" s="8">
        <f t="shared" si="793"/>
        <v>0</v>
      </c>
      <c r="T2245" s="8">
        <f t="shared" si="793"/>
        <v>0</v>
      </c>
      <c r="U2245" s="8">
        <f t="shared" si="793"/>
        <v>0</v>
      </c>
      <c r="V2245" s="8">
        <f t="shared" si="793"/>
        <v>0</v>
      </c>
      <c r="W2245" s="8">
        <f t="shared" si="793"/>
        <v>0</v>
      </c>
      <c r="X2245" s="8">
        <f t="shared" si="793"/>
        <v>0</v>
      </c>
      <c r="Y2245" s="8">
        <f t="shared" si="793"/>
        <v>0</v>
      </c>
      <c r="Z2245" s="8">
        <f t="shared" si="793"/>
        <v>0</v>
      </c>
      <c r="AA2245" s="8">
        <f t="shared" si="793"/>
        <v>0</v>
      </c>
      <c r="AB2245" s="8">
        <f t="shared" si="793"/>
        <v>0</v>
      </c>
      <c r="AC2245" s="8">
        <f t="shared" si="793"/>
        <v>0</v>
      </c>
      <c r="AD2245" s="8">
        <f t="shared" si="793"/>
        <v>0</v>
      </c>
      <c r="AE2245" s="8">
        <f t="shared" si="793"/>
        <v>0</v>
      </c>
      <c r="AF2245" s="8">
        <f t="shared" si="793"/>
        <v>0</v>
      </c>
      <c r="AG2245" s="8">
        <f t="shared" si="793"/>
        <v>0</v>
      </c>
      <c r="AH2245" s="8">
        <f t="shared" si="793"/>
        <v>0</v>
      </c>
      <c r="AI2245" s="8">
        <f t="shared" si="793"/>
        <v>0</v>
      </c>
      <c r="AJ2245" s="8">
        <f t="shared" si="793"/>
        <v>0</v>
      </c>
      <c r="AK2245" s="8">
        <f t="shared" si="793"/>
        <v>0</v>
      </c>
      <c r="AL2245" s="8">
        <f t="shared" si="793"/>
        <v>0</v>
      </c>
      <c r="AM2245" s="8">
        <f t="shared" si="793"/>
        <v>0</v>
      </c>
      <c r="AN2245" s="8">
        <f t="shared" si="793"/>
        <v>0</v>
      </c>
      <c r="AO2245" s="8">
        <f t="shared" si="793"/>
        <v>0</v>
      </c>
      <c r="AP2245" s="8">
        <f t="shared" si="793"/>
        <v>0</v>
      </c>
      <c r="AQ2245" s="8">
        <f t="shared" si="793"/>
        <v>0</v>
      </c>
      <c r="AR2245" s="8">
        <f t="shared" si="793"/>
        <v>0</v>
      </c>
      <c r="AS2245" s="8">
        <f t="shared" si="793"/>
        <v>0</v>
      </c>
      <c r="AT2245" s="8">
        <f t="shared" si="793"/>
        <v>0</v>
      </c>
      <c r="AU2245" s="8">
        <f t="shared" si="793"/>
        <v>0</v>
      </c>
      <c r="AV2245" s="8">
        <f t="shared" si="793"/>
        <v>0</v>
      </c>
      <c r="AW2245" s="8">
        <f t="shared" si="793"/>
        <v>0</v>
      </c>
      <c r="AX2245" s="8"/>
    </row>
    <row r="2246" spans="3:50">
      <c r="C2246" s="7" t="s">
        <v>0</v>
      </c>
      <c r="D2246" s="6"/>
      <c r="E2246" s="5">
        <f t="shared" si="793"/>
        <v>0</v>
      </c>
      <c r="F2246" s="5">
        <f t="shared" si="793"/>
        <v>0</v>
      </c>
      <c r="G2246" s="5">
        <f t="shared" si="793"/>
        <v>0</v>
      </c>
      <c r="H2246" s="5">
        <f t="shared" si="793"/>
        <v>0</v>
      </c>
      <c r="I2246" s="5">
        <f t="shared" si="793"/>
        <v>0</v>
      </c>
      <c r="J2246" s="5">
        <f t="shared" si="793"/>
        <v>0</v>
      </c>
      <c r="K2246" s="5">
        <f t="shared" si="793"/>
        <v>0</v>
      </c>
      <c r="L2246" s="5">
        <f t="shared" si="793"/>
        <v>0</v>
      </c>
      <c r="M2246" s="5">
        <f t="shared" si="793"/>
        <v>0</v>
      </c>
      <c r="N2246" s="5">
        <f t="shared" si="793"/>
        <v>0</v>
      </c>
      <c r="O2246" s="5">
        <f t="shared" si="793"/>
        <v>0</v>
      </c>
      <c r="P2246" s="5">
        <f t="shared" si="793"/>
        <v>0</v>
      </c>
      <c r="Q2246" s="5">
        <f t="shared" si="793"/>
        <v>0</v>
      </c>
      <c r="R2246" s="5">
        <f t="shared" si="793"/>
        <v>0</v>
      </c>
      <c r="S2246" s="5">
        <f t="shared" si="793"/>
        <v>0</v>
      </c>
      <c r="T2246" s="5">
        <f t="shared" si="793"/>
        <v>0</v>
      </c>
      <c r="U2246" s="5">
        <f t="shared" si="793"/>
        <v>0</v>
      </c>
      <c r="V2246" s="5">
        <f t="shared" si="793"/>
        <v>0</v>
      </c>
      <c r="W2246" s="5">
        <f t="shared" si="793"/>
        <v>0</v>
      </c>
      <c r="X2246" s="5">
        <f t="shared" si="793"/>
        <v>0</v>
      </c>
      <c r="Y2246" s="5">
        <f t="shared" si="793"/>
        <v>0</v>
      </c>
      <c r="Z2246" s="5">
        <f t="shared" si="793"/>
        <v>0</v>
      </c>
      <c r="AA2246" s="5">
        <f t="shared" si="793"/>
        <v>0</v>
      </c>
      <c r="AB2246" s="5">
        <f t="shared" si="793"/>
        <v>0</v>
      </c>
      <c r="AC2246" s="5">
        <f t="shared" si="793"/>
        <v>0</v>
      </c>
      <c r="AD2246" s="5">
        <f t="shared" si="793"/>
        <v>0</v>
      </c>
      <c r="AE2246" s="5">
        <f t="shared" si="793"/>
        <v>0</v>
      </c>
      <c r="AF2246" s="5">
        <f t="shared" si="793"/>
        <v>0</v>
      </c>
      <c r="AG2246" s="5">
        <f t="shared" si="793"/>
        <v>0</v>
      </c>
      <c r="AH2246" s="5">
        <f t="shared" si="793"/>
        <v>0</v>
      </c>
      <c r="AI2246" s="5">
        <f t="shared" ref="AI2246:AW2246" si="794">AI1944*AI734</f>
        <v>0</v>
      </c>
      <c r="AJ2246" s="5">
        <f t="shared" si="794"/>
        <v>0</v>
      </c>
      <c r="AK2246" s="5">
        <f t="shared" si="794"/>
        <v>0</v>
      </c>
      <c r="AL2246" s="5">
        <f t="shared" si="794"/>
        <v>0</v>
      </c>
      <c r="AM2246" s="5">
        <f t="shared" si="794"/>
        <v>0</v>
      </c>
      <c r="AN2246" s="5">
        <f t="shared" si="794"/>
        <v>0</v>
      </c>
      <c r="AO2246" s="5">
        <f t="shared" si="794"/>
        <v>0</v>
      </c>
      <c r="AP2246" s="5">
        <f t="shared" si="794"/>
        <v>0</v>
      </c>
      <c r="AQ2246" s="5">
        <f t="shared" si="794"/>
        <v>0</v>
      </c>
      <c r="AR2246" s="5">
        <f t="shared" si="794"/>
        <v>0</v>
      </c>
      <c r="AS2246" s="5">
        <f t="shared" si="794"/>
        <v>0</v>
      </c>
      <c r="AT2246" s="5">
        <f t="shared" si="794"/>
        <v>0</v>
      </c>
      <c r="AU2246" s="5">
        <f t="shared" si="794"/>
        <v>0</v>
      </c>
      <c r="AV2246" s="5">
        <f t="shared" si="794"/>
        <v>0</v>
      </c>
      <c r="AW2246" s="5">
        <f t="shared" si="794"/>
        <v>0</v>
      </c>
      <c r="AX2246" s="8"/>
    </row>
    <row r="2247" spans="3:50">
      <c r="C2247" s="14">
        <v>49</v>
      </c>
      <c r="D2247" s="13"/>
      <c r="E2247" s="12">
        <f t="shared" ref="E2247:AW2252" si="795">E1945*E735</f>
        <v>0</v>
      </c>
      <c r="F2247" s="12">
        <f t="shared" si="795"/>
        <v>0</v>
      </c>
      <c r="G2247" s="12">
        <f t="shared" si="795"/>
        <v>0</v>
      </c>
      <c r="H2247" s="12">
        <f t="shared" si="795"/>
        <v>0</v>
      </c>
      <c r="I2247" s="12">
        <f t="shared" si="795"/>
        <v>0</v>
      </c>
      <c r="J2247" s="12">
        <f t="shared" si="795"/>
        <v>0</v>
      </c>
      <c r="K2247" s="12">
        <f t="shared" si="795"/>
        <v>0</v>
      </c>
      <c r="L2247" s="12">
        <f t="shared" si="795"/>
        <v>0</v>
      </c>
      <c r="M2247" s="12">
        <f t="shared" si="795"/>
        <v>0</v>
      </c>
      <c r="N2247" s="12">
        <f t="shared" si="795"/>
        <v>0</v>
      </c>
      <c r="O2247" s="12">
        <f t="shared" si="795"/>
        <v>0</v>
      </c>
      <c r="P2247" s="12">
        <f t="shared" si="795"/>
        <v>0</v>
      </c>
      <c r="Q2247" s="12">
        <f t="shared" si="795"/>
        <v>0</v>
      </c>
      <c r="R2247" s="12">
        <f t="shared" si="795"/>
        <v>0</v>
      </c>
      <c r="S2247" s="12">
        <f t="shared" si="795"/>
        <v>0</v>
      </c>
      <c r="T2247" s="12">
        <f t="shared" si="795"/>
        <v>0</v>
      </c>
      <c r="U2247" s="12">
        <f t="shared" si="795"/>
        <v>0</v>
      </c>
      <c r="V2247" s="12">
        <f t="shared" si="795"/>
        <v>0</v>
      </c>
      <c r="W2247" s="12">
        <f t="shared" si="795"/>
        <v>0</v>
      </c>
      <c r="X2247" s="12">
        <f t="shared" si="795"/>
        <v>0</v>
      </c>
      <c r="Y2247" s="12">
        <f t="shared" si="795"/>
        <v>0</v>
      </c>
      <c r="Z2247" s="12">
        <f t="shared" si="795"/>
        <v>0</v>
      </c>
      <c r="AA2247" s="12">
        <f t="shared" si="795"/>
        <v>0</v>
      </c>
      <c r="AB2247" s="12">
        <f t="shared" si="795"/>
        <v>0</v>
      </c>
      <c r="AC2247" s="12">
        <f t="shared" si="795"/>
        <v>0</v>
      </c>
      <c r="AD2247" s="12">
        <f t="shared" si="795"/>
        <v>0</v>
      </c>
      <c r="AE2247" s="12">
        <f t="shared" si="795"/>
        <v>0</v>
      </c>
      <c r="AF2247" s="12">
        <f t="shared" si="795"/>
        <v>0</v>
      </c>
      <c r="AG2247" s="12">
        <f t="shared" si="795"/>
        <v>0</v>
      </c>
      <c r="AH2247" s="12">
        <f t="shared" si="795"/>
        <v>0</v>
      </c>
      <c r="AI2247" s="12">
        <f t="shared" si="795"/>
        <v>0</v>
      </c>
      <c r="AJ2247" s="12">
        <f t="shared" si="795"/>
        <v>0</v>
      </c>
      <c r="AK2247" s="12">
        <f t="shared" si="795"/>
        <v>0</v>
      </c>
      <c r="AL2247" s="12">
        <f t="shared" si="795"/>
        <v>0</v>
      </c>
      <c r="AM2247" s="12">
        <f t="shared" si="795"/>
        <v>0</v>
      </c>
      <c r="AN2247" s="12">
        <f t="shared" si="795"/>
        <v>0</v>
      </c>
      <c r="AO2247" s="12">
        <f t="shared" si="795"/>
        <v>0</v>
      </c>
      <c r="AP2247" s="12">
        <f t="shared" si="795"/>
        <v>0</v>
      </c>
      <c r="AQ2247" s="12">
        <f t="shared" si="795"/>
        <v>0</v>
      </c>
      <c r="AR2247" s="12">
        <f t="shared" si="795"/>
        <v>0</v>
      </c>
      <c r="AS2247" s="12">
        <f t="shared" si="795"/>
        <v>0</v>
      </c>
      <c r="AT2247" s="12">
        <f t="shared" si="795"/>
        <v>0</v>
      </c>
      <c r="AU2247" s="12">
        <f t="shared" si="795"/>
        <v>0</v>
      </c>
      <c r="AV2247" s="12">
        <f t="shared" si="795"/>
        <v>0</v>
      </c>
      <c r="AW2247" s="12">
        <f t="shared" si="795"/>
        <v>0</v>
      </c>
      <c r="AX2247" s="12"/>
    </row>
    <row r="2248" spans="3:50">
      <c r="C2248" s="10" t="s">
        <v>4</v>
      </c>
      <c r="D2248" s="9"/>
      <c r="E2248" s="8">
        <f t="shared" si="795"/>
        <v>0</v>
      </c>
      <c r="F2248" s="8">
        <f t="shared" si="795"/>
        <v>0</v>
      </c>
      <c r="G2248" s="8">
        <f t="shared" si="795"/>
        <v>0</v>
      </c>
      <c r="H2248" s="8">
        <f t="shared" si="795"/>
        <v>0</v>
      </c>
      <c r="I2248" s="8">
        <f t="shared" si="795"/>
        <v>0</v>
      </c>
      <c r="J2248" s="8">
        <f t="shared" si="795"/>
        <v>0</v>
      </c>
      <c r="K2248" s="8">
        <f t="shared" si="795"/>
        <v>0</v>
      </c>
      <c r="L2248" s="8">
        <f t="shared" si="795"/>
        <v>0</v>
      </c>
      <c r="M2248" s="8">
        <f t="shared" si="795"/>
        <v>0</v>
      </c>
      <c r="N2248" s="8">
        <f t="shared" si="795"/>
        <v>0</v>
      </c>
      <c r="O2248" s="8">
        <f t="shared" si="795"/>
        <v>0</v>
      </c>
      <c r="P2248" s="8">
        <f t="shared" si="795"/>
        <v>0</v>
      </c>
      <c r="Q2248" s="8">
        <f t="shared" si="795"/>
        <v>0</v>
      </c>
      <c r="R2248" s="8">
        <f t="shared" si="795"/>
        <v>0</v>
      </c>
      <c r="S2248" s="8">
        <f t="shared" si="795"/>
        <v>0</v>
      </c>
      <c r="T2248" s="8">
        <f t="shared" si="795"/>
        <v>0</v>
      </c>
      <c r="U2248" s="8">
        <f t="shared" si="795"/>
        <v>0</v>
      </c>
      <c r="V2248" s="8">
        <f t="shared" si="795"/>
        <v>0</v>
      </c>
      <c r="W2248" s="8">
        <f t="shared" si="795"/>
        <v>0</v>
      </c>
      <c r="X2248" s="8">
        <f t="shared" si="795"/>
        <v>0</v>
      </c>
      <c r="Y2248" s="8">
        <f t="shared" si="795"/>
        <v>0</v>
      </c>
      <c r="Z2248" s="8">
        <f t="shared" si="795"/>
        <v>0</v>
      </c>
      <c r="AA2248" s="8">
        <f t="shared" si="795"/>
        <v>0</v>
      </c>
      <c r="AB2248" s="8">
        <f t="shared" si="795"/>
        <v>0</v>
      </c>
      <c r="AC2248" s="8">
        <f t="shared" si="795"/>
        <v>0</v>
      </c>
      <c r="AD2248" s="8">
        <f t="shared" si="795"/>
        <v>0</v>
      </c>
      <c r="AE2248" s="8">
        <f t="shared" si="795"/>
        <v>0</v>
      </c>
      <c r="AF2248" s="8">
        <f t="shared" si="795"/>
        <v>0</v>
      </c>
      <c r="AG2248" s="8">
        <f t="shared" si="795"/>
        <v>0</v>
      </c>
      <c r="AH2248" s="8">
        <f t="shared" si="795"/>
        <v>0</v>
      </c>
      <c r="AI2248" s="8">
        <f t="shared" si="795"/>
        <v>0</v>
      </c>
      <c r="AJ2248" s="8">
        <f t="shared" si="795"/>
        <v>0</v>
      </c>
      <c r="AK2248" s="8">
        <f t="shared" si="795"/>
        <v>0</v>
      </c>
      <c r="AL2248" s="8">
        <f t="shared" si="795"/>
        <v>0</v>
      </c>
      <c r="AM2248" s="8">
        <f t="shared" si="795"/>
        <v>0</v>
      </c>
      <c r="AN2248" s="8">
        <f t="shared" si="795"/>
        <v>0</v>
      </c>
      <c r="AO2248" s="8">
        <f t="shared" si="795"/>
        <v>0</v>
      </c>
      <c r="AP2248" s="8">
        <f t="shared" si="795"/>
        <v>0</v>
      </c>
      <c r="AQ2248" s="8">
        <f t="shared" si="795"/>
        <v>0</v>
      </c>
      <c r="AR2248" s="8">
        <f t="shared" si="795"/>
        <v>0</v>
      </c>
      <c r="AS2248" s="8">
        <f t="shared" si="795"/>
        <v>0</v>
      </c>
      <c r="AT2248" s="8">
        <f t="shared" si="795"/>
        <v>0</v>
      </c>
      <c r="AU2248" s="8">
        <f t="shared" si="795"/>
        <v>0</v>
      </c>
      <c r="AV2248" s="8">
        <f t="shared" si="795"/>
        <v>0</v>
      </c>
      <c r="AW2248" s="8">
        <f t="shared" si="795"/>
        <v>0</v>
      </c>
      <c r="AX2248" s="8"/>
    </row>
    <row r="2249" spans="3:50">
      <c r="C2249" s="10" t="s">
        <v>3</v>
      </c>
      <c r="D2249" s="9"/>
      <c r="E2249" s="8">
        <f t="shared" si="795"/>
        <v>0</v>
      </c>
      <c r="F2249" s="8">
        <f t="shared" si="795"/>
        <v>0</v>
      </c>
      <c r="G2249" s="8">
        <f t="shared" si="795"/>
        <v>0</v>
      </c>
      <c r="H2249" s="8">
        <f t="shared" si="795"/>
        <v>0</v>
      </c>
      <c r="I2249" s="8">
        <f t="shared" si="795"/>
        <v>0</v>
      </c>
      <c r="J2249" s="8">
        <f t="shared" si="795"/>
        <v>0</v>
      </c>
      <c r="K2249" s="8">
        <f t="shared" si="795"/>
        <v>0</v>
      </c>
      <c r="L2249" s="8">
        <f t="shared" si="795"/>
        <v>0</v>
      </c>
      <c r="M2249" s="8">
        <f t="shared" si="795"/>
        <v>0</v>
      </c>
      <c r="N2249" s="8">
        <f t="shared" si="795"/>
        <v>0</v>
      </c>
      <c r="O2249" s="8">
        <f t="shared" si="795"/>
        <v>0</v>
      </c>
      <c r="P2249" s="8">
        <f t="shared" si="795"/>
        <v>0</v>
      </c>
      <c r="Q2249" s="8">
        <f t="shared" si="795"/>
        <v>0</v>
      </c>
      <c r="R2249" s="8">
        <f t="shared" si="795"/>
        <v>0</v>
      </c>
      <c r="S2249" s="8">
        <f t="shared" si="795"/>
        <v>0</v>
      </c>
      <c r="T2249" s="8">
        <f t="shared" si="795"/>
        <v>0</v>
      </c>
      <c r="U2249" s="8">
        <f t="shared" si="795"/>
        <v>0</v>
      </c>
      <c r="V2249" s="8">
        <f t="shared" si="795"/>
        <v>0</v>
      </c>
      <c r="W2249" s="8">
        <f t="shared" si="795"/>
        <v>0</v>
      </c>
      <c r="X2249" s="8">
        <f t="shared" si="795"/>
        <v>0</v>
      </c>
      <c r="Y2249" s="8">
        <f t="shared" si="795"/>
        <v>0</v>
      </c>
      <c r="Z2249" s="8">
        <f t="shared" si="795"/>
        <v>0</v>
      </c>
      <c r="AA2249" s="8">
        <f t="shared" si="795"/>
        <v>0</v>
      </c>
      <c r="AB2249" s="8">
        <f t="shared" si="795"/>
        <v>0</v>
      </c>
      <c r="AC2249" s="8">
        <f t="shared" si="795"/>
        <v>0</v>
      </c>
      <c r="AD2249" s="8">
        <f t="shared" si="795"/>
        <v>0</v>
      </c>
      <c r="AE2249" s="8">
        <f t="shared" si="795"/>
        <v>0</v>
      </c>
      <c r="AF2249" s="8">
        <f t="shared" si="795"/>
        <v>0</v>
      </c>
      <c r="AG2249" s="8">
        <f t="shared" si="795"/>
        <v>0</v>
      </c>
      <c r="AH2249" s="8">
        <f t="shared" si="795"/>
        <v>0</v>
      </c>
      <c r="AI2249" s="8">
        <f t="shared" si="795"/>
        <v>0</v>
      </c>
      <c r="AJ2249" s="8">
        <f t="shared" si="795"/>
        <v>0</v>
      </c>
      <c r="AK2249" s="8">
        <f t="shared" si="795"/>
        <v>0</v>
      </c>
      <c r="AL2249" s="8">
        <f t="shared" si="795"/>
        <v>0</v>
      </c>
      <c r="AM2249" s="8">
        <f t="shared" si="795"/>
        <v>0</v>
      </c>
      <c r="AN2249" s="8">
        <f t="shared" si="795"/>
        <v>0</v>
      </c>
      <c r="AO2249" s="8">
        <f t="shared" si="795"/>
        <v>0</v>
      </c>
      <c r="AP2249" s="8">
        <f t="shared" si="795"/>
        <v>0</v>
      </c>
      <c r="AQ2249" s="8">
        <f t="shared" si="795"/>
        <v>0</v>
      </c>
      <c r="AR2249" s="8">
        <f t="shared" si="795"/>
        <v>0</v>
      </c>
      <c r="AS2249" s="8">
        <f t="shared" si="795"/>
        <v>0</v>
      </c>
      <c r="AT2249" s="8">
        <f t="shared" si="795"/>
        <v>0</v>
      </c>
      <c r="AU2249" s="8">
        <f t="shared" si="795"/>
        <v>0</v>
      </c>
      <c r="AV2249" s="8">
        <f t="shared" si="795"/>
        <v>0</v>
      </c>
      <c r="AW2249" s="8">
        <f t="shared" si="795"/>
        <v>0</v>
      </c>
      <c r="AX2249" s="8"/>
    </row>
    <row r="2250" spans="3:50">
      <c r="C2250" s="10" t="s">
        <v>2</v>
      </c>
      <c r="D2250" s="9"/>
      <c r="E2250" s="8">
        <f t="shared" si="795"/>
        <v>0</v>
      </c>
      <c r="F2250" s="8">
        <f t="shared" si="795"/>
        <v>0</v>
      </c>
      <c r="G2250" s="8">
        <f t="shared" si="795"/>
        <v>0</v>
      </c>
      <c r="H2250" s="8">
        <f t="shared" si="795"/>
        <v>0</v>
      </c>
      <c r="I2250" s="8">
        <f t="shared" si="795"/>
        <v>0</v>
      </c>
      <c r="J2250" s="8">
        <f t="shared" si="795"/>
        <v>0</v>
      </c>
      <c r="K2250" s="8">
        <f t="shared" si="795"/>
        <v>0</v>
      </c>
      <c r="L2250" s="8">
        <f t="shared" si="795"/>
        <v>0</v>
      </c>
      <c r="M2250" s="8">
        <f t="shared" si="795"/>
        <v>0</v>
      </c>
      <c r="N2250" s="8">
        <f t="shared" si="795"/>
        <v>0</v>
      </c>
      <c r="O2250" s="8">
        <f t="shared" si="795"/>
        <v>0</v>
      </c>
      <c r="P2250" s="8">
        <f t="shared" si="795"/>
        <v>0</v>
      </c>
      <c r="Q2250" s="8">
        <f t="shared" si="795"/>
        <v>0</v>
      </c>
      <c r="R2250" s="8">
        <f t="shared" si="795"/>
        <v>0</v>
      </c>
      <c r="S2250" s="8">
        <f t="shared" si="795"/>
        <v>0</v>
      </c>
      <c r="T2250" s="8">
        <f t="shared" si="795"/>
        <v>0</v>
      </c>
      <c r="U2250" s="8">
        <f t="shared" si="795"/>
        <v>0</v>
      </c>
      <c r="V2250" s="8">
        <f t="shared" si="795"/>
        <v>0</v>
      </c>
      <c r="W2250" s="8">
        <f t="shared" si="795"/>
        <v>0</v>
      </c>
      <c r="X2250" s="8">
        <f t="shared" si="795"/>
        <v>0</v>
      </c>
      <c r="Y2250" s="8">
        <f t="shared" si="795"/>
        <v>0</v>
      </c>
      <c r="Z2250" s="8">
        <f t="shared" si="795"/>
        <v>0</v>
      </c>
      <c r="AA2250" s="8">
        <f t="shared" si="795"/>
        <v>0</v>
      </c>
      <c r="AB2250" s="8">
        <f t="shared" si="795"/>
        <v>0</v>
      </c>
      <c r="AC2250" s="8">
        <f t="shared" si="795"/>
        <v>0</v>
      </c>
      <c r="AD2250" s="8">
        <f t="shared" si="795"/>
        <v>0</v>
      </c>
      <c r="AE2250" s="8">
        <f t="shared" si="795"/>
        <v>0</v>
      </c>
      <c r="AF2250" s="8">
        <f t="shared" si="795"/>
        <v>0</v>
      </c>
      <c r="AG2250" s="8">
        <f t="shared" si="795"/>
        <v>0</v>
      </c>
      <c r="AH2250" s="8">
        <f t="shared" si="795"/>
        <v>0</v>
      </c>
      <c r="AI2250" s="8">
        <f t="shared" si="795"/>
        <v>0</v>
      </c>
      <c r="AJ2250" s="8">
        <f t="shared" si="795"/>
        <v>0</v>
      </c>
      <c r="AK2250" s="8">
        <f t="shared" si="795"/>
        <v>0</v>
      </c>
      <c r="AL2250" s="8">
        <f t="shared" si="795"/>
        <v>0</v>
      </c>
      <c r="AM2250" s="8">
        <f t="shared" si="795"/>
        <v>0</v>
      </c>
      <c r="AN2250" s="8">
        <f t="shared" si="795"/>
        <v>0</v>
      </c>
      <c r="AO2250" s="8">
        <f t="shared" si="795"/>
        <v>0</v>
      </c>
      <c r="AP2250" s="8">
        <f t="shared" si="795"/>
        <v>0</v>
      </c>
      <c r="AQ2250" s="8">
        <f t="shared" si="795"/>
        <v>0</v>
      </c>
      <c r="AR2250" s="8">
        <f t="shared" si="795"/>
        <v>0</v>
      </c>
      <c r="AS2250" s="8">
        <f t="shared" si="795"/>
        <v>0</v>
      </c>
      <c r="AT2250" s="8">
        <f t="shared" si="795"/>
        <v>0</v>
      </c>
      <c r="AU2250" s="8">
        <f t="shared" si="795"/>
        <v>0</v>
      </c>
      <c r="AV2250" s="8">
        <f t="shared" si="795"/>
        <v>0</v>
      </c>
      <c r="AW2250" s="8">
        <f t="shared" si="795"/>
        <v>0</v>
      </c>
      <c r="AX2250" s="8"/>
    </row>
    <row r="2251" spans="3:50">
      <c r="C2251" s="10" t="s">
        <v>1</v>
      </c>
      <c r="D2251" s="9"/>
      <c r="E2251" s="8">
        <f t="shared" si="795"/>
        <v>0</v>
      </c>
      <c r="F2251" s="8">
        <f t="shared" si="795"/>
        <v>0</v>
      </c>
      <c r="G2251" s="8">
        <f t="shared" si="795"/>
        <v>0</v>
      </c>
      <c r="H2251" s="8">
        <f t="shared" si="795"/>
        <v>0</v>
      </c>
      <c r="I2251" s="8">
        <f t="shared" si="795"/>
        <v>0</v>
      </c>
      <c r="J2251" s="8">
        <f t="shared" si="795"/>
        <v>0</v>
      </c>
      <c r="K2251" s="8">
        <f t="shared" si="795"/>
        <v>0</v>
      </c>
      <c r="L2251" s="8">
        <f t="shared" si="795"/>
        <v>0</v>
      </c>
      <c r="M2251" s="8">
        <f t="shared" si="795"/>
        <v>0</v>
      </c>
      <c r="N2251" s="8">
        <f t="shared" si="795"/>
        <v>0</v>
      </c>
      <c r="O2251" s="8">
        <f t="shared" si="795"/>
        <v>0</v>
      </c>
      <c r="P2251" s="8">
        <f t="shared" si="795"/>
        <v>0</v>
      </c>
      <c r="Q2251" s="8">
        <f t="shared" si="795"/>
        <v>0</v>
      </c>
      <c r="R2251" s="8">
        <f t="shared" si="795"/>
        <v>0</v>
      </c>
      <c r="S2251" s="8">
        <f t="shared" si="795"/>
        <v>0</v>
      </c>
      <c r="T2251" s="8">
        <f t="shared" si="795"/>
        <v>0</v>
      </c>
      <c r="U2251" s="8">
        <f t="shared" si="795"/>
        <v>0</v>
      </c>
      <c r="V2251" s="8">
        <f t="shared" si="795"/>
        <v>0</v>
      </c>
      <c r="W2251" s="8">
        <f t="shared" si="795"/>
        <v>0</v>
      </c>
      <c r="X2251" s="8">
        <f t="shared" si="795"/>
        <v>0</v>
      </c>
      <c r="Y2251" s="8">
        <f t="shared" si="795"/>
        <v>0</v>
      </c>
      <c r="Z2251" s="8">
        <f t="shared" si="795"/>
        <v>0</v>
      </c>
      <c r="AA2251" s="8">
        <f t="shared" si="795"/>
        <v>0</v>
      </c>
      <c r="AB2251" s="8">
        <f t="shared" si="795"/>
        <v>0</v>
      </c>
      <c r="AC2251" s="8">
        <f t="shared" si="795"/>
        <v>0</v>
      </c>
      <c r="AD2251" s="8">
        <f t="shared" si="795"/>
        <v>0</v>
      </c>
      <c r="AE2251" s="8">
        <f t="shared" si="795"/>
        <v>0</v>
      </c>
      <c r="AF2251" s="8">
        <f t="shared" si="795"/>
        <v>0</v>
      </c>
      <c r="AG2251" s="8">
        <f t="shared" si="795"/>
        <v>0</v>
      </c>
      <c r="AH2251" s="8">
        <f t="shared" si="795"/>
        <v>0</v>
      </c>
      <c r="AI2251" s="8">
        <f t="shared" si="795"/>
        <v>0</v>
      </c>
      <c r="AJ2251" s="8">
        <f t="shared" si="795"/>
        <v>0</v>
      </c>
      <c r="AK2251" s="8">
        <f t="shared" si="795"/>
        <v>0</v>
      </c>
      <c r="AL2251" s="8">
        <f t="shared" si="795"/>
        <v>0</v>
      </c>
      <c r="AM2251" s="8">
        <f t="shared" si="795"/>
        <v>0</v>
      </c>
      <c r="AN2251" s="8">
        <f t="shared" si="795"/>
        <v>0</v>
      </c>
      <c r="AO2251" s="8">
        <f t="shared" si="795"/>
        <v>0</v>
      </c>
      <c r="AP2251" s="8">
        <f t="shared" si="795"/>
        <v>0</v>
      </c>
      <c r="AQ2251" s="8">
        <f t="shared" si="795"/>
        <v>0</v>
      </c>
      <c r="AR2251" s="8">
        <f t="shared" si="795"/>
        <v>0</v>
      </c>
      <c r="AS2251" s="8">
        <f t="shared" si="795"/>
        <v>0</v>
      </c>
      <c r="AT2251" s="8">
        <f t="shared" si="795"/>
        <v>0</v>
      </c>
      <c r="AU2251" s="8">
        <f t="shared" si="795"/>
        <v>0</v>
      </c>
      <c r="AV2251" s="8">
        <f t="shared" si="795"/>
        <v>0</v>
      </c>
      <c r="AW2251" s="8">
        <f t="shared" si="795"/>
        <v>0</v>
      </c>
      <c r="AX2251" s="8"/>
    </row>
    <row r="2252" spans="3:50">
      <c r="C2252" s="7" t="s">
        <v>0</v>
      </c>
      <c r="D2252" s="6"/>
      <c r="E2252" s="5">
        <f t="shared" si="795"/>
        <v>0</v>
      </c>
      <c r="F2252" s="5">
        <f t="shared" si="795"/>
        <v>0</v>
      </c>
      <c r="G2252" s="5">
        <f t="shared" si="795"/>
        <v>0</v>
      </c>
      <c r="H2252" s="5">
        <f t="shared" si="795"/>
        <v>0</v>
      </c>
      <c r="I2252" s="5">
        <f t="shared" si="795"/>
        <v>0</v>
      </c>
      <c r="J2252" s="5">
        <f t="shared" si="795"/>
        <v>0</v>
      </c>
      <c r="K2252" s="5">
        <f t="shared" si="795"/>
        <v>0</v>
      </c>
      <c r="L2252" s="5">
        <f t="shared" si="795"/>
        <v>0</v>
      </c>
      <c r="M2252" s="5">
        <f t="shared" si="795"/>
        <v>0</v>
      </c>
      <c r="N2252" s="5">
        <f t="shared" si="795"/>
        <v>0</v>
      </c>
      <c r="O2252" s="5">
        <f t="shared" si="795"/>
        <v>0</v>
      </c>
      <c r="P2252" s="5">
        <f t="shared" si="795"/>
        <v>0</v>
      </c>
      <c r="Q2252" s="5">
        <f t="shared" si="795"/>
        <v>0</v>
      </c>
      <c r="R2252" s="5">
        <f t="shared" si="795"/>
        <v>0</v>
      </c>
      <c r="S2252" s="5">
        <f t="shared" si="795"/>
        <v>0</v>
      </c>
      <c r="T2252" s="5">
        <f t="shared" si="795"/>
        <v>0</v>
      </c>
      <c r="U2252" s="5">
        <f t="shared" si="795"/>
        <v>0</v>
      </c>
      <c r="V2252" s="5">
        <f t="shared" si="795"/>
        <v>0</v>
      </c>
      <c r="W2252" s="5">
        <f t="shared" si="795"/>
        <v>0</v>
      </c>
      <c r="X2252" s="5">
        <f t="shared" si="795"/>
        <v>0</v>
      </c>
      <c r="Y2252" s="5">
        <f t="shared" si="795"/>
        <v>0</v>
      </c>
      <c r="Z2252" s="5">
        <f t="shared" si="795"/>
        <v>0</v>
      </c>
      <c r="AA2252" s="5">
        <f t="shared" si="795"/>
        <v>0</v>
      </c>
      <c r="AB2252" s="5">
        <f t="shared" si="795"/>
        <v>0</v>
      </c>
      <c r="AC2252" s="5">
        <f t="shared" si="795"/>
        <v>0</v>
      </c>
      <c r="AD2252" s="5">
        <f t="shared" si="795"/>
        <v>0</v>
      </c>
      <c r="AE2252" s="5">
        <f t="shared" si="795"/>
        <v>0</v>
      </c>
      <c r="AF2252" s="5">
        <f t="shared" si="795"/>
        <v>0</v>
      </c>
      <c r="AG2252" s="5">
        <f t="shared" si="795"/>
        <v>0</v>
      </c>
      <c r="AH2252" s="5">
        <f t="shared" si="795"/>
        <v>0</v>
      </c>
      <c r="AI2252" s="5">
        <f t="shared" ref="AI2252:AW2252" si="796">AI1950*AI740</f>
        <v>0</v>
      </c>
      <c r="AJ2252" s="5">
        <f t="shared" si="796"/>
        <v>0</v>
      </c>
      <c r="AK2252" s="5">
        <f t="shared" si="796"/>
        <v>0</v>
      </c>
      <c r="AL2252" s="5">
        <f t="shared" si="796"/>
        <v>0</v>
      </c>
      <c r="AM2252" s="5">
        <f t="shared" si="796"/>
        <v>0</v>
      </c>
      <c r="AN2252" s="5">
        <f t="shared" si="796"/>
        <v>0</v>
      </c>
      <c r="AO2252" s="5">
        <f t="shared" si="796"/>
        <v>0</v>
      </c>
      <c r="AP2252" s="5">
        <f t="shared" si="796"/>
        <v>0</v>
      </c>
      <c r="AQ2252" s="5">
        <f t="shared" si="796"/>
        <v>0</v>
      </c>
      <c r="AR2252" s="5">
        <f t="shared" si="796"/>
        <v>0</v>
      </c>
      <c r="AS2252" s="5">
        <f t="shared" si="796"/>
        <v>0</v>
      </c>
      <c r="AT2252" s="5">
        <f t="shared" si="796"/>
        <v>0</v>
      </c>
      <c r="AU2252" s="5">
        <f t="shared" si="796"/>
        <v>0</v>
      </c>
      <c r="AV2252" s="5">
        <f t="shared" si="796"/>
        <v>0</v>
      </c>
      <c r="AW2252" s="5">
        <f t="shared" si="796"/>
        <v>0</v>
      </c>
      <c r="AX2252" s="8"/>
    </row>
    <row r="2253" spans="3:50">
      <c r="C2253" s="14">
        <v>50</v>
      </c>
      <c r="D2253" s="13"/>
      <c r="E2253" s="12">
        <f t="shared" ref="E2253:AW2258" si="797">E1951*E741</f>
        <v>0</v>
      </c>
      <c r="F2253" s="12">
        <f t="shared" si="797"/>
        <v>0</v>
      </c>
      <c r="G2253" s="12">
        <f t="shared" si="797"/>
        <v>0</v>
      </c>
      <c r="H2253" s="12">
        <f t="shared" si="797"/>
        <v>0</v>
      </c>
      <c r="I2253" s="12">
        <f t="shared" si="797"/>
        <v>0</v>
      </c>
      <c r="J2253" s="12">
        <f t="shared" si="797"/>
        <v>0</v>
      </c>
      <c r="K2253" s="12">
        <f t="shared" si="797"/>
        <v>0</v>
      </c>
      <c r="L2253" s="12">
        <f t="shared" si="797"/>
        <v>0</v>
      </c>
      <c r="M2253" s="12">
        <f t="shared" si="797"/>
        <v>0</v>
      </c>
      <c r="N2253" s="12">
        <f t="shared" si="797"/>
        <v>0</v>
      </c>
      <c r="O2253" s="12">
        <f t="shared" si="797"/>
        <v>0</v>
      </c>
      <c r="P2253" s="12">
        <f t="shared" si="797"/>
        <v>0</v>
      </c>
      <c r="Q2253" s="12">
        <f t="shared" si="797"/>
        <v>0</v>
      </c>
      <c r="R2253" s="12">
        <f t="shared" si="797"/>
        <v>0</v>
      </c>
      <c r="S2253" s="12">
        <f t="shared" si="797"/>
        <v>0</v>
      </c>
      <c r="T2253" s="12">
        <f t="shared" si="797"/>
        <v>0</v>
      </c>
      <c r="U2253" s="12">
        <f t="shared" si="797"/>
        <v>0</v>
      </c>
      <c r="V2253" s="12">
        <f t="shared" si="797"/>
        <v>0</v>
      </c>
      <c r="W2253" s="12">
        <f t="shared" si="797"/>
        <v>0</v>
      </c>
      <c r="X2253" s="12">
        <f t="shared" si="797"/>
        <v>0</v>
      </c>
      <c r="Y2253" s="12">
        <f t="shared" si="797"/>
        <v>0</v>
      </c>
      <c r="Z2253" s="12">
        <f t="shared" si="797"/>
        <v>0</v>
      </c>
      <c r="AA2253" s="12">
        <f t="shared" si="797"/>
        <v>0</v>
      </c>
      <c r="AB2253" s="12">
        <f t="shared" si="797"/>
        <v>0</v>
      </c>
      <c r="AC2253" s="12">
        <f t="shared" si="797"/>
        <v>0</v>
      </c>
      <c r="AD2253" s="12">
        <f t="shared" si="797"/>
        <v>0</v>
      </c>
      <c r="AE2253" s="12">
        <f t="shared" si="797"/>
        <v>0</v>
      </c>
      <c r="AF2253" s="12">
        <f t="shared" si="797"/>
        <v>0</v>
      </c>
      <c r="AG2253" s="12">
        <f t="shared" si="797"/>
        <v>0</v>
      </c>
      <c r="AH2253" s="12">
        <f t="shared" si="797"/>
        <v>0</v>
      </c>
      <c r="AI2253" s="12">
        <f t="shared" si="797"/>
        <v>0</v>
      </c>
      <c r="AJ2253" s="12">
        <f t="shared" si="797"/>
        <v>0</v>
      </c>
      <c r="AK2253" s="12">
        <f t="shared" si="797"/>
        <v>0</v>
      </c>
      <c r="AL2253" s="12">
        <f t="shared" si="797"/>
        <v>0</v>
      </c>
      <c r="AM2253" s="12">
        <f t="shared" si="797"/>
        <v>0</v>
      </c>
      <c r="AN2253" s="12">
        <f t="shared" si="797"/>
        <v>0</v>
      </c>
      <c r="AO2253" s="12">
        <f t="shared" si="797"/>
        <v>0</v>
      </c>
      <c r="AP2253" s="12">
        <f t="shared" si="797"/>
        <v>0</v>
      </c>
      <c r="AQ2253" s="12">
        <f t="shared" si="797"/>
        <v>0</v>
      </c>
      <c r="AR2253" s="12">
        <f t="shared" si="797"/>
        <v>0</v>
      </c>
      <c r="AS2253" s="12">
        <f t="shared" si="797"/>
        <v>0</v>
      </c>
      <c r="AT2253" s="12">
        <f t="shared" si="797"/>
        <v>0</v>
      </c>
      <c r="AU2253" s="12">
        <f t="shared" si="797"/>
        <v>0</v>
      </c>
      <c r="AV2253" s="12">
        <f t="shared" si="797"/>
        <v>0</v>
      </c>
      <c r="AW2253" s="12">
        <f t="shared" si="797"/>
        <v>0</v>
      </c>
      <c r="AX2253" s="12"/>
    </row>
    <row r="2254" spans="3:50">
      <c r="C2254" s="10" t="s">
        <v>4</v>
      </c>
      <c r="D2254" s="9"/>
      <c r="E2254" s="8">
        <f t="shared" si="797"/>
        <v>0</v>
      </c>
      <c r="F2254" s="8">
        <f t="shared" si="797"/>
        <v>0</v>
      </c>
      <c r="G2254" s="8">
        <f t="shared" si="797"/>
        <v>0</v>
      </c>
      <c r="H2254" s="8">
        <f t="shared" si="797"/>
        <v>0</v>
      </c>
      <c r="I2254" s="8">
        <f t="shared" si="797"/>
        <v>0</v>
      </c>
      <c r="J2254" s="8">
        <f t="shared" si="797"/>
        <v>0</v>
      </c>
      <c r="K2254" s="8">
        <f t="shared" si="797"/>
        <v>0</v>
      </c>
      <c r="L2254" s="8">
        <f t="shared" si="797"/>
        <v>0</v>
      </c>
      <c r="M2254" s="8">
        <f t="shared" si="797"/>
        <v>0</v>
      </c>
      <c r="N2254" s="8">
        <f t="shared" si="797"/>
        <v>0</v>
      </c>
      <c r="O2254" s="8">
        <f t="shared" si="797"/>
        <v>0</v>
      </c>
      <c r="P2254" s="8">
        <f t="shared" si="797"/>
        <v>0</v>
      </c>
      <c r="Q2254" s="8">
        <f t="shared" si="797"/>
        <v>0</v>
      </c>
      <c r="R2254" s="8">
        <f t="shared" si="797"/>
        <v>0</v>
      </c>
      <c r="S2254" s="8">
        <f t="shared" si="797"/>
        <v>0</v>
      </c>
      <c r="T2254" s="8">
        <f t="shared" si="797"/>
        <v>0</v>
      </c>
      <c r="U2254" s="8">
        <f t="shared" si="797"/>
        <v>0</v>
      </c>
      <c r="V2254" s="8">
        <f t="shared" si="797"/>
        <v>0</v>
      </c>
      <c r="W2254" s="8">
        <f t="shared" si="797"/>
        <v>0</v>
      </c>
      <c r="X2254" s="8">
        <f t="shared" si="797"/>
        <v>0</v>
      </c>
      <c r="Y2254" s="8">
        <f t="shared" si="797"/>
        <v>0</v>
      </c>
      <c r="Z2254" s="8">
        <f t="shared" si="797"/>
        <v>0</v>
      </c>
      <c r="AA2254" s="8">
        <f t="shared" si="797"/>
        <v>0</v>
      </c>
      <c r="AB2254" s="8">
        <f t="shared" si="797"/>
        <v>0</v>
      </c>
      <c r="AC2254" s="8">
        <f t="shared" si="797"/>
        <v>0</v>
      </c>
      <c r="AD2254" s="8">
        <f t="shared" si="797"/>
        <v>0</v>
      </c>
      <c r="AE2254" s="8">
        <f t="shared" si="797"/>
        <v>0</v>
      </c>
      <c r="AF2254" s="8">
        <f t="shared" si="797"/>
        <v>0</v>
      </c>
      <c r="AG2254" s="8">
        <f t="shared" si="797"/>
        <v>0</v>
      </c>
      <c r="AH2254" s="8">
        <f t="shared" si="797"/>
        <v>0</v>
      </c>
      <c r="AI2254" s="8">
        <f t="shared" si="797"/>
        <v>0</v>
      </c>
      <c r="AJ2254" s="8">
        <f t="shared" si="797"/>
        <v>0</v>
      </c>
      <c r="AK2254" s="8">
        <f t="shared" si="797"/>
        <v>0</v>
      </c>
      <c r="AL2254" s="8">
        <f t="shared" si="797"/>
        <v>0</v>
      </c>
      <c r="AM2254" s="8">
        <f t="shared" si="797"/>
        <v>0</v>
      </c>
      <c r="AN2254" s="8">
        <f t="shared" si="797"/>
        <v>0</v>
      </c>
      <c r="AO2254" s="8">
        <f t="shared" si="797"/>
        <v>0</v>
      </c>
      <c r="AP2254" s="8">
        <f t="shared" si="797"/>
        <v>0</v>
      </c>
      <c r="AQ2254" s="8">
        <f t="shared" si="797"/>
        <v>0</v>
      </c>
      <c r="AR2254" s="8">
        <f t="shared" si="797"/>
        <v>0</v>
      </c>
      <c r="AS2254" s="8">
        <f t="shared" si="797"/>
        <v>0</v>
      </c>
      <c r="AT2254" s="8">
        <f t="shared" si="797"/>
        <v>0</v>
      </c>
      <c r="AU2254" s="8">
        <f t="shared" si="797"/>
        <v>0</v>
      </c>
      <c r="AV2254" s="8">
        <f t="shared" si="797"/>
        <v>0</v>
      </c>
      <c r="AW2254" s="8">
        <f t="shared" si="797"/>
        <v>0</v>
      </c>
      <c r="AX2254" s="8"/>
    </row>
    <row r="2255" spans="3:50">
      <c r="C2255" s="10" t="s">
        <v>3</v>
      </c>
      <c r="D2255" s="9"/>
      <c r="E2255" s="8">
        <f t="shared" si="797"/>
        <v>0</v>
      </c>
      <c r="F2255" s="8">
        <f t="shared" si="797"/>
        <v>0</v>
      </c>
      <c r="G2255" s="8">
        <f t="shared" si="797"/>
        <v>0</v>
      </c>
      <c r="H2255" s="8">
        <f t="shared" si="797"/>
        <v>0</v>
      </c>
      <c r="I2255" s="8">
        <f t="shared" si="797"/>
        <v>0</v>
      </c>
      <c r="J2255" s="8">
        <f t="shared" si="797"/>
        <v>0</v>
      </c>
      <c r="K2255" s="8">
        <f t="shared" si="797"/>
        <v>0</v>
      </c>
      <c r="L2255" s="8">
        <f t="shared" si="797"/>
        <v>0</v>
      </c>
      <c r="M2255" s="8">
        <f t="shared" si="797"/>
        <v>0</v>
      </c>
      <c r="N2255" s="8">
        <f t="shared" si="797"/>
        <v>0</v>
      </c>
      <c r="O2255" s="8">
        <f t="shared" si="797"/>
        <v>0</v>
      </c>
      <c r="P2255" s="8">
        <f t="shared" si="797"/>
        <v>0</v>
      </c>
      <c r="Q2255" s="8">
        <f t="shared" si="797"/>
        <v>0</v>
      </c>
      <c r="R2255" s="8">
        <f t="shared" si="797"/>
        <v>0</v>
      </c>
      <c r="S2255" s="8">
        <f t="shared" si="797"/>
        <v>0</v>
      </c>
      <c r="T2255" s="8">
        <f t="shared" si="797"/>
        <v>0</v>
      </c>
      <c r="U2255" s="8">
        <f t="shared" si="797"/>
        <v>0</v>
      </c>
      <c r="V2255" s="8">
        <f t="shared" si="797"/>
        <v>0</v>
      </c>
      <c r="W2255" s="8">
        <f t="shared" si="797"/>
        <v>0</v>
      </c>
      <c r="X2255" s="8">
        <f t="shared" si="797"/>
        <v>0</v>
      </c>
      <c r="Y2255" s="8">
        <f t="shared" si="797"/>
        <v>0</v>
      </c>
      <c r="Z2255" s="8">
        <f t="shared" si="797"/>
        <v>0</v>
      </c>
      <c r="AA2255" s="8">
        <f t="shared" si="797"/>
        <v>0</v>
      </c>
      <c r="AB2255" s="8">
        <f t="shared" si="797"/>
        <v>0</v>
      </c>
      <c r="AC2255" s="8">
        <f t="shared" si="797"/>
        <v>0</v>
      </c>
      <c r="AD2255" s="8">
        <f t="shared" si="797"/>
        <v>0</v>
      </c>
      <c r="AE2255" s="8">
        <f t="shared" si="797"/>
        <v>0</v>
      </c>
      <c r="AF2255" s="8">
        <f t="shared" si="797"/>
        <v>0</v>
      </c>
      <c r="AG2255" s="8">
        <f t="shared" si="797"/>
        <v>0</v>
      </c>
      <c r="AH2255" s="8">
        <f t="shared" si="797"/>
        <v>0</v>
      </c>
      <c r="AI2255" s="8">
        <f t="shared" si="797"/>
        <v>0</v>
      </c>
      <c r="AJ2255" s="8">
        <f t="shared" si="797"/>
        <v>0</v>
      </c>
      <c r="AK2255" s="8">
        <f t="shared" si="797"/>
        <v>0</v>
      </c>
      <c r="AL2255" s="8">
        <f t="shared" si="797"/>
        <v>0</v>
      </c>
      <c r="AM2255" s="8">
        <f t="shared" si="797"/>
        <v>0</v>
      </c>
      <c r="AN2255" s="8">
        <f t="shared" si="797"/>
        <v>0</v>
      </c>
      <c r="AO2255" s="8">
        <f t="shared" si="797"/>
        <v>0</v>
      </c>
      <c r="AP2255" s="8">
        <f t="shared" si="797"/>
        <v>0</v>
      </c>
      <c r="AQ2255" s="8">
        <f t="shared" si="797"/>
        <v>0</v>
      </c>
      <c r="AR2255" s="8">
        <f t="shared" si="797"/>
        <v>0</v>
      </c>
      <c r="AS2255" s="8">
        <f t="shared" si="797"/>
        <v>0</v>
      </c>
      <c r="AT2255" s="8">
        <f t="shared" si="797"/>
        <v>0</v>
      </c>
      <c r="AU2255" s="8">
        <f t="shared" si="797"/>
        <v>0</v>
      </c>
      <c r="AV2255" s="8">
        <f t="shared" si="797"/>
        <v>0</v>
      </c>
      <c r="AW2255" s="8">
        <f t="shared" si="797"/>
        <v>0</v>
      </c>
      <c r="AX2255" s="8"/>
    </row>
    <row r="2256" spans="3:50">
      <c r="C2256" s="10" t="s">
        <v>2</v>
      </c>
      <c r="D2256" s="9"/>
      <c r="E2256" s="8">
        <f t="shared" si="797"/>
        <v>0</v>
      </c>
      <c r="F2256" s="8">
        <f t="shared" si="797"/>
        <v>0</v>
      </c>
      <c r="G2256" s="8">
        <f t="shared" si="797"/>
        <v>0</v>
      </c>
      <c r="H2256" s="8">
        <f t="shared" si="797"/>
        <v>0</v>
      </c>
      <c r="I2256" s="8">
        <f t="shared" si="797"/>
        <v>0</v>
      </c>
      <c r="J2256" s="8">
        <f t="shared" si="797"/>
        <v>0</v>
      </c>
      <c r="K2256" s="8">
        <f t="shared" si="797"/>
        <v>0</v>
      </c>
      <c r="L2256" s="8">
        <f t="shared" si="797"/>
        <v>0</v>
      </c>
      <c r="M2256" s="8">
        <f t="shared" si="797"/>
        <v>0</v>
      </c>
      <c r="N2256" s="8">
        <f t="shared" si="797"/>
        <v>0</v>
      </c>
      <c r="O2256" s="8">
        <f t="shared" si="797"/>
        <v>0</v>
      </c>
      <c r="P2256" s="8">
        <f t="shared" si="797"/>
        <v>0</v>
      </c>
      <c r="Q2256" s="8">
        <f t="shared" si="797"/>
        <v>0</v>
      </c>
      <c r="R2256" s="8">
        <f t="shared" si="797"/>
        <v>0</v>
      </c>
      <c r="S2256" s="8">
        <f t="shared" si="797"/>
        <v>0</v>
      </c>
      <c r="T2256" s="8">
        <f t="shared" si="797"/>
        <v>0</v>
      </c>
      <c r="U2256" s="8">
        <f t="shared" si="797"/>
        <v>0</v>
      </c>
      <c r="V2256" s="8">
        <f t="shared" si="797"/>
        <v>0</v>
      </c>
      <c r="W2256" s="8">
        <f t="shared" si="797"/>
        <v>0</v>
      </c>
      <c r="X2256" s="8">
        <f t="shared" si="797"/>
        <v>0</v>
      </c>
      <c r="Y2256" s="8">
        <f t="shared" si="797"/>
        <v>0</v>
      </c>
      <c r="Z2256" s="8">
        <f t="shared" si="797"/>
        <v>0</v>
      </c>
      <c r="AA2256" s="8">
        <f t="shared" si="797"/>
        <v>0</v>
      </c>
      <c r="AB2256" s="8">
        <f t="shared" si="797"/>
        <v>0</v>
      </c>
      <c r="AC2256" s="8">
        <f t="shared" si="797"/>
        <v>0</v>
      </c>
      <c r="AD2256" s="8">
        <f t="shared" si="797"/>
        <v>0</v>
      </c>
      <c r="AE2256" s="8">
        <f t="shared" si="797"/>
        <v>0</v>
      </c>
      <c r="AF2256" s="8">
        <f t="shared" si="797"/>
        <v>0</v>
      </c>
      <c r="AG2256" s="8">
        <f t="shared" si="797"/>
        <v>0</v>
      </c>
      <c r="AH2256" s="8">
        <f t="shared" si="797"/>
        <v>0</v>
      </c>
      <c r="AI2256" s="8">
        <f t="shared" si="797"/>
        <v>0</v>
      </c>
      <c r="AJ2256" s="8">
        <f t="shared" si="797"/>
        <v>0</v>
      </c>
      <c r="AK2256" s="8">
        <f t="shared" si="797"/>
        <v>0</v>
      </c>
      <c r="AL2256" s="8">
        <f t="shared" si="797"/>
        <v>0</v>
      </c>
      <c r="AM2256" s="8">
        <f t="shared" si="797"/>
        <v>0</v>
      </c>
      <c r="AN2256" s="8">
        <f t="shared" si="797"/>
        <v>0</v>
      </c>
      <c r="AO2256" s="8">
        <f t="shared" si="797"/>
        <v>0</v>
      </c>
      <c r="AP2256" s="8">
        <f t="shared" si="797"/>
        <v>0</v>
      </c>
      <c r="AQ2256" s="8">
        <f t="shared" si="797"/>
        <v>0</v>
      </c>
      <c r="AR2256" s="8">
        <f t="shared" si="797"/>
        <v>0</v>
      </c>
      <c r="AS2256" s="8">
        <f t="shared" si="797"/>
        <v>0</v>
      </c>
      <c r="AT2256" s="8">
        <f t="shared" si="797"/>
        <v>0</v>
      </c>
      <c r="AU2256" s="8">
        <f t="shared" si="797"/>
        <v>0</v>
      </c>
      <c r="AV2256" s="8">
        <f t="shared" si="797"/>
        <v>0</v>
      </c>
      <c r="AW2256" s="8">
        <f t="shared" si="797"/>
        <v>0</v>
      </c>
      <c r="AX2256" s="8"/>
    </row>
    <row r="2257" spans="1:50">
      <c r="C2257" s="10" t="s">
        <v>1</v>
      </c>
      <c r="D2257" s="9"/>
      <c r="E2257" s="8">
        <f t="shared" si="797"/>
        <v>0</v>
      </c>
      <c r="F2257" s="8">
        <f t="shared" si="797"/>
        <v>0</v>
      </c>
      <c r="G2257" s="8">
        <f t="shared" si="797"/>
        <v>0</v>
      </c>
      <c r="H2257" s="8">
        <f t="shared" si="797"/>
        <v>0</v>
      </c>
      <c r="I2257" s="8">
        <f t="shared" si="797"/>
        <v>0</v>
      </c>
      <c r="J2257" s="8">
        <f t="shared" si="797"/>
        <v>0</v>
      </c>
      <c r="K2257" s="8">
        <f t="shared" si="797"/>
        <v>0</v>
      </c>
      <c r="L2257" s="8">
        <f t="shared" si="797"/>
        <v>0</v>
      </c>
      <c r="M2257" s="8">
        <f t="shared" si="797"/>
        <v>0</v>
      </c>
      <c r="N2257" s="8">
        <f t="shared" si="797"/>
        <v>0</v>
      </c>
      <c r="O2257" s="8">
        <f t="shared" si="797"/>
        <v>0</v>
      </c>
      <c r="P2257" s="8">
        <f t="shared" si="797"/>
        <v>0</v>
      </c>
      <c r="Q2257" s="8">
        <f t="shared" si="797"/>
        <v>0</v>
      </c>
      <c r="R2257" s="8">
        <f t="shared" si="797"/>
        <v>0</v>
      </c>
      <c r="S2257" s="8">
        <f t="shared" si="797"/>
        <v>0</v>
      </c>
      <c r="T2257" s="8">
        <f t="shared" si="797"/>
        <v>0</v>
      </c>
      <c r="U2257" s="8">
        <f t="shared" si="797"/>
        <v>0</v>
      </c>
      <c r="V2257" s="8">
        <f t="shared" si="797"/>
        <v>0</v>
      </c>
      <c r="W2257" s="8">
        <f t="shared" si="797"/>
        <v>0</v>
      </c>
      <c r="X2257" s="8">
        <f t="shared" si="797"/>
        <v>0</v>
      </c>
      <c r="Y2257" s="8">
        <f t="shared" si="797"/>
        <v>0</v>
      </c>
      <c r="Z2257" s="8">
        <f t="shared" si="797"/>
        <v>0</v>
      </c>
      <c r="AA2257" s="8">
        <f t="shared" si="797"/>
        <v>0</v>
      </c>
      <c r="AB2257" s="8">
        <f t="shared" si="797"/>
        <v>0</v>
      </c>
      <c r="AC2257" s="8">
        <f t="shared" si="797"/>
        <v>0</v>
      </c>
      <c r="AD2257" s="8">
        <f t="shared" si="797"/>
        <v>0</v>
      </c>
      <c r="AE2257" s="8">
        <f t="shared" si="797"/>
        <v>0</v>
      </c>
      <c r="AF2257" s="8">
        <f t="shared" si="797"/>
        <v>0</v>
      </c>
      <c r="AG2257" s="8">
        <f t="shared" si="797"/>
        <v>0</v>
      </c>
      <c r="AH2257" s="8">
        <f t="shared" si="797"/>
        <v>0</v>
      </c>
      <c r="AI2257" s="8">
        <f t="shared" si="797"/>
        <v>0</v>
      </c>
      <c r="AJ2257" s="8">
        <f t="shared" si="797"/>
        <v>0</v>
      </c>
      <c r="AK2257" s="8">
        <f t="shared" si="797"/>
        <v>0</v>
      </c>
      <c r="AL2257" s="8">
        <f t="shared" si="797"/>
        <v>0</v>
      </c>
      <c r="AM2257" s="8">
        <f t="shared" si="797"/>
        <v>0</v>
      </c>
      <c r="AN2257" s="8">
        <f t="shared" si="797"/>
        <v>0</v>
      </c>
      <c r="AO2257" s="8">
        <f t="shared" si="797"/>
        <v>0</v>
      </c>
      <c r="AP2257" s="8">
        <f t="shared" si="797"/>
        <v>0</v>
      </c>
      <c r="AQ2257" s="8">
        <f t="shared" si="797"/>
        <v>0</v>
      </c>
      <c r="AR2257" s="8">
        <f t="shared" si="797"/>
        <v>0</v>
      </c>
      <c r="AS2257" s="8">
        <f t="shared" si="797"/>
        <v>0</v>
      </c>
      <c r="AT2257" s="8">
        <f t="shared" si="797"/>
        <v>0</v>
      </c>
      <c r="AU2257" s="8">
        <f t="shared" si="797"/>
        <v>0</v>
      </c>
      <c r="AV2257" s="8">
        <f t="shared" si="797"/>
        <v>0</v>
      </c>
      <c r="AW2257" s="8">
        <f t="shared" si="797"/>
        <v>0</v>
      </c>
      <c r="AX2257" s="8"/>
    </row>
    <row r="2258" spans="1:50">
      <c r="C2258" s="7" t="s">
        <v>0</v>
      </c>
      <c r="D2258" s="6"/>
      <c r="E2258" s="5">
        <f t="shared" si="797"/>
        <v>0</v>
      </c>
      <c r="F2258" s="5">
        <f t="shared" si="797"/>
        <v>0</v>
      </c>
      <c r="G2258" s="5">
        <f t="shared" si="797"/>
        <v>0</v>
      </c>
      <c r="H2258" s="5">
        <f t="shared" si="797"/>
        <v>0</v>
      </c>
      <c r="I2258" s="5">
        <f t="shared" si="797"/>
        <v>0</v>
      </c>
      <c r="J2258" s="5">
        <f t="shared" si="797"/>
        <v>0</v>
      </c>
      <c r="K2258" s="5">
        <f t="shared" si="797"/>
        <v>0</v>
      </c>
      <c r="L2258" s="5">
        <f t="shared" si="797"/>
        <v>0</v>
      </c>
      <c r="M2258" s="5">
        <f t="shared" si="797"/>
        <v>0</v>
      </c>
      <c r="N2258" s="5">
        <f t="shared" si="797"/>
        <v>0</v>
      </c>
      <c r="O2258" s="5">
        <f t="shared" si="797"/>
        <v>0</v>
      </c>
      <c r="P2258" s="5">
        <f t="shared" si="797"/>
        <v>0</v>
      </c>
      <c r="Q2258" s="5">
        <f t="shared" si="797"/>
        <v>0</v>
      </c>
      <c r="R2258" s="5">
        <f t="shared" si="797"/>
        <v>0</v>
      </c>
      <c r="S2258" s="5">
        <f t="shared" si="797"/>
        <v>0</v>
      </c>
      <c r="T2258" s="5">
        <f t="shared" si="797"/>
        <v>0</v>
      </c>
      <c r="U2258" s="5">
        <f t="shared" si="797"/>
        <v>0</v>
      </c>
      <c r="V2258" s="5">
        <f t="shared" si="797"/>
        <v>0</v>
      </c>
      <c r="W2258" s="5">
        <f t="shared" si="797"/>
        <v>0</v>
      </c>
      <c r="X2258" s="5">
        <f t="shared" si="797"/>
        <v>0</v>
      </c>
      <c r="Y2258" s="5">
        <f t="shared" si="797"/>
        <v>0</v>
      </c>
      <c r="Z2258" s="5">
        <f t="shared" si="797"/>
        <v>0</v>
      </c>
      <c r="AA2258" s="5">
        <f t="shared" si="797"/>
        <v>0</v>
      </c>
      <c r="AB2258" s="5">
        <f t="shared" si="797"/>
        <v>0</v>
      </c>
      <c r="AC2258" s="5">
        <f t="shared" si="797"/>
        <v>0</v>
      </c>
      <c r="AD2258" s="5">
        <f t="shared" si="797"/>
        <v>0</v>
      </c>
      <c r="AE2258" s="5">
        <f t="shared" si="797"/>
        <v>0</v>
      </c>
      <c r="AF2258" s="5">
        <f t="shared" si="797"/>
        <v>0</v>
      </c>
      <c r="AG2258" s="5">
        <f t="shared" si="797"/>
        <v>0</v>
      </c>
      <c r="AH2258" s="5">
        <f t="shared" si="797"/>
        <v>0</v>
      </c>
      <c r="AI2258" s="5">
        <f t="shared" ref="AI2258:AW2258" si="798">AI1956*AI746</f>
        <v>0</v>
      </c>
      <c r="AJ2258" s="5">
        <f t="shared" si="798"/>
        <v>0</v>
      </c>
      <c r="AK2258" s="5">
        <f t="shared" si="798"/>
        <v>0</v>
      </c>
      <c r="AL2258" s="5">
        <f t="shared" si="798"/>
        <v>0</v>
      </c>
      <c r="AM2258" s="5">
        <f t="shared" si="798"/>
        <v>0</v>
      </c>
      <c r="AN2258" s="5">
        <f t="shared" si="798"/>
        <v>0</v>
      </c>
      <c r="AO2258" s="5">
        <f t="shared" si="798"/>
        <v>0</v>
      </c>
      <c r="AP2258" s="5">
        <f t="shared" si="798"/>
        <v>0</v>
      </c>
      <c r="AQ2258" s="5">
        <f t="shared" si="798"/>
        <v>0</v>
      </c>
      <c r="AR2258" s="5">
        <f t="shared" si="798"/>
        <v>0</v>
      </c>
      <c r="AS2258" s="5">
        <f t="shared" si="798"/>
        <v>0</v>
      </c>
      <c r="AT2258" s="5">
        <f t="shared" si="798"/>
        <v>0</v>
      </c>
      <c r="AU2258" s="5">
        <f t="shared" si="798"/>
        <v>0</v>
      </c>
      <c r="AV2258" s="5">
        <f t="shared" si="798"/>
        <v>0</v>
      </c>
      <c r="AW2258" s="5">
        <f t="shared" si="798"/>
        <v>0</v>
      </c>
      <c r="AX2258" s="8"/>
    </row>
    <row r="2259" spans="1:50" s="19" customFormat="1" ht="15" thickBot="1">
      <c r="D2259" s="32"/>
      <c r="S2259" s="31"/>
    </row>
    <row r="2260" spans="1:50">
      <c r="C2260" s="10"/>
      <c r="D2260" s="9"/>
      <c r="E2260" s="8"/>
      <c r="F2260" s="8"/>
      <c r="G2260" s="8"/>
      <c r="H2260" s="8"/>
      <c r="I2260" s="8"/>
      <c r="J2260" s="8"/>
      <c r="K2260" s="8"/>
      <c r="L2260" s="8"/>
      <c r="M2260" s="8"/>
      <c r="N2260" s="8"/>
      <c r="O2260" s="8"/>
      <c r="P2260" s="8"/>
      <c r="Q2260" s="8"/>
      <c r="R2260" s="8"/>
      <c r="S2260" s="8"/>
      <c r="T2260" s="8"/>
      <c r="U2260" s="8"/>
      <c r="V2260" s="8"/>
      <c r="W2260" s="8"/>
      <c r="X2260" s="8"/>
      <c r="Y2260" s="8"/>
      <c r="Z2260" s="8"/>
      <c r="AA2260" s="8"/>
      <c r="AB2260" s="8"/>
      <c r="AC2260" s="8"/>
      <c r="AD2260" s="8"/>
      <c r="AE2260" s="8"/>
      <c r="AF2260" s="8"/>
      <c r="AG2260" s="8"/>
      <c r="AH2260" s="8"/>
      <c r="AI2260" s="8"/>
      <c r="AJ2260" s="8"/>
      <c r="AK2260" s="8"/>
      <c r="AL2260" s="8"/>
      <c r="AM2260" s="8"/>
      <c r="AN2260" s="8"/>
      <c r="AO2260" s="8"/>
      <c r="AP2260" s="8"/>
      <c r="AQ2260" s="8"/>
      <c r="AR2260" s="8"/>
      <c r="AS2260" s="8"/>
      <c r="AT2260" s="8"/>
      <c r="AU2260" s="8"/>
      <c r="AV2260" s="8"/>
      <c r="AW2260" s="3"/>
      <c r="AX2260" s="3"/>
    </row>
    <row r="2261" spans="1:50">
      <c r="A2261" s="22" t="s">
        <v>12</v>
      </c>
      <c r="B2261" s="22"/>
      <c r="C2261" s="21"/>
      <c r="D2261" s="20"/>
      <c r="E2261" s="20"/>
      <c r="F2261" s="20"/>
      <c r="G2261" s="20"/>
      <c r="H2261" s="20"/>
      <c r="I2261" s="20"/>
      <c r="J2261" s="20"/>
      <c r="K2261" s="20"/>
      <c r="L2261" s="20"/>
      <c r="M2261" s="20"/>
      <c r="N2261" s="20"/>
      <c r="O2261" s="20"/>
      <c r="P2261" s="20"/>
      <c r="Q2261" s="20"/>
      <c r="R2261" s="20"/>
      <c r="S2261" s="20"/>
      <c r="T2261" s="20"/>
      <c r="U2261" s="20"/>
      <c r="V2261" s="20"/>
      <c r="W2261" s="20"/>
      <c r="X2261" s="20"/>
      <c r="Y2261" s="20"/>
      <c r="Z2261" s="20"/>
      <c r="AA2261" s="20"/>
      <c r="AB2261" s="20"/>
      <c r="AC2261" s="20"/>
      <c r="AD2261" s="20"/>
      <c r="AE2261" s="20"/>
      <c r="AF2261" s="20"/>
      <c r="AG2261" s="20"/>
      <c r="AH2261" s="20"/>
      <c r="AI2261" s="20"/>
      <c r="AJ2261" s="20"/>
      <c r="AK2261" s="20"/>
      <c r="AL2261" s="20"/>
      <c r="AM2261" s="20"/>
      <c r="AN2261" s="20"/>
      <c r="AO2261" s="20"/>
      <c r="AP2261" s="20"/>
      <c r="AQ2261" s="20"/>
      <c r="AR2261" s="20"/>
      <c r="AS2261" s="20"/>
      <c r="AT2261" s="20"/>
      <c r="AU2261" s="20"/>
      <c r="AV2261" s="20"/>
      <c r="AW2261" s="20"/>
      <c r="AX2261" s="20"/>
    </row>
    <row r="2262" spans="1:50">
      <c r="A2262" s="16"/>
      <c r="B2262" s="16"/>
      <c r="C2262" s="17" t="s">
        <v>7</v>
      </c>
      <c r="D2262" s="11">
        <f>D2268+D2274</f>
        <v>0</v>
      </c>
      <c r="E2262" s="11">
        <f t="shared" ref="E2262:AW2267" si="799">E2268+E2274</f>
        <v>524938.21771330049</v>
      </c>
      <c r="F2262" s="11">
        <f t="shared" si="799"/>
        <v>1044667.7563000149</v>
      </c>
      <c r="G2262" s="11">
        <f t="shared" si="799"/>
        <v>1570280.3061689478</v>
      </c>
      <c r="H2262" s="11">
        <f t="shared" si="799"/>
        <v>2100874.9887822727</v>
      </c>
      <c r="I2262" s="11">
        <f t="shared" si="799"/>
        <v>2634838.6486634607</v>
      </c>
      <c r="J2262" s="11">
        <f t="shared" si="799"/>
        <v>3126804.4376112875</v>
      </c>
      <c r="K2262" s="11">
        <f t="shared" si="799"/>
        <v>3623617.4875089694</v>
      </c>
      <c r="L2262" s="11">
        <f t="shared" si="799"/>
        <v>4134972.9619287672</v>
      </c>
      <c r="M2262" s="11">
        <f t="shared" si="799"/>
        <v>4652533.2693058625</v>
      </c>
      <c r="N2262" s="11">
        <f t="shared" si="799"/>
        <v>5176827.8395677051</v>
      </c>
      <c r="O2262" s="11">
        <f t="shared" si="799"/>
        <v>5709276.1537460145</v>
      </c>
      <c r="P2262" s="11">
        <f t="shared" si="799"/>
        <v>6254286.6495442418</v>
      </c>
      <c r="Q2262" s="11">
        <f t="shared" si="799"/>
        <v>6815518.0552863292</v>
      </c>
      <c r="R2262" s="11">
        <f t="shared" si="799"/>
        <v>7394240.0633151187</v>
      </c>
      <c r="S2262" s="11">
        <f t="shared" si="799"/>
        <v>8033207.3020151565</v>
      </c>
      <c r="T2262" s="11">
        <f t="shared" si="799"/>
        <v>8987865.8875399996</v>
      </c>
      <c r="U2262" s="11">
        <f t="shared" si="799"/>
        <v>9931468.5068161059</v>
      </c>
      <c r="V2262" s="11">
        <f t="shared" si="799"/>
        <v>10878115.444983998</v>
      </c>
      <c r="W2262" s="11">
        <f t="shared" si="799"/>
        <v>11826894.545208465</v>
      </c>
      <c r="X2262" s="11">
        <f t="shared" si="799"/>
        <v>12778978.583151318</v>
      </c>
      <c r="Y2262" s="11">
        <f t="shared" si="799"/>
        <v>13714790.124458125</v>
      </c>
      <c r="Z2262" s="11">
        <f t="shared" si="799"/>
        <v>14630864.239959432</v>
      </c>
      <c r="AA2262" s="11">
        <f t="shared" si="799"/>
        <v>15527845.038555296</v>
      </c>
      <c r="AB2262" s="11">
        <f t="shared" si="799"/>
        <v>16404725.157260308</v>
      </c>
      <c r="AC2262" s="11">
        <f t="shared" si="799"/>
        <v>17260685.695975132</v>
      </c>
      <c r="AD2262" s="11">
        <f t="shared" si="799"/>
        <v>18095416.648522504</v>
      </c>
      <c r="AE2262" s="11">
        <f t="shared" si="799"/>
        <v>18910030.290025551</v>
      </c>
      <c r="AF2262" s="11">
        <f t="shared" si="799"/>
        <v>19705660.157294605</v>
      </c>
      <c r="AG2262" s="11">
        <f t="shared" si="799"/>
        <v>20482836.319668435</v>
      </c>
      <c r="AH2262" s="11">
        <f t="shared" si="799"/>
        <v>21241315.133496698</v>
      </c>
      <c r="AI2262" s="11">
        <f t="shared" si="799"/>
        <v>21764172.197328169</v>
      </c>
      <c r="AJ2262" s="11">
        <f t="shared" si="799"/>
        <v>22269947.287568785</v>
      </c>
      <c r="AK2262" s="11">
        <f t="shared" si="799"/>
        <v>22758399.40778368</v>
      </c>
      <c r="AL2262" s="11">
        <f t="shared" si="799"/>
        <v>23230204.749582231</v>
      </c>
      <c r="AM2262" s="11">
        <f t="shared" si="799"/>
        <v>23686102.656586867</v>
      </c>
      <c r="AN2262" s="11">
        <f t="shared" si="799"/>
        <v>24125675.859237339</v>
      </c>
      <c r="AO2262" s="11">
        <f t="shared" si="799"/>
        <v>24549695.126962036</v>
      </c>
      <c r="AP2262" s="11">
        <f t="shared" si="799"/>
        <v>24958986.852567103</v>
      </c>
      <c r="AQ2262" s="11">
        <f t="shared" si="799"/>
        <v>25354405.331397504</v>
      </c>
      <c r="AR2262" s="11">
        <f t="shared" si="799"/>
        <v>25736798.346575387</v>
      </c>
      <c r="AS2262" s="11">
        <f t="shared" si="799"/>
        <v>26107799.451712146</v>
      </c>
      <c r="AT2262" s="11">
        <f t="shared" si="799"/>
        <v>26467379.228754375</v>
      </c>
      <c r="AU2262" s="11">
        <f t="shared" si="799"/>
        <v>26815484.780281123</v>
      </c>
      <c r="AV2262" s="11">
        <f t="shared" si="799"/>
        <v>27152439.41446517</v>
      </c>
      <c r="AW2262" s="11">
        <f t="shared" si="799"/>
        <v>27479195.719041988</v>
      </c>
      <c r="AX2262" s="11"/>
    </row>
    <row r="2263" spans="1:50">
      <c r="C2263" s="10" t="s">
        <v>4</v>
      </c>
      <c r="D2263" s="3">
        <f t="shared" ref="D2263:S2267" si="800">D2269+D2275</f>
        <v>7.0293996942292145E-2</v>
      </c>
      <c r="E2263" s="3">
        <f t="shared" si="800"/>
        <v>506232.00284569559</v>
      </c>
      <c r="F2263" s="3">
        <f t="shared" si="800"/>
        <v>992936.8161500257</v>
      </c>
      <c r="G2263" s="3">
        <f t="shared" si="800"/>
        <v>1472822.9687229309</v>
      </c>
      <c r="H2263" s="3">
        <f t="shared" si="800"/>
        <v>1945552.4485908924</v>
      </c>
      <c r="I2263" s="3">
        <f t="shared" si="800"/>
        <v>2410380.7157220938</v>
      </c>
      <c r="J2263" s="3">
        <f t="shared" si="800"/>
        <v>2866508.0202140249</v>
      </c>
      <c r="K2263" s="3">
        <f t="shared" si="800"/>
        <v>3308340.3727590973</v>
      </c>
      <c r="L2263" s="3">
        <f t="shared" si="800"/>
        <v>3744955.5754999071</v>
      </c>
      <c r="M2263" s="3">
        <f t="shared" si="800"/>
        <v>4169111.1753555299</v>
      </c>
      <c r="N2263" s="3">
        <f t="shared" si="800"/>
        <v>4581012.1240620688</v>
      </c>
      <c r="O2263" s="3">
        <f t="shared" si="800"/>
        <v>4981147.1396334125</v>
      </c>
      <c r="P2263" s="3">
        <f t="shared" si="800"/>
        <v>5372289.4896623353</v>
      </c>
      <c r="Q2263" s="3">
        <f t="shared" si="800"/>
        <v>5756689.0181468604</v>
      </c>
      <c r="R2263" s="3">
        <f t="shared" si="800"/>
        <v>6134884.6911732852</v>
      </c>
      <c r="S2263" s="3">
        <f t="shared" si="800"/>
        <v>6505440.2140684519</v>
      </c>
      <c r="T2263" s="3">
        <f t="shared" si="799"/>
        <v>7057364.4579311321</v>
      </c>
      <c r="U2263" s="3">
        <f t="shared" si="799"/>
        <v>7574371.7284924183</v>
      </c>
      <c r="V2263" s="3">
        <f t="shared" si="799"/>
        <v>8065733.9073614404</v>
      </c>
      <c r="W2263" s="3">
        <f t="shared" si="799"/>
        <v>8531153.8303114623</v>
      </c>
      <c r="X2263" s="3">
        <f t="shared" si="799"/>
        <v>8970405.6512335539</v>
      </c>
      <c r="Y2263" s="3">
        <f t="shared" si="799"/>
        <v>9396008.5028312542</v>
      </c>
      <c r="Z2263" s="3">
        <f t="shared" si="799"/>
        <v>9806814.0780728236</v>
      </c>
      <c r="AA2263" s="3">
        <f t="shared" si="799"/>
        <v>10204048.724993933</v>
      </c>
      <c r="AB2263" s="3">
        <f t="shared" si="799"/>
        <v>10588027.296949815</v>
      </c>
      <c r="AC2263" s="3">
        <f t="shared" si="799"/>
        <v>10959194.046381919</v>
      </c>
      <c r="AD2263" s="3">
        <f t="shared" si="799"/>
        <v>11317497.926219512</v>
      </c>
      <c r="AE2263" s="3">
        <f t="shared" si="799"/>
        <v>11664384.592161885</v>
      </c>
      <c r="AF2263" s="3">
        <f t="shared" si="799"/>
        <v>12001292.533508951</v>
      </c>
      <c r="AG2263" s="3">
        <f t="shared" si="799"/>
        <v>12329252.945760867</v>
      </c>
      <c r="AH2263" s="3">
        <f t="shared" si="799"/>
        <v>12648637.548128793</v>
      </c>
      <c r="AI2263" s="3">
        <f t="shared" si="799"/>
        <v>12840785.923876207</v>
      </c>
      <c r="AJ2263" s="3">
        <f t="shared" si="799"/>
        <v>13028810.2693586</v>
      </c>
      <c r="AK2263" s="3">
        <f t="shared" si="799"/>
        <v>13212790.343780503</v>
      </c>
      <c r="AL2263" s="3">
        <f t="shared" si="799"/>
        <v>13393291.352700863</v>
      </c>
      <c r="AM2263" s="3">
        <f t="shared" si="799"/>
        <v>13570858.597795406</v>
      </c>
      <c r="AN2263" s="3">
        <f t="shared" si="799"/>
        <v>13751714.805121237</v>
      </c>
      <c r="AO2263" s="3">
        <f t="shared" si="799"/>
        <v>13936528.643329768</v>
      </c>
      <c r="AP2263" s="3">
        <f t="shared" si="799"/>
        <v>14125927.700738383</v>
      </c>
      <c r="AQ2263" s="3">
        <f t="shared" si="799"/>
        <v>14320476.22574776</v>
      </c>
      <c r="AR2263" s="3">
        <f t="shared" si="799"/>
        <v>14520647.941721465</v>
      </c>
      <c r="AS2263" s="3">
        <f t="shared" si="799"/>
        <v>14723230.340650065</v>
      </c>
      <c r="AT2263" s="3">
        <f t="shared" si="799"/>
        <v>14927896.49015989</v>
      </c>
      <c r="AU2263" s="3">
        <f t="shared" si="799"/>
        <v>15134242.501302281</v>
      </c>
      <c r="AV2263" s="3">
        <f t="shared" si="799"/>
        <v>15342044.044328166</v>
      </c>
      <c r="AW2263" s="3">
        <f t="shared" si="799"/>
        <v>15551409.00197641</v>
      </c>
      <c r="AX2263" s="3"/>
    </row>
    <row r="2264" spans="1:50">
      <c r="C2264" s="10" t="s">
        <v>3</v>
      </c>
      <c r="D2264" s="3">
        <f t="shared" si="800"/>
        <v>2.6000000000000009E-4</v>
      </c>
      <c r="E2264" s="3">
        <f t="shared" si="799"/>
        <v>5775.5484058218699</v>
      </c>
      <c r="F2264" s="3">
        <f t="shared" si="799"/>
        <v>14566.562188663975</v>
      </c>
      <c r="G2264" s="3">
        <f t="shared" si="799"/>
        <v>26226.500899211213</v>
      </c>
      <c r="H2264" s="3">
        <f t="shared" si="799"/>
        <v>40769.658563133933</v>
      </c>
      <c r="I2264" s="3">
        <f t="shared" si="799"/>
        <v>58127.59342859967</v>
      </c>
      <c r="J2264" s="3">
        <f t="shared" si="799"/>
        <v>78255.413641208055</v>
      </c>
      <c r="K2264" s="3">
        <f t="shared" si="799"/>
        <v>98489.092063438453</v>
      </c>
      <c r="L2264" s="3">
        <f t="shared" si="799"/>
        <v>119312.48810262998</v>
      </c>
      <c r="M2264" s="3">
        <f t="shared" si="799"/>
        <v>140507.30580014596</v>
      </c>
      <c r="N2264" s="3">
        <f t="shared" si="799"/>
        <v>162197.95386510907</v>
      </c>
      <c r="O2264" s="3">
        <f t="shared" si="799"/>
        <v>184537.1018787605</v>
      </c>
      <c r="P2264" s="3">
        <f t="shared" si="799"/>
        <v>207723.6094655733</v>
      </c>
      <c r="Q2264" s="3">
        <f t="shared" si="799"/>
        <v>231868.21325304327</v>
      </c>
      <c r="R2264" s="3">
        <f t="shared" si="799"/>
        <v>256971.50727254755</v>
      </c>
      <c r="S2264" s="3">
        <f t="shared" si="799"/>
        <v>281632.50396500161</v>
      </c>
      <c r="T2264" s="3">
        <f t="shared" si="799"/>
        <v>317589.27595113503</v>
      </c>
      <c r="U2264" s="3">
        <f t="shared" si="799"/>
        <v>353515.94291823584</v>
      </c>
      <c r="V2264" s="3">
        <f t="shared" si="799"/>
        <v>389907.71415112243</v>
      </c>
      <c r="W2264" s="3">
        <f t="shared" si="799"/>
        <v>426741.48318474711</v>
      </c>
      <c r="X2264" s="3">
        <f t="shared" si="799"/>
        <v>465978.14188765513</v>
      </c>
      <c r="Y2264" s="3">
        <f t="shared" si="799"/>
        <v>506025.7938638833</v>
      </c>
      <c r="Z2264" s="3">
        <f t="shared" si="799"/>
        <v>546793.32378163293</v>
      </c>
      <c r="AA2264" s="3">
        <f t="shared" si="799"/>
        <v>588353.78225981188</v>
      </c>
      <c r="AB2264" s="3">
        <f t="shared" si="799"/>
        <v>630722.52434117289</v>
      </c>
      <c r="AC2264" s="3">
        <f t="shared" si="799"/>
        <v>673927.20134277421</v>
      </c>
      <c r="AD2264" s="3">
        <f t="shared" si="799"/>
        <v>718756.95187531516</v>
      </c>
      <c r="AE2264" s="3">
        <f t="shared" si="799"/>
        <v>765320.08700129646</v>
      </c>
      <c r="AF2264" s="3">
        <f t="shared" si="799"/>
        <v>813703.3358727165</v>
      </c>
      <c r="AG2264" s="3">
        <f t="shared" si="799"/>
        <v>863953.66839870764</v>
      </c>
      <c r="AH2264" s="3">
        <f t="shared" si="799"/>
        <v>916075.03613237501</v>
      </c>
      <c r="AI2264" s="3">
        <f t="shared" si="799"/>
        <v>956975.86354043381</v>
      </c>
      <c r="AJ2264" s="3">
        <f t="shared" si="799"/>
        <v>997510.95666485571</v>
      </c>
      <c r="AK2264" s="3">
        <f t="shared" si="799"/>
        <v>1037581.0662210418</v>
      </c>
      <c r="AL2264" s="3">
        <f t="shared" si="799"/>
        <v>1077129.0288904021</v>
      </c>
      <c r="AM2264" s="3">
        <f t="shared" si="799"/>
        <v>1116098.1968836754</v>
      </c>
      <c r="AN2264" s="3">
        <f t="shared" si="799"/>
        <v>1147518.7258065972</v>
      </c>
      <c r="AO2264" s="3">
        <f t="shared" si="799"/>
        <v>1171094.0871307272</v>
      </c>
      <c r="AP2264" s="3">
        <f t="shared" si="799"/>
        <v>1186559.4147837039</v>
      </c>
      <c r="AQ2264" s="3">
        <f t="shared" si="799"/>
        <v>1193690.7246590198</v>
      </c>
      <c r="AR2264" s="3">
        <f t="shared" si="799"/>
        <v>1192313.6760939443</v>
      </c>
      <c r="AS2264" s="3">
        <f t="shared" si="799"/>
        <v>1186709.6329891814</v>
      </c>
      <c r="AT2264" s="3">
        <f t="shared" si="799"/>
        <v>1176897.4061893113</v>
      </c>
      <c r="AU2264" s="3">
        <f t="shared" si="799"/>
        <v>1162923.9162124363</v>
      </c>
      <c r="AV2264" s="3">
        <f t="shared" si="799"/>
        <v>1144875.4886504058</v>
      </c>
      <c r="AW2264" s="3">
        <f t="shared" si="799"/>
        <v>1122898.2231042716</v>
      </c>
      <c r="AX2264" s="3"/>
    </row>
    <row r="2265" spans="1:50">
      <c r="C2265" s="10" t="s">
        <v>2</v>
      </c>
      <c r="D2265" s="3">
        <f t="shared" si="800"/>
        <v>0</v>
      </c>
      <c r="E2265" s="3">
        <f t="shared" si="799"/>
        <v>2940.7071643655127</v>
      </c>
      <c r="F2265" s="3">
        <f t="shared" si="799"/>
        <v>8477.2298542508361</v>
      </c>
      <c r="G2265" s="3">
        <f t="shared" si="799"/>
        <v>16294.728039582427</v>
      </c>
      <c r="H2265" s="3">
        <f t="shared" si="799"/>
        <v>26280.987035418195</v>
      </c>
      <c r="I2265" s="3">
        <f t="shared" si="799"/>
        <v>38270.259272335155</v>
      </c>
      <c r="J2265" s="3">
        <f t="shared" si="799"/>
        <v>52126.865142785311</v>
      </c>
      <c r="K2265" s="3">
        <f t="shared" si="799"/>
        <v>77698.102451340746</v>
      </c>
      <c r="L2265" s="3">
        <f t="shared" si="799"/>
        <v>115246.11559283159</v>
      </c>
      <c r="M2265" s="3">
        <f t="shared" si="799"/>
        <v>164293.79541721594</v>
      </c>
      <c r="N2265" s="3">
        <f t="shared" si="799"/>
        <v>225088.27890170232</v>
      </c>
      <c r="O2265" s="3">
        <f t="shared" si="799"/>
        <v>298239.39298138249</v>
      </c>
      <c r="P2265" s="3">
        <f t="shared" si="799"/>
        <v>384750.11776446737</v>
      </c>
      <c r="Q2265" s="3">
        <f t="shared" si="799"/>
        <v>485482.67659084266</v>
      </c>
      <c r="R2265" s="3">
        <f t="shared" si="799"/>
        <v>600879.87818057823</v>
      </c>
      <c r="S2265" s="3">
        <f t="shared" si="799"/>
        <v>731022.87326952303</v>
      </c>
      <c r="T2265" s="3">
        <f t="shared" si="799"/>
        <v>923220.03970731702</v>
      </c>
      <c r="U2265" s="3">
        <f t="shared" si="799"/>
        <v>1124869.9036859646</v>
      </c>
      <c r="V2265" s="3">
        <f t="shared" si="799"/>
        <v>1338193.6229308352</v>
      </c>
      <c r="W2265" s="3">
        <f t="shared" si="799"/>
        <v>1562893.8961291108</v>
      </c>
      <c r="X2265" s="3">
        <f t="shared" si="799"/>
        <v>1798691.5785639912</v>
      </c>
      <c r="Y2265" s="3">
        <f t="shared" si="799"/>
        <v>2032819.1108254178</v>
      </c>
      <c r="Z2265" s="3">
        <f t="shared" si="799"/>
        <v>2264206.6901572929</v>
      </c>
      <c r="AA2265" s="3">
        <f t="shared" si="799"/>
        <v>2492617.1280495999</v>
      </c>
      <c r="AB2265" s="3">
        <f t="shared" si="799"/>
        <v>2717514.9987367312</v>
      </c>
      <c r="AC2265" s="3">
        <f t="shared" si="799"/>
        <v>2938435.8148986157</v>
      </c>
      <c r="AD2265" s="3">
        <f t="shared" si="799"/>
        <v>3155003.1046257564</v>
      </c>
      <c r="AE2265" s="3">
        <f t="shared" si="799"/>
        <v>3367095.2509910082</v>
      </c>
      <c r="AF2265" s="3">
        <f t="shared" si="799"/>
        <v>3574575.2095785448</v>
      </c>
      <c r="AG2265" s="3">
        <f t="shared" si="799"/>
        <v>3777232.2520403108</v>
      </c>
      <c r="AH2265" s="3">
        <f t="shared" si="799"/>
        <v>3974795.1114018504</v>
      </c>
      <c r="AI2265" s="3">
        <f t="shared" si="799"/>
        <v>4122684.3881426514</v>
      </c>
      <c r="AJ2265" s="3">
        <f t="shared" si="799"/>
        <v>4264475.9221353782</v>
      </c>
      <c r="AK2265" s="3">
        <f t="shared" si="799"/>
        <v>4400037.1259080609</v>
      </c>
      <c r="AL2265" s="3">
        <f t="shared" si="799"/>
        <v>4529435.0981338099</v>
      </c>
      <c r="AM2265" s="3">
        <f t="shared" si="799"/>
        <v>4652775.364996437</v>
      </c>
      <c r="AN2265" s="3">
        <f t="shared" si="799"/>
        <v>4770201.0562798399</v>
      </c>
      <c r="AO2265" s="3">
        <f t="shared" si="799"/>
        <v>4881888.6481193453</v>
      </c>
      <c r="AP2265" s="3">
        <f t="shared" si="799"/>
        <v>4988047.2455705889</v>
      </c>
      <c r="AQ2265" s="3">
        <f t="shared" si="799"/>
        <v>5088912.3455194402</v>
      </c>
      <c r="AR2265" s="3">
        <f t="shared" si="799"/>
        <v>5184739.015650888</v>
      </c>
      <c r="AS2265" s="3">
        <f t="shared" si="799"/>
        <v>5275794.0029792646</v>
      </c>
      <c r="AT2265" s="3">
        <f t="shared" si="799"/>
        <v>5362200.1367928693</v>
      </c>
      <c r="AU2265" s="3">
        <f t="shared" si="799"/>
        <v>5444095.5057029109</v>
      </c>
      <c r="AV2265" s="3">
        <f t="shared" si="799"/>
        <v>5521700.0389774647</v>
      </c>
      <c r="AW2265" s="3">
        <f t="shared" si="799"/>
        <v>5595356.7501108646</v>
      </c>
      <c r="AX2265" s="3"/>
    </row>
    <row r="2266" spans="1:50">
      <c r="C2266" s="10" t="s">
        <v>1</v>
      </c>
      <c r="D2266" s="3">
        <f t="shared" si="800"/>
        <v>0</v>
      </c>
      <c r="E2266" s="3">
        <f t="shared" si="799"/>
        <v>9989.9592974175357</v>
      </c>
      <c r="F2266" s="3">
        <f t="shared" si="799"/>
        <v>28687.148107074408</v>
      </c>
      <c r="G2266" s="3">
        <f t="shared" si="799"/>
        <v>54936.108507223194</v>
      </c>
      <c r="H2266" s="3">
        <f t="shared" si="799"/>
        <v>88271.894592828205</v>
      </c>
      <c r="I2266" s="3">
        <f t="shared" si="799"/>
        <v>128060.08024043252</v>
      </c>
      <c r="J2266" s="3">
        <f t="shared" si="799"/>
        <v>129914.13861326899</v>
      </c>
      <c r="K2266" s="3">
        <f t="shared" si="799"/>
        <v>138914.06705101734</v>
      </c>
      <c r="L2266" s="3">
        <f t="shared" si="799"/>
        <v>154930.52455104937</v>
      </c>
      <c r="M2266" s="3">
        <f t="shared" si="799"/>
        <v>177567.01415985051</v>
      </c>
      <c r="N2266" s="3">
        <f t="shared" si="799"/>
        <v>206772.31782809147</v>
      </c>
      <c r="O2266" s="3">
        <f t="shared" si="799"/>
        <v>242705.24877926664</v>
      </c>
      <c r="P2266" s="3">
        <f t="shared" si="799"/>
        <v>285783.96315547399</v>
      </c>
      <c r="Q2266" s="3">
        <f t="shared" si="799"/>
        <v>336430.27781238977</v>
      </c>
      <c r="R2266" s="3">
        <f t="shared" si="799"/>
        <v>394922.6552122056</v>
      </c>
      <c r="S2266" s="3">
        <f t="shared" si="799"/>
        <v>506767.97242343391</v>
      </c>
      <c r="T2266" s="3">
        <f t="shared" si="799"/>
        <v>678876.57339395466</v>
      </c>
      <c r="U2266" s="3">
        <f t="shared" si="799"/>
        <v>865412.31309915497</v>
      </c>
      <c r="V2266" s="3">
        <f t="shared" si="799"/>
        <v>1068463.6794954289</v>
      </c>
      <c r="W2266" s="3">
        <f t="shared" si="799"/>
        <v>1287744.2901825043</v>
      </c>
      <c r="X2266" s="3">
        <f t="shared" si="799"/>
        <v>1522978.7640879028</v>
      </c>
      <c r="Y2266" s="3">
        <f t="shared" si="799"/>
        <v>1756479.2116132721</v>
      </c>
      <c r="Z2266" s="3">
        <f t="shared" si="799"/>
        <v>1987102.9870384708</v>
      </c>
      <c r="AA2266" s="3">
        <f t="shared" si="799"/>
        <v>2214435.5489490922</v>
      </c>
      <c r="AB2266" s="3">
        <f t="shared" si="799"/>
        <v>2437680.9821660514</v>
      </c>
      <c r="AC2266" s="3">
        <f t="shared" si="799"/>
        <v>2656017.693726779</v>
      </c>
      <c r="AD2266" s="3">
        <f t="shared" si="799"/>
        <v>2868776.9533477481</v>
      </c>
      <c r="AE2266" s="3">
        <f t="shared" si="799"/>
        <v>3075637.9125953349</v>
      </c>
      <c r="AF2266" s="3">
        <f t="shared" si="799"/>
        <v>3276344.9937916198</v>
      </c>
      <c r="AG2266" s="3">
        <f t="shared" si="799"/>
        <v>3470560.937427497</v>
      </c>
      <c r="AH2266" s="3">
        <f t="shared" si="799"/>
        <v>3657939.0271426528</v>
      </c>
      <c r="AI2266" s="3">
        <f t="shared" si="799"/>
        <v>3798368.1097319894</v>
      </c>
      <c r="AJ2266" s="3">
        <f t="shared" si="799"/>
        <v>3932371.7391702374</v>
      </c>
      <c r="AK2266" s="3">
        <f t="shared" si="799"/>
        <v>4059861.6550886561</v>
      </c>
      <c r="AL2266" s="3">
        <f t="shared" si="799"/>
        <v>4180937.3286757264</v>
      </c>
      <c r="AM2266" s="3">
        <f t="shared" si="799"/>
        <v>4295741.9701305861</v>
      </c>
      <c r="AN2266" s="3">
        <f t="shared" si="799"/>
        <v>4404459.9851456173</v>
      </c>
      <c r="AO2266" s="3">
        <f t="shared" si="799"/>
        <v>4507310.9033931121</v>
      </c>
      <c r="AP2266" s="3">
        <f t="shared" si="799"/>
        <v>4604546.3667539842</v>
      </c>
      <c r="AQ2266" s="3">
        <f t="shared" si="799"/>
        <v>4696441.7557748808</v>
      </c>
      <c r="AR2266" s="3">
        <f t="shared" si="799"/>
        <v>4783287.0981567539</v>
      </c>
      <c r="AS2266" s="3">
        <f t="shared" si="799"/>
        <v>4865376.9817480156</v>
      </c>
      <c r="AT2266" s="3">
        <f t="shared" si="799"/>
        <v>4942865.6151173599</v>
      </c>
      <c r="AU2266" s="3">
        <f t="shared" si="799"/>
        <v>5015917.288375197</v>
      </c>
      <c r="AV2266" s="3">
        <f t="shared" si="799"/>
        <v>5084770.9070989601</v>
      </c>
      <c r="AW2266" s="3">
        <f t="shared" si="799"/>
        <v>5149778.3019466046</v>
      </c>
      <c r="AX2266" s="3"/>
    </row>
    <row r="2267" spans="1:50">
      <c r="C2267" s="7" t="s">
        <v>0</v>
      </c>
      <c r="D2267" s="4">
        <f t="shared" si="800"/>
        <v>0</v>
      </c>
      <c r="E2267" s="4">
        <f t="shared" si="799"/>
        <v>0</v>
      </c>
      <c r="F2267" s="4">
        <f t="shared" si="799"/>
        <v>0</v>
      </c>
      <c r="G2267" s="4">
        <f t="shared" si="799"/>
        <v>0</v>
      </c>
      <c r="H2267" s="4">
        <f t="shared" si="799"/>
        <v>0</v>
      </c>
      <c r="I2267" s="4">
        <f t="shared" si="799"/>
        <v>0</v>
      </c>
      <c r="J2267" s="4">
        <f t="shared" si="799"/>
        <v>0</v>
      </c>
      <c r="K2267" s="4">
        <f t="shared" si="799"/>
        <v>175.85318407588105</v>
      </c>
      <c r="L2267" s="4">
        <f t="shared" si="799"/>
        <v>528.2581823491962</v>
      </c>
      <c r="M2267" s="4">
        <f t="shared" si="799"/>
        <v>1053.978573119778</v>
      </c>
      <c r="N2267" s="4">
        <f t="shared" si="799"/>
        <v>1757.1649107343314</v>
      </c>
      <c r="O2267" s="4">
        <f t="shared" si="799"/>
        <v>2647.2704731928188</v>
      </c>
      <c r="P2267" s="4">
        <f t="shared" si="799"/>
        <v>3739.4694963912602</v>
      </c>
      <c r="Q2267" s="4">
        <f t="shared" si="799"/>
        <v>5047.8694831938283</v>
      </c>
      <c r="R2267" s="4">
        <f t="shared" si="799"/>
        <v>6581.3314765022624</v>
      </c>
      <c r="S2267" s="4">
        <f t="shared" si="799"/>
        <v>8343.7382887467975</v>
      </c>
      <c r="T2267" s="4">
        <f t="shared" si="799"/>
        <v>10815.540556461052</v>
      </c>
      <c r="U2267" s="4">
        <f t="shared" si="799"/>
        <v>13298.618620329869</v>
      </c>
      <c r="V2267" s="4">
        <f t="shared" si="799"/>
        <v>15816.521045171092</v>
      </c>
      <c r="W2267" s="4">
        <f t="shared" si="799"/>
        <v>18361.045400643001</v>
      </c>
      <c r="X2267" s="4">
        <f t="shared" si="799"/>
        <v>20924.447378218527</v>
      </c>
      <c r="Y2267" s="4">
        <f t="shared" si="799"/>
        <v>23457.505324295435</v>
      </c>
      <c r="Z2267" s="4">
        <f t="shared" si="799"/>
        <v>25947.160909211369</v>
      </c>
      <c r="AA2267" s="4">
        <f t="shared" si="799"/>
        <v>28389.854302860786</v>
      </c>
      <c r="AB2267" s="4">
        <f t="shared" si="799"/>
        <v>30779.355066538872</v>
      </c>
      <c r="AC2267" s="4">
        <f t="shared" si="799"/>
        <v>33110.939625047424</v>
      </c>
      <c r="AD2267" s="4">
        <f t="shared" si="799"/>
        <v>35381.712454171306</v>
      </c>
      <c r="AE2267" s="4">
        <f t="shared" si="799"/>
        <v>37592.447276035375</v>
      </c>
      <c r="AF2267" s="4">
        <f t="shared" si="799"/>
        <v>39744.084542768782</v>
      </c>
      <c r="AG2267" s="4">
        <f t="shared" si="799"/>
        <v>41836.516041054361</v>
      </c>
      <c r="AH2267" s="4">
        <f t="shared" si="799"/>
        <v>43868.410691024939</v>
      </c>
      <c r="AI2267" s="4">
        <f t="shared" si="799"/>
        <v>45357.912036886635</v>
      </c>
      <c r="AJ2267" s="4">
        <f t="shared" si="799"/>
        <v>46778.400239717485</v>
      </c>
      <c r="AK2267" s="4">
        <f t="shared" si="799"/>
        <v>48129.216785417986</v>
      </c>
      <c r="AL2267" s="4">
        <f t="shared" si="799"/>
        <v>49411.94118143688</v>
      </c>
      <c r="AM2267" s="4">
        <f t="shared" si="799"/>
        <v>50628.526780763474</v>
      </c>
      <c r="AN2267" s="4">
        <f t="shared" si="799"/>
        <v>51781.286884055713</v>
      </c>
      <c r="AO2267" s="4">
        <f t="shared" si="799"/>
        <v>52872.844989082972</v>
      </c>
      <c r="AP2267" s="4">
        <f t="shared" si="799"/>
        <v>53906.124720443811</v>
      </c>
      <c r="AQ2267" s="4">
        <f t="shared" si="799"/>
        <v>54884.279696405443</v>
      </c>
      <c r="AR2267" s="4">
        <f t="shared" si="799"/>
        <v>55810.614952336589</v>
      </c>
      <c r="AS2267" s="4">
        <f t="shared" si="799"/>
        <v>56688.493345620242</v>
      </c>
      <c r="AT2267" s="4">
        <f t="shared" si="799"/>
        <v>57519.580494943264</v>
      </c>
      <c r="AU2267" s="4">
        <f t="shared" si="799"/>
        <v>58305.56868828732</v>
      </c>
      <c r="AV2267" s="4">
        <f t="shared" si="799"/>
        <v>59048.935410174032</v>
      </c>
      <c r="AW2267" s="4">
        <f t="shared" si="799"/>
        <v>59753.441903834777</v>
      </c>
      <c r="AX2267" s="3"/>
    </row>
    <row r="2268" spans="1:50">
      <c r="A2268" s="16"/>
      <c r="B2268" s="16"/>
      <c r="C2268" s="17" t="s">
        <v>6</v>
      </c>
      <c r="D2268" s="11">
        <f>SUM(D2280,D2286,D2292,D2298,D2304,D2310,D2316,D2322,D2328,D2334,D2340,D2346,D2352,D2358,D2364,D2370,D2376,D2382,D2388,D2394,D2400,D2406,D2412,D2418,D2424,D2430,D2436,D2442,D2448,D2454,D2460,D2466,D2472,D2478,D2484,D2490,D2496,D2502,D2508,D2514,D2520,D2526,D2532,D2538,D2544)</f>
        <v>0</v>
      </c>
      <c r="E2268" s="11">
        <f>SUM(E2280,E2286,E2292,E2298,E2304,E2310,E2316,E2322,E2328,E2334,E2340,E2346,E2352,E2358,E2364,E2370,E2376,E2382,E2388,E2394,E2400,E2406,E2412,E2418,E2424,E2430,E2436,E2442,E2448,E2454,E2460,E2466,E2472,E2478,E2484,E2490,E2496,E2502,E2508,E2514,E2520,E2526,E2532,E2538,E2544)</f>
        <v>0</v>
      </c>
      <c r="F2268" s="11">
        <f t="shared" ref="F2268:AW2273" si="801">SUM(F2280,F2286,F2292,F2298,F2304,F2310,F2316,F2322,F2328,F2334,F2340,F2346,F2352,F2358,F2364,F2370,F2376,F2382,F2388,F2394,F2400,F2406,F2412,F2418,F2424,F2430,F2436,F2442,F2448,F2454,F2460,F2466,F2472,F2478,F2484,F2490,F2496,F2502,F2508,F2514,F2520,F2526,F2532,F2538,F2544)</f>
        <v>506661.77393239731</v>
      </c>
      <c r="G2268" s="11">
        <f t="shared" si="801"/>
        <v>1038071.9281355541</v>
      </c>
      <c r="H2268" s="11">
        <f t="shared" si="801"/>
        <v>1558765.9358370374</v>
      </c>
      <c r="I2268" s="11">
        <f t="shared" si="801"/>
        <v>2082931.7825120774</v>
      </c>
      <c r="J2268" s="11">
        <f t="shared" si="801"/>
        <v>2608559.4992265608</v>
      </c>
      <c r="K2268" s="11">
        <f t="shared" si="801"/>
        <v>3090023.0750372228</v>
      </c>
      <c r="L2268" s="11">
        <f t="shared" si="801"/>
        <v>3573484.1900641397</v>
      </c>
      <c r="M2268" s="11">
        <f t="shared" si="801"/>
        <v>4068041.696424962</v>
      </c>
      <c r="N2268" s="11">
        <f t="shared" si="801"/>
        <v>4564874.225371724</v>
      </c>
      <c r="O2268" s="11">
        <f t="shared" si="801"/>
        <v>5064105.4867489403</v>
      </c>
      <c r="P2268" s="11">
        <f t="shared" si="801"/>
        <v>5568904.7536215009</v>
      </c>
      <c r="Q2268" s="11">
        <f t="shared" si="801"/>
        <v>6085613.0955212349</v>
      </c>
      <c r="R2268" s="11">
        <f t="shared" si="801"/>
        <v>6618871.4184285076</v>
      </c>
      <c r="S2268" s="11">
        <f t="shared" si="801"/>
        <v>7169331.5565424943</v>
      </c>
      <c r="T2268" s="11">
        <f t="shared" si="801"/>
        <v>7779550.4998484869</v>
      </c>
      <c r="U2268" s="11">
        <f t="shared" si="801"/>
        <v>8703434.7713360935</v>
      </c>
      <c r="V2268" s="11">
        <f t="shared" si="801"/>
        <v>9615244.4525011219</v>
      </c>
      <c r="W2268" s="11">
        <f t="shared" si="801"/>
        <v>10528787.507156514</v>
      </c>
      <c r="X2268" s="11">
        <f t="shared" si="801"/>
        <v>11443006.885205207</v>
      </c>
      <c r="Y2268" s="11">
        <f t="shared" si="801"/>
        <v>12358819.035762321</v>
      </c>
      <c r="Z2268" s="11">
        <f t="shared" si="801"/>
        <v>13256429.820273712</v>
      </c>
      <c r="AA2268" s="11">
        <f t="shared" si="801"/>
        <v>14132140.567785583</v>
      </c>
      <c r="AB2268" s="11">
        <f t="shared" si="801"/>
        <v>14986384.847738691</v>
      </c>
      <c r="AC2268" s="11">
        <f t="shared" si="801"/>
        <v>15818011.428509144</v>
      </c>
      <c r="AD2268" s="11">
        <f t="shared" si="801"/>
        <v>16626296.105169352</v>
      </c>
      <c r="AE2268" s="11">
        <f t="shared" si="801"/>
        <v>17412252.249215499</v>
      </c>
      <c r="AF2268" s="11">
        <f t="shared" si="801"/>
        <v>18178215.667652778</v>
      </c>
      <c r="AG2268" s="11">
        <f t="shared" si="801"/>
        <v>18925887.570976224</v>
      </c>
      <c r="AH2268" s="11">
        <f t="shared" si="801"/>
        <v>19655549.125219729</v>
      </c>
      <c r="AI2268" s="11">
        <f t="shared" si="801"/>
        <v>20367169.039324224</v>
      </c>
      <c r="AJ2268" s="11">
        <f t="shared" si="801"/>
        <v>20845063.978773329</v>
      </c>
      <c r="AK2268" s="11">
        <f t="shared" si="801"/>
        <v>21307061.577245168</v>
      </c>
      <c r="AL2268" s="11">
        <f t="shared" si="801"/>
        <v>21753032.876751602</v>
      </c>
      <c r="AM2268" s="11">
        <f t="shared" si="801"/>
        <v>22183795.838034969</v>
      </c>
      <c r="AN2268" s="11">
        <f t="shared" si="801"/>
        <v>22600255.880667839</v>
      </c>
      <c r="AO2268" s="11">
        <f t="shared" si="801"/>
        <v>23002181.355860289</v>
      </c>
      <c r="AP2268" s="11">
        <f t="shared" si="801"/>
        <v>23390555.827917676</v>
      </c>
      <c r="AQ2268" s="11">
        <f t="shared" si="801"/>
        <v>23766431.893155891</v>
      </c>
      <c r="AR2268" s="11">
        <f t="shared" si="801"/>
        <v>24130876.174137875</v>
      </c>
      <c r="AS2268" s="11">
        <f t="shared" si="801"/>
        <v>24484896.053384505</v>
      </c>
      <c r="AT2268" s="11">
        <f t="shared" si="801"/>
        <v>24829410.243780259</v>
      </c>
      <c r="AU2268" s="11">
        <f t="shared" si="801"/>
        <v>25163624.791651849</v>
      </c>
      <c r="AV2268" s="11">
        <f t="shared" si="801"/>
        <v>25487074.655014232</v>
      </c>
      <c r="AW2268" s="11">
        <f t="shared" si="801"/>
        <v>25800299.307078276</v>
      </c>
      <c r="AX2268" s="11"/>
    </row>
    <row r="2269" spans="1:50">
      <c r="C2269" s="10" t="s">
        <v>4</v>
      </c>
      <c r="D2269" s="3">
        <f t="shared" ref="D2269:T2273" si="802">SUM(D2281,D2287,D2293,D2299,D2305,D2311,D2317,D2323,D2329,D2335,D2341,D2347,D2353,D2359,D2365,D2371,D2377,D2383,D2389,D2395,D2401,D2407,D2413,D2419,D2425,D2431,D2437,D2443,D2449,D2455,D2461,D2467,D2473,D2479,D2485,D2491,D2497,D2503,D2509,D2515,D2521,D2527,D2533,D2539,D2545)</f>
        <v>0</v>
      </c>
      <c r="E2269" s="3">
        <f t="shared" si="802"/>
        <v>0</v>
      </c>
      <c r="F2269" s="3">
        <f t="shared" si="802"/>
        <v>488589.91143108736</v>
      </c>
      <c r="G2269" s="3">
        <f t="shared" si="802"/>
        <v>986603.1812843543</v>
      </c>
      <c r="H2269" s="3">
        <f t="shared" si="802"/>
        <v>1461862.353344671</v>
      </c>
      <c r="I2269" s="3">
        <f t="shared" si="802"/>
        <v>1928600.2743665383</v>
      </c>
      <c r="J2269" s="3">
        <f t="shared" si="802"/>
        <v>2385714.3708380493</v>
      </c>
      <c r="K2269" s="3">
        <f t="shared" si="802"/>
        <v>2831987.0807647142</v>
      </c>
      <c r="L2269" s="3">
        <f t="shared" si="802"/>
        <v>3261386.3485319293</v>
      </c>
      <c r="M2269" s="3">
        <f t="shared" si="802"/>
        <v>3682463.8544478249</v>
      </c>
      <c r="N2269" s="3">
        <f t="shared" si="802"/>
        <v>4087566.3240192262</v>
      </c>
      <c r="O2269" s="3">
        <f t="shared" si="802"/>
        <v>4476578.1398927625</v>
      </c>
      <c r="P2269" s="3">
        <f t="shared" si="802"/>
        <v>4851768.9860173194</v>
      </c>
      <c r="Q2269" s="3">
        <f t="shared" si="802"/>
        <v>5217829.9474028675</v>
      </c>
      <c r="R2269" s="3">
        <f t="shared" si="802"/>
        <v>5577970.827719681</v>
      </c>
      <c r="S2269" s="3">
        <f t="shared" si="802"/>
        <v>5932131.7670119992</v>
      </c>
      <c r="T2269" s="3">
        <f t="shared" si="802"/>
        <v>6278924.4714235691</v>
      </c>
      <c r="U2269" s="3">
        <f t="shared" si="801"/>
        <v>6806396.1215418037</v>
      </c>
      <c r="V2269" s="3">
        <f t="shared" si="801"/>
        <v>7299139.6064637387</v>
      </c>
      <c r="W2269" s="3">
        <f t="shared" si="801"/>
        <v>7766338.9409303367</v>
      </c>
      <c r="X2269" s="3">
        <f t="shared" si="801"/>
        <v>8207624.9735347675</v>
      </c>
      <c r="Y2269" s="3">
        <f t="shared" si="801"/>
        <v>8622684.229744181</v>
      </c>
      <c r="Z2269" s="3">
        <f t="shared" si="801"/>
        <v>9023854.1350320857</v>
      </c>
      <c r="AA2269" s="3">
        <f t="shared" si="801"/>
        <v>9409887.1686347667</v>
      </c>
      <c r="AB2269" s="3">
        <f t="shared" si="801"/>
        <v>9781922.8755908646</v>
      </c>
      <c r="AC2269" s="3">
        <f t="shared" si="801"/>
        <v>10140219.800231043</v>
      </c>
      <c r="AD2269" s="3">
        <f t="shared" si="801"/>
        <v>10485200.570012152</v>
      </c>
      <c r="AE2269" s="3">
        <f t="shared" si="801"/>
        <v>10817585.343957614</v>
      </c>
      <c r="AF2269" s="3">
        <f t="shared" si="801"/>
        <v>11139499.042155728</v>
      </c>
      <c r="AG2269" s="3">
        <f t="shared" si="801"/>
        <v>11452636.212250495</v>
      </c>
      <c r="AH2269" s="3">
        <f t="shared" si="801"/>
        <v>11757663.291352505</v>
      </c>
      <c r="AI2269" s="3">
        <f t="shared" si="801"/>
        <v>12054875.993982028</v>
      </c>
      <c r="AJ2269" s="3">
        <f t="shared" si="801"/>
        <v>12226207.579737727</v>
      </c>
      <c r="AK2269" s="3">
        <f t="shared" si="801"/>
        <v>12394264.5469638</v>
      </c>
      <c r="AL2269" s="3">
        <f t="shared" si="801"/>
        <v>12559160.696812542</v>
      </c>
      <c r="AM2269" s="3">
        <f t="shared" si="801"/>
        <v>12721487.311341133</v>
      </c>
      <c r="AN2269" s="3">
        <f t="shared" si="801"/>
        <v>12881833.956905715</v>
      </c>
      <c r="AO2269" s="3">
        <f t="shared" si="801"/>
        <v>13046450.055699997</v>
      </c>
      <c r="AP2269" s="3">
        <f t="shared" si="801"/>
        <v>13216066.721177237</v>
      </c>
      <c r="AQ2269" s="3">
        <f t="shared" si="801"/>
        <v>13391379.075689716</v>
      </c>
      <c r="AR2269" s="3">
        <f t="shared" si="801"/>
        <v>13573007.999120401</v>
      </c>
      <c r="AS2269" s="3">
        <f t="shared" si="801"/>
        <v>13761447.589956807</v>
      </c>
      <c r="AT2269" s="3">
        <f t="shared" si="801"/>
        <v>13953008.384853903</v>
      </c>
      <c r="AU2269" s="3">
        <f t="shared" si="801"/>
        <v>14146857.651929367</v>
      </c>
      <c r="AV2269" s="3">
        <f t="shared" si="801"/>
        <v>14342306.320469229</v>
      </c>
      <c r="AW2269" s="3">
        <f t="shared" si="801"/>
        <v>14539215.689265473</v>
      </c>
      <c r="AX2269" s="3"/>
    </row>
    <row r="2270" spans="1:50">
      <c r="C2270" s="10" t="s">
        <v>3</v>
      </c>
      <c r="D2270" s="3">
        <f t="shared" si="802"/>
        <v>0</v>
      </c>
      <c r="E2270" s="3">
        <f t="shared" si="802"/>
        <v>0</v>
      </c>
      <c r="F2270" s="3">
        <f t="shared" si="801"/>
        <v>5581.6354461115616</v>
      </c>
      <c r="G2270" s="3">
        <f t="shared" si="801"/>
        <v>14497.883700312934</v>
      </c>
      <c r="H2270" s="3">
        <f t="shared" si="801"/>
        <v>26087.259547760794</v>
      </c>
      <c r="I2270" s="3">
        <f t="shared" si="801"/>
        <v>40525.962684671831</v>
      </c>
      <c r="J2270" s="3">
        <f t="shared" si="801"/>
        <v>57735.908843251149</v>
      </c>
      <c r="K2270" s="3">
        <f t="shared" si="801"/>
        <v>77660.130098897251</v>
      </c>
      <c r="L2270" s="3">
        <f t="shared" si="801"/>
        <v>97630.918773745987</v>
      </c>
      <c r="M2270" s="3">
        <f t="shared" si="801"/>
        <v>118116.00286677852</v>
      </c>
      <c r="N2270" s="3">
        <f t="shared" si="801"/>
        <v>138881.77577342867</v>
      </c>
      <c r="O2270" s="3">
        <f t="shared" si="801"/>
        <v>160035.43527334119</v>
      </c>
      <c r="P2270" s="3">
        <f t="shared" si="801"/>
        <v>181730.27337294698</v>
      </c>
      <c r="Q2270" s="3">
        <f t="shared" si="801"/>
        <v>204177.69675288652</v>
      </c>
      <c r="R2270" s="3">
        <f t="shared" si="801"/>
        <v>227503.46439081343</v>
      </c>
      <c r="S2270" s="3">
        <f t="shared" si="801"/>
        <v>251715.19923375768</v>
      </c>
      <c r="T2270" s="3">
        <f t="shared" si="801"/>
        <v>275428.9041675498</v>
      </c>
      <c r="U2270" s="3">
        <f t="shared" si="801"/>
        <v>310348.62905423337</v>
      </c>
      <c r="V2270" s="3">
        <f t="shared" si="801"/>
        <v>345188.6602913579</v>
      </c>
      <c r="W2270" s="3">
        <f t="shared" si="801"/>
        <v>380439.25273870048</v>
      </c>
      <c r="X2270" s="3">
        <f t="shared" si="801"/>
        <v>416069.77693644218</v>
      </c>
      <c r="Y2270" s="3">
        <f t="shared" si="801"/>
        <v>454027.40866326907</v>
      </c>
      <c r="Z2270" s="3">
        <f t="shared" si="801"/>
        <v>492717.78115845675</v>
      </c>
      <c r="AA2270" s="3">
        <f t="shared" si="801"/>
        <v>532043.11949189217</v>
      </c>
      <c r="AB2270" s="3">
        <f t="shared" si="801"/>
        <v>572069.68440589251</v>
      </c>
      <c r="AC2270" s="3">
        <f t="shared" si="801"/>
        <v>612806.65682722814</v>
      </c>
      <c r="AD2270" s="3">
        <f t="shared" si="801"/>
        <v>654271.90701208799</v>
      </c>
      <c r="AE2270" s="3">
        <f t="shared" si="801"/>
        <v>697275.5736456028</v>
      </c>
      <c r="AF2270" s="3">
        <f t="shared" si="801"/>
        <v>741950.11770989012</v>
      </c>
      <c r="AG2270" s="3">
        <f t="shared" si="801"/>
        <v>788394.10256348434</v>
      </c>
      <c r="AH2270" s="3">
        <f t="shared" si="801"/>
        <v>836637.98160528718</v>
      </c>
      <c r="AI2270" s="3">
        <f t="shared" si="801"/>
        <v>886687.92387338832</v>
      </c>
      <c r="AJ2270" s="3">
        <f t="shared" si="801"/>
        <v>925509.43816075148</v>
      </c>
      <c r="AK2270" s="3">
        <f t="shared" si="801"/>
        <v>963928.19815131719</v>
      </c>
      <c r="AL2270" s="3">
        <f t="shared" si="801"/>
        <v>1001847.0294669042</v>
      </c>
      <c r="AM2270" s="3">
        <f t="shared" si="801"/>
        <v>1039213.8002955518</v>
      </c>
      <c r="AN2270" s="3">
        <f t="shared" si="801"/>
        <v>1075979.0004445149</v>
      </c>
      <c r="AO2270" s="3">
        <f t="shared" si="801"/>
        <v>1105213.899896313</v>
      </c>
      <c r="AP2270" s="3">
        <f t="shared" si="801"/>
        <v>1126649.8982298637</v>
      </c>
      <c r="AQ2270" s="3">
        <f t="shared" si="801"/>
        <v>1140057.6262221441</v>
      </c>
      <c r="AR2270" s="3">
        <f t="shared" si="801"/>
        <v>1145254.1073288282</v>
      </c>
      <c r="AS2270" s="3">
        <f t="shared" si="801"/>
        <v>1142111.410416824</v>
      </c>
      <c r="AT2270" s="3">
        <f t="shared" si="801"/>
        <v>1134902.305785788</v>
      </c>
      <c r="AU2270" s="3">
        <f t="shared" si="801"/>
        <v>1123646.2971732088</v>
      </c>
      <c r="AV2270" s="3">
        <f t="shared" si="801"/>
        <v>1108406.6149006926</v>
      </c>
      <c r="AW2270" s="3">
        <f t="shared" si="801"/>
        <v>1089319.623293001</v>
      </c>
      <c r="AX2270" s="3"/>
    </row>
    <row r="2271" spans="1:50">
      <c r="C2271" s="10" t="s">
        <v>2</v>
      </c>
      <c r="D2271" s="3">
        <f t="shared" si="802"/>
        <v>0</v>
      </c>
      <c r="E2271" s="3">
        <f t="shared" si="802"/>
        <v>0</v>
      </c>
      <c r="F2271" s="3">
        <f t="shared" si="801"/>
        <v>2840.7736605629107</v>
      </c>
      <c r="G2271" s="3">
        <f t="shared" si="801"/>
        <v>8433.8621352654427</v>
      </c>
      <c r="H2271" s="3">
        <f t="shared" si="801"/>
        <v>16201.603264570505</v>
      </c>
      <c r="I2271" s="3">
        <f t="shared" si="801"/>
        <v>26112.698331833188</v>
      </c>
      <c r="J2271" s="3">
        <f t="shared" si="801"/>
        <v>37994.67985841629</v>
      </c>
      <c r="K2271" s="3">
        <f t="shared" si="801"/>
        <v>51703.397311755565</v>
      </c>
      <c r="L2271" s="3">
        <f t="shared" si="801"/>
        <v>77029.699714186456</v>
      </c>
      <c r="M2271" s="3">
        <f t="shared" si="801"/>
        <v>114207.19463973158</v>
      </c>
      <c r="N2271" s="3">
        <f t="shared" si="801"/>
        <v>162727.12882544656</v>
      </c>
      <c r="O2271" s="3">
        <f t="shared" si="801"/>
        <v>222795.51669401582</v>
      </c>
      <c r="P2271" s="3">
        <f t="shared" si="801"/>
        <v>294981.62727529084</v>
      </c>
      <c r="Q2271" s="3">
        <f t="shared" si="801"/>
        <v>380246.86978000973</v>
      </c>
      <c r="R2271" s="3">
        <f t="shared" si="801"/>
        <v>479405.1735338266</v>
      </c>
      <c r="S2271" s="3">
        <f t="shared" si="801"/>
        <v>592836.79297031509</v>
      </c>
      <c r="T2271" s="3">
        <f t="shared" si="801"/>
        <v>720549.81691880547</v>
      </c>
      <c r="U2271" s="3">
        <f t="shared" si="801"/>
        <v>909551.33081606228</v>
      </c>
      <c r="V2271" s="3">
        <f t="shared" si="801"/>
        <v>1107356.9188144973</v>
      </c>
      <c r="W2271" s="3">
        <f t="shared" si="801"/>
        <v>1316136.7637251413</v>
      </c>
      <c r="X2271" s="3">
        <f t="shared" si="801"/>
        <v>1535561.3378803981</v>
      </c>
      <c r="Y2271" s="3">
        <f t="shared" si="801"/>
        <v>1765302.5636237192</v>
      </c>
      <c r="Z2271" s="3">
        <f t="shared" si="801"/>
        <v>1992599.4962812096</v>
      </c>
      <c r="AA2271" s="3">
        <f t="shared" si="801"/>
        <v>2216357.0251786988</v>
      </c>
      <c r="AB2271" s="3">
        <f t="shared" si="801"/>
        <v>2436322.8806699156</v>
      </c>
      <c r="AC2271" s="3">
        <f t="shared" si="801"/>
        <v>2651965.491056955</v>
      </c>
      <c r="AD2271" s="3">
        <f t="shared" si="801"/>
        <v>2862846.5717586628</v>
      </c>
      <c r="AE2271" s="3">
        <f t="shared" si="801"/>
        <v>3068803.3052082262</v>
      </c>
      <c r="AF2271" s="3">
        <f t="shared" si="801"/>
        <v>3269936.8331308016</v>
      </c>
      <c r="AG2271" s="3">
        <f t="shared" si="801"/>
        <v>3466269.809896844</v>
      </c>
      <c r="AH2271" s="3">
        <f t="shared" si="801"/>
        <v>3657636.4076128094</v>
      </c>
      <c r="AI2271" s="3">
        <f t="shared" si="801"/>
        <v>3843887.6852284125</v>
      </c>
      <c r="AJ2271" s="3">
        <f t="shared" si="801"/>
        <v>3980732.8635339024</v>
      </c>
      <c r="AK2271" s="3">
        <f t="shared" si="801"/>
        <v>4111651.8166803434</v>
      </c>
      <c r="AL2271" s="3">
        <f t="shared" si="801"/>
        <v>4236550.0032904847</v>
      </c>
      <c r="AM2271" s="3">
        <f t="shared" si="801"/>
        <v>4355547.5556691689</v>
      </c>
      <c r="AN2271" s="3">
        <f t="shared" si="801"/>
        <v>4468806.0382502843</v>
      </c>
      <c r="AO2271" s="3">
        <f t="shared" si="801"/>
        <v>4576527.3542985478</v>
      </c>
      <c r="AP2271" s="3">
        <f t="shared" si="801"/>
        <v>4678950.3697972801</v>
      </c>
      <c r="AQ2271" s="3">
        <f t="shared" si="801"/>
        <v>4776348.3375835912</v>
      </c>
      <c r="AR2271" s="3">
        <f t="shared" si="801"/>
        <v>4869017.9915494742</v>
      </c>
      <c r="AS2271" s="3">
        <f t="shared" si="801"/>
        <v>4957265.8170473594</v>
      </c>
      <c r="AT2271" s="3">
        <f t="shared" si="801"/>
        <v>5041244.1763462238</v>
      </c>
      <c r="AU2271" s="3">
        <f t="shared" si="801"/>
        <v>5120944.2028440246</v>
      </c>
      <c r="AV2271" s="3">
        <f t="shared" si="801"/>
        <v>5196430.6161447596</v>
      </c>
      <c r="AW2271" s="3">
        <f t="shared" si="801"/>
        <v>5267965.4019509777</v>
      </c>
      <c r="AX2271" s="3"/>
    </row>
    <row r="2272" spans="1:50">
      <c r="C2272" s="10" t="s">
        <v>1</v>
      </c>
      <c r="D2272" s="3">
        <f t="shared" si="802"/>
        <v>0</v>
      </c>
      <c r="E2272" s="3">
        <f t="shared" si="802"/>
        <v>0</v>
      </c>
      <c r="F2272" s="3">
        <f t="shared" si="801"/>
        <v>9649.4533946354823</v>
      </c>
      <c r="G2272" s="3">
        <f t="shared" si="801"/>
        <v>28537.001015621368</v>
      </c>
      <c r="H2272" s="3">
        <f t="shared" si="801"/>
        <v>54614.719680035167</v>
      </c>
      <c r="I2272" s="3">
        <f t="shared" si="801"/>
        <v>87692.84712903449</v>
      </c>
      <c r="J2272" s="3">
        <f t="shared" si="801"/>
        <v>127114.53968684419</v>
      </c>
      <c r="K2272" s="3">
        <f t="shared" si="801"/>
        <v>128672.46686185579</v>
      </c>
      <c r="L2272" s="3">
        <f t="shared" si="801"/>
        <v>137262.22004000578</v>
      </c>
      <c r="M2272" s="3">
        <f t="shared" si="801"/>
        <v>152729.20848843132</v>
      </c>
      <c r="N2272" s="3">
        <f t="shared" si="801"/>
        <v>174651.26721158493</v>
      </c>
      <c r="O2272" s="3">
        <f t="shared" si="801"/>
        <v>202950.82356411277</v>
      </c>
      <c r="P2272" s="3">
        <f t="shared" si="801"/>
        <v>237796.06675765666</v>
      </c>
      <c r="Q2272" s="3">
        <f t="shared" si="801"/>
        <v>279649.79096505081</v>
      </c>
      <c r="R2272" s="3">
        <f t="shared" si="801"/>
        <v>328990.28746390826</v>
      </c>
      <c r="S2272" s="3">
        <f t="shared" si="801"/>
        <v>386133.67915228894</v>
      </c>
      <c r="T2272" s="3">
        <f t="shared" si="801"/>
        <v>496398.62328036589</v>
      </c>
      <c r="U2272" s="3">
        <f t="shared" si="801"/>
        <v>666456.70597367187</v>
      </c>
      <c r="V2272" s="3">
        <f t="shared" si="801"/>
        <v>850441.7456215953</v>
      </c>
      <c r="W2272" s="3">
        <f t="shared" si="801"/>
        <v>1050294.1933535794</v>
      </c>
      <c r="X2272" s="3">
        <f t="shared" si="801"/>
        <v>1265694.5915470438</v>
      </c>
      <c r="Y2272" s="3">
        <f t="shared" si="801"/>
        <v>1496261.7638221155</v>
      </c>
      <c r="Z2272" s="3">
        <f t="shared" si="801"/>
        <v>1724268.6202494353</v>
      </c>
      <c r="AA2272" s="3">
        <f t="shared" si="801"/>
        <v>1948469.7982189518</v>
      </c>
      <c r="AB2272" s="3">
        <f t="shared" si="801"/>
        <v>2168348.4722843599</v>
      </c>
      <c r="AC2272" s="3">
        <f t="shared" si="801"/>
        <v>2383022.7058161516</v>
      </c>
      <c r="AD2272" s="3">
        <f t="shared" si="801"/>
        <v>2591769.6425237199</v>
      </c>
      <c r="AE2272" s="3">
        <f t="shared" si="801"/>
        <v>2794234.8411504379</v>
      </c>
      <c r="AF2272" s="3">
        <f t="shared" si="801"/>
        <v>2990392.0533727999</v>
      </c>
      <c r="AG2272" s="3">
        <f t="shared" si="801"/>
        <v>3180124.2980066556</v>
      </c>
      <c r="AH2272" s="3">
        <f t="shared" si="801"/>
        <v>3363181.8674874101</v>
      </c>
      <c r="AI2272" s="3">
        <f t="shared" si="801"/>
        <v>3539381.0400168505</v>
      </c>
      <c r="AJ2272" s="3">
        <f t="shared" si="801"/>
        <v>3668909.4241102664</v>
      </c>
      <c r="AK2272" s="3">
        <f t="shared" si="801"/>
        <v>3792210.396679068</v>
      </c>
      <c r="AL2272" s="3">
        <f t="shared" si="801"/>
        <v>3909233.0887988065</v>
      </c>
      <c r="AM2272" s="3">
        <f t="shared" si="801"/>
        <v>4020134.0694562183</v>
      </c>
      <c r="AN2272" s="3">
        <f t="shared" si="801"/>
        <v>4125114.6273574722</v>
      </c>
      <c r="AO2272" s="3">
        <f t="shared" si="801"/>
        <v>4224417.6225857688</v>
      </c>
      <c r="AP2272" s="3">
        <f t="shared" si="801"/>
        <v>4318321.9982915819</v>
      </c>
      <c r="AQ2272" s="3">
        <f t="shared" si="801"/>
        <v>4407137.7869338505</v>
      </c>
      <c r="AR2272" s="3">
        <f t="shared" si="801"/>
        <v>4491193.2230629288</v>
      </c>
      <c r="AS2272" s="3">
        <f t="shared" si="801"/>
        <v>4570819.2494941885</v>
      </c>
      <c r="AT2272" s="3">
        <f t="shared" si="801"/>
        <v>4646196.9309480423</v>
      </c>
      <c r="AU2272" s="3">
        <f t="shared" si="801"/>
        <v>4717354.3058135025</v>
      </c>
      <c r="AV2272" s="3">
        <f t="shared" si="801"/>
        <v>4784386.6510763085</v>
      </c>
      <c r="AW2272" s="3">
        <f t="shared" si="801"/>
        <v>4847570.9036451699</v>
      </c>
      <c r="AX2272" s="3"/>
    </row>
    <row r="2273" spans="1:50" ht="15" thickBot="1">
      <c r="A2273" s="19"/>
      <c r="B2273" s="19"/>
      <c r="C2273" s="19" t="s">
        <v>0</v>
      </c>
      <c r="D2273" s="18">
        <f t="shared" si="802"/>
        <v>0</v>
      </c>
      <c r="E2273" s="18">
        <f t="shared" si="802"/>
        <v>0</v>
      </c>
      <c r="F2273" s="18">
        <f t="shared" si="801"/>
        <v>0</v>
      </c>
      <c r="G2273" s="18">
        <f t="shared" si="801"/>
        <v>0</v>
      </c>
      <c r="H2273" s="18">
        <f t="shared" si="801"/>
        <v>0</v>
      </c>
      <c r="I2273" s="18">
        <f t="shared" si="801"/>
        <v>0</v>
      </c>
      <c r="J2273" s="18">
        <f t="shared" si="801"/>
        <v>0</v>
      </c>
      <c r="K2273" s="18">
        <f t="shared" si="801"/>
        <v>0</v>
      </c>
      <c r="L2273" s="18">
        <f t="shared" si="801"/>
        <v>175.00300427214779</v>
      </c>
      <c r="M2273" s="18">
        <f t="shared" si="801"/>
        <v>525.4359821952329</v>
      </c>
      <c r="N2273" s="18">
        <f t="shared" si="801"/>
        <v>1047.7295420381281</v>
      </c>
      <c r="O2273" s="18">
        <f t="shared" si="801"/>
        <v>1745.5713247078647</v>
      </c>
      <c r="P2273" s="18">
        <f t="shared" si="801"/>
        <v>2627.8001982866863</v>
      </c>
      <c r="Q2273" s="18">
        <f t="shared" si="801"/>
        <v>3708.7906204218166</v>
      </c>
      <c r="R2273" s="18">
        <f t="shared" si="801"/>
        <v>5001.6653202786583</v>
      </c>
      <c r="S2273" s="18">
        <f t="shared" si="801"/>
        <v>6514.1181741344326</v>
      </c>
      <c r="T2273" s="18">
        <f t="shared" si="801"/>
        <v>8248.6840581965698</v>
      </c>
      <c r="U2273" s="18">
        <f t="shared" si="801"/>
        <v>10681.983950320275</v>
      </c>
      <c r="V2273" s="18">
        <f t="shared" si="801"/>
        <v>13117.521309932969</v>
      </c>
      <c r="W2273" s="18">
        <f t="shared" si="801"/>
        <v>15578.356408757361</v>
      </c>
      <c r="X2273" s="18">
        <f t="shared" si="801"/>
        <v>18056.205306559321</v>
      </c>
      <c r="Y2273" s="18">
        <f t="shared" si="801"/>
        <v>20543.069909034482</v>
      </c>
      <c r="Z2273" s="18">
        <f t="shared" si="801"/>
        <v>22989.78755252585</v>
      </c>
      <c r="AA2273" s="18">
        <f t="shared" si="801"/>
        <v>25383.456261274165</v>
      </c>
      <c r="AB2273" s="18">
        <f t="shared" si="801"/>
        <v>27720.934787660106</v>
      </c>
      <c r="AC2273" s="18">
        <f t="shared" si="801"/>
        <v>29996.774577770637</v>
      </c>
      <c r="AD2273" s="18">
        <f t="shared" si="801"/>
        <v>32207.413862728554</v>
      </c>
      <c r="AE2273" s="18">
        <f t="shared" si="801"/>
        <v>34353.185253625226</v>
      </c>
      <c r="AF2273" s="18">
        <f t="shared" si="801"/>
        <v>36437.621283555614</v>
      </c>
      <c r="AG2273" s="18">
        <f t="shared" si="801"/>
        <v>38463.14825874415</v>
      </c>
      <c r="AH2273" s="18">
        <f t="shared" si="801"/>
        <v>40429.57716171378</v>
      </c>
      <c r="AI2273" s="18">
        <f t="shared" si="801"/>
        <v>42336.39622354335</v>
      </c>
      <c r="AJ2273" s="18">
        <f t="shared" si="801"/>
        <v>43704.673230684493</v>
      </c>
      <c r="AK2273" s="18">
        <f t="shared" si="801"/>
        <v>45006.618770639463</v>
      </c>
      <c r="AL2273" s="18">
        <f t="shared" si="801"/>
        <v>46242.058382872812</v>
      </c>
      <c r="AM2273" s="18">
        <f t="shared" si="801"/>
        <v>47413.101272895852</v>
      </c>
      <c r="AN2273" s="18">
        <f t="shared" si="801"/>
        <v>48522.257709860685</v>
      </c>
      <c r="AO2273" s="18">
        <f t="shared" si="801"/>
        <v>49572.42337966396</v>
      </c>
      <c r="AP2273" s="18">
        <f t="shared" si="801"/>
        <v>50566.840421715788</v>
      </c>
      <c r="AQ2273" s="18">
        <f t="shared" si="801"/>
        <v>51509.066726593424</v>
      </c>
      <c r="AR2273" s="18">
        <f t="shared" si="801"/>
        <v>52402.853076241961</v>
      </c>
      <c r="AS2273" s="18">
        <f t="shared" si="801"/>
        <v>53251.986469325588</v>
      </c>
      <c r="AT2273" s="18">
        <f t="shared" si="801"/>
        <v>54058.445846301227</v>
      </c>
      <c r="AU2273" s="18">
        <f t="shared" si="801"/>
        <v>54822.333891734219</v>
      </c>
      <c r="AV2273" s="18">
        <f t="shared" si="801"/>
        <v>55544.452423243092</v>
      </c>
      <c r="AW2273" s="18">
        <f t="shared" si="801"/>
        <v>56227.688923651374</v>
      </c>
      <c r="AX2273" s="3"/>
    </row>
    <row r="2274" spans="1:50">
      <c r="A2274" s="16"/>
      <c r="B2274" s="16"/>
      <c r="C2274" s="17" t="s">
        <v>5</v>
      </c>
      <c r="D2274" s="11">
        <f t="shared" ref="D2274:AW2274" si="803">D41*D123</f>
        <v>0</v>
      </c>
      <c r="E2274" s="11">
        <f t="shared" si="803"/>
        <v>524938.21771330049</v>
      </c>
      <c r="F2274" s="11">
        <f t="shared" si="803"/>
        <v>538005.98236761766</v>
      </c>
      <c r="G2274" s="11">
        <f t="shared" si="803"/>
        <v>532208.37803339364</v>
      </c>
      <c r="H2274" s="11">
        <f t="shared" si="803"/>
        <v>542109.05294523516</v>
      </c>
      <c r="I2274" s="11">
        <f t="shared" si="803"/>
        <v>551906.86615138338</v>
      </c>
      <c r="J2274" s="11">
        <f t="shared" si="803"/>
        <v>518244.93838472641</v>
      </c>
      <c r="K2274" s="11">
        <f t="shared" si="803"/>
        <v>533594.41247174668</v>
      </c>
      <c r="L2274" s="11">
        <f t="shared" si="803"/>
        <v>561488.77186462737</v>
      </c>
      <c r="M2274" s="11">
        <f t="shared" si="803"/>
        <v>584491.57288090046</v>
      </c>
      <c r="N2274" s="11">
        <f t="shared" si="803"/>
        <v>611953.61419598118</v>
      </c>
      <c r="O2274" s="11">
        <f t="shared" si="803"/>
        <v>645170.66699707438</v>
      </c>
      <c r="P2274" s="11">
        <f t="shared" si="803"/>
        <v>685381.89592274069</v>
      </c>
      <c r="Q2274" s="11">
        <f t="shared" si="803"/>
        <v>729904.95976509387</v>
      </c>
      <c r="R2274" s="11">
        <f t="shared" si="803"/>
        <v>775368.64488661103</v>
      </c>
      <c r="S2274" s="11">
        <f t="shared" si="803"/>
        <v>863875.74547266203</v>
      </c>
      <c r="T2274" s="11">
        <f t="shared" si="803"/>
        <v>1208315.3876915129</v>
      </c>
      <c r="U2274" s="11">
        <f t="shared" si="803"/>
        <v>1228033.7354800117</v>
      </c>
      <c r="V2274" s="11">
        <f t="shared" si="803"/>
        <v>1262870.9924828757</v>
      </c>
      <c r="W2274" s="11">
        <f t="shared" si="803"/>
        <v>1298107.0380519521</v>
      </c>
      <c r="X2274" s="11">
        <f t="shared" si="803"/>
        <v>1335971.697946111</v>
      </c>
      <c r="Y2274" s="11">
        <f t="shared" si="803"/>
        <v>1355971.0886958041</v>
      </c>
      <c r="Z2274" s="11">
        <f t="shared" si="803"/>
        <v>1374434.4196857188</v>
      </c>
      <c r="AA2274" s="11">
        <f t="shared" si="803"/>
        <v>1395704.4707697129</v>
      </c>
      <c r="AB2274" s="11">
        <f t="shared" si="803"/>
        <v>1418340.3095216176</v>
      </c>
      <c r="AC2274" s="11">
        <f t="shared" si="803"/>
        <v>1442674.2674659865</v>
      </c>
      <c r="AD2274" s="11">
        <f t="shared" si="803"/>
        <v>1469120.5433531508</v>
      </c>
      <c r="AE2274" s="11">
        <f t="shared" si="803"/>
        <v>1497778.0408100528</v>
      </c>
      <c r="AF2274" s="11">
        <f t="shared" si="803"/>
        <v>1527444.4896418254</v>
      </c>
      <c r="AG2274" s="11">
        <f t="shared" si="803"/>
        <v>1556948.7486922124</v>
      </c>
      <c r="AH2274" s="11">
        <f t="shared" si="803"/>
        <v>1585766.0082769701</v>
      </c>
      <c r="AI2274" s="11">
        <f t="shared" si="803"/>
        <v>1397003.1580039454</v>
      </c>
      <c r="AJ2274" s="11">
        <f t="shared" si="803"/>
        <v>1424883.3087954575</v>
      </c>
      <c r="AK2274" s="11">
        <f t="shared" si="803"/>
        <v>1451337.830538511</v>
      </c>
      <c r="AL2274" s="11">
        <f t="shared" si="803"/>
        <v>1477171.8728306284</v>
      </c>
      <c r="AM2274" s="11">
        <f t="shared" si="803"/>
        <v>1502306.8185518994</v>
      </c>
      <c r="AN2274" s="11">
        <f t="shared" si="803"/>
        <v>1525419.9785694999</v>
      </c>
      <c r="AO2274" s="11">
        <f t="shared" si="803"/>
        <v>1547513.7711017462</v>
      </c>
      <c r="AP2274" s="11">
        <f t="shared" si="803"/>
        <v>1568431.0246494249</v>
      </c>
      <c r="AQ2274" s="11">
        <f t="shared" si="803"/>
        <v>1587973.4382416103</v>
      </c>
      <c r="AR2274" s="11">
        <f t="shared" si="803"/>
        <v>1605922.172437513</v>
      </c>
      <c r="AS2274" s="11">
        <f t="shared" si="803"/>
        <v>1622903.3983276421</v>
      </c>
      <c r="AT2274" s="11">
        <f t="shared" si="803"/>
        <v>1637968.9849741149</v>
      </c>
      <c r="AU2274" s="11">
        <f t="shared" si="803"/>
        <v>1651859.9886292745</v>
      </c>
      <c r="AV2274" s="11">
        <f t="shared" si="803"/>
        <v>1665364.7594509381</v>
      </c>
      <c r="AW2274" s="11">
        <f t="shared" si="803"/>
        <v>1678896.4119637134</v>
      </c>
      <c r="AX2274" s="11"/>
    </row>
    <row r="2275" spans="1:50">
      <c r="C2275" s="10" t="s">
        <v>4</v>
      </c>
      <c r="D2275" s="3">
        <f t="shared" ref="D2275:AW2275" si="804">D45*D132</f>
        <v>7.0293996942292145E-2</v>
      </c>
      <c r="E2275" s="3">
        <f t="shared" si="804"/>
        <v>506232.00284569559</v>
      </c>
      <c r="F2275" s="3">
        <f t="shared" si="804"/>
        <v>504346.90471893828</v>
      </c>
      <c r="G2275" s="3">
        <f t="shared" si="804"/>
        <v>486219.78743857652</v>
      </c>
      <c r="H2275" s="3">
        <f t="shared" si="804"/>
        <v>483690.09524622129</v>
      </c>
      <c r="I2275" s="3">
        <f t="shared" si="804"/>
        <v>481780.44135555561</v>
      </c>
      <c r="J2275" s="3">
        <f t="shared" si="804"/>
        <v>480793.64937597566</v>
      </c>
      <c r="K2275" s="3">
        <f t="shared" si="804"/>
        <v>476353.29199438292</v>
      </c>
      <c r="L2275" s="3">
        <f t="shared" si="804"/>
        <v>483569.22696797765</v>
      </c>
      <c r="M2275" s="3">
        <f t="shared" si="804"/>
        <v>486647.32090770482</v>
      </c>
      <c r="N2275" s="3">
        <f t="shared" si="804"/>
        <v>493445.80004284228</v>
      </c>
      <c r="O2275" s="3">
        <f t="shared" si="804"/>
        <v>504568.99974064971</v>
      </c>
      <c r="P2275" s="3">
        <f t="shared" si="804"/>
        <v>520520.50364501594</v>
      </c>
      <c r="Q2275" s="3">
        <f t="shared" si="804"/>
        <v>538859.07074399316</v>
      </c>
      <c r="R2275" s="3">
        <f t="shared" si="804"/>
        <v>556913.8634536044</v>
      </c>
      <c r="S2275" s="3">
        <f t="shared" si="804"/>
        <v>573308.44705645274</v>
      </c>
      <c r="T2275" s="3">
        <f t="shared" si="804"/>
        <v>778439.98650756292</v>
      </c>
      <c r="U2275" s="3">
        <f t="shared" si="804"/>
        <v>767975.60695061414</v>
      </c>
      <c r="V2275" s="3">
        <f t="shared" si="804"/>
        <v>766594.30089770176</v>
      </c>
      <c r="W2275" s="3">
        <f t="shared" si="804"/>
        <v>764814.88938112557</v>
      </c>
      <c r="X2275" s="3">
        <f t="shared" si="804"/>
        <v>762780.6776987866</v>
      </c>
      <c r="Y2275" s="3">
        <f t="shared" si="804"/>
        <v>773324.2730870737</v>
      </c>
      <c r="Z2275" s="3">
        <f t="shared" si="804"/>
        <v>782959.94304073823</v>
      </c>
      <c r="AA2275" s="3">
        <f t="shared" si="804"/>
        <v>794161.55635916535</v>
      </c>
      <c r="AB2275" s="3">
        <f t="shared" si="804"/>
        <v>806104.42135895102</v>
      </c>
      <c r="AC2275" s="3">
        <f t="shared" si="804"/>
        <v>818974.24615087558</v>
      </c>
      <c r="AD2275" s="3">
        <f t="shared" si="804"/>
        <v>832297.35620735877</v>
      </c>
      <c r="AE2275" s="3">
        <f t="shared" si="804"/>
        <v>846799.24820426991</v>
      </c>
      <c r="AF2275" s="3">
        <f t="shared" si="804"/>
        <v>861793.4913532231</v>
      </c>
      <c r="AG2275" s="3">
        <f t="shared" si="804"/>
        <v>876616.73351037083</v>
      </c>
      <c r="AH2275" s="3">
        <f t="shared" si="804"/>
        <v>890974.2567762878</v>
      </c>
      <c r="AI2275" s="3">
        <f t="shared" si="804"/>
        <v>785909.92989417864</v>
      </c>
      <c r="AJ2275" s="3">
        <f t="shared" si="804"/>
        <v>802602.68962087354</v>
      </c>
      <c r="AK2275" s="3">
        <f t="shared" si="804"/>
        <v>818525.79681670282</v>
      </c>
      <c r="AL2275" s="3">
        <f t="shared" si="804"/>
        <v>834130.65588832134</v>
      </c>
      <c r="AM2275" s="3">
        <f t="shared" si="804"/>
        <v>849371.28645427304</v>
      </c>
      <c r="AN2275" s="3">
        <f t="shared" si="804"/>
        <v>869880.84821552155</v>
      </c>
      <c r="AO2275" s="3">
        <f t="shared" si="804"/>
        <v>890078.58762977156</v>
      </c>
      <c r="AP2275" s="3">
        <f t="shared" si="804"/>
        <v>909860.97956114565</v>
      </c>
      <c r="AQ2275" s="3">
        <f t="shared" si="804"/>
        <v>929097.15005804331</v>
      </c>
      <c r="AR2275" s="3">
        <f t="shared" si="804"/>
        <v>947639.94260106329</v>
      </c>
      <c r="AS2275" s="3">
        <f t="shared" si="804"/>
        <v>961782.75069325813</v>
      </c>
      <c r="AT2275" s="3">
        <f t="shared" si="804"/>
        <v>974888.10530598683</v>
      </c>
      <c r="AU2275" s="3">
        <f t="shared" si="804"/>
        <v>987384.84937291418</v>
      </c>
      <c r="AV2275" s="3">
        <f t="shared" si="804"/>
        <v>999737.72385893704</v>
      </c>
      <c r="AW2275" s="3">
        <f t="shared" si="804"/>
        <v>1012193.3127109378</v>
      </c>
      <c r="AX2275" s="3"/>
    </row>
    <row r="2276" spans="1:50">
      <c r="C2276" s="10" t="s">
        <v>3</v>
      </c>
      <c r="D2276" s="3">
        <f t="shared" ref="D2276:AW2276" si="805">D46*D133</f>
        <v>2.6000000000000009E-4</v>
      </c>
      <c r="E2276" s="3">
        <f t="shared" si="805"/>
        <v>5775.5484058218699</v>
      </c>
      <c r="F2276" s="3">
        <f t="shared" si="805"/>
        <v>8984.9267425524122</v>
      </c>
      <c r="G2276" s="3">
        <f t="shared" si="805"/>
        <v>11728.617198898279</v>
      </c>
      <c r="H2276" s="3">
        <f t="shared" si="805"/>
        <v>14682.399015373137</v>
      </c>
      <c r="I2276" s="3">
        <f t="shared" si="805"/>
        <v>17601.630743927839</v>
      </c>
      <c r="J2276" s="3">
        <f t="shared" si="805"/>
        <v>20519.504797956914</v>
      </c>
      <c r="K2276" s="3">
        <f t="shared" si="805"/>
        <v>20828.961964541206</v>
      </c>
      <c r="L2276" s="3">
        <f t="shared" si="805"/>
        <v>21681.569328883994</v>
      </c>
      <c r="M2276" s="3">
        <f t="shared" si="805"/>
        <v>22391.302933367446</v>
      </c>
      <c r="N2276" s="3">
        <f t="shared" si="805"/>
        <v>23316.178091680398</v>
      </c>
      <c r="O2276" s="3">
        <f t="shared" si="805"/>
        <v>24501.666605419294</v>
      </c>
      <c r="P2276" s="3">
        <f t="shared" si="805"/>
        <v>25993.33609262633</v>
      </c>
      <c r="Q2276" s="3">
        <f t="shared" si="805"/>
        <v>27690.51650015674</v>
      </c>
      <c r="R2276" s="3">
        <f t="shared" si="805"/>
        <v>29468.042881734124</v>
      </c>
      <c r="S2276" s="3">
        <f t="shared" si="805"/>
        <v>29917.304731243945</v>
      </c>
      <c r="T2276" s="3">
        <f t="shared" si="805"/>
        <v>42160.371783585237</v>
      </c>
      <c r="U2276" s="3">
        <f t="shared" si="805"/>
        <v>43167.31386400247</v>
      </c>
      <c r="V2276" s="3">
        <f t="shared" si="805"/>
        <v>44719.053859764514</v>
      </c>
      <c r="W2276" s="3">
        <f t="shared" si="805"/>
        <v>46302.230446046626</v>
      </c>
      <c r="X2276" s="3">
        <f t="shared" si="805"/>
        <v>49908.36495121297</v>
      </c>
      <c r="Y2276" s="3">
        <f t="shared" si="805"/>
        <v>51998.385200614204</v>
      </c>
      <c r="Z2276" s="3">
        <f t="shared" si="805"/>
        <v>54075.54262317621</v>
      </c>
      <c r="AA2276" s="3">
        <f t="shared" si="805"/>
        <v>56310.662767919734</v>
      </c>
      <c r="AB2276" s="3">
        <f t="shared" si="805"/>
        <v>58652.839935280339</v>
      </c>
      <c r="AC2276" s="3">
        <f t="shared" si="805"/>
        <v>61120.544515546084</v>
      </c>
      <c r="AD2276" s="3">
        <f t="shared" si="805"/>
        <v>64485.044863227122</v>
      </c>
      <c r="AE2276" s="3">
        <f t="shared" si="805"/>
        <v>68044.513355693707</v>
      </c>
      <c r="AF2276" s="3">
        <f t="shared" si="805"/>
        <v>71753.218162826422</v>
      </c>
      <c r="AG2276" s="3">
        <f t="shared" si="805"/>
        <v>75559.5658352233</v>
      </c>
      <c r="AH2276" s="3">
        <f t="shared" si="805"/>
        <v>79437.054527087879</v>
      </c>
      <c r="AI2276" s="3">
        <f t="shared" si="805"/>
        <v>70287.939667045503</v>
      </c>
      <c r="AJ2276" s="3">
        <f t="shared" si="805"/>
        <v>72001.518504104242</v>
      </c>
      <c r="AK2276" s="3">
        <f t="shared" si="805"/>
        <v>73652.868069724675</v>
      </c>
      <c r="AL2276" s="3">
        <f t="shared" si="805"/>
        <v>75281.999423497851</v>
      </c>
      <c r="AM2276" s="3">
        <f t="shared" si="805"/>
        <v>76884.396588123593</v>
      </c>
      <c r="AN2276" s="3">
        <f t="shared" si="805"/>
        <v>71539.725362082288</v>
      </c>
      <c r="AO2276" s="3">
        <f t="shared" si="805"/>
        <v>65880.187234414247</v>
      </c>
      <c r="AP2276" s="3">
        <f t="shared" si="805"/>
        <v>59909.516553840105</v>
      </c>
      <c r="AQ2276" s="3">
        <f t="shared" si="805"/>
        <v>53633.098436875829</v>
      </c>
      <c r="AR2276" s="3">
        <f t="shared" si="805"/>
        <v>47059.568765116266</v>
      </c>
      <c r="AS2276" s="3">
        <f t="shared" si="805"/>
        <v>44598.222572357285</v>
      </c>
      <c r="AT2276" s="3">
        <f t="shared" si="805"/>
        <v>41995.100403523407</v>
      </c>
      <c r="AU2276" s="3">
        <f t="shared" si="805"/>
        <v>39277.619039227371</v>
      </c>
      <c r="AV2276" s="3">
        <f t="shared" si="805"/>
        <v>36468.873749713079</v>
      </c>
      <c r="AW2276" s="3">
        <f t="shared" si="805"/>
        <v>33578.599811270491</v>
      </c>
      <c r="AX2276" s="3"/>
    </row>
    <row r="2277" spans="1:50">
      <c r="C2277" s="10" t="s">
        <v>2</v>
      </c>
      <c r="D2277" s="3">
        <f t="shared" ref="D2277:AW2277" si="806">D47*D134</f>
        <v>0</v>
      </c>
      <c r="E2277" s="3">
        <f t="shared" si="806"/>
        <v>2940.7071643655127</v>
      </c>
      <c r="F2277" s="3">
        <f t="shared" si="806"/>
        <v>5636.4561936879263</v>
      </c>
      <c r="G2277" s="3">
        <f t="shared" si="806"/>
        <v>7860.8659043169846</v>
      </c>
      <c r="H2277" s="3">
        <f t="shared" si="806"/>
        <v>10079.383770847689</v>
      </c>
      <c r="I2277" s="3">
        <f t="shared" si="806"/>
        <v>12157.560940501968</v>
      </c>
      <c r="J2277" s="3">
        <f t="shared" si="806"/>
        <v>14132.185284369019</v>
      </c>
      <c r="K2277" s="3">
        <f t="shared" si="806"/>
        <v>25994.705139585178</v>
      </c>
      <c r="L2277" s="3">
        <f t="shared" si="806"/>
        <v>38216.41587864513</v>
      </c>
      <c r="M2277" s="3">
        <f t="shared" si="806"/>
        <v>50086.60077748436</v>
      </c>
      <c r="N2277" s="3">
        <f t="shared" si="806"/>
        <v>62361.150076255748</v>
      </c>
      <c r="O2277" s="3">
        <f t="shared" si="806"/>
        <v>75443.876287366686</v>
      </c>
      <c r="P2277" s="3">
        <f t="shared" si="806"/>
        <v>89768.490489176518</v>
      </c>
      <c r="Q2277" s="3">
        <f t="shared" si="806"/>
        <v>105235.80681083295</v>
      </c>
      <c r="R2277" s="3">
        <f t="shared" si="806"/>
        <v>121474.70464675165</v>
      </c>
      <c r="S2277" s="3">
        <f t="shared" si="806"/>
        <v>138186.08029920791</v>
      </c>
      <c r="T2277" s="3">
        <f t="shared" si="806"/>
        <v>202670.22278851157</v>
      </c>
      <c r="U2277" s="3">
        <f t="shared" si="806"/>
        <v>215318.57286990242</v>
      </c>
      <c r="V2277" s="3">
        <f t="shared" si="806"/>
        <v>230836.70411633785</v>
      </c>
      <c r="W2277" s="3">
        <f t="shared" si="806"/>
        <v>246757.13240396956</v>
      </c>
      <c r="X2277" s="3">
        <f t="shared" si="806"/>
        <v>263130.24068359315</v>
      </c>
      <c r="Y2277" s="3">
        <f t="shared" si="806"/>
        <v>267516.54720169865</v>
      </c>
      <c r="Z2277" s="3">
        <f t="shared" si="806"/>
        <v>271607.19387608307</v>
      </c>
      <c r="AA2277" s="3">
        <f t="shared" si="806"/>
        <v>276260.10287090094</v>
      </c>
      <c r="AB2277" s="3">
        <f t="shared" si="806"/>
        <v>281192.11806681572</v>
      </c>
      <c r="AC2277" s="3">
        <f t="shared" si="806"/>
        <v>286470.32384166057</v>
      </c>
      <c r="AD2277" s="3">
        <f t="shared" si="806"/>
        <v>292156.53286709369</v>
      </c>
      <c r="AE2277" s="3">
        <f t="shared" si="806"/>
        <v>298291.94578278187</v>
      </c>
      <c r="AF2277" s="3">
        <f t="shared" si="806"/>
        <v>304638.37644774304</v>
      </c>
      <c r="AG2277" s="3">
        <f t="shared" si="806"/>
        <v>310962.44214346667</v>
      </c>
      <c r="AH2277" s="3">
        <f t="shared" si="806"/>
        <v>317158.70378904097</v>
      </c>
      <c r="AI2277" s="3">
        <f t="shared" si="806"/>
        <v>278796.70291423897</v>
      </c>
      <c r="AJ2277" s="3">
        <f t="shared" si="806"/>
        <v>283743.05860147608</v>
      </c>
      <c r="AK2277" s="3">
        <f t="shared" si="806"/>
        <v>288385.30922771728</v>
      </c>
      <c r="AL2277" s="3">
        <f t="shared" si="806"/>
        <v>292885.09484332515</v>
      </c>
      <c r="AM2277" s="3">
        <f t="shared" si="806"/>
        <v>297227.80932726781</v>
      </c>
      <c r="AN2277" s="3">
        <f t="shared" si="806"/>
        <v>301395.01802955609</v>
      </c>
      <c r="AO2277" s="3">
        <f t="shared" si="806"/>
        <v>305361.29382079793</v>
      </c>
      <c r="AP2277" s="3">
        <f t="shared" si="806"/>
        <v>309096.87577330874</v>
      </c>
      <c r="AQ2277" s="3">
        <f t="shared" si="806"/>
        <v>312564.0079358489</v>
      </c>
      <c r="AR2277" s="3">
        <f t="shared" si="806"/>
        <v>315721.02410141408</v>
      </c>
      <c r="AS2277" s="3">
        <f t="shared" si="806"/>
        <v>318528.185931905</v>
      </c>
      <c r="AT2277" s="3">
        <f t="shared" si="806"/>
        <v>320955.96044664516</v>
      </c>
      <c r="AU2277" s="3">
        <f t="shared" si="806"/>
        <v>323151.30285888584</v>
      </c>
      <c r="AV2277" s="3">
        <f t="shared" si="806"/>
        <v>325269.42283270555</v>
      </c>
      <c r="AW2277" s="3">
        <f t="shared" si="806"/>
        <v>327391.34815988725</v>
      </c>
      <c r="AX2277" s="3"/>
    </row>
    <row r="2278" spans="1:50">
      <c r="C2278" s="10" t="s">
        <v>1</v>
      </c>
      <c r="D2278" s="3">
        <f t="shared" ref="D2278:AW2278" si="807">D48*D135</f>
        <v>0</v>
      </c>
      <c r="E2278" s="3">
        <f t="shared" si="807"/>
        <v>9989.9592974175357</v>
      </c>
      <c r="F2278" s="3">
        <f t="shared" si="807"/>
        <v>19037.694712438926</v>
      </c>
      <c r="G2278" s="3">
        <f t="shared" si="807"/>
        <v>26399.107491601822</v>
      </c>
      <c r="H2278" s="3">
        <f t="shared" si="807"/>
        <v>33657.174912793045</v>
      </c>
      <c r="I2278" s="3">
        <f t="shared" si="807"/>
        <v>40367.233111398025</v>
      </c>
      <c r="J2278" s="3">
        <f t="shared" si="807"/>
        <v>2799.5989264248042</v>
      </c>
      <c r="K2278" s="3">
        <f t="shared" si="807"/>
        <v>10241.600189161545</v>
      </c>
      <c r="L2278" s="3">
        <f t="shared" si="807"/>
        <v>17668.304511043589</v>
      </c>
      <c r="M2278" s="3">
        <f t="shared" si="807"/>
        <v>24837.805671419195</v>
      </c>
      <c r="N2278" s="3">
        <f t="shared" si="807"/>
        <v>32121.050616506553</v>
      </c>
      <c r="O2278" s="3">
        <f t="shared" si="807"/>
        <v>39754.425215153868</v>
      </c>
      <c r="P2278" s="3">
        <f t="shared" si="807"/>
        <v>47987.896397817349</v>
      </c>
      <c r="Q2278" s="3">
        <f t="shared" si="807"/>
        <v>56780.486847338994</v>
      </c>
      <c r="R2278" s="3">
        <f t="shared" si="807"/>
        <v>65932.367748297329</v>
      </c>
      <c r="S2278" s="3">
        <f t="shared" si="807"/>
        <v>120634.29327114495</v>
      </c>
      <c r="T2278" s="3">
        <f t="shared" si="807"/>
        <v>182477.9501135888</v>
      </c>
      <c r="U2278" s="3">
        <f t="shared" si="807"/>
        <v>198955.6071254831</v>
      </c>
      <c r="V2278" s="3">
        <f t="shared" si="807"/>
        <v>218021.93387383354</v>
      </c>
      <c r="W2278" s="3">
        <f t="shared" si="807"/>
        <v>237450.09682892487</v>
      </c>
      <c r="X2278" s="3">
        <f t="shared" si="807"/>
        <v>257284.17254085912</v>
      </c>
      <c r="Y2278" s="3">
        <f t="shared" si="807"/>
        <v>260217.44779115659</v>
      </c>
      <c r="Z2278" s="3">
        <f t="shared" si="807"/>
        <v>262834.36678903562</v>
      </c>
      <c r="AA2278" s="3">
        <f t="shared" si="807"/>
        <v>265965.75073014031</v>
      </c>
      <c r="AB2278" s="3">
        <f t="shared" si="807"/>
        <v>269332.50988169172</v>
      </c>
      <c r="AC2278" s="3">
        <f t="shared" si="807"/>
        <v>272994.9879106275</v>
      </c>
      <c r="AD2278" s="3">
        <f t="shared" si="807"/>
        <v>277007.31082402833</v>
      </c>
      <c r="AE2278" s="3">
        <f t="shared" si="807"/>
        <v>281403.0714448971</v>
      </c>
      <c r="AF2278" s="3">
        <f t="shared" si="807"/>
        <v>285952.94041881972</v>
      </c>
      <c r="AG2278" s="3">
        <f t="shared" si="807"/>
        <v>290436.6394208413</v>
      </c>
      <c r="AH2278" s="3">
        <f t="shared" si="807"/>
        <v>294757.15965524252</v>
      </c>
      <c r="AI2278" s="3">
        <f t="shared" si="807"/>
        <v>258987.06971513879</v>
      </c>
      <c r="AJ2278" s="3">
        <f t="shared" si="807"/>
        <v>263462.31505997083</v>
      </c>
      <c r="AK2278" s="3">
        <f t="shared" si="807"/>
        <v>267651.25840958796</v>
      </c>
      <c r="AL2278" s="3">
        <f t="shared" si="807"/>
        <v>271704.23987692001</v>
      </c>
      <c r="AM2278" s="3">
        <f t="shared" si="807"/>
        <v>275607.90067436756</v>
      </c>
      <c r="AN2278" s="3">
        <f t="shared" si="807"/>
        <v>279345.35778814531</v>
      </c>
      <c r="AO2278" s="3">
        <f t="shared" si="807"/>
        <v>282893.28080734378</v>
      </c>
      <c r="AP2278" s="3">
        <f t="shared" si="807"/>
        <v>286224.36846240237</v>
      </c>
      <c r="AQ2278" s="3">
        <f t="shared" si="807"/>
        <v>289303.96884103032</v>
      </c>
      <c r="AR2278" s="3">
        <f t="shared" si="807"/>
        <v>292093.87509382499</v>
      </c>
      <c r="AS2278" s="3">
        <f t="shared" si="807"/>
        <v>294557.73225382727</v>
      </c>
      <c r="AT2278" s="3">
        <f t="shared" si="807"/>
        <v>296668.68416931742</v>
      </c>
      <c r="AU2278" s="3">
        <f t="shared" si="807"/>
        <v>298562.98256169428</v>
      </c>
      <c r="AV2278" s="3">
        <f t="shared" si="807"/>
        <v>300384.25602265162</v>
      </c>
      <c r="AW2278" s="3">
        <f t="shared" si="807"/>
        <v>302207.39830143441</v>
      </c>
      <c r="AX2278" s="3"/>
    </row>
    <row r="2279" spans="1:50">
      <c r="C2279" s="7" t="s">
        <v>0</v>
      </c>
      <c r="D2279" s="4">
        <f t="shared" ref="D2279:AW2279" si="808">D49*D136</f>
        <v>0</v>
      </c>
      <c r="E2279" s="4">
        <f t="shared" si="808"/>
        <v>0</v>
      </c>
      <c r="F2279" s="4">
        <f t="shared" si="808"/>
        <v>0</v>
      </c>
      <c r="G2279" s="4">
        <f t="shared" si="808"/>
        <v>0</v>
      </c>
      <c r="H2279" s="4">
        <f t="shared" si="808"/>
        <v>0</v>
      </c>
      <c r="I2279" s="4">
        <f t="shared" si="808"/>
        <v>0</v>
      </c>
      <c r="J2279" s="4">
        <f t="shared" si="808"/>
        <v>0</v>
      </c>
      <c r="K2279" s="4">
        <f t="shared" si="808"/>
        <v>175.85318407588105</v>
      </c>
      <c r="L2279" s="4">
        <f t="shared" si="808"/>
        <v>353.25517807704841</v>
      </c>
      <c r="M2279" s="4">
        <f t="shared" si="808"/>
        <v>528.54259092454527</v>
      </c>
      <c r="N2279" s="4">
        <f t="shared" si="808"/>
        <v>709.43536869620323</v>
      </c>
      <c r="O2279" s="4">
        <f t="shared" si="808"/>
        <v>901.69914848495409</v>
      </c>
      <c r="P2279" s="4">
        <f t="shared" si="808"/>
        <v>1111.669298104574</v>
      </c>
      <c r="Q2279" s="4">
        <f t="shared" si="808"/>
        <v>1339.0788627720121</v>
      </c>
      <c r="R2279" s="4">
        <f t="shared" si="808"/>
        <v>1579.6661562236045</v>
      </c>
      <c r="S2279" s="4">
        <f t="shared" si="808"/>
        <v>1829.6201146123649</v>
      </c>
      <c r="T2279" s="4">
        <f t="shared" si="808"/>
        <v>2566.8564982644821</v>
      </c>
      <c r="U2279" s="4">
        <f t="shared" si="808"/>
        <v>2616.6346700095942</v>
      </c>
      <c r="V2279" s="4">
        <f t="shared" si="808"/>
        <v>2698.9997352381229</v>
      </c>
      <c r="W2279" s="4">
        <f t="shared" si="808"/>
        <v>2782.6889918856382</v>
      </c>
      <c r="X2279" s="4">
        <f t="shared" si="808"/>
        <v>2868.2420716592064</v>
      </c>
      <c r="Y2279" s="4">
        <f t="shared" si="808"/>
        <v>2914.4354152609531</v>
      </c>
      <c r="Z2279" s="4">
        <f t="shared" si="808"/>
        <v>2957.373356685518</v>
      </c>
      <c r="AA2279" s="4">
        <f t="shared" si="808"/>
        <v>3006.3980415866213</v>
      </c>
      <c r="AB2279" s="4">
        <f t="shared" si="808"/>
        <v>3058.4202788787647</v>
      </c>
      <c r="AC2279" s="4">
        <f t="shared" si="808"/>
        <v>3114.165047276786</v>
      </c>
      <c r="AD2279" s="4">
        <f t="shared" si="808"/>
        <v>3174.2985914427522</v>
      </c>
      <c r="AE2279" s="4">
        <f t="shared" si="808"/>
        <v>3239.2620224101461</v>
      </c>
      <c r="AF2279" s="4">
        <f t="shared" si="808"/>
        <v>3306.4632592131643</v>
      </c>
      <c r="AG2279" s="4">
        <f t="shared" si="808"/>
        <v>3373.367782310213</v>
      </c>
      <c r="AH2279" s="4">
        <f t="shared" si="808"/>
        <v>3438.8335293111627</v>
      </c>
      <c r="AI2279" s="4">
        <f t="shared" si="808"/>
        <v>3021.515813343286</v>
      </c>
      <c r="AJ2279" s="4">
        <f t="shared" si="808"/>
        <v>3073.727009032993</v>
      </c>
      <c r="AK2279" s="4">
        <f t="shared" si="808"/>
        <v>3122.5980147785267</v>
      </c>
      <c r="AL2279" s="4">
        <f t="shared" si="808"/>
        <v>3169.8827985640669</v>
      </c>
      <c r="AM2279" s="4">
        <f t="shared" si="808"/>
        <v>3215.4255078676215</v>
      </c>
      <c r="AN2279" s="4">
        <f t="shared" si="808"/>
        <v>3259.0291741950286</v>
      </c>
      <c r="AO2279" s="4">
        <f t="shared" si="808"/>
        <v>3300.421609419011</v>
      </c>
      <c r="AP2279" s="4">
        <f t="shared" si="808"/>
        <v>3339.2842987280274</v>
      </c>
      <c r="AQ2279" s="4">
        <f t="shared" si="808"/>
        <v>3375.2129698120202</v>
      </c>
      <c r="AR2279" s="4">
        <f t="shared" si="808"/>
        <v>3407.7618760946248</v>
      </c>
      <c r="AS2279" s="4">
        <f t="shared" si="808"/>
        <v>3436.5068762946516</v>
      </c>
      <c r="AT2279" s="4">
        <f t="shared" si="808"/>
        <v>3461.1346486420366</v>
      </c>
      <c r="AU2279" s="4">
        <f t="shared" si="808"/>
        <v>3483.2347965530998</v>
      </c>
      <c r="AV2279" s="4">
        <f t="shared" si="808"/>
        <v>3504.482986930936</v>
      </c>
      <c r="AW2279" s="4">
        <f t="shared" si="808"/>
        <v>3525.7529801834016</v>
      </c>
      <c r="AX2279" s="3"/>
    </row>
    <row r="2280" spans="1:50">
      <c r="A2280" s="16"/>
      <c r="B2280" s="16"/>
      <c r="C2280" s="14">
        <v>1</v>
      </c>
      <c r="D2280" s="13"/>
      <c r="E2280" s="11">
        <f>SUM(E2281:E2285)</f>
        <v>0</v>
      </c>
      <c r="F2280" s="11">
        <f t="shared" ref="F2280:AW2280" si="809">SUM(F2281:F2285)</f>
        <v>506661.77393239731</v>
      </c>
      <c r="G2280" s="11">
        <f t="shared" si="809"/>
        <v>535069.24559691444</v>
      </c>
      <c r="H2280" s="11">
        <f t="shared" si="809"/>
        <v>529315.02532738086</v>
      </c>
      <c r="I2280" s="11">
        <f t="shared" si="809"/>
        <v>539172.65440566977</v>
      </c>
      <c r="J2280" s="11">
        <f t="shared" si="809"/>
        <v>548927.38661163277</v>
      </c>
      <c r="K2280" s="11">
        <f t="shared" si="809"/>
        <v>515427.18164695997</v>
      </c>
      <c r="L2280" s="11">
        <f t="shared" si="809"/>
        <v>530708.95139639988</v>
      </c>
      <c r="M2280" s="11">
        <f t="shared" si="809"/>
        <v>558467.41035780811</v>
      </c>
      <c r="N2280" s="11">
        <f t="shared" si="809"/>
        <v>581360.59541786159</v>
      </c>
      <c r="O2280" s="11">
        <f t="shared" si="809"/>
        <v>608689.1531725605</v>
      </c>
      <c r="P2280" s="11">
        <f t="shared" si="809"/>
        <v>641742.31582208467</v>
      </c>
      <c r="Q2280" s="11">
        <f t="shared" si="809"/>
        <v>681753.05928899976</v>
      </c>
      <c r="R2280" s="11">
        <f t="shared" si="809"/>
        <v>726053.58950789913</v>
      </c>
      <c r="S2280" s="11">
        <f t="shared" si="809"/>
        <v>771290.63795283227</v>
      </c>
      <c r="T2280" s="11">
        <f t="shared" si="809"/>
        <v>859368.18735865853</v>
      </c>
      <c r="U2280" s="11">
        <f t="shared" si="809"/>
        <v>1202030.2408852307</v>
      </c>
      <c r="V2280" s="11">
        <f t="shared" si="809"/>
        <v>1221665.4325530205</v>
      </c>
      <c r="W2280" s="11">
        <f t="shared" si="809"/>
        <v>1256341.453301779</v>
      </c>
      <c r="X2280" s="11">
        <f t="shared" si="809"/>
        <v>1291414.7490150328</v>
      </c>
      <c r="Y2280" s="11">
        <f t="shared" si="809"/>
        <v>1329105.538313315</v>
      </c>
      <c r="Z2280" s="11">
        <f t="shared" si="809"/>
        <v>1349003.5854069281</v>
      </c>
      <c r="AA2280" s="11">
        <f t="shared" si="809"/>
        <v>1367373.5157164983</v>
      </c>
      <c r="AB2280" s="11">
        <f t="shared" si="809"/>
        <v>1388535.7988460697</v>
      </c>
      <c r="AC2280" s="11">
        <f t="shared" si="809"/>
        <v>1411056.9111366223</v>
      </c>
      <c r="AD2280" s="11">
        <f t="shared" si="809"/>
        <v>1435267.48264691</v>
      </c>
      <c r="AE2280" s="11">
        <f t="shared" si="809"/>
        <v>1461580.5382762298</v>
      </c>
      <c r="AF2280" s="11">
        <f t="shared" si="809"/>
        <v>1490093.5774874759</v>
      </c>
      <c r="AG2280" s="11">
        <f t="shared" si="809"/>
        <v>1519610.508508726</v>
      </c>
      <c r="AH2280" s="11">
        <f t="shared" si="809"/>
        <v>1548966.2006086446</v>
      </c>
      <c r="AI2280" s="11">
        <f t="shared" si="809"/>
        <v>1577638.5336134387</v>
      </c>
      <c r="AJ2280" s="11">
        <f t="shared" si="809"/>
        <v>1389842.4583503858</v>
      </c>
      <c r="AK2280" s="11">
        <f t="shared" si="809"/>
        <v>1417579.0067611402</v>
      </c>
      <c r="AL2280" s="11">
        <f t="shared" si="809"/>
        <v>1443897.2110027575</v>
      </c>
      <c r="AM2280" s="11">
        <f t="shared" si="809"/>
        <v>1469598.0947280549</v>
      </c>
      <c r="AN2280" s="11">
        <f t="shared" si="809"/>
        <v>1494603.4449889571</v>
      </c>
      <c r="AO2280" s="11">
        <f t="shared" si="809"/>
        <v>1517588.7494203562</v>
      </c>
      <c r="AP2280" s="11">
        <f t="shared" si="809"/>
        <v>1539559.5669106827</v>
      </c>
      <c r="AQ2280" s="11">
        <f t="shared" si="809"/>
        <v>1560359.5497750195</v>
      </c>
      <c r="AR2280" s="11">
        <f t="shared" si="809"/>
        <v>1579791.4369724931</v>
      </c>
      <c r="AS2280" s="11">
        <f t="shared" si="809"/>
        <v>1597637.5402654607</v>
      </c>
      <c r="AT2280" s="11">
        <f t="shared" si="809"/>
        <v>1614526.3039534481</v>
      </c>
      <c r="AU2280" s="11">
        <f t="shared" si="809"/>
        <v>1629509.1922421257</v>
      </c>
      <c r="AV2280" s="11">
        <f t="shared" si="809"/>
        <v>1643323.4482082929</v>
      </c>
      <c r="AW2280" s="11">
        <f t="shared" si="809"/>
        <v>1656753.3554486164</v>
      </c>
      <c r="AX2280" s="11"/>
    </row>
    <row r="2281" spans="1:50">
      <c r="C2281" s="10" t="s">
        <v>4</v>
      </c>
      <c r="D2281" s="9"/>
      <c r="E2281" s="3">
        <f t="shared" ref="E2281:AW2285" si="810">E1658*E166</f>
        <v>0</v>
      </c>
      <c r="F2281" s="3">
        <f t="shared" si="810"/>
        <v>488589.91143108736</v>
      </c>
      <c r="G2281" s="3">
        <f t="shared" si="810"/>
        <v>501564.04458542541</v>
      </c>
      <c r="H2281" s="3">
        <f t="shared" si="810"/>
        <v>483536.94820643734</v>
      </c>
      <c r="I2281" s="3">
        <f t="shared" si="810"/>
        <v>481021.21422317647</v>
      </c>
      <c r="J2281" s="3">
        <f t="shared" si="810"/>
        <v>479122.09732526599</v>
      </c>
      <c r="K2281" s="3">
        <f t="shared" si="810"/>
        <v>478140.7502171314</v>
      </c>
      <c r="L2281" s="3">
        <f t="shared" si="810"/>
        <v>473724.89361748088</v>
      </c>
      <c r="M2281" s="3">
        <f t="shared" si="810"/>
        <v>480901.01286587509</v>
      </c>
      <c r="N2281" s="3">
        <f t="shared" si="810"/>
        <v>483962.12265276635</v>
      </c>
      <c r="O2281" s="3">
        <f t="shared" si="810"/>
        <v>490723.0894796559</v>
      </c>
      <c r="P2281" s="3">
        <f t="shared" si="810"/>
        <v>501784.91414233076</v>
      </c>
      <c r="Q2281" s="3">
        <f t="shared" si="810"/>
        <v>517648.40163602866</v>
      </c>
      <c r="R2281" s="3">
        <f t="shared" si="810"/>
        <v>535885.78110639553</v>
      </c>
      <c r="S2281" s="3">
        <f t="shared" si="810"/>
        <v>553840.95198353322</v>
      </c>
      <c r="T2281" s="3">
        <f t="shared" si="810"/>
        <v>570145.07437270705</v>
      </c>
      <c r="U2281" s="3">
        <f t="shared" si="810"/>
        <v>774144.74927201075</v>
      </c>
      <c r="V2281" s="3">
        <f t="shared" si="810"/>
        <v>763738.10954536241</v>
      </c>
      <c r="W2281" s="3">
        <f t="shared" si="810"/>
        <v>762364.42519392341</v>
      </c>
      <c r="X2281" s="3">
        <f t="shared" si="810"/>
        <v>760594.83202524285</v>
      </c>
      <c r="Y2281" s="3">
        <f t="shared" si="810"/>
        <v>758571.84461441415</v>
      </c>
      <c r="Z2281" s="3">
        <f t="shared" si="810"/>
        <v>769057.26307924744</v>
      </c>
      <c r="AA2281" s="3">
        <f t="shared" si="810"/>
        <v>778639.7658150252</v>
      </c>
      <c r="AB2281" s="3">
        <f t="shared" si="810"/>
        <v>789779.57143156463</v>
      </c>
      <c r="AC2281" s="3">
        <f t="shared" si="810"/>
        <v>801656.53868799761</v>
      </c>
      <c r="AD2281" s="3">
        <f t="shared" si="810"/>
        <v>814455.35100417666</v>
      </c>
      <c r="AE2281" s="3">
        <f t="shared" si="810"/>
        <v>827704.94747014577</v>
      </c>
      <c r="AF2281" s="3">
        <f t="shared" si="810"/>
        <v>842126.82165249076</v>
      </c>
      <c r="AG2281" s="3">
        <f t="shared" si="810"/>
        <v>857038.33031630889</v>
      </c>
      <c r="AH2281" s="3">
        <f t="shared" si="810"/>
        <v>871779.78152904392</v>
      </c>
      <c r="AI2281" s="3">
        <f t="shared" si="810"/>
        <v>886058.08357096033</v>
      </c>
      <c r="AJ2281" s="3">
        <f t="shared" si="810"/>
        <v>781573.47537850507</v>
      </c>
      <c r="AK2281" s="3">
        <f t="shared" si="810"/>
        <v>798174.12863021798</v>
      </c>
      <c r="AL2281" s="3">
        <f t="shared" si="810"/>
        <v>814009.37610131747</v>
      </c>
      <c r="AM2281" s="3">
        <f t="shared" si="810"/>
        <v>829528.13146179356</v>
      </c>
      <c r="AN2281" s="3">
        <f t="shared" si="810"/>
        <v>844684.66803844005</v>
      </c>
      <c r="AO2281" s="3">
        <f t="shared" si="810"/>
        <v>865081.06316528027</v>
      </c>
      <c r="AP2281" s="3">
        <f t="shared" si="810"/>
        <v>885167.35650287732</v>
      </c>
      <c r="AQ2281" s="3">
        <f t="shared" si="810"/>
        <v>904840.59414117225</v>
      </c>
      <c r="AR2281" s="3">
        <f t="shared" si="810"/>
        <v>923970.62425831053</v>
      </c>
      <c r="AS2281" s="3">
        <f t="shared" si="810"/>
        <v>942411.10230777634</v>
      </c>
      <c r="AT2281" s="3">
        <f t="shared" si="810"/>
        <v>956475.87392062042</v>
      </c>
      <c r="AU2281" s="3">
        <f t="shared" si="810"/>
        <v>969508.91646293481</v>
      </c>
      <c r="AV2281" s="3">
        <f t="shared" si="810"/>
        <v>981936.7066202868</v>
      </c>
      <c r="AW2281" s="3">
        <f t="shared" si="810"/>
        <v>994221.42103311431</v>
      </c>
      <c r="AX2281" s="3"/>
    </row>
    <row r="2282" spans="1:50">
      <c r="C2282" s="10" t="s">
        <v>3</v>
      </c>
      <c r="D2282" s="9"/>
      <c r="E2282" s="3">
        <f t="shared" si="810"/>
        <v>0</v>
      </c>
      <c r="F2282" s="3">
        <f t="shared" si="810"/>
        <v>5581.6354461115616</v>
      </c>
      <c r="G2282" s="3">
        <f t="shared" si="810"/>
        <v>8947.1541105267206</v>
      </c>
      <c r="H2282" s="3">
        <f t="shared" si="810"/>
        <v>11679.31009219411</v>
      </c>
      <c r="I2282" s="3">
        <f t="shared" si="810"/>
        <v>14620.674209912509</v>
      </c>
      <c r="J2282" s="3">
        <f t="shared" si="810"/>
        <v>17527.633488280364</v>
      </c>
      <c r="K2282" s="3">
        <f t="shared" si="810"/>
        <v>20433.240799786305</v>
      </c>
      <c r="L2282" s="3">
        <f t="shared" si="810"/>
        <v>20741.397008442276</v>
      </c>
      <c r="M2282" s="3">
        <f t="shared" si="810"/>
        <v>21590.420011425365</v>
      </c>
      <c r="N2282" s="3">
        <f t="shared" si="810"/>
        <v>22297.16989583557</v>
      </c>
      <c r="O2282" s="3">
        <f t="shared" si="810"/>
        <v>23218.156878982976</v>
      </c>
      <c r="P2282" s="3">
        <f t="shared" si="810"/>
        <v>24398.661599010109</v>
      </c>
      <c r="Q2282" s="3">
        <f t="shared" si="810"/>
        <v>25884.060107692931</v>
      </c>
      <c r="R2282" s="3">
        <f t="shared" si="810"/>
        <v>27574.105568790081</v>
      </c>
      <c r="S2282" s="3">
        <f t="shared" si="810"/>
        <v>29344.15922945931</v>
      </c>
      <c r="T2282" s="3">
        <f t="shared" si="810"/>
        <v>29791.532382153797</v>
      </c>
      <c r="U2282" s="3">
        <f t="shared" si="810"/>
        <v>41983.129580607048</v>
      </c>
      <c r="V2282" s="3">
        <f t="shared" si="810"/>
        <v>42985.838476518205</v>
      </c>
      <c r="W2282" s="3">
        <f t="shared" si="810"/>
        <v>44531.054957338063</v>
      </c>
      <c r="X2282" s="3">
        <f t="shared" si="810"/>
        <v>46107.575869251443</v>
      </c>
      <c r="Y2282" s="3">
        <f t="shared" si="810"/>
        <v>49698.550184958069</v>
      </c>
      <c r="Z2282" s="3">
        <f t="shared" si="810"/>
        <v>51779.783989230818</v>
      </c>
      <c r="AA2282" s="3">
        <f t="shared" si="810"/>
        <v>53848.209041988375</v>
      </c>
      <c r="AB2282" s="3">
        <f t="shared" si="810"/>
        <v>56073.932741643403</v>
      </c>
      <c r="AC2282" s="3">
        <f t="shared" si="810"/>
        <v>58406.263396192422</v>
      </c>
      <c r="AD2282" s="3">
        <f t="shared" si="810"/>
        <v>60863.593746402723</v>
      </c>
      <c r="AE2282" s="3">
        <f t="shared" si="810"/>
        <v>64213.949734622125</v>
      </c>
      <c r="AF2282" s="3">
        <f t="shared" si="810"/>
        <v>67758.454221546359</v>
      </c>
      <c r="AG2282" s="3">
        <f t="shared" si="810"/>
        <v>71451.567633669896</v>
      </c>
      <c r="AH2282" s="3">
        <f t="shared" si="810"/>
        <v>75241.913420452009</v>
      </c>
      <c r="AI2282" s="3">
        <f t="shared" si="810"/>
        <v>79103.101149855996</v>
      </c>
      <c r="AJ2282" s="3">
        <f t="shared" si="810"/>
        <v>69992.449168685256</v>
      </c>
      <c r="AK2282" s="3">
        <f t="shared" si="810"/>
        <v>71698.824120312987</v>
      </c>
      <c r="AL2282" s="3">
        <f t="shared" si="810"/>
        <v>73343.231412359557</v>
      </c>
      <c r="AM2282" s="3">
        <f t="shared" si="810"/>
        <v>74965.513897921468</v>
      </c>
      <c r="AN2282" s="3">
        <f t="shared" si="810"/>
        <v>76561.174584867113</v>
      </c>
      <c r="AO2282" s="3">
        <f t="shared" si="810"/>
        <v>71238.972356660102</v>
      </c>
      <c r="AP2282" s="3">
        <f t="shared" si="810"/>
        <v>65603.226927280775</v>
      </c>
      <c r="AQ2282" s="3">
        <f t="shared" si="810"/>
        <v>59657.656946247764</v>
      </c>
      <c r="AR2282" s="3">
        <f t="shared" si="810"/>
        <v>53407.624891047206</v>
      </c>
      <c r="AS2282" s="3">
        <f t="shared" si="810"/>
        <v>46861.730338027715</v>
      </c>
      <c r="AT2282" s="3">
        <f t="shared" si="810"/>
        <v>44410.731644663087</v>
      </c>
      <c r="AU2282" s="3">
        <f t="shared" si="810"/>
        <v>41818.553001426997</v>
      </c>
      <c r="AV2282" s="3">
        <f t="shared" si="810"/>
        <v>39112.495928786462</v>
      </c>
      <c r="AW2282" s="3">
        <f t="shared" si="810"/>
        <v>36315.558604469283</v>
      </c>
      <c r="AX2282" s="3"/>
    </row>
    <row r="2283" spans="1:50">
      <c r="C2283" s="10" t="s">
        <v>2</v>
      </c>
      <c r="D2283" s="9"/>
      <c r="E2283" s="3">
        <f t="shared" si="810"/>
        <v>0</v>
      </c>
      <c r="F2283" s="3">
        <f t="shared" si="810"/>
        <v>2840.7736605629107</v>
      </c>
      <c r="G2283" s="3">
        <f t="shared" si="810"/>
        <v>5610.3909656658361</v>
      </c>
      <c r="H2283" s="3">
        <f t="shared" si="810"/>
        <v>7824.5141160290614</v>
      </c>
      <c r="I2283" s="3">
        <f t="shared" si="810"/>
        <v>10032.772668537782</v>
      </c>
      <c r="J2283" s="3">
        <f t="shared" si="810"/>
        <v>12101.339515688711</v>
      </c>
      <c r="K2283" s="3">
        <f t="shared" si="810"/>
        <v>14066.832406739983</v>
      </c>
      <c r="L2283" s="3">
        <f t="shared" si="810"/>
        <v>25874.495225137682</v>
      </c>
      <c r="M2283" s="3">
        <f t="shared" si="810"/>
        <v>38039.687885055922</v>
      </c>
      <c r="N2283" s="3">
        <f t="shared" si="810"/>
        <v>49854.980300848969</v>
      </c>
      <c r="O2283" s="3">
        <f t="shared" si="810"/>
        <v>62072.767173843102</v>
      </c>
      <c r="P2283" s="3">
        <f t="shared" si="810"/>
        <v>75094.993625863382</v>
      </c>
      <c r="Q2283" s="3">
        <f t="shared" si="810"/>
        <v>89353.365081758369</v>
      </c>
      <c r="R2283" s="3">
        <f t="shared" si="810"/>
        <v>104749.15434581693</v>
      </c>
      <c r="S2283" s="3">
        <f t="shared" si="810"/>
        <v>120912.95702258321</v>
      </c>
      <c r="T2283" s="3">
        <f t="shared" si="810"/>
        <v>137547.05258947227</v>
      </c>
      <c r="U2283" s="3">
        <f t="shared" si="810"/>
        <v>201732.9946102484</v>
      </c>
      <c r="V2283" s="3">
        <f t="shared" si="810"/>
        <v>214322.85366152285</v>
      </c>
      <c r="W2283" s="3">
        <f t="shared" si="810"/>
        <v>229769.22286182226</v>
      </c>
      <c r="X2283" s="3">
        <f t="shared" si="810"/>
        <v>245616.02872088065</v>
      </c>
      <c r="Y2283" s="3">
        <f t="shared" si="810"/>
        <v>261913.42119857593</v>
      </c>
      <c r="Z2283" s="3">
        <f t="shared" si="810"/>
        <v>266279.44368081907</v>
      </c>
      <c r="AA2283" s="3">
        <f t="shared" si="810"/>
        <v>270351.1735687225</v>
      </c>
      <c r="AB2283" s="3">
        <f t="shared" si="810"/>
        <v>274982.56565118476</v>
      </c>
      <c r="AC2283" s="3">
        <f t="shared" si="810"/>
        <v>279891.77323602751</v>
      </c>
      <c r="AD2283" s="3">
        <f t="shared" si="810"/>
        <v>285145.57047608722</v>
      </c>
      <c r="AE2283" s="3">
        <f t="shared" si="810"/>
        <v>290805.48419650312</v>
      </c>
      <c r="AF2283" s="3">
        <f t="shared" si="810"/>
        <v>296912.52450870397</v>
      </c>
      <c r="AG2283" s="3">
        <f t="shared" si="810"/>
        <v>303229.60673969809</v>
      </c>
      <c r="AH2283" s="3">
        <f t="shared" si="810"/>
        <v>309524.4274260184</v>
      </c>
      <c r="AI2283" s="3">
        <f t="shared" si="810"/>
        <v>315692.03507923894</v>
      </c>
      <c r="AJ2283" s="3">
        <f t="shared" si="810"/>
        <v>277507.43544128234</v>
      </c>
      <c r="AK2283" s="3">
        <f t="shared" si="810"/>
        <v>282430.91720127943</v>
      </c>
      <c r="AL2283" s="3">
        <f t="shared" si="810"/>
        <v>287051.70020372461</v>
      </c>
      <c r="AM2283" s="3">
        <f t="shared" si="810"/>
        <v>291530.67701073171</v>
      </c>
      <c r="AN2283" s="3">
        <f t="shared" si="810"/>
        <v>295853.30904581479</v>
      </c>
      <c r="AO2283" s="3">
        <f t="shared" si="810"/>
        <v>300001.24690818024</v>
      </c>
      <c r="AP2283" s="3">
        <f t="shared" si="810"/>
        <v>303949.18105365307</v>
      </c>
      <c r="AQ2283" s="3">
        <f t="shared" si="810"/>
        <v>307667.48818098265</v>
      </c>
      <c r="AR2283" s="3">
        <f t="shared" si="810"/>
        <v>311118.5869375504</v>
      </c>
      <c r="AS2283" s="3">
        <f t="shared" si="810"/>
        <v>314261.00379755948</v>
      </c>
      <c r="AT2283" s="3">
        <f t="shared" si="810"/>
        <v>317055.18418888148</v>
      </c>
      <c r="AU2283" s="3">
        <f t="shared" si="810"/>
        <v>319471.73170315573</v>
      </c>
      <c r="AV2283" s="3">
        <f t="shared" si="810"/>
        <v>321656.92197394517</v>
      </c>
      <c r="AW2283" s="3">
        <f t="shared" si="810"/>
        <v>323765.24691375799</v>
      </c>
      <c r="AX2283" s="3"/>
    </row>
    <row r="2284" spans="1:50">
      <c r="C2284" s="10" t="s">
        <v>1</v>
      </c>
      <c r="D2284" s="9"/>
      <c r="E2284" s="3">
        <f t="shared" si="810"/>
        <v>0</v>
      </c>
      <c r="F2284" s="3">
        <f t="shared" si="810"/>
        <v>9649.4533946354823</v>
      </c>
      <c r="G2284" s="3">
        <f t="shared" si="810"/>
        <v>18947.655935296447</v>
      </c>
      <c r="H2284" s="3">
        <f t="shared" si="810"/>
        <v>26274.252912720294</v>
      </c>
      <c r="I2284" s="3">
        <f t="shared" si="810"/>
        <v>33497.99330404299</v>
      </c>
      <c r="J2284" s="3">
        <f t="shared" si="810"/>
        <v>40176.316282397667</v>
      </c>
      <c r="K2284" s="3">
        <f t="shared" si="810"/>
        <v>2786.358223302278</v>
      </c>
      <c r="L2284" s="3">
        <f t="shared" si="810"/>
        <v>10193.162541066904</v>
      </c>
      <c r="M2284" s="3">
        <f t="shared" si="810"/>
        <v>17584.742264858607</v>
      </c>
      <c r="N2284" s="3">
        <f t="shared" si="810"/>
        <v>24720.335269496216</v>
      </c>
      <c r="O2284" s="3">
        <f t="shared" si="810"/>
        <v>31969.134107615784</v>
      </c>
      <c r="P2284" s="3">
        <f t="shared" si="810"/>
        <v>39566.406661098794</v>
      </c>
      <c r="Q2284" s="3">
        <f t="shared" si="810"/>
        <v>47760.937641803866</v>
      </c>
      <c r="R2284" s="3">
        <f t="shared" si="810"/>
        <v>56511.943534794504</v>
      </c>
      <c r="S2284" s="3">
        <f t="shared" si="810"/>
        <v>65620.540615031758</v>
      </c>
      <c r="T2284" s="3">
        <f t="shared" si="810"/>
        <v>120063.75338111907</v>
      </c>
      <c r="U2284" s="3">
        <f t="shared" si="810"/>
        <v>181614.92064852657</v>
      </c>
      <c r="V2284" s="3">
        <f t="shared" si="810"/>
        <v>198014.64658158313</v>
      </c>
      <c r="W2284" s="3">
        <f t="shared" si="810"/>
        <v>216990.79913757721</v>
      </c>
      <c r="X2284" s="3">
        <f t="shared" si="810"/>
        <v>236327.07659597247</v>
      </c>
      <c r="Y2284" s="3">
        <f t="shared" si="810"/>
        <v>256067.34704682714</v>
      </c>
      <c r="Z2284" s="3">
        <f t="shared" si="810"/>
        <v>258986.74937182831</v>
      </c>
      <c r="AA2284" s="3">
        <f t="shared" si="810"/>
        <v>261591.29165130688</v>
      </c>
      <c r="AB2284" s="3">
        <f t="shared" si="810"/>
        <v>264707.86571206211</v>
      </c>
      <c r="AC2284" s="3">
        <f t="shared" si="810"/>
        <v>268058.70177620626</v>
      </c>
      <c r="AD2284" s="3">
        <f t="shared" si="810"/>
        <v>271703.8581153042</v>
      </c>
      <c r="AE2284" s="3">
        <f t="shared" si="810"/>
        <v>275697.2047474861</v>
      </c>
      <c r="AF2284" s="3">
        <f t="shared" si="810"/>
        <v>280072.17561849847</v>
      </c>
      <c r="AG2284" s="3">
        <f t="shared" si="810"/>
        <v>284600.52598710888</v>
      </c>
      <c r="AH2284" s="3">
        <f t="shared" si="810"/>
        <v>289063.01933470042</v>
      </c>
      <c r="AI2284" s="3">
        <f t="shared" si="810"/>
        <v>293363.10566865309</v>
      </c>
      <c r="AJ2284" s="3">
        <f t="shared" si="810"/>
        <v>257762.19036892103</v>
      </c>
      <c r="AK2284" s="3">
        <f t="shared" si="810"/>
        <v>262216.27004089468</v>
      </c>
      <c r="AL2284" s="3">
        <f t="shared" si="810"/>
        <v>266385.40178293979</v>
      </c>
      <c r="AM2284" s="3">
        <f t="shared" si="810"/>
        <v>270419.21467442211</v>
      </c>
      <c r="AN2284" s="3">
        <f t="shared" si="810"/>
        <v>274304.41310812812</v>
      </c>
      <c r="AO2284" s="3">
        <f t="shared" si="810"/>
        <v>278024.19391848624</v>
      </c>
      <c r="AP2284" s="3">
        <f t="shared" si="810"/>
        <v>281555.33703576541</v>
      </c>
      <c r="AQ2284" s="3">
        <f t="shared" si="810"/>
        <v>284870.6703117594</v>
      </c>
      <c r="AR2284" s="3">
        <f t="shared" si="810"/>
        <v>287935.70572039665</v>
      </c>
      <c r="AS2284" s="3">
        <f t="shared" si="810"/>
        <v>290712.41711156873</v>
      </c>
      <c r="AT2284" s="3">
        <f t="shared" si="810"/>
        <v>293164.62145913276</v>
      </c>
      <c r="AU2284" s="3">
        <f t="shared" si="810"/>
        <v>295265.58962753863</v>
      </c>
      <c r="AV2284" s="3">
        <f t="shared" si="810"/>
        <v>297150.92893566872</v>
      </c>
      <c r="AW2284" s="3">
        <f t="shared" si="810"/>
        <v>298963.58868379251</v>
      </c>
      <c r="AX2284" s="3"/>
    </row>
    <row r="2285" spans="1:50">
      <c r="C2285" s="7" t="s">
        <v>0</v>
      </c>
      <c r="D2285" s="6"/>
      <c r="E2285" s="4">
        <f t="shared" si="810"/>
        <v>0</v>
      </c>
      <c r="F2285" s="4">
        <f t="shared" si="810"/>
        <v>0</v>
      </c>
      <c r="G2285" s="4">
        <f t="shared" si="810"/>
        <v>0</v>
      </c>
      <c r="H2285" s="4">
        <f t="shared" si="810"/>
        <v>0</v>
      </c>
      <c r="I2285" s="4">
        <f t="shared" si="810"/>
        <v>0</v>
      </c>
      <c r="J2285" s="4">
        <f t="shared" si="810"/>
        <v>0</v>
      </c>
      <c r="K2285" s="4">
        <f t="shared" si="810"/>
        <v>0</v>
      </c>
      <c r="L2285" s="4">
        <f t="shared" si="810"/>
        <v>175.00300427214779</v>
      </c>
      <c r="M2285" s="4">
        <f t="shared" si="810"/>
        <v>351.54733059311712</v>
      </c>
      <c r="N2285" s="4">
        <f t="shared" si="810"/>
        <v>525.98729891446146</v>
      </c>
      <c r="O2285" s="4">
        <f t="shared" si="810"/>
        <v>706.00553246270454</v>
      </c>
      <c r="P2285" s="4">
        <f t="shared" si="810"/>
        <v>897.33979378168863</v>
      </c>
      <c r="Q2285" s="4">
        <f t="shared" si="810"/>
        <v>1106.2948217159574</v>
      </c>
      <c r="R2285" s="4">
        <f t="shared" si="810"/>
        <v>1332.6049521020543</v>
      </c>
      <c r="S2285" s="4">
        <f t="shared" si="810"/>
        <v>1572.0291022247261</v>
      </c>
      <c r="T2285" s="4">
        <f t="shared" si="810"/>
        <v>1820.7746332062602</v>
      </c>
      <c r="U2285" s="4">
        <f t="shared" si="810"/>
        <v>2554.4467738379726</v>
      </c>
      <c r="V2285" s="4">
        <f t="shared" si="810"/>
        <v>2603.9842880339656</v>
      </c>
      <c r="W2285" s="4">
        <f t="shared" si="810"/>
        <v>2685.9511511181408</v>
      </c>
      <c r="X2285" s="4">
        <f t="shared" si="810"/>
        <v>2769.2358036854675</v>
      </c>
      <c r="Y2285" s="4">
        <f t="shared" si="810"/>
        <v>2854.375268539563</v>
      </c>
      <c r="Z2285" s="4">
        <f t="shared" si="810"/>
        <v>2900.3452858023325</v>
      </c>
      <c r="AA2285" s="4">
        <f t="shared" si="810"/>
        <v>2943.0756394552859</v>
      </c>
      <c r="AB2285" s="4">
        <f t="shared" si="810"/>
        <v>2991.8633096147664</v>
      </c>
      <c r="AC2285" s="4">
        <f t="shared" si="810"/>
        <v>3043.6340401984971</v>
      </c>
      <c r="AD2285" s="4">
        <f t="shared" si="810"/>
        <v>3099.1093049392221</v>
      </c>
      <c r="AE2285" s="4">
        <f t="shared" si="810"/>
        <v>3158.9521274725635</v>
      </c>
      <c r="AF2285" s="4">
        <f t="shared" si="810"/>
        <v>3223.6014862366019</v>
      </c>
      <c r="AG2285" s="4">
        <f t="shared" si="810"/>
        <v>3290.4778319401721</v>
      </c>
      <c r="AH2285" s="4">
        <f t="shared" si="810"/>
        <v>3357.0588984298556</v>
      </c>
      <c r="AI2285" s="4">
        <f t="shared" si="810"/>
        <v>3422.2081447303549</v>
      </c>
      <c r="AJ2285" s="4">
        <f t="shared" si="810"/>
        <v>3006.9079929920968</v>
      </c>
      <c r="AK2285" s="4">
        <f t="shared" si="810"/>
        <v>3058.8667684351221</v>
      </c>
      <c r="AL2285" s="4">
        <f t="shared" si="810"/>
        <v>3107.5015024162781</v>
      </c>
      <c r="AM2285" s="4">
        <f t="shared" si="810"/>
        <v>3154.557683186129</v>
      </c>
      <c r="AN2285" s="4">
        <f t="shared" si="810"/>
        <v>3199.8802117072842</v>
      </c>
      <c r="AO2285" s="4">
        <f t="shared" si="810"/>
        <v>3243.2730717494655</v>
      </c>
      <c r="AP2285" s="4">
        <f t="shared" si="810"/>
        <v>3284.4653911061137</v>
      </c>
      <c r="AQ2285" s="4">
        <f t="shared" si="810"/>
        <v>3323.1401948573966</v>
      </c>
      <c r="AR2285" s="4">
        <f t="shared" si="810"/>
        <v>3358.8951651881671</v>
      </c>
      <c r="AS2285" s="4">
        <f t="shared" si="810"/>
        <v>3391.2867105284572</v>
      </c>
      <c r="AT2285" s="4">
        <f t="shared" si="810"/>
        <v>3419.8927401505175</v>
      </c>
      <c r="AU2285" s="4">
        <f t="shared" si="810"/>
        <v>3444.401447069712</v>
      </c>
      <c r="AV2285" s="4">
        <f t="shared" si="810"/>
        <v>3466.3947496056844</v>
      </c>
      <c r="AW2285" s="4">
        <f t="shared" si="810"/>
        <v>3487.5402134823194</v>
      </c>
      <c r="AX2285" s="3"/>
    </row>
    <row r="2286" spans="1:50">
      <c r="A2286" s="15"/>
      <c r="B2286" s="15"/>
      <c r="C2286" s="14">
        <v>2</v>
      </c>
      <c r="D2286" s="13"/>
      <c r="E2286" s="11">
        <f t="shared" ref="E2286:AW2286" si="811">SUM(E2287:E2291)</f>
        <v>0</v>
      </c>
      <c r="F2286" s="11">
        <f t="shared" si="811"/>
        <v>0</v>
      </c>
      <c r="G2286" s="11">
        <f t="shared" si="811"/>
        <v>503002.68253863964</v>
      </c>
      <c r="H2286" s="11">
        <f t="shared" si="811"/>
        <v>531222.44160196197</v>
      </c>
      <c r="I2286" s="11">
        <f t="shared" si="811"/>
        <v>525524.97870531876</v>
      </c>
      <c r="J2286" s="11">
        <f t="shared" si="811"/>
        <v>535326.15603067481</v>
      </c>
      <c r="K2286" s="11">
        <f t="shared" si="811"/>
        <v>545024.39412729349</v>
      </c>
      <c r="L2286" s="11">
        <f t="shared" si="811"/>
        <v>511736.1704039239</v>
      </c>
      <c r="M2286" s="11">
        <f t="shared" si="811"/>
        <v>526929.15514083905</v>
      </c>
      <c r="N2286" s="11">
        <f t="shared" si="811"/>
        <v>554509.49822852132</v>
      </c>
      <c r="O2286" s="11">
        <f t="shared" si="811"/>
        <v>577258.99973085069</v>
      </c>
      <c r="P2286" s="11">
        <f t="shared" si="811"/>
        <v>604412.60716869344</v>
      </c>
      <c r="Q2286" s="11">
        <f t="shared" si="811"/>
        <v>637250.98409254872</v>
      </c>
      <c r="R2286" s="11">
        <f t="shared" si="811"/>
        <v>676998.99633689621</v>
      </c>
      <c r="S2286" s="11">
        <f t="shared" si="811"/>
        <v>721007.90553767688</v>
      </c>
      <c r="T2286" s="11">
        <f t="shared" si="811"/>
        <v>765947.95207410818</v>
      </c>
      <c r="U2286" s="11">
        <f t="shared" si="811"/>
        <v>853462.5002498189</v>
      </c>
      <c r="V2286" s="11">
        <f t="shared" si="811"/>
        <v>1193795.4749020259</v>
      </c>
      <c r="W2286" s="11">
        <f t="shared" si="811"/>
        <v>1213321.5892406902</v>
      </c>
      <c r="X2286" s="11">
        <f t="shared" si="811"/>
        <v>1247786.2288326558</v>
      </c>
      <c r="Y2286" s="11">
        <f t="shared" si="811"/>
        <v>1282646.1566339852</v>
      </c>
      <c r="Z2286" s="11">
        <f t="shared" si="811"/>
        <v>1320108.9926047497</v>
      </c>
      <c r="AA2286" s="11">
        <f t="shared" si="811"/>
        <v>1339874.2434579795</v>
      </c>
      <c r="AB2286" s="11">
        <f t="shared" si="811"/>
        <v>1358121.7847139747</v>
      </c>
      <c r="AC2286" s="11">
        <f t="shared" si="811"/>
        <v>1379142.8533982823</v>
      </c>
      <c r="AD2286" s="11">
        <f t="shared" si="811"/>
        <v>1401513.6333433324</v>
      </c>
      <c r="AE2286" s="11">
        <f t="shared" si="811"/>
        <v>1425562.5251847249</v>
      </c>
      <c r="AF2286" s="11">
        <f t="shared" si="811"/>
        <v>1451701.0100655807</v>
      </c>
      <c r="AG2286" s="11">
        <f t="shared" si="811"/>
        <v>1480024.7529523373</v>
      </c>
      <c r="AH2286" s="11">
        <f t="shared" si="811"/>
        <v>1509345.7574987381</v>
      </c>
      <c r="AI2286" s="11">
        <f t="shared" si="811"/>
        <v>1538506.7683227342</v>
      </c>
      <c r="AJ2286" s="11">
        <f t="shared" si="811"/>
        <v>1566989.189289324</v>
      </c>
      <c r="AK2286" s="11">
        <f t="shared" si="811"/>
        <v>1380459.873913554</v>
      </c>
      <c r="AL2286" s="11">
        <f t="shared" si="811"/>
        <v>1408008.2665966572</v>
      </c>
      <c r="AM2286" s="11">
        <f t="shared" si="811"/>
        <v>1434147.8605634251</v>
      </c>
      <c r="AN2286" s="11">
        <f t="shared" si="811"/>
        <v>1459674.2732801961</v>
      </c>
      <c r="AO2286" s="11">
        <f t="shared" si="811"/>
        <v>1484509.8213723132</v>
      </c>
      <c r="AP2286" s="11">
        <f t="shared" si="811"/>
        <v>1507327.6548821705</v>
      </c>
      <c r="AQ2286" s="11">
        <f t="shared" si="811"/>
        <v>1529137.3984392832</v>
      </c>
      <c r="AR2286" s="11">
        <f t="shared" si="811"/>
        <v>1549783.783682415</v>
      </c>
      <c r="AS2286" s="11">
        <f t="shared" si="811"/>
        <v>1569070.9120363914</v>
      </c>
      <c r="AT2286" s="11">
        <f t="shared" si="811"/>
        <v>1586782.6034929401</v>
      </c>
      <c r="AU2286" s="11">
        <f t="shared" si="811"/>
        <v>1603550.2481820816</v>
      </c>
      <c r="AV2286" s="11">
        <f t="shared" si="811"/>
        <v>1618424.8112565046</v>
      </c>
      <c r="AW2286" s="11">
        <f t="shared" si="811"/>
        <v>1632138.5395211529</v>
      </c>
      <c r="AX2286" s="11"/>
    </row>
    <row r="2287" spans="1:50">
      <c r="C2287" s="10" t="s">
        <v>4</v>
      </c>
      <c r="D2287" s="9"/>
      <c r="E2287" s="3">
        <f t="shared" ref="E2287:AW2291" si="812">E1664*E172</f>
        <v>0</v>
      </c>
      <c r="F2287" s="3">
        <f t="shared" si="812"/>
        <v>0</v>
      </c>
      <c r="G2287" s="3">
        <f t="shared" si="812"/>
        <v>485039.13669892889</v>
      </c>
      <c r="H2287" s="3">
        <f t="shared" si="812"/>
        <v>497918.98173331545</v>
      </c>
      <c r="I2287" s="3">
        <f t="shared" si="812"/>
        <v>480022.89534208825</v>
      </c>
      <c r="J2287" s="3">
        <f t="shared" si="812"/>
        <v>477525.44418549177</v>
      </c>
      <c r="K2287" s="3">
        <f t="shared" si="812"/>
        <v>475640.12891577033</v>
      </c>
      <c r="L2287" s="3">
        <f t="shared" si="812"/>
        <v>474665.91364239843</v>
      </c>
      <c r="M2287" s="3">
        <f t="shared" si="812"/>
        <v>470282.14880655234</v>
      </c>
      <c r="N2287" s="3">
        <f t="shared" si="812"/>
        <v>477406.11637865118</v>
      </c>
      <c r="O2287" s="3">
        <f t="shared" si="812"/>
        <v>480444.9798787703</v>
      </c>
      <c r="P2287" s="3">
        <f t="shared" si="812"/>
        <v>487156.81210502191</v>
      </c>
      <c r="Q2287" s="3">
        <f t="shared" si="812"/>
        <v>498138.24614442594</v>
      </c>
      <c r="R2287" s="3">
        <f t="shared" si="812"/>
        <v>513886.44744567759</v>
      </c>
      <c r="S2287" s="3">
        <f t="shared" si="812"/>
        <v>531991.2887184904</v>
      </c>
      <c r="T2287" s="3">
        <f t="shared" si="812"/>
        <v>549815.97231873078</v>
      </c>
      <c r="U2287" s="3">
        <f t="shared" si="812"/>
        <v>566001.60624865687</v>
      </c>
      <c r="V2287" s="3">
        <f t="shared" si="812"/>
        <v>768518.73540959402</v>
      </c>
      <c r="W2287" s="3">
        <f t="shared" si="812"/>
        <v>758187.72482002678</v>
      </c>
      <c r="X2287" s="3">
        <f t="shared" si="812"/>
        <v>756824.02357214957</v>
      </c>
      <c r="Y2287" s="3">
        <f t="shared" si="812"/>
        <v>755067.29073186009</v>
      </c>
      <c r="Z2287" s="3">
        <f t="shared" si="812"/>
        <v>753059.00516487577</v>
      </c>
      <c r="AA2287" s="3">
        <f t="shared" si="812"/>
        <v>763468.22197660501</v>
      </c>
      <c r="AB2287" s="3">
        <f t="shared" si="812"/>
        <v>772981.08490241331</v>
      </c>
      <c r="AC2287" s="3">
        <f t="shared" si="812"/>
        <v>784039.93317747081</v>
      </c>
      <c r="AD2287" s="3">
        <f t="shared" si="812"/>
        <v>795830.58584933681</v>
      </c>
      <c r="AE2287" s="3">
        <f t="shared" si="812"/>
        <v>808536.38417093537</v>
      </c>
      <c r="AF2287" s="3">
        <f t="shared" si="812"/>
        <v>821689.69061690615</v>
      </c>
      <c r="AG2287" s="3">
        <f t="shared" si="812"/>
        <v>836006.75537679077</v>
      </c>
      <c r="AH2287" s="3">
        <f t="shared" si="812"/>
        <v>850809.89625211572</v>
      </c>
      <c r="AI2287" s="3">
        <f t="shared" si="812"/>
        <v>865444.21555062814</v>
      </c>
      <c r="AJ2287" s="3">
        <f t="shared" si="812"/>
        <v>879618.7515652026</v>
      </c>
      <c r="AK2287" s="3">
        <f t="shared" si="812"/>
        <v>775893.47404656874</v>
      </c>
      <c r="AL2287" s="3">
        <f t="shared" si="812"/>
        <v>792373.48383282218</v>
      </c>
      <c r="AM2287" s="3">
        <f t="shared" si="812"/>
        <v>808093.65034280811</v>
      </c>
      <c r="AN2287" s="3">
        <f t="shared" si="812"/>
        <v>823499.62481460988</v>
      </c>
      <c r="AO2287" s="3">
        <f t="shared" si="812"/>
        <v>838546.01288871001</v>
      </c>
      <c r="AP2287" s="3">
        <f t="shared" si="812"/>
        <v>858794.17940347886</v>
      </c>
      <c r="AQ2287" s="3">
        <f t="shared" si="812"/>
        <v>878734.49776046909</v>
      </c>
      <c r="AR2287" s="3">
        <f t="shared" si="812"/>
        <v>898264.76225611113</v>
      </c>
      <c r="AS2287" s="3">
        <f t="shared" si="812"/>
        <v>917255.76693294419</v>
      </c>
      <c r="AT2287" s="3">
        <f t="shared" si="812"/>
        <v>935562.23078773473</v>
      </c>
      <c r="AU2287" s="3">
        <f t="shared" si="812"/>
        <v>949524.78818270785</v>
      </c>
      <c r="AV2287" s="3">
        <f t="shared" si="812"/>
        <v>962463.11448741751</v>
      </c>
      <c r="AW2287" s="3">
        <f t="shared" si="812"/>
        <v>974800.58701389981</v>
      </c>
      <c r="AX2287" s="3"/>
    </row>
    <row r="2288" spans="1:50">
      <c r="C2288" s="10" t="s">
        <v>3</v>
      </c>
      <c r="D2288" s="9"/>
      <c r="E2288" s="3">
        <f t="shared" si="812"/>
        <v>0</v>
      </c>
      <c r="F2288" s="3">
        <f t="shared" si="812"/>
        <v>0</v>
      </c>
      <c r="G2288" s="3">
        <f t="shared" si="812"/>
        <v>5550.7295897862141</v>
      </c>
      <c r="H2288" s="3">
        <f t="shared" si="812"/>
        <v>8897.6131718304623</v>
      </c>
      <c r="I2288" s="3">
        <f t="shared" si="812"/>
        <v>11614.641038979609</v>
      </c>
      <c r="J2288" s="3">
        <f t="shared" si="812"/>
        <v>14539.718643954497</v>
      </c>
      <c r="K2288" s="3">
        <f t="shared" si="812"/>
        <v>17430.581911275367</v>
      </c>
      <c r="L2288" s="3">
        <f t="shared" si="812"/>
        <v>20320.100697657392</v>
      </c>
      <c r="M2288" s="3">
        <f t="shared" si="812"/>
        <v>20626.550626567499</v>
      </c>
      <c r="N2288" s="3">
        <f t="shared" si="812"/>
        <v>21470.872537334799</v>
      </c>
      <c r="O2288" s="3">
        <f t="shared" si="812"/>
        <v>22173.709104475107</v>
      </c>
      <c r="P2288" s="3">
        <f t="shared" si="812"/>
        <v>23089.596526453843</v>
      </c>
      <c r="Q2288" s="3">
        <f t="shared" si="812"/>
        <v>24263.564719754926</v>
      </c>
      <c r="R2288" s="3">
        <f t="shared" si="812"/>
        <v>25740.738486184611</v>
      </c>
      <c r="S2288" s="3">
        <f t="shared" si="812"/>
        <v>27421.426062355695</v>
      </c>
      <c r="T2288" s="3">
        <f t="shared" si="812"/>
        <v>29181.678827811877</v>
      </c>
      <c r="U2288" s="3">
        <f t="shared" si="812"/>
        <v>29626.574848039632</v>
      </c>
      <c r="V2288" s="3">
        <f t="shared" si="812"/>
        <v>41750.666428286597</v>
      </c>
      <c r="W2288" s="3">
        <f t="shared" si="812"/>
        <v>42747.823263807499</v>
      </c>
      <c r="X2288" s="3">
        <f t="shared" si="812"/>
        <v>44284.483786609526</v>
      </c>
      <c r="Y2288" s="3">
        <f t="shared" si="812"/>
        <v>45852.275405958411</v>
      </c>
      <c r="Z2288" s="3">
        <f t="shared" si="812"/>
        <v>49423.366277584755</v>
      </c>
      <c r="AA2288" s="3">
        <f t="shared" si="812"/>
        <v>51493.076163186124</v>
      </c>
      <c r="AB2288" s="3">
        <f t="shared" si="812"/>
        <v>53550.048220111639</v>
      </c>
      <c r="AC2288" s="3">
        <f t="shared" si="812"/>
        <v>55763.447951720809</v>
      </c>
      <c r="AD2288" s="3">
        <f t="shared" si="812"/>
        <v>58082.864349004441</v>
      </c>
      <c r="AE2288" s="3">
        <f t="shared" si="812"/>
        <v>60526.588311000982</v>
      </c>
      <c r="AF2288" s="3">
        <f t="shared" si="812"/>
        <v>63858.393173513519</v>
      </c>
      <c r="AG2288" s="3">
        <f t="shared" si="812"/>
        <v>67383.271522637282</v>
      </c>
      <c r="AH2288" s="3">
        <f t="shared" si="812"/>
        <v>71055.935940266238</v>
      </c>
      <c r="AI2288" s="3">
        <f t="shared" si="812"/>
        <v>74825.294350957483</v>
      </c>
      <c r="AJ2288" s="3">
        <f t="shared" si="812"/>
        <v>78665.102448108097</v>
      </c>
      <c r="AK2288" s="3">
        <f t="shared" si="812"/>
        <v>69604.896703327904</v>
      </c>
      <c r="AL2288" s="3">
        <f t="shared" si="812"/>
        <v>71301.823352643289</v>
      </c>
      <c r="AM2288" s="3">
        <f t="shared" si="812"/>
        <v>72937.125461092859</v>
      </c>
      <c r="AN2288" s="3">
        <f t="shared" si="812"/>
        <v>74550.425269462401</v>
      </c>
      <c r="AO2288" s="3">
        <f t="shared" si="812"/>
        <v>76137.250685740364</v>
      </c>
      <c r="AP2288" s="3">
        <f t="shared" si="812"/>
        <v>70844.517816288033</v>
      </c>
      <c r="AQ2288" s="3">
        <f t="shared" si="812"/>
        <v>65239.977853515811</v>
      </c>
      <c r="AR2288" s="3">
        <f t="shared" si="812"/>
        <v>59327.328856552827</v>
      </c>
      <c r="AS2288" s="3">
        <f t="shared" si="812"/>
        <v>53111.90361051989</v>
      </c>
      <c r="AT2288" s="3">
        <f t="shared" si="812"/>
        <v>46602.254075386234</v>
      </c>
      <c r="AU2288" s="3">
        <f t="shared" si="812"/>
        <v>44164.826711464761</v>
      </c>
      <c r="AV2288" s="3">
        <f t="shared" si="812"/>
        <v>41587.001119675857</v>
      </c>
      <c r="AW2288" s="3">
        <f t="shared" si="812"/>
        <v>38895.927650300466</v>
      </c>
      <c r="AX2288" s="3"/>
    </row>
    <row r="2289" spans="1:50">
      <c r="C2289" s="10" t="s">
        <v>2</v>
      </c>
      <c r="D2289" s="9"/>
      <c r="E2289" s="3">
        <f t="shared" si="812"/>
        <v>0</v>
      </c>
      <c r="F2289" s="3">
        <f t="shared" si="812"/>
        <v>0</v>
      </c>
      <c r="G2289" s="3">
        <f t="shared" si="812"/>
        <v>2823.4711695996061</v>
      </c>
      <c r="H2289" s="3">
        <f t="shared" si="812"/>
        <v>5576.2193805333536</v>
      </c>
      <c r="I2289" s="3">
        <f t="shared" si="812"/>
        <v>7776.8568222909826</v>
      </c>
      <c r="J2289" s="3">
        <f t="shared" si="812"/>
        <v>9971.6653860942133</v>
      </c>
      <c r="K2289" s="3">
        <f t="shared" si="812"/>
        <v>12027.633074193263</v>
      </c>
      <c r="L2289" s="3">
        <f t="shared" si="812"/>
        <v>13981.154605661064</v>
      </c>
      <c r="M2289" s="3">
        <f t="shared" si="812"/>
        <v>25716.899698951231</v>
      </c>
      <c r="N2289" s="3">
        <f t="shared" si="812"/>
        <v>37807.997002739132</v>
      </c>
      <c r="O2289" s="3">
        <f t="shared" si="812"/>
        <v>49551.325223323271</v>
      </c>
      <c r="P2289" s="3">
        <f t="shared" si="812"/>
        <v>61694.69640108048</v>
      </c>
      <c r="Q2289" s="3">
        <f t="shared" si="812"/>
        <v>74637.607503681633</v>
      </c>
      <c r="R2289" s="3">
        <f t="shared" si="812"/>
        <v>88809.134538744373</v>
      </c>
      <c r="S2289" s="3">
        <f t="shared" si="812"/>
        <v>104111.15163492049</v>
      </c>
      <c r="T2289" s="3">
        <f t="shared" si="812"/>
        <v>120176.50435292028</v>
      </c>
      <c r="U2289" s="3">
        <f t="shared" si="812"/>
        <v>136709.28551654503</v>
      </c>
      <c r="V2289" s="3">
        <f t="shared" si="812"/>
        <v>200504.28590856586</v>
      </c>
      <c r="W2289" s="3">
        <f t="shared" si="812"/>
        <v>213017.46305959317</v>
      </c>
      <c r="X2289" s="3">
        <f t="shared" si="812"/>
        <v>228369.75202139479</v>
      </c>
      <c r="Y2289" s="3">
        <f t="shared" si="812"/>
        <v>244120.03867549854</v>
      </c>
      <c r="Z2289" s="3">
        <f t="shared" si="812"/>
        <v>260318.16753005292</v>
      </c>
      <c r="AA2289" s="3">
        <f t="shared" si="812"/>
        <v>264657.59758587595</v>
      </c>
      <c r="AB2289" s="3">
        <f t="shared" si="812"/>
        <v>268704.52751503279</v>
      </c>
      <c r="AC2289" s="3">
        <f t="shared" si="812"/>
        <v>273307.71086662472</v>
      </c>
      <c r="AD2289" s="3">
        <f t="shared" si="812"/>
        <v>278187.01761105453</v>
      </c>
      <c r="AE2289" s="3">
        <f t="shared" si="812"/>
        <v>283408.81519534049</v>
      </c>
      <c r="AF2289" s="3">
        <f t="shared" si="812"/>
        <v>289034.25569905486</v>
      </c>
      <c r="AG2289" s="3">
        <f t="shared" si="812"/>
        <v>295104.0994505859</v>
      </c>
      <c r="AH2289" s="3">
        <f t="shared" si="812"/>
        <v>301382.70580448583</v>
      </c>
      <c r="AI2289" s="3">
        <f t="shared" si="812"/>
        <v>307639.18620359746</v>
      </c>
      <c r="AJ2289" s="3">
        <f t="shared" si="812"/>
        <v>313769.22839457565</v>
      </c>
      <c r="AK2289" s="3">
        <f t="shared" si="812"/>
        <v>275817.20226268371</v>
      </c>
      <c r="AL2289" s="3">
        <f t="shared" si="812"/>
        <v>280710.69624159037</v>
      </c>
      <c r="AM2289" s="3">
        <f t="shared" si="812"/>
        <v>285303.33513060154</v>
      </c>
      <c r="AN2289" s="3">
        <f t="shared" si="812"/>
        <v>289755.03153269499</v>
      </c>
      <c r="AO2289" s="3">
        <f t="shared" si="812"/>
        <v>294051.3354224693</v>
      </c>
      <c r="AP2289" s="3">
        <f t="shared" si="812"/>
        <v>298174.00916105876</v>
      </c>
      <c r="AQ2289" s="3">
        <f t="shared" si="812"/>
        <v>302097.89735882939</v>
      </c>
      <c r="AR2289" s="3">
        <f t="shared" si="812"/>
        <v>305793.55714316136</v>
      </c>
      <c r="AS2289" s="3">
        <f t="shared" si="812"/>
        <v>309223.63606070494</v>
      </c>
      <c r="AT2289" s="3">
        <f t="shared" si="812"/>
        <v>312346.91319125297</v>
      </c>
      <c r="AU2289" s="3">
        <f t="shared" si="812"/>
        <v>315124.07488036656</v>
      </c>
      <c r="AV2289" s="3">
        <f t="shared" si="812"/>
        <v>317525.90376636403</v>
      </c>
      <c r="AW2289" s="3">
        <f t="shared" si="812"/>
        <v>319697.78455198114</v>
      </c>
      <c r="AX2289" s="3"/>
    </row>
    <row r="2290" spans="1:50">
      <c r="C2290" s="10" t="s">
        <v>1</v>
      </c>
      <c r="D2290" s="9"/>
      <c r="E2290" s="3">
        <f t="shared" si="812"/>
        <v>0</v>
      </c>
      <c r="F2290" s="3">
        <f t="shared" si="812"/>
        <v>0</v>
      </c>
      <c r="G2290" s="3">
        <f t="shared" si="812"/>
        <v>9589.3450803249234</v>
      </c>
      <c r="H2290" s="3">
        <f t="shared" si="812"/>
        <v>18829.627316282618</v>
      </c>
      <c r="I2290" s="3">
        <f t="shared" si="812"/>
        <v>26110.585501959915</v>
      </c>
      <c r="J2290" s="3">
        <f t="shared" si="812"/>
        <v>33289.327815134384</v>
      </c>
      <c r="K2290" s="3">
        <f t="shared" si="812"/>
        <v>39926.050226054489</v>
      </c>
      <c r="L2290" s="3">
        <f t="shared" si="812"/>
        <v>2769.0014582070471</v>
      </c>
      <c r="M2290" s="3">
        <f t="shared" si="812"/>
        <v>10129.667357165847</v>
      </c>
      <c r="N2290" s="3">
        <f t="shared" si="812"/>
        <v>17475.203499096606</v>
      </c>
      <c r="O2290" s="3">
        <f t="shared" si="812"/>
        <v>24566.347512731947</v>
      </c>
      <c r="P2290" s="3">
        <f t="shared" si="812"/>
        <v>31769.992178784323</v>
      </c>
      <c r="Q2290" s="3">
        <f t="shared" si="812"/>
        <v>39319.939849927199</v>
      </c>
      <c r="R2290" s="3">
        <f t="shared" si="812"/>
        <v>47463.425509859007</v>
      </c>
      <c r="S2290" s="3">
        <f t="shared" si="812"/>
        <v>56159.919692057621</v>
      </c>
      <c r="T2290" s="3">
        <f t="shared" si="812"/>
        <v>65211.777556731475</v>
      </c>
      <c r="U2290" s="3">
        <f t="shared" si="812"/>
        <v>119315.85300475683</v>
      </c>
      <c r="V2290" s="3">
        <f t="shared" si="812"/>
        <v>180483.60612869088</v>
      </c>
      <c r="W2290" s="3">
        <f t="shared" si="812"/>
        <v>196781.1749922559</v>
      </c>
      <c r="X2290" s="3">
        <f t="shared" si="812"/>
        <v>215639.121418266</v>
      </c>
      <c r="Y2290" s="3">
        <f t="shared" si="812"/>
        <v>234854.94945890337</v>
      </c>
      <c r="Z2290" s="3">
        <f t="shared" si="812"/>
        <v>254472.25394139602</v>
      </c>
      <c r="AA2290" s="3">
        <f t="shared" si="812"/>
        <v>257373.47074382158</v>
      </c>
      <c r="AB2290" s="3">
        <f t="shared" si="812"/>
        <v>259961.78882493713</v>
      </c>
      <c r="AC2290" s="3">
        <f t="shared" si="812"/>
        <v>263058.94914218219</v>
      </c>
      <c r="AD2290" s="3">
        <f t="shared" si="812"/>
        <v>266388.91219942021</v>
      </c>
      <c r="AE2290" s="3">
        <f t="shared" si="812"/>
        <v>270011.36215360899</v>
      </c>
      <c r="AF2290" s="3">
        <f t="shared" si="812"/>
        <v>273979.83345610107</v>
      </c>
      <c r="AG2290" s="3">
        <f t="shared" si="812"/>
        <v>278327.55178611865</v>
      </c>
      <c r="AH2290" s="3">
        <f t="shared" si="812"/>
        <v>282827.69418313395</v>
      </c>
      <c r="AI2290" s="3">
        <f t="shared" si="812"/>
        <v>287262.38979527086</v>
      </c>
      <c r="AJ2290" s="3">
        <f t="shared" si="812"/>
        <v>291535.69005851535</v>
      </c>
      <c r="AK2290" s="3">
        <f t="shared" si="812"/>
        <v>256156.53975614259</v>
      </c>
      <c r="AL2290" s="3">
        <f t="shared" si="812"/>
        <v>260582.87410307676</v>
      </c>
      <c r="AM2290" s="3">
        <f t="shared" si="812"/>
        <v>264726.03551593283</v>
      </c>
      <c r="AN2290" s="3">
        <f t="shared" si="812"/>
        <v>268734.7210055578</v>
      </c>
      <c r="AO2290" s="3">
        <f t="shared" si="812"/>
        <v>272595.71778565075</v>
      </c>
      <c r="AP2290" s="3">
        <f t="shared" si="812"/>
        <v>276292.32736081339</v>
      </c>
      <c r="AQ2290" s="3">
        <f t="shared" si="812"/>
        <v>279801.47430362663</v>
      </c>
      <c r="AR2290" s="3">
        <f t="shared" si="812"/>
        <v>283096.15572645882</v>
      </c>
      <c r="AS2290" s="3">
        <f t="shared" si="812"/>
        <v>286142.09843583312</v>
      </c>
      <c r="AT2290" s="3">
        <f t="shared" si="812"/>
        <v>288901.51315389597</v>
      </c>
      <c r="AU2290" s="3">
        <f t="shared" si="812"/>
        <v>291338.44224558282</v>
      </c>
      <c r="AV2290" s="3">
        <f t="shared" si="812"/>
        <v>293426.32307630661</v>
      </c>
      <c r="AW2290" s="3">
        <f t="shared" si="812"/>
        <v>295299.91824069305</v>
      </c>
      <c r="AX2290" s="3"/>
    </row>
    <row r="2291" spans="1:50">
      <c r="C2291" s="7" t="s">
        <v>0</v>
      </c>
      <c r="D2291" s="6"/>
      <c r="E2291" s="4">
        <f t="shared" si="812"/>
        <v>0</v>
      </c>
      <c r="F2291" s="4">
        <f t="shared" si="812"/>
        <v>0</v>
      </c>
      <c r="G2291" s="4">
        <f t="shared" si="812"/>
        <v>0</v>
      </c>
      <c r="H2291" s="4">
        <f t="shared" si="812"/>
        <v>0</v>
      </c>
      <c r="I2291" s="4">
        <f t="shared" si="812"/>
        <v>0</v>
      </c>
      <c r="J2291" s="4">
        <f t="shared" si="812"/>
        <v>0</v>
      </c>
      <c r="K2291" s="4">
        <f t="shared" si="812"/>
        <v>0</v>
      </c>
      <c r="L2291" s="4">
        <f t="shared" si="812"/>
        <v>0</v>
      </c>
      <c r="M2291" s="4">
        <f t="shared" si="812"/>
        <v>173.88865160211574</v>
      </c>
      <c r="N2291" s="4">
        <f t="shared" si="812"/>
        <v>349.30881069959645</v>
      </c>
      <c r="O2291" s="4">
        <f t="shared" si="812"/>
        <v>522.6380115500184</v>
      </c>
      <c r="P2291" s="4">
        <f t="shared" si="812"/>
        <v>701.50995735284096</v>
      </c>
      <c r="Q2291" s="4">
        <f t="shared" si="812"/>
        <v>891.62587475906662</v>
      </c>
      <c r="R2291" s="4">
        <f t="shared" si="812"/>
        <v>1099.2503564306376</v>
      </c>
      <c r="S2291" s="4">
        <f t="shared" si="812"/>
        <v>1324.1194298525988</v>
      </c>
      <c r="T2291" s="4">
        <f t="shared" si="812"/>
        <v>1562.0190179137846</v>
      </c>
      <c r="U2291" s="4">
        <f t="shared" si="812"/>
        <v>1809.1806318205195</v>
      </c>
      <c r="V2291" s="4">
        <f t="shared" si="812"/>
        <v>2538.1810268885406</v>
      </c>
      <c r="W2291" s="4">
        <f t="shared" si="812"/>
        <v>2587.4031050070753</v>
      </c>
      <c r="X2291" s="4">
        <f t="shared" si="812"/>
        <v>2668.8480342358184</v>
      </c>
      <c r="Y2291" s="4">
        <f t="shared" si="812"/>
        <v>2751.6023617647434</v>
      </c>
      <c r="Z2291" s="4">
        <f t="shared" si="812"/>
        <v>2836.1996908401989</v>
      </c>
      <c r="AA2291" s="4">
        <f t="shared" si="812"/>
        <v>2881.8769884911467</v>
      </c>
      <c r="AB2291" s="4">
        <f t="shared" si="812"/>
        <v>2924.3352514798135</v>
      </c>
      <c r="AC2291" s="4">
        <f t="shared" si="812"/>
        <v>2972.8122602838907</v>
      </c>
      <c r="AD2291" s="4">
        <f t="shared" si="812"/>
        <v>3024.2533345163179</v>
      </c>
      <c r="AE2291" s="4">
        <f t="shared" si="812"/>
        <v>3079.3753538391047</v>
      </c>
      <c r="AF2291" s="4">
        <f t="shared" si="812"/>
        <v>3138.8371200051588</v>
      </c>
      <c r="AG2291" s="4">
        <f t="shared" si="812"/>
        <v>3203.0748162045788</v>
      </c>
      <c r="AH2291" s="4">
        <f t="shared" si="812"/>
        <v>3269.5253187364465</v>
      </c>
      <c r="AI2291" s="4">
        <f t="shared" si="812"/>
        <v>3335.682422280323</v>
      </c>
      <c r="AJ2291" s="4">
        <f t="shared" si="812"/>
        <v>3400.4168229222141</v>
      </c>
      <c r="AK2291" s="4">
        <f t="shared" si="812"/>
        <v>2987.7611448310181</v>
      </c>
      <c r="AL2291" s="4">
        <f t="shared" si="812"/>
        <v>3039.3890665244899</v>
      </c>
      <c r="AM2291" s="4">
        <f t="shared" si="812"/>
        <v>3087.714112989745</v>
      </c>
      <c r="AN2291" s="4">
        <f t="shared" si="812"/>
        <v>3134.4706578710557</v>
      </c>
      <c r="AO2291" s="4">
        <f t="shared" si="812"/>
        <v>3179.5045897427972</v>
      </c>
      <c r="AP2291" s="4">
        <f t="shared" si="812"/>
        <v>3222.6211405316067</v>
      </c>
      <c r="AQ2291" s="4">
        <f t="shared" si="812"/>
        <v>3263.5511628422646</v>
      </c>
      <c r="AR2291" s="4">
        <f t="shared" si="812"/>
        <v>3301.9797001308525</v>
      </c>
      <c r="AS2291" s="4">
        <f t="shared" si="812"/>
        <v>3337.5069963892793</v>
      </c>
      <c r="AT2291" s="4">
        <f t="shared" si="812"/>
        <v>3369.6922846702319</v>
      </c>
      <c r="AU2291" s="4">
        <f t="shared" si="812"/>
        <v>3398.1161619594168</v>
      </c>
      <c r="AV2291" s="4">
        <f t="shared" si="812"/>
        <v>3422.4688067406614</v>
      </c>
      <c r="AW2291" s="4">
        <f t="shared" si="812"/>
        <v>3444.3220642785163</v>
      </c>
      <c r="AX2291" s="3"/>
    </row>
    <row r="2292" spans="1:50">
      <c r="A2292" s="15"/>
      <c r="B2292" s="15"/>
      <c r="C2292" s="14">
        <v>3</v>
      </c>
      <c r="D2292" s="13"/>
      <c r="E2292" s="11">
        <f t="shared" ref="E2292:AW2292" si="813">SUM(E2293:E2297)</f>
        <v>0</v>
      </c>
      <c r="F2292" s="11">
        <f t="shared" si="813"/>
        <v>0</v>
      </c>
      <c r="G2292" s="11">
        <f t="shared" si="813"/>
        <v>0</v>
      </c>
      <c r="H2292" s="11">
        <f t="shared" si="813"/>
        <v>498228.46890769468</v>
      </c>
      <c r="I2292" s="11">
        <f t="shared" si="813"/>
        <v>526203.17092097097</v>
      </c>
      <c r="J2292" s="11">
        <f t="shared" si="813"/>
        <v>520579.6421192495</v>
      </c>
      <c r="K2292" s="11">
        <f t="shared" si="813"/>
        <v>530307.04733023548</v>
      </c>
      <c r="L2292" s="11">
        <f t="shared" si="813"/>
        <v>539931.46443456225</v>
      </c>
      <c r="M2292" s="11">
        <f t="shared" si="813"/>
        <v>506920.07637753303</v>
      </c>
      <c r="N2292" s="11">
        <f t="shared" si="813"/>
        <v>521997.04350634891</v>
      </c>
      <c r="O2292" s="11">
        <f t="shared" si="813"/>
        <v>549344.80851086567</v>
      </c>
      <c r="P2292" s="11">
        <f t="shared" si="813"/>
        <v>571906.66322110442</v>
      </c>
      <c r="Q2292" s="11">
        <f t="shared" si="813"/>
        <v>598831.82247931126</v>
      </c>
      <c r="R2292" s="11">
        <f t="shared" si="813"/>
        <v>631389.76387769368</v>
      </c>
      <c r="S2292" s="11">
        <f t="shared" si="813"/>
        <v>670794.76517935295</v>
      </c>
      <c r="T2292" s="11">
        <f t="shared" si="813"/>
        <v>714422.95262850984</v>
      </c>
      <c r="U2292" s="11">
        <f t="shared" si="813"/>
        <v>758975.245559901</v>
      </c>
      <c r="V2292" s="11">
        <f t="shared" si="813"/>
        <v>845754.61633911112</v>
      </c>
      <c r="W2292" s="11">
        <f t="shared" si="813"/>
        <v>1183047.5435653254</v>
      </c>
      <c r="X2292" s="11">
        <f t="shared" si="813"/>
        <v>1202431.0732070326</v>
      </c>
      <c r="Y2292" s="11">
        <f t="shared" si="813"/>
        <v>1236619.5959156402</v>
      </c>
      <c r="Z2292" s="11">
        <f t="shared" si="813"/>
        <v>1271200.8074678357</v>
      </c>
      <c r="AA2292" s="11">
        <f t="shared" si="813"/>
        <v>1308365.8644685792</v>
      </c>
      <c r="AB2292" s="11">
        <f t="shared" si="813"/>
        <v>1327957.7629241822</v>
      </c>
      <c r="AC2292" s="11">
        <f t="shared" si="813"/>
        <v>1346045.5357241489</v>
      </c>
      <c r="AD2292" s="11">
        <f t="shared" si="813"/>
        <v>1366882.262721532</v>
      </c>
      <c r="AE2292" s="11">
        <f t="shared" si="813"/>
        <v>1389056.7988376748</v>
      </c>
      <c r="AF2292" s="11">
        <f t="shared" si="813"/>
        <v>1412894.6345923818</v>
      </c>
      <c r="AG2292" s="11">
        <f t="shared" si="813"/>
        <v>1438805.2262692719</v>
      </c>
      <c r="AH2292" s="11">
        <f t="shared" si="813"/>
        <v>1466881.8534846129</v>
      </c>
      <c r="AI2292" s="11">
        <f t="shared" si="813"/>
        <v>1495947.0867997555</v>
      </c>
      <c r="AJ2292" s="11">
        <f t="shared" si="813"/>
        <v>1524853.9505569849</v>
      </c>
      <c r="AK2292" s="11">
        <f t="shared" si="813"/>
        <v>1553088.4486020722</v>
      </c>
      <c r="AL2292" s="11">
        <f t="shared" si="813"/>
        <v>1368212.6611797484</v>
      </c>
      <c r="AM2292" s="11">
        <f t="shared" si="813"/>
        <v>1395515.4600498986</v>
      </c>
      <c r="AN2292" s="11">
        <f t="shared" si="813"/>
        <v>1421421.9202812805</v>
      </c>
      <c r="AO2292" s="11">
        <f t="shared" si="813"/>
        <v>1446720.6025600848</v>
      </c>
      <c r="AP2292" s="11">
        <f t="shared" si="813"/>
        <v>1471334.514756436</v>
      </c>
      <c r="AQ2292" s="11">
        <f t="shared" si="813"/>
        <v>1493933.844134697</v>
      </c>
      <c r="AR2292" s="11">
        <f t="shared" si="813"/>
        <v>1515533.4371941586</v>
      </c>
      <c r="AS2292" s="11">
        <f t="shared" si="813"/>
        <v>1535979.4342380355</v>
      </c>
      <c r="AT2292" s="11">
        <f t="shared" si="813"/>
        <v>1555077.7148894705</v>
      </c>
      <c r="AU2292" s="11">
        <f t="shared" si="813"/>
        <v>1572614.0675433667</v>
      </c>
      <c r="AV2292" s="11">
        <f t="shared" si="813"/>
        <v>1589223.6711649199</v>
      </c>
      <c r="AW2292" s="11">
        <f t="shared" si="813"/>
        <v>1603956.893636266</v>
      </c>
      <c r="AX2292" s="11"/>
    </row>
    <row r="2293" spans="1:50">
      <c r="C2293" s="10" t="s">
        <v>4</v>
      </c>
      <c r="D2293" s="9"/>
      <c r="E2293" s="3">
        <f t="shared" ref="E2293:AW2297" si="814">E1670*E178</f>
        <v>0</v>
      </c>
      <c r="F2293" s="3">
        <f t="shared" si="814"/>
        <v>0</v>
      </c>
      <c r="G2293" s="3">
        <f t="shared" si="814"/>
        <v>0</v>
      </c>
      <c r="H2293" s="3">
        <f t="shared" si="814"/>
        <v>480406.42340491817</v>
      </c>
      <c r="I2293" s="3">
        <f t="shared" si="814"/>
        <v>493163.25026447931</v>
      </c>
      <c r="J2293" s="3">
        <f t="shared" si="814"/>
        <v>475438.0932500023</v>
      </c>
      <c r="K2293" s="3">
        <f t="shared" si="814"/>
        <v>472964.49578746659</v>
      </c>
      <c r="L2293" s="3">
        <f t="shared" si="814"/>
        <v>471097.18757006858</v>
      </c>
      <c r="M2293" s="3">
        <f t="shared" si="814"/>
        <v>470132.27723666269</v>
      </c>
      <c r="N2293" s="3">
        <f t="shared" si="814"/>
        <v>465790.38268322533</v>
      </c>
      <c r="O2293" s="3">
        <f t="shared" si="814"/>
        <v>472846.30770621775</v>
      </c>
      <c r="P2293" s="3">
        <f t="shared" si="814"/>
        <v>475856.14636633836</v>
      </c>
      <c r="Q2293" s="3">
        <f t="shared" si="814"/>
        <v>482503.87243696436</v>
      </c>
      <c r="R2293" s="3">
        <f t="shared" si="814"/>
        <v>493380.42043395975</v>
      </c>
      <c r="S2293" s="3">
        <f t="shared" si="814"/>
        <v>508978.2072717073</v>
      </c>
      <c r="T2293" s="3">
        <f t="shared" si="814"/>
        <v>526910.12530492072</v>
      </c>
      <c r="U2293" s="3">
        <f t="shared" si="814"/>
        <v>544564.56151185103</v>
      </c>
      <c r="V2293" s="3">
        <f t="shared" si="814"/>
        <v>560595.60296499357</v>
      </c>
      <c r="W2293" s="3">
        <f t="shared" si="814"/>
        <v>761178.44739395229</v>
      </c>
      <c r="X2293" s="3">
        <f t="shared" si="814"/>
        <v>750946.11051229364</v>
      </c>
      <c r="Y2293" s="3">
        <f t="shared" si="814"/>
        <v>749595.43426883791</v>
      </c>
      <c r="Z2293" s="3">
        <f t="shared" si="814"/>
        <v>747855.48036238586</v>
      </c>
      <c r="AA2293" s="3">
        <f t="shared" si="814"/>
        <v>745866.3763635275</v>
      </c>
      <c r="AB2293" s="3">
        <f t="shared" si="814"/>
        <v>756176.17250287114</v>
      </c>
      <c r="AC2293" s="3">
        <f t="shared" si="814"/>
        <v>765598.17602537351</v>
      </c>
      <c r="AD2293" s="3">
        <f t="shared" si="814"/>
        <v>776551.39885797922</v>
      </c>
      <c r="AE2293" s="3">
        <f t="shared" si="814"/>
        <v>788229.43646593555</v>
      </c>
      <c r="AF2293" s="3">
        <f t="shared" si="814"/>
        <v>800813.87897036003</v>
      </c>
      <c r="AG2293" s="3">
        <f t="shared" si="814"/>
        <v>813841.55535264732</v>
      </c>
      <c r="AH2293" s="3">
        <f t="shared" si="814"/>
        <v>828021.87474246614</v>
      </c>
      <c r="AI2293" s="3">
        <f t="shared" si="814"/>
        <v>842683.62763002387</v>
      </c>
      <c r="AJ2293" s="3">
        <f t="shared" si="814"/>
        <v>857178.171392021</v>
      </c>
      <c r="AK2293" s="3">
        <f t="shared" si="814"/>
        <v>871217.32335928304</v>
      </c>
      <c r="AL2293" s="3">
        <f t="shared" si="814"/>
        <v>768482.74831335258</v>
      </c>
      <c r="AM2293" s="3">
        <f t="shared" si="814"/>
        <v>784805.35397559707</v>
      </c>
      <c r="AN2293" s="3">
        <f t="shared" si="814"/>
        <v>800375.37378840998</v>
      </c>
      <c r="AO2293" s="3">
        <f t="shared" si="814"/>
        <v>815634.20247888693</v>
      </c>
      <c r="AP2293" s="3">
        <f t="shared" si="814"/>
        <v>830536.87925881788</v>
      </c>
      <c r="AQ2293" s="3">
        <f t="shared" si="814"/>
        <v>850591.651172832</v>
      </c>
      <c r="AR2293" s="3">
        <f t="shared" si="814"/>
        <v>870341.51525314699</v>
      </c>
      <c r="AS2293" s="3">
        <f t="shared" si="814"/>
        <v>889685.2419848874</v>
      </c>
      <c r="AT2293" s="3">
        <f t="shared" si="814"/>
        <v>908494.85948452959</v>
      </c>
      <c r="AU2293" s="3">
        <f t="shared" si="814"/>
        <v>926626.4743590015</v>
      </c>
      <c r="AV2293" s="3">
        <f t="shared" si="814"/>
        <v>940455.67236012791</v>
      </c>
      <c r="AW2293" s="3">
        <f t="shared" si="814"/>
        <v>953270.42192279978</v>
      </c>
      <c r="AX2293" s="3"/>
    </row>
    <row r="2294" spans="1:50">
      <c r="C2294" s="10" t="s">
        <v>3</v>
      </c>
      <c r="D2294" s="9"/>
      <c r="E2294" s="3">
        <f t="shared" si="814"/>
        <v>0</v>
      </c>
      <c r="F2294" s="3">
        <f t="shared" si="814"/>
        <v>0</v>
      </c>
      <c r="G2294" s="3">
        <f t="shared" si="814"/>
        <v>0</v>
      </c>
      <c r="H2294" s="3">
        <f t="shared" si="814"/>
        <v>5510.3362837362229</v>
      </c>
      <c r="I2294" s="3">
        <f t="shared" si="814"/>
        <v>8832.8642039424358</v>
      </c>
      <c r="J2294" s="3">
        <f t="shared" si="814"/>
        <v>11530.119942687768</v>
      </c>
      <c r="K2294" s="3">
        <f t="shared" si="814"/>
        <v>14433.911417072697</v>
      </c>
      <c r="L2294" s="3">
        <f t="shared" si="814"/>
        <v>17303.737535525706</v>
      </c>
      <c r="M2294" s="3">
        <f t="shared" si="814"/>
        <v>20172.228956984338</v>
      </c>
      <c r="N2294" s="3">
        <f t="shared" si="814"/>
        <v>20476.448814051233</v>
      </c>
      <c r="O2294" s="3">
        <f t="shared" si="814"/>
        <v>21314.626495885255</v>
      </c>
      <c r="P2294" s="3">
        <f t="shared" si="814"/>
        <v>22012.348439425117</v>
      </c>
      <c r="Q2294" s="3">
        <f t="shared" si="814"/>
        <v>22921.570841905985</v>
      </c>
      <c r="R2294" s="3">
        <f t="shared" si="814"/>
        <v>24086.995931862199</v>
      </c>
      <c r="S2294" s="3">
        <f t="shared" si="814"/>
        <v>25553.420132658892</v>
      </c>
      <c r="T2294" s="3">
        <f t="shared" si="814"/>
        <v>27221.877149488078</v>
      </c>
      <c r="U2294" s="3">
        <f t="shared" si="814"/>
        <v>28969.320350448223</v>
      </c>
      <c r="V2294" s="3">
        <f t="shared" si="814"/>
        <v>29410.978810493161</v>
      </c>
      <c r="W2294" s="3">
        <f t="shared" si="814"/>
        <v>41446.841963493331</v>
      </c>
      <c r="X2294" s="3">
        <f t="shared" si="814"/>
        <v>42436.742372523717</v>
      </c>
      <c r="Y2294" s="3">
        <f t="shared" si="814"/>
        <v>43962.220437634656</v>
      </c>
      <c r="Z2294" s="3">
        <f t="shared" si="814"/>
        <v>45518.603054675179</v>
      </c>
      <c r="AA2294" s="3">
        <f t="shared" si="814"/>
        <v>49063.706681890377</v>
      </c>
      <c r="AB2294" s="3">
        <f t="shared" si="814"/>
        <v>51118.35504747145</v>
      </c>
      <c r="AC2294" s="3">
        <f t="shared" si="814"/>
        <v>53160.358279040287</v>
      </c>
      <c r="AD2294" s="3">
        <f t="shared" si="814"/>
        <v>55357.650842875628</v>
      </c>
      <c r="AE2294" s="3">
        <f t="shared" si="814"/>
        <v>57660.188576755223</v>
      </c>
      <c r="AF2294" s="3">
        <f t="shared" si="814"/>
        <v>60086.12927471377</v>
      </c>
      <c r="AG2294" s="3">
        <f t="shared" si="814"/>
        <v>63393.688204987426</v>
      </c>
      <c r="AH2294" s="3">
        <f t="shared" si="814"/>
        <v>66892.915603611429</v>
      </c>
      <c r="AI2294" s="3">
        <f t="shared" si="814"/>
        <v>70538.853614298656</v>
      </c>
      <c r="AJ2294" s="3">
        <f t="shared" si="814"/>
        <v>74280.781964592912</v>
      </c>
      <c r="AK2294" s="3">
        <f t="shared" si="814"/>
        <v>78092.647330768697</v>
      </c>
      <c r="AL2294" s="3">
        <f t="shared" si="814"/>
        <v>69098.373758976755</v>
      </c>
      <c r="AM2294" s="3">
        <f t="shared" si="814"/>
        <v>70782.95167532262</v>
      </c>
      <c r="AN2294" s="3">
        <f t="shared" si="814"/>
        <v>72406.353499767676</v>
      </c>
      <c r="AO2294" s="3">
        <f t="shared" si="814"/>
        <v>74007.913137434283</v>
      </c>
      <c r="AP2294" s="3">
        <f t="shared" si="814"/>
        <v>75583.191040245627</v>
      </c>
      <c r="AQ2294" s="3">
        <f t="shared" si="814"/>
        <v>70328.974004645133</v>
      </c>
      <c r="AR2294" s="3">
        <f t="shared" si="814"/>
        <v>64765.218932277632</v>
      </c>
      <c r="AS2294" s="3">
        <f t="shared" si="814"/>
        <v>58895.596971065046</v>
      </c>
      <c r="AT2294" s="3">
        <f t="shared" si="814"/>
        <v>52725.402098829421</v>
      </c>
      <c r="AU2294" s="3">
        <f t="shared" si="814"/>
        <v>46263.124041930743</v>
      </c>
      <c r="AV2294" s="3">
        <f t="shared" si="814"/>
        <v>43843.434120969323</v>
      </c>
      <c r="AW2294" s="3">
        <f t="shared" si="814"/>
        <v>41284.367666405233</v>
      </c>
      <c r="AX2294" s="3"/>
    </row>
    <row r="2295" spans="1:50">
      <c r="C2295" s="10" t="s">
        <v>2</v>
      </c>
      <c r="D2295" s="9"/>
      <c r="E2295" s="3">
        <f t="shared" si="814"/>
        <v>0</v>
      </c>
      <c r="F2295" s="3">
        <f t="shared" si="814"/>
        <v>0</v>
      </c>
      <c r="G2295" s="3">
        <f t="shared" si="814"/>
        <v>0</v>
      </c>
      <c r="H2295" s="3">
        <f t="shared" si="814"/>
        <v>2800.8697680080913</v>
      </c>
      <c r="I2295" s="3">
        <f t="shared" si="814"/>
        <v>5531.5827024830178</v>
      </c>
      <c r="J2295" s="3">
        <f t="shared" si="814"/>
        <v>7714.6044196269122</v>
      </c>
      <c r="K2295" s="3">
        <f t="shared" si="814"/>
        <v>9891.8439179829311</v>
      </c>
      <c r="L2295" s="3">
        <f t="shared" si="814"/>
        <v>11931.353937989519</v>
      </c>
      <c r="M2295" s="3">
        <f t="shared" si="814"/>
        <v>13869.23786524667</v>
      </c>
      <c r="N2295" s="3">
        <f t="shared" si="814"/>
        <v>25511.040335468824</v>
      </c>
      <c r="O2295" s="3">
        <f t="shared" si="814"/>
        <v>37505.350482799324</v>
      </c>
      <c r="P2295" s="3">
        <f t="shared" si="814"/>
        <v>49154.675378684376</v>
      </c>
      <c r="Q2295" s="3">
        <f t="shared" si="814"/>
        <v>61200.84095660461</v>
      </c>
      <c r="R2295" s="3">
        <f t="shared" si="814"/>
        <v>74040.146279645196</v>
      </c>
      <c r="S2295" s="3">
        <f t="shared" si="814"/>
        <v>88098.232675705454</v>
      </c>
      <c r="T2295" s="3">
        <f t="shared" si="814"/>
        <v>103277.7597541776</v>
      </c>
      <c r="U2295" s="3">
        <f t="shared" si="814"/>
        <v>119214.51208397497</v>
      </c>
      <c r="V2295" s="3">
        <f t="shared" si="814"/>
        <v>135614.95117500235</v>
      </c>
      <c r="W2295" s="3">
        <f t="shared" si="814"/>
        <v>198899.28354996836</v>
      </c>
      <c r="X2295" s="3">
        <f t="shared" si="814"/>
        <v>211312.29486788175</v>
      </c>
      <c r="Y2295" s="3">
        <f t="shared" si="814"/>
        <v>226541.69139433265</v>
      </c>
      <c r="Z2295" s="3">
        <f t="shared" si="814"/>
        <v>242165.89970994164</v>
      </c>
      <c r="AA2295" s="3">
        <f t="shared" si="814"/>
        <v>258234.36532613373</v>
      </c>
      <c r="AB2295" s="3">
        <f t="shared" si="814"/>
        <v>262539.058989949</v>
      </c>
      <c r="AC2295" s="3">
        <f t="shared" si="814"/>
        <v>266553.59394035541</v>
      </c>
      <c r="AD2295" s="3">
        <f t="shared" si="814"/>
        <v>271119.92960012425</v>
      </c>
      <c r="AE2295" s="3">
        <f t="shared" si="814"/>
        <v>275960.17833241407</v>
      </c>
      <c r="AF2295" s="3">
        <f t="shared" si="814"/>
        <v>281140.17632423283</v>
      </c>
      <c r="AG2295" s="3">
        <f t="shared" si="814"/>
        <v>286720.58614326292</v>
      </c>
      <c r="AH2295" s="3">
        <f t="shared" si="814"/>
        <v>292741.84183846699</v>
      </c>
      <c r="AI2295" s="3">
        <f t="shared" si="814"/>
        <v>298970.189027277</v>
      </c>
      <c r="AJ2295" s="3">
        <f t="shared" si="814"/>
        <v>305176.58737576514</v>
      </c>
      <c r="AK2295" s="3">
        <f t="shared" si="814"/>
        <v>311257.55963225174</v>
      </c>
      <c r="AL2295" s="3">
        <f t="shared" si="814"/>
        <v>273609.33294873172</v>
      </c>
      <c r="AM2295" s="3">
        <f t="shared" si="814"/>
        <v>278463.65534912411</v>
      </c>
      <c r="AN2295" s="3">
        <f t="shared" si="814"/>
        <v>283019.53095292347</v>
      </c>
      <c r="AO2295" s="3">
        <f t="shared" si="814"/>
        <v>287435.59229019645</v>
      </c>
      <c r="AP2295" s="3">
        <f t="shared" si="814"/>
        <v>291697.50500551239</v>
      </c>
      <c r="AQ2295" s="3">
        <f t="shared" si="814"/>
        <v>295787.17744917102</v>
      </c>
      <c r="AR2295" s="3">
        <f t="shared" si="814"/>
        <v>299679.65559611027</v>
      </c>
      <c r="AS2295" s="3">
        <f t="shared" si="814"/>
        <v>303345.73225884687</v>
      </c>
      <c r="AT2295" s="3">
        <f t="shared" si="814"/>
        <v>306748.35398400237</v>
      </c>
      <c r="AU2295" s="3">
        <f t="shared" si="814"/>
        <v>309846.62981775333</v>
      </c>
      <c r="AV2295" s="3">
        <f t="shared" si="814"/>
        <v>312601.56080470991</v>
      </c>
      <c r="AW2295" s="3">
        <f t="shared" si="814"/>
        <v>314984.16346315067</v>
      </c>
      <c r="AX2295" s="3"/>
    </row>
    <row r="2296" spans="1:50">
      <c r="C2296" s="10" t="s">
        <v>1</v>
      </c>
      <c r="D2296" s="9"/>
      <c r="E2296" s="3">
        <f t="shared" si="814"/>
        <v>0</v>
      </c>
      <c r="F2296" s="3">
        <f t="shared" si="814"/>
        <v>0</v>
      </c>
      <c r="G2296" s="3">
        <f t="shared" si="814"/>
        <v>0</v>
      </c>
      <c r="H2296" s="3">
        <f t="shared" si="814"/>
        <v>9510.8394510322523</v>
      </c>
      <c r="I2296" s="3">
        <f t="shared" si="814"/>
        <v>18675.473750066274</v>
      </c>
      <c r="J2296" s="3">
        <f t="shared" si="814"/>
        <v>25896.824506932502</v>
      </c>
      <c r="K2296" s="3">
        <f t="shared" si="814"/>
        <v>33016.796207713218</v>
      </c>
      <c r="L2296" s="3">
        <f t="shared" si="814"/>
        <v>39599.185390978491</v>
      </c>
      <c r="M2296" s="3">
        <f t="shared" si="814"/>
        <v>2746.3323186393318</v>
      </c>
      <c r="N2296" s="3">
        <f t="shared" si="814"/>
        <v>10046.738241179461</v>
      </c>
      <c r="O2296" s="3">
        <f t="shared" si="814"/>
        <v>17332.138270322132</v>
      </c>
      <c r="P2296" s="3">
        <f t="shared" si="814"/>
        <v>24365.228817476465</v>
      </c>
      <c r="Q2296" s="3">
        <f t="shared" si="814"/>
        <v>31509.89900164587</v>
      </c>
      <c r="R2296" s="3">
        <f t="shared" si="814"/>
        <v>38998.037092667786</v>
      </c>
      <c r="S2296" s="3">
        <f t="shared" si="814"/>
        <v>47074.854021730738</v>
      </c>
      <c r="T2296" s="3">
        <f t="shared" si="814"/>
        <v>55700.152127169706</v>
      </c>
      <c r="U2296" s="3">
        <f t="shared" si="814"/>
        <v>64677.904639290129</v>
      </c>
      <c r="V2296" s="3">
        <f t="shared" si="814"/>
        <v>118339.04321782476</v>
      </c>
      <c r="W2296" s="3">
        <f t="shared" si="814"/>
        <v>179006.03086599489</v>
      </c>
      <c r="X2296" s="3">
        <f t="shared" si="814"/>
        <v>195170.17550831669</v>
      </c>
      <c r="Y2296" s="3">
        <f t="shared" si="814"/>
        <v>213873.73652646627</v>
      </c>
      <c r="Z2296" s="3">
        <f t="shared" si="814"/>
        <v>232932.24926975291</v>
      </c>
      <c r="AA2296" s="3">
        <f t="shared" si="814"/>
        <v>252388.95166518708</v>
      </c>
      <c r="AB2296" s="3">
        <f t="shared" si="814"/>
        <v>255266.41691326967</v>
      </c>
      <c r="AC2296" s="3">
        <f t="shared" si="814"/>
        <v>257833.54506555633</v>
      </c>
      <c r="AD2296" s="3">
        <f t="shared" si="814"/>
        <v>260905.34968669404</v>
      </c>
      <c r="AE2296" s="3">
        <f t="shared" si="814"/>
        <v>264208.05114857387</v>
      </c>
      <c r="AF2296" s="3">
        <f t="shared" si="814"/>
        <v>267800.84498851787</v>
      </c>
      <c r="AG2296" s="3">
        <f t="shared" si="814"/>
        <v>271736.8273843826</v>
      </c>
      <c r="AH2296" s="3">
        <f t="shared" si="814"/>
        <v>276048.95200485835</v>
      </c>
      <c r="AI2296" s="3">
        <f t="shared" si="814"/>
        <v>280512.25283367216</v>
      </c>
      <c r="AJ2296" s="3">
        <f t="shared" si="814"/>
        <v>284910.64267447271</v>
      </c>
      <c r="AK2296" s="3">
        <f t="shared" si="814"/>
        <v>289148.9584707371</v>
      </c>
      <c r="AL2296" s="3">
        <f t="shared" si="814"/>
        <v>254059.44864277242</v>
      </c>
      <c r="AM2296" s="3">
        <f t="shared" si="814"/>
        <v>258449.54567000907</v>
      </c>
      <c r="AN2296" s="3">
        <f t="shared" si="814"/>
        <v>262558.78803091188</v>
      </c>
      <c r="AO2296" s="3">
        <f t="shared" si="814"/>
        <v>266534.65539016778</v>
      </c>
      <c r="AP2296" s="3">
        <f t="shared" si="814"/>
        <v>270364.04313133488</v>
      </c>
      <c r="AQ2296" s="3">
        <f t="shared" si="814"/>
        <v>274030.38946552365</v>
      </c>
      <c r="AR2296" s="3">
        <f t="shared" si="814"/>
        <v>277510.80787821114</v>
      </c>
      <c r="AS2296" s="3">
        <f t="shared" si="814"/>
        <v>280778.51654782065</v>
      </c>
      <c r="AT2296" s="3">
        <f t="shared" si="814"/>
        <v>283799.52286715107</v>
      </c>
      <c r="AU2296" s="3">
        <f t="shared" si="814"/>
        <v>286536.34692994948</v>
      </c>
      <c r="AV2296" s="3">
        <f t="shared" si="814"/>
        <v>288953.32547753956</v>
      </c>
      <c r="AW2296" s="3">
        <f t="shared" si="814"/>
        <v>291024.11333714478</v>
      </c>
      <c r="AX2296" s="3"/>
    </row>
    <row r="2297" spans="1:50">
      <c r="C2297" s="7" t="s">
        <v>0</v>
      </c>
      <c r="D2297" s="6"/>
      <c r="E2297" s="4">
        <f t="shared" si="814"/>
        <v>0</v>
      </c>
      <c r="F2297" s="4">
        <f t="shared" si="814"/>
        <v>0</v>
      </c>
      <c r="G2297" s="4">
        <f t="shared" si="814"/>
        <v>0</v>
      </c>
      <c r="H2297" s="4">
        <f t="shared" si="814"/>
        <v>0</v>
      </c>
      <c r="I2297" s="4">
        <f t="shared" si="814"/>
        <v>0</v>
      </c>
      <c r="J2297" s="4">
        <f t="shared" si="814"/>
        <v>0</v>
      </c>
      <c r="K2297" s="4">
        <f t="shared" si="814"/>
        <v>0</v>
      </c>
      <c r="L2297" s="4">
        <f t="shared" si="814"/>
        <v>0</v>
      </c>
      <c r="M2297" s="4">
        <f t="shared" si="814"/>
        <v>0</v>
      </c>
      <c r="N2297" s="4">
        <f t="shared" si="814"/>
        <v>172.43343242407008</v>
      </c>
      <c r="O2297" s="4">
        <f t="shared" si="814"/>
        <v>346.38555564121873</v>
      </c>
      <c r="P2297" s="4">
        <f t="shared" si="814"/>
        <v>518.26421918015467</v>
      </c>
      <c r="Q2297" s="4">
        <f t="shared" si="814"/>
        <v>695.63924219044077</v>
      </c>
      <c r="R2297" s="4">
        <f t="shared" si="814"/>
        <v>884.16413955877283</v>
      </c>
      <c r="S2297" s="4">
        <f t="shared" si="814"/>
        <v>1090.0510775506584</v>
      </c>
      <c r="T2297" s="4">
        <f t="shared" si="814"/>
        <v>1313.0382927537075</v>
      </c>
      <c r="U2297" s="4">
        <f t="shared" si="814"/>
        <v>1548.9469743364882</v>
      </c>
      <c r="V2297" s="4">
        <f t="shared" si="814"/>
        <v>1794.0401707972312</v>
      </c>
      <c r="W2297" s="4">
        <f t="shared" si="814"/>
        <v>2516.9397919163393</v>
      </c>
      <c r="X2297" s="4">
        <f t="shared" si="814"/>
        <v>2565.7499460168233</v>
      </c>
      <c r="Y2297" s="4">
        <f t="shared" si="814"/>
        <v>2646.5132883686983</v>
      </c>
      <c r="Z2297" s="4">
        <f t="shared" si="814"/>
        <v>2728.575071080139</v>
      </c>
      <c r="AA2297" s="4">
        <f t="shared" si="814"/>
        <v>2812.4644318405394</v>
      </c>
      <c r="AB2297" s="4">
        <f t="shared" si="814"/>
        <v>2857.7594706210516</v>
      </c>
      <c r="AC2297" s="4">
        <f t="shared" si="814"/>
        <v>2899.8624138231862</v>
      </c>
      <c r="AD2297" s="4">
        <f t="shared" si="814"/>
        <v>2947.9337338588703</v>
      </c>
      <c r="AE2297" s="4">
        <f t="shared" si="814"/>
        <v>2998.9443139959521</v>
      </c>
      <c r="AF2297" s="4">
        <f t="shared" si="814"/>
        <v>3053.6050345570766</v>
      </c>
      <c r="AG2297" s="4">
        <f t="shared" si="814"/>
        <v>3112.569183991458</v>
      </c>
      <c r="AH2297" s="4">
        <f t="shared" si="814"/>
        <v>3176.2692952099055</v>
      </c>
      <c r="AI2297" s="4">
        <f t="shared" si="814"/>
        <v>3242.163694483831</v>
      </c>
      <c r="AJ2297" s="4">
        <f t="shared" si="814"/>
        <v>3307.7671501331838</v>
      </c>
      <c r="AK2297" s="4">
        <f t="shared" si="814"/>
        <v>3371.9598090315781</v>
      </c>
      <c r="AL2297" s="4">
        <f t="shared" si="814"/>
        <v>2962.7575159149328</v>
      </c>
      <c r="AM2297" s="4">
        <f t="shared" si="814"/>
        <v>3013.9533798456991</v>
      </c>
      <c r="AN2297" s="4">
        <f t="shared" si="814"/>
        <v>3061.8740092673565</v>
      </c>
      <c r="AO2297" s="4">
        <f t="shared" si="814"/>
        <v>3108.2392633991935</v>
      </c>
      <c r="AP2297" s="4">
        <f t="shared" si="814"/>
        <v>3152.8963205254081</v>
      </c>
      <c r="AQ2297" s="4">
        <f t="shared" si="814"/>
        <v>3195.6520425250988</v>
      </c>
      <c r="AR2297" s="4">
        <f t="shared" si="814"/>
        <v>3236.2395344125493</v>
      </c>
      <c r="AS2297" s="4">
        <f t="shared" si="814"/>
        <v>3274.346475415633</v>
      </c>
      <c r="AT2297" s="4">
        <f t="shared" si="814"/>
        <v>3309.5764549579708</v>
      </c>
      <c r="AU2297" s="4">
        <f t="shared" si="814"/>
        <v>3341.4923947315547</v>
      </c>
      <c r="AV2297" s="4">
        <f t="shared" si="814"/>
        <v>3369.6784015733901</v>
      </c>
      <c r="AW2297" s="4">
        <f t="shared" si="814"/>
        <v>3393.827246765672</v>
      </c>
      <c r="AX2297" s="3"/>
    </row>
    <row r="2298" spans="1:50">
      <c r="A2298" s="15"/>
      <c r="B2298" s="15"/>
      <c r="C2298" s="14">
        <v>4</v>
      </c>
      <c r="D2298" s="13"/>
      <c r="E2298" s="11">
        <f t="shared" ref="E2298:AW2298" si="815">SUM(E2299:E2303)</f>
        <v>0</v>
      </c>
      <c r="F2298" s="11">
        <f t="shared" si="815"/>
        <v>0</v>
      </c>
      <c r="G2298" s="11">
        <f t="shared" si="815"/>
        <v>0</v>
      </c>
      <c r="H2298" s="11">
        <f t="shared" si="815"/>
        <v>0</v>
      </c>
      <c r="I2298" s="11">
        <f t="shared" si="815"/>
        <v>492030.97848011809</v>
      </c>
      <c r="J2298" s="11">
        <f t="shared" si="815"/>
        <v>519687.33085436333</v>
      </c>
      <c r="K2298" s="11">
        <f t="shared" si="815"/>
        <v>514159.57122959534</v>
      </c>
      <c r="L2298" s="11">
        <f t="shared" si="815"/>
        <v>523791.01216099004</v>
      </c>
      <c r="M2298" s="11">
        <f t="shared" si="815"/>
        <v>533319.41246907134</v>
      </c>
      <c r="N2298" s="11">
        <f t="shared" si="815"/>
        <v>500667.82147540082</v>
      </c>
      <c r="O2298" s="11">
        <f t="shared" si="815"/>
        <v>515593.88451425848</v>
      </c>
      <c r="P2298" s="11">
        <f t="shared" si="815"/>
        <v>542639.42648840207</v>
      </c>
      <c r="Q2298" s="11">
        <f t="shared" si="815"/>
        <v>564957.39384158899</v>
      </c>
      <c r="R2298" s="11">
        <f t="shared" si="815"/>
        <v>591585.69053670519</v>
      </c>
      <c r="S2298" s="11">
        <f t="shared" si="815"/>
        <v>623779.26324125996</v>
      </c>
      <c r="T2298" s="11">
        <f t="shared" si="815"/>
        <v>662738.63419687329</v>
      </c>
      <c r="U2298" s="11">
        <f t="shared" si="815"/>
        <v>705872.20958589483</v>
      </c>
      <c r="V2298" s="11">
        <f t="shared" si="815"/>
        <v>749920.7432558228</v>
      </c>
      <c r="W2298" s="11">
        <f t="shared" si="815"/>
        <v>835744.74144064263</v>
      </c>
      <c r="X2298" s="11">
        <f t="shared" si="815"/>
        <v>1169089.3221824218</v>
      </c>
      <c r="Y2298" s="11">
        <f t="shared" si="815"/>
        <v>1188287.305426718</v>
      </c>
      <c r="Z2298" s="11">
        <f t="shared" si="815"/>
        <v>1222116.8541791036</v>
      </c>
      <c r="AA2298" s="11">
        <f t="shared" si="815"/>
        <v>1256335.7052715349</v>
      </c>
      <c r="AB2298" s="11">
        <f t="shared" si="815"/>
        <v>1293113.6007691249</v>
      </c>
      <c r="AC2298" s="11">
        <f t="shared" si="815"/>
        <v>1312480.3202167768</v>
      </c>
      <c r="AD2298" s="11">
        <f t="shared" si="815"/>
        <v>1330360.5563332625</v>
      </c>
      <c r="AE2298" s="11">
        <f t="shared" si="815"/>
        <v>1350957.8293390947</v>
      </c>
      <c r="AF2298" s="11">
        <f t="shared" si="815"/>
        <v>1372877.4516232822</v>
      </c>
      <c r="AG2298" s="11">
        <f t="shared" si="815"/>
        <v>1396441.1338637241</v>
      </c>
      <c r="AH2298" s="11">
        <f t="shared" si="815"/>
        <v>1422055.6856190143</v>
      </c>
      <c r="AI2298" s="11">
        <f t="shared" si="815"/>
        <v>1449811.3041140453</v>
      </c>
      <c r="AJ2298" s="11">
        <f t="shared" si="815"/>
        <v>1478544.2844785396</v>
      </c>
      <c r="AK2298" s="11">
        <f t="shared" si="815"/>
        <v>1507121.0027609614</v>
      </c>
      <c r="AL2298" s="11">
        <f t="shared" si="815"/>
        <v>1535033.4375081547</v>
      </c>
      <c r="AM2298" s="11">
        <f t="shared" si="815"/>
        <v>1352305.3530245794</v>
      </c>
      <c r="AN2298" s="11">
        <f t="shared" si="815"/>
        <v>1379289.176369882</v>
      </c>
      <c r="AO2298" s="11">
        <f t="shared" si="815"/>
        <v>1404892.845327182</v>
      </c>
      <c r="AP2298" s="11">
        <f t="shared" si="815"/>
        <v>1429895.7548527922</v>
      </c>
      <c r="AQ2298" s="11">
        <f t="shared" si="815"/>
        <v>1454221.8106162667</v>
      </c>
      <c r="AR2298" s="11">
        <f t="shared" si="815"/>
        <v>1476537.503213963</v>
      </c>
      <c r="AS2298" s="11">
        <f t="shared" si="815"/>
        <v>1497864.3157154096</v>
      </c>
      <c r="AT2298" s="11">
        <f t="shared" si="815"/>
        <v>1518050.2177422317</v>
      </c>
      <c r="AU2298" s="11">
        <f t="shared" si="815"/>
        <v>1536903.3981110421</v>
      </c>
      <c r="AV2298" s="11">
        <f t="shared" si="815"/>
        <v>1554212.2013512098</v>
      </c>
      <c r="AW2298" s="11">
        <f t="shared" si="815"/>
        <v>1570616.6310060376</v>
      </c>
      <c r="AX2298" s="11"/>
    </row>
    <row r="2299" spans="1:50">
      <c r="C2299" s="10" t="s">
        <v>4</v>
      </c>
      <c r="D2299" s="9"/>
      <c r="E2299" s="3">
        <f t="shared" ref="E2299:AW2303" si="816">E1676*E184</f>
        <v>0</v>
      </c>
      <c r="F2299" s="3">
        <f t="shared" si="816"/>
        <v>0</v>
      </c>
      <c r="G2299" s="3">
        <f t="shared" si="816"/>
        <v>0</v>
      </c>
      <c r="H2299" s="3">
        <f t="shared" si="816"/>
        <v>0</v>
      </c>
      <c r="I2299" s="3">
        <f t="shared" si="816"/>
        <v>474392.91453679412</v>
      </c>
      <c r="J2299" s="3">
        <f t="shared" si="816"/>
        <v>486990.05724620301</v>
      </c>
      <c r="K2299" s="3">
        <f t="shared" si="816"/>
        <v>469486.77567656292</v>
      </c>
      <c r="L2299" s="3">
        <f t="shared" si="816"/>
        <v>467044.14158077753</v>
      </c>
      <c r="M2299" s="3">
        <f t="shared" si="816"/>
        <v>465200.20747741678</v>
      </c>
      <c r="N2299" s="3">
        <f t="shared" si="816"/>
        <v>464247.37545221858</v>
      </c>
      <c r="O2299" s="3">
        <f t="shared" si="816"/>
        <v>459959.83075783704</v>
      </c>
      <c r="P2299" s="3">
        <f t="shared" si="816"/>
        <v>466927.43292411603</v>
      </c>
      <c r="Q2299" s="3">
        <f t="shared" si="816"/>
        <v>469899.59579433786</v>
      </c>
      <c r="R2299" s="3">
        <f t="shared" si="816"/>
        <v>476464.10865687387</v>
      </c>
      <c r="S2299" s="3">
        <f t="shared" si="816"/>
        <v>487204.50897838449</v>
      </c>
      <c r="T2299" s="3">
        <f t="shared" si="816"/>
        <v>502607.04982252704</v>
      </c>
      <c r="U2299" s="3">
        <f t="shared" si="816"/>
        <v>520314.50427061407</v>
      </c>
      <c r="V2299" s="3">
        <f t="shared" si="816"/>
        <v>537747.95028357557</v>
      </c>
      <c r="W2299" s="3">
        <f t="shared" si="816"/>
        <v>553578.32245910843</v>
      </c>
      <c r="X2299" s="3">
        <f t="shared" si="816"/>
        <v>751650.36217147333</v>
      </c>
      <c r="Y2299" s="3">
        <f t="shared" si="816"/>
        <v>741546.10902388161</v>
      </c>
      <c r="Z2299" s="3">
        <f t="shared" si="816"/>
        <v>740212.33993064763</v>
      </c>
      <c r="AA2299" s="3">
        <f t="shared" si="816"/>
        <v>738494.16597495566</v>
      </c>
      <c r="AB2299" s="3">
        <f t="shared" si="816"/>
        <v>736529.96067427041</v>
      </c>
      <c r="AC2299" s="3">
        <f t="shared" si="816"/>
        <v>746710.7034798282</v>
      </c>
      <c r="AD2299" s="3">
        <f t="shared" si="816"/>
        <v>756014.76665229013</v>
      </c>
      <c r="AE2299" s="3">
        <f t="shared" si="816"/>
        <v>766830.8820287307</v>
      </c>
      <c r="AF2299" s="3">
        <f t="shared" si="816"/>
        <v>778362.73927918891</v>
      </c>
      <c r="AG2299" s="3">
        <f t="shared" si="816"/>
        <v>790789.65546232823</v>
      </c>
      <c r="AH2299" s="3">
        <f t="shared" si="816"/>
        <v>803654.25732346182</v>
      </c>
      <c r="AI2299" s="3">
        <f t="shared" si="816"/>
        <v>817657.07393178344</v>
      </c>
      <c r="AJ2299" s="3">
        <f t="shared" si="816"/>
        <v>832135.29767252691</v>
      </c>
      <c r="AK2299" s="3">
        <f t="shared" si="816"/>
        <v>846448.40533540945</v>
      </c>
      <c r="AL2299" s="3">
        <f t="shared" si="816"/>
        <v>860311.82159069297</v>
      </c>
      <c r="AM2299" s="3">
        <f t="shared" si="816"/>
        <v>758863.23117778008</v>
      </c>
      <c r="AN2299" s="3">
        <f t="shared" si="816"/>
        <v>774981.51789440122</v>
      </c>
      <c r="AO2299" s="3">
        <f t="shared" si="816"/>
        <v>790356.63928858435</v>
      </c>
      <c r="AP2299" s="3">
        <f t="shared" si="816"/>
        <v>805424.46490920847</v>
      </c>
      <c r="AQ2299" s="3">
        <f t="shared" si="816"/>
        <v>820140.59676673869</v>
      </c>
      <c r="AR2299" s="3">
        <f t="shared" si="816"/>
        <v>839944.33217733051</v>
      </c>
      <c r="AS2299" s="3">
        <f t="shared" si="816"/>
        <v>859446.97645165399</v>
      </c>
      <c r="AT2299" s="3">
        <f t="shared" si="816"/>
        <v>878548.56721980893</v>
      </c>
      <c r="AU2299" s="3">
        <f t="shared" si="816"/>
        <v>897122.73449204059</v>
      </c>
      <c r="AV2299" s="3">
        <f t="shared" si="816"/>
        <v>915027.38606725389</v>
      </c>
      <c r="AW2299" s="3">
        <f t="shared" si="816"/>
        <v>928683.47646455304</v>
      </c>
      <c r="AX2299" s="3"/>
    </row>
    <row r="2300" spans="1:50">
      <c r="C2300" s="10" t="s">
        <v>3</v>
      </c>
      <c r="D2300" s="9"/>
      <c r="E2300" s="3">
        <f t="shared" si="816"/>
        <v>0</v>
      </c>
      <c r="F2300" s="3">
        <f t="shared" si="816"/>
        <v>0</v>
      </c>
      <c r="G2300" s="3">
        <f t="shared" si="816"/>
        <v>0</v>
      </c>
      <c r="H2300" s="3">
        <f t="shared" si="816"/>
        <v>0</v>
      </c>
      <c r="I2300" s="3">
        <f t="shared" si="816"/>
        <v>5457.7832318372766</v>
      </c>
      <c r="J2300" s="3">
        <f t="shared" si="816"/>
        <v>8748.6236155238676</v>
      </c>
      <c r="K2300" s="3">
        <f t="shared" si="816"/>
        <v>11420.15514915283</v>
      </c>
      <c r="L2300" s="3">
        <f t="shared" si="816"/>
        <v>14296.252650575079</v>
      </c>
      <c r="M2300" s="3">
        <f t="shared" si="816"/>
        <v>17138.708729673293</v>
      </c>
      <c r="N2300" s="3">
        <f t="shared" si="816"/>
        <v>19979.842841018472</v>
      </c>
      <c r="O2300" s="3">
        <f t="shared" si="816"/>
        <v>20281.161299492993</v>
      </c>
      <c r="P2300" s="3">
        <f t="shared" si="816"/>
        <v>21111.345132504404</v>
      </c>
      <c r="Q2300" s="3">
        <f t="shared" si="816"/>
        <v>21802.41277844393</v>
      </c>
      <c r="R2300" s="3">
        <f t="shared" si="816"/>
        <v>22702.963766033787</v>
      </c>
      <c r="S2300" s="3">
        <f t="shared" si="816"/>
        <v>23857.2739907471</v>
      </c>
      <c r="T2300" s="3">
        <f t="shared" si="816"/>
        <v>25309.712644535022</v>
      </c>
      <c r="U2300" s="3">
        <f t="shared" si="816"/>
        <v>26962.25729164997</v>
      </c>
      <c r="V2300" s="3">
        <f t="shared" si="816"/>
        <v>28693.034817685417</v>
      </c>
      <c r="W2300" s="3">
        <f t="shared" si="816"/>
        <v>29130.481102868929</v>
      </c>
      <c r="X2300" s="3">
        <f t="shared" si="816"/>
        <v>41051.556099873051</v>
      </c>
      <c r="Y2300" s="3">
        <f t="shared" si="816"/>
        <v>42032.015653592287</v>
      </c>
      <c r="Z2300" s="3">
        <f t="shared" si="816"/>
        <v>43542.94496454404</v>
      </c>
      <c r="AA2300" s="3">
        <f t="shared" si="816"/>
        <v>45084.484085246717</v>
      </c>
      <c r="AB2300" s="3">
        <f t="shared" si="816"/>
        <v>48595.777432051611</v>
      </c>
      <c r="AC2300" s="3">
        <f t="shared" si="816"/>
        <v>50630.830252709384</v>
      </c>
      <c r="AD2300" s="3">
        <f t="shared" si="816"/>
        <v>52653.358538234876</v>
      </c>
      <c r="AE2300" s="3">
        <f t="shared" si="816"/>
        <v>54829.695134194852</v>
      </c>
      <c r="AF2300" s="3">
        <f t="shared" si="816"/>
        <v>57110.273158394848</v>
      </c>
      <c r="AG2300" s="3">
        <f t="shared" si="816"/>
        <v>59513.077230775772</v>
      </c>
      <c r="AH2300" s="3">
        <f t="shared" si="816"/>
        <v>62789.09138643476</v>
      </c>
      <c r="AI2300" s="3">
        <f t="shared" si="816"/>
        <v>66254.946034355904</v>
      </c>
      <c r="AJ2300" s="3">
        <f t="shared" si="816"/>
        <v>69866.112089280359</v>
      </c>
      <c r="AK2300" s="3">
        <f t="shared" si="816"/>
        <v>73572.353006962643</v>
      </c>
      <c r="AL2300" s="3">
        <f t="shared" si="816"/>
        <v>77347.863938834358</v>
      </c>
      <c r="AM2300" s="3">
        <f t="shared" si="816"/>
        <v>68439.370345154952</v>
      </c>
      <c r="AN2300" s="3">
        <f t="shared" si="816"/>
        <v>70107.882143916169</v>
      </c>
      <c r="AO2300" s="3">
        <f t="shared" si="816"/>
        <v>71715.80129798688</v>
      </c>
      <c r="AP2300" s="3">
        <f t="shared" si="816"/>
        <v>73302.086578078262</v>
      </c>
      <c r="AQ2300" s="3">
        <f t="shared" si="816"/>
        <v>74862.340776868848</v>
      </c>
      <c r="AR2300" s="3">
        <f t="shared" si="816"/>
        <v>69658.234138591142</v>
      </c>
      <c r="AS2300" s="3">
        <f t="shared" si="816"/>
        <v>64147.541582559381</v>
      </c>
      <c r="AT2300" s="3">
        <f t="shared" si="816"/>
        <v>58333.899244308319</v>
      </c>
      <c r="AU2300" s="3">
        <f t="shared" si="816"/>
        <v>52222.55061205705</v>
      </c>
      <c r="AV2300" s="3">
        <f t="shared" si="816"/>
        <v>45821.904444143431</v>
      </c>
      <c r="AW2300" s="3">
        <f t="shared" si="816"/>
        <v>43425.291533993674</v>
      </c>
      <c r="AX2300" s="3"/>
    </row>
    <row r="2301" spans="1:50">
      <c r="C2301" s="10" t="s">
        <v>2</v>
      </c>
      <c r="D2301" s="9"/>
      <c r="E2301" s="3">
        <f t="shared" si="816"/>
        <v>0</v>
      </c>
      <c r="F2301" s="3">
        <f t="shared" si="816"/>
        <v>0</v>
      </c>
      <c r="G2301" s="3">
        <f t="shared" si="816"/>
        <v>0</v>
      </c>
      <c r="H2301" s="3">
        <f t="shared" si="816"/>
        <v>0</v>
      </c>
      <c r="I2301" s="3">
        <f t="shared" si="816"/>
        <v>2771.4861385214053</v>
      </c>
      <c r="J2301" s="3">
        <f t="shared" si="816"/>
        <v>5473.5514514547649</v>
      </c>
      <c r="K2301" s="3">
        <f t="shared" si="816"/>
        <v>7633.6713178840637</v>
      </c>
      <c r="L2301" s="3">
        <f t="shared" si="816"/>
        <v>9788.0696261732664</v>
      </c>
      <c r="M2301" s="3">
        <f t="shared" si="816"/>
        <v>11806.183361551855</v>
      </c>
      <c r="N2301" s="3">
        <f t="shared" si="816"/>
        <v>13723.737152807282</v>
      </c>
      <c r="O2301" s="3">
        <f t="shared" si="816"/>
        <v>25243.406700517487</v>
      </c>
      <c r="P2301" s="3">
        <f t="shared" si="816"/>
        <v>37111.885804454556</v>
      </c>
      <c r="Q2301" s="3">
        <f t="shared" si="816"/>
        <v>48638.998860852997</v>
      </c>
      <c r="R2301" s="3">
        <f t="shared" si="816"/>
        <v>60558.789385523749</v>
      </c>
      <c r="S2301" s="3">
        <f t="shared" si="816"/>
        <v>73263.398909856449</v>
      </c>
      <c r="T2301" s="3">
        <f t="shared" si="816"/>
        <v>87174.003403447728</v>
      </c>
      <c r="U2301" s="3">
        <f t="shared" si="816"/>
        <v>102194.28366346672</v>
      </c>
      <c r="V2301" s="3">
        <f t="shared" si="816"/>
        <v>117963.84520452103</v>
      </c>
      <c r="W2301" s="3">
        <f t="shared" si="816"/>
        <v>134192.22901787213</v>
      </c>
      <c r="X2301" s="3">
        <f t="shared" si="816"/>
        <v>196812.65213291539</v>
      </c>
      <c r="Y2301" s="3">
        <f t="shared" si="816"/>
        <v>209095.4398575915</v>
      </c>
      <c r="Z2301" s="3">
        <f t="shared" si="816"/>
        <v>224165.06639046743</v>
      </c>
      <c r="AA2301" s="3">
        <f t="shared" si="816"/>
        <v>239625.36278363984</v>
      </c>
      <c r="AB2301" s="3">
        <f t="shared" si="816"/>
        <v>255525.25582088565</v>
      </c>
      <c r="AC2301" s="3">
        <f t="shared" si="816"/>
        <v>259784.78939724667</v>
      </c>
      <c r="AD2301" s="3">
        <f t="shared" si="816"/>
        <v>263757.20828467456</v>
      </c>
      <c r="AE2301" s="3">
        <f t="shared" si="816"/>
        <v>268275.63899839023</v>
      </c>
      <c r="AF2301" s="3">
        <f t="shared" si="816"/>
        <v>273065.1091914571</v>
      </c>
      <c r="AG2301" s="3">
        <f t="shared" si="816"/>
        <v>278190.76437038544</v>
      </c>
      <c r="AH2301" s="3">
        <f t="shared" si="816"/>
        <v>283712.63069825462</v>
      </c>
      <c r="AI2301" s="3">
        <f t="shared" si="816"/>
        <v>289670.71803468192</v>
      </c>
      <c r="AJ2301" s="3">
        <f t="shared" si="816"/>
        <v>295833.72428968601</v>
      </c>
      <c r="AK2301" s="3">
        <f t="shared" si="816"/>
        <v>301975.01196733839</v>
      </c>
      <c r="AL2301" s="3">
        <f t="shared" si="816"/>
        <v>307992.18938489869</v>
      </c>
      <c r="AM2301" s="3">
        <f t="shared" si="816"/>
        <v>270738.92627888417</v>
      </c>
      <c r="AN2301" s="3">
        <f t="shared" si="816"/>
        <v>275542.32249468513</v>
      </c>
      <c r="AO2301" s="3">
        <f t="shared" si="816"/>
        <v>280050.4028877758</v>
      </c>
      <c r="AP2301" s="3">
        <f t="shared" si="816"/>
        <v>284420.13579107198</v>
      </c>
      <c r="AQ2301" s="3">
        <f t="shared" si="816"/>
        <v>288637.33722935471</v>
      </c>
      <c r="AR2301" s="3">
        <f t="shared" si="816"/>
        <v>292684.10535051359</v>
      </c>
      <c r="AS2301" s="3">
        <f t="shared" si="816"/>
        <v>296535.74791953299</v>
      </c>
      <c r="AT2301" s="3">
        <f t="shared" si="816"/>
        <v>300163.36415845482</v>
      </c>
      <c r="AU2301" s="3">
        <f t="shared" si="816"/>
        <v>303530.28933777392</v>
      </c>
      <c r="AV2301" s="3">
        <f t="shared" si="816"/>
        <v>306596.06148635322</v>
      </c>
      <c r="AW2301" s="3">
        <f t="shared" si="816"/>
        <v>309322.09078273253</v>
      </c>
      <c r="AX2301" s="3"/>
    </row>
    <row r="2302" spans="1:50">
      <c r="C2302" s="10" t="s">
        <v>1</v>
      </c>
      <c r="D2302" s="9"/>
      <c r="E2302" s="3">
        <f t="shared" si="816"/>
        <v>0</v>
      </c>
      <c r="F2302" s="3">
        <f t="shared" si="816"/>
        <v>0</v>
      </c>
      <c r="G2302" s="3">
        <f t="shared" si="816"/>
        <v>0</v>
      </c>
      <c r="H2302" s="3">
        <f t="shared" si="816"/>
        <v>0</v>
      </c>
      <c r="I2302" s="3">
        <f t="shared" si="816"/>
        <v>9408.7945729653093</v>
      </c>
      <c r="J2302" s="3">
        <f t="shared" si="816"/>
        <v>18475.098541181735</v>
      </c>
      <c r="K2302" s="3">
        <f t="shared" si="816"/>
        <v>25618.969085995486</v>
      </c>
      <c r="L2302" s="3">
        <f t="shared" si="816"/>
        <v>32662.548303464187</v>
      </c>
      <c r="M2302" s="3">
        <f t="shared" si="816"/>
        <v>39174.312900429395</v>
      </c>
      <c r="N2302" s="3">
        <f t="shared" si="816"/>
        <v>2716.8660293564822</v>
      </c>
      <c r="O2302" s="3">
        <f t="shared" si="816"/>
        <v>9938.9435313570393</v>
      </c>
      <c r="P2302" s="3">
        <f t="shared" si="816"/>
        <v>17146.176143052446</v>
      </c>
      <c r="Q2302" s="3">
        <f t="shared" si="816"/>
        <v>24103.80638294229</v>
      </c>
      <c r="R2302" s="3">
        <f t="shared" si="816"/>
        <v>31171.819085768868</v>
      </c>
      <c r="S2302" s="3">
        <f t="shared" si="816"/>
        <v>38579.61451698868</v>
      </c>
      <c r="T2302" s="3">
        <f t="shared" si="816"/>
        <v>46569.772660258983</v>
      </c>
      <c r="U2302" s="3">
        <f t="shared" si="816"/>
        <v>55102.527147651177</v>
      </c>
      <c r="V2302" s="3">
        <f t="shared" si="816"/>
        <v>63983.954444197159</v>
      </c>
      <c r="W2302" s="3">
        <f t="shared" si="816"/>
        <v>117069.34528023515</v>
      </c>
      <c r="X2302" s="3">
        <f t="shared" si="816"/>
        <v>177085.41716128291</v>
      </c>
      <c r="Y2302" s="3">
        <f t="shared" si="816"/>
        <v>193076.13145841021</v>
      </c>
      <c r="Z2302" s="3">
        <f t="shared" si="816"/>
        <v>211579.01591027543</v>
      </c>
      <c r="AA2302" s="3">
        <f t="shared" si="816"/>
        <v>230433.04369521127</v>
      </c>
      <c r="AB2302" s="3">
        <f t="shared" si="816"/>
        <v>249680.9888264997</v>
      </c>
      <c r="AC2302" s="3">
        <f t="shared" si="816"/>
        <v>252527.58081761119</v>
      </c>
      <c r="AD2302" s="3">
        <f t="shared" si="816"/>
        <v>255067.16542017955</v>
      </c>
      <c r="AE2302" s="3">
        <f t="shared" si="816"/>
        <v>258106.01165424497</v>
      </c>
      <c r="AF2302" s="3">
        <f t="shared" si="816"/>
        <v>261373.27736203553</v>
      </c>
      <c r="AG2302" s="3">
        <f t="shared" si="816"/>
        <v>264927.52295277349</v>
      </c>
      <c r="AH2302" s="3">
        <f t="shared" si="816"/>
        <v>268821.2749182196</v>
      </c>
      <c r="AI2302" s="3">
        <f t="shared" si="816"/>
        <v>273087.13335647545</v>
      </c>
      <c r="AJ2302" s="3">
        <f t="shared" si="816"/>
        <v>277502.54598454764</v>
      </c>
      <c r="AK2302" s="3">
        <f t="shared" si="816"/>
        <v>281853.74407562864</v>
      </c>
      <c r="AL2302" s="3">
        <f t="shared" si="816"/>
        <v>286046.58560846286</v>
      </c>
      <c r="AM2302" s="3">
        <f t="shared" si="816"/>
        <v>251333.56250075658</v>
      </c>
      <c r="AN2302" s="3">
        <f t="shared" si="816"/>
        <v>255676.55675455742</v>
      </c>
      <c r="AO2302" s="3">
        <f t="shared" si="816"/>
        <v>259741.70972273889</v>
      </c>
      <c r="AP2302" s="3">
        <f t="shared" si="816"/>
        <v>263674.91871288087</v>
      </c>
      <c r="AQ2302" s="3">
        <f t="shared" si="816"/>
        <v>267463.21971221716</v>
      </c>
      <c r="AR2302" s="3">
        <f t="shared" si="816"/>
        <v>271090.22862865753</v>
      </c>
      <c r="AS2302" s="3">
        <f t="shared" si="816"/>
        <v>274533.30450450873</v>
      </c>
      <c r="AT2302" s="3">
        <f t="shared" si="816"/>
        <v>277765.95286903525</v>
      </c>
      <c r="AU2302" s="3">
        <f t="shared" si="816"/>
        <v>280754.54583273258</v>
      </c>
      <c r="AV2302" s="3">
        <f t="shared" si="816"/>
        <v>283462.0056234058</v>
      </c>
      <c r="AW2302" s="3">
        <f t="shared" si="816"/>
        <v>285853.05162503617</v>
      </c>
      <c r="AX2302" s="3"/>
    </row>
    <row r="2303" spans="1:50">
      <c r="C2303" s="7" t="s">
        <v>0</v>
      </c>
      <c r="D2303" s="6"/>
      <c r="E2303" s="4">
        <f t="shared" si="816"/>
        <v>0</v>
      </c>
      <c r="F2303" s="4">
        <f t="shared" si="816"/>
        <v>0</v>
      </c>
      <c r="G2303" s="4">
        <f t="shared" si="816"/>
        <v>0</v>
      </c>
      <c r="H2303" s="4">
        <f t="shared" si="816"/>
        <v>0</v>
      </c>
      <c r="I2303" s="4">
        <f t="shared" si="816"/>
        <v>0</v>
      </c>
      <c r="J2303" s="4">
        <f t="shared" si="816"/>
        <v>0</v>
      </c>
      <c r="K2303" s="4">
        <f t="shared" si="816"/>
        <v>0</v>
      </c>
      <c r="L2303" s="4">
        <f t="shared" si="816"/>
        <v>0</v>
      </c>
      <c r="M2303" s="4">
        <f t="shared" si="816"/>
        <v>0</v>
      </c>
      <c r="N2303" s="4">
        <f t="shared" si="816"/>
        <v>0</v>
      </c>
      <c r="O2303" s="4">
        <f t="shared" si="816"/>
        <v>170.5422250539232</v>
      </c>
      <c r="P2303" s="4">
        <f t="shared" si="816"/>
        <v>342.586484274768</v>
      </c>
      <c r="Q2303" s="4">
        <f t="shared" si="816"/>
        <v>512.58002501190049</v>
      </c>
      <c r="R2303" s="4">
        <f t="shared" si="816"/>
        <v>688.00964250493155</v>
      </c>
      <c r="S2303" s="4">
        <f t="shared" si="816"/>
        <v>874.46684528325898</v>
      </c>
      <c r="T2303" s="4">
        <f t="shared" si="816"/>
        <v>1078.0956661045161</v>
      </c>
      <c r="U2303" s="4">
        <f t="shared" si="816"/>
        <v>1298.6372125128767</v>
      </c>
      <c r="V2303" s="4">
        <f t="shared" si="816"/>
        <v>1531.9585058437451</v>
      </c>
      <c r="W2303" s="4">
        <f t="shared" si="816"/>
        <v>1774.3635805580075</v>
      </c>
      <c r="X2303" s="4">
        <f t="shared" si="816"/>
        <v>2489.3346168770718</v>
      </c>
      <c r="Y2303" s="4">
        <f t="shared" si="816"/>
        <v>2537.6094332424359</v>
      </c>
      <c r="Z2303" s="4">
        <f t="shared" si="816"/>
        <v>2617.4869831691049</v>
      </c>
      <c r="AA2303" s="4">
        <f t="shared" si="816"/>
        <v>2698.6487324816298</v>
      </c>
      <c r="AB2303" s="4">
        <f t="shared" si="816"/>
        <v>2781.6180154176973</v>
      </c>
      <c r="AC2303" s="4">
        <f t="shared" si="816"/>
        <v>2826.4162693812018</v>
      </c>
      <c r="AD2303" s="4">
        <f t="shared" si="816"/>
        <v>2868.0574378835622</v>
      </c>
      <c r="AE2303" s="4">
        <f t="shared" si="816"/>
        <v>2915.601523533976</v>
      </c>
      <c r="AF2303" s="4">
        <f t="shared" si="816"/>
        <v>2966.052632205724</v>
      </c>
      <c r="AG2303" s="4">
        <f t="shared" si="816"/>
        <v>3020.1138474613554</v>
      </c>
      <c r="AH2303" s="4">
        <f t="shared" si="816"/>
        <v>3078.4312926434513</v>
      </c>
      <c r="AI2303" s="4">
        <f t="shared" si="816"/>
        <v>3141.4327567485061</v>
      </c>
      <c r="AJ2303" s="4">
        <f t="shared" si="816"/>
        <v>3206.6044424986885</v>
      </c>
      <c r="AK2303" s="4">
        <f t="shared" si="816"/>
        <v>3271.4883756222357</v>
      </c>
      <c r="AL2303" s="4">
        <f t="shared" si="816"/>
        <v>3334.9769852657296</v>
      </c>
      <c r="AM2303" s="4">
        <f t="shared" si="816"/>
        <v>2930.2627220035274</v>
      </c>
      <c r="AN2303" s="4">
        <f t="shared" si="816"/>
        <v>2980.897082321997</v>
      </c>
      <c r="AO2303" s="4">
        <f t="shared" si="816"/>
        <v>3028.2921300958828</v>
      </c>
      <c r="AP2303" s="4">
        <f t="shared" si="816"/>
        <v>3074.14886155262</v>
      </c>
      <c r="AQ2303" s="4">
        <f t="shared" si="816"/>
        <v>3118.3161310873052</v>
      </c>
      <c r="AR2303" s="4">
        <f t="shared" si="816"/>
        <v>3160.6029188703242</v>
      </c>
      <c r="AS2303" s="4">
        <f t="shared" si="816"/>
        <v>3200.7452571543563</v>
      </c>
      <c r="AT2303" s="4">
        <f t="shared" si="816"/>
        <v>3238.4342506244957</v>
      </c>
      <c r="AU2303" s="4">
        <f t="shared" si="816"/>
        <v>3273.2778364378223</v>
      </c>
      <c r="AV2303" s="4">
        <f t="shared" si="816"/>
        <v>3304.8437300534397</v>
      </c>
      <c r="AW2303" s="4">
        <f t="shared" si="816"/>
        <v>3332.7205997220199</v>
      </c>
      <c r="AX2303" s="3"/>
    </row>
    <row r="2304" spans="1:50">
      <c r="A2304" s="15"/>
      <c r="B2304" s="15"/>
      <c r="C2304" s="14">
        <v>5</v>
      </c>
      <c r="D2304" s="13"/>
      <c r="E2304" s="11">
        <f t="shared" ref="E2304:AW2304" si="817">SUM(E2305:E2309)</f>
        <v>0</v>
      </c>
      <c r="F2304" s="11">
        <f t="shared" si="817"/>
        <v>0</v>
      </c>
      <c r="G2304" s="11">
        <f t="shared" si="817"/>
        <v>0</v>
      </c>
      <c r="H2304" s="11">
        <f t="shared" si="817"/>
        <v>0</v>
      </c>
      <c r="I2304" s="11">
        <f t="shared" si="817"/>
        <v>0</v>
      </c>
      <c r="J2304" s="11">
        <f t="shared" si="817"/>
        <v>484038.98361064051</v>
      </c>
      <c r="K2304" s="11">
        <f t="shared" si="817"/>
        <v>511284.40511958959</v>
      </c>
      <c r="L2304" s="11">
        <f t="shared" si="817"/>
        <v>505879.79527375253</v>
      </c>
      <c r="M2304" s="11">
        <f t="shared" si="817"/>
        <v>515387.14659234899</v>
      </c>
      <c r="N2304" s="11">
        <f t="shared" si="817"/>
        <v>524791.40812207363</v>
      </c>
      <c r="O2304" s="11">
        <f t="shared" si="817"/>
        <v>492604.52746935689</v>
      </c>
      <c r="P2304" s="11">
        <f t="shared" si="817"/>
        <v>507335.48306224105</v>
      </c>
      <c r="Q2304" s="11">
        <f t="shared" si="817"/>
        <v>533990.76718284527</v>
      </c>
      <c r="R2304" s="11">
        <f t="shared" si="817"/>
        <v>555993.71990709775</v>
      </c>
      <c r="S2304" s="11">
        <f t="shared" si="817"/>
        <v>582238.67028044839</v>
      </c>
      <c r="T2304" s="11">
        <f t="shared" si="817"/>
        <v>613961.80919056141</v>
      </c>
      <c r="U2304" s="11">
        <f t="shared" si="817"/>
        <v>652345.90179361519</v>
      </c>
      <c r="V2304" s="11">
        <f t="shared" si="817"/>
        <v>694840.98565333046</v>
      </c>
      <c r="W2304" s="11">
        <f t="shared" si="817"/>
        <v>738239.19968565507</v>
      </c>
      <c r="X2304" s="11">
        <f t="shared" si="817"/>
        <v>822829.45255362545</v>
      </c>
      <c r="Y2304" s="11">
        <f t="shared" si="817"/>
        <v>1151079.0215887357</v>
      </c>
      <c r="Z2304" s="11">
        <f t="shared" si="817"/>
        <v>1170036.9610025634</v>
      </c>
      <c r="AA2304" s="11">
        <f t="shared" si="817"/>
        <v>1203402.6739903754</v>
      </c>
      <c r="AB2304" s="11">
        <f t="shared" si="817"/>
        <v>1237153.3014953774</v>
      </c>
      <c r="AC2304" s="11">
        <f t="shared" si="817"/>
        <v>1273430.8970528953</v>
      </c>
      <c r="AD2304" s="11">
        <f t="shared" si="817"/>
        <v>1292506.9861868254</v>
      </c>
      <c r="AE2304" s="11">
        <f t="shared" si="817"/>
        <v>1310119.3575983867</v>
      </c>
      <c r="AF2304" s="11">
        <f t="shared" si="817"/>
        <v>1330407.5756467183</v>
      </c>
      <c r="AG2304" s="11">
        <f t="shared" si="817"/>
        <v>1351998.1906209514</v>
      </c>
      <c r="AH2304" s="11">
        <f t="shared" si="817"/>
        <v>1375208.0352078346</v>
      </c>
      <c r="AI2304" s="11">
        <f t="shared" si="817"/>
        <v>1400440.4749234715</v>
      </c>
      <c r="AJ2304" s="11">
        <f t="shared" si="817"/>
        <v>1427781.7559943518</v>
      </c>
      <c r="AK2304" s="11">
        <f t="shared" si="817"/>
        <v>1456085.8848124226</v>
      </c>
      <c r="AL2304" s="11">
        <f t="shared" si="817"/>
        <v>1484236.4677532841</v>
      </c>
      <c r="AM2304" s="11">
        <f t="shared" si="817"/>
        <v>1511733.1938069835</v>
      </c>
      <c r="AN2304" s="11">
        <f t="shared" si="817"/>
        <v>1331776.7738492556</v>
      </c>
      <c r="AO2304" s="11">
        <f t="shared" si="817"/>
        <v>1358348.9795899512</v>
      </c>
      <c r="AP2304" s="11">
        <f t="shared" si="817"/>
        <v>1383561.9177046255</v>
      </c>
      <c r="AQ2304" s="11">
        <f t="shared" si="817"/>
        <v>1408183.1546240887</v>
      </c>
      <c r="AR2304" s="11">
        <f t="shared" si="817"/>
        <v>1432137.7545972567</v>
      </c>
      <c r="AS2304" s="11">
        <f t="shared" si="817"/>
        <v>1454087.6949156874</v>
      </c>
      <c r="AT2304" s="11">
        <f t="shared" si="817"/>
        <v>1475062.7755749198</v>
      </c>
      <c r="AU2304" s="11">
        <f t="shared" si="817"/>
        <v>1494913.3263992551</v>
      </c>
      <c r="AV2304" s="11">
        <f t="shared" si="817"/>
        <v>1513450.5155323162</v>
      </c>
      <c r="AW2304" s="11">
        <f t="shared" si="817"/>
        <v>1530465.9853295425</v>
      </c>
      <c r="AX2304" s="11"/>
    </row>
    <row r="2305" spans="1:50">
      <c r="C2305" s="10" t="s">
        <v>4</v>
      </c>
      <c r="D2305" s="9"/>
      <c r="E2305" s="3">
        <f t="shared" ref="E2305:AW2309" si="818">E1682*E190</f>
        <v>0</v>
      </c>
      <c r="F2305" s="3">
        <f t="shared" si="818"/>
        <v>0</v>
      </c>
      <c r="G2305" s="3">
        <f t="shared" si="818"/>
        <v>0</v>
      </c>
      <c r="H2305" s="3">
        <f t="shared" si="818"/>
        <v>0</v>
      </c>
      <c r="I2305" s="3">
        <f t="shared" si="818"/>
        <v>0</v>
      </c>
      <c r="J2305" s="3">
        <f t="shared" si="818"/>
        <v>466638.67883108626</v>
      </c>
      <c r="K2305" s="3">
        <f t="shared" si="818"/>
        <v>479029.91371431568</v>
      </c>
      <c r="L2305" s="3">
        <f t="shared" si="818"/>
        <v>461812.73374264501</v>
      </c>
      <c r="M2305" s="3">
        <f t="shared" si="818"/>
        <v>459410.02596097841</v>
      </c>
      <c r="N2305" s="3">
        <f t="shared" si="818"/>
        <v>457596.23206255143</v>
      </c>
      <c r="O2305" s="3">
        <f t="shared" si="818"/>
        <v>456658.97464625846</v>
      </c>
      <c r="P2305" s="3">
        <f t="shared" si="818"/>
        <v>452441.51243232761</v>
      </c>
      <c r="Q2305" s="3">
        <f t="shared" si="818"/>
        <v>459295.22497706016</v>
      </c>
      <c r="R2305" s="3">
        <f t="shared" si="818"/>
        <v>462218.80606887589</v>
      </c>
      <c r="S2305" s="3">
        <f t="shared" si="818"/>
        <v>468676.01804543863</v>
      </c>
      <c r="T2305" s="3">
        <f t="shared" si="818"/>
        <v>479240.86010476906</v>
      </c>
      <c r="U2305" s="3">
        <f t="shared" si="818"/>
        <v>494391.63721359341</v>
      </c>
      <c r="V2305" s="3">
        <f t="shared" si="818"/>
        <v>511809.6527359903</v>
      </c>
      <c r="W2305" s="3">
        <f t="shared" si="818"/>
        <v>528958.13865489291</v>
      </c>
      <c r="X2305" s="3">
        <f t="shared" si="818"/>
        <v>544529.75393630564</v>
      </c>
      <c r="Y2305" s="3">
        <f t="shared" si="818"/>
        <v>739364.18778320414</v>
      </c>
      <c r="Z2305" s="3">
        <f t="shared" si="818"/>
        <v>729425.09469204594</v>
      </c>
      <c r="AA2305" s="3">
        <f t="shared" si="818"/>
        <v>728113.12685175869</v>
      </c>
      <c r="AB2305" s="3">
        <f t="shared" si="818"/>
        <v>726423.03747622715</v>
      </c>
      <c r="AC2305" s="3">
        <f t="shared" si="818"/>
        <v>724490.93828507513</v>
      </c>
      <c r="AD2305" s="3">
        <f t="shared" si="818"/>
        <v>734505.27076502645</v>
      </c>
      <c r="AE2305" s="3">
        <f t="shared" si="818"/>
        <v>743657.25346442626</v>
      </c>
      <c r="AF2305" s="3">
        <f t="shared" si="818"/>
        <v>754296.57297086332</v>
      </c>
      <c r="AG2305" s="3">
        <f t="shared" si="818"/>
        <v>765639.93512262905</v>
      </c>
      <c r="AH2305" s="3">
        <f t="shared" si="818"/>
        <v>777863.72593389533</v>
      </c>
      <c r="AI2305" s="3">
        <f t="shared" si="818"/>
        <v>790518.04818916949</v>
      </c>
      <c r="AJ2305" s="3">
        <f t="shared" si="818"/>
        <v>804291.98039134289</v>
      </c>
      <c r="AK2305" s="3">
        <f t="shared" si="818"/>
        <v>818533.54891223484</v>
      </c>
      <c r="AL2305" s="3">
        <f t="shared" si="818"/>
        <v>832612.70027623896</v>
      </c>
      <c r="AM2305" s="3">
        <f t="shared" si="818"/>
        <v>846249.51070745639</v>
      </c>
      <c r="AN2305" s="3">
        <f t="shared" si="818"/>
        <v>746459.15813488222</v>
      </c>
      <c r="AO2305" s="3">
        <f t="shared" si="818"/>
        <v>762313.981822139</v>
      </c>
      <c r="AP2305" s="3">
        <f t="shared" si="818"/>
        <v>777437.78766830056</v>
      </c>
      <c r="AQ2305" s="3">
        <f t="shared" si="818"/>
        <v>792259.32067397516</v>
      </c>
      <c r="AR2305" s="3">
        <f t="shared" si="818"/>
        <v>806734.90856130072</v>
      </c>
      <c r="AS2305" s="3">
        <f t="shared" si="818"/>
        <v>826214.94008104259</v>
      </c>
      <c r="AT2305" s="3">
        <f t="shared" si="818"/>
        <v>845398.80197908345</v>
      </c>
      <c r="AU2305" s="3">
        <f t="shared" si="818"/>
        <v>864188.16583020089</v>
      </c>
      <c r="AV2305" s="3">
        <f t="shared" si="818"/>
        <v>882458.72723764693</v>
      </c>
      <c r="AW2305" s="3">
        <f t="shared" si="818"/>
        <v>900070.7165822736</v>
      </c>
      <c r="AX2305" s="3"/>
    </row>
    <row r="2306" spans="1:50">
      <c r="C2306" s="10" t="s">
        <v>3</v>
      </c>
      <c r="D2306" s="9"/>
      <c r="E2306" s="3">
        <f t="shared" si="818"/>
        <v>0</v>
      </c>
      <c r="F2306" s="3">
        <f t="shared" si="818"/>
        <v>0</v>
      </c>
      <c r="G2306" s="3">
        <f t="shared" si="818"/>
        <v>0</v>
      </c>
      <c r="H2306" s="3">
        <f t="shared" si="818"/>
        <v>0</v>
      </c>
      <c r="I2306" s="3">
        <f t="shared" si="818"/>
        <v>0</v>
      </c>
      <c r="J2306" s="3">
        <f t="shared" si="818"/>
        <v>5389.8131528046542</v>
      </c>
      <c r="K2306" s="3">
        <f t="shared" si="818"/>
        <v>8639.6701057719529</v>
      </c>
      <c r="L2306" s="3">
        <f t="shared" si="818"/>
        <v>11277.930950228127</v>
      </c>
      <c r="M2306" s="3">
        <f t="shared" si="818"/>
        <v>14118.210141143496</v>
      </c>
      <c r="N2306" s="3">
        <f t="shared" si="818"/>
        <v>16925.266872899359</v>
      </c>
      <c r="O2306" s="3">
        <f t="shared" si="818"/>
        <v>19731.018100409223</v>
      </c>
      <c r="P2306" s="3">
        <f t="shared" si="818"/>
        <v>20028.584002476407</v>
      </c>
      <c r="Q2306" s="3">
        <f t="shared" si="818"/>
        <v>20848.428901465624</v>
      </c>
      <c r="R2306" s="3">
        <f t="shared" si="818"/>
        <v>21530.890136978775</v>
      </c>
      <c r="S2306" s="3">
        <f t="shared" si="818"/>
        <v>22420.225852873282</v>
      </c>
      <c r="T2306" s="3">
        <f t="shared" si="818"/>
        <v>23560.160541976413</v>
      </c>
      <c r="U2306" s="3">
        <f t="shared" si="818"/>
        <v>24994.510831698841</v>
      </c>
      <c r="V2306" s="3">
        <f t="shared" si="818"/>
        <v>26626.475036993728</v>
      </c>
      <c r="W2306" s="3">
        <f t="shared" si="818"/>
        <v>28335.697825467181</v>
      </c>
      <c r="X2306" s="3">
        <f t="shared" si="818"/>
        <v>28767.696247056003</v>
      </c>
      <c r="Y2306" s="3">
        <f t="shared" si="818"/>
        <v>40540.308695204476</v>
      </c>
      <c r="Z2306" s="3">
        <f t="shared" si="818"/>
        <v>41508.557812832027</v>
      </c>
      <c r="AA2306" s="3">
        <f t="shared" si="818"/>
        <v>43000.670329434186</v>
      </c>
      <c r="AB2306" s="3">
        <f t="shared" si="818"/>
        <v>44523.011447685101</v>
      </c>
      <c r="AC2306" s="3">
        <f t="shared" si="818"/>
        <v>47990.575889154061</v>
      </c>
      <c r="AD2306" s="3">
        <f t="shared" si="818"/>
        <v>50000.284592029959</v>
      </c>
      <c r="AE2306" s="3">
        <f t="shared" si="818"/>
        <v>51997.624737687423</v>
      </c>
      <c r="AF2306" s="3">
        <f t="shared" si="818"/>
        <v>54146.857697583931</v>
      </c>
      <c r="AG2306" s="3">
        <f t="shared" si="818"/>
        <v>56399.033885001423</v>
      </c>
      <c r="AH2306" s="3">
        <f t="shared" si="818"/>
        <v>58771.913943224557</v>
      </c>
      <c r="AI2306" s="3">
        <f t="shared" si="818"/>
        <v>62007.12931087504</v>
      </c>
      <c r="AJ2306" s="3">
        <f t="shared" si="818"/>
        <v>65429.820937414057</v>
      </c>
      <c r="AK2306" s="3">
        <f t="shared" si="818"/>
        <v>68996.014293400716</v>
      </c>
      <c r="AL2306" s="3">
        <f t="shared" si="818"/>
        <v>72656.098469895631</v>
      </c>
      <c r="AM2306" s="3">
        <f t="shared" si="818"/>
        <v>76384.589986461331</v>
      </c>
      <c r="AN2306" s="3">
        <f t="shared" si="818"/>
        <v>67587.040889458134</v>
      </c>
      <c r="AO2306" s="3">
        <f t="shared" si="818"/>
        <v>69234.773394866861</v>
      </c>
      <c r="AP2306" s="3">
        <f t="shared" si="818"/>
        <v>70822.667863577619</v>
      </c>
      <c r="AQ2306" s="3">
        <f t="shared" si="818"/>
        <v>72389.197882003966</v>
      </c>
      <c r="AR2306" s="3">
        <f t="shared" si="818"/>
        <v>73930.021004715134</v>
      </c>
      <c r="AS2306" s="3">
        <f t="shared" si="818"/>
        <v>68790.7252107807</v>
      </c>
      <c r="AT2306" s="3">
        <f t="shared" si="818"/>
        <v>63348.661655324308</v>
      </c>
      <c r="AU2306" s="3">
        <f t="shared" si="818"/>
        <v>57607.42119021713</v>
      </c>
      <c r="AV2306" s="3">
        <f t="shared" si="818"/>
        <v>51572.182002384041</v>
      </c>
      <c r="AW2306" s="3">
        <f t="shared" si="818"/>
        <v>45251.248129263506</v>
      </c>
      <c r="AX2306" s="3"/>
    </row>
    <row r="2307" spans="1:50">
      <c r="C2307" s="10" t="s">
        <v>2</v>
      </c>
      <c r="D2307" s="9"/>
      <c r="E2307" s="3">
        <f t="shared" si="818"/>
        <v>0</v>
      </c>
      <c r="F2307" s="3">
        <f t="shared" si="818"/>
        <v>0</v>
      </c>
      <c r="G2307" s="3">
        <f t="shared" si="818"/>
        <v>0</v>
      </c>
      <c r="H2307" s="3">
        <f t="shared" si="818"/>
        <v>0</v>
      </c>
      <c r="I2307" s="3">
        <f t="shared" si="818"/>
        <v>0</v>
      </c>
      <c r="J2307" s="3">
        <f t="shared" si="818"/>
        <v>2733.5190855516826</v>
      </c>
      <c r="K2307" s="3">
        <f t="shared" si="818"/>
        <v>5398.5683530363995</v>
      </c>
      <c r="L2307" s="3">
        <f t="shared" si="818"/>
        <v>7529.096375490818</v>
      </c>
      <c r="M2307" s="3">
        <f t="shared" si="818"/>
        <v>9653.9812203887377</v>
      </c>
      <c r="N2307" s="3">
        <f t="shared" si="818"/>
        <v>11644.448477574613</v>
      </c>
      <c r="O2307" s="3">
        <f t="shared" si="818"/>
        <v>13535.733378160527</v>
      </c>
      <c r="P2307" s="3">
        <f t="shared" si="818"/>
        <v>24897.593042634246</v>
      </c>
      <c r="Q2307" s="3">
        <f t="shared" si="818"/>
        <v>36603.483862781584</v>
      </c>
      <c r="R2307" s="3">
        <f t="shared" si="818"/>
        <v>47972.685066070866</v>
      </c>
      <c r="S2307" s="3">
        <f t="shared" si="818"/>
        <v>59729.184383202111</v>
      </c>
      <c r="T2307" s="3">
        <f t="shared" si="818"/>
        <v>72259.751333023742</v>
      </c>
      <c r="U2307" s="3">
        <f t="shared" si="818"/>
        <v>85979.792124957545</v>
      </c>
      <c r="V2307" s="3">
        <f t="shared" si="818"/>
        <v>100794.30704907032</v>
      </c>
      <c r="W2307" s="3">
        <f t="shared" si="818"/>
        <v>116347.83872440866</v>
      </c>
      <c r="X2307" s="3">
        <f t="shared" si="818"/>
        <v>132353.90718886064</v>
      </c>
      <c r="Y2307" s="3">
        <f t="shared" si="818"/>
        <v>194116.48263569808</v>
      </c>
      <c r="Z2307" s="3">
        <f t="shared" si="818"/>
        <v>206231.00639337223</v>
      </c>
      <c r="AA2307" s="3">
        <f t="shared" si="818"/>
        <v>221094.19158748217</v>
      </c>
      <c r="AB2307" s="3">
        <f t="shared" si="818"/>
        <v>236342.69479001634</v>
      </c>
      <c r="AC2307" s="3">
        <f t="shared" si="818"/>
        <v>252024.77252854296</v>
      </c>
      <c r="AD2307" s="3">
        <f t="shared" si="818"/>
        <v>256225.95404076332</v>
      </c>
      <c r="AE2307" s="3">
        <f t="shared" si="818"/>
        <v>260143.95409627986</v>
      </c>
      <c r="AF2307" s="3">
        <f t="shared" si="818"/>
        <v>264600.48607059236</v>
      </c>
      <c r="AG2307" s="3">
        <f t="shared" si="818"/>
        <v>269324.34450901631</v>
      </c>
      <c r="AH2307" s="3">
        <f t="shared" si="818"/>
        <v>274379.78247885307</v>
      </c>
      <c r="AI2307" s="3">
        <f t="shared" si="818"/>
        <v>279826.0038347168</v>
      </c>
      <c r="AJ2307" s="3">
        <f t="shared" si="818"/>
        <v>285702.47033445426</v>
      </c>
      <c r="AK2307" s="3">
        <f t="shared" si="818"/>
        <v>291781.04853416915</v>
      </c>
      <c r="AL2307" s="3">
        <f t="shared" si="818"/>
        <v>297838.20568296232</v>
      </c>
      <c r="AM2307" s="3">
        <f t="shared" si="818"/>
        <v>303772.95277891087</v>
      </c>
      <c r="AN2307" s="3">
        <f t="shared" si="818"/>
        <v>267030.02836591093</v>
      </c>
      <c r="AO2307" s="3">
        <f t="shared" si="818"/>
        <v>271767.62205215025</v>
      </c>
      <c r="AP2307" s="3">
        <f t="shared" si="818"/>
        <v>276213.94549661421</v>
      </c>
      <c r="AQ2307" s="3">
        <f t="shared" si="818"/>
        <v>280523.81669672631</v>
      </c>
      <c r="AR2307" s="3">
        <f t="shared" si="818"/>
        <v>284683.24598592054</v>
      </c>
      <c r="AS2307" s="3">
        <f t="shared" si="818"/>
        <v>288674.57675255812</v>
      </c>
      <c r="AT2307" s="3">
        <f t="shared" si="818"/>
        <v>292473.45502468792</v>
      </c>
      <c r="AU2307" s="3">
        <f t="shared" si="818"/>
        <v>296051.3759409514</v>
      </c>
      <c r="AV2307" s="3">
        <f t="shared" si="818"/>
        <v>299372.17704811599</v>
      </c>
      <c r="AW2307" s="3">
        <f t="shared" si="818"/>
        <v>302395.95067036664</v>
      </c>
      <c r="AX2307" s="3"/>
    </row>
    <row r="2308" spans="1:50">
      <c r="C2308" s="10" t="s">
        <v>1</v>
      </c>
      <c r="D2308" s="9"/>
      <c r="E2308" s="3">
        <f t="shared" si="818"/>
        <v>0</v>
      </c>
      <c r="F2308" s="3">
        <f t="shared" si="818"/>
        <v>0</v>
      </c>
      <c r="G2308" s="3">
        <f t="shared" si="818"/>
        <v>0</v>
      </c>
      <c r="H2308" s="3">
        <f t="shared" si="818"/>
        <v>0</v>
      </c>
      <c r="I2308" s="3">
        <f t="shared" si="818"/>
        <v>0</v>
      </c>
      <c r="J2308" s="3">
        <f t="shared" si="818"/>
        <v>9276.9725411978907</v>
      </c>
      <c r="K2308" s="3">
        <f t="shared" si="818"/>
        <v>18216.252946465527</v>
      </c>
      <c r="L2308" s="3">
        <f t="shared" si="818"/>
        <v>25260.03420538854</v>
      </c>
      <c r="M2308" s="3">
        <f t="shared" si="818"/>
        <v>32204.929269838383</v>
      </c>
      <c r="N2308" s="3">
        <f t="shared" si="818"/>
        <v>38625.460709048239</v>
      </c>
      <c r="O2308" s="3">
        <f t="shared" si="818"/>
        <v>2678.8013445286597</v>
      </c>
      <c r="P2308" s="3">
        <f t="shared" si="818"/>
        <v>9799.6938411055708</v>
      </c>
      <c r="Q2308" s="3">
        <f t="shared" si="818"/>
        <v>16905.949431895027</v>
      </c>
      <c r="R2308" s="3">
        <f t="shared" si="818"/>
        <v>23766.099707970585</v>
      </c>
      <c r="S2308" s="3">
        <f t="shared" si="818"/>
        <v>30735.085932132017</v>
      </c>
      <c r="T2308" s="3">
        <f t="shared" si="818"/>
        <v>38039.094354602945</v>
      </c>
      <c r="U2308" s="3">
        <f t="shared" si="818"/>
        <v>45917.306289204258</v>
      </c>
      <c r="V2308" s="3">
        <f t="shared" si="818"/>
        <v>54330.512515192961</v>
      </c>
      <c r="W2308" s="3">
        <f t="shared" si="818"/>
        <v>63087.506465666171</v>
      </c>
      <c r="X2308" s="3">
        <f t="shared" si="818"/>
        <v>115429.14378228085</v>
      </c>
      <c r="Y2308" s="3">
        <f t="shared" si="818"/>
        <v>174604.3597521164</v>
      </c>
      <c r="Z2308" s="3">
        <f t="shared" si="818"/>
        <v>190371.03595045084</v>
      </c>
      <c r="AA2308" s="3">
        <f t="shared" si="818"/>
        <v>208614.68551275742</v>
      </c>
      <c r="AB2308" s="3">
        <f t="shared" si="818"/>
        <v>227204.5587101597</v>
      </c>
      <c r="AC2308" s="3">
        <f t="shared" si="818"/>
        <v>246182.83027010196</v>
      </c>
      <c r="AD2308" s="3">
        <f t="shared" si="818"/>
        <v>248989.54004920734</v>
      </c>
      <c r="AE2308" s="3">
        <f t="shared" si="818"/>
        <v>251493.54377055232</v>
      </c>
      <c r="AF2308" s="3">
        <f t="shared" si="818"/>
        <v>254489.81421218259</v>
      </c>
      <c r="AG2308" s="3">
        <f t="shared" si="818"/>
        <v>257711.3038536997</v>
      </c>
      <c r="AH2308" s="3">
        <f t="shared" si="818"/>
        <v>261215.75264299434</v>
      </c>
      <c r="AI2308" s="3">
        <f t="shared" si="818"/>
        <v>265054.95114877005</v>
      </c>
      <c r="AJ2308" s="3">
        <f t="shared" si="818"/>
        <v>269261.04272505414</v>
      </c>
      <c r="AK2308" s="3">
        <f t="shared" si="818"/>
        <v>273614.59316034382</v>
      </c>
      <c r="AL2308" s="3">
        <f t="shared" si="818"/>
        <v>277904.82873720041</v>
      </c>
      <c r="AM2308" s="3">
        <f t="shared" si="818"/>
        <v>282038.92641231185</v>
      </c>
      <c r="AN2308" s="3">
        <f t="shared" si="818"/>
        <v>247812.25054062615</v>
      </c>
      <c r="AO2308" s="3">
        <f t="shared" si="818"/>
        <v>252094.39722016541</v>
      </c>
      <c r="AP2308" s="3">
        <f t="shared" si="818"/>
        <v>256102.59531282535</v>
      </c>
      <c r="AQ2308" s="3">
        <f t="shared" si="818"/>
        <v>259980.69803016842</v>
      </c>
      <c r="AR2308" s="3">
        <f t="shared" si="818"/>
        <v>263715.92299188836</v>
      </c>
      <c r="AS2308" s="3">
        <f t="shared" si="818"/>
        <v>267292.11565541814</v>
      </c>
      <c r="AT2308" s="3">
        <f t="shared" si="818"/>
        <v>270686.95227448002</v>
      </c>
      <c r="AU2308" s="3">
        <f t="shared" si="818"/>
        <v>273874.30957944551</v>
      </c>
      <c r="AV2308" s="3">
        <f t="shared" si="818"/>
        <v>276821.03082476853</v>
      </c>
      <c r="AW2308" s="3">
        <f t="shared" si="818"/>
        <v>279490.5577168364</v>
      </c>
      <c r="AX2308" s="3"/>
    </row>
    <row r="2309" spans="1:50">
      <c r="C2309" s="7" t="s">
        <v>0</v>
      </c>
      <c r="D2309" s="6"/>
      <c r="E2309" s="4">
        <f t="shared" si="818"/>
        <v>0</v>
      </c>
      <c r="F2309" s="4">
        <f t="shared" si="818"/>
        <v>0</v>
      </c>
      <c r="G2309" s="4">
        <f t="shared" si="818"/>
        <v>0</v>
      </c>
      <c r="H2309" s="4">
        <f t="shared" si="818"/>
        <v>0</v>
      </c>
      <c r="I2309" s="4">
        <f t="shared" si="818"/>
        <v>0</v>
      </c>
      <c r="J2309" s="4">
        <f t="shared" si="818"/>
        <v>0</v>
      </c>
      <c r="K2309" s="4">
        <f t="shared" si="818"/>
        <v>0</v>
      </c>
      <c r="L2309" s="4">
        <f t="shared" si="818"/>
        <v>0</v>
      </c>
      <c r="M2309" s="4">
        <f t="shared" si="818"/>
        <v>0</v>
      </c>
      <c r="N2309" s="4">
        <f t="shared" si="818"/>
        <v>0</v>
      </c>
      <c r="O2309" s="4">
        <f t="shared" si="818"/>
        <v>0</v>
      </c>
      <c r="P2309" s="4">
        <f t="shared" si="818"/>
        <v>168.09974369723429</v>
      </c>
      <c r="Q2309" s="4">
        <f t="shared" si="818"/>
        <v>337.68000964286887</v>
      </c>
      <c r="R2309" s="4">
        <f t="shared" si="818"/>
        <v>505.23892720162604</v>
      </c>
      <c r="S2309" s="4">
        <f t="shared" si="818"/>
        <v>678.15606680243832</v>
      </c>
      <c r="T2309" s="4">
        <f t="shared" si="818"/>
        <v>861.94285618922925</v>
      </c>
      <c r="U2309" s="4">
        <f t="shared" si="818"/>
        <v>1062.6553341611821</v>
      </c>
      <c r="V2309" s="4">
        <f t="shared" si="818"/>
        <v>1280.0383160831966</v>
      </c>
      <c r="W2309" s="4">
        <f t="shared" si="818"/>
        <v>1510.018015220023</v>
      </c>
      <c r="X2309" s="4">
        <f t="shared" si="818"/>
        <v>1748.9513991224107</v>
      </c>
      <c r="Y2309" s="4">
        <f t="shared" si="818"/>
        <v>2453.682722512729</v>
      </c>
      <c r="Z2309" s="4">
        <f t="shared" si="818"/>
        <v>2501.2661538622547</v>
      </c>
      <c r="AA2309" s="4">
        <f t="shared" si="818"/>
        <v>2579.9997089427661</v>
      </c>
      <c r="AB2309" s="4">
        <f t="shared" si="818"/>
        <v>2659.9990712891931</v>
      </c>
      <c r="AC2309" s="4">
        <f t="shared" si="818"/>
        <v>2741.7800800211144</v>
      </c>
      <c r="AD2309" s="4">
        <f t="shared" si="818"/>
        <v>2785.9367397982905</v>
      </c>
      <c r="AE2309" s="4">
        <f t="shared" si="818"/>
        <v>2826.981529440779</v>
      </c>
      <c r="AF2309" s="4">
        <f t="shared" si="818"/>
        <v>2873.8446954961469</v>
      </c>
      <c r="AG2309" s="4">
        <f t="shared" si="818"/>
        <v>2923.5732506048926</v>
      </c>
      <c r="AH2309" s="4">
        <f t="shared" si="818"/>
        <v>2976.8602088673365</v>
      </c>
      <c r="AI2309" s="4">
        <f t="shared" si="818"/>
        <v>3034.3424399399532</v>
      </c>
      <c r="AJ2309" s="4">
        <f t="shared" si="818"/>
        <v>3096.441606086411</v>
      </c>
      <c r="AK2309" s="4">
        <f t="shared" si="818"/>
        <v>3160.6799122739749</v>
      </c>
      <c r="AL2309" s="4">
        <f t="shared" si="818"/>
        <v>3224.6345869868687</v>
      </c>
      <c r="AM2309" s="4">
        <f t="shared" si="818"/>
        <v>3287.2139218430352</v>
      </c>
      <c r="AN2309" s="4">
        <f t="shared" si="818"/>
        <v>2888.2959183780263</v>
      </c>
      <c r="AO2309" s="4">
        <f t="shared" si="818"/>
        <v>2938.2051006296174</v>
      </c>
      <c r="AP2309" s="4">
        <f t="shared" si="818"/>
        <v>2984.9213633076101</v>
      </c>
      <c r="AQ2309" s="4">
        <f t="shared" si="818"/>
        <v>3030.1213412147417</v>
      </c>
      <c r="AR2309" s="4">
        <f t="shared" si="818"/>
        <v>3073.6560534318464</v>
      </c>
      <c r="AS2309" s="4">
        <f t="shared" si="818"/>
        <v>3115.3372158879902</v>
      </c>
      <c r="AT2309" s="4">
        <f t="shared" si="818"/>
        <v>3154.9046413441779</v>
      </c>
      <c r="AU2309" s="4">
        <f t="shared" si="818"/>
        <v>3192.0538584400265</v>
      </c>
      <c r="AV2309" s="4">
        <f t="shared" si="818"/>
        <v>3226.3984194005789</v>
      </c>
      <c r="AW2309" s="4">
        <f t="shared" si="818"/>
        <v>3257.5122308023106</v>
      </c>
      <c r="AX2309" s="3"/>
    </row>
    <row r="2310" spans="1:50">
      <c r="A2310" s="15"/>
      <c r="B2310" s="15"/>
      <c r="C2310" s="14">
        <v>6</v>
      </c>
      <c r="D2310" s="13"/>
      <c r="E2310" s="11">
        <f t="shared" ref="E2310:AW2310" si="819">SUM(E2311:E2315)</f>
        <v>0</v>
      </c>
      <c r="F2310" s="11">
        <f t="shared" si="819"/>
        <v>0</v>
      </c>
      <c r="G2310" s="11">
        <f t="shared" si="819"/>
        <v>0</v>
      </c>
      <c r="H2310" s="11">
        <f t="shared" si="819"/>
        <v>0</v>
      </c>
      <c r="I2310" s="11">
        <f t="shared" si="819"/>
        <v>0</v>
      </c>
      <c r="J2310" s="11">
        <f t="shared" si="819"/>
        <v>0</v>
      </c>
      <c r="K2310" s="11">
        <f t="shared" si="819"/>
        <v>473820.47558354918</v>
      </c>
      <c r="L2310" s="11">
        <f t="shared" si="819"/>
        <v>500539.80862134148</v>
      </c>
      <c r="M2310" s="11">
        <f t="shared" si="819"/>
        <v>495292.06988858548</v>
      </c>
      <c r="N2310" s="11">
        <f t="shared" si="819"/>
        <v>504640.19248578348</v>
      </c>
      <c r="O2310" s="11">
        <f t="shared" si="819"/>
        <v>513885.19359134702</v>
      </c>
      <c r="P2310" s="11">
        <f t="shared" si="819"/>
        <v>482293.71833575529</v>
      </c>
      <c r="Q2310" s="11">
        <f t="shared" si="819"/>
        <v>496774.35696955444</v>
      </c>
      <c r="R2310" s="11">
        <f t="shared" si="819"/>
        <v>522929.77837849734</v>
      </c>
      <c r="S2310" s="11">
        <f t="shared" si="819"/>
        <v>544529.10115156102</v>
      </c>
      <c r="T2310" s="11">
        <f t="shared" si="819"/>
        <v>570283.02403430059</v>
      </c>
      <c r="U2310" s="11">
        <f t="shared" si="819"/>
        <v>601403.72772733879</v>
      </c>
      <c r="V2310" s="11">
        <f t="shared" si="819"/>
        <v>639051.24205890356</v>
      </c>
      <c r="W2310" s="11">
        <f t="shared" si="819"/>
        <v>680728.84204091248</v>
      </c>
      <c r="X2310" s="11">
        <f t="shared" si="819"/>
        <v>723294.39461217087</v>
      </c>
      <c r="Y2310" s="11">
        <f t="shared" si="819"/>
        <v>806304.26580579812</v>
      </c>
      <c r="Z2310" s="11">
        <f t="shared" si="819"/>
        <v>1128033.6658932583</v>
      </c>
      <c r="AA2310" s="11">
        <f t="shared" si="819"/>
        <v>1146683.3909309646</v>
      </c>
      <c r="AB2310" s="11">
        <f t="shared" si="819"/>
        <v>1179454.5025029862</v>
      </c>
      <c r="AC2310" s="11">
        <f t="shared" si="819"/>
        <v>1212604.8835168388</v>
      </c>
      <c r="AD2310" s="11">
        <f t="shared" si="819"/>
        <v>1248241.0618792344</v>
      </c>
      <c r="AE2310" s="11">
        <f t="shared" si="819"/>
        <v>1266945.1333162051</v>
      </c>
      <c r="AF2310" s="11">
        <f t="shared" si="819"/>
        <v>1284214.6199771962</v>
      </c>
      <c r="AG2310" s="11">
        <f t="shared" si="819"/>
        <v>1304107.2353477292</v>
      </c>
      <c r="AH2310" s="11">
        <f t="shared" si="819"/>
        <v>1325276.7097304501</v>
      </c>
      <c r="AI2310" s="11">
        <f t="shared" si="819"/>
        <v>1348033.6326617503</v>
      </c>
      <c r="AJ2310" s="11">
        <f t="shared" si="819"/>
        <v>1372776.9141117672</v>
      </c>
      <c r="AK2310" s="11">
        <f t="shared" si="819"/>
        <v>1399587.7887819614</v>
      </c>
      <c r="AL2310" s="11">
        <f t="shared" si="819"/>
        <v>1427342.929882816</v>
      </c>
      <c r="AM2310" s="11">
        <f t="shared" si="819"/>
        <v>1454947.9955050459</v>
      </c>
      <c r="AN2310" s="11">
        <f t="shared" si="819"/>
        <v>1481912.5428081648</v>
      </c>
      <c r="AO2310" s="11">
        <f t="shared" si="819"/>
        <v>1305503.4580743972</v>
      </c>
      <c r="AP2310" s="11">
        <f t="shared" si="819"/>
        <v>1331548.8994775212</v>
      </c>
      <c r="AQ2310" s="11">
        <f t="shared" si="819"/>
        <v>1356261.8063037621</v>
      </c>
      <c r="AR2310" s="11">
        <f t="shared" si="819"/>
        <v>1380394.6062908391</v>
      </c>
      <c r="AS2310" s="11">
        <f t="shared" si="819"/>
        <v>1403873.8464145609</v>
      </c>
      <c r="AT2310" s="11">
        <f t="shared" si="819"/>
        <v>1425356.1598088022</v>
      </c>
      <c r="AU2310" s="11">
        <f t="shared" si="819"/>
        <v>1445881.5748508493</v>
      </c>
      <c r="AV2310" s="11">
        <f t="shared" si="819"/>
        <v>1465303.4411161486</v>
      </c>
      <c r="AW2310" s="11">
        <f t="shared" si="819"/>
        <v>1483436.738610755</v>
      </c>
      <c r="AX2310" s="11"/>
    </row>
    <row r="2311" spans="1:50">
      <c r="C2311" s="10" t="s">
        <v>4</v>
      </c>
      <c r="D2311" s="9"/>
      <c r="E2311" s="3">
        <f t="shared" ref="E2311:AW2315" si="820">E1688*E196</f>
        <v>0</v>
      </c>
      <c r="F2311" s="3">
        <f t="shared" si="820"/>
        <v>0</v>
      </c>
      <c r="G2311" s="3">
        <f t="shared" si="820"/>
        <v>0</v>
      </c>
      <c r="H2311" s="3">
        <f t="shared" si="820"/>
        <v>0</v>
      </c>
      <c r="I2311" s="3">
        <f t="shared" si="820"/>
        <v>0</v>
      </c>
      <c r="J2311" s="3">
        <f t="shared" si="820"/>
        <v>0</v>
      </c>
      <c r="K2311" s="3">
        <f t="shared" si="820"/>
        <v>456725.01645346737</v>
      </c>
      <c r="L2311" s="3">
        <f t="shared" si="820"/>
        <v>468853.00157912885</v>
      </c>
      <c r="M2311" s="3">
        <f t="shared" si="820"/>
        <v>452001.59777878079</v>
      </c>
      <c r="N2311" s="3">
        <f t="shared" si="820"/>
        <v>449649.93513079063</v>
      </c>
      <c r="O2311" s="3">
        <f t="shared" si="820"/>
        <v>447874.6749869521</v>
      </c>
      <c r="P2311" s="3">
        <f t="shared" si="820"/>
        <v>446957.32945110876</v>
      </c>
      <c r="Q2311" s="3">
        <f t="shared" si="820"/>
        <v>442829.46653182706</v>
      </c>
      <c r="R2311" s="3">
        <f t="shared" si="820"/>
        <v>449537.57307499123</v>
      </c>
      <c r="S2311" s="3">
        <f t="shared" si="820"/>
        <v>452399.04316488479</v>
      </c>
      <c r="T2311" s="3">
        <f t="shared" si="820"/>
        <v>458719.07272957219</v>
      </c>
      <c r="U2311" s="3">
        <f t="shared" si="820"/>
        <v>469059.46644803334</v>
      </c>
      <c r="V2311" s="3">
        <f t="shared" si="820"/>
        <v>483888.36777623947</v>
      </c>
      <c r="W2311" s="3">
        <f t="shared" si="820"/>
        <v>500936.34040890046</v>
      </c>
      <c r="X2311" s="3">
        <f t="shared" si="820"/>
        <v>517720.50955039158</v>
      </c>
      <c r="Y2311" s="3">
        <f t="shared" si="820"/>
        <v>532961.30841306935</v>
      </c>
      <c r="Z2311" s="3">
        <f t="shared" si="820"/>
        <v>723656.51659283915</v>
      </c>
      <c r="AA2311" s="3">
        <f t="shared" si="820"/>
        <v>713928.57790811011</v>
      </c>
      <c r="AB2311" s="3">
        <f t="shared" si="820"/>
        <v>712644.48260991788</v>
      </c>
      <c r="AC2311" s="3">
        <f t="shared" si="820"/>
        <v>710990.29890662711</v>
      </c>
      <c r="AD2311" s="3">
        <f t="shared" si="820"/>
        <v>709099.2468466498</v>
      </c>
      <c r="AE2311" s="3">
        <f t="shared" si="820"/>
        <v>718900.82647166809</v>
      </c>
      <c r="AF2311" s="3">
        <f t="shared" si="820"/>
        <v>727858.3767961202</v>
      </c>
      <c r="AG2311" s="3">
        <f t="shared" si="820"/>
        <v>738271.66570051049</v>
      </c>
      <c r="AH2311" s="3">
        <f t="shared" si="820"/>
        <v>749374.03997942922</v>
      </c>
      <c r="AI2311" s="3">
        <f t="shared" si="820"/>
        <v>761338.13835503825</v>
      </c>
      <c r="AJ2311" s="3">
        <f t="shared" si="820"/>
        <v>773723.62160457321</v>
      </c>
      <c r="AK2311" s="3">
        <f t="shared" si="820"/>
        <v>787204.92887088272</v>
      </c>
      <c r="AL2311" s="3">
        <f t="shared" si="820"/>
        <v>801143.93759883696</v>
      </c>
      <c r="AM2311" s="3">
        <f t="shared" si="820"/>
        <v>814923.97969582584</v>
      </c>
      <c r="AN2311" s="3">
        <f t="shared" si="820"/>
        <v>828271.0783207668</v>
      </c>
      <c r="AO2311" s="3">
        <f t="shared" si="820"/>
        <v>730600.7554603162</v>
      </c>
      <c r="AP2311" s="3">
        <f t="shared" si="820"/>
        <v>746118.74601259618</v>
      </c>
      <c r="AQ2311" s="3">
        <f t="shared" si="820"/>
        <v>760921.24907820148</v>
      </c>
      <c r="AR2311" s="3">
        <f t="shared" si="820"/>
        <v>775427.90104035637</v>
      </c>
      <c r="AS2311" s="3">
        <f t="shared" si="820"/>
        <v>789595.95743159601</v>
      </c>
      <c r="AT2311" s="3">
        <f t="shared" si="820"/>
        <v>808662.13886913762</v>
      </c>
      <c r="AU2311" s="3">
        <f t="shared" si="820"/>
        <v>827438.44276013016</v>
      </c>
      <c r="AV2311" s="3">
        <f t="shared" si="820"/>
        <v>845828.62965065602</v>
      </c>
      <c r="AW2311" s="3">
        <f t="shared" si="820"/>
        <v>863711.03597053699</v>
      </c>
      <c r="AX2311" s="3"/>
    </row>
    <row r="2312" spans="1:50">
      <c r="C2312" s="10" t="s">
        <v>3</v>
      </c>
      <c r="D2312" s="9"/>
      <c r="E2312" s="3">
        <f t="shared" si="820"/>
        <v>0</v>
      </c>
      <c r="F2312" s="3">
        <f t="shared" si="820"/>
        <v>0</v>
      </c>
      <c r="G2312" s="3">
        <f t="shared" si="820"/>
        <v>0</v>
      </c>
      <c r="H2312" s="3">
        <f t="shared" si="820"/>
        <v>0</v>
      </c>
      <c r="I2312" s="3">
        <f t="shared" si="820"/>
        <v>0</v>
      </c>
      <c r="J2312" s="3">
        <f t="shared" si="820"/>
        <v>0</v>
      </c>
      <c r="K2312" s="3">
        <f t="shared" si="820"/>
        <v>5302.5707158380947</v>
      </c>
      <c r="L2312" s="3">
        <f t="shared" si="820"/>
        <v>8499.8237227442842</v>
      </c>
      <c r="M2312" s="3">
        <f t="shared" si="820"/>
        <v>11095.38024723641</v>
      </c>
      <c r="N2312" s="3">
        <f t="shared" si="820"/>
        <v>13889.685139738127</v>
      </c>
      <c r="O2312" s="3">
        <f t="shared" si="820"/>
        <v>16651.305329810846</v>
      </c>
      <c r="P2312" s="3">
        <f t="shared" si="820"/>
        <v>19411.641147236875</v>
      </c>
      <c r="Q2312" s="3">
        <f t="shared" si="820"/>
        <v>19704.390486332672</v>
      </c>
      <c r="R2312" s="3">
        <f t="shared" si="820"/>
        <v>20510.964931431441</v>
      </c>
      <c r="S2312" s="3">
        <f t="shared" si="820"/>
        <v>21182.379479493025</v>
      </c>
      <c r="T2312" s="3">
        <f t="shared" si="820"/>
        <v>22057.319925470674</v>
      </c>
      <c r="U2312" s="3">
        <f t="shared" si="820"/>
        <v>23178.803013852114</v>
      </c>
      <c r="V2312" s="3">
        <f t="shared" si="820"/>
        <v>24589.936132368159</v>
      </c>
      <c r="W2312" s="3">
        <f t="shared" si="820"/>
        <v>26195.484480512598</v>
      </c>
      <c r="X2312" s="3">
        <f t="shared" si="820"/>
        <v>27877.040862534162</v>
      </c>
      <c r="Y2312" s="3">
        <f t="shared" si="820"/>
        <v>28302.046723528285</v>
      </c>
      <c r="Z2312" s="3">
        <f t="shared" si="820"/>
        <v>39884.101285842647</v>
      </c>
      <c r="AA2312" s="3">
        <f t="shared" si="820"/>
        <v>40836.677798461882</v>
      </c>
      <c r="AB2312" s="3">
        <f t="shared" si="820"/>
        <v>42304.638173146297</v>
      </c>
      <c r="AC2312" s="3">
        <f t="shared" si="820"/>
        <v>43802.337852949291</v>
      </c>
      <c r="AD2312" s="3">
        <f t="shared" si="820"/>
        <v>47213.774416950931</v>
      </c>
      <c r="AE2312" s="3">
        <f t="shared" si="820"/>
        <v>49190.952885501254</v>
      </c>
      <c r="AF2312" s="3">
        <f t="shared" si="820"/>
        <v>51155.963001004035</v>
      </c>
      <c r="AG2312" s="3">
        <f t="shared" si="820"/>
        <v>53270.407311328781</v>
      </c>
      <c r="AH2312" s="3">
        <f t="shared" si="820"/>
        <v>55486.128554298688</v>
      </c>
      <c r="AI2312" s="3">
        <f t="shared" si="820"/>
        <v>57820.59988979996</v>
      </c>
      <c r="AJ2312" s="3">
        <f t="shared" si="820"/>
        <v>61003.448308024992</v>
      </c>
      <c r="AK2312" s="3">
        <f t="shared" si="820"/>
        <v>64370.738392800195</v>
      </c>
      <c r="AL2312" s="3">
        <f t="shared" si="820"/>
        <v>67879.207410252347</v>
      </c>
      <c r="AM2312" s="3">
        <f t="shared" si="820"/>
        <v>71480.047480503228</v>
      </c>
      <c r="AN2312" s="3">
        <f t="shared" si="820"/>
        <v>75148.187612541806</v>
      </c>
      <c r="AO2312" s="3">
        <f t="shared" si="820"/>
        <v>66493.040413488648</v>
      </c>
      <c r="AP2312" s="3">
        <f t="shared" si="820"/>
        <v>68114.101827494873</v>
      </c>
      <c r="AQ2312" s="3">
        <f t="shared" si="820"/>
        <v>69676.293775697312</v>
      </c>
      <c r="AR2312" s="3">
        <f t="shared" si="820"/>
        <v>71217.467090187143</v>
      </c>
      <c r="AS2312" s="3">
        <f t="shared" si="820"/>
        <v>72733.349614708961</v>
      </c>
      <c r="AT2312" s="3">
        <f t="shared" si="820"/>
        <v>67677.241247990169</v>
      </c>
      <c r="AU2312" s="3">
        <f t="shared" si="820"/>
        <v>62323.265882837339</v>
      </c>
      <c r="AV2312" s="3">
        <f t="shared" si="820"/>
        <v>56674.956247647031</v>
      </c>
      <c r="AW2312" s="3">
        <f t="shared" si="820"/>
        <v>50737.406712403965</v>
      </c>
      <c r="AX2312" s="3"/>
    </row>
    <row r="2313" spans="1:50">
      <c r="C2313" s="10" t="s">
        <v>2</v>
      </c>
      <c r="D2313" s="9"/>
      <c r="E2313" s="3">
        <f t="shared" si="820"/>
        <v>0</v>
      </c>
      <c r="F2313" s="3">
        <f t="shared" si="820"/>
        <v>0</v>
      </c>
      <c r="G2313" s="3">
        <f t="shared" si="820"/>
        <v>0</v>
      </c>
      <c r="H2313" s="3">
        <f t="shared" si="820"/>
        <v>0</v>
      </c>
      <c r="I2313" s="3">
        <f t="shared" si="820"/>
        <v>0</v>
      </c>
      <c r="J2313" s="3">
        <f t="shared" si="820"/>
        <v>0</v>
      </c>
      <c r="K2313" s="3">
        <f t="shared" si="820"/>
        <v>2684.8482419189236</v>
      </c>
      <c r="L2313" s="3">
        <f t="shared" si="820"/>
        <v>5302.4457843152941</v>
      </c>
      <c r="M2313" s="3">
        <f t="shared" si="820"/>
        <v>7395.0393373218194</v>
      </c>
      <c r="N2313" s="3">
        <f t="shared" si="820"/>
        <v>9482.0901906554282</v>
      </c>
      <c r="O2313" s="3">
        <f t="shared" si="820"/>
        <v>11437.116787798843</v>
      </c>
      <c r="P2313" s="3">
        <f t="shared" si="820"/>
        <v>13294.726989661061</v>
      </c>
      <c r="Q2313" s="3">
        <f t="shared" si="820"/>
        <v>24454.286513619998</v>
      </c>
      <c r="R2313" s="3">
        <f t="shared" si="820"/>
        <v>35951.751651027109</v>
      </c>
      <c r="S2313" s="3">
        <f t="shared" si="820"/>
        <v>47118.521996262585</v>
      </c>
      <c r="T2313" s="3">
        <f t="shared" si="820"/>
        <v>58665.694536435461</v>
      </c>
      <c r="U2313" s="3">
        <f t="shared" si="820"/>
        <v>70973.152283227144</v>
      </c>
      <c r="V2313" s="3">
        <f t="shared" si="820"/>
        <v>84448.905056998265</v>
      </c>
      <c r="W2313" s="3">
        <f t="shared" si="820"/>
        <v>98999.644636289871</v>
      </c>
      <c r="X2313" s="3">
        <f t="shared" si="820"/>
        <v>114276.24262855689</v>
      </c>
      <c r="Y2313" s="3">
        <f t="shared" si="820"/>
        <v>129997.31990361999</v>
      </c>
      <c r="Z2313" s="3">
        <f t="shared" si="820"/>
        <v>190660.20057685286</v>
      </c>
      <c r="AA2313" s="3">
        <f t="shared" si="820"/>
        <v>202559.02286216064</v>
      </c>
      <c r="AB2313" s="3">
        <f t="shared" si="820"/>
        <v>217157.56612774302</v>
      </c>
      <c r="AC2313" s="3">
        <f t="shared" si="820"/>
        <v>232134.56673901051</v>
      </c>
      <c r="AD2313" s="3">
        <f t="shared" si="820"/>
        <v>247537.42200659015</v>
      </c>
      <c r="AE2313" s="3">
        <f t="shared" si="820"/>
        <v>251663.80065771658</v>
      </c>
      <c r="AF2313" s="3">
        <f t="shared" si="820"/>
        <v>255512.03995353577</v>
      </c>
      <c r="AG2313" s="3">
        <f t="shared" si="820"/>
        <v>259889.22250167726</v>
      </c>
      <c r="AH2313" s="3">
        <f t="shared" si="820"/>
        <v>264528.97171378735</v>
      </c>
      <c r="AI2313" s="3">
        <f t="shared" si="820"/>
        <v>269494.39661869785</v>
      </c>
      <c r="AJ2313" s="3">
        <f t="shared" si="820"/>
        <v>274843.64693477564</v>
      </c>
      <c r="AK2313" s="3">
        <f t="shared" si="820"/>
        <v>280615.48179552669</v>
      </c>
      <c r="AL2313" s="3">
        <f t="shared" si="820"/>
        <v>286585.82971778291</v>
      </c>
      <c r="AM2313" s="3">
        <f t="shared" si="820"/>
        <v>292535.13799513184</v>
      </c>
      <c r="AN2313" s="3">
        <f t="shared" si="820"/>
        <v>298364.21575464384</v>
      </c>
      <c r="AO2313" s="3">
        <f t="shared" si="820"/>
        <v>262275.50631975319</v>
      </c>
      <c r="AP2313" s="3">
        <f t="shared" si="820"/>
        <v>266928.74622089643</v>
      </c>
      <c r="AQ2313" s="3">
        <f t="shared" si="820"/>
        <v>271295.90200406627</v>
      </c>
      <c r="AR2313" s="3">
        <f t="shared" si="820"/>
        <v>275529.03510186664</v>
      </c>
      <c r="AS2313" s="3">
        <f t="shared" si="820"/>
        <v>279614.40493648971</v>
      </c>
      <c r="AT2313" s="3">
        <f t="shared" si="820"/>
        <v>283534.66927573102</v>
      </c>
      <c r="AU2313" s="3">
        <f t="shared" si="820"/>
        <v>287265.90777488833</v>
      </c>
      <c r="AV2313" s="3">
        <f t="shared" si="820"/>
        <v>290780.12310725218</v>
      </c>
      <c r="AW2313" s="3">
        <f t="shared" si="820"/>
        <v>294041.79669916484</v>
      </c>
      <c r="AX2313" s="3"/>
    </row>
    <row r="2314" spans="1:50">
      <c r="C2314" s="10" t="s">
        <v>1</v>
      </c>
      <c r="D2314" s="9"/>
      <c r="E2314" s="3">
        <f t="shared" si="820"/>
        <v>0</v>
      </c>
      <c r="F2314" s="3">
        <f t="shared" si="820"/>
        <v>0</v>
      </c>
      <c r="G2314" s="3">
        <f t="shared" si="820"/>
        <v>0</v>
      </c>
      <c r="H2314" s="3">
        <f t="shared" si="820"/>
        <v>0</v>
      </c>
      <c r="I2314" s="3">
        <f t="shared" si="820"/>
        <v>0</v>
      </c>
      <c r="J2314" s="3">
        <f t="shared" si="820"/>
        <v>0</v>
      </c>
      <c r="K2314" s="3">
        <f t="shared" si="820"/>
        <v>9108.0401723247851</v>
      </c>
      <c r="L2314" s="3">
        <f t="shared" si="820"/>
        <v>17884.537535153038</v>
      </c>
      <c r="M2314" s="3">
        <f t="shared" si="820"/>
        <v>24800.052525246479</v>
      </c>
      <c r="N2314" s="3">
        <f t="shared" si="820"/>
        <v>31618.482024599249</v>
      </c>
      <c r="O2314" s="3">
        <f t="shared" si="820"/>
        <v>37922.096486785267</v>
      </c>
      <c r="P2314" s="3">
        <f t="shared" si="820"/>
        <v>2630.0207477486183</v>
      </c>
      <c r="Q2314" s="3">
        <f t="shared" si="820"/>
        <v>9621.2427906731882</v>
      </c>
      <c r="R2314" s="3">
        <f t="shared" si="820"/>
        <v>16598.094463811853</v>
      </c>
      <c r="S2314" s="3">
        <f t="shared" si="820"/>
        <v>23333.322365501113</v>
      </c>
      <c r="T2314" s="3">
        <f t="shared" si="820"/>
        <v>30175.40432792592</v>
      </c>
      <c r="U2314" s="3">
        <f t="shared" si="820"/>
        <v>37346.407781416114</v>
      </c>
      <c r="V2314" s="3">
        <f t="shared" si="820"/>
        <v>45081.158581613257</v>
      </c>
      <c r="W2314" s="3">
        <f t="shared" si="820"/>
        <v>53341.161502184965</v>
      </c>
      <c r="X2314" s="3">
        <f t="shared" si="820"/>
        <v>61938.691820994798</v>
      </c>
      <c r="Y2314" s="3">
        <f t="shared" si="820"/>
        <v>113327.1952630264</v>
      </c>
      <c r="Z2314" s="3">
        <f t="shared" si="820"/>
        <v>171424.8388494181</v>
      </c>
      <c r="AA2314" s="3">
        <f t="shared" si="820"/>
        <v>186904.4060854686</v>
      </c>
      <c r="AB2314" s="3">
        <f t="shared" si="820"/>
        <v>204815.8413479306</v>
      </c>
      <c r="AC2314" s="3">
        <f t="shared" si="820"/>
        <v>223067.19556165137</v>
      </c>
      <c r="AD2314" s="3">
        <f t="shared" si="820"/>
        <v>241699.87545820337</v>
      </c>
      <c r="AE2314" s="3">
        <f t="shared" si="820"/>
        <v>244455.47544587433</v>
      </c>
      <c r="AF2314" s="3">
        <f t="shared" si="820"/>
        <v>246913.88161064195</v>
      </c>
      <c r="AG2314" s="3">
        <f t="shared" si="820"/>
        <v>249855.59038775924</v>
      </c>
      <c r="AH2314" s="3">
        <f t="shared" si="820"/>
        <v>253018.41715472058</v>
      </c>
      <c r="AI2314" s="3">
        <f t="shared" si="820"/>
        <v>256459.05042306363</v>
      </c>
      <c r="AJ2314" s="3">
        <f t="shared" si="820"/>
        <v>260228.33766249954</v>
      </c>
      <c r="AK2314" s="3">
        <f t="shared" si="820"/>
        <v>264357.83690108685</v>
      </c>
      <c r="AL2314" s="3">
        <f t="shared" si="820"/>
        <v>268632.10979353852</v>
      </c>
      <c r="AM2314" s="3">
        <f t="shared" si="820"/>
        <v>272844.22078224918</v>
      </c>
      <c r="AN2314" s="3">
        <f t="shared" si="820"/>
        <v>276903.03711850708</v>
      </c>
      <c r="AO2314" s="3">
        <f t="shared" si="820"/>
        <v>243299.62421412871</v>
      </c>
      <c r="AP2314" s="3">
        <f t="shared" si="820"/>
        <v>247503.79360320774</v>
      </c>
      <c r="AQ2314" s="3">
        <f t="shared" si="820"/>
        <v>251439.002970753</v>
      </c>
      <c r="AR2314" s="3">
        <f t="shared" si="820"/>
        <v>255246.48598152</v>
      </c>
      <c r="AS2314" s="3">
        <f t="shared" si="820"/>
        <v>258913.69302055502</v>
      </c>
      <c r="AT2314" s="3">
        <f t="shared" si="820"/>
        <v>262424.76371724549</v>
      </c>
      <c r="AU2314" s="3">
        <f t="shared" si="820"/>
        <v>265757.78083760251</v>
      </c>
      <c r="AV2314" s="3">
        <f t="shared" si="820"/>
        <v>268887.09681307379</v>
      </c>
      <c r="AW2314" s="3">
        <f t="shared" si="820"/>
        <v>271780.15867779922</v>
      </c>
      <c r="AX2314" s="3"/>
    </row>
    <row r="2315" spans="1:50">
      <c r="C2315" s="7" t="s">
        <v>0</v>
      </c>
      <c r="D2315" s="6"/>
      <c r="E2315" s="4">
        <f t="shared" si="820"/>
        <v>0</v>
      </c>
      <c r="F2315" s="4">
        <f t="shared" si="820"/>
        <v>0</v>
      </c>
      <c r="G2315" s="4">
        <f t="shared" si="820"/>
        <v>0</v>
      </c>
      <c r="H2315" s="4">
        <f t="shared" si="820"/>
        <v>0</v>
      </c>
      <c r="I2315" s="4">
        <f t="shared" si="820"/>
        <v>0</v>
      </c>
      <c r="J2315" s="4">
        <f t="shared" si="820"/>
        <v>0</v>
      </c>
      <c r="K2315" s="4">
        <f t="shared" si="820"/>
        <v>0</v>
      </c>
      <c r="L2315" s="4">
        <f t="shared" si="820"/>
        <v>0</v>
      </c>
      <c r="M2315" s="4">
        <f t="shared" si="820"/>
        <v>0</v>
      </c>
      <c r="N2315" s="4">
        <f t="shared" si="820"/>
        <v>0</v>
      </c>
      <c r="O2315" s="4">
        <f t="shared" si="820"/>
        <v>0</v>
      </c>
      <c r="P2315" s="4">
        <f t="shared" si="820"/>
        <v>0</v>
      </c>
      <c r="Q2315" s="4">
        <f t="shared" si="820"/>
        <v>164.97064710158239</v>
      </c>
      <c r="R2315" s="4">
        <f t="shared" si="820"/>
        <v>331.39425723567712</v>
      </c>
      <c r="S2315" s="4">
        <f t="shared" si="820"/>
        <v>495.83414541953789</v>
      </c>
      <c r="T2315" s="4">
        <f t="shared" si="820"/>
        <v>665.53251489640934</v>
      </c>
      <c r="U2315" s="4">
        <f t="shared" si="820"/>
        <v>845.89820081006349</v>
      </c>
      <c r="V2315" s="4">
        <f t="shared" si="820"/>
        <v>1042.874511684355</v>
      </c>
      <c r="W2315" s="4">
        <f t="shared" si="820"/>
        <v>1256.2110130245196</v>
      </c>
      <c r="X2315" s="4">
        <f t="shared" si="820"/>
        <v>1481.9097496934064</v>
      </c>
      <c r="Y2315" s="4">
        <f t="shared" si="820"/>
        <v>1716.395502554172</v>
      </c>
      <c r="Z2315" s="4">
        <f t="shared" si="820"/>
        <v>2408.0085883055222</v>
      </c>
      <c r="AA2315" s="4">
        <f t="shared" si="820"/>
        <v>2454.706276763533</v>
      </c>
      <c r="AB2315" s="4">
        <f t="shared" si="820"/>
        <v>2531.9742442485649</v>
      </c>
      <c r="AC2315" s="4">
        <f t="shared" si="820"/>
        <v>2610.4844566006686</v>
      </c>
      <c r="AD2315" s="4">
        <f t="shared" si="820"/>
        <v>2690.7431508401123</v>
      </c>
      <c r="AE2315" s="4">
        <f t="shared" si="820"/>
        <v>2734.077855445049</v>
      </c>
      <c r="AF2315" s="4">
        <f t="shared" si="820"/>
        <v>2774.358615894424</v>
      </c>
      <c r="AG2315" s="4">
        <f t="shared" si="820"/>
        <v>2820.3494464533774</v>
      </c>
      <c r="AH2315" s="4">
        <f t="shared" si="820"/>
        <v>2869.1523282144126</v>
      </c>
      <c r="AI2315" s="4">
        <f t="shared" si="820"/>
        <v>2921.4473751507335</v>
      </c>
      <c r="AJ2315" s="4">
        <f t="shared" si="820"/>
        <v>2977.8596018937551</v>
      </c>
      <c r="AK2315" s="4">
        <f t="shared" si="820"/>
        <v>3038.8028216651151</v>
      </c>
      <c r="AL2315" s="4">
        <f t="shared" si="820"/>
        <v>3101.8453624054459</v>
      </c>
      <c r="AM2315" s="4">
        <f t="shared" si="820"/>
        <v>3164.6095513358</v>
      </c>
      <c r="AN2315" s="4">
        <f t="shared" si="820"/>
        <v>3226.0240017052338</v>
      </c>
      <c r="AO2315" s="4">
        <f t="shared" si="820"/>
        <v>2834.5316667102184</v>
      </c>
      <c r="AP2315" s="4">
        <f t="shared" si="820"/>
        <v>2883.5118133259407</v>
      </c>
      <c r="AQ2315" s="4">
        <f t="shared" si="820"/>
        <v>2929.358475043859</v>
      </c>
      <c r="AR2315" s="4">
        <f t="shared" si="820"/>
        <v>2973.7170769091126</v>
      </c>
      <c r="AS2315" s="4">
        <f t="shared" si="820"/>
        <v>3016.4414112113254</v>
      </c>
      <c r="AT2315" s="4">
        <f t="shared" si="820"/>
        <v>3057.3466986977887</v>
      </c>
      <c r="AU2315" s="4">
        <f t="shared" si="820"/>
        <v>3096.1775953909309</v>
      </c>
      <c r="AV2315" s="4">
        <f t="shared" si="820"/>
        <v>3132.6352975195996</v>
      </c>
      <c r="AW2315" s="4">
        <f t="shared" si="820"/>
        <v>3166.3405508499486</v>
      </c>
      <c r="AX2315" s="3"/>
    </row>
    <row r="2316" spans="1:50">
      <c r="A2316" s="15"/>
      <c r="B2316" s="15"/>
      <c r="C2316" s="14">
        <v>7</v>
      </c>
      <c r="D2316" s="13"/>
      <c r="E2316" s="11">
        <f t="shared" ref="E2316:AW2316" si="821">SUM(E2317:E2321)</f>
        <v>0</v>
      </c>
      <c r="F2316" s="11">
        <f t="shared" si="821"/>
        <v>0</v>
      </c>
      <c r="G2316" s="11">
        <f t="shared" si="821"/>
        <v>0</v>
      </c>
      <c r="H2316" s="11">
        <f t="shared" si="821"/>
        <v>0</v>
      </c>
      <c r="I2316" s="11">
        <f t="shared" si="821"/>
        <v>0</v>
      </c>
      <c r="J2316" s="11">
        <f t="shared" si="821"/>
        <v>0</v>
      </c>
      <c r="K2316" s="11">
        <f t="shared" si="821"/>
        <v>0</v>
      </c>
      <c r="L2316" s="11">
        <f t="shared" si="821"/>
        <v>460896.98777317</v>
      </c>
      <c r="M2316" s="11">
        <f t="shared" si="821"/>
        <v>486949.85108977999</v>
      </c>
      <c r="N2316" s="11">
        <f t="shared" si="821"/>
        <v>481899.53653172677</v>
      </c>
      <c r="O2316" s="11">
        <f t="shared" si="821"/>
        <v>491045.33844717307</v>
      </c>
      <c r="P2316" s="11">
        <f t="shared" si="821"/>
        <v>500088.03037362697</v>
      </c>
      <c r="Q2316" s="11">
        <f t="shared" si="821"/>
        <v>469251.60842525132</v>
      </c>
      <c r="R2316" s="11">
        <f t="shared" si="821"/>
        <v>483414.25362447824</v>
      </c>
      <c r="S2316" s="11">
        <f t="shared" si="821"/>
        <v>508936.03151193046</v>
      </c>
      <c r="T2316" s="11">
        <f t="shared" si="821"/>
        <v>530023.46289178298</v>
      </c>
      <c r="U2316" s="11">
        <f t="shared" si="821"/>
        <v>555154.91326100717</v>
      </c>
      <c r="V2316" s="11">
        <f t="shared" si="821"/>
        <v>585512.1489812244</v>
      </c>
      <c r="W2316" s="11">
        <f t="shared" si="821"/>
        <v>622226.39445466804</v>
      </c>
      <c r="X2316" s="11">
        <f t="shared" si="821"/>
        <v>662868.26785175805</v>
      </c>
      <c r="Y2316" s="11">
        <f t="shared" si="821"/>
        <v>704378.80869661935</v>
      </c>
      <c r="Z2316" s="11">
        <f t="shared" si="821"/>
        <v>785385.10868984309</v>
      </c>
      <c r="AA2316" s="11">
        <f t="shared" si="821"/>
        <v>1098858.8832967265</v>
      </c>
      <c r="AB2316" s="11">
        <f t="shared" si="821"/>
        <v>1117116.6592107906</v>
      </c>
      <c r="AC2316" s="11">
        <f t="shared" si="821"/>
        <v>1149133.2128806463</v>
      </c>
      <c r="AD2316" s="11">
        <f t="shared" si="821"/>
        <v>1181521.8388987416</v>
      </c>
      <c r="AE2316" s="11">
        <f t="shared" si="821"/>
        <v>1216343.9310153434</v>
      </c>
      <c r="AF2316" s="11">
        <f t="shared" si="821"/>
        <v>1234576.8110600431</v>
      </c>
      <c r="AG2316" s="11">
        <f t="shared" si="821"/>
        <v>1251411.9925641138</v>
      </c>
      <c r="AH2316" s="11">
        <f t="shared" si="821"/>
        <v>1270803.5429645714</v>
      </c>
      <c r="AI2316" s="11">
        <f t="shared" si="821"/>
        <v>1291439.6095410802</v>
      </c>
      <c r="AJ2316" s="11">
        <f t="shared" si="821"/>
        <v>1313622.8757872081</v>
      </c>
      <c r="AK2316" s="11">
        <f t="shared" si="821"/>
        <v>1337746.5304372932</v>
      </c>
      <c r="AL2316" s="11">
        <f t="shared" si="821"/>
        <v>1363885.5367048155</v>
      </c>
      <c r="AM2316" s="11">
        <f t="shared" si="821"/>
        <v>1390945.2701529716</v>
      </c>
      <c r="AN2316" s="11">
        <f t="shared" si="821"/>
        <v>1417859.312992957</v>
      </c>
      <c r="AO2316" s="11">
        <f t="shared" si="821"/>
        <v>1444149.7187788473</v>
      </c>
      <c r="AP2316" s="11">
        <f t="shared" si="821"/>
        <v>1272232.8020216478</v>
      </c>
      <c r="AQ2316" s="11">
        <f t="shared" si="821"/>
        <v>1297611.2538955824</v>
      </c>
      <c r="AR2316" s="11">
        <f t="shared" si="821"/>
        <v>1321691.0261985029</v>
      </c>
      <c r="AS2316" s="11">
        <f t="shared" si="821"/>
        <v>1345205.3760027024</v>
      </c>
      <c r="AT2316" s="11">
        <f t="shared" si="821"/>
        <v>1368082.7277873668</v>
      </c>
      <c r="AU2316" s="11">
        <f t="shared" si="821"/>
        <v>1388973.6631196484</v>
      </c>
      <c r="AV2316" s="11">
        <f t="shared" si="821"/>
        <v>1408930.4738057111</v>
      </c>
      <c r="AW2316" s="11">
        <f t="shared" si="821"/>
        <v>1427810.3318739543</v>
      </c>
      <c r="AX2316" s="11"/>
    </row>
    <row r="2317" spans="1:50">
      <c r="C2317" s="10" t="s">
        <v>4</v>
      </c>
      <c r="D2317" s="9"/>
      <c r="E2317" s="3">
        <f t="shared" ref="E2317:AW2321" si="822">E1694*E202</f>
        <v>0</v>
      </c>
      <c r="F2317" s="3">
        <f t="shared" si="822"/>
        <v>0</v>
      </c>
      <c r="G2317" s="3">
        <f t="shared" si="822"/>
        <v>0</v>
      </c>
      <c r="H2317" s="3">
        <f t="shared" si="822"/>
        <v>0</v>
      </c>
      <c r="I2317" s="3">
        <f t="shared" si="822"/>
        <v>0</v>
      </c>
      <c r="J2317" s="3">
        <f t="shared" si="822"/>
        <v>0</v>
      </c>
      <c r="K2317" s="3">
        <f t="shared" si="822"/>
        <v>0</v>
      </c>
      <c r="L2317" s="3">
        <f t="shared" si="822"/>
        <v>444188.4767994305</v>
      </c>
      <c r="M2317" s="3">
        <f t="shared" si="822"/>
        <v>455983.56365813897</v>
      </c>
      <c r="N2317" s="3">
        <f t="shared" si="822"/>
        <v>439594.71015470638</v>
      </c>
      <c r="O2317" s="3">
        <f t="shared" si="822"/>
        <v>437307.5977524381</v>
      </c>
      <c r="P2317" s="3">
        <f t="shared" si="822"/>
        <v>435581.06631490582</v>
      </c>
      <c r="Q2317" s="3">
        <f t="shared" si="822"/>
        <v>434688.90078513231</v>
      </c>
      <c r="R2317" s="3">
        <f t="shared" si="822"/>
        <v>430674.34262322047</v>
      </c>
      <c r="S2317" s="3">
        <f t="shared" si="822"/>
        <v>437198.31989679724</v>
      </c>
      <c r="T2317" s="3">
        <f t="shared" si="822"/>
        <v>439981.24615405966</v>
      </c>
      <c r="U2317" s="3">
        <f t="shared" si="822"/>
        <v>446127.79868464975</v>
      </c>
      <c r="V2317" s="3">
        <f t="shared" si="822"/>
        <v>456184.36132046854</v>
      </c>
      <c r="W2317" s="3">
        <f t="shared" si="822"/>
        <v>470606.22755571996</v>
      </c>
      <c r="X2317" s="3">
        <f t="shared" si="822"/>
        <v>487186.254318917</v>
      </c>
      <c r="Y2317" s="3">
        <f t="shared" si="822"/>
        <v>503509.71867213905</v>
      </c>
      <c r="Z2317" s="3">
        <f t="shared" si="822"/>
        <v>518332.17636142363</v>
      </c>
      <c r="AA2317" s="3">
        <f t="shared" si="822"/>
        <v>703793.03574693576</v>
      </c>
      <c r="AB2317" s="3">
        <f t="shared" si="822"/>
        <v>694332.11700786278</v>
      </c>
      <c r="AC2317" s="3">
        <f t="shared" si="822"/>
        <v>693083.26854539313</v>
      </c>
      <c r="AD2317" s="3">
        <f t="shared" si="822"/>
        <v>691474.49014911277</v>
      </c>
      <c r="AE2317" s="3">
        <f t="shared" si="822"/>
        <v>689635.34514104563</v>
      </c>
      <c r="AF2317" s="3">
        <f t="shared" si="822"/>
        <v>699167.88346721977</v>
      </c>
      <c r="AG2317" s="3">
        <f t="shared" si="822"/>
        <v>707879.56005846255</v>
      </c>
      <c r="AH2317" s="3">
        <f t="shared" si="822"/>
        <v>718007.01699706179</v>
      </c>
      <c r="AI2317" s="3">
        <f t="shared" si="822"/>
        <v>728804.6447646498</v>
      </c>
      <c r="AJ2317" s="3">
        <f t="shared" si="822"/>
        <v>740440.34336291533</v>
      </c>
      <c r="AK2317" s="3">
        <f t="shared" si="822"/>
        <v>752485.86033887521</v>
      </c>
      <c r="AL2317" s="3">
        <f t="shared" si="822"/>
        <v>765597.12231087452</v>
      </c>
      <c r="AM2317" s="3">
        <f t="shared" si="822"/>
        <v>779153.52240264567</v>
      </c>
      <c r="AN2317" s="3">
        <f t="shared" si="822"/>
        <v>792555.31930184632</v>
      </c>
      <c r="AO2317" s="3">
        <f t="shared" si="822"/>
        <v>805536.05649452505</v>
      </c>
      <c r="AP2317" s="3">
        <f t="shared" si="822"/>
        <v>710546.66380310839</v>
      </c>
      <c r="AQ2317" s="3">
        <f t="shared" si="822"/>
        <v>725638.7046112289</v>
      </c>
      <c r="AR2317" s="3">
        <f t="shared" si="822"/>
        <v>740034.89718370209</v>
      </c>
      <c r="AS2317" s="3">
        <f t="shared" si="822"/>
        <v>754143.35940143897</v>
      </c>
      <c r="AT2317" s="3">
        <f t="shared" si="822"/>
        <v>767922.52008000528</v>
      </c>
      <c r="AU2317" s="3">
        <f t="shared" si="822"/>
        <v>786465.35830000462</v>
      </c>
      <c r="AV2317" s="3">
        <f t="shared" si="822"/>
        <v>804726.27575538342</v>
      </c>
      <c r="AW2317" s="3">
        <f t="shared" si="822"/>
        <v>822611.67464680085</v>
      </c>
      <c r="AX2317" s="3"/>
    </row>
    <row r="2318" spans="1:50">
      <c r="C2318" s="10" t="s">
        <v>3</v>
      </c>
      <c r="D2318" s="9"/>
      <c r="E2318" s="3">
        <f t="shared" si="822"/>
        <v>0</v>
      </c>
      <c r="F2318" s="3">
        <f t="shared" si="822"/>
        <v>0</v>
      </c>
      <c r="G2318" s="3">
        <f t="shared" si="822"/>
        <v>0</v>
      </c>
      <c r="H2318" s="3">
        <f t="shared" si="822"/>
        <v>0</v>
      </c>
      <c r="I2318" s="3">
        <f t="shared" si="822"/>
        <v>0</v>
      </c>
      <c r="J2318" s="3">
        <f t="shared" si="822"/>
        <v>0</v>
      </c>
      <c r="K2318" s="3">
        <f t="shared" si="822"/>
        <v>0</v>
      </c>
      <c r="L2318" s="3">
        <f t="shared" si="822"/>
        <v>5191.6762085731261</v>
      </c>
      <c r="M2318" s="3">
        <f t="shared" si="822"/>
        <v>8322.0639503460716</v>
      </c>
      <c r="N2318" s="3">
        <f t="shared" si="822"/>
        <v>10863.338697699004</v>
      </c>
      <c r="O2318" s="3">
        <f t="shared" si="822"/>
        <v>13599.205319254797</v>
      </c>
      <c r="P2318" s="3">
        <f t="shared" si="822"/>
        <v>16303.070784941405</v>
      </c>
      <c r="Q2318" s="3">
        <f t="shared" si="822"/>
        <v>19005.678738513583</v>
      </c>
      <c r="R2318" s="3">
        <f t="shared" si="822"/>
        <v>19292.305708771524</v>
      </c>
      <c r="S2318" s="3">
        <f t="shared" si="822"/>
        <v>20082.011981722284</v>
      </c>
      <c r="T2318" s="3">
        <f t="shared" si="822"/>
        <v>20739.385003613283</v>
      </c>
      <c r="U2318" s="3">
        <f t="shared" si="822"/>
        <v>21596.027515467569</v>
      </c>
      <c r="V2318" s="3">
        <f t="shared" si="822"/>
        <v>22694.056637620783</v>
      </c>
      <c r="W2318" s="3">
        <f t="shared" si="822"/>
        <v>24075.678237997956</v>
      </c>
      <c r="X2318" s="3">
        <f t="shared" si="822"/>
        <v>25647.649194628168</v>
      </c>
      <c r="Y2318" s="3">
        <f t="shared" si="822"/>
        <v>27294.038602663783</v>
      </c>
      <c r="Z2318" s="3">
        <f t="shared" si="822"/>
        <v>27710.156168137601</v>
      </c>
      <c r="AA2318" s="3">
        <f t="shared" si="822"/>
        <v>39049.99119154652</v>
      </c>
      <c r="AB2318" s="3">
        <f t="shared" si="822"/>
        <v>39982.646139954726</v>
      </c>
      <c r="AC2318" s="3">
        <f t="shared" si="822"/>
        <v>41419.906548309802</v>
      </c>
      <c r="AD2318" s="3">
        <f t="shared" si="822"/>
        <v>42886.284313342941</v>
      </c>
      <c r="AE2318" s="3">
        <f t="shared" si="822"/>
        <v>46226.376316922091</v>
      </c>
      <c r="AF2318" s="3">
        <f t="shared" si="822"/>
        <v>48162.205363881498</v>
      </c>
      <c r="AG2318" s="3">
        <f t="shared" si="822"/>
        <v>50086.120538796597</v>
      </c>
      <c r="AH2318" s="3">
        <f t="shared" si="822"/>
        <v>52156.344739197615</v>
      </c>
      <c r="AI2318" s="3">
        <f t="shared" si="822"/>
        <v>54325.727832495751</v>
      </c>
      <c r="AJ2318" s="3">
        <f t="shared" si="822"/>
        <v>56611.377556301901</v>
      </c>
      <c r="AK2318" s="3">
        <f t="shared" si="822"/>
        <v>59727.661957571167</v>
      </c>
      <c r="AL2318" s="3">
        <f t="shared" si="822"/>
        <v>63024.530732611827</v>
      </c>
      <c r="AM2318" s="3">
        <f t="shared" si="822"/>
        <v>66459.625916164383</v>
      </c>
      <c r="AN2318" s="3">
        <f t="shared" si="822"/>
        <v>69985.160364533091</v>
      </c>
      <c r="AO2318" s="3">
        <f t="shared" si="822"/>
        <v>73576.587405069411</v>
      </c>
      <c r="AP2318" s="3">
        <f t="shared" si="822"/>
        <v>65102.448312344372</v>
      </c>
      <c r="AQ2318" s="3">
        <f t="shared" si="822"/>
        <v>66689.607904689721</v>
      </c>
      <c r="AR2318" s="3">
        <f t="shared" si="822"/>
        <v>68219.129188862775</v>
      </c>
      <c r="AS2318" s="3">
        <f t="shared" si="822"/>
        <v>69728.071409326876</v>
      </c>
      <c r="AT2318" s="3">
        <f t="shared" si="822"/>
        <v>71212.251754917568</v>
      </c>
      <c r="AU2318" s="3">
        <f t="shared" si="822"/>
        <v>66261.883542560303</v>
      </c>
      <c r="AV2318" s="3">
        <f t="shared" si="822"/>
        <v>61019.877727998086</v>
      </c>
      <c r="AW2318" s="3">
        <f t="shared" si="822"/>
        <v>55489.693158448776</v>
      </c>
      <c r="AX2318" s="3"/>
    </row>
    <row r="2319" spans="1:50">
      <c r="C2319" s="10" t="s">
        <v>2</v>
      </c>
      <c r="D2319" s="9"/>
      <c r="E2319" s="3">
        <f t="shared" si="822"/>
        <v>0</v>
      </c>
      <c r="F2319" s="3">
        <f t="shared" si="822"/>
        <v>0</v>
      </c>
      <c r="G2319" s="3">
        <f t="shared" si="822"/>
        <v>0</v>
      </c>
      <c r="H2319" s="3">
        <f t="shared" si="822"/>
        <v>0</v>
      </c>
      <c r="I2319" s="3">
        <f t="shared" si="822"/>
        <v>0</v>
      </c>
      <c r="J2319" s="3">
        <f t="shared" si="822"/>
        <v>0</v>
      </c>
      <c r="K2319" s="3">
        <f t="shared" si="822"/>
        <v>0</v>
      </c>
      <c r="L2319" s="3">
        <f t="shared" si="822"/>
        <v>2623.0841594188128</v>
      </c>
      <c r="M2319" s="3">
        <f t="shared" si="822"/>
        <v>5180.4647003338987</v>
      </c>
      <c r="N2319" s="3">
        <f t="shared" si="822"/>
        <v>7224.9188021680475</v>
      </c>
      <c r="O2319" s="3">
        <f t="shared" si="822"/>
        <v>9263.957712377789</v>
      </c>
      <c r="P2319" s="3">
        <f t="shared" si="822"/>
        <v>11174.009542549058</v>
      </c>
      <c r="Q2319" s="3">
        <f t="shared" si="822"/>
        <v>12988.886010724022</v>
      </c>
      <c r="R2319" s="3">
        <f t="shared" si="822"/>
        <v>23891.723406280616</v>
      </c>
      <c r="S2319" s="3">
        <f t="shared" si="822"/>
        <v>35124.693003790322</v>
      </c>
      <c r="T2319" s="3">
        <f t="shared" si="822"/>
        <v>46034.575337966387</v>
      </c>
      <c r="U2319" s="3">
        <f t="shared" si="822"/>
        <v>57316.108835202329</v>
      </c>
      <c r="V2319" s="3">
        <f t="shared" si="822"/>
        <v>69340.437418948204</v>
      </c>
      <c r="W2319" s="3">
        <f t="shared" si="822"/>
        <v>82506.18477301806</v>
      </c>
      <c r="X2319" s="3">
        <f t="shared" si="822"/>
        <v>96722.189202001653</v>
      </c>
      <c r="Y2319" s="3">
        <f t="shared" si="822"/>
        <v>111647.35390132356</v>
      </c>
      <c r="Z2319" s="3">
        <f t="shared" si="822"/>
        <v>127006.77277847528</v>
      </c>
      <c r="AA2319" s="3">
        <f t="shared" si="822"/>
        <v>186274.12311666098</v>
      </c>
      <c r="AB2319" s="3">
        <f t="shared" si="822"/>
        <v>197899.21676814524</v>
      </c>
      <c r="AC2319" s="3">
        <f t="shared" si="822"/>
        <v>212161.92517477393</v>
      </c>
      <c r="AD2319" s="3">
        <f t="shared" si="822"/>
        <v>226794.38463585064</v>
      </c>
      <c r="AE2319" s="3">
        <f t="shared" si="822"/>
        <v>241842.90210189993</v>
      </c>
      <c r="AF2319" s="3">
        <f t="shared" si="822"/>
        <v>245874.35472053944</v>
      </c>
      <c r="AG2319" s="3">
        <f t="shared" si="822"/>
        <v>249634.06649154879</v>
      </c>
      <c r="AH2319" s="3">
        <f t="shared" si="822"/>
        <v>253910.55334307681</v>
      </c>
      <c r="AI2319" s="3">
        <f t="shared" si="822"/>
        <v>258443.56659572283</v>
      </c>
      <c r="AJ2319" s="3">
        <f t="shared" si="822"/>
        <v>263294.76347512088</v>
      </c>
      <c r="AK2319" s="3">
        <f t="shared" si="822"/>
        <v>268520.95598380477</v>
      </c>
      <c r="AL2319" s="3">
        <f t="shared" si="822"/>
        <v>274160.0116137038</v>
      </c>
      <c r="AM2319" s="3">
        <f t="shared" si="822"/>
        <v>279993.01357507205</v>
      </c>
      <c r="AN2319" s="3">
        <f t="shared" si="822"/>
        <v>285805.45990189299</v>
      </c>
      <c r="AO2319" s="3">
        <f t="shared" si="822"/>
        <v>291500.44157581741</v>
      </c>
      <c r="AP2319" s="3">
        <f t="shared" si="822"/>
        <v>256241.94145855505</v>
      </c>
      <c r="AQ2319" s="3">
        <f t="shared" si="822"/>
        <v>260788.13505121064</v>
      </c>
      <c r="AR2319" s="3">
        <f t="shared" si="822"/>
        <v>265054.82580031588</v>
      </c>
      <c r="AS2319" s="3">
        <f t="shared" si="822"/>
        <v>269190.57701343304</v>
      </c>
      <c r="AT2319" s="3">
        <f t="shared" si="822"/>
        <v>273181.96421038988</v>
      </c>
      <c r="AU2319" s="3">
        <f t="shared" si="822"/>
        <v>277012.04411153495</v>
      </c>
      <c r="AV2319" s="3">
        <f t="shared" si="822"/>
        <v>280657.44665211131</v>
      </c>
      <c r="AW2319" s="3">
        <f t="shared" si="822"/>
        <v>284090.81857503304</v>
      </c>
      <c r="AX2319" s="3"/>
    </row>
    <row r="2320" spans="1:50">
      <c r="C2320" s="10" t="s">
        <v>1</v>
      </c>
      <c r="D2320" s="9"/>
      <c r="E2320" s="3">
        <f t="shared" si="822"/>
        <v>0</v>
      </c>
      <c r="F2320" s="3">
        <f t="shared" si="822"/>
        <v>0</v>
      </c>
      <c r="G2320" s="3">
        <f t="shared" si="822"/>
        <v>0</v>
      </c>
      <c r="H2320" s="3">
        <f t="shared" si="822"/>
        <v>0</v>
      </c>
      <c r="I2320" s="3">
        <f t="shared" si="822"/>
        <v>0</v>
      </c>
      <c r="J2320" s="3">
        <f t="shared" si="822"/>
        <v>0</v>
      </c>
      <c r="K2320" s="3">
        <f t="shared" si="822"/>
        <v>0</v>
      </c>
      <c r="L2320" s="3">
        <f t="shared" si="822"/>
        <v>8893.7506057475803</v>
      </c>
      <c r="M2320" s="3">
        <f t="shared" si="822"/>
        <v>17463.75878096102</v>
      </c>
      <c r="N2320" s="3">
        <f t="shared" si="822"/>
        <v>24216.568877153331</v>
      </c>
      <c r="O2320" s="3">
        <f t="shared" si="822"/>
        <v>30874.577663102442</v>
      </c>
      <c r="P2320" s="3">
        <f t="shared" si="822"/>
        <v>37029.883731230635</v>
      </c>
      <c r="Q2320" s="3">
        <f t="shared" si="822"/>
        <v>2568.1428908813868</v>
      </c>
      <c r="R2320" s="3">
        <f t="shared" si="822"/>
        <v>9394.8788409607023</v>
      </c>
      <c r="S2320" s="3">
        <f t="shared" si="822"/>
        <v>16207.582520368162</v>
      </c>
      <c r="T2320" s="3">
        <f t="shared" si="822"/>
        <v>22784.347235626032</v>
      </c>
      <c r="U2320" s="3">
        <f t="shared" si="822"/>
        <v>29465.452000929025</v>
      </c>
      <c r="V2320" s="3">
        <f t="shared" si="822"/>
        <v>36467.739551447979</v>
      </c>
      <c r="W2320" s="3">
        <f t="shared" si="822"/>
        <v>44020.510873601845</v>
      </c>
      <c r="X2320" s="3">
        <f t="shared" si="822"/>
        <v>52086.176438135743</v>
      </c>
      <c r="Y2320" s="3">
        <f t="shared" si="822"/>
        <v>60481.42821943426</v>
      </c>
      <c r="Z2320" s="3">
        <f t="shared" si="822"/>
        <v>110660.88779239019</v>
      </c>
      <c r="AA2320" s="3">
        <f t="shared" si="822"/>
        <v>167391.6381034191</v>
      </c>
      <c r="AB2320" s="3">
        <f t="shared" si="822"/>
        <v>182507.0095639728</v>
      </c>
      <c r="AC2320" s="3">
        <f t="shared" si="822"/>
        <v>199997.03323551634</v>
      </c>
      <c r="AD2320" s="3">
        <f t="shared" si="822"/>
        <v>217818.97840954168</v>
      </c>
      <c r="AE2320" s="3">
        <f t="shared" si="822"/>
        <v>236013.27762005586</v>
      </c>
      <c r="AF2320" s="3">
        <f t="shared" si="822"/>
        <v>238704.04518320452</v>
      </c>
      <c r="AG2320" s="3">
        <f t="shared" si="822"/>
        <v>241104.61115605911</v>
      </c>
      <c r="AH2320" s="3">
        <f t="shared" si="822"/>
        <v>243977.10883101635</v>
      </c>
      <c r="AI2320" s="3">
        <f t="shared" si="822"/>
        <v>247065.5221386354</v>
      </c>
      <c r="AJ2320" s="3">
        <f t="shared" si="822"/>
        <v>250425.20585055641</v>
      </c>
      <c r="AK2320" s="3">
        <f t="shared" si="822"/>
        <v>254105.81112180138</v>
      </c>
      <c r="AL2320" s="3">
        <f t="shared" si="822"/>
        <v>258138.15349839913</v>
      </c>
      <c r="AM2320" s="3">
        <f t="shared" si="822"/>
        <v>262311.86336431303</v>
      </c>
      <c r="AN2320" s="3">
        <f t="shared" si="822"/>
        <v>266424.87384170969</v>
      </c>
      <c r="AO2320" s="3">
        <f t="shared" si="822"/>
        <v>270388.19630913774</v>
      </c>
      <c r="AP2320" s="3">
        <f t="shared" si="822"/>
        <v>237575.38826053002</v>
      </c>
      <c r="AQ2320" s="3">
        <f t="shared" si="822"/>
        <v>241680.64398441243</v>
      </c>
      <c r="AR2320" s="3">
        <f t="shared" si="822"/>
        <v>245523.26764813921</v>
      </c>
      <c r="AS2320" s="3">
        <f t="shared" si="822"/>
        <v>249241.17003907028</v>
      </c>
      <c r="AT2320" s="3">
        <f t="shared" si="822"/>
        <v>252822.09680352642</v>
      </c>
      <c r="AU2320" s="3">
        <f t="shared" si="822"/>
        <v>256250.56072602831</v>
      </c>
      <c r="AV2320" s="3">
        <f t="shared" si="822"/>
        <v>259505.16023067408</v>
      </c>
      <c r="AW2320" s="3">
        <f t="shared" si="822"/>
        <v>262560.85117250698</v>
      </c>
      <c r="AX2320" s="3"/>
    </row>
    <row r="2321" spans="3:50">
      <c r="C2321" s="7" t="s">
        <v>0</v>
      </c>
      <c r="D2321" s="6"/>
      <c r="E2321" s="4">
        <f t="shared" si="822"/>
        <v>0</v>
      </c>
      <c r="F2321" s="4">
        <f t="shared" si="822"/>
        <v>0</v>
      </c>
      <c r="G2321" s="4">
        <f t="shared" si="822"/>
        <v>0</v>
      </c>
      <c r="H2321" s="4">
        <f t="shared" si="822"/>
        <v>0</v>
      </c>
      <c r="I2321" s="4">
        <f t="shared" si="822"/>
        <v>0</v>
      </c>
      <c r="J2321" s="4">
        <f t="shared" si="822"/>
        <v>0</v>
      </c>
      <c r="K2321" s="4">
        <f t="shared" si="822"/>
        <v>0</v>
      </c>
      <c r="L2321" s="4">
        <f t="shared" si="822"/>
        <v>0</v>
      </c>
      <c r="M2321" s="4">
        <f t="shared" si="822"/>
        <v>0</v>
      </c>
      <c r="N2321" s="4">
        <f t="shared" si="822"/>
        <v>0</v>
      </c>
      <c r="O2321" s="4">
        <f t="shared" si="822"/>
        <v>0</v>
      </c>
      <c r="P2321" s="4">
        <f t="shared" si="822"/>
        <v>0</v>
      </c>
      <c r="Q2321" s="4">
        <f t="shared" si="822"/>
        <v>0</v>
      </c>
      <c r="R2321" s="4">
        <f t="shared" si="822"/>
        <v>161.00304524495829</v>
      </c>
      <c r="S2321" s="4">
        <f t="shared" si="822"/>
        <v>323.42410925248345</v>
      </c>
      <c r="T2321" s="4">
        <f t="shared" si="822"/>
        <v>483.90916051763099</v>
      </c>
      <c r="U2321" s="4">
        <f t="shared" si="822"/>
        <v>649.52622475849932</v>
      </c>
      <c r="V2321" s="4">
        <f t="shared" si="822"/>
        <v>825.55405273878637</v>
      </c>
      <c r="W2321" s="4">
        <f t="shared" si="822"/>
        <v>1017.793014330241</v>
      </c>
      <c r="X2321" s="4">
        <f t="shared" si="822"/>
        <v>1225.9986980754325</v>
      </c>
      <c r="Y2321" s="4">
        <f t="shared" si="822"/>
        <v>1446.2693010588534</v>
      </c>
      <c r="Z2321" s="4">
        <f t="shared" si="822"/>
        <v>1675.115589416401</v>
      </c>
      <c r="AA2321" s="4">
        <f t="shared" si="822"/>
        <v>2350.0951381640261</v>
      </c>
      <c r="AB2321" s="4">
        <f t="shared" si="822"/>
        <v>2395.6697308551165</v>
      </c>
      <c r="AC2321" s="4">
        <f t="shared" si="822"/>
        <v>2471.0793766530032</v>
      </c>
      <c r="AD2321" s="4">
        <f t="shared" si="822"/>
        <v>2547.7013908937156</v>
      </c>
      <c r="AE2321" s="4">
        <f t="shared" si="822"/>
        <v>2626.0298354198362</v>
      </c>
      <c r="AF2321" s="4">
        <f t="shared" si="822"/>
        <v>2668.3223251976651</v>
      </c>
      <c r="AG2321" s="4">
        <f t="shared" si="822"/>
        <v>2707.6343192467557</v>
      </c>
      <c r="AH2321" s="4">
        <f t="shared" si="822"/>
        <v>2752.5190542188921</v>
      </c>
      <c r="AI2321" s="4">
        <f t="shared" si="822"/>
        <v>2800.1482095765605</v>
      </c>
      <c r="AJ2321" s="4">
        <f t="shared" si="822"/>
        <v>2851.1855423136449</v>
      </c>
      <c r="AK2321" s="4">
        <f t="shared" si="822"/>
        <v>2906.2410352407164</v>
      </c>
      <c r="AL2321" s="4">
        <f t="shared" si="822"/>
        <v>2965.7185492264616</v>
      </c>
      <c r="AM2321" s="4">
        <f t="shared" si="822"/>
        <v>3027.2448947764224</v>
      </c>
      <c r="AN2321" s="4">
        <f t="shared" si="822"/>
        <v>3088.4995829749505</v>
      </c>
      <c r="AO2321" s="4">
        <f t="shared" si="822"/>
        <v>3148.4369942977996</v>
      </c>
      <c r="AP2321" s="4">
        <f t="shared" si="822"/>
        <v>2766.3601871101278</v>
      </c>
      <c r="AQ2321" s="4">
        <f t="shared" si="822"/>
        <v>2814.162344040627</v>
      </c>
      <c r="AR2321" s="4">
        <f t="shared" si="822"/>
        <v>2858.9063774828619</v>
      </c>
      <c r="AS2321" s="4">
        <f t="shared" si="822"/>
        <v>2902.1981394331974</v>
      </c>
      <c r="AT2321" s="4">
        <f t="shared" si="822"/>
        <v>2943.8949385279129</v>
      </c>
      <c r="AU2321" s="4">
        <f t="shared" si="822"/>
        <v>2983.8164395200602</v>
      </c>
      <c r="AV2321" s="4">
        <f t="shared" si="822"/>
        <v>3021.7134395441835</v>
      </c>
      <c r="AW2321" s="4">
        <f t="shared" si="822"/>
        <v>3057.2943211645052</v>
      </c>
      <c r="AX2321" s="3"/>
    </row>
    <row r="2322" spans="3:50">
      <c r="C2322" s="14">
        <v>8</v>
      </c>
      <c r="D2322" s="13"/>
      <c r="E2322" s="11">
        <f t="shared" ref="E2322:AW2322" si="823">SUM(E2323:E2327)</f>
        <v>0</v>
      </c>
      <c r="F2322" s="11">
        <f t="shared" si="823"/>
        <v>0</v>
      </c>
      <c r="G2322" s="11">
        <f t="shared" si="823"/>
        <v>0</v>
      </c>
      <c r="H2322" s="11">
        <f t="shared" si="823"/>
        <v>0</v>
      </c>
      <c r="I2322" s="11">
        <f t="shared" si="823"/>
        <v>0</v>
      </c>
      <c r="J2322" s="11">
        <f t="shared" si="823"/>
        <v>0</v>
      </c>
      <c r="K2322" s="11">
        <f t="shared" si="823"/>
        <v>0</v>
      </c>
      <c r="L2322" s="11">
        <f t="shared" si="823"/>
        <v>0</v>
      </c>
      <c r="M2322" s="11">
        <f t="shared" si="823"/>
        <v>444776.57450899552</v>
      </c>
      <c r="N2322" s="11">
        <f t="shared" si="823"/>
        <v>469996.28104007267</v>
      </c>
      <c r="O2322" s="11">
        <f t="shared" si="823"/>
        <v>465190.64462670713</v>
      </c>
      <c r="P2322" s="11">
        <f t="shared" si="823"/>
        <v>474082.54398196487</v>
      </c>
      <c r="Q2322" s="11">
        <f t="shared" si="823"/>
        <v>482871.43163978052</v>
      </c>
      <c r="R2322" s="11">
        <f t="shared" si="823"/>
        <v>452980.15322951874</v>
      </c>
      <c r="S2322" s="11">
        <f t="shared" si="823"/>
        <v>466743.84115513018</v>
      </c>
      <c r="T2322" s="11">
        <f t="shared" si="823"/>
        <v>491472.85309086373</v>
      </c>
      <c r="U2322" s="11">
        <f t="shared" si="823"/>
        <v>511919.46248581918</v>
      </c>
      <c r="V2322" s="11">
        <f t="shared" si="823"/>
        <v>536272.07638268743</v>
      </c>
      <c r="W2322" s="11">
        <f t="shared" si="823"/>
        <v>565674.44447722437</v>
      </c>
      <c r="X2322" s="11">
        <f t="shared" si="823"/>
        <v>601221.77585827815</v>
      </c>
      <c r="Y2322" s="11">
        <f t="shared" si="823"/>
        <v>640568.71196575637</v>
      </c>
      <c r="Z2322" s="11">
        <f t="shared" si="823"/>
        <v>680760.11355672148</v>
      </c>
      <c r="AA2322" s="11">
        <f t="shared" si="823"/>
        <v>759259.33815395227</v>
      </c>
      <c r="AB2322" s="11">
        <f t="shared" si="823"/>
        <v>1062419.8438709059</v>
      </c>
      <c r="AC2322" s="11">
        <f t="shared" si="823"/>
        <v>1080185.2212302308</v>
      </c>
      <c r="AD2322" s="11">
        <f t="shared" si="823"/>
        <v>1111256.3988368278</v>
      </c>
      <c r="AE2322" s="11">
        <f t="shared" si="823"/>
        <v>1142690.5774670341</v>
      </c>
      <c r="AF2322" s="11">
        <f t="shared" si="823"/>
        <v>1176492.5185875157</v>
      </c>
      <c r="AG2322" s="11">
        <f t="shared" si="823"/>
        <v>1194136.5149984583</v>
      </c>
      <c r="AH2322" s="11">
        <f t="shared" si="823"/>
        <v>1210428.8911191737</v>
      </c>
      <c r="AI2322" s="11">
        <f t="shared" si="823"/>
        <v>1229194.220598649</v>
      </c>
      <c r="AJ2322" s="11">
        <f t="shared" si="823"/>
        <v>1249163.6499383117</v>
      </c>
      <c r="AK2322" s="11">
        <f t="shared" si="823"/>
        <v>1270629.9841737505</v>
      </c>
      <c r="AL2322" s="11">
        <f t="shared" si="823"/>
        <v>1293979.1349773661</v>
      </c>
      <c r="AM2322" s="11">
        <f t="shared" si="823"/>
        <v>1319278.3513330293</v>
      </c>
      <c r="AN2322" s="11">
        <f t="shared" si="823"/>
        <v>1345468.8688154758</v>
      </c>
      <c r="AO2322" s="11">
        <f t="shared" si="823"/>
        <v>1371519.1584112719</v>
      </c>
      <c r="AP2322" s="11">
        <f t="shared" si="823"/>
        <v>1396966.8873549576</v>
      </c>
      <c r="AQ2322" s="11">
        <f t="shared" si="823"/>
        <v>1230662.8259729315</v>
      </c>
      <c r="AR2322" s="11">
        <f t="shared" si="823"/>
        <v>1255208.0179623659</v>
      </c>
      <c r="AS2322" s="11">
        <f t="shared" si="823"/>
        <v>1278496.8340049421</v>
      </c>
      <c r="AT2322" s="11">
        <f t="shared" si="823"/>
        <v>1301238.5782445124</v>
      </c>
      <c r="AU2322" s="11">
        <f t="shared" si="823"/>
        <v>1323364.0208154107</v>
      </c>
      <c r="AV2322" s="11">
        <f t="shared" si="823"/>
        <v>1343517.3474627181</v>
      </c>
      <c r="AW2322" s="11">
        <f t="shared" si="823"/>
        <v>1362765.0508924657</v>
      </c>
      <c r="AX2322" s="11"/>
    </row>
    <row r="2323" spans="3:50">
      <c r="C2323" s="10" t="s">
        <v>4</v>
      </c>
      <c r="D2323" s="9"/>
      <c r="E2323" s="3">
        <f t="shared" ref="E2323:AW2327" si="824">E1700*E208</f>
        <v>0</v>
      </c>
      <c r="F2323" s="3">
        <f t="shared" si="824"/>
        <v>0</v>
      </c>
      <c r="G2323" s="3">
        <f t="shared" si="824"/>
        <v>0</v>
      </c>
      <c r="H2323" s="3">
        <f t="shared" si="824"/>
        <v>0</v>
      </c>
      <c r="I2323" s="3">
        <f t="shared" si="824"/>
        <v>0</v>
      </c>
      <c r="J2323" s="3">
        <f t="shared" si="824"/>
        <v>0</v>
      </c>
      <c r="K2323" s="3">
        <f t="shared" si="824"/>
        <v>0</v>
      </c>
      <c r="L2323" s="3">
        <f t="shared" si="824"/>
        <v>0</v>
      </c>
      <c r="M2323" s="3">
        <f t="shared" si="824"/>
        <v>428553.0206634198</v>
      </c>
      <c r="N2323" s="3">
        <f t="shared" si="824"/>
        <v>439932.91988707607</v>
      </c>
      <c r="O2323" s="3">
        <f t="shared" si="824"/>
        <v>424120.9548295546</v>
      </c>
      <c r="P2323" s="3">
        <f t="shared" si="824"/>
        <v>421914.34889585001</v>
      </c>
      <c r="Q2323" s="3">
        <f t="shared" si="824"/>
        <v>420248.59144947003</v>
      </c>
      <c r="R2323" s="3">
        <f t="shared" si="824"/>
        <v>419387.83019003546</v>
      </c>
      <c r="S2323" s="3">
        <f t="shared" si="824"/>
        <v>415514.58467202267</v>
      </c>
      <c r="T2323" s="3">
        <f t="shared" si="824"/>
        <v>421808.91762607917</v>
      </c>
      <c r="U2323" s="3">
        <f t="shared" si="824"/>
        <v>424493.88474280125</v>
      </c>
      <c r="V2323" s="3">
        <f t="shared" si="824"/>
        <v>430424.07832330745</v>
      </c>
      <c r="W2323" s="3">
        <f t="shared" si="824"/>
        <v>440126.64946185827</v>
      </c>
      <c r="X2323" s="3">
        <f t="shared" si="824"/>
        <v>454040.86529936531</v>
      </c>
      <c r="Y2323" s="3">
        <f t="shared" si="824"/>
        <v>470037.27430854546</v>
      </c>
      <c r="Z2323" s="3">
        <f t="shared" si="824"/>
        <v>485786.15191714617</v>
      </c>
      <c r="AA2323" s="3">
        <f t="shared" si="824"/>
        <v>500086.8583698867</v>
      </c>
      <c r="AB2323" s="3">
        <f t="shared" si="824"/>
        <v>679019.48642269277</v>
      </c>
      <c r="AC2323" s="3">
        <f t="shared" si="824"/>
        <v>669891.59248655254</v>
      </c>
      <c r="AD2323" s="3">
        <f t="shared" si="824"/>
        <v>668686.70355112012</v>
      </c>
      <c r="AE2323" s="3">
        <f t="shared" si="824"/>
        <v>667134.55423317349</v>
      </c>
      <c r="AF2323" s="3">
        <f t="shared" si="824"/>
        <v>665360.1472194565</v>
      </c>
      <c r="AG2323" s="3">
        <f t="shared" si="824"/>
        <v>674557.1397297245</v>
      </c>
      <c r="AH2323" s="3">
        <f t="shared" si="824"/>
        <v>682962.16487832973</v>
      </c>
      <c r="AI2323" s="3">
        <f t="shared" si="824"/>
        <v>692733.13483673136</v>
      </c>
      <c r="AJ2323" s="3">
        <f t="shared" si="824"/>
        <v>703150.68557812204</v>
      </c>
      <c r="AK2323" s="3">
        <f t="shared" si="824"/>
        <v>714376.80701590842</v>
      </c>
      <c r="AL2323" s="3">
        <f t="shared" si="824"/>
        <v>725998.32120442495</v>
      </c>
      <c r="AM2323" s="3">
        <f t="shared" si="824"/>
        <v>738648.06611292891</v>
      </c>
      <c r="AN2323" s="3">
        <f t="shared" si="824"/>
        <v>751727.28025758953</v>
      </c>
      <c r="AO2323" s="3">
        <f t="shared" si="824"/>
        <v>764657.33324962948</v>
      </c>
      <c r="AP2323" s="3">
        <f t="shared" si="824"/>
        <v>777181.14785743691</v>
      </c>
      <c r="AQ2323" s="3">
        <f t="shared" si="824"/>
        <v>685535.38644055137</v>
      </c>
      <c r="AR2323" s="3">
        <f t="shared" si="824"/>
        <v>700096.18667314295</v>
      </c>
      <c r="AS2323" s="3">
        <f t="shared" si="824"/>
        <v>713985.63256205886</v>
      </c>
      <c r="AT2323" s="3">
        <f t="shared" si="824"/>
        <v>727597.47621881578</v>
      </c>
      <c r="AU2323" s="3">
        <f t="shared" si="824"/>
        <v>740891.60976670752</v>
      </c>
      <c r="AV2323" s="3">
        <f t="shared" si="824"/>
        <v>758781.73917328834</v>
      </c>
      <c r="AW2323" s="3">
        <f t="shared" si="824"/>
        <v>776399.8714399694</v>
      </c>
      <c r="AX2323" s="3"/>
    </row>
    <row r="2324" spans="3:50">
      <c r="C2324" s="10" t="s">
        <v>3</v>
      </c>
      <c r="D2324" s="9"/>
      <c r="E2324" s="3">
        <f t="shared" si="824"/>
        <v>0</v>
      </c>
      <c r="F2324" s="3">
        <f t="shared" si="824"/>
        <v>0</v>
      </c>
      <c r="G2324" s="3">
        <f t="shared" si="824"/>
        <v>0</v>
      </c>
      <c r="H2324" s="3">
        <f t="shared" si="824"/>
        <v>0</v>
      </c>
      <c r="I2324" s="3">
        <f t="shared" si="824"/>
        <v>0</v>
      </c>
      <c r="J2324" s="3">
        <f t="shared" si="824"/>
        <v>0</v>
      </c>
      <c r="K2324" s="3">
        <f t="shared" si="824"/>
        <v>0</v>
      </c>
      <c r="L2324" s="3">
        <f t="shared" si="824"/>
        <v>0</v>
      </c>
      <c r="M2324" s="3">
        <f t="shared" si="824"/>
        <v>5052.4402034020386</v>
      </c>
      <c r="N2324" s="3">
        <f t="shared" si="824"/>
        <v>8098.8738104619488</v>
      </c>
      <c r="O2324" s="3">
        <f t="shared" si="824"/>
        <v>10571.993894533052</v>
      </c>
      <c r="P2324" s="3">
        <f t="shared" si="824"/>
        <v>13234.487076805919</v>
      </c>
      <c r="Q2324" s="3">
        <f t="shared" si="824"/>
        <v>15865.837344926742</v>
      </c>
      <c r="R2324" s="3">
        <f t="shared" si="824"/>
        <v>18495.963826257332</v>
      </c>
      <c r="S2324" s="3">
        <f t="shared" si="824"/>
        <v>18774.90372345646</v>
      </c>
      <c r="T2324" s="3">
        <f t="shared" si="824"/>
        <v>19543.430796802546</v>
      </c>
      <c r="U2324" s="3">
        <f t="shared" si="824"/>
        <v>20183.173675788214</v>
      </c>
      <c r="V2324" s="3">
        <f t="shared" si="824"/>
        <v>21016.841819361722</v>
      </c>
      <c r="W2324" s="3">
        <f t="shared" si="824"/>
        <v>22085.422805231381</v>
      </c>
      <c r="X2324" s="3">
        <f t="shared" si="824"/>
        <v>23429.990578565772</v>
      </c>
      <c r="Y2324" s="3">
        <f t="shared" si="824"/>
        <v>24959.802712601322</v>
      </c>
      <c r="Z2324" s="3">
        <f t="shared" si="824"/>
        <v>26562.037463273613</v>
      </c>
      <c r="AA2324" s="3">
        <f t="shared" si="824"/>
        <v>26966.995136417776</v>
      </c>
      <c r="AB2324" s="3">
        <f t="shared" si="824"/>
        <v>38002.706161232301</v>
      </c>
      <c r="AC2324" s="3">
        <f t="shared" si="824"/>
        <v>38910.348157367989</v>
      </c>
      <c r="AD2324" s="3">
        <f t="shared" si="824"/>
        <v>40309.062556763674</v>
      </c>
      <c r="AE2324" s="3">
        <f t="shared" si="824"/>
        <v>41736.113411975712</v>
      </c>
      <c r="AF2324" s="3">
        <f t="shared" si="824"/>
        <v>44986.62720443408</v>
      </c>
      <c r="AG2324" s="3">
        <f t="shared" si="824"/>
        <v>46870.539087771518</v>
      </c>
      <c r="AH2324" s="3">
        <f t="shared" si="824"/>
        <v>48742.856618210863</v>
      </c>
      <c r="AI2324" s="3">
        <f t="shared" si="824"/>
        <v>50757.559299955465</v>
      </c>
      <c r="AJ2324" s="3">
        <f t="shared" si="824"/>
        <v>52868.761523826928</v>
      </c>
      <c r="AK2324" s="3">
        <f t="shared" si="824"/>
        <v>55093.112213568202</v>
      </c>
      <c r="AL2324" s="3">
        <f t="shared" si="824"/>
        <v>58125.820718811214</v>
      </c>
      <c r="AM2324" s="3">
        <f t="shared" si="824"/>
        <v>61334.270490168259</v>
      </c>
      <c r="AN2324" s="3">
        <f t="shared" si="824"/>
        <v>64677.23956424764</v>
      </c>
      <c r="AO2324" s="3">
        <f t="shared" si="824"/>
        <v>68108.222404818982</v>
      </c>
      <c r="AP2324" s="3">
        <f t="shared" si="824"/>
        <v>71603.330658532272</v>
      </c>
      <c r="AQ2324" s="3">
        <f t="shared" si="824"/>
        <v>63356.460221850692</v>
      </c>
      <c r="AR2324" s="3">
        <f t="shared" si="824"/>
        <v>64901.053646290158</v>
      </c>
      <c r="AS2324" s="3">
        <f t="shared" si="824"/>
        <v>66389.554569239466</v>
      </c>
      <c r="AT2324" s="3">
        <f t="shared" si="824"/>
        <v>67858.028340137214</v>
      </c>
      <c r="AU2324" s="3">
        <f t="shared" si="824"/>
        <v>69302.404326986856</v>
      </c>
      <c r="AV2324" s="3">
        <f t="shared" si="824"/>
        <v>64484.80046015566</v>
      </c>
      <c r="AW2324" s="3">
        <f t="shared" si="824"/>
        <v>59383.380444742092</v>
      </c>
      <c r="AX2324" s="3"/>
    </row>
    <row r="2325" spans="3:50">
      <c r="C2325" s="10" t="s">
        <v>2</v>
      </c>
      <c r="D2325" s="9"/>
      <c r="E2325" s="3">
        <f t="shared" si="824"/>
        <v>0</v>
      </c>
      <c r="F2325" s="3">
        <f t="shared" si="824"/>
        <v>0</v>
      </c>
      <c r="G2325" s="3">
        <f t="shared" si="824"/>
        <v>0</v>
      </c>
      <c r="H2325" s="3">
        <f t="shared" si="824"/>
        <v>0</v>
      </c>
      <c r="I2325" s="3">
        <f t="shared" si="824"/>
        <v>0</v>
      </c>
      <c r="J2325" s="3">
        <f t="shared" si="824"/>
        <v>0</v>
      </c>
      <c r="K2325" s="3">
        <f t="shared" si="824"/>
        <v>0</v>
      </c>
      <c r="L2325" s="3">
        <f t="shared" si="824"/>
        <v>0</v>
      </c>
      <c r="M2325" s="3">
        <f t="shared" si="824"/>
        <v>2545.7005708814304</v>
      </c>
      <c r="N2325" s="3">
        <f t="shared" si="824"/>
        <v>5027.6358452765389</v>
      </c>
      <c r="O2325" s="3">
        <f t="shared" si="824"/>
        <v>7011.7765200969889</v>
      </c>
      <c r="P2325" s="3">
        <f t="shared" si="824"/>
        <v>8990.6617568255333</v>
      </c>
      <c r="Q2325" s="3">
        <f t="shared" si="824"/>
        <v>10844.365160515588</v>
      </c>
      <c r="R2325" s="3">
        <f t="shared" si="824"/>
        <v>12605.700969937709</v>
      </c>
      <c r="S2325" s="3">
        <f t="shared" si="824"/>
        <v>23186.893831186004</v>
      </c>
      <c r="T2325" s="3">
        <f t="shared" si="824"/>
        <v>34088.479666468571</v>
      </c>
      <c r="U2325" s="3">
        <f t="shared" si="824"/>
        <v>44676.509633648449</v>
      </c>
      <c r="V2325" s="3">
        <f t="shared" si="824"/>
        <v>55625.226685370799</v>
      </c>
      <c r="W2325" s="3">
        <f t="shared" si="824"/>
        <v>67294.825630640626</v>
      </c>
      <c r="X2325" s="3">
        <f t="shared" si="824"/>
        <v>80072.170358597185</v>
      </c>
      <c r="Y2325" s="3">
        <f t="shared" si="824"/>
        <v>93868.788534407024</v>
      </c>
      <c r="Z2325" s="3">
        <f t="shared" si="824"/>
        <v>108353.64604808342</v>
      </c>
      <c r="AA2325" s="3">
        <f t="shared" si="824"/>
        <v>123259.94680994518</v>
      </c>
      <c r="AB2325" s="3">
        <f t="shared" si="824"/>
        <v>180778.85143555136</v>
      </c>
      <c r="AC2325" s="3">
        <f t="shared" si="824"/>
        <v>192060.99327567083</v>
      </c>
      <c r="AD2325" s="3">
        <f t="shared" si="824"/>
        <v>205902.93761538839</v>
      </c>
      <c r="AE2325" s="3">
        <f t="shared" si="824"/>
        <v>220103.72498612822</v>
      </c>
      <c r="AF2325" s="3">
        <f t="shared" si="824"/>
        <v>234708.29623737198</v>
      </c>
      <c r="AG2325" s="3">
        <f t="shared" si="824"/>
        <v>238620.81699882017</v>
      </c>
      <c r="AH2325" s="3">
        <f t="shared" si="824"/>
        <v>242269.61353759718</v>
      </c>
      <c r="AI2325" s="3">
        <f t="shared" si="824"/>
        <v>246419.93977864084</v>
      </c>
      <c r="AJ2325" s="3">
        <f t="shared" si="824"/>
        <v>250819.22463713001</v>
      </c>
      <c r="AK2325" s="3">
        <f t="shared" si="824"/>
        <v>255527.30638929087</v>
      </c>
      <c r="AL2325" s="3">
        <f t="shared" si="824"/>
        <v>260599.32102714392</v>
      </c>
      <c r="AM2325" s="3">
        <f t="shared" si="824"/>
        <v>266072.01891398826</v>
      </c>
      <c r="AN2325" s="3">
        <f t="shared" si="824"/>
        <v>271732.94152285258</v>
      </c>
      <c r="AO2325" s="3">
        <f t="shared" si="824"/>
        <v>277373.91490880906</v>
      </c>
      <c r="AP2325" s="3">
        <f t="shared" si="824"/>
        <v>282900.88896582171</v>
      </c>
      <c r="AQ2325" s="3">
        <f t="shared" si="824"/>
        <v>248682.54962865575</v>
      </c>
      <c r="AR2325" s="3">
        <f t="shared" si="824"/>
        <v>253094.62599403056</v>
      </c>
      <c r="AS2325" s="3">
        <f t="shared" si="824"/>
        <v>257235.44512740462</v>
      </c>
      <c r="AT2325" s="3">
        <f t="shared" si="824"/>
        <v>261249.18757118066</v>
      </c>
      <c r="AU2325" s="3">
        <f t="shared" si="824"/>
        <v>265122.82488068781</v>
      </c>
      <c r="AV2325" s="3">
        <f t="shared" si="824"/>
        <v>268839.91361985612</v>
      </c>
      <c r="AW2325" s="3">
        <f t="shared" si="824"/>
        <v>272377.77316405543</v>
      </c>
      <c r="AX2325" s="3"/>
    </row>
    <row r="2326" spans="3:50">
      <c r="C2326" s="10" t="s">
        <v>1</v>
      </c>
      <c r="D2326" s="9"/>
      <c r="E2326" s="3">
        <f t="shared" si="824"/>
        <v>0</v>
      </c>
      <c r="F2326" s="3">
        <f t="shared" si="824"/>
        <v>0</v>
      </c>
      <c r="G2326" s="3">
        <f t="shared" si="824"/>
        <v>0</v>
      </c>
      <c r="H2326" s="3">
        <f t="shared" si="824"/>
        <v>0</v>
      </c>
      <c r="I2326" s="3">
        <f t="shared" si="824"/>
        <v>0</v>
      </c>
      <c r="J2326" s="3">
        <f t="shared" si="824"/>
        <v>0</v>
      </c>
      <c r="K2326" s="3">
        <f t="shared" si="824"/>
        <v>0</v>
      </c>
      <c r="L2326" s="3">
        <f t="shared" si="824"/>
        <v>0</v>
      </c>
      <c r="M2326" s="3">
        <f t="shared" si="824"/>
        <v>8625.4130712922779</v>
      </c>
      <c r="N2326" s="3">
        <f t="shared" si="824"/>
        <v>16936.851497258147</v>
      </c>
      <c r="O2326" s="3">
        <f t="shared" si="824"/>
        <v>23485.919382522476</v>
      </c>
      <c r="P2326" s="3">
        <f t="shared" si="824"/>
        <v>29943.046252483437</v>
      </c>
      <c r="Q2326" s="3">
        <f t="shared" si="824"/>
        <v>35912.637684868205</v>
      </c>
      <c r="R2326" s="3">
        <f t="shared" si="824"/>
        <v>2490.6582432882019</v>
      </c>
      <c r="S2326" s="3">
        <f t="shared" si="824"/>
        <v>9111.4215307163049</v>
      </c>
      <c r="T2326" s="3">
        <f t="shared" si="824"/>
        <v>15718.575921713837</v>
      </c>
      <c r="U2326" s="3">
        <f t="shared" si="824"/>
        <v>22096.909974069556</v>
      </c>
      <c r="V2326" s="3">
        <f t="shared" si="824"/>
        <v>28576.435983723564</v>
      </c>
      <c r="W2326" s="3">
        <f t="shared" si="824"/>
        <v>35367.454221649139</v>
      </c>
      <c r="X2326" s="3">
        <f t="shared" si="824"/>
        <v>42692.347326307026</v>
      </c>
      <c r="Y2326" s="3">
        <f t="shared" si="824"/>
        <v>50514.659899817161</v>
      </c>
      <c r="Z2326" s="3">
        <f t="shared" si="824"/>
        <v>58656.614589260047</v>
      </c>
      <c r="AA2326" s="3">
        <f t="shared" si="824"/>
        <v>107322.08607563699</v>
      </c>
      <c r="AB2326" s="3">
        <f t="shared" si="824"/>
        <v>162341.18622453712</v>
      </c>
      <c r="AC2326" s="3">
        <f t="shared" si="824"/>
        <v>177000.50470025899</v>
      </c>
      <c r="AD2326" s="3">
        <f t="shared" si="824"/>
        <v>193962.82863772701</v>
      </c>
      <c r="AE2326" s="3">
        <f t="shared" si="824"/>
        <v>211247.05951784074</v>
      </c>
      <c r="AF2326" s="3">
        <f t="shared" si="824"/>
        <v>228892.40996559826</v>
      </c>
      <c r="AG2326" s="3">
        <f t="shared" si="824"/>
        <v>231501.99311446605</v>
      </c>
      <c r="AH2326" s="3">
        <f t="shared" si="824"/>
        <v>233830.1304817741</v>
      </c>
      <c r="AI2326" s="3">
        <f t="shared" si="824"/>
        <v>236615.96067773452</v>
      </c>
      <c r="AJ2326" s="3">
        <f t="shared" si="824"/>
        <v>239611.19201420518</v>
      </c>
      <c r="AK2326" s="3">
        <f t="shared" si="824"/>
        <v>242869.50912796415</v>
      </c>
      <c r="AL2326" s="3">
        <f t="shared" si="824"/>
        <v>246439.06512567197</v>
      </c>
      <c r="AM2326" s="3">
        <f t="shared" si="824"/>
        <v>250349.74580301804</v>
      </c>
      <c r="AN2326" s="3">
        <f t="shared" si="824"/>
        <v>254397.52870464005</v>
      </c>
      <c r="AO2326" s="3">
        <f t="shared" si="824"/>
        <v>258386.44360755768</v>
      </c>
      <c r="AP2326" s="3">
        <f t="shared" si="824"/>
        <v>262230.18680789066</v>
      </c>
      <c r="AQ2326" s="3">
        <f t="shared" si="824"/>
        <v>230407.38943089193</v>
      </c>
      <c r="AR2326" s="3">
        <f t="shared" si="824"/>
        <v>234388.78355261256</v>
      </c>
      <c r="AS2326" s="3">
        <f t="shared" si="824"/>
        <v>238115.46960964531</v>
      </c>
      <c r="AT2326" s="3">
        <f t="shared" si="824"/>
        <v>241721.19741809109</v>
      </c>
      <c r="AU2326" s="3">
        <f t="shared" si="824"/>
        <v>245194.08235614182</v>
      </c>
      <c r="AV2326" s="3">
        <f t="shared" si="824"/>
        <v>248519.10448038386</v>
      </c>
      <c r="AW2326" s="3">
        <f t="shared" si="824"/>
        <v>251675.50793193234</v>
      </c>
      <c r="AX2326" s="3"/>
    </row>
    <row r="2327" spans="3:50">
      <c r="C2327" s="7" t="s">
        <v>0</v>
      </c>
      <c r="D2327" s="6"/>
      <c r="E2327" s="4">
        <f t="shared" si="824"/>
        <v>0</v>
      </c>
      <c r="F2327" s="4">
        <f t="shared" si="824"/>
        <v>0</v>
      </c>
      <c r="G2327" s="4">
        <f t="shared" si="824"/>
        <v>0</v>
      </c>
      <c r="H2327" s="4">
        <f t="shared" si="824"/>
        <v>0</v>
      </c>
      <c r="I2327" s="4">
        <f t="shared" si="824"/>
        <v>0</v>
      </c>
      <c r="J2327" s="4">
        <f t="shared" si="824"/>
        <v>0</v>
      </c>
      <c r="K2327" s="4">
        <f t="shared" si="824"/>
        <v>0</v>
      </c>
      <c r="L2327" s="4">
        <f t="shared" si="824"/>
        <v>0</v>
      </c>
      <c r="M2327" s="4">
        <f t="shared" si="824"/>
        <v>0</v>
      </c>
      <c r="N2327" s="4">
        <f t="shared" si="824"/>
        <v>0</v>
      </c>
      <c r="O2327" s="4">
        <f t="shared" si="824"/>
        <v>0</v>
      </c>
      <c r="P2327" s="4">
        <f t="shared" si="824"/>
        <v>0</v>
      </c>
      <c r="Q2327" s="4">
        <f t="shared" si="824"/>
        <v>0</v>
      </c>
      <c r="R2327" s="4">
        <f t="shared" si="824"/>
        <v>0</v>
      </c>
      <c r="S2327" s="4">
        <f t="shared" si="824"/>
        <v>156.03739774872963</v>
      </c>
      <c r="T2327" s="4">
        <f t="shared" si="824"/>
        <v>313.44907979955531</v>
      </c>
      <c r="U2327" s="4">
        <f t="shared" si="824"/>
        <v>468.98445951169305</v>
      </c>
      <c r="V2327" s="4">
        <f t="shared" si="824"/>
        <v>629.49357092391051</v>
      </c>
      <c r="W2327" s="4">
        <f t="shared" si="824"/>
        <v>800.09235784508587</v>
      </c>
      <c r="X2327" s="4">
        <f t="shared" si="824"/>
        <v>986.40229544291458</v>
      </c>
      <c r="Y2327" s="4">
        <f t="shared" si="824"/>
        <v>1188.1865103853459</v>
      </c>
      <c r="Z2327" s="4">
        <f t="shared" si="824"/>
        <v>1401.6635389582127</v>
      </c>
      <c r="AA2327" s="4">
        <f t="shared" si="824"/>
        <v>1623.4517620656595</v>
      </c>
      <c r="AB2327" s="4">
        <f t="shared" si="824"/>
        <v>2277.6136268921841</v>
      </c>
      <c r="AC2327" s="4">
        <f t="shared" si="824"/>
        <v>2321.7826103803932</v>
      </c>
      <c r="AD2327" s="4">
        <f t="shared" si="824"/>
        <v>2394.8664758287341</v>
      </c>
      <c r="AE2327" s="4">
        <f t="shared" si="824"/>
        <v>2469.1253179158298</v>
      </c>
      <c r="AF2327" s="4">
        <f t="shared" si="824"/>
        <v>2545.0379606547681</v>
      </c>
      <c r="AG2327" s="4">
        <f t="shared" si="824"/>
        <v>2586.0260676760163</v>
      </c>
      <c r="AH2327" s="4">
        <f t="shared" si="824"/>
        <v>2624.125603261823</v>
      </c>
      <c r="AI2327" s="4">
        <f t="shared" si="824"/>
        <v>2667.6260055867465</v>
      </c>
      <c r="AJ2327" s="4">
        <f t="shared" si="824"/>
        <v>2713.7861850272857</v>
      </c>
      <c r="AK2327" s="4">
        <f t="shared" si="824"/>
        <v>2763.2494270188536</v>
      </c>
      <c r="AL2327" s="4">
        <f t="shared" si="824"/>
        <v>2816.6069013140977</v>
      </c>
      <c r="AM2327" s="4">
        <f t="shared" si="824"/>
        <v>2874.2500129259256</v>
      </c>
      <c r="AN2327" s="4">
        <f t="shared" si="824"/>
        <v>2933.8787661460801</v>
      </c>
      <c r="AO2327" s="4">
        <f t="shared" si="824"/>
        <v>2993.2442404566191</v>
      </c>
      <c r="AP2327" s="4">
        <f t="shared" si="824"/>
        <v>3051.3330652759469</v>
      </c>
      <c r="AQ2327" s="4">
        <f t="shared" si="824"/>
        <v>2681.0402509816508</v>
      </c>
      <c r="AR2327" s="4">
        <f t="shared" si="824"/>
        <v>2727.3680962895646</v>
      </c>
      <c r="AS2327" s="4">
        <f t="shared" si="824"/>
        <v>2770.7321365938096</v>
      </c>
      <c r="AT2327" s="4">
        <f t="shared" si="824"/>
        <v>2812.688696287511</v>
      </c>
      <c r="AU2327" s="4">
        <f t="shared" si="824"/>
        <v>2853.0994848865216</v>
      </c>
      <c r="AV2327" s="4">
        <f t="shared" si="824"/>
        <v>2891.7897290341434</v>
      </c>
      <c r="AW2327" s="4">
        <f t="shared" si="824"/>
        <v>2928.5179117666553</v>
      </c>
      <c r="AX2327" s="3"/>
    </row>
    <row r="2328" spans="3:50">
      <c r="C2328" s="14">
        <v>9</v>
      </c>
      <c r="D2328" s="13"/>
      <c r="E2328" s="11">
        <f t="shared" ref="E2328:AW2328" si="825">SUM(E2329:E2333)</f>
        <v>0</v>
      </c>
      <c r="F2328" s="11">
        <f t="shared" si="825"/>
        <v>0</v>
      </c>
      <c r="G2328" s="11">
        <f t="shared" si="825"/>
        <v>0</v>
      </c>
      <c r="H2328" s="11">
        <f t="shared" si="825"/>
        <v>0</v>
      </c>
      <c r="I2328" s="11">
        <f t="shared" si="825"/>
        <v>0</v>
      </c>
      <c r="J2328" s="11">
        <f t="shared" si="825"/>
        <v>0</v>
      </c>
      <c r="K2328" s="11">
        <f t="shared" si="825"/>
        <v>0</v>
      </c>
      <c r="L2328" s="11">
        <f t="shared" si="825"/>
        <v>0</v>
      </c>
      <c r="M2328" s="11">
        <f t="shared" si="825"/>
        <v>0</v>
      </c>
      <c r="N2328" s="11">
        <f t="shared" si="825"/>
        <v>425011.84856393473</v>
      </c>
      <c r="O2328" s="11">
        <f t="shared" si="825"/>
        <v>449207.14994406927</v>
      </c>
      <c r="P2328" s="11">
        <f t="shared" si="825"/>
        <v>444698.98438593716</v>
      </c>
      <c r="Q2328" s="11">
        <f t="shared" si="825"/>
        <v>453277.14072401531</v>
      </c>
      <c r="R2328" s="11">
        <f t="shared" si="825"/>
        <v>461752.53945195914</v>
      </c>
      <c r="S2328" s="11">
        <f t="shared" si="825"/>
        <v>433025.33480976598</v>
      </c>
      <c r="T2328" s="11">
        <f t="shared" si="825"/>
        <v>446296.21254710545</v>
      </c>
      <c r="U2328" s="11">
        <f t="shared" si="825"/>
        <v>470049.45806167996</v>
      </c>
      <c r="V2328" s="11">
        <f t="shared" si="825"/>
        <v>489706.71190543647</v>
      </c>
      <c r="W2328" s="11">
        <f t="shared" si="825"/>
        <v>513100.62995840545</v>
      </c>
      <c r="X2328" s="11">
        <f t="shared" si="825"/>
        <v>541328.22574036324</v>
      </c>
      <c r="Y2328" s="11">
        <f t="shared" si="825"/>
        <v>575440.41710619826</v>
      </c>
      <c r="Z2328" s="11">
        <f t="shared" si="825"/>
        <v>613194.89755948307</v>
      </c>
      <c r="AA2328" s="11">
        <f t="shared" si="825"/>
        <v>651763.93754361197</v>
      </c>
      <c r="AB2328" s="11">
        <f t="shared" si="825"/>
        <v>727176.78913596517</v>
      </c>
      <c r="AC2328" s="11">
        <f t="shared" si="825"/>
        <v>1017667.9776581391</v>
      </c>
      <c r="AD2328" s="11">
        <f t="shared" si="825"/>
        <v>1034824.0843692485</v>
      </c>
      <c r="AE2328" s="11">
        <f t="shared" si="825"/>
        <v>1064729.5451969355</v>
      </c>
      <c r="AF2328" s="11">
        <f t="shared" si="825"/>
        <v>1094986.7356086448</v>
      </c>
      <c r="AG2328" s="11">
        <f t="shared" si="825"/>
        <v>1127530.4506732426</v>
      </c>
      <c r="AH2328" s="11">
        <f t="shared" si="825"/>
        <v>1144450.6329094018</v>
      </c>
      <c r="AI2328" s="11">
        <f t="shared" si="825"/>
        <v>1160075.7970937979</v>
      </c>
      <c r="AJ2328" s="11">
        <f t="shared" si="825"/>
        <v>1178071.4168421305</v>
      </c>
      <c r="AK2328" s="11">
        <f t="shared" si="825"/>
        <v>1197221.4675049763</v>
      </c>
      <c r="AL2328" s="11">
        <f t="shared" si="825"/>
        <v>1217806.6159166398</v>
      </c>
      <c r="AM2328" s="11">
        <f t="shared" si="825"/>
        <v>1240203.6274486519</v>
      </c>
      <c r="AN2328" s="11">
        <f t="shared" si="825"/>
        <v>1264470.4662565216</v>
      </c>
      <c r="AO2328" s="11">
        <f t="shared" si="825"/>
        <v>1289592.4261949454</v>
      </c>
      <c r="AP2328" s="11">
        <f t="shared" si="825"/>
        <v>1314580.8449529514</v>
      </c>
      <c r="AQ2328" s="11">
        <f t="shared" si="825"/>
        <v>1338992.5746069953</v>
      </c>
      <c r="AR2328" s="11">
        <f t="shared" si="825"/>
        <v>1179585.2907882605</v>
      </c>
      <c r="AS2328" s="11">
        <f t="shared" si="825"/>
        <v>1203106.8196225723</v>
      </c>
      <c r="AT2328" s="11">
        <f t="shared" si="825"/>
        <v>1225423.9570940586</v>
      </c>
      <c r="AU2328" s="11">
        <f t="shared" si="825"/>
        <v>1247216.5758278079</v>
      </c>
      <c r="AV2328" s="11">
        <f t="shared" si="825"/>
        <v>1268418.3277934361</v>
      </c>
      <c r="AW2328" s="11">
        <f t="shared" si="825"/>
        <v>1287667.3956760443</v>
      </c>
      <c r="AX2328" s="11"/>
    </row>
    <row r="2329" spans="3:50">
      <c r="C2329" s="10" t="s">
        <v>4</v>
      </c>
      <c r="D2329" s="9"/>
      <c r="E2329" s="3">
        <f t="shared" ref="E2329:AW2333" si="826">E1706*E214</f>
        <v>0</v>
      </c>
      <c r="F2329" s="3">
        <f t="shared" si="826"/>
        <v>0</v>
      </c>
      <c r="G2329" s="3">
        <f t="shared" si="826"/>
        <v>0</v>
      </c>
      <c r="H2329" s="3">
        <f t="shared" si="826"/>
        <v>0</v>
      </c>
      <c r="I2329" s="3">
        <f t="shared" si="826"/>
        <v>0</v>
      </c>
      <c r="J2329" s="3">
        <f t="shared" si="826"/>
        <v>0</v>
      </c>
      <c r="K2329" s="3">
        <f t="shared" si="826"/>
        <v>0</v>
      </c>
      <c r="L2329" s="3">
        <f t="shared" si="826"/>
        <v>0</v>
      </c>
      <c r="M2329" s="3">
        <f t="shared" si="826"/>
        <v>0</v>
      </c>
      <c r="N2329" s="3">
        <f t="shared" si="826"/>
        <v>409386.52961723966</v>
      </c>
      <c r="O2329" s="3">
        <f t="shared" si="826"/>
        <v>420257.47726183815</v>
      </c>
      <c r="P2329" s="3">
        <f t="shared" si="826"/>
        <v>405152.6823141629</v>
      </c>
      <c r="Q2329" s="3">
        <f t="shared" si="826"/>
        <v>403044.76403596788</v>
      </c>
      <c r="R2329" s="3">
        <f t="shared" si="826"/>
        <v>401453.50548153766</v>
      </c>
      <c r="S2329" s="3">
        <f t="shared" si="826"/>
        <v>400631.24067919562</v>
      </c>
      <c r="T2329" s="3">
        <f t="shared" si="826"/>
        <v>396931.22116114368</v>
      </c>
      <c r="U2329" s="3">
        <f t="shared" si="826"/>
        <v>402944.04804619891</v>
      </c>
      <c r="V2329" s="3">
        <f t="shared" si="826"/>
        <v>405508.93340939074</v>
      </c>
      <c r="W2329" s="3">
        <f t="shared" si="826"/>
        <v>411173.90659316059</v>
      </c>
      <c r="X2329" s="3">
        <f t="shared" si="826"/>
        <v>420442.54252676503</v>
      </c>
      <c r="Y2329" s="3">
        <f t="shared" si="826"/>
        <v>433734.46268461191</v>
      </c>
      <c r="Z2329" s="3">
        <f t="shared" si="826"/>
        <v>449015.45256182359</v>
      </c>
      <c r="AA2329" s="3">
        <f t="shared" si="826"/>
        <v>464059.98156682478</v>
      </c>
      <c r="AB2329" s="3">
        <f t="shared" si="826"/>
        <v>477721.10703666572</v>
      </c>
      <c r="AC2329" s="3">
        <f t="shared" si="826"/>
        <v>648651.19993493124</v>
      </c>
      <c r="AD2329" s="3">
        <f t="shared" si="826"/>
        <v>639931.53949374263</v>
      </c>
      <c r="AE2329" s="3">
        <f t="shared" si="826"/>
        <v>638780.53768984135</v>
      </c>
      <c r="AF2329" s="3">
        <f t="shared" si="826"/>
        <v>637297.80628419574</v>
      </c>
      <c r="AG2329" s="3">
        <f t="shared" si="826"/>
        <v>635602.75737671263</v>
      </c>
      <c r="AH2329" s="3">
        <f t="shared" si="826"/>
        <v>644388.42604582116</v>
      </c>
      <c r="AI2329" s="3">
        <f t="shared" si="826"/>
        <v>652417.54709041549</v>
      </c>
      <c r="AJ2329" s="3">
        <f t="shared" si="826"/>
        <v>661751.5227932866</v>
      </c>
      <c r="AK2329" s="3">
        <f t="shared" si="826"/>
        <v>671703.16177258315</v>
      </c>
      <c r="AL2329" s="3">
        <f t="shared" si="826"/>
        <v>682427.2091480107</v>
      </c>
      <c r="AM2329" s="3">
        <f t="shared" si="826"/>
        <v>693528.96583419421</v>
      </c>
      <c r="AN2329" s="3">
        <f t="shared" si="826"/>
        <v>705612.96692376537</v>
      </c>
      <c r="AO2329" s="3">
        <f t="shared" si="826"/>
        <v>718107.22978186968</v>
      </c>
      <c r="AP2329" s="3">
        <f t="shared" si="826"/>
        <v>730459.00253097736</v>
      </c>
      <c r="AQ2329" s="3">
        <f t="shared" si="826"/>
        <v>742422.705393048</v>
      </c>
      <c r="AR2329" s="3">
        <f t="shared" si="826"/>
        <v>654875.68457749556</v>
      </c>
      <c r="AS2329" s="3">
        <f t="shared" si="826"/>
        <v>668785.27146231721</v>
      </c>
      <c r="AT2329" s="3">
        <f t="shared" si="826"/>
        <v>682053.52947615006</v>
      </c>
      <c r="AU2329" s="3">
        <f t="shared" si="826"/>
        <v>695056.60066604766</v>
      </c>
      <c r="AV2329" s="3">
        <f t="shared" si="826"/>
        <v>707756.17092928931</v>
      </c>
      <c r="AW2329" s="3">
        <f t="shared" si="826"/>
        <v>724846.18695770425</v>
      </c>
      <c r="AX2329" s="3"/>
    </row>
    <row r="2330" spans="3:50">
      <c r="C2330" s="10" t="s">
        <v>3</v>
      </c>
      <c r="D2330" s="9"/>
      <c r="E2330" s="3">
        <f t="shared" si="826"/>
        <v>0</v>
      </c>
      <c r="F2330" s="3">
        <f t="shared" si="826"/>
        <v>0</v>
      </c>
      <c r="G2330" s="3">
        <f t="shared" si="826"/>
        <v>0</v>
      </c>
      <c r="H2330" s="3">
        <f t="shared" si="826"/>
        <v>0</v>
      </c>
      <c r="I2330" s="3">
        <f t="shared" si="826"/>
        <v>0</v>
      </c>
      <c r="J2330" s="3">
        <f t="shared" si="826"/>
        <v>0</v>
      </c>
      <c r="K2330" s="3">
        <f t="shared" si="826"/>
        <v>0</v>
      </c>
      <c r="L2330" s="3">
        <f t="shared" si="826"/>
        <v>0</v>
      </c>
      <c r="M2330" s="3">
        <f t="shared" si="826"/>
        <v>0</v>
      </c>
      <c r="N2330" s="3">
        <f t="shared" si="826"/>
        <v>4880.2771643901578</v>
      </c>
      <c r="O2330" s="3">
        <f t="shared" si="826"/>
        <v>7822.9028594660331</v>
      </c>
      <c r="P2330" s="3">
        <f t="shared" si="826"/>
        <v>10211.750819103421</v>
      </c>
      <c r="Q2330" s="3">
        <f t="shared" si="826"/>
        <v>12783.518945926873</v>
      </c>
      <c r="R2330" s="3">
        <f t="shared" si="826"/>
        <v>15325.205360419232</v>
      </c>
      <c r="S2330" s="3">
        <f t="shared" si="826"/>
        <v>17865.70968893214</v>
      </c>
      <c r="T2330" s="3">
        <f t="shared" si="826"/>
        <v>18135.144646246747</v>
      </c>
      <c r="U2330" s="3">
        <f t="shared" si="826"/>
        <v>18877.483986302872</v>
      </c>
      <c r="V2330" s="3">
        <f t="shared" si="826"/>
        <v>19495.42748245602</v>
      </c>
      <c r="W2330" s="3">
        <f t="shared" si="826"/>
        <v>20300.688196085408</v>
      </c>
      <c r="X2330" s="3">
        <f t="shared" si="826"/>
        <v>21332.857043948214</v>
      </c>
      <c r="Y2330" s="3">
        <f t="shared" si="826"/>
        <v>22631.608367271219</v>
      </c>
      <c r="Z2330" s="3">
        <f t="shared" si="826"/>
        <v>24109.291807940845</v>
      </c>
      <c r="AA2330" s="3">
        <f t="shared" si="826"/>
        <v>25656.930048257516</v>
      </c>
      <c r="AB2330" s="3">
        <f t="shared" si="826"/>
        <v>26048.088697390922</v>
      </c>
      <c r="AC2330" s="3">
        <f t="shared" si="826"/>
        <v>36707.755381015682</v>
      </c>
      <c r="AD2330" s="3">
        <f t="shared" si="826"/>
        <v>37584.469271503665</v>
      </c>
      <c r="AE2330" s="3">
        <f t="shared" si="826"/>
        <v>38935.522162397479</v>
      </c>
      <c r="AF2330" s="3">
        <f t="shared" si="826"/>
        <v>40313.945937987206</v>
      </c>
      <c r="AG2330" s="3">
        <f t="shared" si="826"/>
        <v>43453.697740133874</v>
      </c>
      <c r="AH2330" s="3">
        <f t="shared" si="826"/>
        <v>45273.414901315555</v>
      </c>
      <c r="AI2330" s="3">
        <f t="shared" si="826"/>
        <v>47081.932789788116</v>
      </c>
      <c r="AJ2330" s="3">
        <f t="shared" si="826"/>
        <v>49027.984023434241</v>
      </c>
      <c r="AK2330" s="3">
        <f t="shared" si="826"/>
        <v>51067.246555553262</v>
      </c>
      <c r="AL2330" s="3">
        <f t="shared" si="826"/>
        <v>53215.801994058078</v>
      </c>
      <c r="AM2330" s="3">
        <f t="shared" si="826"/>
        <v>56145.170273255819</v>
      </c>
      <c r="AN2330" s="3">
        <f t="shared" si="826"/>
        <v>59244.29139530359</v>
      </c>
      <c r="AO2330" s="3">
        <f t="shared" si="826"/>
        <v>62473.348044505838</v>
      </c>
      <c r="AP2330" s="3">
        <f t="shared" si="826"/>
        <v>65787.419371263983</v>
      </c>
      <c r="AQ2330" s="3">
        <f t="shared" si="826"/>
        <v>69163.431023254088</v>
      </c>
      <c r="AR2330" s="3">
        <f t="shared" si="826"/>
        <v>61197.57455597294</v>
      </c>
      <c r="AS2330" s="3">
        <f t="shared" si="826"/>
        <v>62689.535611243497</v>
      </c>
      <c r="AT2330" s="3">
        <f t="shared" si="826"/>
        <v>64127.315529658328</v>
      </c>
      <c r="AU2330" s="3">
        <f t="shared" si="826"/>
        <v>65545.750725742924</v>
      </c>
      <c r="AV2330" s="3">
        <f t="shared" si="826"/>
        <v>66940.909275203696</v>
      </c>
      <c r="AW2330" s="3">
        <f t="shared" si="826"/>
        <v>62287.466346271496</v>
      </c>
      <c r="AX2330" s="3"/>
    </row>
    <row r="2331" spans="3:50">
      <c r="C2331" s="10" t="s">
        <v>2</v>
      </c>
      <c r="D2331" s="9"/>
      <c r="E2331" s="3">
        <f t="shared" si="826"/>
        <v>0</v>
      </c>
      <c r="F2331" s="3">
        <f t="shared" si="826"/>
        <v>0</v>
      </c>
      <c r="G2331" s="3">
        <f t="shared" si="826"/>
        <v>0</v>
      </c>
      <c r="H2331" s="3">
        <f t="shared" si="826"/>
        <v>0</v>
      </c>
      <c r="I2331" s="3">
        <f t="shared" si="826"/>
        <v>0</v>
      </c>
      <c r="J2331" s="3">
        <f t="shared" si="826"/>
        <v>0</v>
      </c>
      <c r="K2331" s="3">
        <f t="shared" si="826"/>
        <v>0</v>
      </c>
      <c r="L2331" s="3">
        <f t="shared" si="826"/>
        <v>0</v>
      </c>
      <c r="M2331" s="3">
        <f t="shared" si="826"/>
        <v>0</v>
      </c>
      <c r="N2331" s="3">
        <f t="shared" si="826"/>
        <v>2450.2807179077467</v>
      </c>
      <c r="O2331" s="3">
        <f t="shared" si="826"/>
        <v>4839.1862378683118</v>
      </c>
      <c r="P2331" s="3">
        <f t="shared" si="826"/>
        <v>6748.955867784246</v>
      </c>
      <c r="Q2331" s="3">
        <f t="shared" si="826"/>
        <v>8653.667047869887</v>
      </c>
      <c r="R2331" s="3">
        <f t="shared" si="826"/>
        <v>10437.888554018598</v>
      </c>
      <c r="S2331" s="3">
        <f t="shared" si="826"/>
        <v>12133.204657158392</v>
      </c>
      <c r="T2331" s="3">
        <f t="shared" si="826"/>
        <v>22317.785332882879</v>
      </c>
      <c r="U2331" s="3">
        <f t="shared" si="826"/>
        <v>32810.749773535958</v>
      </c>
      <c r="V2331" s="3">
        <f t="shared" si="826"/>
        <v>43001.911281673361</v>
      </c>
      <c r="W2331" s="3">
        <f t="shared" si="826"/>
        <v>53540.240331257628</v>
      </c>
      <c r="X2331" s="3">
        <f t="shared" si="826"/>
        <v>64772.430640038066</v>
      </c>
      <c r="Y2331" s="3">
        <f t="shared" si="826"/>
        <v>77070.845375488265</v>
      </c>
      <c r="Z2331" s="3">
        <f t="shared" si="826"/>
        <v>90350.328389006012</v>
      </c>
      <c r="AA2331" s="3">
        <f t="shared" si="826"/>
        <v>104292.25363872759</v>
      </c>
      <c r="AB2331" s="3">
        <f t="shared" si="826"/>
        <v>118639.82528556783</v>
      </c>
      <c r="AC2331" s="3">
        <f t="shared" si="826"/>
        <v>174002.76330403987</v>
      </c>
      <c r="AD2331" s="3">
        <f t="shared" si="826"/>
        <v>184862.01946470188</v>
      </c>
      <c r="AE2331" s="3">
        <f t="shared" si="826"/>
        <v>198185.12969294796</v>
      </c>
      <c r="AF2331" s="3">
        <f t="shared" si="826"/>
        <v>211853.63252931405</v>
      </c>
      <c r="AG2331" s="3">
        <f t="shared" si="826"/>
        <v>225910.78431674597</v>
      </c>
      <c r="AH2331" s="3">
        <f t="shared" si="826"/>
        <v>229676.65304846055</v>
      </c>
      <c r="AI2331" s="3">
        <f t="shared" si="826"/>
        <v>233188.68266608292</v>
      </c>
      <c r="AJ2331" s="3">
        <f t="shared" si="826"/>
        <v>237183.44327452901</v>
      </c>
      <c r="AK2331" s="3">
        <f t="shared" si="826"/>
        <v>241417.83084730126</v>
      </c>
      <c r="AL2331" s="3">
        <f t="shared" si="826"/>
        <v>245949.44075759751</v>
      </c>
      <c r="AM2331" s="3">
        <f t="shared" si="826"/>
        <v>250831.34234894376</v>
      </c>
      <c r="AN2331" s="3">
        <f t="shared" si="826"/>
        <v>256098.90848003284</v>
      </c>
      <c r="AO2331" s="3">
        <f t="shared" si="826"/>
        <v>261547.64415331968</v>
      </c>
      <c r="AP2331" s="3">
        <f t="shared" si="826"/>
        <v>266977.17835539358</v>
      </c>
      <c r="AQ2331" s="3">
        <f t="shared" si="826"/>
        <v>272296.98623664235</v>
      </c>
      <c r="AR2331" s="3">
        <f t="shared" si="826"/>
        <v>239361.24428972069</v>
      </c>
      <c r="AS2331" s="3">
        <f t="shared" si="826"/>
        <v>243607.94390854953</v>
      </c>
      <c r="AT2331" s="3">
        <f t="shared" si="826"/>
        <v>247593.55376184691</v>
      </c>
      <c r="AU2331" s="3">
        <f t="shared" si="826"/>
        <v>251456.8501090788</v>
      </c>
      <c r="AV2331" s="3">
        <f t="shared" si="826"/>
        <v>255185.29284748263</v>
      </c>
      <c r="AW2331" s="3">
        <f t="shared" si="826"/>
        <v>258763.05488615893</v>
      </c>
      <c r="AX2331" s="3"/>
    </row>
    <row r="2332" spans="3:50">
      <c r="C2332" s="10" t="s">
        <v>1</v>
      </c>
      <c r="D2332" s="9"/>
      <c r="E2332" s="3">
        <f t="shared" si="826"/>
        <v>0</v>
      </c>
      <c r="F2332" s="3">
        <f t="shared" si="826"/>
        <v>0</v>
      </c>
      <c r="G2332" s="3">
        <f t="shared" si="826"/>
        <v>0</v>
      </c>
      <c r="H2332" s="3">
        <f t="shared" si="826"/>
        <v>0</v>
      </c>
      <c r="I2332" s="3">
        <f t="shared" si="826"/>
        <v>0</v>
      </c>
      <c r="J2332" s="3">
        <f t="shared" si="826"/>
        <v>0</v>
      </c>
      <c r="K2332" s="3">
        <f t="shared" si="826"/>
        <v>0</v>
      </c>
      <c r="L2332" s="3">
        <f t="shared" si="826"/>
        <v>0</v>
      </c>
      <c r="M2332" s="3">
        <f t="shared" si="826"/>
        <v>0</v>
      </c>
      <c r="N2332" s="3">
        <f t="shared" si="826"/>
        <v>8294.761064397193</v>
      </c>
      <c r="O2332" s="3">
        <f t="shared" si="826"/>
        <v>16287.58358489678</v>
      </c>
      <c r="P2332" s="3">
        <f t="shared" si="826"/>
        <v>22585.595384886528</v>
      </c>
      <c r="Q2332" s="3">
        <f t="shared" si="826"/>
        <v>28795.190694250719</v>
      </c>
      <c r="R2332" s="3">
        <f t="shared" si="826"/>
        <v>34535.940055983679</v>
      </c>
      <c r="S2332" s="3">
        <f t="shared" si="826"/>
        <v>2395.1797844797775</v>
      </c>
      <c r="T2332" s="3">
        <f t="shared" si="826"/>
        <v>8762.1385700166556</v>
      </c>
      <c r="U2332" s="3">
        <f t="shared" si="826"/>
        <v>15116.010151113735</v>
      </c>
      <c r="V2332" s="3">
        <f t="shared" si="826"/>
        <v>21249.833136274534</v>
      </c>
      <c r="W2332" s="3">
        <f t="shared" si="826"/>
        <v>27480.968922629942</v>
      </c>
      <c r="X2332" s="3">
        <f t="shared" si="826"/>
        <v>34011.655998364025</v>
      </c>
      <c r="Y2332" s="3">
        <f t="shared" si="826"/>
        <v>41055.752046077687</v>
      </c>
      <c r="Z2332" s="3">
        <f t="shared" si="826"/>
        <v>48578.199172030276</v>
      </c>
      <c r="AA2332" s="3">
        <f t="shared" si="826"/>
        <v>56408.035052105835</v>
      </c>
      <c r="AB2332" s="3">
        <f t="shared" si="826"/>
        <v>103207.93376179777</v>
      </c>
      <c r="AC2332" s="3">
        <f t="shared" si="826"/>
        <v>156117.8971387624</v>
      </c>
      <c r="AD2332" s="3">
        <f t="shared" si="826"/>
        <v>170215.25608470314</v>
      </c>
      <c r="AE2332" s="3">
        <f t="shared" si="826"/>
        <v>186527.33563327396</v>
      </c>
      <c r="AF2332" s="3">
        <f t="shared" si="826"/>
        <v>203148.98194138973</v>
      </c>
      <c r="AG2332" s="3">
        <f t="shared" si="826"/>
        <v>220117.90443263156</v>
      </c>
      <c r="AH2332" s="3">
        <f t="shared" si="826"/>
        <v>222627.45018060034</v>
      </c>
      <c r="AI2332" s="3">
        <f t="shared" si="826"/>
        <v>224866.33926652576</v>
      </c>
      <c r="AJ2332" s="3">
        <f t="shared" si="826"/>
        <v>227545.37569648915</v>
      </c>
      <c r="AK2332" s="3">
        <f t="shared" si="826"/>
        <v>230425.78595200603</v>
      </c>
      <c r="AL2332" s="3">
        <f t="shared" si="826"/>
        <v>233559.19668924014</v>
      </c>
      <c r="AM2332" s="3">
        <f t="shared" si="826"/>
        <v>236991.91508339075</v>
      </c>
      <c r="AN2332" s="3">
        <f t="shared" si="826"/>
        <v>240752.68126926813</v>
      </c>
      <c r="AO2332" s="3">
        <f t="shared" si="826"/>
        <v>244645.29391656906</v>
      </c>
      <c r="AP2332" s="3">
        <f t="shared" si="826"/>
        <v>248481.29524803429</v>
      </c>
      <c r="AQ2332" s="3">
        <f t="shared" si="826"/>
        <v>252177.6899802215</v>
      </c>
      <c r="AR2332" s="3">
        <f t="shared" si="826"/>
        <v>221574.80772273641</v>
      </c>
      <c r="AS2332" s="3">
        <f t="shared" si="826"/>
        <v>225403.57657935889</v>
      </c>
      <c r="AT2332" s="3">
        <f t="shared" si="826"/>
        <v>228987.40151036312</v>
      </c>
      <c r="AU2332" s="3">
        <f t="shared" si="826"/>
        <v>232454.9050823201</v>
      </c>
      <c r="AV2332" s="3">
        <f t="shared" si="826"/>
        <v>235794.65826598517</v>
      </c>
      <c r="AW2332" s="3">
        <f t="shared" si="826"/>
        <v>238992.21690189754</v>
      </c>
      <c r="AX2332" s="3"/>
    </row>
    <row r="2333" spans="3:50">
      <c r="C2333" s="7" t="s">
        <v>0</v>
      </c>
      <c r="D2333" s="6"/>
      <c r="E2333" s="4">
        <f t="shared" si="826"/>
        <v>0</v>
      </c>
      <c r="F2333" s="4">
        <f t="shared" si="826"/>
        <v>0</v>
      </c>
      <c r="G2333" s="4">
        <f t="shared" si="826"/>
        <v>0</v>
      </c>
      <c r="H2333" s="4">
        <f t="shared" si="826"/>
        <v>0</v>
      </c>
      <c r="I2333" s="4">
        <f t="shared" si="826"/>
        <v>0</v>
      </c>
      <c r="J2333" s="4">
        <f t="shared" si="826"/>
        <v>0</v>
      </c>
      <c r="K2333" s="4">
        <f t="shared" si="826"/>
        <v>0</v>
      </c>
      <c r="L2333" s="4">
        <f t="shared" si="826"/>
        <v>0</v>
      </c>
      <c r="M2333" s="4">
        <f t="shared" si="826"/>
        <v>0</v>
      </c>
      <c r="N2333" s="4">
        <f t="shared" si="826"/>
        <v>0</v>
      </c>
      <c r="O2333" s="4">
        <f t="shared" si="826"/>
        <v>0</v>
      </c>
      <c r="P2333" s="4">
        <f t="shared" si="826"/>
        <v>0</v>
      </c>
      <c r="Q2333" s="4">
        <f t="shared" si="826"/>
        <v>0</v>
      </c>
      <c r="R2333" s="4">
        <f t="shared" si="826"/>
        <v>0</v>
      </c>
      <c r="S2333" s="4">
        <f t="shared" si="826"/>
        <v>0</v>
      </c>
      <c r="T2333" s="4">
        <f t="shared" si="826"/>
        <v>149.92283681547724</v>
      </c>
      <c r="U2333" s="4">
        <f t="shared" si="826"/>
        <v>301.16610452850762</v>
      </c>
      <c r="V2333" s="4">
        <f t="shared" si="826"/>
        <v>450.60659564183732</v>
      </c>
      <c r="W2333" s="4">
        <f t="shared" si="826"/>
        <v>604.82591527187799</v>
      </c>
      <c r="X2333" s="4">
        <f t="shared" si="826"/>
        <v>768.7395312480196</v>
      </c>
      <c r="Y2333" s="4">
        <f t="shared" si="826"/>
        <v>947.74863274919107</v>
      </c>
      <c r="Z2333" s="4">
        <f t="shared" si="826"/>
        <v>1141.6256286823639</v>
      </c>
      <c r="AA2333" s="4">
        <f t="shared" si="826"/>
        <v>1346.7372376962578</v>
      </c>
      <c r="AB2333" s="4">
        <f t="shared" si="826"/>
        <v>1559.8343545430628</v>
      </c>
      <c r="AC2333" s="4">
        <f t="shared" si="826"/>
        <v>2188.3618993898799</v>
      </c>
      <c r="AD2333" s="4">
        <f t="shared" si="826"/>
        <v>2230.8000545972086</v>
      </c>
      <c r="AE2333" s="4">
        <f t="shared" si="826"/>
        <v>2301.0200184747155</v>
      </c>
      <c r="AF2333" s="4">
        <f t="shared" si="826"/>
        <v>2372.3689157580302</v>
      </c>
      <c r="AG2333" s="4">
        <f t="shared" si="826"/>
        <v>2445.3068070186155</v>
      </c>
      <c r="AH2333" s="4">
        <f t="shared" si="826"/>
        <v>2484.6887332041401</v>
      </c>
      <c r="AI2333" s="4">
        <f t="shared" si="826"/>
        <v>2521.2952809855547</v>
      </c>
      <c r="AJ2333" s="4">
        <f t="shared" si="826"/>
        <v>2563.0910543915506</v>
      </c>
      <c r="AK2333" s="4">
        <f t="shared" si="826"/>
        <v>2607.4423775325658</v>
      </c>
      <c r="AL2333" s="4">
        <f t="shared" si="826"/>
        <v>2654.9673277333372</v>
      </c>
      <c r="AM2333" s="4">
        <f t="shared" si="826"/>
        <v>2706.2339088675194</v>
      </c>
      <c r="AN2333" s="4">
        <f t="shared" si="826"/>
        <v>2761.6181881518532</v>
      </c>
      <c r="AO2333" s="4">
        <f t="shared" si="826"/>
        <v>2818.910298681224</v>
      </c>
      <c r="AP2333" s="4">
        <f t="shared" si="826"/>
        <v>2875.9494472824117</v>
      </c>
      <c r="AQ2333" s="4">
        <f t="shared" si="826"/>
        <v>2931.7619738295084</v>
      </c>
      <c r="AR2333" s="4">
        <f t="shared" si="826"/>
        <v>2575.9796423349453</v>
      </c>
      <c r="AS2333" s="4">
        <f t="shared" si="826"/>
        <v>2620.4920611032694</v>
      </c>
      <c r="AT2333" s="4">
        <f t="shared" si="826"/>
        <v>2662.1568160401739</v>
      </c>
      <c r="AU2333" s="4">
        <f t="shared" si="826"/>
        <v>2702.4692446185263</v>
      </c>
      <c r="AV2333" s="4">
        <f t="shared" si="826"/>
        <v>2741.2964754755185</v>
      </c>
      <c r="AW2333" s="4">
        <f t="shared" si="826"/>
        <v>2778.4705840122142</v>
      </c>
      <c r="AX2333" s="3"/>
    </row>
    <row r="2334" spans="3:50">
      <c r="C2334" s="14">
        <v>10</v>
      </c>
      <c r="D2334" s="13"/>
      <c r="E2334" s="11">
        <f t="shared" ref="E2334:AW2334" si="827">SUM(E2335:E2339)</f>
        <v>0</v>
      </c>
      <c r="F2334" s="11">
        <f t="shared" si="827"/>
        <v>0</v>
      </c>
      <c r="G2334" s="11">
        <f t="shared" si="827"/>
        <v>0</v>
      </c>
      <c r="H2334" s="11">
        <f t="shared" si="827"/>
        <v>0</v>
      </c>
      <c r="I2334" s="11">
        <f t="shared" si="827"/>
        <v>0</v>
      </c>
      <c r="J2334" s="11">
        <f t="shared" si="827"/>
        <v>0</v>
      </c>
      <c r="K2334" s="11">
        <f t="shared" si="827"/>
        <v>0</v>
      </c>
      <c r="L2334" s="11">
        <f t="shared" si="827"/>
        <v>0</v>
      </c>
      <c r="M2334" s="11">
        <f t="shared" si="827"/>
        <v>0</v>
      </c>
      <c r="N2334" s="11">
        <f t="shared" si="827"/>
        <v>0</v>
      </c>
      <c r="O2334" s="11">
        <f t="shared" si="827"/>
        <v>401285.78674175218</v>
      </c>
      <c r="P2334" s="11">
        <f t="shared" si="827"/>
        <v>424246.87650674029</v>
      </c>
      <c r="Q2334" s="11">
        <f t="shared" si="827"/>
        <v>420091.89548826806</v>
      </c>
      <c r="R2334" s="11">
        <f t="shared" si="827"/>
        <v>428289.64414065599</v>
      </c>
      <c r="S2334" s="11">
        <f t="shared" si="827"/>
        <v>436385.14701744867</v>
      </c>
      <c r="T2334" s="11">
        <f t="shared" si="827"/>
        <v>409063.46646959172</v>
      </c>
      <c r="U2334" s="11">
        <f t="shared" si="827"/>
        <v>421737.09312989435</v>
      </c>
      <c r="V2334" s="11">
        <f t="shared" si="827"/>
        <v>444313.14878594497</v>
      </c>
      <c r="W2334" s="11">
        <f t="shared" si="827"/>
        <v>463017.16655389714</v>
      </c>
      <c r="X2334" s="11">
        <f t="shared" si="827"/>
        <v>485254.37431827514</v>
      </c>
      <c r="Y2334" s="11">
        <f t="shared" si="827"/>
        <v>512065.48851351842</v>
      </c>
      <c r="Z2334" s="11">
        <f t="shared" si="827"/>
        <v>544448.0511683888</v>
      </c>
      <c r="AA2334" s="11">
        <f t="shared" si="827"/>
        <v>580283.51445341157</v>
      </c>
      <c r="AB2334" s="11">
        <f t="shared" si="827"/>
        <v>616897.27701259556</v>
      </c>
      <c r="AC2334" s="11">
        <f t="shared" si="827"/>
        <v>688585.77812006418</v>
      </c>
      <c r="AD2334" s="11">
        <f t="shared" si="827"/>
        <v>963830.39028522151</v>
      </c>
      <c r="AE2334" s="11">
        <f t="shared" si="827"/>
        <v>980246.50965971488</v>
      </c>
      <c r="AF2334" s="11">
        <f t="shared" si="827"/>
        <v>1008742.3623484407</v>
      </c>
      <c r="AG2334" s="11">
        <f t="shared" si="827"/>
        <v>1037576.1827834765</v>
      </c>
      <c r="AH2334" s="11">
        <f t="shared" si="827"/>
        <v>1068597.951437203</v>
      </c>
      <c r="AI2334" s="11">
        <f t="shared" si="827"/>
        <v>1084646.4556862141</v>
      </c>
      <c r="AJ2334" s="11">
        <f t="shared" si="827"/>
        <v>1099468.0545152701</v>
      </c>
      <c r="AK2334" s="11">
        <f t="shared" si="827"/>
        <v>1116536.7200267904</v>
      </c>
      <c r="AL2334" s="11">
        <f t="shared" si="827"/>
        <v>1134700.0132332637</v>
      </c>
      <c r="AM2334" s="11">
        <f t="shared" si="827"/>
        <v>1154223.9888645804</v>
      </c>
      <c r="AN2334" s="11">
        <f t="shared" si="827"/>
        <v>1175474.0848511839</v>
      </c>
      <c r="AO2334" s="11">
        <f t="shared" si="827"/>
        <v>1198497.3888970756</v>
      </c>
      <c r="AP2334" s="11">
        <f t="shared" si="827"/>
        <v>1222332.2251519493</v>
      </c>
      <c r="AQ2334" s="11">
        <f t="shared" si="827"/>
        <v>1246041.5300081447</v>
      </c>
      <c r="AR2334" s="11">
        <f t="shared" si="827"/>
        <v>1269205.2496334326</v>
      </c>
      <c r="AS2334" s="11">
        <f t="shared" si="827"/>
        <v>1118100.314093018</v>
      </c>
      <c r="AT2334" s="11">
        <f t="shared" si="827"/>
        <v>1140389.8680210332</v>
      </c>
      <c r="AU2334" s="11">
        <f t="shared" si="827"/>
        <v>1161537.6160799128</v>
      </c>
      <c r="AV2334" s="11">
        <f t="shared" si="827"/>
        <v>1182188.0020695385</v>
      </c>
      <c r="AW2334" s="11">
        <f t="shared" si="827"/>
        <v>1202278.1465285919</v>
      </c>
      <c r="AX2334" s="11"/>
    </row>
    <row r="2335" spans="3:50">
      <c r="C2335" s="10" t="s">
        <v>4</v>
      </c>
      <c r="D2335" s="9"/>
      <c r="E2335" s="3">
        <f t="shared" ref="E2335:AW2339" si="828">E1712*E220</f>
        <v>0</v>
      </c>
      <c r="F2335" s="3">
        <f t="shared" si="828"/>
        <v>0</v>
      </c>
      <c r="G2335" s="3">
        <f t="shared" si="828"/>
        <v>0</v>
      </c>
      <c r="H2335" s="3">
        <f t="shared" si="828"/>
        <v>0</v>
      </c>
      <c r="I2335" s="3">
        <f t="shared" si="828"/>
        <v>0</v>
      </c>
      <c r="J2335" s="3">
        <f t="shared" si="828"/>
        <v>0</v>
      </c>
      <c r="K2335" s="3">
        <f t="shared" si="828"/>
        <v>0</v>
      </c>
      <c r="L2335" s="3">
        <f t="shared" si="828"/>
        <v>0</v>
      </c>
      <c r="M2335" s="3">
        <f t="shared" si="828"/>
        <v>0</v>
      </c>
      <c r="N2335" s="3">
        <f t="shared" si="828"/>
        <v>0</v>
      </c>
      <c r="O2335" s="3">
        <f t="shared" si="828"/>
        <v>386384.25259324082</v>
      </c>
      <c r="P2335" s="3">
        <f t="shared" si="828"/>
        <v>396644.39228216908</v>
      </c>
      <c r="Q2335" s="3">
        <f t="shared" si="828"/>
        <v>382388.29325544165</v>
      </c>
      <c r="R2335" s="3">
        <f t="shared" si="828"/>
        <v>380398.81297329965</v>
      </c>
      <c r="S2335" s="3">
        <f t="shared" si="828"/>
        <v>378896.96275900223</v>
      </c>
      <c r="T2335" s="3">
        <f t="shared" si="828"/>
        <v>378120.89870192716</v>
      </c>
      <c r="U2335" s="3">
        <f t="shared" si="828"/>
        <v>374628.77286818379</v>
      </c>
      <c r="V2335" s="3">
        <f t="shared" si="828"/>
        <v>380303.75593156589</v>
      </c>
      <c r="W2335" s="3">
        <f t="shared" si="828"/>
        <v>382724.5276041727</v>
      </c>
      <c r="X2335" s="3">
        <f t="shared" si="828"/>
        <v>388071.20188683207</v>
      </c>
      <c r="Y2335" s="3">
        <f t="shared" si="828"/>
        <v>396819.05925066117</v>
      </c>
      <c r="Z2335" s="3">
        <f t="shared" si="828"/>
        <v>409364.14382029866</v>
      </c>
      <c r="AA2335" s="3">
        <f t="shared" si="828"/>
        <v>423786.53787931096</v>
      </c>
      <c r="AB2335" s="3">
        <f t="shared" si="828"/>
        <v>437985.75713708578</v>
      </c>
      <c r="AC2335" s="3">
        <f t="shared" si="828"/>
        <v>450879.30241123564</v>
      </c>
      <c r="AD2335" s="3">
        <f t="shared" si="828"/>
        <v>612205.31441250665</v>
      </c>
      <c r="AE2335" s="3">
        <f t="shared" si="828"/>
        <v>603975.5871530741</v>
      </c>
      <c r="AF2335" s="3">
        <f t="shared" si="828"/>
        <v>602889.25690144219</v>
      </c>
      <c r="AG2335" s="3">
        <f t="shared" si="828"/>
        <v>601489.83600085089</v>
      </c>
      <c r="AH2335" s="3">
        <f t="shared" si="828"/>
        <v>599890.02712135692</v>
      </c>
      <c r="AI2335" s="3">
        <f t="shared" si="828"/>
        <v>608182.05379213975</v>
      </c>
      <c r="AJ2335" s="3">
        <f t="shared" si="828"/>
        <v>615760.04112039111</v>
      </c>
      <c r="AK2335" s="3">
        <f t="shared" si="828"/>
        <v>624569.5669957276</v>
      </c>
      <c r="AL2335" s="3">
        <f t="shared" si="828"/>
        <v>633962.05138618452</v>
      </c>
      <c r="AM2335" s="3">
        <f t="shared" si="828"/>
        <v>644083.54471866728</v>
      </c>
      <c r="AN2335" s="3">
        <f t="shared" si="828"/>
        <v>654561.5249386651</v>
      </c>
      <c r="AO2335" s="3">
        <f t="shared" si="828"/>
        <v>665966.56001320772</v>
      </c>
      <c r="AP2335" s="3">
        <f t="shared" si="828"/>
        <v>677758.8054020477</v>
      </c>
      <c r="AQ2335" s="3">
        <f t="shared" si="828"/>
        <v>689416.56680012692</v>
      </c>
      <c r="AR2335" s="3">
        <f t="shared" si="828"/>
        <v>700708.06286603503</v>
      </c>
      <c r="AS2335" s="3">
        <f t="shared" si="828"/>
        <v>618080.06277964031</v>
      </c>
      <c r="AT2335" s="3">
        <f t="shared" si="828"/>
        <v>631208.10912107083</v>
      </c>
      <c r="AU2335" s="3">
        <f t="shared" si="828"/>
        <v>643730.86105597764</v>
      </c>
      <c r="AV2335" s="3">
        <f t="shared" si="828"/>
        <v>656003.32626831066</v>
      </c>
      <c r="AW2335" s="3">
        <f t="shared" si="828"/>
        <v>667989.34341695916</v>
      </c>
      <c r="AX2335" s="3"/>
    </row>
    <row r="2336" spans="3:50">
      <c r="C2336" s="10" t="s">
        <v>3</v>
      </c>
      <c r="D2336" s="9"/>
      <c r="E2336" s="3">
        <f t="shared" si="828"/>
        <v>0</v>
      </c>
      <c r="F2336" s="3">
        <f t="shared" si="828"/>
        <v>0</v>
      </c>
      <c r="G2336" s="3">
        <f t="shared" si="828"/>
        <v>0</v>
      </c>
      <c r="H2336" s="3">
        <f t="shared" si="828"/>
        <v>0</v>
      </c>
      <c r="I2336" s="3">
        <f t="shared" si="828"/>
        <v>0</v>
      </c>
      <c r="J2336" s="3">
        <f t="shared" si="828"/>
        <v>0</v>
      </c>
      <c r="K2336" s="3">
        <f t="shared" si="828"/>
        <v>0</v>
      </c>
      <c r="L2336" s="3">
        <f t="shared" si="828"/>
        <v>0</v>
      </c>
      <c r="M2336" s="3">
        <f t="shared" si="828"/>
        <v>0</v>
      </c>
      <c r="N2336" s="3">
        <f t="shared" si="828"/>
        <v>0</v>
      </c>
      <c r="O2336" s="3">
        <f t="shared" si="828"/>
        <v>4671.3559910309123</v>
      </c>
      <c r="P2336" s="3">
        <f t="shared" si="828"/>
        <v>7488.0099856758879</v>
      </c>
      <c r="Q2336" s="3">
        <f t="shared" si="828"/>
        <v>9774.5930734847007</v>
      </c>
      <c r="R2336" s="3">
        <f t="shared" si="828"/>
        <v>12236.265647009592</v>
      </c>
      <c r="S2336" s="3">
        <f t="shared" si="828"/>
        <v>14669.144284783524</v>
      </c>
      <c r="T2336" s="3">
        <f t="shared" si="828"/>
        <v>17100.891440832955</v>
      </c>
      <c r="U2336" s="3">
        <f t="shared" si="828"/>
        <v>17358.792080417228</v>
      </c>
      <c r="V2336" s="3">
        <f t="shared" si="828"/>
        <v>18069.352404501289</v>
      </c>
      <c r="W2336" s="3">
        <f t="shared" si="828"/>
        <v>18660.842181749282</v>
      </c>
      <c r="X2336" s="3">
        <f t="shared" si="828"/>
        <v>19431.630260426882</v>
      </c>
      <c r="Y2336" s="3">
        <f t="shared" si="828"/>
        <v>20419.612698473906</v>
      </c>
      <c r="Z2336" s="3">
        <f t="shared" si="828"/>
        <v>21662.765406957904</v>
      </c>
      <c r="AA2336" s="3">
        <f t="shared" si="828"/>
        <v>23077.190276878551</v>
      </c>
      <c r="AB2336" s="3">
        <f t="shared" si="828"/>
        <v>24558.575231529016</v>
      </c>
      <c r="AC2336" s="3">
        <f t="shared" si="828"/>
        <v>24932.988658783863</v>
      </c>
      <c r="AD2336" s="3">
        <f t="shared" si="828"/>
        <v>35136.322639132821</v>
      </c>
      <c r="AE2336" s="3">
        <f t="shared" si="828"/>
        <v>35975.505035295522</v>
      </c>
      <c r="AF2336" s="3">
        <f t="shared" si="828"/>
        <v>37268.720318666652</v>
      </c>
      <c r="AG2336" s="3">
        <f t="shared" si="828"/>
        <v>38588.134758744898</v>
      </c>
      <c r="AH2336" s="3">
        <f t="shared" si="828"/>
        <v>41593.476032869177</v>
      </c>
      <c r="AI2336" s="3">
        <f t="shared" si="828"/>
        <v>43335.2924044666</v>
      </c>
      <c r="AJ2336" s="3">
        <f t="shared" si="828"/>
        <v>45066.388936206014</v>
      </c>
      <c r="AK2336" s="3">
        <f t="shared" si="828"/>
        <v>46929.131109023139</v>
      </c>
      <c r="AL2336" s="3">
        <f t="shared" si="828"/>
        <v>48881.094271322232</v>
      </c>
      <c r="AM2336" s="3">
        <f t="shared" si="828"/>
        <v>50937.671588888516</v>
      </c>
      <c r="AN2336" s="3">
        <f t="shared" si="828"/>
        <v>53741.635708142843</v>
      </c>
      <c r="AO2336" s="3">
        <f t="shared" si="828"/>
        <v>56708.085672510264</v>
      </c>
      <c r="AP2336" s="3">
        <f t="shared" si="828"/>
        <v>59798.908717089143</v>
      </c>
      <c r="AQ2336" s="3">
        <f t="shared" si="828"/>
        <v>62971.107021709402</v>
      </c>
      <c r="AR2336" s="3">
        <f t="shared" si="828"/>
        <v>66202.594030559412</v>
      </c>
      <c r="AS2336" s="3">
        <f t="shared" si="828"/>
        <v>58577.750178729511</v>
      </c>
      <c r="AT2336" s="3">
        <f t="shared" si="828"/>
        <v>60005.841448786261</v>
      </c>
      <c r="AU2336" s="3">
        <f t="shared" si="828"/>
        <v>61382.07103768715</v>
      </c>
      <c r="AV2336" s="3">
        <f t="shared" si="828"/>
        <v>62739.784037978774</v>
      </c>
      <c r="AW2336" s="3">
        <f t="shared" si="828"/>
        <v>64075.216848233111</v>
      </c>
      <c r="AX2336" s="3"/>
    </row>
    <row r="2337" spans="3:50">
      <c r="C2337" s="10" t="s">
        <v>2</v>
      </c>
      <c r="D2337" s="9"/>
      <c r="E2337" s="3">
        <f t="shared" si="828"/>
        <v>0</v>
      </c>
      <c r="F2337" s="3">
        <f t="shared" si="828"/>
        <v>0</v>
      </c>
      <c r="G2337" s="3">
        <f t="shared" si="828"/>
        <v>0</v>
      </c>
      <c r="H2337" s="3">
        <f t="shared" si="828"/>
        <v>0</v>
      </c>
      <c r="I2337" s="3">
        <f t="shared" si="828"/>
        <v>0</v>
      </c>
      <c r="J2337" s="3">
        <f t="shared" si="828"/>
        <v>0</v>
      </c>
      <c r="K2337" s="3">
        <f t="shared" si="828"/>
        <v>0</v>
      </c>
      <c r="L2337" s="3">
        <f t="shared" si="828"/>
        <v>0</v>
      </c>
      <c r="M2337" s="3">
        <f t="shared" si="828"/>
        <v>0</v>
      </c>
      <c r="N2337" s="3">
        <f t="shared" si="828"/>
        <v>0</v>
      </c>
      <c r="O2337" s="3">
        <f t="shared" si="828"/>
        <v>2334.8964772301642</v>
      </c>
      <c r="P2337" s="3">
        <f t="shared" si="828"/>
        <v>4611.3079276514227</v>
      </c>
      <c r="Q2337" s="3">
        <f t="shared" si="828"/>
        <v>6431.1460990995638</v>
      </c>
      <c r="R2337" s="3">
        <f t="shared" si="828"/>
        <v>8246.1640241968762</v>
      </c>
      <c r="S2337" s="3">
        <f t="shared" si="828"/>
        <v>9946.3661597555219</v>
      </c>
      <c r="T2337" s="3">
        <f t="shared" si="828"/>
        <v>11561.84946666114</v>
      </c>
      <c r="U2337" s="3">
        <f t="shared" si="828"/>
        <v>21266.836070041343</v>
      </c>
      <c r="V2337" s="3">
        <f t="shared" si="828"/>
        <v>31265.684581203928</v>
      </c>
      <c r="W2337" s="3">
        <f t="shared" si="828"/>
        <v>40976.942124197645</v>
      </c>
      <c r="X2337" s="3">
        <f t="shared" si="828"/>
        <v>51019.019015198595</v>
      </c>
      <c r="Y2337" s="3">
        <f t="shared" si="828"/>
        <v>61722.283090975267</v>
      </c>
      <c r="Z2337" s="3">
        <f t="shared" si="828"/>
        <v>73441.562858167774</v>
      </c>
      <c r="AA2337" s="3">
        <f t="shared" si="828"/>
        <v>86095.71218934159</v>
      </c>
      <c r="AB2337" s="3">
        <f t="shared" si="828"/>
        <v>99381.109210780662</v>
      </c>
      <c r="AC2337" s="3">
        <f t="shared" si="828"/>
        <v>113053.0506541349</v>
      </c>
      <c r="AD2337" s="3">
        <f t="shared" si="828"/>
        <v>165808.93613439976</v>
      </c>
      <c r="AE2337" s="3">
        <f t="shared" si="828"/>
        <v>176156.8276104916</v>
      </c>
      <c r="AF2337" s="3">
        <f t="shared" si="828"/>
        <v>188852.54974156379</v>
      </c>
      <c r="AG2337" s="3">
        <f t="shared" si="828"/>
        <v>201877.3998693047</v>
      </c>
      <c r="AH2337" s="3">
        <f t="shared" si="828"/>
        <v>215272.5973862613</v>
      </c>
      <c r="AI2337" s="3">
        <f t="shared" si="828"/>
        <v>218861.13055763592</v>
      </c>
      <c r="AJ2337" s="3">
        <f t="shared" si="828"/>
        <v>222207.77795284399</v>
      </c>
      <c r="AK2337" s="3">
        <f t="shared" si="828"/>
        <v>226014.42443374312</v>
      </c>
      <c r="AL2337" s="3">
        <f t="shared" si="828"/>
        <v>230049.41379420113</v>
      </c>
      <c r="AM2337" s="3">
        <f t="shared" si="828"/>
        <v>234367.62922902964</v>
      </c>
      <c r="AN2337" s="3">
        <f t="shared" si="828"/>
        <v>239019.64103506957</v>
      </c>
      <c r="AO2337" s="3">
        <f t="shared" si="828"/>
        <v>244039.15635556675</v>
      </c>
      <c r="AP2337" s="3">
        <f t="shared" si="828"/>
        <v>249231.30990594812</v>
      </c>
      <c r="AQ2337" s="3">
        <f t="shared" si="828"/>
        <v>254405.16618648407</v>
      </c>
      <c r="AR2337" s="3">
        <f t="shared" si="828"/>
        <v>259474.46318200353</v>
      </c>
      <c r="AS2337" s="3">
        <f t="shared" si="828"/>
        <v>228089.6723354698</v>
      </c>
      <c r="AT2337" s="3">
        <f t="shared" si="828"/>
        <v>232136.39396511429</v>
      </c>
      <c r="AU2337" s="3">
        <f t="shared" si="828"/>
        <v>235934.32060187293</v>
      </c>
      <c r="AV2337" s="3">
        <f t="shared" si="828"/>
        <v>239615.69350160757</v>
      </c>
      <c r="AW2337" s="3">
        <f t="shared" si="828"/>
        <v>243168.56307766456</v>
      </c>
      <c r="AX2337" s="3"/>
    </row>
    <row r="2338" spans="3:50">
      <c r="C2338" s="10" t="s">
        <v>1</v>
      </c>
      <c r="D2338" s="9"/>
      <c r="E2338" s="3">
        <f t="shared" si="828"/>
        <v>0</v>
      </c>
      <c r="F2338" s="3">
        <f t="shared" si="828"/>
        <v>0</v>
      </c>
      <c r="G2338" s="3">
        <f t="shared" si="828"/>
        <v>0</v>
      </c>
      <c r="H2338" s="3">
        <f t="shared" si="828"/>
        <v>0</v>
      </c>
      <c r="I2338" s="3">
        <f t="shared" si="828"/>
        <v>0</v>
      </c>
      <c r="J2338" s="3">
        <f t="shared" si="828"/>
        <v>0</v>
      </c>
      <c r="K2338" s="3">
        <f t="shared" si="828"/>
        <v>0</v>
      </c>
      <c r="L2338" s="3">
        <f t="shared" si="828"/>
        <v>0</v>
      </c>
      <c r="M2338" s="3">
        <f t="shared" si="828"/>
        <v>0</v>
      </c>
      <c r="N2338" s="3">
        <f t="shared" si="828"/>
        <v>0</v>
      </c>
      <c r="O2338" s="3">
        <f t="shared" si="828"/>
        <v>7895.2816802502439</v>
      </c>
      <c r="P2338" s="3">
        <f t="shared" si="828"/>
        <v>15503.166311243895</v>
      </c>
      <c r="Q2338" s="3">
        <f t="shared" si="828"/>
        <v>21497.863060242125</v>
      </c>
      <c r="R2338" s="3">
        <f t="shared" si="828"/>
        <v>27408.401496149905</v>
      </c>
      <c r="S2338" s="3">
        <f t="shared" si="828"/>
        <v>32872.67381390743</v>
      </c>
      <c r="T2338" s="3">
        <f t="shared" si="828"/>
        <v>2279.8268601704694</v>
      </c>
      <c r="U2338" s="3">
        <f t="shared" si="828"/>
        <v>8340.1500772094951</v>
      </c>
      <c r="V2338" s="3">
        <f t="shared" si="828"/>
        <v>14388.016375398533</v>
      </c>
      <c r="W2338" s="3">
        <f t="shared" si="828"/>
        <v>20226.431715956311</v>
      </c>
      <c r="X2338" s="3">
        <f t="shared" si="828"/>
        <v>26157.47322989759</v>
      </c>
      <c r="Y2338" s="3">
        <f t="shared" si="828"/>
        <v>32373.639509816534</v>
      </c>
      <c r="Z2338" s="3">
        <f t="shared" si="828"/>
        <v>39078.488757150277</v>
      </c>
      <c r="AA2338" s="3">
        <f t="shared" si="828"/>
        <v>46238.651481921996</v>
      </c>
      <c r="AB2338" s="3">
        <f t="shared" si="828"/>
        <v>53691.398981625796</v>
      </c>
      <c r="AC2338" s="3">
        <f t="shared" si="828"/>
        <v>98237.393742844433</v>
      </c>
      <c r="AD2338" s="3">
        <f t="shared" si="828"/>
        <v>148599.18973789504</v>
      </c>
      <c r="AE2338" s="3">
        <f t="shared" si="828"/>
        <v>162017.61360347585</v>
      </c>
      <c r="AF2338" s="3">
        <f t="shared" si="828"/>
        <v>177544.09614188221</v>
      </c>
      <c r="AG2338" s="3">
        <f t="shared" si="828"/>
        <v>193365.23656693226</v>
      </c>
      <c r="AH2338" s="3">
        <f t="shared" si="828"/>
        <v>209516.9281995862</v>
      </c>
      <c r="AI2338" s="3">
        <f t="shared" si="828"/>
        <v>211905.61310754955</v>
      </c>
      <c r="AJ2338" s="3">
        <f t="shared" si="828"/>
        <v>214036.67629875962</v>
      </c>
      <c r="AK2338" s="3">
        <f t="shared" si="828"/>
        <v>216586.68914204699</v>
      </c>
      <c r="AL2338" s="3">
        <f t="shared" si="828"/>
        <v>219328.37755783502</v>
      </c>
      <c r="AM2338" s="3">
        <f t="shared" si="828"/>
        <v>222310.88183955199</v>
      </c>
      <c r="AN2338" s="3">
        <f t="shared" si="828"/>
        <v>225578.27898823225</v>
      </c>
      <c r="AO2338" s="3">
        <f t="shared" si="828"/>
        <v>229157.92500100384</v>
      </c>
      <c r="AP2338" s="3">
        <f t="shared" si="828"/>
        <v>232863.06769094325</v>
      </c>
      <c r="AQ2338" s="3">
        <f t="shared" si="828"/>
        <v>236514.32549121045</v>
      </c>
      <c r="AR2338" s="3">
        <f t="shared" si="828"/>
        <v>240032.70020814778</v>
      </c>
      <c r="AS2338" s="3">
        <f t="shared" si="828"/>
        <v>210903.66637889709</v>
      </c>
      <c r="AT2338" s="3">
        <f t="shared" si="828"/>
        <v>214548.04002352853</v>
      </c>
      <c r="AU2338" s="3">
        <f t="shared" si="828"/>
        <v>217959.266351003</v>
      </c>
      <c r="AV2338" s="3">
        <f t="shared" si="828"/>
        <v>221259.77340784654</v>
      </c>
      <c r="AW2338" s="3">
        <f t="shared" si="828"/>
        <v>224438.68259194907</v>
      </c>
      <c r="AX2338" s="3"/>
    </row>
    <row r="2339" spans="3:50">
      <c r="C2339" s="7" t="s">
        <v>0</v>
      </c>
      <c r="D2339" s="6"/>
      <c r="E2339" s="4">
        <f t="shared" si="828"/>
        <v>0</v>
      </c>
      <c r="F2339" s="4">
        <f t="shared" si="828"/>
        <v>0</v>
      </c>
      <c r="G2339" s="4">
        <f t="shared" si="828"/>
        <v>0</v>
      </c>
      <c r="H2339" s="4">
        <f t="shared" si="828"/>
        <v>0</v>
      </c>
      <c r="I2339" s="4">
        <f t="shared" si="828"/>
        <v>0</v>
      </c>
      <c r="J2339" s="4">
        <f t="shared" si="828"/>
        <v>0</v>
      </c>
      <c r="K2339" s="4">
        <f t="shared" si="828"/>
        <v>0</v>
      </c>
      <c r="L2339" s="4">
        <f t="shared" si="828"/>
        <v>0</v>
      </c>
      <c r="M2339" s="4">
        <f t="shared" si="828"/>
        <v>0</v>
      </c>
      <c r="N2339" s="4">
        <f t="shared" si="828"/>
        <v>0</v>
      </c>
      <c r="O2339" s="4">
        <f t="shared" si="828"/>
        <v>0</v>
      </c>
      <c r="P2339" s="4">
        <f t="shared" si="828"/>
        <v>0</v>
      </c>
      <c r="Q2339" s="4">
        <f t="shared" si="828"/>
        <v>0</v>
      </c>
      <c r="R2339" s="4">
        <f t="shared" si="828"/>
        <v>0</v>
      </c>
      <c r="S2339" s="4">
        <f t="shared" si="828"/>
        <v>0</v>
      </c>
      <c r="T2339" s="4">
        <f t="shared" si="828"/>
        <v>0</v>
      </c>
      <c r="U2339" s="4">
        <f t="shared" si="828"/>
        <v>142.54203404247269</v>
      </c>
      <c r="V2339" s="4">
        <f t="shared" si="828"/>
        <v>286.33949327531451</v>
      </c>
      <c r="W2339" s="4">
        <f t="shared" si="828"/>
        <v>428.42292782116493</v>
      </c>
      <c r="X2339" s="4">
        <f t="shared" si="828"/>
        <v>575.049925919982</v>
      </c>
      <c r="Y2339" s="4">
        <f t="shared" si="828"/>
        <v>730.8939635915259</v>
      </c>
      <c r="Z2339" s="4">
        <f t="shared" si="828"/>
        <v>901.09032581416409</v>
      </c>
      <c r="AA2339" s="4">
        <f t="shared" si="828"/>
        <v>1085.4226259584855</v>
      </c>
      <c r="AB2339" s="4">
        <f t="shared" si="828"/>
        <v>1280.4364515743207</v>
      </c>
      <c r="AC2339" s="4">
        <f t="shared" si="828"/>
        <v>1483.0426530652619</v>
      </c>
      <c r="AD2339" s="4">
        <f t="shared" si="828"/>
        <v>2080.6273612872305</v>
      </c>
      <c r="AE2339" s="4">
        <f t="shared" si="828"/>
        <v>2120.9762573777448</v>
      </c>
      <c r="AF2339" s="4">
        <f t="shared" si="828"/>
        <v>2187.7392448858322</v>
      </c>
      <c r="AG2339" s="4">
        <f t="shared" si="828"/>
        <v>2255.5755876437306</v>
      </c>
      <c r="AH2339" s="4">
        <f t="shared" si="828"/>
        <v>2324.9226971294493</v>
      </c>
      <c r="AI2339" s="4">
        <f t="shared" si="828"/>
        <v>2362.3658244223539</v>
      </c>
      <c r="AJ2339" s="4">
        <f t="shared" si="828"/>
        <v>2397.1702070692618</v>
      </c>
      <c r="AK2339" s="4">
        <f t="shared" si="828"/>
        <v>2436.9083462494959</v>
      </c>
      <c r="AL2339" s="4">
        <f t="shared" si="828"/>
        <v>2479.076223720866</v>
      </c>
      <c r="AM2339" s="4">
        <f t="shared" si="828"/>
        <v>2524.2614884428967</v>
      </c>
      <c r="AN2339" s="4">
        <f t="shared" si="828"/>
        <v>2573.0041810739326</v>
      </c>
      <c r="AO2339" s="4">
        <f t="shared" si="828"/>
        <v>2625.6618547869903</v>
      </c>
      <c r="AP2339" s="4">
        <f t="shared" si="828"/>
        <v>2680.1334359210505</v>
      </c>
      <c r="AQ2339" s="4">
        <f t="shared" si="828"/>
        <v>2734.3645086139381</v>
      </c>
      <c r="AR2339" s="4">
        <f t="shared" si="828"/>
        <v>2787.4293466870354</v>
      </c>
      <c r="AS2339" s="4">
        <f t="shared" si="828"/>
        <v>2449.162420281245</v>
      </c>
      <c r="AT2339" s="4">
        <f t="shared" si="828"/>
        <v>2491.48346253311</v>
      </c>
      <c r="AU2339" s="4">
        <f t="shared" si="828"/>
        <v>2531.0970333722021</v>
      </c>
      <c r="AV2339" s="4">
        <f t="shared" si="828"/>
        <v>2569.424853795068</v>
      </c>
      <c r="AW2339" s="4">
        <f t="shared" si="828"/>
        <v>2606.3405937860616</v>
      </c>
      <c r="AX2339" s="3"/>
    </row>
    <row r="2340" spans="3:50">
      <c r="C2340" s="14">
        <v>11</v>
      </c>
      <c r="D2340" s="13"/>
      <c r="E2340" s="11">
        <f t="shared" ref="E2340:AW2340" si="829">SUM(E2341:E2345)</f>
        <v>0</v>
      </c>
      <c r="F2340" s="11">
        <f t="shared" si="829"/>
        <v>0</v>
      </c>
      <c r="G2340" s="11">
        <f t="shared" si="829"/>
        <v>0</v>
      </c>
      <c r="H2340" s="11">
        <f t="shared" si="829"/>
        <v>0</v>
      </c>
      <c r="I2340" s="11">
        <f t="shared" si="829"/>
        <v>0</v>
      </c>
      <c r="J2340" s="11">
        <f t="shared" si="829"/>
        <v>0</v>
      </c>
      <c r="K2340" s="11">
        <f t="shared" si="829"/>
        <v>0</v>
      </c>
      <c r="L2340" s="11">
        <f t="shared" si="829"/>
        <v>0</v>
      </c>
      <c r="M2340" s="11">
        <f t="shared" si="829"/>
        <v>0</v>
      </c>
      <c r="N2340" s="11">
        <f t="shared" si="829"/>
        <v>0</v>
      </c>
      <c r="O2340" s="11">
        <f t="shared" si="829"/>
        <v>0</v>
      </c>
      <c r="P2340" s="11">
        <f t="shared" si="829"/>
        <v>375458.10427494982</v>
      </c>
      <c r="Q2340" s="11">
        <f t="shared" si="829"/>
        <v>397069.39497934387</v>
      </c>
      <c r="R2340" s="11">
        <f t="shared" si="829"/>
        <v>393293.43415127503</v>
      </c>
      <c r="S2340" s="11">
        <f t="shared" si="829"/>
        <v>401071.8027129054</v>
      </c>
      <c r="T2340" s="11">
        <f t="shared" si="829"/>
        <v>408748.77084931353</v>
      </c>
      <c r="U2340" s="11">
        <f t="shared" si="829"/>
        <v>382968.44308148074</v>
      </c>
      <c r="V2340" s="11">
        <f t="shared" si="829"/>
        <v>394984.01418147288</v>
      </c>
      <c r="W2340" s="11">
        <f t="shared" si="829"/>
        <v>416270.44478888897</v>
      </c>
      <c r="X2340" s="11">
        <f t="shared" si="829"/>
        <v>433928.88206113223</v>
      </c>
      <c r="Y2340" s="11">
        <f t="shared" si="829"/>
        <v>454898.74095548165</v>
      </c>
      <c r="Z2340" s="11">
        <f t="shared" si="829"/>
        <v>480159.18392753066</v>
      </c>
      <c r="AA2340" s="11">
        <f t="shared" si="829"/>
        <v>510649.35994161718</v>
      </c>
      <c r="AB2340" s="11">
        <f t="shared" si="829"/>
        <v>544385.51544907014</v>
      </c>
      <c r="AC2340" s="11">
        <f t="shared" si="829"/>
        <v>578859.99567714578</v>
      </c>
      <c r="AD2340" s="11">
        <f t="shared" si="829"/>
        <v>646467.23584713903</v>
      </c>
      <c r="AE2340" s="11">
        <f t="shared" si="829"/>
        <v>905061.76037150505</v>
      </c>
      <c r="AF2340" s="11">
        <f t="shared" si="829"/>
        <v>920660.35602584668</v>
      </c>
      <c r="AG2340" s="11">
        <f t="shared" si="829"/>
        <v>947607.45127512806</v>
      </c>
      <c r="AH2340" s="11">
        <f t="shared" si="829"/>
        <v>974877.21104394714</v>
      </c>
      <c r="AI2340" s="11">
        <f t="shared" si="829"/>
        <v>1004226.1341705761</v>
      </c>
      <c r="AJ2340" s="11">
        <f t="shared" si="829"/>
        <v>1019321.8513239288</v>
      </c>
      <c r="AK2340" s="11">
        <f t="shared" si="829"/>
        <v>1033265.0401771625</v>
      </c>
      <c r="AL2340" s="11">
        <f t="shared" si="829"/>
        <v>1049320.4920149518</v>
      </c>
      <c r="AM2340" s="11">
        <f t="shared" si="829"/>
        <v>1066405.2208610573</v>
      </c>
      <c r="AN2340" s="11">
        <f t="shared" si="829"/>
        <v>1084769.3177060543</v>
      </c>
      <c r="AO2340" s="11">
        <f t="shared" si="829"/>
        <v>1104765.4030482874</v>
      </c>
      <c r="AP2340" s="11">
        <f t="shared" si="829"/>
        <v>1126429.101519512</v>
      </c>
      <c r="AQ2340" s="11">
        <f t="shared" si="829"/>
        <v>1148856.662363814</v>
      </c>
      <c r="AR2340" s="11">
        <f t="shared" si="829"/>
        <v>1171167.3870206517</v>
      </c>
      <c r="AS2340" s="11">
        <f t="shared" si="829"/>
        <v>1192966.4508043844</v>
      </c>
      <c r="AT2340" s="11">
        <f t="shared" si="829"/>
        <v>1050931.7377782452</v>
      </c>
      <c r="AU2340" s="11">
        <f t="shared" si="829"/>
        <v>1071875.8054612088</v>
      </c>
      <c r="AV2340" s="11">
        <f t="shared" si="829"/>
        <v>1091746.4500961083</v>
      </c>
      <c r="AW2340" s="11">
        <f t="shared" si="829"/>
        <v>1111149.4110930297</v>
      </c>
      <c r="AX2340" s="11"/>
    </row>
    <row r="2341" spans="3:50">
      <c r="C2341" s="10" t="s">
        <v>4</v>
      </c>
      <c r="D2341" s="9"/>
      <c r="E2341" s="3">
        <f t="shared" ref="E2341:AW2345" si="830">E1718*E226</f>
        <v>0</v>
      </c>
      <c r="F2341" s="3">
        <f t="shared" si="830"/>
        <v>0</v>
      </c>
      <c r="G2341" s="3">
        <f t="shared" si="830"/>
        <v>0</v>
      </c>
      <c r="H2341" s="3">
        <f t="shared" si="830"/>
        <v>0</v>
      </c>
      <c r="I2341" s="3">
        <f t="shared" si="830"/>
        <v>0</v>
      </c>
      <c r="J2341" s="3">
        <f t="shared" si="830"/>
        <v>0</v>
      </c>
      <c r="K2341" s="3">
        <f t="shared" si="830"/>
        <v>0</v>
      </c>
      <c r="L2341" s="3">
        <f t="shared" si="830"/>
        <v>0</v>
      </c>
      <c r="M2341" s="3">
        <f t="shared" si="830"/>
        <v>0</v>
      </c>
      <c r="N2341" s="3">
        <f t="shared" si="830"/>
        <v>0</v>
      </c>
      <c r="O2341" s="3">
        <f t="shared" si="830"/>
        <v>0</v>
      </c>
      <c r="P2341" s="3">
        <f t="shared" si="830"/>
        <v>361352.34878898773</v>
      </c>
      <c r="Q2341" s="3">
        <f t="shared" si="830"/>
        <v>370947.78532816877</v>
      </c>
      <c r="R2341" s="3">
        <f t="shared" si="830"/>
        <v>357615.26767688786</v>
      </c>
      <c r="S2341" s="3">
        <f t="shared" si="830"/>
        <v>355754.67587482446</v>
      </c>
      <c r="T2341" s="3">
        <f t="shared" si="830"/>
        <v>354350.12302666029</v>
      </c>
      <c r="U2341" s="3">
        <f t="shared" si="830"/>
        <v>353624.3362795228</v>
      </c>
      <c r="V2341" s="3">
        <f t="shared" si="830"/>
        <v>350358.4478179185</v>
      </c>
      <c r="W2341" s="3">
        <f t="shared" si="830"/>
        <v>355665.77710353932</v>
      </c>
      <c r="X2341" s="3">
        <f t="shared" si="830"/>
        <v>357929.71908333636</v>
      </c>
      <c r="Y2341" s="3">
        <f t="shared" si="830"/>
        <v>362930.00907259365</v>
      </c>
      <c r="Z2341" s="3">
        <f t="shared" si="830"/>
        <v>371111.1364971071</v>
      </c>
      <c r="AA2341" s="3">
        <f t="shared" si="830"/>
        <v>382843.48776290059</v>
      </c>
      <c r="AB2341" s="3">
        <f t="shared" si="830"/>
        <v>396331.52702279977</v>
      </c>
      <c r="AC2341" s="3">
        <f t="shared" si="830"/>
        <v>409610.84986095969</v>
      </c>
      <c r="AD2341" s="3">
        <f t="shared" si="830"/>
        <v>421669.08680452377</v>
      </c>
      <c r="AE2341" s="3">
        <f t="shared" si="830"/>
        <v>572543.59311829251</v>
      </c>
      <c r="AF2341" s="3">
        <f t="shared" si="830"/>
        <v>564847.02873936226</v>
      </c>
      <c r="AG2341" s="3">
        <f t="shared" si="830"/>
        <v>563831.07639308227</v>
      </c>
      <c r="AH2341" s="3">
        <f t="shared" si="830"/>
        <v>562522.31697553571</v>
      </c>
      <c r="AI2341" s="3">
        <f t="shared" si="830"/>
        <v>561026.15171429981</v>
      </c>
      <c r="AJ2341" s="3">
        <f t="shared" si="830"/>
        <v>568780.97943721595</v>
      </c>
      <c r="AK2341" s="3">
        <f t="shared" si="830"/>
        <v>575868.02685640659</v>
      </c>
      <c r="AL2341" s="3">
        <f t="shared" si="830"/>
        <v>584106.82759790937</v>
      </c>
      <c r="AM2341" s="3">
        <f t="shared" si="830"/>
        <v>592890.81988713052</v>
      </c>
      <c r="AN2341" s="3">
        <f t="shared" si="830"/>
        <v>602356.59227406839</v>
      </c>
      <c r="AO2341" s="3">
        <f t="shared" si="830"/>
        <v>612155.75654551375</v>
      </c>
      <c r="AP2341" s="3">
        <f t="shared" si="830"/>
        <v>622821.91642275197</v>
      </c>
      <c r="AQ2341" s="3">
        <f t="shared" si="830"/>
        <v>633850.2011940761</v>
      </c>
      <c r="AR2341" s="3">
        <f t="shared" si="830"/>
        <v>644752.71451998071</v>
      </c>
      <c r="AS2341" s="3">
        <f t="shared" si="830"/>
        <v>655312.691013259</v>
      </c>
      <c r="AT2341" s="3">
        <f t="shared" si="830"/>
        <v>578037.74591246131</v>
      </c>
      <c r="AU2341" s="3">
        <f t="shared" si="830"/>
        <v>590315.29177166231</v>
      </c>
      <c r="AV2341" s="3">
        <f t="shared" si="830"/>
        <v>602026.75722246605</v>
      </c>
      <c r="AW2341" s="3">
        <f t="shared" si="830"/>
        <v>613504.15077601816</v>
      </c>
      <c r="AX2341" s="3"/>
    </row>
    <row r="2342" spans="3:50">
      <c r="C2342" s="10" t="s">
        <v>3</v>
      </c>
      <c r="D2342" s="9"/>
      <c r="E2342" s="3">
        <f t="shared" si="830"/>
        <v>0</v>
      </c>
      <c r="F2342" s="3">
        <f t="shared" si="830"/>
        <v>0</v>
      </c>
      <c r="G2342" s="3">
        <f t="shared" si="830"/>
        <v>0</v>
      </c>
      <c r="H2342" s="3">
        <f t="shared" si="830"/>
        <v>0</v>
      </c>
      <c r="I2342" s="3">
        <f t="shared" si="830"/>
        <v>0</v>
      </c>
      <c r="J2342" s="3">
        <f t="shared" si="830"/>
        <v>0</v>
      </c>
      <c r="K2342" s="3">
        <f t="shared" si="830"/>
        <v>0</v>
      </c>
      <c r="L2342" s="3">
        <f t="shared" si="830"/>
        <v>0</v>
      </c>
      <c r="M2342" s="3">
        <f t="shared" si="830"/>
        <v>0</v>
      </c>
      <c r="N2342" s="3">
        <f t="shared" si="830"/>
        <v>0</v>
      </c>
      <c r="O2342" s="3">
        <f t="shared" si="830"/>
        <v>0</v>
      </c>
      <c r="P2342" s="3">
        <f t="shared" si="830"/>
        <v>4440.7778593136272</v>
      </c>
      <c r="Q2342" s="3">
        <f t="shared" si="830"/>
        <v>7118.4018127829258</v>
      </c>
      <c r="R2342" s="3">
        <f t="shared" si="830"/>
        <v>9292.1191593774965</v>
      </c>
      <c r="S2342" s="3">
        <f t="shared" si="830"/>
        <v>11632.283574673198</v>
      </c>
      <c r="T2342" s="3">
        <f t="shared" si="830"/>
        <v>13945.075322886611</v>
      </c>
      <c r="U2342" s="3">
        <f t="shared" si="830"/>
        <v>16256.791439313442</v>
      </c>
      <c r="V2342" s="3">
        <f t="shared" si="830"/>
        <v>16501.962103327834</v>
      </c>
      <c r="W2342" s="3">
        <f t="shared" si="830"/>
        <v>17177.449169815103</v>
      </c>
      <c r="X2342" s="3">
        <f t="shared" si="830"/>
        <v>17739.743011658134</v>
      </c>
      <c r="Y2342" s="3">
        <f t="shared" si="830"/>
        <v>18472.484990772216</v>
      </c>
      <c r="Z2342" s="3">
        <f t="shared" si="830"/>
        <v>19411.700615677237</v>
      </c>
      <c r="AA2342" s="3">
        <f t="shared" si="830"/>
        <v>20593.491306470463</v>
      </c>
      <c r="AB2342" s="3">
        <f t="shared" si="830"/>
        <v>21938.100164811825</v>
      </c>
      <c r="AC2342" s="3">
        <f t="shared" si="830"/>
        <v>23346.363958100745</v>
      </c>
      <c r="AD2342" s="3">
        <f t="shared" si="830"/>
        <v>23702.296338586289</v>
      </c>
      <c r="AE2342" s="3">
        <f t="shared" si="830"/>
        <v>33401.993753665229</v>
      </c>
      <c r="AF2342" s="3">
        <f t="shared" si="830"/>
        <v>34199.754106753338</v>
      </c>
      <c r="AG2342" s="3">
        <f t="shared" si="830"/>
        <v>35429.136283737265</v>
      </c>
      <c r="AH2342" s="3">
        <f t="shared" si="830"/>
        <v>36683.424427053251</v>
      </c>
      <c r="AI2342" s="3">
        <f t="shared" si="830"/>
        <v>39540.42205588676</v>
      </c>
      <c r="AJ2342" s="3">
        <f t="shared" si="830"/>
        <v>41196.26237138213</v>
      </c>
      <c r="AK2342" s="3">
        <f t="shared" si="830"/>
        <v>42841.911978314885</v>
      </c>
      <c r="AL2342" s="3">
        <f t="shared" si="830"/>
        <v>44612.709197481752</v>
      </c>
      <c r="AM2342" s="3">
        <f t="shared" si="830"/>
        <v>46468.32345808977</v>
      </c>
      <c r="AN2342" s="3">
        <f t="shared" si="830"/>
        <v>48423.388119260984</v>
      </c>
      <c r="AO2342" s="3">
        <f t="shared" si="830"/>
        <v>51088.948569588916</v>
      </c>
      <c r="AP2342" s="3">
        <f t="shared" si="830"/>
        <v>53908.974563715157</v>
      </c>
      <c r="AQ2342" s="3">
        <f t="shared" si="830"/>
        <v>56847.234582813624</v>
      </c>
      <c r="AR2342" s="3">
        <f t="shared" si="830"/>
        <v>59862.853179117825</v>
      </c>
      <c r="AS2342" s="3">
        <f t="shared" si="830"/>
        <v>62934.833989211002</v>
      </c>
      <c r="AT2342" s="3">
        <f t="shared" si="830"/>
        <v>55686.35242990742</v>
      </c>
      <c r="AU2342" s="3">
        <f t="shared" si="830"/>
        <v>57043.953114874173</v>
      </c>
      <c r="AV2342" s="3">
        <f t="shared" si="830"/>
        <v>58352.252011266915</v>
      </c>
      <c r="AW2342" s="3">
        <f t="shared" si="830"/>
        <v>59642.948297864146</v>
      </c>
      <c r="AX2342" s="3"/>
    </row>
    <row r="2343" spans="3:50">
      <c r="C2343" s="10" t="s">
        <v>2</v>
      </c>
      <c r="D2343" s="9"/>
      <c r="E2343" s="3">
        <f t="shared" si="830"/>
        <v>0</v>
      </c>
      <c r="F2343" s="3">
        <f t="shared" si="830"/>
        <v>0</v>
      </c>
      <c r="G2343" s="3">
        <f t="shared" si="830"/>
        <v>0</v>
      </c>
      <c r="H2343" s="3">
        <f t="shared" si="830"/>
        <v>0</v>
      </c>
      <c r="I2343" s="3">
        <f t="shared" si="830"/>
        <v>0</v>
      </c>
      <c r="J2343" s="3">
        <f t="shared" si="830"/>
        <v>0</v>
      </c>
      <c r="K2343" s="3">
        <f t="shared" si="830"/>
        <v>0</v>
      </c>
      <c r="L2343" s="3">
        <f t="shared" si="830"/>
        <v>0</v>
      </c>
      <c r="M2343" s="3">
        <f t="shared" si="830"/>
        <v>0</v>
      </c>
      <c r="N2343" s="3">
        <f t="shared" si="830"/>
        <v>0</v>
      </c>
      <c r="O2343" s="3">
        <f t="shared" si="830"/>
        <v>0</v>
      </c>
      <c r="P2343" s="3">
        <f t="shared" si="830"/>
        <v>2208.1209381024755</v>
      </c>
      <c r="Q2343" s="3">
        <f t="shared" si="830"/>
        <v>4360.9323524116608</v>
      </c>
      <c r="R2343" s="3">
        <f t="shared" si="830"/>
        <v>6081.9605905028538</v>
      </c>
      <c r="S2343" s="3">
        <f t="shared" si="830"/>
        <v>7798.4303023390812</v>
      </c>
      <c r="T2343" s="3">
        <f t="shared" si="830"/>
        <v>9406.3182627454371</v>
      </c>
      <c r="U2343" s="3">
        <f t="shared" si="830"/>
        <v>10934.087288019307</v>
      </c>
      <c r="V2343" s="3">
        <f t="shared" si="830"/>
        <v>20112.131938782375</v>
      </c>
      <c r="W2343" s="3">
        <f t="shared" si="830"/>
        <v>29568.082971182881</v>
      </c>
      <c r="X2343" s="3">
        <f t="shared" si="830"/>
        <v>38752.058074622211</v>
      </c>
      <c r="Y2343" s="3">
        <f t="shared" si="830"/>
        <v>48248.890358749377</v>
      </c>
      <c r="Z2343" s="3">
        <f t="shared" si="830"/>
        <v>58371.010008267673</v>
      </c>
      <c r="AA2343" s="3">
        <f t="shared" si="830"/>
        <v>69453.979761220704</v>
      </c>
      <c r="AB2343" s="3">
        <f t="shared" si="830"/>
        <v>81421.059400309096</v>
      </c>
      <c r="AC2343" s="3">
        <f t="shared" si="830"/>
        <v>93985.112505072117</v>
      </c>
      <c r="AD2343" s="3">
        <f t="shared" si="830"/>
        <v>106914.72221581799</v>
      </c>
      <c r="AE2343" s="3">
        <f t="shared" si="830"/>
        <v>156806.17413804639</v>
      </c>
      <c r="AF2343" s="3">
        <f t="shared" si="830"/>
        <v>166592.21649855236</v>
      </c>
      <c r="AG2343" s="3">
        <f t="shared" si="830"/>
        <v>178598.61170079585</v>
      </c>
      <c r="AH2343" s="3">
        <f t="shared" si="830"/>
        <v>190916.26456600093</v>
      </c>
      <c r="AI2343" s="3">
        <f t="shared" si="830"/>
        <v>203584.15643857684</v>
      </c>
      <c r="AJ2343" s="3">
        <f t="shared" si="830"/>
        <v>206977.84661287852</v>
      </c>
      <c r="AK2343" s="3">
        <f t="shared" si="830"/>
        <v>210142.78444111638</v>
      </c>
      <c r="AL2343" s="3">
        <f t="shared" si="830"/>
        <v>213742.74524468862</v>
      </c>
      <c r="AM2343" s="3">
        <f t="shared" si="830"/>
        <v>217558.6508228312</v>
      </c>
      <c r="AN2343" s="3">
        <f t="shared" si="830"/>
        <v>221642.40443241026</v>
      </c>
      <c r="AO2343" s="3">
        <f t="shared" si="830"/>
        <v>226041.83060542942</v>
      </c>
      <c r="AP2343" s="3">
        <f t="shared" si="830"/>
        <v>230788.80632208489</v>
      </c>
      <c r="AQ2343" s="3">
        <f t="shared" si="830"/>
        <v>235699.04670329476</v>
      </c>
      <c r="AR2343" s="3">
        <f t="shared" si="830"/>
        <v>240591.98328322274</v>
      </c>
      <c r="AS2343" s="3">
        <f t="shared" si="830"/>
        <v>245386.03772907346</v>
      </c>
      <c r="AT2343" s="3">
        <f t="shared" si="830"/>
        <v>215705.31548634314</v>
      </c>
      <c r="AU2343" s="3">
        <f t="shared" si="830"/>
        <v>219532.31631838443</v>
      </c>
      <c r="AV2343" s="3">
        <f t="shared" si="830"/>
        <v>223124.03073047363</v>
      </c>
      <c r="AW2343" s="3">
        <f t="shared" si="830"/>
        <v>226605.5198072443</v>
      </c>
      <c r="AX2343" s="3"/>
    </row>
    <row r="2344" spans="3:50">
      <c r="C2344" s="10" t="s">
        <v>1</v>
      </c>
      <c r="D2344" s="9"/>
      <c r="E2344" s="3">
        <f t="shared" si="830"/>
        <v>0</v>
      </c>
      <c r="F2344" s="3">
        <f t="shared" si="830"/>
        <v>0</v>
      </c>
      <c r="G2344" s="3">
        <f t="shared" si="830"/>
        <v>0</v>
      </c>
      <c r="H2344" s="3">
        <f t="shared" si="830"/>
        <v>0</v>
      </c>
      <c r="I2344" s="3">
        <f t="shared" si="830"/>
        <v>0</v>
      </c>
      <c r="J2344" s="3">
        <f t="shared" si="830"/>
        <v>0</v>
      </c>
      <c r="K2344" s="3">
        <f t="shared" si="830"/>
        <v>0</v>
      </c>
      <c r="L2344" s="3">
        <f t="shared" si="830"/>
        <v>0</v>
      </c>
      <c r="M2344" s="3">
        <f t="shared" si="830"/>
        <v>0</v>
      </c>
      <c r="N2344" s="3">
        <f t="shared" si="830"/>
        <v>0</v>
      </c>
      <c r="O2344" s="3">
        <f t="shared" si="830"/>
        <v>0</v>
      </c>
      <c r="P2344" s="3">
        <f t="shared" si="830"/>
        <v>7456.8566885459477</v>
      </c>
      <c r="Q2344" s="3">
        <f t="shared" si="830"/>
        <v>14642.275485980521</v>
      </c>
      <c r="R2344" s="3">
        <f t="shared" si="830"/>
        <v>20304.08672450688</v>
      </c>
      <c r="S2344" s="3">
        <f t="shared" si="830"/>
        <v>25886.412961068701</v>
      </c>
      <c r="T2344" s="3">
        <f t="shared" si="830"/>
        <v>31047.254237021152</v>
      </c>
      <c r="U2344" s="3">
        <f t="shared" si="830"/>
        <v>2153.2280746252031</v>
      </c>
      <c r="V2344" s="3">
        <f t="shared" si="830"/>
        <v>7877.0215434220527</v>
      </c>
      <c r="W2344" s="3">
        <f t="shared" si="830"/>
        <v>13589.049826072653</v>
      </c>
      <c r="X2344" s="3">
        <f t="shared" si="830"/>
        <v>19103.257962769258</v>
      </c>
      <c r="Y2344" s="3">
        <f t="shared" si="830"/>
        <v>24704.948741441378</v>
      </c>
      <c r="Z2344" s="3">
        <f t="shared" si="830"/>
        <v>30575.931307836421</v>
      </c>
      <c r="AA2344" s="3">
        <f t="shared" si="830"/>
        <v>36908.460276465725</v>
      </c>
      <c r="AB2344" s="3">
        <f t="shared" si="830"/>
        <v>43671.019165130871</v>
      </c>
      <c r="AC2344" s="3">
        <f t="shared" si="830"/>
        <v>50709.915596176121</v>
      </c>
      <c r="AD2344" s="3">
        <f t="shared" si="830"/>
        <v>92782.271268304292</v>
      </c>
      <c r="AE2344" s="3">
        <f t="shared" si="830"/>
        <v>140347.47673174972</v>
      </c>
      <c r="AF2344" s="3">
        <f t="shared" si="830"/>
        <v>153020.77552007482</v>
      </c>
      <c r="AG2344" s="3">
        <f t="shared" si="830"/>
        <v>167685.07248312348</v>
      </c>
      <c r="AH2344" s="3">
        <f t="shared" si="830"/>
        <v>182627.66498037052</v>
      </c>
      <c r="AI2344" s="3">
        <f t="shared" si="830"/>
        <v>197882.45317666317</v>
      </c>
      <c r="AJ2344" s="3">
        <f t="shared" si="830"/>
        <v>200138.49441168734</v>
      </c>
      <c r="AK2344" s="3">
        <f t="shared" si="830"/>
        <v>202151.2196638895</v>
      </c>
      <c r="AL2344" s="3">
        <f t="shared" si="830"/>
        <v>204559.63029398912</v>
      </c>
      <c r="AM2344" s="3">
        <f t="shared" si="830"/>
        <v>207149.07275204844</v>
      </c>
      <c r="AN2344" s="3">
        <f t="shared" si="830"/>
        <v>209965.95857100168</v>
      </c>
      <c r="AO2344" s="3">
        <f t="shared" si="830"/>
        <v>213051.91715601573</v>
      </c>
      <c r="AP2344" s="3">
        <f t="shared" si="830"/>
        <v>216432.78542569809</v>
      </c>
      <c r="AQ2344" s="3">
        <f t="shared" si="830"/>
        <v>219932.18154206517</v>
      </c>
      <c r="AR2344" s="3">
        <f t="shared" si="830"/>
        <v>223380.68499668356</v>
      </c>
      <c r="AS2344" s="3">
        <f t="shared" si="830"/>
        <v>226703.68436558935</v>
      </c>
      <c r="AT2344" s="3">
        <f t="shared" si="830"/>
        <v>199192.18578487696</v>
      </c>
      <c r="AU2344" s="3">
        <f t="shared" si="830"/>
        <v>202634.18736102199</v>
      </c>
      <c r="AV2344" s="3">
        <f t="shared" si="830"/>
        <v>205855.98829053179</v>
      </c>
      <c r="AW2344" s="3">
        <f t="shared" si="830"/>
        <v>208973.21819050884</v>
      </c>
      <c r="AX2344" s="3"/>
    </row>
    <row r="2345" spans="3:50">
      <c r="C2345" s="7" t="s">
        <v>0</v>
      </c>
      <c r="D2345" s="6"/>
      <c r="E2345" s="4">
        <f t="shared" si="830"/>
        <v>0</v>
      </c>
      <c r="F2345" s="4">
        <f t="shared" si="830"/>
        <v>0</v>
      </c>
      <c r="G2345" s="4">
        <f t="shared" si="830"/>
        <v>0</v>
      </c>
      <c r="H2345" s="4">
        <f t="shared" si="830"/>
        <v>0</v>
      </c>
      <c r="I2345" s="4">
        <f t="shared" si="830"/>
        <v>0</v>
      </c>
      <c r="J2345" s="4">
        <f t="shared" si="830"/>
        <v>0</v>
      </c>
      <c r="K2345" s="4">
        <f t="shared" si="830"/>
        <v>0</v>
      </c>
      <c r="L2345" s="4">
        <f t="shared" si="830"/>
        <v>0</v>
      </c>
      <c r="M2345" s="4">
        <f t="shared" si="830"/>
        <v>0</v>
      </c>
      <c r="N2345" s="4">
        <f t="shared" si="830"/>
        <v>0</v>
      </c>
      <c r="O2345" s="4">
        <f t="shared" si="830"/>
        <v>0</v>
      </c>
      <c r="P2345" s="4">
        <f t="shared" si="830"/>
        <v>0</v>
      </c>
      <c r="Q2345" s="4">
        <f t="shared" si="830"/>
        <v>0</v>
      </c>
      <c r="R2345" s="4">
        <f t="shared" si="830"/>
        <v>0</v>
      </c>
      <c r="S2345" s="4">
        <f t="shared" si="830"/>
        <v>0</v>
      </c>
      <c r="T2345" s="4">
        <f t="shared" si="830"/>
        <v>0</v>
      </c>
      <c r="U2345" s="4">
        <f t="shared" si="830"/>
        <v>0</v>
      </c>
      <c r="V2345" s="4">
        <f t="shared" si="830"/>
        <v>134.45077802208579</v>
      </c>
      <c r="W2345" s="4">
        <f t="shared" si="830"/>
        <v>270.0857182790345</v>
      </c>
      <c r="X2345" s="4">
        <f t="shared" si="830"/>
        <v>404.10392874632436</v>
      </c>
      <c r="Y2345" s="4">
        <f t="shared" si="830"/>
        <v>542.40779192506011</v>
      </c>
      <c r="Z2345" s="4">
        <f t="shared" si="830"/>
        <v>689.40549864221657</v>
      </c>
      <c r="AA2345" s="4">
        <f t="shared" si="830"/>
        <v>849.94083455964892</v>
      </c>
      <c r="AB2345" s="4">
        <f t="shared" si="830"/>
        <v>1023.8096960185779</v>
      </c>
      <c r="AC2345" s="4">
        <f t="shared" si="830"/>
        <v>1207.7537568371558</v>
      </c>
      <c r="AD2345" s="4">
        <f t="shared" si="830"/>
        <v>1398.8592199066652</v>
      </c>
      <c r="AE2345" s="4">
        <f t="shared" si="830"/>
        <v>1962.5226297511222</v>
      </c>
      <c r="AF2345" s="4">
        <f t="shared" si="830"/>
        <v>2000.5811611039544</v>
      </c>
      <c r="AG2345" s="4">
        <f t="shared" si="830"/>
        <v>2063.5544143891329</v>
      </c>
      <c r="AH2345" s="4">
        <f t="shared" si="830"/>
        <v>2127.5400949867217</v>
      </c>
      <c r="AI2345" s="4">
        <f t="shared" si="830"/>
        <v>2192.9507851495932</v>
      </c>
      <c r="AJ2345" s="4">
        <f t="shared" si="830"/>
        <v>2228.2684907648431</v>
      </c>
      <c r="AK2345" s="4">
        <f t="shared" si="830"/>
        <v>2261.0972374351823</v>
      </c>
      <c r="AL2345" s="4">
        <f t="shared" si="830"/>
        <v>2298.5796808829891</v>
      </c>
      <c r="AM2345" s="4">
        <f t="shared" si="830"/>
        <v>2338.3539409575747</v>
      </c>
      <c r="AN2345" s="4">
        <f t="shared" si="830"/>
        <v>2380.9743093129237</v>
      </c>
      <c r="AO2345" s="4">
        <f t="shared" si="830"/>
        <v>2426.9501717394523</v>
      </c>
      <c r="AP2345" s="4">
        <f t="shared" si="830"/>
        <v>2476.6187852618614</v>
      </c>
      <c r="AQ2345" s="4">
        <f t="shared" si="830"/>
        <v>2527.9983415644274</v>
      </c>
      <c r="AR2345" s="4">
        <f t="shared" si="830"/>
        <v>2579.1510416469764</v>
      </c>
      <c r="AS2345" s="4">
        <f t="shared" si="830"/>
        <v>2629.2037072516928</v>
      </c>
      <c r="AT2345" s="4">
        <f t="shared" si="830"/>
        <v>2310.1381646564</v>
      </c>
      <c r="AU2345" s="4">
        <f t="shared" si="830"/>
        <v>2350.0568952658805</v>
      </c>
      <c r="AV2345" s="4">
        <f t="shared" si="830"/>
        <v>2387.4218413698622</v>
      </c>
      <c r="AW2345" s="4">
        <f t="shared" si="830"/>
        <v>2423.5740213942449</v>
      </c>
      <c r="AX2345" s="3"/>
    </row>
    <row r="2346" spans="3:50">
      <c r="C2346" s="14">
        <v>12</v>
      </c>
      <c r="D2346" s="13"/>
      <c r="E2346" s="11">
        <f t="shared" ref="E2346:AW2346" si="831">SUM(E2347:E2351)</f>
        <v>0</v>
      </c>
      <c r="F2346" s="11">
        <f t="shared" si="831"/>
        <v>0</v>
      </c>
      <c r="G2346" s="11">
        <f t="shared" si="831"/>
        <v>0</v>
      </c>
      <c r="H2346" s="11">
        <f t="shared" si="831"/>
        <v>0</v>
      </c>
      <c r="I2346" s="11">
        <f t="shared" si="831"/>
        <v>0</v>
      </c>
      <c r="J2346" s="11">
        <f t="shared" si="831"/>
        <v>0</v>
      </c>
      <c r="K2346" s="11">
        <f t="shared" si="831"/>
        <v>0</v>
      </c>
      <c r="L2346" s="11">
        <f t="shared" si="831"/>
        <v>0</v>
      </c>
      <c r="M2346" s="11">
        <f t="shared" si="831"/>
        <v>0</v>
      </c>
      <c r="N2346" s="11">
        <f t="shared" si="831"/>
        <v>0</v>
      </c>
      <c r="O2346" s="11">
        <f t="shared" si="831"/>
        <v>0</v>
      </c>
      <c r="P2346" s="11">
        <f t="shared" si="831"/>
        <v>0</v>
      </c>
      <c r="Q2346" s="11">
        <f t="shared" si="831"/>
        <v>349493.2404097282</v>
      </c>
      <c r="R2346" s="11">
        <f t="shared" si="831"/>
        <v>369740.16605615587</v>
      </c>
      <c r="S2346" s="11">
        <f t="shared" si="831"/>
        <v>366338.80252819153</v>
      </c>
      <c r="T2346" s="11">
        <f t="shared" si="831"/>
        <v>373689.33075213217</v>
      </c>
      <c r="U2346" s="11">
        <f t="shared" si="831"/>
        <v>380939.64834664192</v>
      </c>
      <c r="V2346" s="11">
        <f t="shared" si="831"/>
        <v>356722.20318549557</v>
      </c>
      <c r="W2346" s="11">
        <f t="shared" si="831"/>
        <v>368066.90170567937</v>
      </c>
      <c r="X2346" s="11">
        <f t="shared" si="831"/>
        <v>388047.22682739451</v>
      </c>
      <c r="Y2346" s="11">
        <f t="shared" si="831"/>
        <v>404645.19849562552</v>
      </c>
      <c r="Z2346" s="11">
        <f t="shared" si="831"/>
        <v>424331.32551381364</v>
      </c>
      <c r="AA2346" s="11">
        <f t="shared" si="831"/>
        <v>448022.57055277278</v>
      </c>
      <c r="AB2346" s="11">
        <f t="shared" si="831"/>
        <v>476599.03795107751</v>
      </c>
      <c r="AC2346" s="11">
        <f t="shared" si="831"/>
        <v>508212.5710631829</v>
      </c>
      <c r="AD2346" s="11">
        <f t="shared" si="831"/>
        <v>540523.64900396578</v>
      </c>
      <c r="AE2346" s="11">
        <f t="shared" si="831"/>
        <v>603996.0970749266</v>
      </c>
      <c r="AF2346" s="11">
        <f t="shared" si="831"/>
        <v>845789.55699706264</v>
      </c>
      <c r="AG2346" s="11">
        <f t="shared" si="831"/>
        <v>860552.14175915672</v>
      </c>
      <c r="AH2346" s="11">
        <f t="shared" si="831"/>
        <v>885925.39526233496</v>
      </c>
      <c r="AI2346" s="11">
        <f t="shared" si="831"/>
        <v>911605.54837123305</v>
      </c>
      <c r="AJ2346" s="11">
        <f t="shared" si="831"/>
        <v>939253.75340274617</v>
      </c>
      <c r="AK2346" s="11">
        <f t="shared" si="831"/>
        <v>953387.01877503912</v>
      </c>
      <c r="AL2346" s="11">
        <f t="shared" si="831"/>
        <v>966442.80069635261</v>
      </c>
      <c r="AM2346" s="11">
        <f t="shared" si="831"/>
        <v>981474.75308147527</v>
      </c>
      <c r="AN2346" s="11">
        <f t="shared" si="831"/>
        <v>997469.98922669329</v>
      </c>
      <c r="AO2346" s="11">
        <f t="shared" si="831"/>
        <v>1014662.4839279425</v>
      </c>
      <c r="AP2346" s="11">
        <f t="shared" si="831"/>
        <v>1033391.3955100223</v>
      </c>
      <c r="AQ2346" s="11">
        <f t="shared" si="831"/>
        <v>1053681.2715350499</v>
      </c>
      <c r="AR2346" s="11">
        <f t="shared" si="831"/>
        <v>1074686.8270451017</v>
      </c>
      <c r="AS2346" s="11">
        <f t="shared" si="831"/>
        <v>1095584.2590233583</v>
      </c>
      <c r="AT2346" s="11">
        <f t="shared" si="831"/>
        <v>1116004.2114840213</v>
      </c>
      <c r="AU2346" s="11">
        <f t="shared" si="831"/>
        <v>983126.21812365681</v>
      </c>
      <c r="AV2346" s="11">
        <f t="shared" si="831"/>
        <v>1002712.4756578159</v>
      </c>
      <c r="AW2346" s="11">
        <f t="shared" si="831"/>
        <v>1021294.3554925178</v>
      </c>
      <c r="AX2346" s="11"/>
    </row>
    <row r="2347" spans="3:50">
      <c r="C2347" s="10" t="s">
        <v>4</v>
      </c>
      <c r="D2347" s="9"/>
      <c r="E2347" s="3">
        <f t="shared" ref="E2347:AW2351" si="832">E1724*E232</f>
        <v>0</v>
      </c>
      <c r="F2347" s="3">
        <f t="shared" si="832"/>
        <v>0</v>
      </c>
      <c r="G2347" s="3">
        <f t="shared" si="832"/>
        <v>0</v>
      </c>
      <c r="H2347" s="3">
        <f t="shared" si="832"/>
        <v>0</v>
      </c>
      <c r="I2347" s="3">
        <f t="shared" si="832"/>
        <v>0</v>
      </c>
      <c r="J2347" s="3">
        <f t="shared" si="832"/>
        <v>0</v>
      </c>
      <c r="K2347" s="3">
        <f t="shared" si="832"/>
        <v>0</v>
      </c>
      <c r="L2347" s="3">
        <f t="shared" si="832"/>
        <v>0</v>
      </c>
      <c r="M2347" s="3">
        <f t="shared" si="832"/>
        <v>0</v>
      </c>
      <c r="N2347" s="3">
        <f t="shared" si="832"/>
        <v>0</v>
      </c>
      <c r="O2347" s="3">
        <f t="shared" si="832"/>
        <v>0</v>
      </c>
      <c r="P2347" s="3">
        <f t="shared" si="832"/>
        <v>0</v>
      </c>
      <c r="Q2347" s="3">
        <f t="shared" si="832"/>
        <v>336196.80502804235</v>
      </c>
      <c r="R2347" s="3">
        <f t="shared" si="832"/>
        <v>345124.25525254832</v>
      </c>
      <c r="S2347" s="3">
        <f t="shared" si="832"/>
        <v>332719.88081756135</v>
      </c>
      <c r="T2347" s="3">
        <f t="shared" si="832"/>
        <v>330988.81411379855</v>
      </c>
      <c r="U2347" s="3">
        <f t="shared" si="832"/>
        <v>329682.03921215929</v>
      </c>
      <c r="V2347" s="3">
        <f t="shared" si="832"/>
        <v>329006.77810942387</v>
      </c>
      <c r="W2347" s="3">
        <f t="shared" si="832"/>
        <v>325968.2444730741</v>
      </c>
      <c r="X2347" s="3">
        <f t="shared" si="832"/>
        <v>330906.10403047648</v>
      </c>
      <c r="Y2347" s="3">
        <f t="shared" si="832"/>
        <v>333012.44168934989</v>
      </c>
      <c r="Z2347" s="3">
        <f t="shared" si="832"/>
        <v>337664.63649100508</v>
      </c>
      <c r="AA2347" s="3">
        <f t="shared" si="832"/>
        <v>345276.23472986097</v>
      </c>
      <c r="AB2347" s="3">
        <f t="shared" si="832"/>
        <v>356191.83836228633</v>
      </c>
      <c r="AC2347" s="3">
        <f t="shared" si="832"/>
        <v>368740.90776910755</v>
      </c>
      <c r="AD2347" s="3">
        <f t="shared" si="832"/>
        <v>381095.79054788902</v>
      </c>
      <c r="AE2347" s="3">
        <f t="shared" si="832"/>
        <v>392314.59332662681</v>
      </c>
      <c r="AF2347" s="3">
        <f t="shared" si="832"/>
        <v>532685.97088336258</v>
      </c>
      <c r="AG2347" s="3">
        <f t="shared" si="832"/>
        <v>525525.20283367147</v>
      </c>
      <c r="AH2347" s="3">
        <f t="shared" si="832"/>
        <v>524579.97600997787</v>
      </c>
      <c r="AI2347" s="3">
        <f t="shared" si="832"/>
        <v>523362.32587928383</v>
      </c>
      <c r="AJ2347" s="3">
        <f t="shared" si="832"/>
        <v>521970.31616270886</v>
      </c>
      <c r="AK2347" s="3">
        <f t="shared" si="832"/>
        <v>529185.29155369417</v>
      </c>
      <c r="AL2347" s="3">
        <f t="shared" si="832"/>
        <v>535778.97416679782</v>
      </c>
      <c r="AM2347" s="3">
        <f t="shared" si="832"/>
        <v>543444.23079468089</v>
      </c>
      <c r="AN2347" s="3">
        <f t="shared" si="832"/>
        <v>551616.725460688</v>
      </c>
      <c r="AO2347" s="3">
        <f t="shared" si="832"/>
        <v>560423.53810290911</v>
      </c>
      <c r="AP2347" s="3">
        <f t="shared" si="832"/>
        <v>569540.53355359787</v>
      </c>
      <c r="AQ2347" s="3">
        <f t="shared" si="832"/>
        <v>579464.16871098219</v>
      </c>
      <c r="AR2347" s="3">
        <f t="shared" si="832"/>
        <v>589724.71943795041</v>
      </c>
      <c r="AS2347" s="3">
        <f t="shared" si="832"/>
        <v>599868.25429867231</v>
      </c>
      <c r="AT2347" s="3">
        <f t="shared" si="832"/>
        <v>609693.09802837099</v>
      </c>
      <c r="AU2347" s="3">
        <f t="shared" si="832"/>
        <v>537797.64823076536</v>
      </c>
      <c r="AV2347" s="3">
        <f t="shared" si="832"/>
        <v>549220.49273497798</v>
      </c>
      <c r="AW2347" s="3">
        <f t="shared" si="832"/>
        <v>560116.66451842408</v>
      </c>
      <c r="AX2347" s="3"/>
    </row>
    <row r="2348" spans="3:50">
      <c r="C2348" s="10" t="s">
        <v>3</v>
      </c>
      <c r="D2348" s="9"/>
      <c r="E2348" s="3">
        <f t="shared" si="832"/>
        <v>0</v>
      </c>
      <c r="F2348" s="3">
        <f t="shared" si="832"/>
        <v>0</v>
      </c>
      <c r="G2348" s="3">
        <f t="shared" si="832"/>
        <v>0</v>
      </c>
      <c r="H2348" s="3">
        <f t="shared" si="832"/>
        <v>0</v>
      </c>
      <c r="I2348" s="3">
        <f t="shared" si="832"/>
        <v>0</v>
      </c>
      <c r="J2348" s="3">
        <f t="shared" si="832"/>
        <v>0</v>
      </c>
      <c r="K2348" s="3">
        <f t="shared" si="832"/>
        <v>0</v>
      </c>
      <c r="L2348" s="3">
        <f t="shared" si="832"/>
        <v>0</v>
      </c>
      <c r="M2348" s="3">
        <f t="shared" si="832"/>
        <v>0</v>
      </c>
      <c r="N2348" s="3">
        <f t="shared" si="832"/>
        <v>0</v>
      </c>
      <c r="O2348" s="3">
        <f t="shared" si="832"/>
        <v>0</v>
      </c>
      <c r="P2348" s="3">
        <f t="shared" si="832"/>
        <v>0</v>
      </c>
      <c r="Q2348" s="3">
        <f t="shared" si="832"/>
        <v>4205.2390016556328</v>
      </c>
      <c r="R2348" s="3">
        <f t="shared" si="832"/>
        <v>6740.8417806329207</v>
      </c>
      <c r="S2348" s="3">
        <f t="shared" si="832"/>
        <v>8799.2651591641134</v>
      </c>
      <c r="T2348" s="3">
        <f t="shared" si="832"/>
        <v>11015.307253872534</v>
      </c>
      <c r="U2348" s="3">
        <f t="shared" si="832"/>
        <v>13205.428527760707</v>
      </c>
      <c r="V2348" s="3">
        <f t="shared" si="832"/>
        <v>15394.531221372257</v>
      </c>
      <c r="W2348" s="3">
        <f t="shared" si="832"/>
        <v>15626.698033367325</v>
      </c>
      <c r="X2348" s="3">
        <f t="shared" si="832"/>
        <v>16266.357265848112</v>
      </c>
      <c r="Y2348" s="3">
        <f t="shared" si="832"/>
        <v>16798.827042319786</v>
      </c>
      <c r="Z2348" s="3">
        <f t="shared" si="832"/>
        <v>17492.704386861657</v>
      </c>
      <c r="AA2348" s="3">
        <f t="shared" si="832"/>
        <v>18382.104015021716</v>
      </c>
      <c r="AB2348" s="3">
        <f t="shared" si="832"/>
        <v>19501.21252757527</v>
      </c>
      <c r="AC2348" s="3">
        <f t="shared" si="832"/>
        <v>20774.50333207021</v>
      </c>
      <c r="AD2348" s="3">
        <f t="shared" si="832"/>
        <v>22108.072813763083</v>
      </c>
      <c r="AE2348" s="3">
        <f t="shared" si="832"/>
        <v>22445.126540787674</v>
      </c>
      <c r="AF2348" s="3">
        <f t="shared" si="832"/>
        <v>31630.352004970824</v>
      </c>
      <c r="AG2348" s="3">
        <f t="shared" si="832"/>
        <v>32385.799148931143</v>
      </c>
      <c r="AH2348" s="3">
        <f t="shared" si="832"/>
        <v>33549.97489524784</v>
      </c>
      <c r="AI2348" s="3">
        <f t="shared" si="832"/>
        <v>34737.735595442347</v>
      </c>
      <c r="AJ2348" s="3">
        <f t="shared" si="832"/>
        <v>37443.198070042527</v>
      </c>
      <c r="AK2348" s="3">
        <f t="shared" si="832"/>
        <v>39011.212615204022</v>
      </c>
      <c r="AL2348" s="3">
        <f t="shared" si="832"/>
        <v>40569.576966985063</v>
      </c>
      <c r="AM2348" s="3">
        <f t="shared" si="832"/>
        <v>42246.451101647326</v>
      </c>
      <c r="AN2348" s="3">
        <f t="shared" si="832"/>
        <v>44003.64358187269</v>
      </c>
      <c r="AO2348" s="3">
        <f t="shared" si="832"/>
        <v>45855.01161341538</v>
      </c>
      <c r="AP2348" s="3">
        <f t="shared" si="832"/>
        <v>48379.190737457917</v>
      </c>
      <c r="AQ2348" s="3">
        <f t="shared" si="832"/>
        <v>51049.642552855708</v>
      </c>
      <c r="AR2348" s="3">
        <f t="shared" si="832"/>
        <v>53832.057260541187</v>
      </c>
      <c r="AS2348" s="3">
        <f t="shared" si="832"/>
        <v>56687.727446497411</v>
      </c>
      <c r="AT2348" s="3">
        <f t="shared" si="832"/>
        <v>59596.770394423256</v>
      </c>
      <c r="AU2348" s="3">
        <f t="shared" si="832"/>
        <v>52732.748297025129</v>
      </c>
      <c r="AV2348" s="3">
        <f t="shared" si="832"/>
        <v>54018.341841661248</v>
      </c>
      <c r="AW2348" s="3">
        <f t="shared" si="832"/>
        <v>55257.248564589318</v>
      </c>
      <c r="AX2348" s="3"/>
    </row>
    <row r="2349" spans="3:50">
      <c r="C2349" s="10" t="s">
        <v>2</v>
      </c>
      <c r="D2349" s="9"/>
      <c r="E2349" s="3">
        <f t="shared" si="832"/>
        <v>0</v>
      </c>
      <c r="F2349" s="3">
        <f t="shared" si="832"/>
        <v>0</v>
      </c>
      <c r="G2349" s="3">
        <f t="shared" si="832"/>
        <v>0</v>
      </c>
      <c r="H2349" s="3">
        <f t="shared" si="832"/>
        <v>0</v>
      </c>
      <c r="I2349" s="3">
        <f t="shared" si="832"/>
        <v>0</v>
      </c>
      <c r="J2349" s="3">
        <f t="shared" si="832"/>
        <v>0</v>
      </c>
      <c r="K2349" s="3">
        <f t="shared" si="832"/>
        <v>0</v>
      </c>
      <c r="L2349" s="3">
        <f t="shared" si="832"/>
        <v>0</v>
      </c>
      <c r="M2349" s="3">
        <f t="shared" si="832"/>
        <v>0</v>
      </c>
      <c r="N2349" s="3">
        <f t="shared" si="832"/>
        <v>0</v>
      </c>
      <c r="O2349" s="3">
        <f t="shared" si="832"/>
        <v>0</v>
      </c>
      <c r="P2349" s="3">
        <f t="shared" si="832"/>
        <v>0</v>
      </c>
      <c r="Q2349" s="3">
        <f t="shared" si="832"/>
        <v>2079.2903300898247</v>
      </c>
      <c r="R2349" s="3">
        <f t="shared" si="832"/>
        <v>4106.4981152425553</v>
      </c>
      <c r="S2349" s="3">
        <f t="shared" si="832"/>
        <v>5727.1146818105553</v>
      </c>
      <c r="T2349" s="3">
        <f t="shared" si="832"/>
        <v>7343.4386847794103</v>
      </c>
      <c r="U2349" s="3">
        <f t="shared" si="832"/>
        <v>8857.5160300238185</v>
      </c>
      <c r="V2349" s="3">
        <f t="shared" si="832"/>
        <v>10296.148899287109</v>
      </c>
      <c r="W2349" s="3">
        <f t="shared" si="832"/>
        <v>18938.709712946056</v>
      </c>
      <c r="X2349" s="3">
        <f t="shared" si="832"/>
        <v>27842.962738312192</v>
      </c>
      <c r="Y2349" s="3">
        <f t="shared" si="832"/>
        <v>36491.107998316453</v>
      </c>
      <c r="Z2349" s="3">
        <f t="shared" si="832"/>
        <v>45433.857099658497</v>
      </c>
      <c r="AA2349" s="3">
        <f t="shared" si="832"/>
        <v>54965.411800345304</v>
      </c>
      <c r="AB2349" s="3">
        <f t="shared" si="832"/>
        <v>65401.756766032042</v>
      </c>
      <c r="AC2349" s="3">
        <f t="shared" si="832"/>
        <v>76670.629110657464</v>
      </c>
      <c r="AD2349" s="3">
        <f t="shared" si="832"/>
        <v>88501.645101076181</v>
      </c>
      <c r="AE2349" s="3">
        <f t="shared" si="832"/>
        <v>100676.88966285832</v>
      </c>
      <c r="AF2349" s="3">
        <f t="shared" si="832"/>
        <v>147657.47471413622</v>
      </c>
      <c r="AG2349" s="3">
        <f t="shared" si="832"/>
        <v>156872.56021916083</v>
      </c>
      <c r="AH2349" s="3">
        <f t="shared" si="832"/>
        <v>168178.45429972463</v>
      </c>
      <c r="AI2349" s="3">
        <f t="shared" si="832"/>
        <v>179777.44602616219</v>
      </c>
      <c r="AJ2349" s="3">
        <f t="shared" si="832"/>
        <v>191706.24241532452</v>
      </c>
      <c r="AK2349" s="3">
        <f t="shared" si="832"/>
        <v>194901.93113009675</v>
      </c>
      <c r="AL2349" s="3">
        <f t="shared" si="832"/>
        <v>197882.2138256839</v>
      </c>
      <c r="AM2349" s="3">
        <f t="shared" si="832"/>
        <v>201272.13851613252</v>
      </c>
      <c r="AN2349" s="3">
        <f t="shared" si="832"/>
        <v>204865.40889922393</v>
      </c>
      <c r="AO2349" s="3">
        <f t="shared" si="832"/>
        <v>208710.89998820573</v>
      </c>
      <c r="AP2349" s="3">
        <f t="shared" si="832"/>
        <v>212853.64604058623</v>
      </c>
      <c r="AQ2349" s="3">
        <f t="shared" si="832"/>
        <v>217323.66420602921</v>
      </c>
      <c r="AR2349" s="3">
        <f t="shared" si="832"/>
        <v>221947.42152243774</v>
      </c>
      <c r="AS2349" s="3">
        <f t="shared" si="832"/>
        <v>226554.8846105464</v>
      </c>
      <c r="AT2349" s="3">
        <f t="shared" si="832"/>
        <v>231069.2347438084</v>
      </c>
      <c r="AU2349" s="3">
        <f t="shared" si="832"/>
        <v>203120.20455960796</v>
      </c>
      <c r="AV2349" s="3">
        <f t="shared" si="832"/>
        <v>206723.92285510461</v>
      </c>
      <c r="AW2349" s="3">
        <f t="shared" si="832"/>
        <v>210106.08228153488</v>
      </c>
      <c r="AX2349" s="3"/>
    </row>
    <row r="2350" spans="3:50">
      <c r="C2350" s="10" t="s">
        <v>1</v>
      </c>
      <c r="D2350" s="9"/>
      <c r="E2350" s="3">
        <f t="shared" si="832"/>
        <v>0</v>
      </c>
      <c r="F2350" s="3">
        <f t="shared" si="832"/>
        <v>0</v>
      </c>
      <c r="G2350" s="3">
        <f t="shared" si="832"/>
        <v>0</v>
      </c>
      <c r="H2350" s="3">
        <f t="shared" si="832"/>
        <v>0</v>
      </c>
      <c r="I2350" s="3">
        <f t="shared" si="832"/>
        <v>0</v>
      </c>
      <c r="J2350" s="3">
        <f t="shared" si="832"/>
        <v>0</v>
      </c>
      <c r="K2350" s="3">
        <f t="shared" si="832"/>
        <v>0</v>
      </c>
      <c r="L2350" s="3">
        <f t="shared" si="832"/>
        <v>0</v>
      </c>
      <c r="M2350" s="3">
        <f t="shared" si="832"/>
        <v>0</v>
      </c>
      <c r="N2350" s="3">
        <f t="shared" si="832"/>
        <v>0</v>
      </c>
      <c r="O2350" s="3">
        <f t="shared" si="832"/>
        <v>0</v>
      </c>
      <c r="P2350" s="3">
        <f t="shared" si="832"/>
        <v>0</v>
      </c>
      <c r="Q2350" s="3">
        <f t="shared" si="832"/>
        <v>7011.9060499404104</v>
      </c>
      <c r="R2350" s="3">
        <f t="shared" si="832"/>
        <v>13768.570907732063</v>
      </c>
      <c r="S2350" s="3">
        <f t="shared" si="832"/>
        <v>19092.541869655553</v>
      </c>
      <c r="T2350" s="3">
        <f t="shared" si="832"/>
        <v>24341.770699681732</v>
      </c>
      <c r="U2350" s="3">
        <f t="shared" si="832"/>
        <v>29194.664576698102</v>
      </c>
      <c r="V2350" s="3">
        <f t="shared" si="832"/>
        <v>2024.7449554123173</v>
      </c>
      <c r="W2350" s="3">
        <f t="shared" si="832"/>
        <v>7406.9996679260585</v>
      </c>
      <c r="X2350" s="3">
        <f t="shared" si="832"/>
        <v>12778.191222950896</v>
      </c>
      <c r="Y2350" s="3">
        <f t="shared" si="832"/>
        <v>17963.366560130817</v>
      </c>
      <c r="Z2350" s="3">
        <f t="shared" si="832"/>
        <v>23230.804450039574</v>
      </c>
      <c r="AA2350" s="3">
        <f t="shared" si="832"/>
        <v>28751.465486697824</v>
      </c>
      <c r="AB2350" s="3">
        <f t="shared" si="832"/>
        <v>34706.132451769015</v>
      </c>
      <c r="AC2350" s="3">
        <f t="shared" si="832"/>
        <v>41065.16945154751</v>
      </c>
      <c r="AD2350" s="3">
        <f t="shared" si="832"/>
        <v>47684.054932552288</v>
      </c>
      <c r="AE2350" s="3">
        <f t="shared" si="832"/>
        <v>87245.953141724574</v>
      </c>
      <c r="AF2350" s="3">
        <f t="shared" si="832"/>
        <v>131972.94279516622</v>
      </c>
      <c r="AG2350" s="3">
        <f t="shared" si="832"/>
        <v>143890.02584479196</v>
      </c>
      <c r="AH2350" s="3">
        <f t="shared" si="832"/>
        <v>157679.30420805552</v>
      </c>
      <c r="AI2350" s="3">
        <f t="shared" si="832"/>
        <v>171730.2722109918</v>
      </c>
      <c r="AJ2350" s="3">
        <f t="shared" si="832"/>
        <v>186074.80719561168</v>
      </c>
      <c r="AK2350" s="3">
        <f t="shared" si="832"/>
        <v>188196.23045014194</v>
      </c>
      <c r="AL2350" s="3">
        <f t="shared" si="832"/>
        <v>190088.8563865452</v>
      </c>
      <c r="AM2350" s="3">
        <f t="shared" si="832"/>
        <v>192353.55715434678</v>
      </c>
      <c r="AN2350" s="3">
        <f t="shared" si="832"/>
        <v>194788.4875809337</v>
      </c>
      <c r="AO2350" s="3">
        <f t="shared" si="832"/>
        <v>197437.28982307002</v>
      </c>
      <c r="AP2350" s="3">
        <f t="shared" si="832"/>
        <v>200339.10925931623</v>
      </c>
      <c r="AQ2350" s="3">
        <f t="shared" si="832"/>
        <v>203518.2411193467</v>
      </c>
      <c r="AR2350" s="3">
        <f t="shared" si="832"/>
        <v>206808.82826945014</v>
      </c>
      <c r="AS2350" s="3">
        <f t="shared" si="832"/>
        <v>210051.55952293146</v>
      </c>
      <c r="AT2350" s="3">
        <f t="shared" si="832"/>
        <v>213176.27551949464</v>
      </c>
      <c r="AU2350" s="3">
        <f t="shared" si="832"/>
        <v>187306.38805909335</v>
      </c>
      <c r="AV2350" s="3">
        <f t="shared" si="832"/>
        <v>190543.00540118982</v>
      </c>
      <c r="AW2350" s="3">
        <f t="shared" si="832"/>
        <v>193572.56146923578</v>
      </c>
      <c r="AX2350" s="3"/>
    </row>
    <row r="2351" spans="3:50">
      <c r="C2351" s="7" t="s">
        <v>0</v>
      </c>
      <c r="D2351" s="6"/>
      <c r="E2351" s="4">
        <f t="shared" si="832"/>
        <v>0</v>
      </c>
      <c r="F2351" s="4">
        <f t="shared" si="832"/>
        <v>0</v>
      </c>
      <c r="G2351" s="4">
        <f t="shared" si="832"/>
        <v>0</v>
      </c>
      <c r="H2351" s="4">
        <f t="shared" si="832"/>
        <v>0</v>
      </c>
      <c r="I2351" s="4">
        <f t="shared" si="832"/>
        <v>0</v>
      </c>
      <c r="J2351" s="4">
        <f t="shared" si="832"/>
        <v>0</v>
      </c>
      <c r="K2351" s="4">
        <f t="shared" si="832"/>
        <v>0</v>
      </c>
      <c r="L2351" s="4">
        <f t="shared" si="832"/>
        <v>0</v>
      </c>
      <c r="M2351" s="4">
        <f t="shared" si="832"/>
        <v>0</v>
      </c>
      <c r="N2351" s="4">
        <f t="shared" si="832"/>
        <v>0</v>
      </c>
      <c r="O2351" s="4">
        <f t="shared" si="832"/>
        <v>0</v>
      </c>
      <c r="P2351" s="4">
        <f t="shared" si="832"/>
        <v>0</v>
      </c>
      <c r="Q2351" s="4">
        <f t="shared" si="832"/>
        <v>0</v>
      </c>
      <c r="R2351" s="4">
        <f t="shared" si="832"/>
        <v>0</v>
      </c>
      <c r="S2351" s="4">
        <f t="shared" si="832"/>
        <v>0</v>
      </c>
      <c r="T2351" s="4">
        <f t="shared" si="832"/>
        <v>0</v>
      </c>
      <c r="U2351" s="4">
        <f t="shared" si="832"/>
        <v>0</v>
      </c>
      <c r="V2351" s="4">
        <f t="shared" si="832"/>
        <v>0</v>
      </c>
      <c r="W2351" s="4">
        <f t="shared" si="832"/>
        <v>126.24981836585063</v>
      </c>
      <c r="X2351" s="4">
        <f t="shared" si="832"/>
        <v>253.61156980688651</v>
      </c>
      <c r="Y2351" s="4">
        <f t="shared" si="832"/>
        <v>379.45520550851353</v>
      </c>
      <c r="Z2351" s="4">
        <f t="shared" si="832"/>
        <v>509.32308624879914</v>
      </c>
      <c r="AA2351" s="4">
        <f t="shared" si="832"/>
        <v>647.35452084703581</v>
      </c>
      <c r="AB2351" s="4">
        <f t="shared" si="832"/>
        <v>798.09784341484851</v>
      </c>
      <c r="AC2351" s="4">
        <f t="shared" si="832"/>
        <v>961.3613998002287</v>
      </c>
      <c r="AD2351" s="4">
        <f t="shared" si="832"/>
        <v>1134.0856086851165</v>
      </c>
      <c r="AE2351" s="4">
        <f t="shared" si="832"/>
        <v>1313.5344029292382</v>
      </c>
      <c r="AF2351" s="4">
        <f t="shared" si="832"/>
        <v>1842.8165994268227</v>
      </c>
      <c r="AG2351" s="4">
        <f t="shared" si="832"/>
        <v>1878.5537126012575</v>
      </c>
      <c r="AH2351" s="4">
        <f t="shared" si="832"/>
        <v>1937.6858493290533</v>
      </c>
      <c r="AI2351" s="4">
        <f t="shared" si="832"/>
        <v>1997.7686593529115</v>
      </c>
      <c r="AJ2351" s="4">
        <f t="shared" si="832"/>
        <v>2059.1895590586087</v>
      </c>
      <c r="AK2351" s="4">
        <f t="shared" si="832"/>
        <v>2092.3530259021504</v>
      </c>
      <c r="AL2351" s="4">
        <f t="shared" si="832"/>
        <v>2123.1793503405856</v>
      </c>
      <c r="AM2351" s="4">
        <f t="shared" si="832"/>
        <v>2158.3755146678504</v>
      </c>
      <c r="AN2351" s="4">
        <f t="shared" si="832"/>
        <v>2195.7237039749266</v>
      </c>
      <c r="AO2351" s="4">
        <f t="shared" si="832"/>
        <v>2235.7444003420728</v>
      </c>
      <c r="AP2351" s="4">
        <f t="shared" si="832"/>
        <v>2278.9159190640326</v>
      </c>
      <c r="AQ2351" s="4">
        <f t="shared" si="832"/>
        <v>2325.5549458360288</v>
      </c>
      <c r="AR2351" s="4">
        <f t="shared" si="832"/>
        <v>2373.8005547223638</v>
      </c>
      <c r="AS2351" s="4">
        <f t="shared" si="832"/>
        <v>2421.8331447106771</v>
      </c>
      <c r="AT2351" s="4">
        <f t="shared" si="832"/>
        <v>2468.8327979241685</v>
      </c>
      <c r="AU2351" s="4">
        <f t="shared" si="832"/>
        <v>2169.2289771650185</v>
      </c>
      <c r="AV2351" s="4">
        <f t="shared" si="832"/>
        <v>2206.7128248822428</v>
      </c>
      <c r="AW2351" s="4">
        <f t="shared" si="832"/>
        <v>2241.7986587336659</v>
      </c>
      <c r="AX2351" s="3"/>
    </row>
    <row r="2352" spans="3:50">
      <c r="C2352" s="14">
        <v>13</v>
      </c>
      <c r="D2352" s="13"/>
      <c r="E2352" s="11">
        <f t="shared" ref="E2352:AW2352" si="833">SUM(E2353:E2357)</f>
        <v>0</v>
      </c>
      <c r="F2352" s="11">
        <f t="shared" si="833"/>
        <v>0</v>
      </c>
      <c r="G2352" s="11">
        <f t="shared" si="833"/>
        <v>0</v>
      </c>
      <c r="H2352" s="11">
        <f t="shared" si="833"/>
        <v>0</v>
      </c>
      <c r="I2352" s="11">
        <f t="shared" si="833"/>
        <v>0</v>
      </c>
      <c r="J2352" s="11">
        <f t="shared" si="833"/>
        <v>0</v>
      </c>
      <c r="K2352" s="11">
        <f t="shared" si="833"/>
        <v>0</v>
      </c>
      <c r="L2352" s="11">
        <f t="shared" si="833"/>
        <v>0</v>
      </c>
      <c r="M2352" s="11">
        <f t="shared" si="833"/>
        <v>0</v>
      </c>
      <c r="N2352" s="11">
        <f t="shared" si="833"/>
        <v>0</v>
      </c>
      <c r="O2352" s="11">
        <f t="shared" si="833"/>
        <v>0</v>
      </c>
      <c r="P2352" s="11">
        <f t="shared" si="833"/>
        <v>0</v>
      </c>
      <c r="Q2352" s="11">
        <f t="shared" si="833"/>
        <v>0</v>
      </c>
      <c r="R2352" s="11">
        <f t="shared" si="833"/>
        <v>324449.6892296744</v>
      </c>
      <c r="S2352" s="11">
        <f t="shared" si="833"/>
        <v>343372.86927600112</v>
      </c>
      <c r="T2352" s="11">
        <f t="shared" si="833"/>
        <v>340326.03020480915</v>
      </c>
      <c r="U2352" s="11">
        <f t="shared" si="833"/>
        <v>347257.33178077696</v>
      </c>
      <c r="V2352" s="11">
        <f t="shared" si="833"/>
        <v>354089.92795811285</v>
      </c>
      <c r="W2352" s="11">
        <f t="shared" si="833"/>
        <v>331393.92041315907</v>
      </c>
      <c r="X2352" s="11">
        <f t="shared" si="833"/>
        <v>342081.74214033905</v>
      </c>
      <c r="Y2352" s="11">
        <f t="shared" si="833"/>
        <v>360792.17072694289</v>
      </c>
      <c r="Z2352" s="11">
        <f t="shared" si="833"/>
        <v>376357.48478415463</v>
      </c>
      <c r="AA2352" s="11">
        <f t="shared" si="833"/>
        <v>394795.27263695624</v>
      </c>
      <c r="AB2352" s="11">
        <f t="shared" si="833"/>
        <v>416962.16856388643</v>
      </c>
      <c r="AC2352" s="11">
        <f t="shared" si="833"/>
        <v>443680.96799057804</v>
      </c>
      <c r="AD2352" s="11">
        <f t="shared" si="833"/>
        <v>473234.39129578375</v>
      </c>
      <c r="AE2352" s="11">
        <f t="shared" si="833"/>
        <v>503445.40223756823</v>
      </c>
      <c r="AF2352" s="11">
        <f t="shared" si="833"/>
        <v>562896.27623974939</v>
      </c>
      <c r="AG2352" s="11">
        <f t="shared" si="833"/>
        <v>788418.99162715347</v>
      </c>
      <c r="AH2352" s="11">
        <f t="shared" si="833"/>
        <v>802360.34661364695</v>
      </c>
      <c r="AI2352" s="11">
        <f t="shared" si="833"/>
        <v>826197.86382763402</v>
      </c>
      <c r="AJ2352" s="11">
        <f t="shared" si="833"/>
        <v>850326.67479410977</v>
      </c>
      <c r="AK2352" s="11">
        <f t="shared" si="833"/>
        <v>876314.52066760091</v>
      </c>
      <c r="AL2352" s="11">
        <f t="shared" si="833"/>
        <v>889514.63301569328</v>
      </c>
      <c r="AM2352" s="11">
        <f t="shared" si="833"/>
        <v>901709.93079261191</v>
      </c>
      <c r="AN2352" s="11">
        <f t="shared" si="833"/>
        <v>915749.53230365936</v>
      </c>
      <c r="AO2352" s="11">
        <f t="shared" si="833"/>
        <v>930688.45473385393</v>
      </c>
      <c r="AP2352" s="11">
        <f t="shared" si="833"/>
        <v>946745.05728487275</v>
      </c>
      <c r="AQ2352" s="11">
        <f t="shared" si="833"/>
        <v>964244.90390022448</v>
      </c>
      <c r="AR2352" s="11">
        <f t="shared" si="833"/>
        <v>983202.33120580949</v>
      </c>
      <c r="AS2352" s="11">
        <f t="shared" si="833"/>
        <v>1002828.6908046105</v>
      </c>
      <c r="AT2352" s="11">
        <f t="shared" si="833"/>
        <v>1022355.299710257</v>
      </c>
      <c r="AU2352" s="11">
        <f t="shared" si="833"/>
        <v>1041437.4780637083</v>
      </c>
      <c r="AV2352" s="11">
        <f t="shared" si="833"/>
        <v>917431.64247342793</v>
      </c>
      <c r="AW2352" s="11">
        <f t="shared" si="833"/>
        <v>935702.81609934452</v>
      </c>
      <c r="AX2352" s="11"/>
    </row>
    <row r="2353" spans="3:50">
      <c r="C2353" s="10" t="s">
        <v>4</v>
      </c>
      <c r="D2353" s="9"/>
      <c r="E2353" s="3">
        <f t="shared" ref="E2353:AW2357" si="834">E1730*E238</f>
        <v>0</v>
      </c>
      <c r="F2353" s="3">
        <f t="shared" si="834"/>
        <v>0</v>
      </c>
      <c r="G2353" s="3">
        <f t="shared" si="834"/>
        <v>0</v>
      </c>
      <c r="H2353" s="3">
        <f t="shared" si="834"/>
        <v>0</v>
      </c>
      <c r="I2353" s="3">
        <f t="shared" si="834"/>
        <v>0</v>
      </c>
      <c r="J2353" s="3">
        <f t="shared" si="834"/>
        <v>0</v>
      </c>
      <c r="K2353" s="3">
        <f t="shared" si="834"/>
        <v>0</v>
      </c>
      <c r="L2353" s="3">
        <f t="shared" si="834"/>
        <v>0</v>
      </c>
      <c r="M2353" s="3">
        <f t="shared" si="834"/>
        <v>0</v>
      </c>
      <c r="N2353" s="3">
        <f t="shared" si="834"/>
        <v>0</v>
      </c>
      <c r="O2353" s="3">
        <f t="shared" si="834"/>
        <v>0</v>
      </c>
      <c r="P2353" s="3">
        <f t="shared" si="834"/>
        <v>0</v>
      </c>
      <c r="Q2353" s="3">
        <f t="shared" si="834"/>
        <v>0</v>
      </c>
      <c r="R2353" s="3">
        <f t="shared" si="834"/>
        <v>311943.67673537653</v>
      </c>
      <c r="S2353" s="3">
        <f t="shared" si="834"/>
        <v>320227.10360099521</v>
      </c>
      <c r="T2353" s="3">
        <f t="shared" si="834"/>
        <v>308717.57670787262</v>
      </c>
      <c r="U2353" s="3">
        <f t="shared" si="834"/>
        <v>307111.38859373837</v>
      </c>
      <c r="V2353" s="3">
        <f t="shared" si="834"/>
        <v>305898.88400896447</v>
      </c>
      <c r="W2353" s="3">
        <f t="shared" si="834"/>
        <v>305272.33602280461</v>
      </c>
      <c r="X2353" s="3">
        <f t="shared" si="834"/>
        <v>302453.00121583644</v>
      </c>
      <c r="Y2353" s="3">
        <f t="shared" si="834"/>
        <v>307034.64518895664</v>
      </c>
      <c r="Z2353" s="3">
        <f t="shared" si="834"/>
        <v>308989.03233341617</v>
      </c>
      <c r="AA2353" s="3">
        <f t="shared" si="834"/>
        <v>313305.61931346339</v>
      </c>
      <c r="AB2353" s="3">
        <f t="shared" si="834"/>
        <v>320368.11932818888</v>
      </c>
      <c r="AC2353" s="3">
        <f t="shared" si="834"/>
        <v>330496.27486078173</v>
      </c>
      <c r="AD2353" s="3">
        <f t="shared" si="834"/>
        <v>342140.05847747833</v>
      </c>
      <c r="AE2353" s="3">
        <f t="shared" si="834"/>
        <v>353603.66402639536</v>
      </c>
      <c r="AF2353" s="3">
        <f t="shared" si="834"/>
        <v>364013.14601738768</v>
      </c>
      <c r="AG2353" s="3">
        <f t="shared" si="834"/>
        <v>494258.17800038186</v>
      </c>
      <c r="AH2353" s="3">
        <f t="shared" si="834"/>
        <v>487613.98543143843</v>
      </c>
      <c r="AI2353" s="3">
        <f t="shared" si="834"/>
        <v>486736.94696372515</v>
      </c>
      <c r="AJ2353" s="3">
        <f t="shared" si="834"/>
        <v>485607.1377178749</v>
      </c>
      <c r="AK2353" s="3">
        <f t="shared" si="834"/>
        <v>484315.547130024</v>
      </c>
      <c r="AL2353" s="3">
        <f t="shared" si="834"/>
        <v>491010.03654027142</v>
      </c>
      <c r="AM2353" s="3">
        <f t="shared" si="834"/>
        <v>497128.05303179071</v>
      </c>
      <c r="AN2353" s="3">
        <f t="shared" si="834"/>
        <v>504240.34053679125</v>
      </c>
      <c r="AO2353" s="3">
        <f t="shared" si="834"/>
        <v>511823.27409263473</v>
      </c>
      <c r="AP2353" s="3">
        <f t="shared" si="834"/>
        <v>519994.76613196242</v>
      </c>
      <c r="AQ2353" s="3">
        <f t="shared" si="834"/>
        <v>528454.06449272565</v>
      </c>
      <c r="AR2353" s="3">
        <f t="shared" si="834"/>
        <v>537661.81183380075</v>
      </c>
      <c r="AS2353" s="3">
        <f t="shared" si="834"/>
        <v>547182.16976472561</v>
      </c>
      <c r="AT2353" s="3">
        <f t="shared" si="834"/>
        <v>556593.95331597957</v>
      </c>
      <c r="AU2353" s="3">
        <f t="shared" si="834"/>
        <v>565710.03601086733</v>
      </c>
      <c r="AV2353" s="3">
        <f t="shared" si="834"/>
        <v>499001.10060460103</v>
      </c>
      <c r="AW2353" s="3">
        <f t="shared" si="834"/>
        <v>509599.90481728048</v>
      </c>
      <c r="AX2353" s="3"/>
    </row>
    <row r="2354" spans="3:50">
      <c r="C2354" s="10" t="s">
        <v>3</v>
      </c>
      <c r="D2354" s="9"/>
      <c r="E2354" s="3">
        <f t="shared" si="834"/>
        <v>0</v>
      </c>
      <c r="F2354" s="3">
        <f t="shared" si="834"/>
        <v>0</v>
      </c>
      <c r="G2354" s="3">
        <f t="shared" si="834"/>
        <v>0</v>
      </c>
      <c r="H2354" s="3">
        <f t="shared" si="834"/>
        <v>0</v>
      </c>
      <c r="I2354" s="3">
        <f t="shared" si="834"/>
        <v>0</v>
      </c>
      <c r="J2354" s="3">
        <f t="shared" si="834"/>
        <v>0</v>
      </c>
      <c r="K2354" s="3">
        <f t="shared" si="834"/>
        <v>0</v>
      </c>
      <c r="L2354" s="3">
        <f t="shared" si="834"/>
        <v>0</v>
      </c>
      <c r="M2354" s="3">
        <f t="shared" si="834"/>
        <v>0</v>
      </c>
      <c r="N2354" s="3">
        <f t="shared" si="834"/>
        <v>0</v>
      </c>
      <c r="O2354" s="3">
        <f t="shared" si="834"/>
        <v>0</v>
      </c>
      <c r="P2354" s="3">
        <f t="shared" si="834"/>
        <v>0</v>
      </c>
      <c r="Q2354" s="3">
        <f t="shared" si="834"/>
        <v>0</v>
      </c>
      <c r="R2354" s="3">
        <f t="shared" si="834"/>
        <v>3974.1040870644601</v>
      </c>
      <c r="S2354" s="3">
        <f t="shared" si="834"/>
        <v>6370.3411054927483</v>
      </c>
      <c r="T2354" s="3">
        <f t="shared" si="834"/>
        <v>8315.6262030363541</v>
      </c>
      <c r="U2354" s="3">
        <f t="shared" si="834"/>
        <v>10409.866730678259</v>
      </c>
      <c r="V2354" s="3">
        <f t="shared" si="834"/>
        <v>12479.611138142156</v>
      </c>
      <c r="W2354" s="3">
        <f t="shared" si="834"/>
        <v>14548.392950129619</v>
      </c>
      <c r="X2354" s="3">
        <f t="shared" si="834"/>
        <v>14767.799047159318</v>
      </c>
      <c r="Y2354" s="3">
        <f t="shared" si="834"/>
        <v>15372.300329756947</v>
      </c>
      <c r="Z2354" s="3">
        <f t="shared" si="834"/>
        <v>15875.503670656542</v>
      </c>
      <c r="AA2354" s="3">
        <f t="shared" si="834"/>
        <v>16531.243044751478</v>
      </c>
      <c r="AB2354" s="3">
        <f t="shared" si="834"/>
        <v>17371.758101306623</v>
      </c>
      <c r="AC2354" s="3">
        <f t="shared" si="834"/>
        <v>18429.35642374602</v>
      </c>
      <c r="AD2354" s="3">
        <f t="shared" si="834"/>
        <v>19632.662630164417</v>
      </c>
      <c r="AE2354" s="3">
        <f t="shared" si="834"/>
        <v>20892.934382969321</v>
      </c>
      <c r="AF2354" s="3">
        <f t="shared" si="834"/>
        <v>21211.462436571353</v>
      </c>
      <c r="AG2354" s="3">
        <f t="shared" si="834"/>
        <v>29891.835191472397</v>
      </c>
      <c r="AH2354" s="3">
        <f t="shared" si="834"/>
        <v>30605.76026949814</v>
      </c>
      <c r="AI2354" s="3">
        <f t="shared" si="834"/>
        <v>31705.948770003575</v>
      </c>
      <c r="AJ2354" s="3">
        <f t="shared" si="834"/>
        <v>32828.425911312101</v>
      </c>
      <c r="AK2354" s="3">
        <f t="shared" si="834"/>
        <v>35385.186531451654</v>
      </c>
      <c r="AL2354" s="3">
        <f t="shared" si="834"/>
        <v>36867.017411943692</v>
      </c>
      <c r="AM2354" s="3">
        <f t="shared" si="834"/>
        <v>38339.728508057451</v>
      </c>
      <c r="AN2354" s="3">
        <f t="shared" si="834"/>
        <v>39924.435667253463</v>
      </c>
      <c r="AO2354" s="3">
        <f t="shared" si="834"/>
        <v>41585.04658964651</v>
      </c>
      <c r="AP2354" s="3">
        <f t="shared" si="834"/>
        <v>43334.656839603187</v>
      </c>
      <c r="AQ2354" s="3">
        <f t="shared" si="834"/>
        <v>45720.098087862993</v>
      </c>
      <c r="AR2354" s="3">
        <f t="shared" si="834"/>
        <v>48243.772359337891</v>
      </c>
      <c r="AS2354" s="3">
        <f t="shared" si="834"/>
        <v>50873.255643728538</v>
      </c>
      <c r="AT2354" s="3">
        <f t="shared" si="834"/>
        <v>53571.968024368187</v>
      </c>
      <c r="AU2354" s="3">
        <f t="shared" si="834"/>
        <v>56321.119609865833</v>
      </c>
      <c r="AV2354" s="3">
        <f t="shared" si="834"/>
        <v>49834.368616585554</v>
      </c>
      <c r="AW2354" s="3">
        <f t="shared" si="834"/>
        <v>51049.30136072461</v>
      </c>
      <c r="AX2354" s="3"/>
    </row>
    <row r="2355" spans="3:50">
      <c r="C2355" s="10" t="s">
        <v>2</v>
      </c>
      <c r="D2355" s="9"/>
      <c r="E2355" s="3">
        <f t="shared" si="834"/>
        <v>0</v>
      </c>
      <c r="F2355" s="3">
        <f t="shared" si="834"/>
        <v>0</v>
      </c>
      <c r="G2355" s="3">
        <f t="shared" si="834"/>
        <v>0</v>
      </c>
      <c r="H2355" s="3">
        <f t="shared" si="834"/>
        <v>0</v>
      </c>
      <c r="I2355" s="3">
        <f t="shared" si="834"/>
        <v>0</v>
      </c>
      <c r="J2355" s="3">
        <f t="shared" si="834"/>
        <v>0</v>
      </c>
      <c r="K2355" s="3">
        <f t="shared" si="834"/>
        <v>0</v>
      </c>
      <c r="L2355" s="3">
        <f t="shared" si="834"/>
        <v>0</v>
      </c>
      <c r="M2355" s="3">
        <f t="shared" si="834"/>
        <v>0</v>
      </c>
      <c r="N2355" s="3">
        <f t="shared" si="834"/>
        <v>0</v>
      </c>
      <c r="O2355" s="3">
        <f t="shared" si="834"/>
        <v>0</v>
      </c>
      <c r="P2355" s="3">
        <f t="shared" si="834"/>
        <v>0</v>
      </c>
      <c r="Q2355" s="3">
        <f t="shared" si="834"/>
        <v>0</v>
      </c>
      <c r="R2355" s="3">
        <f t="shared" si="834"/>
        <v>1953.5766068191658</v>
      </c>
      <c r="S2355" s="3">
        <f t="shared" si="834"/>
        <v>3858.2195751077656</v>
      </c>
      <c r="T2355" s="3">
        <f t="shared" si="834"/>
        <v>5380.8537966279855</v>
      </c>
      <c r="U2355" s="3">
        <f t="shared" si="834"/>
        <v>6899.4549825931308</v>
      </c>
      <c r="V2355" s="3">
        <f t="shared" si="834"/>
        <v>8321.9913353960419</v>
      </c>
      <c r="W2355" s="3">
        <f t="shared" si="834"/>
        <v>9673.6445790642738</v>
      </c>
      <c r="X2355" s="3">
        <f t="shared" si="834"/>
        <v>17793.676872893466</v>
      </c>
      <c r="Y2355" s="3">
        <f t="shared" si="834"/>
        <v>26159.579488716525</v>
      </c>
      <c r="Z2355" s="3">
        <f t="shared" si="834"/>
        <v>34284.858593721801</v>
      </c>
      <c r="AA2355" s="3">
        <f t="shared" si="834"/>
        <v>42686.929815916264</v>
      </c>
      <c r="AB2355" s="3">
        <f t="shared" si="834"/>
        <v>51642.207499083575</v>
      </c>
      <c r="AC2355" s="3">
        <f t="shared" si="834"/>
        <v>61447.571901841031</v>
      </c>
      <c r="AD2355" s="3">
        <f t="shared" si="834"/>
        <v>72035.129146307532</v>
      </c>
      <c r="AE2355" s="3">
        <f t="shared" si="834"/>
        <v>83150.842877726202</v>
      </c>
      <c r="AF2355" s="3">
        <f t="shared" si="834"/>
        <v>94589.973149241632</v>
      </c>
      <c r="AG2355" s="3">
        <f t="shared" si="834"/>
        <v>138730.11587134519</v>
      </c>
      <c r="AH2355" s="3">
        <f t="shared" si="834"/>
        <v>147388.05806053279</v>
      </c>
      <c r="AI2355" s="3">
        <f t="shared" si="834"/>
        <v>158010.39870981121</v>
      </c>
      <c r="AJ2355" s="3">
        <f t="shared" si="834"/>
        <v>168908.11634526934</v>
      </c>
      <c r="AK2355" s="3">
        <f t="shared" si="834"/>
        <v>180115.69868052204</v>
      </c>
      <c r="AL2355" s="3">
        <f t="shared" si="834"/>
        <v>183118.17631700743</v>
      </c>
      <c r="AM2355" s="3">
        <f t="shared" si="834"/>
        <v>185918.27136460738</v>
      </c>
      <c r="AN2355" s="3">
        <f t="shared" si="834"/>
        <v>189103.24148556835</v>
      </c>
      <c r="AO2355" s="3">
        <f t="shared" si="834"/>
        <v>192479.26303522868</v>
      </c>
      <c r="AP2355" s="3">
        <f t="shared" si="834"/>
        <v>196092.25604753289</v>
      </c>
      <c r="AQ2355" s="3">
        <f t="shared" si="834"/>
        <v>199984.53201246439</v>
      </c>
      <c r="AR2355" s="3">
        <f t="shared" si="834"/>
        <v>204184.29324527347</v>
      </c>
      <c r="AS2355" s="3">
        <f t="shared" si="834"/>
        <v>208528.49857255671</v>
      </c>
      <c r="AT2355" s="3">
        <f t="shared" si="834"/>
        <v>212857.39481925018</v>
      </c>
      <c r="AU2355" s="3">
        <f t="shared" si="834"/>
        <v>217098.80771273034</v>
      </c>
      <c r="AV2355" s="3">
        <f t="shared" si="834"/>
        <v>190839.57360722762</v>
      </c>
      <c r="AW2355" s="3">
        <f t="shared" si="834"/>
        <v>194225.41138936378</v>
      </c>
      <c r="AX2355" s="3"/>
    </row>
    <row r="2356" spans="3:50">
      <c r="C2356" s="10" t="s">
        <v>1</v>
      </c>
      <c r="D2356" s="9"/>
      <c r="E2356" s="3">
        <f t="shared" si="834"/>
        <v>0</v>
      </c>
      <c r="F2356" s="3">
        <f t="shared" si="834"/>
        <v>0</v>
      </c>
      <c r="G2356" s="3">
        <f t="shared" si="834"/>
        <v>0</v>
      </c>
      <c r="H2356" s="3">
        <f t="shared" si="834"/>
        <v>0</v>
      </c>
      <c r="I2356" s="3">
        <f t="shared" si="834"/>
        <v>0</v>
      </c>
      <c r="J2356" s="3">
        <f t="shared" si="834"/>
        <v>0</v>
      </c>
      <c r="K2356" s="3">
        <f t="shared" si="834"/>
        <v>0</v>
      </c>
      <c r="L2356" s="3">
        <f t="shared" si="834"/>
        <v>0</v>
      </c>
      <c r="M2356" s="3">
        <f t="shared" si="834"/>
        <v>0</v>
      </c>
      <c r="N2356" s="3">
        <f t="shared" si="834"/>
        <v>0</v>
      </c>
      <c r="O2356" s="3">
        <f t="shared" si="834"/>
        <v>0</v>
      </c>
      <c r="P2356" s="3">
        <f t="shared" si="834"/>
        <v>0</v>
      </c>
      <c r="Q2356" s="3">
        <f t="shared" si="834"/>
        <v>0</v>
      </c>
      <c r="R2356" s="3">
        <f t="shared" si="834"/>
        <v>6578.3318004142238</v>
      </c>
      <c r="S2356" s="3">
        <f t="shared" si="834"/>
        <v>12917.204994405436</v>
      </c>
      <c r="T2356" s="3">
        <f t="shared" si="834"/>
        <v>17911.973497272196</v>
      </c>
      <c r="U2356" s="3">
        <f t="shared" si="834"/>
        <v>22836.621473767231</v>
      </c>
      <c r="V2356" s="3">
        <f t="shared" si="834"/>
        <v>27389.441475610176</v>
      </c>
      <c r="W2356" s="3">
        <f t="shared" si="834"/>
        <v>1899.5468611605713</v>
      </c>
      <c r="X2356" s="3">
        <f t="shared" si="834"/>
        <v>6948.9951967610405</v>
      </c>
      <c r="Y2356" s="3">
        <f t="shared" si="834"/>
        <v>11988.064454232979</v>
      </c>
      <c r="Z2356" s="3">
        <f t="shared" si="834"/>
        <v>16852.619622022779</v>
      </c>
      <c r="AA2356" s="3">
        <f t="shared" si="834"/>
        <v>21794.350719259612</v>
      </c>
      <c r="AB2356" s="3">
        <f t="shared" si="834"/>
        <v>26973.647161354031</v>
      </c>
      <c r="AC2356" s="3">
        <f t="shared" si="834"/>
        <v>32560.113206137499</v>
      </c>
      <c r="AD2356" s="3">
        <f t="shared" si="834"/>
        <v>38525.945465970624</v>
      </c>
      <c r="AE2356" s="3">
        <f t="shared" si="834"/>
        <v>44735.558734158061</v>
      </c>
      <c r="AF2356" s="3">
        <f t="shared" si="834"/>
        <v>81851.186242652737</v>
      </c>
      <c r="AG2356" s="3">
        <f t="shared" si="834"/>
        <v>123812.52689360653</v>
      </c>
      <c r="AH2356" s="3">
        <f t="shared" si="834"/>
        <v>134992.72894354648</v>
      </c>
      <c r="AI2356" s="3">
        <f t="shared" si="834"/>
        <v>147929.36096852797</v>
      </c>
      <c r="AJ2356" s="3">
        <f t="shared" si="834"/>
        <v>161111.50131410547</v>
      </c>
      <c r="AK2356" s="3">
        <f t="shared" si="834"/>
        <v>174569.05621849286</v>
      </c>
      <c r="AL2356" s="3">
        <f t="shared" si="834"/>
        <v>176559.30337212284</v>
      </c>
      <c r="AM2356" s="3">
        <f t="shared" si="834"/>
        <v>178334.90066265361</v>
      </c>
      <c r="AN2356" s="3">
        <f t="shared" si="834"/>
        <v>180459.56590676054</v>
      </c>
      <c r="AO2356" s="3">
        <f t="shared" si="834"/>
        <v>182743.93482769738</v>
      </c>
      <c r="AP2356" s="3">
        <f t="shared" si="834"/>
        <v>185228.95101279044</v>
      </c>
      <c r="AQ2356" s="3">
        <f t="shared" si="834"/>
        <v>187951.33932497853</v>
      </c>
      <c r="AR2356" s="3">
        <f t="shared" si="834"/>
        <v>190933.89272252808</v>
      </c>
      <c r="AS2356" s="3">
        <f t="shared" si="834"/>
        <v>194021.0096829363</v>
      </c>
      <c r="AT2356" s="3">
        <f t="shared" si="834"/>
        <v>197063.22986858105</v>
      </c>
      <c r="AU2356" s="3">
        <f t="shared" si="834"/>
        <v>199994.73215355951</v>
      </c>
      <c r="AV2356" s="3">
        <f t="shared" si="834"/>
        <v>175724.48350193346</v>
      </c>
      <c r="AW2356" s="3">
        <f t="shared" si="834"/>
        <v>178760.96782383422</v>
      </c>
      <c r="AX2356" s="3"/>
    </row>
    <row r="2357" spans="3:50">
      <c r="C2357" s="7" t="s">
        <v>0</v>
      </c>
      <c r="D2357" s="6"/>
      <c r="E2357" s="4">
        <f t="shared" si="834"/>
        <v>0</v>
      </c>
      <c r="F2357" s="4">
        <f t="shared" si="834"/>
        <v>0</v>
      </c>
      <c r="G2357" s="4">
        <f t="shared" si="834"/>
        <v>0</v>
      </c>
      <c r="H2357" s="4">
        <f t="shared" si="834"/>
        <v>0</v>
      </c>
      <c r="I2357" s="4">
        <f t="shared" si="834"/>
        <v>0</v>
      </c>
      <c r="J2357" s="4">
        <f t="shared" si="834"/>
        <v>0</v>
      </c>
      <c r="K2357" s="4">
        <f t="shared" si="834"/>
        <v>0</v>
      </c>
      <c r="L2357" s="4">
        <f t="shared" si="834"/>
        <v>0</v>
      </c>
      <c r="M2357" s="4">
        <f t="shared" si="834"/>
        <v>0</v>
      </c>
      <c r="N2357" s="4">
        <f t="shared" si="834"/>
        <v>0</v>
      </c>
      <c r="O2357" s="4">
        <f t="shared" si="834"/>
        <v>0</v>
      </c>
      <c r="P2357" s="4">
        <f t="shared" si="834"/>
        <v>0</v>
      </c>
      <c r="Q2357" s="4">
        <f t="shared" si="834"/>
        <v>0</v>
      </c>
      <c r="R2357" s="4">
        <f t="shared" si="834"/>
        <v>0</v>
      </c>
      <c r="S2357" s="4">
        <f t="shared" si="834"/>
        <v>0</v>
      </c>
      <c r="T2357" s="4">
        <f t="shared" si="834"/>
        <v>0</v>
      </c>
      <c r="U2357" s="4">
        <f t="shared" si="834"/>
        <v>0</v>
      </c>
      <c r="V2357" s="4">
        <f t="shared" si="834"/>
        <v>0</v>
      </c>
      <c r="W2357" s="4">
        <f t="shared" si="834"/>
        <v>0</v>
      </c>
      <c r="X2357" s="4">
        <f t="shared" si="834"/>
        <v>118.26980768876398</v>
      </c>
      <c r="Y2357" s="4">
        <f t="shared" si="834"/>
        <v>237.58126527981804</v>
      </c>
      <c r="Z2357" s="4">
        <f t="shared" si="834"/>
        <v>355.47056433731393</v>
      </c>
      <c r="AA2357" s="4">
        <f t="shared" si="834"/>
        <v>477.12974356553133</v>
      </c>
      <c r="AB2357" s="4">
        <f t="shared" si="834"/>
        <v>606.43647395329867</v>
      </c>
      <c r="AC2357" s="4">
        <f t="shared" si="834"/>
        <v>747.65159807171028</v>
      </c>
      <c r="AD2357" s="4">
        <f t="shared" si="834"/>
        <v>900.59557586285405</v>
      </c>
      <c r="AE2357" s="4">
        <f t="shared" si="834"/>
        <v>1062.4022163192587</v>
      </c>
      <c r="AF2357" s="4">
        <f t="shared" si="834"/>
        <v>1230.5083938959353</v>
      </c>
      <c r="AG2357" s="4">
        <f t="shared" si="834"/>
        <v>1726.3356703475904</v>
      </c>
      <c r="AH2357" s="4">
        <f t="shared" si="834"/>
        <v>1759.8139086310227</v>
      </c>
      <c r="AI2357" s="4">
        <f t="shared" si="834"/>
        <v>1815.2084155661219</v>
      </c>
      <c r="AJ2357" s="4">
        <f t="shared" si="834"/>
        <v>1871.4935055480364</v>
      </c>
      <c r="AK2357" s="4">
        <f t="shared" si="834"/>
        <v>1929.0321071103222</v>
      </c>
      <c r="AL2357" s="4">
        <f t="shared" si="834"/>
        <v>1960.0993743479862</v>
      </c>
      <c r="AM2357" s="4">
        <f t="shared" si="834"/>
        <v>1988.977225502751</v>
      </c>
      <c r="AN2357" s="4">
        <f t="shared" si="834"/>
        <v>2021.9487072858387</v>
      </c>
      <c r="AO2357" s="4">
        <f t="shared" si="834"/>
        <v>2056.936188646574</v>
      </c>
      <c r="AP2357" s="4">
        <f t="shared" si="834"/>
        <v>2094.4272529837654</v>
      </c>
      <c r="AQ2357" s="4">
        <f t="shared" si="834"/>
        <v>2134.8699821929436</v>
      </c>
      <c r="AR2357" s="4">
        <f t="shared" si="834"/>
        <v>2178.5610448694119</v>
      </c>
      <c r="AS2357" s="4">
        <f t="shared" si="834"/>
        <v>2223.7571406632223</v>
      </c>
      <c r="AT2357" s="4">
        <f t="shared" si="834"/>
        <v>2268.753682078031</v>
      </c>
      <c r="AU2357" s="4">
        <f t="shared" si="834"/>
        <v>2312.782576685152</v>
      </c>
      <c r="AV2357" s="4">
        <f t="shared" si="834"/>
        <v>2032.1161430803004</v>
      </c>
      <c r="AW2357" s="4">
        <f t="shared" si="834"/>
        <v>2067.2307081413319</v>
      </c>
      <c r="AX2357" s="3"/>
    </row>
    <row r="2358" spans="3:50">
      <c r="C2358" s="14">
        <v>14</v>
      </c>
      <c r="D2358" s="13"/>
      <c r="E2358" s="11">
        <f t="shared" ref="E2358:AW2358" si="835">SUM(E2359:E2363)</f>
        <v>0</v>
      </c>
      <c r="F2358" s="11">
        <f t="shared" si="835"/>
        <v>0</v>
      </c>
      <c r="G2358" s="11">
        <f t="shared" si="835"/>
        <v>0</v>
      </c>
      <c r="H2358" s="11">
        <f t="shared" si="835"/>
        <v>0</v>
      </c>
      <c r="I2358" s="11">
        <f t="shared" si="835"/>
        <v>0</v>
      </c>
      <c r="J2358" s="11">
        <f t="shared" si="835"/>
        <v>0</v>
      </c>
      <c r="K2358" s="11">
        <f t="shared" si="835"/>
        <v>0</v>
      </c>
      <c r="L2358" s="11">
        <f t="shared" si="835"/>
        <v>0</v>
      </c>
      <c r="M2358" s="11">
        <f t="shared" si="835"/>
        <v>0</v>
      </c>
      <c r="N2358" s="11">
        <f t="shared" si="835"/>
        <v>0</v>
      </c>
      <c r="O2358" s="11">
        <f t="shared" si="835"/>
        <v>0</v>
      </c>
      <c r="P2358" s="11">
        <f t="shared" si="835"/>
        <v>0</v>
      </c>
      <c r="Q2358" s="11">
        <f t="shared" si="835"/>
        <v>0</v>
      </c>
      <c r="R2358" s="11">
        <f t="shared" si="835"/>
        <v>0</v>
      </c>
      <c r="S2358" s="11">
        <f t="shared" si="835"/>
        <v>299817.38418799016</v>
      </c>
      <c r="T2358" s="11">
        <f t="shared" si="835"/>
        <v>317430.49552122643</v>
      </c>
      <c r="U2358" s="11">
        <f t="shared" si="835"/>
        <v>314725.34402028826</v>
      </c>
      <c r="V2358" s="11">
        <f t="shared" si="835"/>
        <v>321237.50834034709</v>
      </c>
      <c r="W2358" s="11">
        <f t="shared" si="835"/>
        <v>327652.81719159585</v>
      </c>
      <c r="X2358" s="11">
        <f t="shared" si="835"/>
        <v>306467.7050591521</v>
      </c>
      <c r="Y2358" s="11">
        <f t="shared" si="835"/>
        <v>316499.30334894249</v>
      </c>
      <c r="Z2358" s="11">
        <f t="shared" si="835"/>
        <v>333950.215617329</v>
      </c>
      <c r="AA2358" s="11">
        <f t="shared" si="835"/>
        <v>348489.68244983617</v>
      </c>
      <c r="AB2358" s="11">
        <f t="shared" si="835"/>
        <v>365689.13383683487</v>
      </c>
      <c r="AC2358" s="11">
        <f t="shared" si="835"/>
        <v>386345.51944585179</v>
      </c>
      <c r="AD2358" s="11">
        <f t="shared" si="835"/>
        <v>411224.89547400555</v>
      </c>
      <c r="AE2358" s="11">
        <f t="shared" si="835"/>
        <v>438738.80505113438</v>
      </c>
      <c r="AF2358" s="11">
        <f t="shared" si="835"/>
        <v>466870.35593488096</v>
      </c>
      <c r="AG2358" s="11">
        <f t="shared" si="835"/>
        <v>522331.1132218407</v>
      </c>
      <c r="AH2358" s="11">
        <f t="shared" si="835"/>
        <v>731782.23147228453</v>
      </c>
      <c r="AI2358" s="11">
        <f t="shared" si="835"/>
        <v>744900.46766955277</v>
      </c>
      <c r="AJ2358" s="11">
        <f t="shared" si="835"/>
        <v>767209.14071578137</v>
      </c>
      <c r="AK2358" s="11">
        <f t="shared" si="835"/>
        <v>789793.34430232702</v>
      </c>
      <c r="AL2358" s="11">
        <f t="shared" si="835"/>
        <v>814127.43767727085</v>
      </c>
      <c r="AM2358" s="11">
        <f t="shared" si="835"/>
        <v>826404.6997195062</v>
      </c>
      <c r="AN2358" s="11">
        <f t="shared" si="835"/>
        <v>837748.9190140873</v>
      </c>
      <c r="AO2358" s="11">
        <f t="shared" si="835"/>
        <v>850807.11709375202</v>
      </c>
      <c r="AP2358" s="11">
        <f t="shared" si="835"/>
        <v>864701.40168451169</v>
      </c>
      <c r="AQ2358" s="11">
        <f t="shared" si="835"/>
        <v>879634.69915497012</v>
      </c>
      <c r="AR2358" s="11">
        <f t="shared" si="835"/>
        <v>895918.56876390136</v>
      </c>
      <c r="AS2358" s="11">
        <f t="shared" si="835"/>
        <v>913557.79581254721</v>
      </c>
      <c r="AT2358" s="11">
        <f t="shared" si="835"/>
        <v>931819.69195207499</v>
      </c>
      <c r="AU2358" s="11">
        <f t="shared" si="835"/>
        <v>949990.040588642</v>
      </c>
      <c r="AV2358" s="11">
        <f t="shared" si="835"/>
        <v>967748.54766610661</v>
      </c>
      <c r="AW2358" s="11">
        <f t="shared" si="835"/>
        <v>852510.88525998383</v>
      </c>
      <c r="AX2358" s="11"/>
    </row>
    <row r="2359" spans="3:50">
      <c r="C2359" s="10" t="s">
        <v>4</v>
      </c>
      <c r="D2359" s="9"/>
      <c r="E2359" s="3">
        <f t="shared" ref="E2359:AW2363" si="836">E1736*E244</f>
        <v>0</v>
      </c>
      <c r="F2359" s="3">
        <f t="shared" si="836"/>
        <v>0</v>
      </c>
      <c r="G2359" s="3">
        <f t="shared" si="836"/>
        <v>0</v>
      </c>
      <c r="H2359" s="3">
        <f t="shared" si="836"/>
        <v>0</v>
      </c>
      <c r="I2359" s="3">
        <f t="shared" si="836"/>
        <v>0</v>
      </c>
      <c r="J2359" s="3">
        <f t="shared" si="836"/>
        <v>0</v>
      </c>
      <c r="K2359" s="3">
        <f t="shared" si="836"/>
        <v>0</v>
      </c>
      <c r="L2359" s="3">
        <f t="shared" si="836"/>
        <v>0</v>
      </c>
      <c r="M2359" s="3">
        <f t="shared" si="836"/>
        <v>0</v>
      </c>
      <c r="N2359" s="3">
        <f t="shared" si="836"/>
        <v>0</v>
      </c>
      <c r="O2359" s="3">
        <f t="shared" si="836"/>
        <v>0</v>
      </c>
      <c r="P2359" s="3">
        <f t="shared" si="836"/>
        <v>0</v>
      </c>
      <c r="Q2359" s="3">
        <f t="shared" si="836"/>
        <v>0</v>
      </c>
      <c r="R2359" s="3">
        <f t="shared" si="836"/>
        <v>0</v>
      </c>
      <c r="S2359" s="3">
        <f t="shared" si="836"/>
        <v>288098.98054916156</v>
      </c>
      <c r="T2359" s="3">
        <f t="shared" si="836"/>
        <v>295749.22965955694</v>
      </c>
      <c r="U2359" s="3">
        <f t="shared" si="836"/>
        <v>285119.48072791036</v>
      </c>
      <c r="V2359" s="3">
        <f t="shared" si="836"/>
        <v>283636.0681994211</v>
      </c>
      <c r="W2359" s="3">
        <f t="shared" si="836"/>
        <v>282516.24638273817</v>
      </c>
      <c r="X2359" s="3">
        <f t="shared" si="836"/>
        <v>281937.59116533841</v>
      </c>
      <c r="Y2359" s="3">
        <f t="shared" si="836"/>
        <v>279333.7637942732</v>
      </c>
      <c r="Z2359" s="3">
        <f t="shared" si="836"/>
        <v>283565.19099199417</v>
      </c>
      <c r="AA2359" s="3">
        <f t="shared" si="836"/>
        <v>285370.18652775825</v>
      </c>
      <c r="AB2359" s="3">
        <f t="shared" si="836"/>
        <v>289356.81745234766</v>
      </c>
      <c r="AC2359" s="3">
        <f t="shared" si="836"/>
        <v>295879.46627044474</v>
      </c>
      <c r="AD2359" s="3">
        <f t="shared" si="836"/>
        <v>305233.43463524868</v>
      </c>
      <c r="AE2359" s="3">
        <f t="shared" si="836"/>
        <v>315987.1778263665</v>
      </c>
      <c r="AF2359" s="3">
        <f t="shared" si="836"/>
        <v>326574.51560036594</v>
      </c>
      <c r="AG2359" s="3">
        <f t="shared" si="836"/>
        <v>336188.30608022161</v>
      </c>
      <c r="AH2359" s="3">
        <f t="shared" si="836"/>
        <v>456477.52408455044</v>
      </c>
      <c r="AI2359" s="3">
        <f t="shared" si="836"/>
        <v>450341.20766449126</v>
      </c>
      <c r="AJ2359" s="3">
        <f t="shared" si="836"/>
        <v>449531.20923434215</v>
      </c>
      <c r="AK2359" s="3">
        <f t="shared" si="836"/>
        <v>448487.76159869542</v>
      </c>
      <c r="AL2359" s="3">
        <f t="shared" si="836"/>
        <v>447294.89904241287</v>
      </c>
      <c r="AM2359" s="3">
        <f t="shared" si="836"/>
        <v>453477.66765812534</v>
      </c>
      <c r="AN2359" s="3">
        <f t="shared" si="836"/>
        <v>459128.02843041596</v>
      </c>
      <c r="AO2359" s="3">
        <f t="shared" si="836"/>
        <v>465696.65902747534</v>
      </c>
      <c r="AP2359" s="3">
        <f t="shared" si="836"/>
        <v>472699.9599113838</v>
      </c>
      <c r="AQ2359" s="3">
        <f t="shared" si="836"/>
        <v>480246.83039368875</v>
      </c>
      <c r="AR2359" s="3">
        <f t="shared" si="836"/>
        <v>488059.5075391354</v>
      </c>
      <c r="AS2359" s="3">
        <f t="shared" si="836"/>
        <v>496563.42289295851</v>
      </c>
      <c r="AT2359" s="3">
        <f t="shared" si="836"/>
        <v>505356.05316220201</v>
      </c>
      <c r="AU2359" s="3">
        <f t="shared" si="836"/>
        <v>514048.40838043526</v>
      </c>
      <c r="AV2359" s="3">
        <f t="shared" si="836"/>
        <v>522467.66585179913</v>
      </c>
      <c r="AW2359" s="3">
        <f t="shared" si="836"/>
        <v>460857.90191877802</v>
      </c>
      <c r="AX2359" s="3"/>
    </row>
    <row r="2360" spans="3:50">
      <c r="C2360" s="10" t="s">
        <v>3</v>
      </c>
      <c r="D2360" s="9"/>
      <c r="E2360" s="3">
        <f t="shared" si="836"/>
        <v>0</v>
      </c>
      <c r="F2360" s="3">
        <f t="shared" si="836"/>
        <v>0</v>
      </c>
      <c r="G2360" s="3">
        <f t="shared" si="836"/>
        <v>0</v>
      </c>
      <c r="H2360" s="3">
        <f t="shared" si="836"/>
        <v>0</v>
      </c>
      <c r="I2360" s="3">
        <f t="shared" si="836"/>
        <v>0</v>
      </c>
      <c r="J2360" s="3">
        <f t="shared" si="836"/>
        <v>0</v>
      </c>
      <c r="K2360" s="3">
        <f t="shared" si="836"/>
        <v>0</v>
      </c>
      <c r="L2360" s="3">
        <f t="shared" si="836"/>
        <v>0</v>
      </c>
      <c r="M2360" s="3">
        <f t="shared" si="836"/>
        <v>0</v>
      </c>
      <c r="N2360" s="3">
        <f t="shared" si="836"/>
        <v>0</v>
      </c>
      <c r="O2360" s="3">
        <f t="shared" si="836"/>
        <v>0</v>
      </c>
      <c r="P2360" s="3">
        <f t="shared" si="836"/>
        <v>0</v>
      </c>
      <c r="Q2360" s="3">
        <f t="shared" si="836"/>
        <v>0</v>
      </c>
      <c r="R2360" s="3">
        <f t="shared" si="836"/>
        <v>0</v>
      </c>
      <c r="S2360" s="3">
        <f t="shared" si="836"/>
        <v>3742.6549679459008</v>
      </c>
      <c r="T2360" s="3">
        <f t="shared" si="836"/>
        <v>5999.3367721764198</v>
      </c>
      <c r="U2360" s="3">
        <f t="shared" si="836"/>
        <v>7831.3297886881219</v>
      </c>
      <c r="V2360" s="3">
        <f t="shared" si="836"/>
        <v>9803.6031723584292</v>
      </c>
      <c r="W2360" s="3">
        <f t="shared" si="836"/>
        <v>11752.807073229322</v>
      </c>
      <c r="X2360" s="3">
        <f t="shared" si="836"/>
        <v>13701.104439529636</v>
      </c>
      <c r="Y2360" s="3">
        <f t="shared" si="836"/>
        <v>13907.732474693252</v>
      </c>
      <c r="Z2360" s="3">
        <f t="shared" si="836"/>
        <v>14477.028013732561</v>
      </c>
      <c r="AA2360" s="3">
        <f t="shared" si="836"/>
        <v>14950.925134302443</v>
      </c>
      <c r="AB2360" s="3">
        <f t="shared" si="836"/>
        <v>15568.474693238879</v>
      </c>
      <c r="AC2360" s="3">
        <f t="shared" si="836"/>
        <v>16360.038724560744</v>
      </c>
      <c r="AD2360" s="3">
        <f t="shared" si="836"/>
        <v>17356.04324000686</v>
      </c>
      <c r="AE2360" s="3">
        <f t="shared" si="836"/>
        <v>18489.26971136951</v>
      </c>
      <c r="AF2360" s="3">
        <f t="shared" si="836"/>
        <v>19676.144094441159</v>
      </c>
      <c r="AG2360" s="3">
        <f t="shared" si="836"/>
        <v>19976.121290842271</v>
      </c>
      <c r="AH2360" s="3">
        <f t="shared" si="836"/>
        <v>28150.95504028998</v>
      </c>
      <c r="AI2360" s="3">
        <f t="shared" si="836"/>
        <v>28823.301607334204</v>
      </c>
      <c r="AJ2360" s="3">
        <f t="shared" si="836"/>
        <v>29859.415877842705</v>
      </c>
      <c r="AK2360" s="3">
        <f t="shared" si="836"/>
        <v>30916.520713873117</v>
      </c>
      <c r="AL2360" s="3">
        <f t="shared" si="836"/>
        <v>33324.37733442834</v>
      </c>
      <c r="AM2360" s="3">
        <f t="shared" si="836"/>
        <v>34719.9073922799</v>
      </c>
      <c r="AN2360" s="3">
        <f t="shared" si="836"/>
        <v>36106.848795792714</v>
      </c>
      <c r="AO2360" s="3">
        <f t="shared" si="836"/>
        <v>37599.263687845894</v>
      </c>
      <c r="AP2360" s="3">
        <f t="shared" si="836"/>
        <v>39163.161759552015</v>
      </c>
      <c r="AQ2360" s="3">
        <f t="shared" si="836"/>
        <v>40810.875898515696</v>
      </c>
      <c r="AR2360" s="3">
        <f t="shared" si="836"/>
        <v>43057.390670889807</v>
      </c>
      <c r="AS2360" s="3">
        <f t="shared" si="836"/>
        <v>45434.087869223542</v>
      </c>
      <c r="AT2360" s="3">
        <f t="shared" si="836"/>
        <v>47910.431835524832</v>
      </c>
      <c r="AU2360" s="3">
        <f t="shared" si="836"/>
        <v>50451.973042594451</v>
      </c>
      <c r="AV2360" s="3">
        <f t="shared" si="836"/>
        <v>53041.015909536407</v>
      </c>
      <c r="AW2360" s="3">
        <f t="shared" si="836"/>
        <v>46932.048882263211</v>
      </c>
      <c r="AX2360" s="3"/>
    </row>
    <row r="2361" spans="3:50">
      <c r="C2361" s="10" t="s">
        <v>2</v>
      </c>
      <c r="D2361" s="9"/>
      <c r="E2361" s="3">
        <f t="shared" si="836"/>
        <v>0</v>
      </c>
      <c r="F2361" s="3">
        <f t="shared" si="836"/>
        <v>0</v>
      </c>
      <c r="G2361" s="3">
        <f t="shared" si="836"/>
        <v>0</v>
      </c>
      <c r="H2361" s="3">
        <f t="shared" si="836"/>
        <v>0</v>
      </c>
      <c r="I2361" s="3">
        <f t="shared" si="836"/>
        <v>0</v>
      </c>
      <c r="J2361" s="3">
        <f t="shared" si="836"/>
        <v>0</v>
      </c>
      <c r="K2361" s="3">
        <f t="shared" si="836"/>
        <v>0</v>
      </c>
      <c r="L2361" s="3">
        <f t="shared" si="836"/>
        <v>0</v>
      </c>
      <c r="M2361" s="3">
        <f t="shared" si="836"/>
        <v>0</v>
      </c>
      <c r="N2361" s="3">
        <f t="shared" si="836"/>
        <v>0</v>
      </c>
      <c r="O2361" s="3">
        <f t="shared" si="836"/>
        <v>0</v>
      </c>
      <c r="P2361" s="3">
        <f t="shared" si="836"/>
        <v>0</v>
      </c>
      <c r="Q2361" s="3">
        <f t="shared" si="836"/>
        <v>0</v>
      </c>
      <c r="R2361" s="3">
        <f t="shared" si="836"/>
        <v>0</v>
      </c>
      <c r="S2361" s="3">
        <f t="shared" si="836"/>
        <v>1828.424136637087</v>
      </c>
      <c r="T2361" s="3">
        <f t="shared" si="836"/>
        <v>3611.0494827530083</v>
      </c>
      <c r="U2361" s="3">
        <f t="shared" si="836"/>
        <v>5036.1388046558559</v>
      </c>
      <c r="V2361" s="3">
        <f t="shared" si="836"/>
        <v>6457.4534603761367</v>
      </c>
      <c r="W2361" s="3">
        <f t="shared" si="836"/>
        <v>7788.8575085355333</v>
      </c>
      <c r="X2361" s="3">
        <f t="shared" si="836"/>
        <v>9053.9194500330614</v>
      </c>
      <c r="Y2361" s="3">
        <f t="shared" si="836"/>
        <v>16653.756069946176</v>
      </c>
      <c r="Z2361" s="3">
        <f t="shared" si="836"/>
        <v>24483.711759491427</v>
      </c>
      <c r="AA2361" s="3">
        <f t="shared" si="836"/>
        <v>32088.459062794813</v>
      </c>
      <c r="AB2361" s="3">
        <f t="shared" si="836"/>
        <v>39952.266280172218</v>
      </c>
      <c r="AC2361" s="3">
        <f t="shared" si="836"/>
        <v>48333.839753684973</v>
      </c>
      <c r="AD2361" s="3">
        <f t="shared" si="836"/>
        <v>57511.040627171569</v>
      </c>
      <c r="AE2361" s="3">
        <f t="shared" si="836"/>
        <v>67420.32452534906</v>
      </c>
      <c r="AF2361" s="3">
        <f t="shared" si="836"/>
        <v>77823.929488435897</v>
      </c>
      <c r="AG2361" s="3">
        <f t="shared" si="836"/>
        <v>88530.231876356949</v>
      </c>
      <c r="AH2361" s="3">
        <f t="shared" si="836"/>
        <v>129842.61351830745</v>
      </c>
      <c r="AI2361" s="3">
        <f t="shared" si="836"/>
        <v>137945.89977647693</v>
      </c>
      <c r="AJ2361" s="3">
        <f t="shared" si="836"/>
        <v>147887.73874144349</v>
      </c>
      <c r="AK2361" s="3">
        <f t="shared" si="836"/>
        <v>158087.31314736887</v>
      </c>
      <c r="AL2361" s="3">
        <f t="shared" si="836"/>
        <v>168576.90131278467</v>
      </c>
      <c r="AM2361" s="3">
        <f t="shared" si="836"/>
        <v>171387.03046825278</v>
      </c>
      <c r="AN2361" s="3">
        <f t="shared" si="836"/>
        <v>174007.7423215984</v>
      </c>
      <c r="AO2361" s="3">
        <f t="shared" si="836"/>
        <v>176988.67289954732</v>
      </c>
      <c r="AP2361" s="3">
        <f t="shared" si="836"/>
        <v>180148.41553040146</v>
      </c>
      <c r="AQ2361" s="3">
        <f t="shared" si="836"/>
        <v>183529.94846140553</v>
      </c>
      <c r="AR2361" s="3">
        <f t="shared" si="836"/>
        <v>187172.87257090368</v>
      </c>
      <c r="AS2361" s="3">
        <f t="shared" si="836"/>
        <v>191103.58344212148</v>
      </c>
      <c r="AT2361" s="3">
        <f t="shared" si="836"/>
        <v>195169.48484941004</v>
      </c>
      <c r="AU2361" s="3">
        <f t="shared" si="836"/>
        <v>199221.05792559436</v>
      </c>
      <c r="AV2361" s="3">
        <f t="shared" si="836"/>
        <v>203190.75211665544</v>
      </c>
      <c r="AW2361" s="3">
        <f t="shared" si="836"/>
        <v>178613.76993919161</v>
      </c>
      <c r="AX2361" s="3"/>
    </row>
    <row r="2362" spans="3:50">
      <c r="C2362" s="10" t="s">
        <v>1</v>
      </c>
      <c r="D2362" s="9"/>
      <c r="E2362" s="3">
        <f t="shared" si="836"/>
        <v>0</v>
      </c>
      <c r="F2362" s="3">
        <f t="shared" si="836"/>
        <v>0</v>
      </c>
      <c r="G2362" s="3">
        <f t="shared" si="836"/>
        <v>0</v>
      </c>
      <c r="H2362" s="3">
        <f t="shared" si="836"/>
        <v>0</v>
      </c>
      <c r="I2362" s="3">
        <f t="shared" si="836"/>
        <v>0</v>
      </c>
      <c r="J2362" s="3">
        <f t="shared" si="836"/>
        <v>0</v>
      </c>
      <c r="K2362" s="3">
        <f t="shared" si="836"/>
        <v>0</v>
      </c>
      <c r="L2362" s="3">
        <f t="shared" si="836"/>
        <v>0</v>
      </c>
      <c r="M2362" s="3">
        <f t="shared" si="836"/>
        <v>0</v>
      </c>
      <c r="N2362" s="3">
        <f t="shared" si="836"/>
        <v>0</v>
      </c>
      <c r="O2362" s="3">
        <f t="shared" si="836"/>
        <v>0</v>
      </c>
      <c r="P2362" s="3">
        <f t="shared" si="836"/>
        <v>0</v>
      </c>
      <c r="Q2362" s="3">
        <f t="shared" si="836"/>
        <v>0</v>
      </c>
      <c r="R2362" s="3">
        <f t="shared" si="836"/>
        <v>0</v>
      </c>
      <c r="S2362" s="3">
        <f t="shared" si="836"/>
        <v>6147.3245342456748</v>
      </c>
      <c r="T2362" s="3">
        <f t="shared" si="836"/>
        <v>12070.879606740004</v>
      </c>
      <c r="U2362" s="3">
        <f t="shared" si="836"/>
        <v>16738.394699033914</v>
      </c>
      <c r="V2362" s="3">
        <f t="shared" si="836"/>
        <v>21340.383508191426</v>
      </c>
      <c r="W2362" s="3">
        <f t="shared" si="836"/>
        <v>25594.906227092779</v>
      </c>
      <c r="X2362" s="3">
        <f t="shared" si="836"/>
        <v>1775.0900042509952</v>
      </c>
      <c r="Y2362" s="3">
        <f t="shared" si="836"/>
        <v>6493.7023484760448</v>
      </c>
      <c r="Z2362" s="3">
        <f t="shared" si="836"/>
        <v>11202.615643830017</v>
      </c>
      <c r="AA2362" s="3">
        <f t="shared" si="836"/>
        <v>15748.448879128795</v>
      </c>
      <c r="AB2362" s="3">
        <f t="shared" si="836"/>
        <v>20366.40153602821</v>
      </c>
      <c r="AC2362" s="3">
        <f t="shared" si="836"/>
        <v>25206.354438162689</v>
      </c>
      <c r="AD2362" s="3">
        <f t="shared" si="836"/>
        <v>30426.799502162859</v>
      </c>
      <c r="AE2362" s="3">
        <f t="shared" si="836"/>
        <v>36001.754997073782</v>
      </c>
      <c r="AF2362" s="3">
        <f t="shared" si="836"/>
        <v>41804.519155200076</v>
      </c>
      <c r="AG2362" s="3">
        <f t="shared" si="836"/>
        <v>76488.359148270378</v>
      </c>
      <c r="AH2362" s="3">
        <f t="shared" si="836"/>
        <v>115700.42486639148</v>
      </c>
      <c r="AI2362" s="3">
        <f t="shared" si="836"/>
        <v>126148.10863252378</v>
      </c>
      <c r="AJ2362" s="3">
        <f t="shared" si="836"/>
        <v>138237.14242566106</v>
      </c>
      <c r="AK2362" s="3">
        <f t="shared" si="836"/>
        <v>150555.59902207897</v>
      </c>
      <c r="AL2362" s="3">
        <f t="shared" si="836"/>
        <v>163131.42522614633</v>
      </c>
      <c r="AM2362" s="3">
        <f t="shared" si="836"/>
        <v>164991.27290910325</v>
      </c>
      <c r="AN2362" s="3">
        <f t="shared" si="836"/>
        <v>166650.5344237524</v>
      </c>
      <c r="AO2362" s="3">
        <f t="shared" si="836"/>
        <v>168635.9932267479</v>
      </c>
      <c r="AP2362" s="3">
        <f t="shared" si="836"/>
        <v>170770.69204386428</v>
      </c>
      <c r="AQ2362" s="3">
        <f t="shared" si="836"/>
        <v>173092.89186991414</v>
      </c>
      <c r="AR2362" s="3">
        <f t="shared" si="836"/>
        <v>175636.91138291647</v>
      </c>
      <c r="AS2362" s="3">
        <f t="shared" si="836"/>
        <v>178424.05016395208</v>
      </c>
      <c r="AT2362" s="3">
        <f t="shared" si="836"/>
        <v>181308.90158321438</v>
      </c>
      <c r="AU2362" s="3">
        <f t="shared" si="836"/>
        <v>184151.79783004307</v>
      </c>
      <c r="AV2362" s="3">
        <f t="shared" si="836"/>
        <v>186891.2303283416</v>
      </c>
      <c r="AW2362" s="3">
        <f t="shared" si="836"/>
        <v>164211.14979804828</v>
      </c>
      <c r="AX2362" s="3"/>
    </row>
    <row r="2363" spans="3:50">
      <c r="C2363" s="7" t="s">
        <v>0</v>
      </c>
      <c r="D2363" s="6"/>
      <c r="E2363" s="4">
        <f t="shared" si="836"/>
        <v>0</v>
      </c>
      <c r="F2363" s="4">
        <f t="shared" si="836"/>
        <v>0</v>
      </c>
      <c r="G2363" s="4">
        <f t="shared" si="836"/>
        <v>0</v>
      </c>
      <c r="H2363" s="4">
        <f t="shared" si="836"/>
        <v>0</v>
      </c>
      <c r="I2363" s="4">
        <f t="shared" si="836"/>
        <v>0</v>
      </c>
      <c r="J2363" s="4">
        <f t="shared" si="836"/>
        <v>0</v>
      </c>
      <c r="K2363" s="4">
        <f t="shared" si="836"/>
        <v>0</v>
      </c>
      <c r="L2363" s="4">
        <f t="shared" si="836"/>
        <v>0</v>
      </c>
      <c r="M2363" s="4">
        <f t="shared" si="836"/>
        <v>0</v>
      </c>
      <c r="N2363" s="4">
        <f t="shared" si="836"/>
        <v>0</v>
      </c>
      <c r="O2363" s="4">
        <f t="shared" si="836"/>
        <v>0</v>
      </c>
      <c r="P2363" s="4">
        <f t="shared" si="836"/>
        <v>0</v>
      </c>
      <c r="Q2363" s="4">
        <f t="shared" si="836"/>
        <v>0</v>
      </c>
      <c r="R2363" s="4">
        <f t="shared" si="836"/>
        <v>0</v>
      </c>
      <c r="S2363" s="4">
        <f t="shared" si="836"/>
        <v>0</v>
      </c>
      <c r="T2363" s="4">
        <f t="shared" si="836"/>
        <v>0</v>
      </c>
      <c r="U2363" s="4">
        <f t="shared" si="836"/>
        <v>0</v>
      </c>
      <c r="V2363" s="4">
        <f t="shared" si="836"/>
        <v>0</v>
      </c>
      <c r="W2363" s="4">
        <f t="shared" si="836"/>
        <v>0</v>
      </c>
      <c r="X2363" s="4">
        <f t="shared" si="836"/>
        <v>0</v>
      </c>
      <c r="Y2363" s="4">
        <f t="shared" si="836"/>
        <v>110.34866155383183</v>
      </c>
      <c r="Z2363" s="4">
        <f t="shared" si="836"/>
        <v>221.66920828082533</v>
      </c>
      <c r="AA2363" s="4">
        <f t="shared" si="836"/>
        <v>331.66284585186173</v>
      </c>
      <c r="AB2363" s="4">
        <f t="shared" si="836"/>
        <v>445.17387504792038</v>
      </c>
      <c r="AC2363" s="4">
        <f t="shared" si="836"/>
        <v>565.8202589986056</v>
      </c>
      <c r="AD2363" s="4">
        <f t="shared" si="836"/>
        <v>697.57746941559174</v>
      </c>
      <c r="AE2363" s="4">
        <f t="shared" si="836"/>
        <v>840.27799097545801</v>
      </c>
      <c r="AF2363" s="4">
        <f t="shared" si="836"/>
        <v>991.24759643785569</v>
      </c>
      <c r="AG2363" s="4">
        <f t="shared" si="836"/>
        <v>1148.0948261495462</v>
      </c>
      <c r="AH2363" s="4">
        <f t="shared" si="836"/>
        <v>1610.7139627453007</v>
      </c>
      <c r="AI2363" s="4">
        <f t="shared" si="836"/>
        <v>1641.9499887264942</v>
      </c>
      <c r="AJ2363" s="4">
        <f t="shared" si="836"/>
        <v>1693.6344364919689</v>
      </c>
      <c r="AK2363" s="4">
        <f t="shared" si="836"/>
        <v>1746.1498203106858</v>
      </c>
      <c r="AL2363" s="4">
        <f t="shared" si="836"/>
        <v>1799.8347614986019</v>
      </c>
      <c r="AM2363" s="4">
        <f t="shared" si="836"/>
        <v>1828.8212917450458</v>
      </c>
      <c r="AN2363" s="4">
        <f t="shared" si="836"/>
        <v>1855.7650425277047</v>
      </c>
      <c r="AO2363" s="4">
        <f t="shared" si="836"/>
        <v>1886.5282521355607</v>
      </c>
      <c r="AP2363" s="4">
        <f t="shared" si="836"/>
        <v>1919.1724393101676</v>
      </c>
      <c r="AQ2363" s="4">
        <f t="shared" si="836"/>
        <v>1954.1525314459789</v>
      </c>
      <c r="AR2363" s="4">
        <f t="shared" si="836"/>
        <v>1991.8866000559583</v>
      </c>
      <c r="AS2363" s="4">
        <f t="shared" si="836"/>
        <v>2032.6514442916093</v>
      </c>
      <c r="AT2363" s="4">
        <f t="shared" si="836"/>
        <v>2074.8205217236982</v>
      </c>
      <c r="AU2363" s="4">
        <f t="shared" si="836"/>
        <v>2116.803409974792</v>
      </c>
      <c r="AV2363" s="4">
        <f t="shared" si="836"/>
        <v>2157.8834597739437</v>
      </c>
      <c r="AW2363" s="4">
        <f t="shared" si="836"/>
        <v>1896.0147217027213</v>
      </c>
      <c r="AX2363" s="3"/>
    </row>
    <row r="2364" spans="3:50">
      <c r="C2364" s="14">
        <v>15</v>
      </c>
      <c r="D2364" s="13"/>
      <c r="E2364" s="11">
        <f t="shared" ref="E2364:AW2364" si="837">SUM(E2365:E2369)</f>
        <v>0</v>
      </c>
      <c r="F2364" s="11">
        <f t="shared" si="837"/>
        <v>0</v>
      </c>
      <c r="G2364" s="11">
        <f t="shared" si="837"/>
        <v>0</v>
      </c>
      <c r="H2364" s="11">
        <f t="shared" si="837"/>
        <v>0</v>
      </c>
      <c r="I2364" s="11">
        <f t="shared" si="837"/>
        <v>0</v>
      </c>
      <c r="J2364" s="11">
        <f t="shared" si="837"/>
        <v>0</v>
      </c>
      <c r="K2364" s="11">
        <f t="shared" si="837"/>
        <v>0</v>
      </c>
      <c r="L2364" s="11">
        <f t="shared" si="837"/>
        <v>0</v>
      </c>
      <c r="M2364" s="11">
        <f t="shared" si="837"/>
        <v>0</v>
      </c>
      <c r="N2364" s="11">
        <f t="shared" si="837"/>
        <v>0</v>
      </c>
      <c r="O2364" s="11">
        <f t="shared" si="837"/>
        <v>0</v>
      </c>
      <c r="P2364" s="11">
        <f t="shared" si="837"/>
        <v>0</v>
      </c>
      <c r="Q2364" s="11">
        <f t="shared" si="837"/>
        <v>0</v>
      </c>
      <c r="R2364" s="11">
        <f t="shared" si="837"/>
        <v>0</v>
      </c>
      <c r="S2364" s="11">
        <f t="shared" si="837"/>
        <v>0</v>
      </c>
      <c r="T2364" s="11">
        <f t="shared" si="837"/>
        <v>275777.31803865015</v>
      </c>
      <c r="U2364" s="11">
        <f t="shared" si="837"/>
        <v>292103.37886001362</v>
      </c>
      <c r="V2364" s="11">
        <f t="shared" si="837"/>
        <v>289724.31876914611</v>
      </c>
      <c r="W2364" s="11">
        <f t="shared" si="837"/>
        <v>295820.2734283075</v>
      </c>
      <c r="X2364" s="11">
        <f t="shared" si="837"/>
        <v>301821.56610444072</v>
      </c>
      <c r="Y2364" s="11">
        <f t="shared" si="837"/>
        <v>282126.15924063796</v>
      </c>
      <c r="Z2364" s="11">
        <f t="shared" si="837"/>
        <v>291506.66566211253</v>
      </c>
      <c r="AA2364" s="11">
        <f t="shared" si="837"/>
        <v>307717.33916361223</v>
      </c>
      <c r="AB2364" s="11">
        <f t="shared" si="837"/>
        <v>321244.96103809559</v>
      </c>
      <c r="AC2364" s="11">
        <f t="shared" si="837"/>
        <v>337224.81910692947</v>
      </c>
      <c r="AD2364" s="11">
        <f t="shared" si="837"/>
        <v>356395.24884906871</v>
      </c>
      <c r="AE2364" s="11">
        <f t="shared" si="837"/>
        <v>379466.54108204134</v>
      </c>
      <c r="AF2364" s="11">
        <f t="shared" si="837"/>
        <v>404976.06445172575</v>
      </c>
      <c r="AG2364" s="11">
        <f t="shared" si="837"/>
        <v>431063.56493388757</v>
      </c>
      <c r="AH2364" s="11">
        <f t="shared" si="837"/>
        <v>482593.83452898433</v>
      </c>
      <c r="AI2364" s="11">
        <f t="shared" si="837"/>
        <v>676288.25696801709</v>
      </c>
      <c r="AJ2364" s="11">
        <f t="shared" si="837"/>
        <v>688587.01317879977</v>
      </c>
      <c r="AK2364" s="11">
        <f t="shared" si="837"/>
        <v>709384.34600493696</v>
      </c>
      <c r="AL2364" s="11">
        <f t="shared" si="837"/>
        <v>730441.3905416365</v>
      </c>
      <c r="AM2364" s="11">
        <f t="shared" si="837"/>
        <v>753139.77870475035</v>
      </c>
      <c r="AN2364" s="11">
        <f t="shared" si="837"/>
        <v>764511.09471979516</v>
      </c>
      <c r="AO2364" s="11">
        <f t="shared" si="837"/>
        <v>775019.72534166032</v>
      </c>
      <c r="AP2364" s="11">
        <f t="shared" si="837"/>
        <v>787114.4874976374</v>
      </c>
      <c r="AQ2364" s="11">
        <f t="shared" si="837"/>
        <v>799983.28348644241</v>
      </c>
      <c r="AR2364" s="11">
        <f t="shared" si="837"/>
        <v>813813.90044131957</v>
      </c>
      <c r="AS2364" s="11">
        <f t="shared" si="837"/>
        <v>828903.56024190877</v>
      </c>
      <c r="AT2364" s="11">
        <f t="shared" si="837"/>
        <v>845248.24684681138</v>
      </c>
      <c r="AU2364" s="11">
        <f t="shared" si="837"/>
        <v>862170.1529719918</v>
      </c>
      <c r="AV2364" s="11">
        <f t="shared" si="837"/>
        <v>879008.48324790294</v>
      </c>
      <c r="AW2364" s="11">
        <f t="shared" si="837"/>
        <v>895466.86389622989</v>
      </c>
      <c r="AX2364" s="11"/>
    </row>
    <row r="2365" spans="3:50">
      <c r="C2365" s="10" t="s">
        <v>4</v>
      </c>
      <c r="D2365" s="9"/>
      <c r="E2365" s="3">
        <f t="shared" ref="E2365:AW2369" si="838">E1742*E250</f>
        <v>0</v>
      </c>
      <c r="F2365" s="3">
        <f t="shared" si="838"/>
        <v>0</v>
      </c>
      <c r="G2365" s="3">
        <f t="shared" si="838"/>
        <v>0</v>
      </c>
      <c r="H2365" s="3">
        <f t="shared" si="838"/>
        <v>0</v>
      </c>
      <c r="I2365" s="3">
        <f t="shared" si="838"/>
        <v>0</v>
      </c>
      <c r="J2365" s="3">
        <f t="shared" si="838"/>
        <v>0</v>
      </c>
      <c r="K2365" s="3">
        <f t="shared" si="838"/>
        <v>0</v>
      </c>
      <c r="L2365" s="3">
        <f t="shared" si="838"/>
        <v>0</v>
      </c>
      <c r="M2365" s="3">
        <f t="shared" si="838"/>
        <v>0</v>
      </c>
      <c r="N2365" s="3">
        <f t="shared" si="838"/>
        <v>0</v>
      </c>
      <c r="O2365" s="3">
        <f t="shared" si="838"/>
        <v>0</v>
      </c>
      <c r="P2365" s="3">
        <f t="shared" si="838"/>
        <v>0</v>
      </c>
      <c r="Q2365" s="3">
        <f t="shared" si="838"/>
        <v>0</v>
      </c>
      <c r="R2365" s="3">
        <f t="shared" si="838"/>
        <v>0</v>
      </c>
      <c r="S2365" s="3">
        <f t="shared" si="838"/>
        <v>0</v>
      </c>
      <c r="T2365" s="3">
        <f t="shared" si="838"/>
        <v>264838.28961924429</v>
      </c>
      <c r="U2365" s="3">
        <f t="shared" si="838"/>
        <v>271870.86878941779</v>
      </c>
      <c r="V2365" s="3">
        <f t="shared" si="838"/>
        <v>262099.35026209385</v>
      </c>
      <c r="W2365" s="3">
        <f t="shared" si="838"/>
        <v>260735.7062946769</v>
      </c>
      <c r="X2365" s="3">
        <f t="shared" si="838"/>
        <v>259706.29725600791</v>
      </c>
      <c r="Y2365" s="3">
        <f t="shared" si="838"/>
        <v>259174.36181575301</v>
      </c>
      <c r="Z2365" s="3">
        <f t="shared" si="838"/>
        <v>256780.76366381856</v>
      </c>
      <c r="AA2365" s="3">
        <f t="shared" si="838"/>
        <v>260670.55160946367</v>
      </c>
      <c r="AB2365" s="3">
        <f t="shared" si="838"/>
        <v>262329.81444181007</v>
      </c>
      <c r="AC2365" s="3">
        <f t="shared" si="838"/>
        <v>265994.57060789893</v>
      </c>
      <c r="AD2365" s="3">
        <f t="shared" si="838"/>
        <v>271990.59028654906</v>
      </c>
      <c r="AE2365" s="3">
        <f t="shared" si="838"/>
        <v>280589.33290675929</v>
      </c>
      <c r="AF2365" s="3">
        <f t="shared" si="838"/>
        <v>290474.83457813459</v>
      </c>
      <c r="AG2365" s="3">
        <f t="shared" si="838"/>
        <v>300207.36616273958</v>
      </c>
      <c r="AH2365" s="3">
        <f t="shared" si="838"/>
        <v>309044.95323989436</v>
      </c>
      <c r="AI2365" s="3">
        <f t="shared" si="838"/>
        <v>419622.1954612243</v>
      </c>
      <c r="AJ2365" s="3">
        <f t="shared" si="838"/>
        <v>413981.316267021</v>
      </c>
      <c r="AK2365" s="3">
        <f t="shared" si="838"/>
        <v>413236.71592714457</v>
      </c>
      <c r="AL2365" s="3">
        <f t="shared" si="838"/>
        <v>412277.51472967706</v>
      </c>
      <c r="AM2365" s="3">
        <f t="shared" si="838"/>
        <v>411180.96215404995</v>
      </c>
      <c r="AN2365" s="3">
        <f t="shared" si="838"/>
        <v>416864.54306147154</v>
      </c>
      <c r="AO2365" s="3">
        <f t="shared" si="838"/>
        <v>422058.70195718395</v>
      </c>
      <c r="AP2365" s="3">
        <f t="shared" si="838"/>
        <v>428096.99091311794</v>
      </c>
      <c r="AQ2365" s="3">
        <f t="shared" si="838"/>
        <v>434534.85551176331</v>
      </c>
      <c r="AR2365" s="3">
        <f t="shared" si="838"/>
        <v>441472.40269329719</v>
      </c>
      <c r="AS2365" s="3">
        <f t="shared" si="838"/>
        <v>448654.29569619306</v>
      </c>
      <c r="AT2365" s="3">
        <f t="shared" si="838"/>
        <v>456471.61734405294</v>
      </c>
      <c r="AU2365" s="3">
        <f t="shared" si="838"/>
        <v>464554.34348672145</v>
      </c>
      <c r="AV2365" s="3">
        <f t="shared" si="838"/>
        <v>472544.89063954959</v>
      </c>
      <c r="AW2365" s="3">
        <f t="shared" si="838"/>
        <v>480284.3895587399</v>
      </c>
      <c r="AX2365" s="3"/>
    </row>
    <row r="2366" spans="3:50">
      <c r="C2366" s="10" t="s">
        <v>3</v>
      </c>
      <c r="D2366" s="9"/>
      <c r="E2366" s="3">
        <f t="shared" si="838"/>
        <v>0</v>
      </c>
      <c r="F2366" s="3">
        <f t="shared" si="838"/>
        <v>0</v>
      </c>
      <c r="G2366" s="3">
        <f t="shared" si="838"/>
        <v>0</v>
      </c>
      <c r="H2366" s="3">
        <f t="shared" si="838"/>
        <v>0</v>
      </c>
      <c r="I2366" s="3">
        <f t="shared" si="838"/>
        <v>0</v>
      </c>
      <c r="J2366" s="3">
        <f t="shared" si="838"/>
        <v>0</v>
      </c>
      <c r="K2366" s="3">
        <f t="shared" si="838"/>
        <v>0</v>
      </c>
      <c r="L2366" s="3">
        <f t="shared" si="838"/>
        <v>0</v>
      </c>
      <c r="M2366" s="3">
        <f t="shared" si="838"/>
        <v>0</v>
      </c>
      <c r="N2366" s="3">
        <f t="shared" si="838"/>
        <v>0</v>
      </c>
      <c r="O2366" s="3">
        <f t="shared" si="838"/>
        <v>0</v>
      </c>
      <c r="P2366" s="3">
        <f t="shared" si="838"/>
        <v>0</v>
      </c>
      <c r="Q2366" s="3">
        <f t="shared" si="838"/>
        <v>0</v>
      </c>
      <c r="R2366" s="3">
        <f t="shared" si="838"/>
        <v>0</v>
      </c>
      <c r="S2366" s="3">
        <f t="shared" si="838"/>
        <v>0</v>
      </c>
      <c r="T2366" s="3">
        <f t="shared" si="838"/>
        <v>3512.4252566464743</v>
      </c>
      <c r="U2366" s="3">
        <f t="shared" si="838"/>
        <v>5630.28710425999</v>
      </c>
      <c r="V2366" s="3">
        <f t="shared" si="838"/>
        <v>7349.5849279456379</v>
      </c>
      <c r="W2366" s="3">
        <f t="shared" si="838"/>
        <v>9200.5337610990227</v>
      </c>
      <c r="X2366" s="3">
        <f t="shared" si="838"/>
        <v>11029.832232480774</v>
      </c>
      <c r="Y2366" s="3">
        <f t="shared" si="838"/>
        <v>12858.27993483653</v>
      </c>
      <c r="Z2366" s="3">
        <f t="shared" si="838"/>
        <v>13052.197230354221</v>
      </c>
      <c r="AA2366" s="3">
        <f t="shared" si="838"/>
        <v>13586.472510053674</v>
      </c>
      <c r="AB2366" s="3">
        <f t="shared" si="838"/>
        <v>14031.217812411918</v>
      </c>
      <c r="AC2366" s="3">
        <f t="shared" si="838"/>
        <v>14610.778762223357</v>
      </c>
      <c r="AD2366" s="3">
        <f t="shared" si="838"/>
        <v>15353.649670623912</v>
      </c>
      <c r="AE2366" s="3">
        <f t="shared" si="838"/>
        <v>16288.384890875033</v>
      </c>
      <c r="AF2366" s="3">
        <f t="shared" si="838"/>
        <v>17351.900847757137</v>
      </c>
      <c r="AG2366" s="3">
        <f t="shared" si="838"/>
        <v>18465.76456088898</v>
      </c>
      <c r="AH2366" s="3">
        <f t="shared" si="838"/>
        <v>18747.288636733872</v>
      </c>
      <c r="AI2366" s="3">
        <f t="shared" si="838"/>
        <v>26419.246852589687</v>
      </c>
      <c r="AJ2366" s="3">
        <f t="shared" si="838"/>
        <v>27050.233968295357</v>
      </c>
      <c r="AK2366" s="3">
        <f t="shared" si="838"/>
        <v>28022.611588908152</v>
      </c>
      <c r="AL2366" s="3">
        <f t="shared" si="838"/>
        <v>29014.688538773018</v>
      </c>
      <c r="AM2366" s="3">
        <f t="shared" si="838"/>
        <v>31274.425672133009</v>
      </c>
      <c r="AN2366" s="3">
        <f t="shared" si="838"/>
        <v>32584.109589990214</v>
      </c>
      <c r="AO2366" s="3">
        <f t="shared" si="838"/>
        <v>33885.733185247991</v>
      </c>
      <c r="AP2366" s="3">
        <f t="shared" si="838"/>
        <v>35286.342059199284</v>
      </c>
      <c r="AQ2366" s="3">
        <f t="shared" si="838"/>
        <v>36754.036819450208</v>
      </c>
      <c r="AR2366" s="3">
        <f t="shared" si="838"/>
        <v>38300.391695065657</v>
      </c>
      <c r="AS2366" s="3">
        <f t="shared" si="838"/>
        <v>40408.711936577776</v>
      </c>
      <c r="AT2366" s="3">
        <f t="shared" si="838"/>
        <v>42639.206421996503</v>
      </c>
      <c r="AU2366" s="3">
        <f t="shared" si="838"/>
        <v>44963.217896704926</v>
      </c>
      <c r="AV2366" s="3">
        <f t="shared" si="838"/>
        <v>47348.415998847515</v>
      </c>
      <c r="AW2366" s="3">
        <f t="shared" si="838"/>
        <v>49778.193692562716</v>
      </c>
      <c r="AX2366" s="3"/>
    </row>
    <row r="2367" spans="3:50">
      <c r="C2367" s="10" t="s">
        <v>2</v>
      </c>
      <c r="D2367" s="9"/>
      <c r="E2367" s="3">
        <f t="shared" si="838"/>
        <v>0</v>
      </c>
      <c r="F2367" s="3">
        <f t="shared" si="838"/>
        <v>0</v>
      </c>
      <c r="G2367" s="3">
        <f t="shared" si="838"/>
        <v>0</v>
      </c>
      <c r="H2367" s="3">
        <f t="shared" si="838"/>
        <v>0</v>
      </c>
      <c r="I2367" s="3">
        <f t="shared" si="838"/>
        <v>0</v>
      </c>
      <c r="J2367" s="3">
        <f t="shared" si="838"/>
        <v>0</v>
      </c>
      <c r="K2367" s="3">
        <f t="shared" si="838"/>
        <v>0</v>
      </c>
      <c r="L2367" s="3">
        <f t="shared" si="838"/>
        <v>0</v>
      </c>
      <c r="M2367" s="3">
        <f t="shared" si="838"/>
        <v>0</v>
      </c>
      <c r="N2367" s="3">
        <f t="shared" si="838"/>
        <v>0</v>
      </c>
      <c r="O2367" s="3">
        <f t="shared" si="838"/>
        <v>0</v>
      </c>
      <c r="P2367" s="3">
        <f t="shared" si="838"/>
        <v>0</v>
      </c>
      <c r="Q2367" s="3">
        <f t="shared" si="838"/>
        <v>0</v>
      </c>
      <c r="R2367" s="3">
        <f t="shared" si="838"/>
        <v>0</v>
      </c>
      <c r="S2367" s="3">
        <f t="shared" si="838"/>
        <v>0</v>
      </c>
      <c r="T2367" s="3">
        <f t="shared" si="838"/>
        <v>1704.7009184436436</v>
      </c>
      <c r="U2367" s="3">
        <f t="shared" si="838"/>
        <v>3366.7020941412552</v>
      </c>
      <c r="V2367" s="3">
        <f t="shared" si="838"/>
        <v>4695.3604875817273</v>
      </c>
      <c r="W2367" s="3">
        <f t="shared" si="838"/>
        <v>6020.4996336116528</v>
      </c>
      <c r="X2367" s="3">
        <f t="shared" si="838"/>
        <v>7261.8121158956228</v>
      </c>
      <c r="Y2367" s="3">
        <f t="shared" si="838"/>
        <v>8441.2716353511878</v>
      </c>
      <c r="Z2367" s="3">
        <f t="shared" si="838"/>
        <v>15526.853260747863</v>
      </c>
      <c r="AA2367" s="3">
        <f t="shared" si="838"/>
        <v>22826.982584073536</v>
      </c>
      <c r="AB2367" s="3">
        <f t="shared" si="838"/>
        <v>29917.142603682929</v>
      </c>
      <c r="AC2367" s="3">
        <f t="shared" si="838"/>
        <v>37248.832837538008</v>
      </c>
      <c r="AD2367" s="3">
        <f t="shared" si="838"/>
        <v>45063.253852882553</v>
      </c>
      <c r="AE2367" s="3">
        <f t="shared" si="838"/>
        <v>53619.464878705148</v>
      </c>
      <c r="AF2367" s="3">
        <f t="shared" si="838"/>
        <v>62858.221370626721</v>
      </c>
      <c r="AG2367" s="3">
        <f t="shared" si="838"/>
        <v>72557.849908848701</v>
      </c>
      <c r="AH2367" s="3">
        <f t="shared" si="838"/>
        <v>82539.69337072318</v>
      </c>
      <c r="AI2367" s="3">
        <f t="shared" si="838"/>
        <v>121056.60720760588</v>
      </c>
      <c r="AJ2367" s="3">
        <f t="shared" si="838"/>
        <v>128611.57175326099</v>
      </c>
      <c r="AK2367" s="3">
        <f t="shared" si="838"/>
        <v>137880.68042176092</v>
      </c>
      <c r="AL2367" s="3">
        <f t="shared" si="838"/>
        <v>147390.08445396464</v>
      </c>
      <c r="AM2367" s="3">
        <f t="shared" si="838"/>
        <v>157169.87800480259</v>
      </c>
      <c r="AN2367" s="3">
        <f t="shared" si="838"/>
        <v>159789.85531547325</v>
      </c>
      <c r="AO2367" s="3">
        <f t="shared" si="838"/>
        <v>162233.23254609291</v>
      </c>
      <c r="AP2367" s="3">
        <f t="shared" si="838"/>
        <v>165012.45373018456</v>
      </c>
      <c r="AQ2367" s="3">
        <f t="shared" si="838"/>
        <v>167958.38736611296</v>
      </c>
      <c r="AR2367" s="3">
        <f t="shared" si="838"/>
        <v>171111.10350988054</v>
      </c>
      <c r="AS2367" s="3">
        <f t="shared" si="838"/>
        <v>174507.52338361065</v>
      </c>
      <c r="AT2367" s="3">
        <f t="shared" si="838"/>
        <v>178172.25647153932</v>
      </c>
      <c r="AU2367" s="3">
        <f t="shared" si="838"/>
        <v>181963.03221356939</v>
      </c>
      <c r="AV2367" s="3">
        <f t="shared" si="838"/>
        <v>185740.44917373711</v>
      </c>
      <c r="AW2367" s="3">
        <f t="shared" si="838"/>
        <v>189441.52771336338</v>
      </c>
      <c r="AX2367" s="3"/>
    </row>
    <row r="2368" spans="3:50">
      <c r="C2368" s="10" t="s">
        <v>1</v>
      </c>
      <c r="D2368" s="9"/>
      <c r="E2368" s="3">
        <f t="shared" si="838"/>
        <v>0</v>
      </c>
      <c r="F2368" s="3">
        <f t="shared" si="838"/>
        <v>0</v>
      </c>
      <c r="G2368" s="3">
        <f t="shared" si="838"/>
        <v>0</v>
      </c>
      <c r="H2368" s="3">
        <f t="shared" si="838"/>
        <v>0</v>
      </c>
      <c r="I2368" s="3">
        <f t="shared" si="838"/>
        <v>0</v>
      </c>
      <c r="J2368" s="3">
        <f t="shared" si="838"/>
        <v>0</v>
      </c>
      <c r="K2368" s="3">
        <f t="shared" si="838"/>
        <v>0</v>
      </c>
      <c r="L2368" s="3">
        <f t="shared" si="838"/>
        <v>0</v>
      </c>
      <c r="M2368" s="3">
        <f t="shared" si="838"/>
        <v>0</v>
      </c>
      <c r="N2368" s="3">
        <f t="shared" si="838"/>
        <v>0</v>
      </c>
      <c r="O2368" s="3">
        <f t="shared" si="838"/>
        <v>0</v>
      </c>
      <c r="P2368" s="3">
        <f t="shared" si="838"/>
        <v>0</v>
      </c>
      <c r="Q2368" s="3">
        <f t="shared" si="838"/>
        <v>0</v>
      </c>
      <c r="R2368" s="3">
        <f t="shared" si="838"/>
        <v>0</v>
      </c>
      <c r="S2368" s="3">
        <f t="shared" si="838"/>
        <v>0</v>
      </c>
      <c r="T2368" s="3">
        <f t="shared" si="838"/>
        <v>5721.9022443157455</v>
      </c>
      <c r="U2368" s="3">
        <f t="shared" si="838"/>
        <v>11235.520872194527</v>
      </c>
      <c r="V2368" s="3">
        <f t="shared" si="838"/>
        <v>15580.023091524861</v>
      </c>
      <c r="W2368" s="3">
        <f t="shared" si="838"/>
        <v>19863.533738919934</v>
      </c>
      <c r="X2368" s="3">
        <f t="shared" si="838"/>
        <v>23823.624500056427</v>
      </c>
      <c r="Y2368" s="3">
        <f t="shared" si="838"/>
        <v>1652.2458546972657</v>
      </c>
      <c r="Z2368" s="3">
        <f t="shared" si="838"/>
        <v>6044.3091681059068</v>
      </c>
      <c r="AA2368" s="3">
        <f t="shared" si="838"/>
        <v>10427.344650106919</v>
      </c>
      <c r="AB2368" s="3">
        <f t="shared" si="838"/>
        <v>14658.585939946015</v>
      </c>
      <c r="AC2368" s="3">
        <f t="shared" si="838"/>
        <v>18956.955665581296</v>
      </c>
      <c r="AD2368" s="3">
        <f t="shared" si="838"/>
        <v>23461.962228815235</v>
      </c>
      <c r="AE2368" s="3">
        <f t="shared" si="838"/>
        <v>28321.129198384548</v>
      </c>
      <c r="AF2368" s="3">
        <f t="shared" si="838"/>
        <v>33510.272895058682</v>
      </c>
      <c r="AG2368" s="3">
        <f t="shared" si="838"/>
        <v>38911.459878867739</v>
      </c>
      <c r="AH2368" s="3">
        <f t="shared" si="838"/>
        <v>71195.023369336588</v>
      </c>
      <c r="AI2368" s="3">
        <f t="shared" si="838"/>
        <v>107693.43915767845</v>
      </c>
      <c r="AJ2368" s="3">
        <f t="shared" si="838"/>
        <v>117418.09658487402</v>
      </c>
      <c r="AK2368" s="3">
        <f t="shared" si="838"/>
        <v>128670.51529275485</v>
      </c>
      <c r="AL2368" s="3">
        <f t="shared" si="838"/>
        <v>140136.47972214039</v>
      </c>
      <c r="AM2368" s="3">
        <f t="shared" si="838"/>
        <v>151842.00263382567</v>
      </c>
      <c r="AN2368" s="3">
        <f t="shared" si="838"/>
        <v>153573.14055763508</v>
      </c>
      <c r="AO2368" s="3">
        <f t="shared" si="838"/>
        <v>155117.57377109036</v>
      </c>
      <c r="AP2368" s="3">
        <f t="shared" si="838"/>
        <v>156965.6299648977</v>
      </c>
      <c r="AQ2368" s="3">
        <f t="shared" si="838"/>
        <v>158952.59809787184</v>
      </c>
      <c r="AR2368" s="3">
        <f t="shared" si="838"/>
        <v>161114.09133324644</v>
      </c>
      <c r="AS2368" s="3">
        <f t="shared" si="838"/>
        <v>163482.053343376</v>
      </c>
      <c r="AT2368" s="3">
        <f t="shared" si="838"/>
        <v>166076.30968328207</v>
      </c>
      <c r="AU2368" s="3">
        <f t="shared" si="838"/>
        <v>168761.51651081131</v>
      </c>
      <c r="AV2368" s="3">
        <f t="shared" si="838"/>
        <v>171407.67165106241</v>
      </c>
      <c r="AW2368" s="3">
        <f t="shared" si="838"/>
        <v>173957.52319588396</v>
      </c>
      <c r="AX2368" s="3"/>
    </row>
    <row r="2369" spans="3:50">
      <c r="C2369" s="7" t="s">
        <v>0</v>
      </c>
      <c r="D2369" s="6"/>
      <c r="E2369" s="4">
        <f t="shared" si="838"/>
        <v>0</v>
      </c>
      <c r="F2369" s="4">
        <f t="shared" si="838"/>
        <v>0</v>
      </c>
      <c r="G2369" s="4">
        <f t="shared" si="838"/>
        <v>0</v>
      </c>
      <c r="H2369" s="4">
        <f t="shared" si="838"/>
        <v>0</v>
      </c>
      <c r="I2369" s="4">
        <f t="shared" si="838"/>
        <v>0</v>
      </c>
      <c r="J2369" s="4">
        <f t="shared" si="838"/>
        <v>0</v>
      </c>
      <c r="K2369" s="4">
        <f t="shared" si="838"/>
        <v>0</v>
      </c>
      <c r="L2369" s="4">
        <f t="shared" si="838"/>
        <v>0</v>
      </c>
      <c r="M2369" s="4">
        <f t="shared" si="838"/>
        <v>0</v>
      </c>
      <c r="N2369" s="4">
        <f t="shared" si="838"/>
        <v>0</v>
      </c>
      <c r="O2369" s="4">
        <f t="shared" si="838"/>
        <v>0</v>
      </c>
      <c r="P2369" s="4">
        <f t="shared" si="838"/>
        <v>0</v>
      </c>
      <c r="Q2369" s="4">
        <f t="shared" si="838"/>
        <v>0</v>
      </c>
      <c r="R2369" s="4">
        <f t="shared" si="838"/>
        <v>0</v>
      </c>
      <c r="S2369" s="4">
        <f t="shared" si="838"/>
        <v>0</v>
      </c>
      <c r="T2369" s="4">
        <f t="shared" si="838"/>
        <v>0</v>
      </c>
      <c r="U2369" s="4">
        <f t="shared" si="838"/>
        <v>0</v>
      </c>
      <c r="V2369" s="4">
        <f t="shared" si="838"/>
        <v>0</v>
      </c>
      <c r="W2369" s="4">
        <f t="shared" si="838"/>
        <v>0</v>
      </c>
      <c r="X2369" s="4">
        <f t="shared" si="838"/>
        <v>0</v>
      </c>
      <c r="Y2369" s="4">
        <f t="shared" si="838"/>
        <v>0</v>
      </c>
      <c r="Z2369" s="4">
        <f t="shared" si="838"/>
        <v>102.54233908600777</v>
      </c>
      <c r="AA2369" s="4">
        <f t="shared" si="838"/>
        <v>205.98780991440094</v>
      </c>
      <c r="AB2369" s="4">
        <f t="shared" si="838"/>
        <v>308.20024024469888</v>
      </c>
      <c r="AC2369" s="4">
        <f t="shared" si="838"/>
        <v>413.68123368788383</v>
      </c>
      <c r="AD2369" s="4">
        <f t="shared" si="838"/>
        <v>525.79281019791415</v>
      </c>
      <c r="AE2369" s="4">
        <f t="shared" si="838"/>
        <v>648.22920731736713</v>
      </c>
      <c r="AF2369" s="4">
        <f t="shared" si="838"/>
        <v>780.83476014868597</v>
      </c>
      <c r="AG2369" s="4">
        <f t="shared" si="838"/>
        <v>921.12442254258769</v>
      </c>
      <c r="AH2369" s="4">
        <f t="shared" si="838"/>
        <v>1066.8759122962813</v>
      </c>
      <c r="AI2369" s="4">
        <f t="shared" si="838"/>
        <v>1496.7682889186849</v>
      </c>
      <c r="AJ2369" s="4">
        <f t="shared" si="838"/>
        <v>1525.7946053484527</v>
      </c>
      <c r="AK2369" s="4">
        <f t="shared" si="838"/>
        <v>1573.8227743684722</v>
      </c>
      <c r="AL2369" s="4">
        <f t="shared" si="838"/>
        <v>1622.623097081437</v>
      </c>
      <c r="AM2369" s="4">
        <f t="shared" si="838"/>
        <v>1672.5102399392426</v>
      </c>
      <c r="AN2369" s="4">
        <f t="shared" si="838"/>
        <v>1699.4461952250044</v>
      </c>
      <c r="AO2369" s="4">
        <f t="shared" si="838"/>
        <v>1724.483882045125</v>
      </c>
      <c r="AP2369" s="4">
        <f t="shared" si="838"/>
        <v>1753.0708302379112</v>
      </c>
      <c r="AQ2369" s="4">
        <f t="shared" si="838"/>
        <v>1783.4056912440203</v>
      </c>
      <c r="AR2369" s="4">
        <f t="shared" si="838"/>
        <v>1815.9112098297651</v>
      </c>
      <c r="AS2369" s="4">
        <f t="shared" si="838"/>
        <v>1850.9758821512467</v>
      </c>
      <c r="AT2369" s="4">
        <f t="shared" si="838"/>
        <v>1888.8569259404478</v>
      </c>
      <c r="AU2369" s="4">
        <f t="shared" si="838"/>
        <v>1928.0428641847093</v>
      </c>
      <c r="AV2369" s="4">
        <f t="shared" si="838"/>
        <v>1967.0557847062098</v>
      </c>
      <c r="AW2369" s="4">
        <f t="shared" si="838"/>
        <v>2005.2297356799581</v>
      </c>
      <c r="AX2369" s="3"/>
    </row>
    <row r="2370" spans="3:50">
      <c r="C2370" s="14">
        <v>16</v>
      </c>
      <c r="D2370" s="13"/>
      <c r="E2370" s="11">
        <f t="shared" ref="E2370:AW2370" si="839">SUM(E2371:E2375)</f>
        <v>0</v>
      </c>
      <c r="F2370" s="11">
        <f t="shared" si="839"/>
        <v>0</v>
      </c>
      <c r="G2370" s="11">
        <f t="shared" si="839"/>
        <v>0</v>
      </c>
      <c r="H2370" s="11">
        <f t="shared" si="839"/>
        <v>0</v>
      </c>
      <c r="I2370" s="11">
        <f t="shared" si="839"/>
        <v>0</v>
      </c>
      <c r="J2370" s="11">
        <f t="shared" si="839"/>
        <v>0</v>
      </c>
      <c r="K2370" s="11">
        <f t="shared" si="839"/>
        <v>0</v>
      </c>
      <c r="L2370" s="11">
        <f t="shared" si="839"/>
        <v>0</v>
      </c>
      <c r="M2370" s="11">
        <f t="shared" si="839"/>
        <v>0</v>
      </c>
      <c r="N2370" s="11">
        <f t="shared" si="839"/>
        <v>0</v>
      </c>
      <c r="O2370" s="11">
        <f t="shared" si="839"/>
        <v>0</v>
      </c>
      <c r="P2370" s="11">
        <f t="shared" si="839"/>
        <v>0</v>
      </c>
      <c r="Q2370" s="11">
        <f t="shared" si="839"/>
        <v>0</v>
      </c>
      <c r="R2370" s="11">
        <f t="shared" si="839"/>
        <v>0</v>
      </c>
      <c r="S2370" s="11">
        <f t="shared" si="839"/>
        <v>0</v>
      </c>
      <c r="T2370" s="11">
        <f t="shared" si="839"/>
        <v>0</v>
      </c>
      <c r="U2370" s="11">
        <f t="shared" si="839"/>
        <v>252489.87250669184</v>
      </c>
      <c r="V2370" s="11">
        <f t="shared" si="839"/>
        <v>267560.34237822407</v>
      </c>
      <c r="W2370" s="11">
        <f t="shared" si="839"/>
        <v>265489.47486450477</v>
      </c>
      <c r="X2370" s="11">
        <f t="shared" si="839"/>
        <v>271174.80019598518</v>
      </c>
      <c r="Y2370" s="11">
        <f t="shared" si="839"/>
        <v>276767.99192386155</v>
      </c>
      <c r="Z2370" s="11">
        <f t="shared" si="839"/>
        <v>258531.3580494957</v>
      </c>
      <c r="AA2370" s="11">
        <f t="shared" si="839"/>
        <v>267270.08180160518</v>
      </c>
      <c r="AB2370" s="11">
        <f t="shared" si="839"/>
        <v>282267.8940930629</v>
      </c>
      <c r="AC2370" s="11">
        <f t="shared" si="839"/>
        <v>294804.25541119109</v>
      </c>
      <c r="AD2370" s="11">
        <f t="shared" si="839"/>
        <v>309591.2246711895</v>
      </c>
      <c r="AE2370" s="11">
        <f t="shared" si="839"/>
        <v>327309.9787751335</v>
      </c>
      <c r="AF2370" s="11">
        <f t="shared" si="839"/>
        <v>348616.38278773386</v>
      </c>
      <c r="AG2370" s="11">
        <f t="shared" si="839"/>
        <v>372169.79618581518</v>
      </c>
      <c r="AH2370" s="11">
        <f t="shared" si="839"/>
        <v>396262.05826726451</v>
      </c>
      <c r="AI2370" s="11">
        <f t="shared" si="839"/>
        <v>443947.15322378644</v>
      </c>
      <c r="AJ2370" s="11">
        <f t="shared" si="839"/>
        <v>622303.75208139664</v>
      </c>
      <c r="AK2370" s="11">
        <f t="shared" si="839"/>
        <v>633791.88332170655</v>
      </c>
      <c r="AL2370" s="11">
        <f t="shared" si="839"/>
        <v>653105.16180137033</v>
      </c>
      <c r="AM2370" s="11">
        <f t="shared" si="839"/>
        <v>672662.37623189855</v>
      </c>
      <c r="AN2370" s="11">
        <f t="shared" si="839"/>
        <v>693753.66864785494</v>
      </c>
      <c r="AO2370" s="11">
        <f t="shared" si="839"/>
        <v>704241.89429355087</v>
      </c>
      <c r="AP2370" s="11">
        <f t="shared" si="839"/>
        <v>713935.91279716208</v>
      </c>
      <c r="AQ2370" s="11">
        <f t="shared" si="839"/>
        <v>725091.53537786391</v>
      </c>
      <c r="AR2370" s="11">
        <f t="shared" si="839"/>
        <v>736960.72907135275</v>
      </c>
      <c r="AS2370" s="11">
        <f t="shared" si="839"/>
        <v>749716.53509518423</v>
      </c>
      <c r="AT2370" s="11">
        <f t="shared" si="839"/>
        <v>763641.58621473925</v>
      </c>
      <c r="AU2370" s="11">
        <f t="shared" si="839"/>
        <v>778723.88577313954</v>
      </c>
      <c r="AV2370" s="11">
        <f t="shared" si="839"/>
        <v>794339.06671840488</v>
      </c>
      <c r="AW2370" s="11">
        <f t="shared" si="839"/>
        <v>809878.35763215658</v>
      </c>
      <c r="AX2370" s="11"/>
    </row>
    <row r="2371" spans="3:50">
      <c r="C2371" s="10" t="s">
        <v>4</v>
      </c>
      <c r="D2371" s="9"/>
      <c r="E2371" s="3">
        <f t="shared" ref="E2371:AW2375" si="840">E1748*E256</f>
        <v>0</v>
      </c>
      <c r="F2371" s="3">
        <f t="shared" si="840"/>
        <v>0</v>
      </c>
      <c r="G2371" s="3">
        <f t="shared" si="840"/>
        <v>0</v>
      </c>
      <c r="H2371" s="3">
        <f t="shared" si="840"/>
        <v>0</v>
      </c>
      <c r="I2371" s="3">
        <f t="shared" si="840"/>
        <v>0</v>
      </c>
      <c r="J2371" s="3">
        <f t="shared" si="840"/>
        <v>0</v>
      </c>
      <c r="K2371" s="3">
        <f t="shared" si="840"/>
        <v>0</v>
      </c>
      <c r="L2371" s="3">
        <f t="shared" si="840"/>
        <v>0</v>
      </c>
      <c r="M2371" s="3">
        <f t="shared" si="840"/>
        <v>0</v>
      </c>
      <c r="N2371" s="3">
        <f t="shared" si="840"/>
        <v>0</v>
      </c>
      <c r="O2371" s="3">
        <f t="shared" si="840"/>
        <v>0</v>
      </c>
      <c r="P2371" s="3">
        <f t="shared" si="840"/>
        <v>0</v>
      </c>
      <c r="Q2371" s="3">
        <f t="shared" si="840"/>
        <v>0</v>
      </c>
      <c r="R2371" s="3">
        <f t="shared" si="840"/>
        <v>0</v>
      </c>
      <c r="S2371" s="3">
        <f t="shared" si="840"/>
        <v>0</v>
      </c>
      <c r="T2371" s="3">
        <f t="shared" si="840"/>
        <v>0</v>
      </c>
      <c r="U2371" s="3">
        <f t="shared" si="840"/>
        <v>242316.97863246375</v>
      </c>
      <c r="V2371" s="3">
        <f t="shared" si="840"/>
        <v>248751.5215339454</v>
      </c>
      <c r="W2371" s="3">
        <f t="shared" si="840"/>
        <v>239810.95312294844</v>
      </c>
      <c r="X2371" s="3">
        <f t="shared" si="840"/>
        <v>238563.2706726882</v>
      </c>
      <c r="Y2371" s="3">
        <f t="shared" si="840"/>
        <v>237621.40049075251</v>
      </c>
      <c r="Z2371" s="3">
        <f t="shared" si="840"/>
        <v>237134.69976143047</v>
      </c>
      <c r="AA2371" s="3">
        <f t="shared" si="840"/>
        <v>234944.64834148323</v>
      </c>
      <c r="AB2371" s="3">
        <f t="shared" si="840"/>
        <v>238503.65660975451</v>
      </c>
      <c r="AC2371" s="3">
        <f t="shared" si="840"/>
        <v>240021.8190962642</v>
      </c>
      <c r="AD2371" s="3">
        <f t="shared" si="840"/>
        <v>243374.93183108835</v>
      </c>
      <c r="AE2371" s="3">
        <f t="shared" si="840"/>
        <v>248861.06215778764</v>
      </c>
      <c r="AF2371" s="3">
        <f t="shared" si="840"/>
        <v>256728.58514611056</v>
      </c>
      <c r="AG2371" s="3">
        <f t="shared" si="840"/>
        <v>265773.44380577689</v>
      </c>
      <c r="AH2371" s="3">
        <f t="shared" si="840"/>
        <v>274678.34064458782</v>
      </c>
      <c r="AI2371" s="3">
        <f t="shared" si="840"/>
        <v>282764.39724167681</v>
      </c>
      <c r="AJ2371" s="3">
        <f t="shared" si="840"/>
        <v>383938.37506454124</v>
      </c>
      <c r="AK2371" s="3">
        <f t="shared" si="840"/>
        <v>378777.18479581078</v>
      </c>
      <c r="AL2371" s="3">
        <f t="shared" si="840"/>
        <v>378095.90375859005</v>
      </c>
      <c r="AM2371" s="3">
        <f t="shared" si="840"/>
        <v>377218.27108544024</v>
      </c>
      <c r="AN2371" s="3">
        <f t="shared" si="840"/>
        <v>376214.96711674443</v>
      </c>
      <c r="AO2371" s="3">
        <f t="shared" si="840"/>
        <v>381415.22783161153</v>
      </c>
      <c r="AP2371" s="3">
        <f t="shared" si="840"/>
        <v>386167.68598996726</v>
      </c>
      <c r="AQ2371" s="3">
        <f t="shared" si="840"/>
        <v>391692.49110034353</v>
      </c>
      <c r="AR2371" s="3">
        <f t="shared" si="840"/>
        <v>397582.89275122056</v>
      </c>
      <c r="AS2371" s="3">
        <f t="shared" si="840"/>
        <v>403930.48499162623</v>
      </c>
      <c r="AT2371" s="3">
        <f t="shared" si="840"/>
        <v>410501.64438034367</v>
      </c>
      <c r="AU2371" s="3">
        <f t="shared" si="840"/>
        <v>417654.19685087557</v>
      </c>
      <c r="AV2371" s="3">
        <f t="shared" si="840"/>
        <v>425049.58435628837</v>
      </c>
      <c r="AW2371" s="3">
        <f t="shared" si="840"/>
        <v>432360.6315861934</v>
      </c>
      <c r="AX2371" s="3"/>
    </row>
    <row r="2372" spans="3:50">
      <c r="C2372" s="10" t="s">
        <v>3</v>
      </c>
      <c r="D2372" s="9"/>
      <c r="E2372" s="3">
        <f t="shared" si="840"/>
        <v>0</v>
      </c>
      <c r="F2372" s="3">
        <f t="shared" si="840"/>
        <v>0</v>
      </c>
      <c r="G2372" s="3">
        <f t="shared" si="840"/>
        <v>0</v>
      </c>
      <c r="H2372" s="3">
        <f t="shared" si="840"/>
        <v>0</v>
      </c>
      <c r="I2372" s="3">
        <f t="shared" si="840"/>
        <v>0</v>
      </c>
      <c r="J2372" s="3">
        <f t="shared" si="840"/>
        <v>0</v>
      </c>
      <c r="K2372" s="3">
        <f t="shared" si="840"/>
        <v>0</v>
      </c>
      <c r="L2372" s="3">
        <f t="shared" si="840"/>
        <v>0</v>
      </c>
      <c r="M2372" s="3">
        <f t="shared" si="840"/>
        <v>0</v>
      </c>
      <c r="N2372" s="3">
        <f t="shared" si="840"/>
        <v>0</v>
      </c>
      <c r="O2372" s="3">
        <f t="shared" si="840"/>
        <v>0</v>
      </c>
      <c r="P2372" s="3">
        <f t="shared" si="840"/>
        <v>0</v>
      </c>
      <c r="Q2372" s="3">
        <f t="shared" si="840"/>
        <v>0</v>
      </c>
      <c r="R2372" s="3">
        <f t="shared" si="840"/>
        <v>0</v>
      </c>
      <c r="S2372" s="3">
        <f t="shared" si="840"/>
        <v>0</v>
      </c>
      <c r="T2372" s="3">
        <f t="shared" si="840"/>
        <v>0</v>
      </c>
      <c r="U2372" s="3">
        <f t="shared" si="840"/>
        <v>3284.8522892611304</v>
      </c>
      <c r="V2372" s="3">
        <f t="shared" si="840"/>
        <v>5265.4960980675287</v>
      </c>
      <c r="W2372" s="3">
        <f t="shared" si="840"/>
        <v>6873.3991790992441</v>
      </c>
      <c r="X2372" s="3">
        <f t="shared" si="840"/>
        <v>8604.4234906867732</v>
      </c>
      <c r="Y2372" s="3">
        <f t="shared" si="840"/>
        <v>10315.200185533047</v>
      </c>
      <c r="Z2372" s="3">
        <f t="shared" si="840"/>
        <v>12025.181233389429</v>
      </c>
      <c r="AA2372" s="3">
        <f t="shared" si="840"/>
        <v>12206.534465291874</v>
      </c>
      <c r="AB2372" s="3">
        <f t="shared" si="840"/>
        <v>12706.193603175423</v>
      </c>
      <c r="AC2372" s="3">
        <f t="shared" si="840"/>
        <v>13122.123485761578</v>
      </c>
      <c r="AD2372" s="3">
        <f t="shared" si="840"/>
        <v>13664.134197349533</v>
      </c>
      <c r="AE2372" s="3">
        <f t="shared" si="840"/>
        <v>14358.873878846665</v>
      </c>
      <c r="AF2372" s="3">
        <f t="shared" si="840"/>
        <v>15233.046823106401</v>
      </c>
      <c r="AG2372" s="3">
        <f t="shared" si="840"/>
        <v>16227.656692460709</v>
      </c>
      <c r="AH2372" s="3">
        <f t="shared" si="840"/>
        <v>17269.352244866397</v>
      </c>
      <c r="AI2372" s="3">
        <f t="shared" si="840"/>
        <v>17532.636140593804</v>
      </c>
      <c r="AJ2372" s="3">
        <f t="shared" si="840"/>
        <v>24707.521772902139</v>
      </c>
      <c r="AK2372" s="3">
        <f t="shared" si="840"/>
        <v>25297.626706123971</v>
      </c>
      <c r="AL2372" s="3">
        <f t="shared" si="840"/>
        <v>26207.00316817169</v>
      </c>
      <c r="AM2372" s="3">
        <f t="shared" si="840"/>
        <v>27134.802623468346</v>
      </c>
      <c r="AN2372" s="3">
        <f t="shared" si="840"/>
        <v>29248.129499705719</v>
      </c>
      <c r="AO2372" s="3">
        <f t="shared" si="840"/>
        <v>30472.957902143873</v>
      </c>
      <c r="AP2372" s="3">
        <f t="shared" si="840"/>
        <v>31690.248217019081</v>
      </c>
      <c r="AQ2372" s="3">
        <f t="shared" si="840"/>
        <v>33000.110471668457</v>
      </c>
      <c r="AR2372" s="3">
        <f t="shared" si="840"/>
        <v>34372.712061986669</v>
      </c>
      <c r="AS2372" s="3">
        <f t="shared" si="840"/>
        <v>35818.877313065997</v>
      </c>
      <c r="AT2372" s="3">
        <f t="shared" si="840"/>
        <v>37790.597724403342</v>
      </c>
      <c r="AU2372" s="3">
        <f t="shared" si="840"/>
        <v>39876.576608294927</v>
      </c>
      <c r="AV2372" s="3">
        <f t="shared" si="840"/>
        <v>42050.013437596674</v>
      </c>
      <c r="AW2372" s="3">
        <f t="shared" si="840"/>
        <v>44280.672561613152</v>
      </c>
      <c r="AX2372" s="3"/>
    </row>
    <row r="2373" spans="3:50">
      <c r="C2373" s="10" t="s">
        <v>2</v>
      </c>
      <c r="D2373" s="9"/>
      <c r="E2373" s="3">
        <f t="shared" si="840"/>
        <v>0</v>
      </c>
      <c r="F2373" s="3">
        <f t="shared" si="840"/>
        <v>0</v>
      </c>
      <c r="G2373" s="3">
        <f t="shared" si="840"/>
        <v>0</v>
      </c>
      <c r="H2373" s="3">
        <f t="shared" si="840"/>
        <v>0</v>
      </c>
      <c r="I2373" s="3">
        <f t="shared" si="840"/>
        <v>0</v>
      </c>
      <c r="J2373" s="3">
        <f t="shared" si="840"/>
        <v>0</v>
      </c>
      <c r="K2373" s="3">
        <f t="shared" si="840"/>
        <v>0</v>
      </c>
      <c r="L2373" s="3">
        <f t="shared" si="840"/>
        <v>0</v>
      </c>
      <c r="M2373" s="3">
        <f t="shared" si="840"/>
        <v>0</v>
      </c>
      <c r="N2373" s="3">
        <f t="shared" si="840"/>
        <v>0</v>
      </c>
      <c r="O2373" s="3">
        <f t="shared" si="840"/>
        <v>0</v>
      </c>
      <c r="P2373" s="3">
        <f t="shared" si="840"/>
        <v>0</v>
      </c>
      <c r="Q2373" s="3">
        <f t="shared" si="840"/>
        <v>0</v>
      </c>
      <c r="R2373" s="3">
        <f t="shared" si="840"/>
        <v>0</v>
      </c>
      <c r="S2373" s="3">
        <f t="shared" si="840"/>
        <v>0</v>
      </c>
      <c r="T2373" s="3">
        <f t="shared" si="840"/>
        <v>0</v>
      </c>
      <c r="U2373" s="3">
        <f t="shared" si="840"/>
        <v>1583.2070217810142</v>
      </c>
      <c r="V2373" s="3">
        <f t="shared" si="840"/>
        <v>3126.7575080299889</v>
      </c>
      <c r="W2373" s="3">
        <f t="shared" si="840"/>
        <v>4360.7225251684358</v>
      </c>
      <c r="X2373" s="3">
        <f t="shared" si="840"/>
        <v>5591.4191113748175</v>
      </c>
      <c r="Y2373" s="3">
        <f t="shared" si="840"/>
        <v>6744.2633533845174</v>
      </c>
      <c r="Z2373" s="3">
        <f t="shared" si="840"/>
        <v>7839.6628882268778</v>
      </c>
      <c r="AA2373" s="3">
        <f t="shared" si="840"/>
        <v>14420.255683925197</v>
      </c>
      <c r="AB2373" s="3">
        <f t="shared" si="840"/>
        <v>21200.10538046349</v>
      </c>
      <c r="AC2373" s="3">
        <f t="shared" si="840"/>
        <v>27784.950268589069</v>
      </c>
      <c r="AD2373" s="3">
        <f t="shared" si="840"/>
        <v>34594.111532114475</v>
      </c>
      <c r="AE2373" s="3">
        <f t="shared" si="840"/>
        <v>41851.59939335283</v>
      </c>
      <c r="AF2373" s="3">
        <f t="shared" si="840"/>
        <v>49798.009950983032</v>
      </c>
      <c r="AG2373" s="3">
        <f t="shared" si="840"/>
        <v>58378.32101451503</v>
      </c>
      <c r="AH2373" s="3">
        <f t="shared" si="840"/>
        <v>67386.657810860939</v>
      </c>
      <c r="AI2373" s="3">
        <f t="shared" si="840"/>
        <v>76657.096096062727</v>
      </c>
      <c r="AJ2373" s="3">
        <f t="shared" si="840"/>
        <v>112428.91259720047</v>
      </c>
      <c r="AK2373" s="3">
        <f t="shared" si="840"/>
        <v>119445.43543037168</v>
      </c>
      <c r="AL2373" s="3">
        <f t="shared" si="840"/>
        <v>128053.93547331075</v>
      </c>
      <c r="AM2373" s="3">
        <f t="shared" si="840"/>
        <v>136885.60504880603</v>
      </c>
      <c r="AN2373" s="3">
        <f t="shared" si="840"/>
        <v>145968.39350379872</v>
      </c>
      <c r="AO2373" s="3">
        <f t="shared" si="840"/>
        <v>148401.64524331657</v>
      </c>
      <c r="AP2373" s="3">
        <f t="shared" si="840"/>
        <v>150670.88317621374</v>
      </c>
      <c r="AQ2373" s="3">
        <f t="shared" si="840"/>
        <v>153252.02949116591</v>
      </c>
      <c r="AR2373" s="3">
        <f t="shared" si="840"/>
        <v>155988.00667498822</v>
      </c>
      <c r="AS2373" s="3">
        <f t="shared" si="840"/>
        <v>158916.02899403073</v>
      </c>
      <c r="AT2373" s="3">
        <f t="shared" si="840"/>
        <v>162070.3862979004</v>
      </c>
      <c r="AU2373" s="3">
        <f t="shared" si="840"/>
        <v>165473.93415488114</v>
      </c>
      <c r="AV2373" s="3">
        <f t="shared" si="840"/>
        <v>168994.54161619372</v>
      </c>
      <c r="AW2373" s="3">
        <f t="shared" si="840"/>
        <v>172502.74237494747</v>
      </c>
      <c r="AX2373" s="3"/>
    </row>
    <row r="2374" spans="3:50">
      <c r="C2374" s="10" t="s">
        <v>1</v>
      </c>
      <c r="D2374" s="9"/>
      <c r="E2374" s="3">
        <f t="shared" si="840"/>
        <v>0</v>
      </c>
      <c r="F2374" s="3">
        <f t="shared" si="840"/>
        <v>0</v>
      </c>
      <c r="G2374" s="3">
        <f t="shared" si="840"/>
        <v>0</v>
      </c>
      <c r="H2374" s="3">
        <f t="shared" si="840"/>
        <v>0</v>
      </c>
      <c r="I2374" s="3">
        <f t="shared" si="840"/>
        <v>0</v>
      </c>
      <c r="J2374" s="3">
        <f t="shared" si="840"/>
        <v>0</v>
      </c>
      <c r="K2374" s="3">
        <f t="shared" si="840"/>
        <v>0</v>
      </c>
      <c r="L2374" s="3">
        <f t="shared" si="840"/>
        <v>0</v>
      </c>
      <c r="M2374" s="3">
        <f t="shared" si="840"/>
        <v>0</v>
      </c>
      <c r="N2374" s="3">
        <f t="shared" si="840"/>
        <v>0</v>
      </c>
      <c r="O2374" s="3">
        <f t="shared" si="840"/>
        <v>0</v>
      </c>
      <c r="P2374" s="3">
        <f t="shared" si="840"/>
        <v>0</v>
      </c>
      <c r="Q2374" s="3">
        <f t="shared" si="840"/>
        <v>0</v>
      </c>
      <c r="R2374" s="3">
        <f t="shared" si="840"/>
        <v>0</v>
      </c>
      <c r="S2374" s="3">
        <f t="shared" si="840"/>
        <v>0</v>
      </c>
      <c r="T2374" s="3">
        <f t="shared" si="840"/>
        <v>0</v>
      </c>
      <c r="U2374" s="3">
        <f t="shared" si="840"/>
        <v>5304.8345631859511</v>
      </c>
      <c r="V2374" s="3">
        <f t="shared" si="840"/>
        <v>10416.567238181169</v>
      </c>
      <c r="W2374" s="3">
        <f t="shared" si="840"/>
        <v>14444.400037288642</v>
      </c>
      <c r="X2374" s="3">
        <f t="shared" si="840"/>
        <v>18415.686921235359</v>
      </c>
      <c r="Y2374" s="3">
        <f t="shared" si="840"/>
        <v>22087.12789419145</v>
      </c>
      <c r="Z2374" s="3">
        <f t="shared" si="840"/>
        <v>1531.8141664489269</v>
      </c>
      <c r="AA2374" s="3">
        <f t="shared" si="840"/>
        <v>5603.7413462285249</v>
      </c>
      <c r="AB2374" s="3">
        <f t="shared" si="840"/>
        <v>9667.2987304336948</v>
      </c>
      <c r="AC2374" s="3">
        <f t="shared" si="840"/>
        <v>13590.126154096215</v>
      </c>
      <c r="AD2374" s="3">
        <f t="shared" si="840"/>
        <v>17575.189042675669</v>
      </c>
      <c r="AE2374" s="3">
        <f t="shared" si="840"/>
        <v>21751.827073806668</v>
      </c>
      <c r="AF2374" s="3">
        <f t="shared" si="840"/>
        <v>26256.81086902447</v>
      </c>
      <c r="AG2374" s="3">
        <f t="shared" si="840"/>
        <v>31067.719489982108</v>
      </c>
      <c r="AH2374" s="3">
        <f t="shared" si="840"/>
        <v>36075.215628596539</v>
      </c>
      <c r="AI2374" s="3">
        <f t="shared" si="840"/>
        <v>66005.640182280491</v>
      </c>
      <c r="AJ2374" s="3">
        <f t="shared" si="840"/>
        <v>99843.697756205642</v>
      </c>
      <c r="AK2374" s="3">
        <f t="shared" si="840"/>
        <v>108859.52791761362</v>
      </c>
      <c r="AL2374" s="3">
        <f t="shared" si="840"/>
        <v>119291.76131347529</v>
      </c>
      <c r="AM2374" s="3">
        <f t="shared" si="840"/>
        <v>129921.97514938797</v>
      </c>
      <c r="AN2374" s="3">
        <f t="shared" si="840"/>
        <v>140774.2861240748</v>
      </c>
      <c r="AO2374" s="3">
        <f t="shared" si="840"/>
        <v>142379.24194117027</v>
      </c>
      <c r="AP2374" s="3">
        <f t="shared" si="840"/>
        <v>143811.10189638168</v>
      </c>
      <c r="AQ2374" s="3">
        <f t="shared" si="840"/>
        <v>145524.4538470128</v>
      </c>
      <c r="AR2374" s="3">
        <f t="shared" si="840"/>
        <v>147366.59248861956</v>
      </c>
      <c r="AS2374" s="3">
        <f t="shared" si="840"/>
        <v>149370.53515200544</v>
      </c>
      <c r="AT2374" s="3">
        <f t="shared" si="840"/>
        <v>151565.89714514773</v>
      </c>
      <c r="AU2374" s="3">
        <f t="shared" si="840"/>
        <v>153971.05894450733</v>
      </c>
      <c r="AV2374" s="3">
        <f t="shared" si="840"/>
        <v>156460.54187863658</v>
      </c>
      <c r="AW2374" s="3">
        <f t="shared" si="840"/>
        <v>158913.81959086965</v>
      </c>
      <c r="AX2374" s="3"/>
    </row>
    <row r="2375" spans="3:50">
      <c r="C2375" s="7" t="s">
        <v>0</v>
      </c>
      <c r="D2375" s="6"/>
      <c r="E2375" s="4">
        <f t="shared" si="840"/>
        <v>0</v>
      </c>
      <c r="F2375" s="4">
        <f t="shared" si="840"/>
        <v>0</v>
      </c>
      <c r="G2375" s="4">
        <f t="shared" si="840"/>
        <v>0</v>
      </c>
      <c r="H2375" s="4">
        <f t="shared" si="840"/>
        <v>0</v>
      </c>
      <c r="I2375" s="4">
        <f t="shared" si="840"/>
        <v>0</v>
      </c>
      <c r="J2375" s="4">
        <f t="shared" si="840"/>
        <v>0</v>
      </c>
      <c r="K2375" s="4">
        <f t="shared" si="840"/>
        <v>0</v>
      </c>
      <c r="L2375" s="4">
        <f t="shared" si="840"/>
        <v>0</v>
      </c>
      <c r="M2375" s="4">
        <f t="shared" si="840"/>
        <v>0</v>
      </c>
      <c r="N2375" s="4">
        <f t="shared" si="840"/>
        <v>0</v>
      </c>
      <c r="O2375" s="4">
        <f t="shared" si="840"/>
        <v>0</v>
      </c>
      <c r="P2375" s="4">
        <f t="shared" si="840"/>
        <v>0</v>
      </c>
      <c r="Q2375" s="4">
        <f t="shared" si="840"/>
        <v>0</v>
      </c>
      <c r="R2375" s="4">
        <f t="shared" si="840"/>
        <v>0</v>
      </c>
      <c r="S2375" s="4">
        <f t="shared" si="840"/>
        <v>0</v>
      </c>
      <c r="T2375" s="4">
        <f t="shared" si="840"/>
        <v>0</v>
      </c>
      <c r="U2375" s="4">
        <f t="shared" si="840"/>
        <v>0</v>
      </c>
      <c r="V2375" s="4">
        <f t="shared" si="840"/>
        <v>0</v>
      </c>
      <c r="W2375" s="4">
        <f t="shared" si="840"/>
        <v>0</v>
      </c>
      <c r="X2375" s="4">
        <f t="shared" si="840"/>
        <v>0</v>
      </c>
      <c r="Y2375" s="4">
        <f t="shared" si="840"/>
        <v>0</v>
      </c>
      <c r="Z2375" s="4">
        <f t="shared" si="840"/>
        <v>0</v>
      </c>
      <c r="AA2375" s="4">
        <f t="shared" si="840"/>
        <v>94.901964676354226</v>
      </c>
      <c r="AB2375" s="4">
        <f t="shared" si="840"/>
        <v>190.63976923580361</v>
      </c>
      <c r="AC2375" s="4">
        <f t="shared" si="840"/>
        <v>285.23640647999798</v>
      </c>
      <c r="AD2375" s="4">
        <f t="shared" si="840"/>
        <v>382.85806796146341</v>
      </c>
      <c r="AE2375" s="4">
        <f t="shared" si="840"/>
        <v>486.61627133969205</v>
      </c>
      <c r="AF2375" s="4">
        <f t="shared" si="840"/>
        <v>599.92999850934962</v>
      </c>
      <c r="AG2375" s="4">
        <f t="shared" si="840"/>
        <v>722.6551830804849</v>
      </c>
      <c r="AH2375" s="4">
        <f t="shared" si="840"/>
        <v>852.49193835282927</v>
      </c>
      <c r="AI2375" s="4">
        <f t="shared" si="840"/>
        <v>987.38356317259559</v>
      </c>
      <c r="AJ2375" s="4">
        <f t="shared" si="840"/>
        <v>1385.2448905471754</v>
      </c>
      <c r="AK2375" s="4">
        <f t="shared" si="840"/>
        <v>1412.108471786453</v>
      </c>
      <c r="AL2375" s="4">
        <f t="shared" si="840"/>
        <v>1456.5580878224675</v>
      </c>
      <c r="AM2375" s="4">
        <f t="shared" si="840"/>
        <v>1501.7223247959969</v>
      </c>
      <c r="AN2375" s="4">
        <f t="shared" si="840"/>
        <v>1547.892403531228</v>
      </c>
      <c r="AO2375" s="4">
        <f t="shared" si="840"/>
        <v>1572.8213753085261</v>
      </c>
      <c r="AP2375" s="4">
        <f t="shared" si="840"/>
        <v>1595.9935175802925</v>
      </c>
      <c r="AQ2375" s="4">
        <f t="shared" si="840"/>
        <v>1622.4504676730837</v>
      </c>
      <c r="AR2375" s="4">
        <f t="shared" si="840"/>
        <v>1650.5250945376927</v>
      </c>
      <c r="AS2375" s="4">
        <f t="shared" si="840"/>
        <v>1680.6086444557759</v>
      </c>
      <c r="AT2375" s="4">
        <f t="shared" si="840"/>
        <v>1713.0606669442627</v>
      </c>
      <c r="AU2375" s="4">
        <f t="shared" si="840"/>
        <v>1748.1192145805799</v>
      </c>
      <c r="AV2375" s="4">
        <f t="shared" si="840"/>
        <v>1784.3854296895167</v>
      </c>
      <c r="AW2375" s="4">
        <f t="shared" si="840"/>
        <v>1820.4915185329501</v>
      </c>
      <c r="AX2375" s="3"/>
    </row>
    <row r="2376" spans="3:50">
      <c r="C2376" s="14">
        <v>17</v>
      </c>
      <c r="D2376" s="13"/>
      <c r="E2376" s="11">
        <f t="shared" ref="E2376:AW2376" si="841">SUM(E2377:E2381)</f>
        <v>0</v>
      </c>
      <c r="F2376" s="11">
        <f t="shared" si="841"/>
        <v>0</v>
      </c>
      <c r="G2376" s="11">
        <f t="shared" si="841"/>
        <v>0</v>
      </c>
      <c r="H2376" s="11">
        <f t="shared" si="841"/>
        <v>0</v>
      </c>
      <c r="I2376" s="11">
        <f t="shared" si="841"/>
        <v>0</v>
      </c>
      <c r="J2376" s="11">
        <f t="shared" si="841"/>
        <v>0</v>
      </c>
      <c r="K2376" s="11">
        <f t="shared" si="841"/>
        <v>0</v>
      </c>
      <c r="L2376" s="11">
        <f t="shared" si="841"/>
        <v>0</v>
      </c>
      <c r="M2376" s="11">
        <f t="shared" si="841"/>
        <v>0</v>
      </c>
      <c r="N2376" s="11">
        <f t="shared" si="841"/>
        <v>0</v>
      </c>
      <c r="O2376" s="11">
        <f t="shared" si="841"/>
        <v>0</v>
      </c>
      <c r="P2376" s="11">
        <f t="shared" si="841"/>
        <v>0</v>
      </c>
      <c r="Q2376" s="11">
        <f t="shared" si="841"/>
        <v>0</v>
      </c>
      <c r="R2376" s="11">
        <f t="shared" si="841"/>
        <v>0</v>
      </c>
      <c r="S2376" s="11">
        <f t="shared" si="841"/>
        <v>0</v>
      </c>
      <c r="T2376" s="11">
        <f t="shared" si="841"/>
        <v>0</v>
      </c>
      <c r="U2376" s="11">
        <f t="shared" si="841"/>
        <v>0</v>
      </c>
      <c r="V2376" s="11">
        <f t="shared" si="841"/>
        <v>230093.55687081438</v>
      </c>
      <c r="W2376" s="11">
        <f t="shared" si="841"/>
        <v>243947.3645525552</v>
      </c>
      <c r="X2376" s="11">
        <f t="shared" si="841"/>
        <v>242164.95778538729</v>
      </c>
      <c r="Y2376" s="11">
        <f t="shared" si="841"/>
        <v>247447.67567700471</v>
      </c>
      <c r="Z2376" s="11">
        <f t="shared" si="841"/>
        <v>252641.10741136639</v>
      </c>
      <c r="AA2376" s="11">
        <f t="shared" si="841"/>
        <v>235823.56686169154</v>
      </c>
      <c r="AB2376" s="11">
        <f t="shared" si="841"/>
        <v>243933.65354733579</v>
      </c>
      <c r="AC2376" s="11">
        <f t="shared" si="841"/>
        <v>257753.21318340203</v>
      </c>
      <c r="AD2376" s="11">
        <f t="shared" si="841"/>
        <v>269324.81123144092</v>
      </c>
      <c r="AE2376" s="11">
        <f t="shared" si="841"/>
        <v>282952.70787642983</v>
      </c>
      <c r="AF2376" s="11">
        <f t="shared" si="841"/>
        <v>299262.71750145365</v>
      </c>
      <c r="AG2376" s="11">
        <f t="shared" si="841"/>
        <v>318857.94327921764</v>
      </c>
      <c r="AH2376" s="11">
        <f t="shared" si="841"/>
        <v>340515.17554089549</v>
      </c>
      <c r="AI2376" s="11">
        <f t="shared" si="841"/>
        <v>362672.8973282837</v>
      </c>
      <c r="AJ2376" s="11">
        <f t="shared" si="841"/>
        <v>406621.0976217718</v>
      </c>
      <c r="AK2376" s="11">
        <f t="shared" si="841"/>
        <v>570150.06397270586</v>
      </c>
      <c r="AL2376" s="11">
        <f t="shared" si="841"/>
        <v>580841.2769906366</v>
      </c>
      <c r="AM2376" s="11">
        <f t="shared" si="841"/>
        <v>598706.64801406895</v>
      </c>
      <c r="AN2376" s="11">
        <f t="shared" si="841"/>
        <v>616800.31684057298</v>
      </c>
      <c r="AO2376" s="11">
        <f t="shared" si="841"/>
        <v>636322.70809545903</v>
      </c>
      <c r="AP2376" s="11">
        <f t="shared" si="841"/>
        <v>645955.94986520871</v>
      </c>
      <c r="AQ2376" s="11">
        <f t="shared" si="841"/>
        <v>654861.17566988105</v>
      </c>
      <c r="AR2376" s="11">
        <f t="shared" si="841"/>
        <v>665107.53907837044</v>
      </c>
      <c r="AS2376" s="11">
        <f t="shared" si="841"/>
        <v>676008.9605537178</v>
      </c>
      <c r="AT2376" s="11">
        <f t="shared" si="841"/>
        <v>687724.21648600406</v>
      </c>
      <c r="AU2376" s="11">
        <f t="shared" si="841"/>
        <v>700521.1821040404</v>
      </c>
      <c r="AV2376" s="11">
        <f t="shared" si="841"/>
        <v>714380.7516872714</v>
      </c>
      <c r="AW2376" s="11">
        <f t="shared" si="841"/>
        <v>728730.23939196451</v>
      </c>
      <c r="AX2376" s="11"/>
    </row>
    <row r="2377" spans="3:50">
      <c r="C2377" s="10" t="s">
        <v>4</v>
      </c>
      <c r="D2377" s="9"/>
      <c r="E2377" s="3">
        <f t="shared" ref="E2377:AW2381" si="842">E1754*E262</f>
        <v>0</v>
      </c>
      <c r="F2377" s="3">
        <f t="shared" si="842"/>
        <v>0</v>
      </c>
      <c r="G2377" s="3">
        <f t="shared" si="842"/>
        <v>0</v>
      </c>
      <c r="H2377" s="3">
        <f t="shared" si="842"/>
        <v>0</v>
      </c>
      <c r="I2377" s="3">
        <f t="shared" si="842"/>
        <v>0</v>
      </c>
      <c r="J2377" s="3">
        <f t="shared" si="842"/>
        <v>0</v>
      </c>
      <c r="K2377" s="3">
        <f t="shared" si="842"/>
        <v>0</v>
      </c>
      <c r="L2377" s="3">
        <f t="shared" si="842"/>
        <v>0</v>
      </c>
      <c r="M2377" s="3">
        <f t="shared" si="842"/>
        <v>0</v>
      </c>
      <c r="N2377" s="3">
        <f t="shared" si="842"/>
        <v>0</v>
      </c>
      <c r="O2377" s="3">
        <f t="shared" si="842"/>
        <v>0</v>
      </c>
      <c r="P2377" s="3">
        <f t="shared" si="842"/>
        <v>0</v>
      </c>
      <c r="Q2377" s="3">
        <f t="shared" si="842"/>
        <v>0</v>
      </c>
      <c r="R2377" s="3">
        <f t="shared" si="842"/>
        <v>0</v>
      </c>
      <c r="S2377" s="3">
        <f t="shared" si="842"/>
        <v>0</v>
      </c>
      <c r="T2377" s="3">
        <f t="shared" si="842"/>
        <v>0</v>
      </c>
      <c r="U2377" s="3">
        <f t="shared" si="842"/>
        <v>0</v>
      </c>
      <c r="V2377" s="3">
        <f t="shared" si="842"/>
        <v>220669.00883148194</v>
      </c>
      <c r="W2377" s="3">
        <f t="shared" si="842"/>
        <v>226528.70637462131</v>
      </c>
      <c r="X2377" s="3">
        <f t="shared" si="842"/>
        <v>218386.86513518766</v>
      </c>
      <c r="Y2377" s="3">
        <f t="shared" si="842"/>
        <v>217250.6473959719</v>
      </c>
      <c r="Z2377" s="3">
        <f t="shared" si="842"/>
        <v>216392.92145093644</v>
      </c>
      <c r="AA2377" s="3">
        <f t="shared" si="842"/>
        <v>215949.70130126644</v>
      </c>
      <c r="AB2377" s="3">
        <f t="shared" si="842"/>
        <v>213955.30338966675</v>
      </c>
      <c r="AC2377" s="3">
        <f t="shared" si="842"/>
        <v>217196.35909865887</v>
      </c>
      <c r="AD2377" s="3">
        <f t="shared" si="842"/>
        <v>218578.89288986864</v>
      </c>
      <c r="AE2377" s="3">
        <f t="shared" si="842"/>
        <v>221632.44723785412</v>
      </c>
      <c r="AF2377" s="3">
        <f t="shared" si="842"/>
        <v>226628.46092350379</v>
      </c>
      <c r="AG2377" s="3">
        <f t="shared" si="842"/>
        <v>233793.11983263202</v>
      </c>
      <c r="AH2377" s="3">
        <f t="shared" si="842"/>
        <v>242029.93430066289</v>
      </c>
      <c r="AI2377" s="3">
        <f t="shared" si="842"/>
        <v>250139.29077356405</v>
      </c>
      <c r="AJ2377" s="3">
        <f t="shared" si="842"/>
        <v>257502.96006617812</v>
      </c>
      <c r="AK2377" s="3">
        <f t="shared" si="842"/>
        <v>349638.31736432645</v>
      </c>
      <c r="AL2377" s="3">
        <f t="shared" si="842"/>
        <v>344938.21443543141</v>
      </c>
      <c r="AM2377" s="3">
        <f t="shared" si="842"/>
        <v>344317.79727742774</v>
      </c>
      <c r="AN2377" s="3">
        <f t="shared" si="842"/>
        <v>343518.57002890779</v>
      </c>
      <c r="AO2377" s="3">
        <f t="shared" si="842"/>
        <v>342604.89863213536</v>
      </c>
      <c r="AP2377" s="3">
        <f t="shared" si="842"/>
        <v>347340.58155493852</v>
      </c>
      <c r="AQ2377" s="3">
        <f t="shared" si="842"/>
        <v>351668.46743910562</v>
      </c>
      <c r="AR2377" s="3">
        <f t="shared" si="842"/>
        <v>356699.70080366073</v>
      </c>
      <c r="AS2377" s="3">
        <f t="shared" si="842"/>
        <v>362063.86926289968</v>
      </c>
      <c r="AT2377" s="3">
        <f t="shared" si="842"/>
        <v>367844.38409129431</v>
      </c>
      <c r="AU2377" s="3">
        <f t="shared" si="842"/>
        <v>373828.49315936479</v>
      </c>
      <c r="AV2377" s="3">
        <f t="shared" si="842"/>
        <v>380342.05516065325</v>
      </c>
      <c r="AW2377" s="3">
        <f t="shared" si="842"/>
        <v>387076.75794522121</v>
      </c>
      <c r="AX2377" s="3"/>
    </row>
    <row r="2378" spans="3:50">
      <c r="C2378" s="10" t="s">
        <v>3</v>
      </c>
      <c r="D2378" s="9"/>
      <c r="E2378" s="3">
        <f t="shared" si="842"/>
        <v>0</v>
      </c>
      <c r="F2378" s="3">
        <f t="shared" si="842"/>
        <v>0</v>
      </c>
      <c r="G2378" s="3">
        <f t="shared" si="842"/>
        <v>0</v>
      </c>
      <c r="H2378" s="3">
        <f t="shared" si="842"/>
        <v>0</v>
      </c>
      <c r="I2378" s="3">
        <f t="shared" si="842"/>
        <v>0</v>
      </c>
      <c r="J2378" s="3">
        <f t="shared" si="842"/>
        <v>0</v>
      </c>
      <c r="K2378" s="3">
        <f t="shared" si="842"/>
        <v>0</v>
      </c>
      <c r="L2378" s="3">
        <f t="shared" si="842"/>
        <v>0</v>
      </c>
      <c r="M2378" s="3">
        <f t="shared" si="842"/>
        <v>0</v>
      </c>
      <c r="N2378" s="3">
        <f t="shared" si="842"/>
        <v>0</v>
      </c>
      <c r="O2378" s="3">
        <f t="shared" si="842"/>
        <v>0</v>
      </c>
      <c r="P2378" s="3">
        <f t="shared" si="842"/>
        <v>0</v>
      </c>
      <c r="Q2378" s="3">
        <f t="shared" si="842"/>
        <v>0</v>
      </c>
      <c r="R2378" s="3">
        <f t="shared" si="842"/>
        <v>0</v>
      </c>
      <c r="S2378" s="3">
        <f t="shared" si="842"/>
        <v>0</v>
      </c>
      <c r="T2378" s="3">
        <f t="shared" si="842"/>
        <v>0</v>
      </c>
      <c r="U2378" s="3">
        <f t="shared" si="842"/>
        <v>0</v>
      </c>
      <c r="V2378" s="3">
        <f t="shared" si="842"/>
        <v>3061.2635838588776</v>
      </c>
      <c r="W2378" s="3">
        <f t="shared" si="842"/>
        <v>4907.0917157102485</v>
      </c>
      <c r="X2378" s="3">
        <f t="shared" si="842"/>
        <v>6405.5503113763716</v>
      </c>
      <c r="Y2378" s="3">
        <f t="shared" si="842"/>
        <v>8018.7496948497856</v>
      </c>
      <c r="Z2378" s="3">
        <f t="shared" si="842"/>
        <v>9613.079647879531</v>
      </c>
      <c r="AA2378" s="3">
        <f t="shared" si="842"/>
        <v>11206.668110899596</v>
      </c>
      <c r="AB2378" s="3">
        <f t="shared" si="842"/>
        <v>11375.677246090558</v>
      </c>
      <c r="AC2378" s="3">
        <f t="shared" si="842"/>
        <v>11841.326288559156</v>
      </c>
      <c r="AD2378" s="3">
        <f t="shared" si="842"/>
        <v>12228.945240912744</v>
      </c>
      <c r="AE2378" s="3">
        <f t="shared" si="842"/>
        <v>12734.063129735337</v>
      </c>
      <c r="AF2378" s="3">
        <f t="shared" si="842"/>
        <v>13381.514247760275</v>
      </c>
      <c r="AG2378" s="3">
        <f t="shared" si="842"/>
        <v>14196.185217595255</v>
      </c>
      <c r="AH2378" s="3">
        <f t="shared" si="842"/>
        <v>15123.095381304882</v>
      </c>
      <c r="AI2378" s="3">
        <f t="shared" si="842"/>
        <v>16093.886266019086</v>
      </c>
      <c r="AJ2378" s="3">
        <f t="shared" si="842"/>
        <v>16339.249323847207</v>
      </c>
      <c r="AK2378" s="3">
        <f t="shared" si="842"/>
        <v>23025.764932583526</v>
      </c>
      <c r="AL2378" s="3">
        <f t="shared" si="842"/>
        <v>23575.703433207495</v>
      </c>
      <c r="AM2378" s="3">
        <f t="shared" si="842"/>
        <v>24423.181737296258</v>
      </c>
      <c r="AN2378" s="3">
        <f t="shared" si="842"/>
        <v>25287.829044241862</v>
      </c>
      <c r="AO2378" s="3">
        <f t="shared" si="842"/>
        <v>27257.308959112223</v>
      </c>
      <c r="AP2378" s="3">
        <f t="shared" si="842"/>
        <v>28398.767464603607</v>
      </c>
      <c r="AQ2378" s="3">
        <f t="shared" si="842"/>
        <v>29533.200974473777</v>
      </c>
      <c r="AR2378" s="3">
        <f t="shared" si="842"/>
        <v>30753.905367526215</v>
      </c>
      <c r="AS2378" s="3">
        <f t="shared" si="842"/>
        <v>32033.07864339156</v>
      </c>
      <c r="AT2378" s="3">
        <f t="shared" si="842"/>
        <v>33380.80835222637</v>
      </c>
      <c r="AU2378" s="3">
        <f t="shared" si="842"/>
        <v>35218.320471876643</v>
      </c>
      <c r="AV2378" s="3">
        <f t="shared" si="842"/>
        <v>37162.313879078603</v>
      </c>
      <c r="AW2378" s="3">
        <f t="shared" si="842"/>
        <v>39187.812267274232</v>
      </c>
      <c r="AX2378" s="3"/>
    </row>
    <row r="2379" spans="3:50">
      <c r="C2379" s="10" t="s">
        <v>2</v>
      </c>
      <c r="D2379" s="9"/>
      <c r="E2379" s="3">
        <f t="shared" si="842"/>
        <v>0</v>
      </c>
      <c r="F2379" s="3">
        <f t="shared" si="842"/>
        <v>0</v>
      </c>
      <c r="G2379" s="3">
        <f t="shared" si="842"/>
        <v>0</v>
      </c>
      <c r="H2379" s="3">
        <f t="shared" si="842"/>
        <v>0</v>
      </c>
      <c r="I2379" s="3">
        <f t="shared" si="842"/>
        <v>0</v>
      </c>
      <c r="J2379" s="3">
        <f t="shared" si="842"/>
        <v>0</v>
      </c>
      <c r="K2379" s="3">
        <f t="shared" si="842"/>
        <v>0</v>
      </c>
      <c r="L2379" s="3">
        <f t="shared" si="842"/>
        <v>0</v>
      </c>
      <c r="M2379" s="3">
        <f t="shared" si="842"/>
        <v>0</v>
      </c>
      <c r="N2379" s="3">
        <f t="shared" si="842"/>
        <v>0</v>
      </c>
      <c r="O2379" s="3">
        <f t="shared" si="842"/>
        <v>0</v>
      </c>
      <c r="P2379" s="3">
        <f t="shared" si="842"/>
        <v>0</v>
      </c>
      <c r="Q2379" s="3">
        <f t="shared" si="842"/>
        <v>0</v>
      </c>
      <c r="R2379" s="3">
        <f t="shared" si="842"/>
        <v>0</v>
      </c>
      <c r="S2379" s="3">
        <f t="shared" si="842"/>
        <v>0</v>
      </c>
      <c r="T2379" s="3">
        <f t="shared" si="842"/>
        <v>0</v>
      </c>
      <c r="U2379" s="3">
        <f t="shared" si="842"/>
        <v>0</v>
      </c>
      <c r="V2379" s="3">
        <f t="shared" si="842"/>
        <v>1464.6671621668897</v>
      </c>
      <c r="W2379" s="3">
        <f t="shared" si="842"/>
        <v>2892.6470026127436</v>
      </c>
      <c r="X2379" s="3">
        <f t="shared" si="842"/>
        <v>4034.2210450473376</v>
      </c>
      <c r="Y2379" s="3">
        <f t="shared" si="842"/>
        <v>5172.7713746053796</v>
      </c>
      <c r="Z2379" s="3">
        <f t="shared" si="842"/>
        <v>6239.2984182166983</v>
      </c>
      <c r="AA2379" s="3">
        <f t="shared" si="842"/>
        <v>7252.681826743803</v>
      </c>
      <c r="AB2379" s="3">
        <f t="shared" si="842"/>
        <v>13340.564234319745</v>
      </c>
      <c r="AC2379" s="3">
        <f t="shared" si="842"/>
        <v>19612.784530422192</v>
      </c>
      <c r="AD2379" s="3">
        <f t="shared" si="842"/>
        <v>25704.600662434059</v>
      </c>
      <c r="AE2379" s="3">
        <f t="shared" si="842"/>
        <v>32003.937873157935</v>
      </c>
      <c r="AF2379" s="3">
        <f t="shared" si="842"/>
        <v>38718.03401089659</v>
      </c>
      <c r="AG2379" s="3">
        <f t="shared" si="842"/>
        <v>46069.470961804138</v>
      </c>
      <c r="AH2379" s="3">
        <f t="shared" si="842"/>
        <v>54007.346225770008</v>
      </c>
      <c r="AI2379" s="3">
        <f t="shared" si="842"/>
        <v>62341.199543641742</v>
      </c>
      <c r="AJ2379" s="3">
        <f t="shared" si="842"/>
        <v>70917.529959328764</v>
      </c>
      <c r="AK2379" s="3">
        <f t="shared" si="842"/>
        <v>104010.99419961253</v>
      </c>
      <c r="AL2379" s="3">
        <f t="shared" si="842"/>
        <v>110502.16714475219</v>
      </c>
      <c r="AM2379" s="3">
        <f t="shared" si="842"/>
        <v>118466.12078754314</v>
      </c>
      <c r="AN2379" s="3">
        <f t="shared" si="842"/>
        <v>126636.53453405664</v>
      </c>
      <c r="AO2379" s="3">
        <f t="shared" si="842"/>
        <v>135039.26507271416</v>
      </c>
      <c r="AP2379" s="3">
        <f t="shared" si="842"/>
        <v>137290.3313395553</v>
      </c>
      <c r="AQ2379" s="3">
        <f t="shared" si="842"/>
        <v>139389.66404698542</v>
      </c>
      <c r="AR2379" s="3">
        <f t="shared" si="842"/>
        <v>141777.55154132316</v>
      </c>
      <c r="AS2379" s="3">
        <f t="shared" si="842"/>
        <v>144308.67721374115</v>
      </c>
      <c r="AT2379" s="3">
        <f t="shared" si="842"/>
        <v>147017.46897741646</v>
      </c>
      <c r="AU2379" s="3">
        <f t="shared" si="842"/>
        <v>149935.64928937709</v>
      </c>
      <c r="AV2379" s="3">
        <f t="shared" si="842"/>
        <v>153084.3624471644</v>
      </c>
      <c r="AW2379" s="3">
        <f t="shared" si="842"/>
        <v>156341.37057593302</v>
      </c>
      <c r="AX2379" s="3"/>
    </row>
    <row r="2380" spans="3:50">
      <c r="C2380" s="10" t="s">
        <v>1</v>
      </c>
      <c r="D2380" s="9"/>
      <c r="E2380" s="3">
        <f t="shared" si="842"/>
        <v>0</v>
      </c>
      <c r="F2380" s="3">
        <f t="shared" si="842"/>
        <v>0</v>
      </c>
      <c r="G2380" s="3">
        <f t="shared" si="842"/>
        <v>0</v>
      </c>
      <c r="H2380" s="3">
        <f t="shared" si="842"/>
        <v>0</v>
      </c>
      <c r="I2380" s="3">
        <f t="shared" si="842"/>
        <v>0</v>
      </c>
      <c r="J2380" s="3">
        <f t="shared" si="842"/>
        <v>0</v>
      </c>
      <c r="K2380" s="3">
        <f t="shared" si="842"/>
        <v>0</v>
      </c>
      <c r="L2380" s="3">
        <f t="shared" si="842"/>
        <v>0</v>
      </c>
      <c r="M2380" s="3">
        <f t="shared" si="842"/>
        <v>0</v>
      </c>
      <c r="N2380" s="3">
        <f t="shared" si="842"/>
        <v>0</v>
      </c>
      <c r="O2380" s="3">
        <f t="shared" si="842"/>
        <v>0</v>
      </c>
      <c r="P2380" s="3">
        <f t="shared" si="842"/>
        <v>0</v>
      </c>
      <c r="Q2380" s="3">
        <f t="shared" si="842"/>
        <v>0</v>
      </c>
      <c r="R2380" s="3">
        <f t="shared" si="842"/>
        <v>0</v>
      </c>
      <c r="S2380" s="3">
        <f t="shared" si="842"/>
        <v>0</v>
      </c>
      <c r="T2380" s="3">
        <f t="shared" si="842"/>
        <v>0</v>
      </c>
      <c r="U2380" s="3">
        <f t="shared" si="842"/>
        <v>0</v>
      </c>
      <c r="V2380" s="3">
        <f t="shared" si="842"/>
        <v>4898.6172933066728</v>
      </c>
      <c r="W2380" s="3">
        <f t="shared" si="842"/>
        <v>9618.9194596109301</v>
      </c>
      <c r="X2380" s="3">
        <f t="shared" si="842"/>
        <v>13338.321293775927</v>
      </c>
      <c r="Y2380" s="3">
        <f t="shared" si="842"/>
        <v>17005.507211577642</v>
      </c>
      <c r="Z2380" s="3">
        <f t="shared" si="842"/>
        <v>20395.807894333728</v>
      </c>
      <c r="AA2380" s="3">
        <f t="shared" si="842"/>
        <v>1414.515622781699</v>
      </c>
      <c r="AB2380" s="3">
        <f t="shared" si="842"/>
        <v>5174.6353140495548</v>
      </c>
      <c r="AC2380" s="3">
        <f t="shared" si="842"/>
        <v>8927.026126149929</v>
      </c>
      <c r="AD2380" s="3">
        <f t="shared" si="842"/>
        <v>12549.463362848594</v>
      </c>
      <c r="AE2380" s="3">
        <f t="shared" si="842"/>
        <v>16229.370388862604</v>
      </c>
      <c r="AF2380" s="3">
        <f t="shared" si="842"/>
        <v>20086.182706661453</v>
      </c>
      <c r="AG2380" s="3">
        <f t="shared" si="842"/>
        <v>24246.197738697938</v>
      </c>
      <c r="AH2380" s="3">
        <f t="shared" si="842"/>
        <v>28688.711428132883</v>
      </c>
      <c r="AI2380" s="3">
        <f t="shared" si="842"/>
        <v>33312.758962246946</v>
      </c>
      <c r="AJ2380" s="3">
        <f t="shared" si="842"/>
        <v>60951.263720184565</v>
      </c>
      <c r="AK2380" s="3">
        <f t="shared" si="842"/>
        <v>92198.174821590408</v>
      </c>
      <c r="AL2380" s="3">
        <f t="shared" si="842"/>
        <v>100523.61853074627</v>
      </c>
      <c r="AM2380" s="3">
        <f t="shared" si="842"/>
        <v>110157.00451330325</v>
      </c>
      <c r="AN2380" s="3">
        <f t="shared" si="842"/>
        <v>119973.21060001593</v>
      </c>
      <c r="AO2380" s="3">
        <f t="shared" si="842"/>
        <v>129994.50675538849</v>
      </c>
      <c r="AP2380" s="3">
        <f t="shared" si="842"/>
        <v>131476.56321294091</v>
      </c>
      <c r="AQ2380" s="3">
        <f t="shared" si="842"/>
        <v>132798.77860998042</v>
      </c>
      <c r="AR2380" s="3">
        <f t="shared" si="842"/>
        <v>134380.93077606827</v>
      </c>
      <c r="AS2380" s="3">
        <f t="shared" si="842"/>
        <v>136082.00780287449</v>
      </c>
      <c r="AT2380" s="3">
        <f t="shared" si="842"/>
        <v>137932.49872181498</v>
      </c>
      <c r="AU2380" s="3">
        <f t="shared" si="842"/>
        <v>139959.75105109709</v>
      </c>
      <c r="AV2380" s="3">
        <f t="shared" si="842"/>
        <v>142180.73778371021</v>
      </c>
      <c r="AW2380" s="3">
        <f t="shared" si="842"/>
        <v>144479.58876714096</v>
      </c>
      <c r="AX2380" s="3"/>
    </row>
    <row r="2381" spans="3:50">
      <c r="C2381" s="7" t="s">
        <v>0</v>
      </c>
      <c r="D2381" s="6"/>
      <c r="E2381" s="4">
        <f t="shared" si="842"/>
        <v>0</v>
      </c>
      <c r="F2381" s="4">
        <f t="shared" si="842"/>
        <v>0</v>
      </c>
      <c r="G2381" s="4">
        <f t="shared" si="842"/>
        <v>0</v>
      </c>
      <c r="H2381" s="4">
        <f t="shared" si="842"/>
        <v>0</v>
      </c>
      <c r="I2381" s="4">
        <f t="shared" si="842"/>
        <v>0</v>
      </c>
      <c r="J2381" s="4">
        <f t="shared" si="842"/>
        <v>0</v>
      </c>
      <c r="K2381" s="4">
        <f t="shared" si="842"/>
        <v>0</v>
      </c>
      <c r="L2381" s="4">
        <f t="shared" si="842"/>
        <v>0</v>
      </c>
      <c r="M2381" s="4">
        <f t="shared" si="842"/>
        <v>0</v>
      </c>
      <c r="N2381" s="4">
        <f t="shared" si="842"/>
        <v>0</v>
      </c>
      <c r="O2381" s="4">
        <f t="shared" si="842"/>
        <v>0</v>
      </c>
      <c r="P2381" s="4">
        <f t="shared" si="842"/>
        <v>0</v>
      </c>
      <c r="Q2381" s="4">
        <f t="shared" si="842"/>
        <v>0</v>
      </c>
      <c r="R2381" s="4">
        <f t="shared" si="842"/>
        <v>0</v>
      </c>
      <c r="S2381" s="4">
        <f t="shared" si="842"/>
        <v>0</v>
      </c>
      <c r="T2381" s="4">
        <f t="shared" si="842"/>
        <v>0</v>
      </c>
      <c r="U2381" s="4">
        <f t="shared" si="842"/>
        <v>0</v>
      </c>
      <c r="V2381" s="4">
        <f t="shared" si="842"/>
        <v>0</v>
      </c>
      <c r="W2381" s="4">
        <f t="shared" si="842"/>
        <v>0</v>
      </c>
      <c r="X2381" s="4">
        <f t="shared" si="842"/>
        <v>0</v>
      </c>
      <c r="Y2381" s="4">
        <f t="shared" si="842"/>
        <v>0</v>
      </c>
      <c r="Z2381" s="4">
        <f t="shared" si="842"/>
        <v>0</v>
      </c>
      <c r="AA2381" s="4">
        <f t="shared" si="842"/>
        <v>0</v>
      </c>
      <c r="AB2381" s="4">
        <f t="shared" si="842"/>
        <v>87.473363209186701</v>
      </c>
      <c r="AC2381" s="4">
        <f t="shared" si="842"/>
        <v>175.71713961190474</v>
      </c>
      <c r="AD2381" s="4">
        <f t="shared" si="842"/>
        <v>262.90907537686383</v>
      </c>
      <c r="AE2381" s="4">
        <f t="shared" si="842"/>
        <v>352.88924681982814</v>
      </c>
      <c r="AF2381" s="4">
        <f t="shared" si="842"/>
        <v>448.52561263152404</v>
      </c>
      <c r="AG2381" s="4">
        <f t="shared" si="842"/>
        <v>552.96952848828187</v>
      </c>
      <c r="AH2381" s="4">
        <f t="shared" si="842"/>
        <v>666.08820502480864</v>
      </c>
      <c r="AI2381" s="4">
        <f t="shared" si="842"/>
        <v>785.76178281186401</v>
      </c>
      <c r="AJ2381" s="4">
        <f t="shared" si="842"/>
        <v>910.09455223319821</v>
      </c>
      <c r="AK2381" s="4">
        <f t="shared" si="842"/>
        <v>1276.8126545929601</v>
      </c>
      <c r="AL2381" s="4">
        <f t="shared" si="842"/>
        <v>1301.5734464991817</v>
      </c>
      <c r="AM2381" s="4">
        <f t="shared" si="842"/>
        <v>1342.5436984985693</v>
      </c>
      <c r="AN2381" s="4">
        <f t="shared" si="842"/>
        <v>1384.1726333507015</v>
      </c>
      <c r="AO2381" s="4">
        <f t="shared" si="842"/>
        <v>1426.728676108896</v>
      </c>
      <c r="AP2381" s="4">
        <f t="shared" si="842"/>
        <v>1449.7062931702897</v>
      </c>
      <c r="AQ2381" s="4">
        <f t="shared" si="842"/>
        <v>1471.0645993358753</v>
      </c>
      <c r="AR2381" s="4">
        <f t="shared" si="842"/>
        <v>1495.4505897920947</v>
      </c>
      <c r="AS2381" s="4">
        <f t="shared" si="842"/>
        <v>1521.3276308108484</v>
      </c>
      <c r="AT2381" s="4">
        <f t="shared" si="842"/>
        <v>1549.0563432519498</v>
      </c>
      <c r="AU2381" s="4">
        <f t="shared" si="842"/>
        <v>1578.9681323249047</v>
      </c>
      <c r="AV2381" s="4">
        <f t="shared" si="842"/>
        <v>1611.2824166649236</v>
      </c>
      <c r="AW2381" s="4">
        <f t="shared" si="842"/>
        <v>1644.7098363950122</v>
      </c>
      <c r="AX2381" s="3"/>
    </row>
    <row r="2382" spans="3:50">
      <c r="C2382" s="14">
        <v>18</v>
      </c>
      <c r="D2382" s="13"/>
      <c r="E2382" s="11">
        <f t="shared" ref="E2382:AW2382" si="843">SUM(E2383:E2387)</f>
        <v>0</v>
      </c>
      <c r="F2382" s="11">
        <f t="shared" si="843"/>
        <v>0</v>
      </c>
      <c r="G2382" s="11">
        <f t="shared" si="843"/>
        <v>0</v>
      </c>
      <c r="H2382" s="11">
        <f t="shared" si="843"/>
        <v>0</v>
      </c>
      <c r="I2382" s="11">
        <f t="shared" si="843"/>
        <v>0</v>
      </c>
      <c r="J2382" s="11">
        <f t="shared" si="843"/>
        <v>0</v>
      </c>
      <c r="K2382" s="11">
        <f t="shared" si="843"/>
        <v>0</v>
      </c>
      <c r="L2382" s="11">
        <f t="shared" si="843"/>
        <v>0</v>
      </c>
      <c r="M2382" s="11">
        <f t="shared" si="843"/>
        <v>0</v>
      </c>
      <c r="N2382" s="11">
        <f t="shared" si="843"/>
        <v>0</v>
      </c>
      <c r="O2382" s="11">
        <f t="shared" si="843"/>
        <v>0</v>
      </c>
      <c r="P2382" s="11">
        <f t="shared" si="843"/>
        <v>0</v>
      </c>
      <c r="Q2382" s="11">
        <f t="shared" si="843"/>
        <v>0</v>
      </c>
      <c r="R2382" s="11">
        <f t="shared" si="843"/>
        <v>0</v>
      </c>
      <c r="S2382" s="11">
        <f t="shared" si="843"/>
        <v>0</v>
      </c>
      <c r="T2382" s="11">
        <f t="shared" si="843"/>
        <v>0</v>
      </c>
      <c r="U2382" s="11">
        <f t="shared" si="843"/>
        <v>0</v>
      </c>
      <c r="V2382" s="11">
        <f t="shared" si="843"/>
        <v>0</v>
      </c>
      <c r="W2382" s="11">
        <f t="shared" si="843"/>
        <v>208704.30549262482</v>
      </c>
      <c r="X2382" s="11">
        <f t="shared" si="843"/>
        <v>221386.82879558508</v>
      </c>
      <c r="Y2382" s="11">
        <f t="shared" si="843"/>
        <v>219871.78815726141</v>
      </c>
      <c r="Z2382" s="11">
        <f t="shared" si="843"/>
        <v>224762.13002807053</v>
      </c>
      <c r="AA2382" s="11">
        <f t="shared" si="843"/>
        <v>229566.32983147627</v>
      </c>
      <c r="AB2382" s="11">
        <f t="shared" si="843"/>
        <v>214120.51507060678</v>
      </c>
      <c r="AC2382" s="11">
        <f t="shared" si="843"/>
        <v>221618.57273600667</v>
      </c>
      <c r="AD2382" s="11">
        <f t="shared" si="843"/>
        <v>234300.79995570969</v>
      </c>
      <c r="AE2382" s="11">
        <f t="shared" si="843"/>
        <v>244939.33244249472</v>
      </c>
      <c r="AF2382" s="11">
        <f t="shared" si="843"/>
        <v>257448.18496105768</v>
      </c>
      <c r="AG2382" s="11">
        <f t="shared" si="843"/>
        <v>272399.89896134165</v>
      </c>
      <c r="AH2382" s="11">
        <f t="shared" si="843"/>
        <v>290346.76015014813</v>
      </c>
      <c r="AI2382" s="11">
        <f t="shared" si="843"/>
        <v>310177.82039071101</v>
      </c>
      <c r="AJ2382" s="11">
        <f t="shared" si="843"/>
        <v>330471.99163945997</v>
      </c>
      <c r="AK2382" s="11">
        <f t="shared" si="843"/>
        <v>370811.66419730533</v>
      </c>
      <c r="AL2382" s="11">
        <f t="shared" si="843"/>
        <v>520101.30480446643</v>
      </c>
      <c r="AM2382" s="11">
        <f t="shared" si="843"/>
        <v>530013.74880091811</v>
      </c>
      <c r="AN2382" s="11">
        <f t="shared" si="843"/>
        <v>546475.23042284837</v>
      </c>
      <c r="AO2382" s="11">
        <f t="shared" si="843"/>
        <v>563149.5986888801</v>
      </c>
      <c r="AP2382" s="11">
        <f t="shared" si="843"/>
        <v>581149.81616426026</v>
      </c>
      <c r="AQ2382" s="11">
        <f t="shared" si="843"/>
        <v>589960.69800246169</v>
      </c>
      <c r="AR2382" s="11">
        <f t="shared" si="843"/>
        <v>598107.11913257395</v>
      </c>
      <c r="AS2382" s="11">
        <f t="shared" si="843"/>
        <v>607478.90810610738</v>
      </c>
      <c r="AT2382" s="11">
        <f t="shared" si="843"/>
        <v>617449.50074883481</v>
      </c>
      <c r="AU2382" s="11">
        <f t="shared" si="843"/>
        <v>628163.96498758276</v>
      </c>
      <c r="AV2382" s="11">
        <f t="shared" si="843"/>
        <v>639875.33466010471</v>
      </c>
      <c r="AW2382" s="11">
        <f t="shared" si="843"/>
        <v>652558.29768306436</v>
      </c>
      <c r="AX2382" s="11"/>
    </row>
    <row r="2383" spans="3:50">
      <c r="C2383" s="10" t="s">
        <v>4</v>
      </c>
      <c r="D2383" s="9"/>
      <c r="E2383" s="3">
        <f t="shared" ref="E2383:AW2387" si="844">E1760*E268</f>
        <v>0</v>
      </c>
      <c r="F2383" s="3">
        <f t="shared" si="844"/>
        <v>0</v>
      </c>
      <c r="G2383" s="3">
        <f t="shared" si="844"/>
        <v>0</v>
      </c>
      <c r="H2383" s="3">
        <f t="shared" si="844"/>
        <v>0</v>
      </c>
      <c r="I2383" s="3">
        <f t="shared" si="844"/>
        <v>0</v>
      </c>
      <c r="J2383" s="3">
        <f t="shared" si="844"/>
        <v>0</v>
      </c>
      <c r="K2383" s="3">
        <f t="shared" si="844"/>
        <v>0</v>
      </c>
      <c r="L2383" s="3">
        <f t="shared" si="844"/>
        <v>0</v>
      </c>
      <c r="M2383" s="3">
        <f t="shared" si="844"/>
        <v>0</v>
      </c>
      <c r="N2383" s="3">
        <f t="shared" si="844"/>
        <v>0</v>
      </c>
      <c r="O2383" s="3">
        <f t="shared" si="844"/>
        <v>0</v>
      </c>
      <c r="P2383" s="3">
        <f t="shared" si="844"/>
        <v>0</v>
      </c>
      <c r="Q2383" s="3">
        <f t="shared" si="844"/>
        <v>0</v>
      </c>
      <c r="R2383" s="3">
        <f t="shared" si="844"/>
        <v>0</v>
      </c>
      <c r="S2383" s="3">
        <f t="shared" si="844"/>
        <v>0</v>
      </c>
      <c r="T2383" s="3">
        <f t="shared" si="844"/>
        <v>0</v>
      </c>
      <c r="U2383" s="3">
        <f t="shared" si="844"/>
        <v>0</v>
      </c>
      <c r="V2383" s="3">
        <f t="shared" si="844"/>
        <v>0</v>
      </c>
      <c r="W2383" s="3">
        <f t="shared" si="844"/>
        <v>200006.26101021867</v>
      </c>
      <c r="X2383" s="3">
        <f t="shared" si="844"/>
        <v>205317.27501467758</v>
      </c>
      <c r="Y2383" s="3">
        <f t="shared" si="844"/>
        <v>197937.81002926361</v>
      </c>
      <c r="Z2383" s="3">
        <f t="shared" si="844"/>
        <v>196907.98412431488</v>
      </c>
      <c r="AA2383" s="3">
        <f t="shared" si="844"/>
        <v>196130.5729230482</v>
      </c>
      <c r="AB2383" s="3">
        <f t="shared" si="844"/>
        <v>195728.85450590707</v>
      </c>
      <c r="AC2383" s="3">
        <f t="shared" si="844"/>
        <v>193921.20570475503</v>
      </c>
      <c r="AD2383" s="3">
        <f t="shared" si="844"/>
        <v>196858.77921140168</v>
      </c>
      <c r="AE2383" s="3">
        <f t="shared" si="844"/>
        <v>198111.8569125451</v>
      </c>
      <c r="AF2383" s="3">
        <f t="shared" si="844"/>
        <v>200879.48609240181</v>
      </c>
      <c r="AG2383" s="3">
        <f t="shared" si="844"/>
        <v>205407.6888632121</v>
      </c>
      <c r="AH2383" s="3">
        <f t="shared" si="844"/>
        <v>211901.47178006294</v>
      </c>
      <c r="AI2383" s="3">
        <f t="shared" si="844"/>
        <v>219367.01700143024</v>
      </c>
      <c r="AJ2383" s="3">
        <f t="shared" si="844"/>
        <v>226717.03899107259</v>
      </c>
      <c r="AK2383" s="3">
        <f t="shared" si="844"/>
        <v>233391.19758874056</v>
      </c>
      <c r="AL2383" s="3">
        <f t="shared" si="844"/>
        <v>316899.291532806</v>
      </c>
      <c r="AM2383" s="3">
        <f t="shared" si="844"/>
        <v>312639.29137170792</v>
      </c>
      <c r="AN2383" s="3">
        <f t="shared" si="844"/>
        <v>312076.96811346704</v>
      </c>
      <c r="AO2383" s="3">
        <f t="shared" si="844"/>
        <v>311352.57797585585</v>
      </c>
      <c r="AP2383" s="3">
        <f t="shared" si="844"/>
        <v>310524.45987794938</v>
      </c>
      <c r="AQ2383" s="3">
        <f t="shared" si="844"/>
        <v>314816.70843489614</v>
      </c>
      <c r="AR2383" s="3">
        <f t="shared" si="844"/>
        <v>318739.34477769223</v>
      </c>
      <c r="AS2383" s="3">
        <f t="shared" si="844"/>
        <v>323299.46936810535</v>
      </c>
      <c r="AT2383" s="3">
        <f t="shared" si="844"/>
        <v>328161.354064296</v>
      </c>
      <c r="AU2383" s="3">
        <f t="shared" si="844"/>
        <v>333400.59977289586</v>
      </c>
      <c r="AV2383" s="3">
        <f t="shared" si="844"/>
        <v>338824.37580071198</v>
      </c>
      <c r="AW2383" s="3">
        <f t="shared" si="844"/>
        <v>344728.02846419404</v>
      </c>
      <c r="AX2383" s="3"/>
    </row>
    <row r="2384" spans="3:50">
      <c r="C2384" s="10" t="s">
        <v>3</v>
      </c>
      <c r="D2384" s="9"/>
      <c r="E2384" s="3">
        <f t="shared" si="844"/>
        <v>0</v>
      </c>
      <c r="F2384" s="3">
        <f t="shared" si="844"/>
        <v>0</v>
      </c>
      <c r="G2384" s="3">
        <f t="shared" si="844"/>
        <v>0</v>
      </c>
      <c r="H2384" s="3">
        <f t="shared" si="844"/>
        <v>0</v>
      </c>
      <c r="I2384" s="3">
        <f t="shared" si="844"/>
        <v>0</v>
      </c>
      <c r="J2384" s="3">
        <f t="shared" si="844"/>
        <v>0</v>
      </c>
      <c r="K2384" s="3">
        <f t="shared" si="844"/>
        <v>0</v>
      </c>
      <c r="L2384" s="3">
        <f t="shared" si="844"/>
        <v>0</v>
      </c>
      <c r="M2384" s="3">
        <f t="shared" si="844"/>
        <v>0</v>
      </c>
      <c r="N2384" s="3">
        <f t="shared" si="844"/>
        <v>0</v>
      </c>
      <c r="O2384" s="3">
        <f t="shared" si="844"/>
        <v>0</v>
      </c>
      <c r="P2384" s="3">
        <f t="shared" si="844"/>
        <v>0</v>
      </c>
      <c r="Q2384" s="3">
        <f t="shared" si="844"/>
        <v>0</v>
      </c>
      <c r="R2384" s="3">
        <f t="shared" si="844"/>
        <v>0</v>
      </c>
      <c r="S2384" s="3">
        <f t="shared" si="844"/>
        <v>0</v>
      </c>
      <c r="T2384" s="3">
        <f t="shared" si="844"/>
        <v>0</v>
      </c>
      <c r="U2384" s="3">
        <f t="shared" si="844"/>
        <v>0</v>
      </c>
      <c r="V2384" s="3">
        <f t="shared" si="844"/>
        <v>0</v>
      </c>
      <c r="W2384" s="3">
        <f t="shared" si="844"/>
        <v>2842.865841698881</v>
      </c>
      <c r="X2384" s="3">
        <f t="shared" si="844"/>
        <v>4557.0082544448142</v>
      </c>
      <c r="Y2384" s="3">
        <f t="shared" si="844"/>
        <v>5948.5632905026541</v>
      </c>
      <c r="Z2384" s="3">
        <f t="shared" si="844"/>
        <v>7446.6732367704108</v>
      </c>
      <c r="AA2384" s="3">
        <f t="shared" si="844"/>
        <v>8927.2599421308951</v>
      </c>
      <c r="AB2384" s="3">
        <f t="shared" si="844"/>
        <v>10407.158057122488</v>
      </c>
      <c r="AC2384" s="3">
        <f t="shared" si="844"/>
        <v>10564.109683210103</v>
      </c>
      <c r="AD2384" s="3">
        <f t="shared" si="844"/>
        <v>10996.538228087342</v>
      </c>
      <c r="AE2384" s="3">
        <f t="shared" si="844"/>
        <v>11356.503532954053</v>
      </c>
      <c r="AF2384" s="3">
        <f t="shared" si="844"/>
        <v>11825.585123881507</v>
      </c>
      <c r="AG2384" s="3">
        <f t="shared" si="844"/>
        <v>12426.845556765453</v>
      </c>
      <c r="AH2384" s="3">
        <f t="shared" si="844"/>
        <v>13183.395984039713</v>
      </c>
      <c r="AI2384" s="3">
        <f t="shared" si="844"/>
        <v>14044.178197184508</v>
      </c>
      <c r="AJ2384" s="3">
        <f t="shared" si="844"/>
        <v>14945.710577518692</v>
      </c>
      <c r="AK2384" s="3">
        <f t="shared" si="844"/>
        <v>15173.5688578681</v>
      </c>
      <c r="AL2384" s="3">
        <f t="shared" si="844"/>
        <v>21383.052720770636</v>
      </c>
      <c r="AM2384" s="3">
        <f t="shared" si="844"/>
        <v>21893.757315664821</v>
      </c>
      <c r="AN2384" s="3">
        <f t="shared" si="844"/>
        <v>22680.774524825832</v>
      </c>
      <c r="AO2384" s="3">
        <f t="shared" si="844"/>
        <v>23483.735859809622</v>
      </c>
      <c r="AP2384" s="3">
        <f t="shared" si="844"/>
        <v>25312.708446625937</v>
      </c>
      <c r="AQ2384" s="3">
        <f t="shared" si="844"/>
        <v>26372.732618372564</v>
      </c>
      <c r="AR2384" s="3">
        <f t="shared" si="844"/>
        <v>27426.23297420378</v>
      </c>
      <c r="AS2384" s="3">
        <f t="shared" si="844"/>
        <v>28559.849445558419</v>
      </c>
      <c r="AT2384" s="3">
        <f t="shared" si="844"/>
        <v>29747.763492145557</v>
      </c>
      <c r="AU2384" s="3">
        <f t="shared" si="844"/>
        <v>30999.342994574276</v>
      </c>
      <c r="AV2384" s="3">
        <f t="shared" si="844"/>
        <v>32705.762678983356</v>
      </c>
      <c r="AW2384" s="3">
        <f t="shared" si="844"/>
        <v>34511.067025515913</v>
      </c>
      <c r="AX2384" s="3"/>
    </row>
    <row r="2385" spans="3:50">
      <c r="C2385" s="10" t="s">
        <v>2</v>
      </c>
      <c r="D2385" s="9"/>
      <c r="E2385" s="3">
        <f t="shared" si="844"/>
        <v>0</v>
      </c>
      <c r="F2385" s="3">
        <f t="shared" si="844"/>
        <v>0</v>
      </c>
      <c r="G2385" s="3">
        <f t="shared" si="844"/>
        <v>0</v>
      </c>
      <c r="H2385" s="3">
        <f t="shared" si="844"/>
        <v>0</v>
      </c>
      <c r="I2385" s="3">
        <f t="shared" si="844"/>
        <v>0</v>
      </c>
      <c r="J2385" s="3">
        <f t="shared" si="844"/>
        <v>0</v>
      </c>
      <c r="K2385" s="3">
        <f t="shared" si="844"/>
        <v>0</v>
      </c>
      <c r="L2385" s="3">
        <f t="shared" si="844"/>
        <v>0</v>
      </c>
      <c r="M2385" s="3">
        <f t="shared" si="844"/>
        <v>0</v>
      </c>
      <c r="N2385" s="3">
        <f t="shared" si="844"/>
        <v>0</v>
      </c>
      <c r="O2385" s="3">
        <f t="shared" si="844"/>
        <v>0</v>
      </c>
      <c r="P2385" s="3">
        <f t="shared" si="844"/>
        <v>0</v>
      </c>
      <c r="Q2385" s="3">
        <f t="shared" si="844"/>
        <v>0</v>
      </c>
      <c r="R2385" s="3">
        <f t="shared" si="844"/>
        <v>0</v>
      </c>
      <c r="S2385" s="3">
        <f t="shared" si="844"/>
        <v>0</v>
      </c>
      <c r="T2385" s="3">
        <f t="shared" si="844"/>
        <v>0</v>
      </c>
      <c r="U2385" s="3">
        <f t="shared" si="844"/>
        <v>0</v>
      </c>
      <c r="V2385" s="3">
        <f t="shared" si="844"/>
        <v>0</v>
      </c>
      <c r="W2385" s="3">
        <f t="shared" si="844"/>
        <v>1349.7250829510565</v>
      </c>
      <c r="X2385" s="3">
        <f t="shared" si="844"/>
        <v>2665.6419399568281</v>
      </c>
      <c r="Y2385" s="3">
        <f t="shared" si="844"/>
        <v>3717.6291483272707</v>
      </c>
      <c r="Z2385" s="3">
        <f t="shared" si="844"/>
        <v>4766.8299344862089</v>
      </c>
      <c r="AA2385" s="3">
        <f t="shared" si="844"/>
        <v>5749.6595763265768</v>
      </c>
      <c r="AB2385" s="3">
        <f t="shared" si="844"/>
        <v>6683.5161141572653</v>
      </c>
      <c r="AC2385" s="3">
        <f t="shared" si="844"/>
        <v>12293.642291496551</v>
      </c>
      <c r="AD2385" s="3">
        <f t="shared" si="844"/>
        <v>18073.640149111903</v>
      </c>
      <c r="AE2385" s="3">
        <f t="shared" si="844"/>
        <v>23687.391345621232</v>
      </c>
      <c r="AF2385" s="3">
        <f t="shared" si="844"/>
        <v>29492.378074962657</v>
      </c>
      <c r="AG2385" s="3">
        <f t="shared" si="844"/>
        <v>35679.57486651474</v>
      </c>
      <c r="AH2385" s="3">
        <f t="shared" si="844"/>
        <v>42454.09613979399</v>
      </c>
      <c r="AI2385" s="3">
        <f t="shared" si="844"/>
        <v>49769.03404914181</v>
      </c>
      <c r="AJ2385" s="3">
        <f t="shared" si="844"/>
        <v>57448.875006404072</v>
      </c>
      <c r="AK2385" s="3">
        <f t="shared" si="844"/>
        <v>65352.164286545565</v>
      </c>
      <c r="AL2385" s="3">
        <f t="shared" si="844"/>
        <v>95848.566418462331</v>
      </c>
      <c r="AM2385" s="3">
        <f t="shared" si="844"/>
        <v>101830.33426861776</v>
      </c>
      <c r="AN2385" s="3">
        <f t="shared" si="844"/>
        <v>109169.30401463955</v>
      </c>
      <c r="AO2385" s="3">
        <f t="shared" si="844"/>
        <v>116698.53158019949</v>
      </c>
      <c r="AP2385" s="3">
        <f t="shared" si="844"/>
        <v>124441.84450907404</v>
      </c>
      <c r="AQ2385" s="3">
        <f t="shared" si="844"/>
        <v>126516.2547793538</v>
      </c>
      <c r="AR2385" s="3">
        <f t="shared" si="844"/>
        <v>128450.83902201951</v>
      </c>
      <c r="AS2385" s="3">
        <f t="shared" si="844"/>
        <v>130651.33325690396</v>
      </c>
      <c r="AT2385" s="3">
        <f t="shared" si="844"/>
        <v>132983.82482659933</v>
      </c>
      <c r="AU2385" s="3">
        <f t="shared" si="844"/>
        <v>135480.03985917693</v>
      </c>
      <c r="AV2385" s="3">
        <f t="shared" si="844"/>
        <v>138169.21134152252</v>
      </c>
      <c r="AW2385" s="3">
        <f t="shared" si="844"/>
        <v>141070.82423888284</v>
      </c>
      <c r="AX2385" s="3"/>
    </row>
    <row r="2386" spans="3:50">
      <c r="C2386" s="10" t="s">
        <v>1</v>
      </c>
      <c r="D2386" s="9"/>
      <c r="E2386" s="3">
        <f t="shared" si="844"/>
        <v>0</v>
      </c>
      <c r="F2386" s="3">
        <f t="shared" si="844"/>
        <v>0</v>
      </c>
      <c r="G2386" s="3">
        <f t="shared" si="844"/>
        <v>0</v>
      </c>
      <c r="H2386" s="3">
        <f t="shared" si="844"/>
        <v>0</v>
      </c>
      <c r="I2386" s="3">
        <f t="shared" si="844"/>
        <v>0</v>
      </c>
      <c r="J2386" s="3">
        <f t="shared" si="844"/>
        <v>0</v>
      </c>
      <c r="K2386" s="3">
        <f t="shared" si="844"/>
        <v>0</v>
      </c>
      <c r="L2386" s="3">
        <f t="shared" si="844"/>
        <v>0</v>
      </c>
      <c r="M2386" s="3">
        <f t="shared" si="844"/>
        <v>0</v>
      </c>
      <c r="N2386" s="3">
        <f t="shared" si="844"/>
        <v>0</v>
      </c>
      <c r="O2386" s="3">
        <f t="shared" si="844"/>
        <v>0</v>
      </c>
      <c r="P2386" s="3">
        <f t="shared" si="844"/>
        <v>0</v>
      </c>
      <c r="Q2386" s="3">
        <f t="shared" si="844"/>
        <v>0</v>
      </c>
      <c r="R2386" s="3">
        <f t="shared" si="844"/>
        <v>0</v>
      </c>
      <c r="S2386" s="3">
        <f t="shared" si="844"/>
        <v>0</v>
      </c>
      <c r="T2386" s="3">
        <f t="shared" si="844"/>
        <v>0</v>
      </c>
      <c r="U2386" s="3">
        <f t="shared" si="844"/>
        <v>0</v>
      </c>
      <c r="V2386" s="3">
        <f t="shared" si="844"/>
        <v>0</v>
      </c>
      <c r="W2386" s="3">
        <f t="shared" si="844"/>
        <v>4505.4535577561928</v>
      </c>
      <c r="X2386" s="3">
        <f t="shared" si="844"/>
        <v>8846.9035865058431</v>
      </c>
      <c r="Y2386" s="3">
        <f t="shared" si="844"/>
        <v>12267.785689167889</v>
      </c>
      <c r="Z2386" s="3">
        <f t="shared" si="844"/>
        <v>15640.642732499035</v>
      </c>
      <c r="AA2386" s="3">
        <f t="shared" si="844"/>
        <v>18758.837389970591</v>
      </c>
      <c r="AB2386" s="3">
        <f t="shared" si="844"/>
        <v>1300.9863934199252</v>
      </c>
      <c r="AC2386" s="3">
        <f t="shared" si="844"/>
        <v>4759.3183320589424</v>
      </c>
      <c r="AD2386" s="3">
        <f t="shared" si="844"/>
        <v>8210.5417124951819</v>
      </c>
      <c r="AE2386" s="3">
        <f t="shared" si="844"/>
        <v>11542.241610368952</v>
      </c>
      <c r="AF2386" s="3">
        <f t="shared" si="844"/>
        <v>14926.798763919358</v>
      </c>
      <c r="AG2386" s="3">
        <f t="shared" si="844"/>
        <v>18474.062764838094</v>
      </c>
      <c r="AH2386" s="3">
        <f t="shared" si="844"/>
        <v>22300.194386105504</v>
      </c>
      <c r="AI2386" s="3">
        <f t="shared" si="844"/>
        <v>26386.151281491864</v>
      </c>
      <c r="AJ2386" s="3">
        <f t="shared" si="844"/>
        <v>30639.072088813176</v>
      </c>
      <c r="AK2386" s="3">
        <f t="shared" si="844"/>
        <v>56059.306440016211</v>
      </c>
      <c r="AL2386" s="3">
        <f t="shared" si="844"/>
        <v>84798.335917391421</v>
      </c>
      <c r="AM2386" s="3">
        <f t="shared" si="844"/>
        <v>92455.578305068368</v>
      </c>
      <c r="AN2386" s="3">
        <f t="shared" si="844"/>
        <v>101315.78732928717</v>
      </c>
      <c r="AO2386" s="3">
        <f t="shared" si="844"/>
        <v>110344.14328954506</v>
      </c>
      <c r="AP2386" s="3">
        <f t="shared" si="844"/>
        <v>119561.1287597601</v>
      </c>
      <c r="AQ2386" s="3">
        <f t="shared" si="844"/>
        <v>120924.23515074083</v>
      </c>
      <c r="AR2386" s="3">
        <f t="shared" si="844"/>
        <v>122140.32934794447</v>
      </c>
      <c r="AS2386" s="3">
        <f t="shared" si="844"/>
        <v>123595.49775135334</v>
      </c>
      <c r="AT2386" s="3">
        <f t="shared" si="844"/>
        <v>125160.04608888394</v>
      </c>
      <c r="AU2386" s="3">
        <f t="shared" si="844"/>
        <v>126862.01633786166</v>
      </c>
      <c r="AV2386" s="3">
        <f t="shared" si="844"/>
        <v>128726.56110071008</v>
      </c>
      <c r="AW2386" s="3">
        <f t="shared" si="844"/>
        <v>130769.29111553567</v>
      </c>
      <c r="AX2386" s="3"/>
    </row>
    <row r="2387" spans="3:50">
      <c r="C2387" s="7" t="s">
        <v>0</v>
      </c>
      <c r="D2387" s="6"/>
      <c r="E2387" s="4">
        <f t="shared" si="844"/>
        <v>0</v>
      </c>
      <c r="F2387" s="4">
        <f t="shared" si="844"/>
        <v>0</v>
      </c>
      <c r="G2387" s="4">
        <f t="shared" si="844"/>
        <v>0</v>
      </c>
      <c r="H2387" s="4">
        <f t="shared" si="844"/>
        <v>0</v>
      </c>
      <c r="I2387" s="4">
        <f t="shared" si="844"/>
        <v>0</v>
      </c>
      <c r="J2387" s="4">
        <f t="shared" si="844"/>
        <v>0</v>
      </c>
      <c r="K2387" s="4">
        <f t="shared" si="844"/>
        <v>0</v>
      </c>
      <c r="L2387" s="4">
        <f t="shared" si="844"/>
        <v>0</v>
      </c>
      <c r="M2387" s="4">
        <f t="shared" si="844"/>
        <v>0</v>
      </c>
      <c r="N2387" s="4">
        <f t="shared" si="844"/>
        <v>0</v>
      </c>
      <c r="O2387" s="4">
        <f t="shared" si="844"/>
        <v>0</v>
      </c>
      <c r="P2387" s="4">
        <f t="shared" si="844"/>
        <v>0</v>
      </c>
      <c r="Q2387" s="4">
        <f t="shared" si="844"/>
        <v>0</v>
      </c>
      <c r="R2387" s="4">
        <f t="shared" si="844"/>
        <v>0</v>
      </c>
      <c r="S2387" s="4">
        <f t="shared" si="844"/>
        <v>0</v>
      </c>
      <c r="T2387" s="4">
        <f t="shared" si="844"/>
        <v>0</v>
      </c>
      <c r="U2387" s="4">
        <f t="shared" si="844"/>
        <v>0</v>
      </c>
      <c r="V2387" s="4">
        <f t="shared" si="844"/>
        <v>0</v>
      </c>
      <c r="W2387" s="4">
        <f t="shared" si="844"/>
        <v>0</v>
      </c>
      <c r="X2387" s="4">
        <f t="shared" si="844"/>
        <v>0</v>
      </c>
      <c r="Y2387" s="4">
        <f t="shared" si="844"/>
        <v>0</v>
      </c>
      <c r="Z2387" s="4">
        <f t="shared" si="844"/>
        <v>0</v>
      </c>
      <c r="AA2387" s="4">
        <f t="shared" si="844"/>
        <v>0</v>
      </c>
      <c r="AB2387" s="4">
        <f t="shared" si="844"/>
        <v>0</v>
      </c>
      <c r="AC2387" s="4">
        <f t="shared" si="844"/>
        <v>80.296724486055879</v>
      </c>
      <c r="AD2387" s="4">
        <f t="shared" si="844"/>
        <v>161.30065461359911</v>
      </c>
      <c r="AE2387" s="4">
        <f t="shared" si="844"/>
        <v>241.33904100537225</v>
      </c>
      <c r="AF2387" s="4">
        <f t="shared" si="844"/>
        <v>323.9369058923711</v>
      </c>
      <c r="AG2387" s="4">
        <f t="shared" si="844"/>
        <v>411.72691001128095</v>
      </c>
      <c r="AH2387" s="4">
        <f t="shared" si="844"/>
        <v>507.6018601459765</v>
      </c>
      <c r="AI2387" s="4">
        <f t="shared" si="844"/>
        <v>611.43986146255145</v>
      </c>
      <c r="AJ2387" s="4">
        <f t="shared" si="844"/>
        <v>721.29497565139911</v>
      </c>
      <c r="AK2387" s="4">
        <f t="shared" si="844"/>
        <v>835.42702413498478</v>
      </c>
      <c r="AL2387" s="4">
        <f t="shared" si="844"/>
        <v>1172.0582150360624</v>
      </c>
      <c r="AM2387" s="4">
        <f t="shared" si="844"/>
        <v>1194.7875398591607</v>
      </c>
      <c r="AN2387" s="4">
        <f t="shared" si="844"/>
        <v>1232.3964406287789</v>
      </c>
      <c r="AO2387" s="4">
        <f t="shared" si="844"/>
        <v>1270.6099834701108</v>
      </c>
      <c r="AP2387" s="4">
        <f t="shared" si="844"/>
        <v>1309.6745708508404</v>
      </c>
      <c r="AQ2387" s="4">
        <f t="shared" si="844"/>
        <v>1330.7670190983436</v>
      </c>
      <c r="AR2387" s="4">
        <f t="shared" si="844"/>
        <v>1350.3730107139347</v>
      </c>
      <c r="AS2387" s="4">
        <f t="shared" si="844"/>
        <v>1372.7582841862707</v>
      </c>
      <c r="AT2387" s="4">
        <f t="shared" si="844"/>
        <v>1396.5122769100694</v>
      </c>
      <c r="AU2387" s="4">
        <f t="shared" si="844"/>
        <v>1421.9660230740487</v>
      </c>
      <c r="AV2387" s="4">
        <f t="shared" si="844"/>
        <v>1449.4237381767855</v>
      </c>
      <c r="AW2387" s="4">
        <f t="shared" si="844"/>
        <v>1479.0868389359212</v>
      </c>
      <c r="AX2387" s="3"/>
    </row>
    <row r="2388" spans="3:50">
      <c r="C2388" s="14">
        <v>19</v>
      </c>
      <c r="D2388" s="13"/>
      <c r="E2388" s="11">
        <f t="shared" ref="E2388:AW2388" si="845">SUM(E2389:E2393)</f>
        <v>0</v>
      </c>
      <c r="F2388" s="11">
        <f t="shared" si="845"/>
        <v>0</v>
      </c>
      <c r="G2388" s="11">
        <f t="shared" si="845"/>
        <v>0</v>
      </c>
      <c r="H2388" s="11">
        <f t="shared" si="845"/>
        <v>0</v>
      </c>
      <c r="I2388" s="11">
        <f t="shared" si="845"/>
        <v>0</v>
      </c>
      <c r="J2388" s="11">
        <f t="shared" si="845"/>
        <v>0</v>
      </c>
      <c r="K2388" s="11">
        <f t="shared" si="845"/>
        <v>0</v>
      </c>
      <c r="L2388" s="11">
        <f t="shared" si="845"/>
        <v>0</v>
      </c>
      <c r="M2388" s="11">
        <f t="shared" si="845"/>
        <v>0</v>
      </c>
      <c r="N2388" s="11">
        <f t="shared" si="845"/>
        <v>0</v>
      </c>
      <c r="O2388" s="11">
        <f t="shared" si="845"/>
        <v>0</v>
      </c>
      <c r="P2388" s="11">
        <f t="shared" si="845"/>
        <v>0</v>
      </c>
      <c r="Q2388" s="11">
        <f t="shared" si="845"/>
        <v>0</v>
      </c>
      <c r="R2388" s="11">
        <f t="shared" si="845"/>
        <v>0</v>
      </c>
      <c r="S2388" s="11">
        <f t="shared" si="845"/>
        <v>0</v>
      </c>
      <c r="T2388" s="11">
        <f t="shared" si="845"/>
        <v>0</v>
      </c>
      <c r="U2388" s="11">
        <f t="shared" si="845"/>
        <v>0</v>
      </c>
      <c r="V2388" s="11">
        <f t="shared" si="845"/>
        <v>0</v>
      </c>
      <c r="W2388" s="11">
        <f t="shared" si="845"/>
        <v>0</v>
      </c>
      <c r="X2388" s="11">
        <f t="shared" si="845"/>
        <v>188415.31206418015</v>
      </c>
      <c r="Y2388" s="11">
        <f t="shared" si="845"/>
        <v>199977.33341668756</v>
      </c>
      <c r="Z2388" s="11">
        <f t="shared" si="845"/>
        <v>198707.66058606497</v>
      </c>
      <c r="AA2388" s="11">
        <f t="shared" si="845"/>
        <v>203217.81957260199</v>
      </c>
      <c r="AB2388" s="11">
        <f t="shared" si="845"/>
        <v>207645.24895584671</v>
      </c>
      <c r="AC2388" s="11">
        <f t="shared" si="845"/>
        <v>193517.20473980959</v>
      </c>
      <c r="AD2388" s="11">
        <f t="shared" si="845"/>
        <v>200422.90534880149</v>
      </c>
      <c r="AE2388" s="11">
        <f t="shared" si="845"/>
        <v>212014.08357071521</v>
      </c>
      <c r="AF2388" s="11">
        <f t="shared" si="845"/>
        <v>221755.70917298135</v>
      </c>
      <c r="AG2388" s="11">
        <f t="shared" si="845"/>
        <v>233190.82988577412</v>
      </c>
      <c r="AH2388" s="11">
        <f t="shared" si="845"/>
        <v>246841.04933727466</v>
      </c>
      <c r="AI2388" s="11">
        <f t="shared" si="845"/>
        <v>263210.01597808563</v>
      </c>
      <c r="AJ2388" s="11">
        <f t="shared" si="845"/>
        <v>281293.38151820912</v>
      </c>
      <c r="AK2388" s="11">
        <f t="shared" si="845"/>
        <v>299803.64788601908</v>
      </c>
      <c r="AL2388" s="11">
        <f t="shared" si="845"/>
        <v>336680.26973323897</v>
      </c>
      <c r="AM2388" s="11">
        <f t="shared" si="845"/>
        <v>472383.56190085149</v>
      </c>
      <c r="AN2388" s="11">
        <f t="shared" si="845"/>
        <v>481539.38308808749</v>
      </c>
      <c r="AO2388" s="11">
        <f t="shared" si="845"/>
        <v>496647.82796379935</v>
      </c>
      <c r="AP2388" s="11">
        <f t="shared" si="845"/>
        <v>511954.05859976803</v>
      </c>
      <c r="AQ2388" s="11">
        <f t="shared" si="845"/>
        <v>528486.25844189047</v>
      </c>
      <c r="AR2388" s="11">
        <f t="shared" si="845"/>
        <v>536511.17261024471</v>
      </c>
      <c r="AS2388" s="11">
        <f t="shared" si="845"/>
        <v>543932.25676297944</v>
      </c>
      <c r="AT2388" s="11">
        <f t="shared" si="845"/>
        <v>552468.16388921486</v>
      </c>
      <c r="AU2388" s="11">
        <f t="shared" si="845"/>
        <v>561549.13612256839</v>
      </c>
      <c r="AV2388" s="11">
        <f t="shared" si="845"/>
        <v>571307.15182703116</v>
      </c>
      <c r="AW2388" s="11">
        <f t="shared" si="845"/>
        <v>581980.4042496325</v>
      </c>
      <c r="AX2388" s="11"/>
    </row>
    <row r="2389" spans="3:50">
      <c r="C2389" s="10" t="s">
        <v>4</v>
      </c>
      <c r="D2389" s="9"/>
      <c r="E2389" s="3">
        <f t="shared" ref="E2389:AW2393" si="846">E1766*E274</f>
        <v>0</v>
      </c>
      <c r="F2389" s="3">
        <f t="shared" si="846"/>
        <v>0</v>
      </c>
      <c r="G2389" s="3">
        <f t="shared" si="846"/>
        <v>0</v>
      </c>
      <c r="H2389" s="3">
        <f t="shared" si="846"/>
        <v>0</v>
      </c>
      <c r="I2389" s="3">
        <f t="shared" si="846"/>
        <v>0</v>
      </c>
      <c r="J2389" s="3">
        <f t="shared" si="846"/>
        <v>0</v>
      </c>
      <c r="K2389" s="3">
        <f t="shared" si="846"/>
        <v>0</v>
      </c>
      <c r="L2389" s="3">
        <f t="shared" si="846"/>
        <v>0</v>
      </c>
      <c r="M2389" s="3">
        <f t="shared" si="846"/>
        <v>0</v>
      </c>
      <c r="N2389" s="3">
        <f t="shared" si="846"/>
        <v>0</v>
      </c>
      <c r="O2389" s="3">
        <f t="shared" si="846"/>
        <v>0</v>
      </c>
      <c r="P2389" s="3">
        <f t="shared" si="846"/>
        <v>0</v>
      </c>
      <c r="Q2389" s="3">
        <f t="shared" si="846"/>
        <v>0</v>
      </c>
      <c r="R2389" s="3">
        <f t="shared" si="846"/>
        <v>0</v>
      </c>
      <c r="S2389" s="3">
        <f t="shared" si="846"/>
        <v>0</v>
      </c>
      <c r="T2389" s="3">
        <f t="shared" si="846"/>
        <v>0</v>
      </c>
      <c r="U2389" s="3">
        <f t="shared" si="846"/>
        <v>0</v>
      </c>
      <c r="V2389" s="3">
        <f t="shared" si="846"/>
        <v>0</v>
      </c>
      <c r="W2389" s="3">
        <f t="shared" si="846"/>
        <v>0</v>
      </c>
      <c r="X2389" s="3">
        <f t="shared" si="846"/>
        <v>180418.39416148223</v>
      </c>
      <c r="Y2389" s="3">
        <f t="shared" si="846"/>
        <v>185209.26727322277</v>
      </c>
      <c r="Z2389" s="3">
        <f t="shared" si="846"/>
        <v>178552.51955085399</v>
      </c>
      <c r="AA2389" s="3">
        <f t="shared" si="846"/>
        <v>177623.55095207968</v>
      </c>
      <c r="AB2389" s="3">
        <f t="shared" si="846"/>
        <v>176922.27650283373</v>
      </c>
      <c r="AC2389" s="3">
        <f t="shared" si="846"/>
        <v>176559.90088839241</v>
      </c>
      <c r="AD2389" s="3">
        <f t="shared" si="846"/>
        <v>174929.28646530132</v>
      </c>
      <c r="AE2389" s="3">
        <f t="shared" si="846"/>
        <v>177579.16498472137</v>
      </c>
      <c r="AF2389" s="3">
        <f t="shared" si="846"/>
        <v>178709.52093187001</v>
      </c>
      <c r="AG2389" s="3">
        <f t="shared" si="846"/>
        <v>181206.09883769212</v>
      </c>
      <c r="AH2389" s="3">
        <f t="shared" si="846"/>
        <v>185290.82632682519</v>
      </c>
      <c r="AI2389" s="3">
        <f t="shared" si="846"/>
        <v>191148.63237736499</v>
      </c>
      <c r="AJ2389" s="3">
        <f t="shared" si="846"/>
        <v>197883.02995859971</v>
      </c>
      <c r="AK2389" s="3">
        <f t="shared" si="846"/>
        <v>204513.21822233163</v>
      </c>
      <c r="AL2389" s="3">
        <f t="shared" si="846"/>
        <v>210533.73463260932</v>
      </c>
      <c r="AM2389" s="3">
        <f t="shared" si="846"/>
        <v>285863.35747928964</v>
      </c>
      <c r="AN2389" s="3">
        <f t="shared" si="846"/>
        <v>282020.56583711354</v>
      </c>
      <c r="AO2389" s="3">
        <f t="shared" si="846"/>
        <v>281513.31442038767</v>
      </c>
      <c r="AP2389" s="3">
        <f t="shared" si="846"/>
        <v>280859.86834967922</v>
      </c>
      <c r="AQ2389" s="3">
        <f t="shared" si="846"/>
        <v>280112.85304802965</v>
      </c>
      <c r="AR2389" s="3">
        <f t="shared" si="846"/>
        <v>283984.73479850497</v>
      </c>
      <c r="AS2389" s="3">
        <f t="shared" si="846"/>
        <v>287523.20277581783</v>
      </c>
      <c r="AT2389" s="3">
        <f t="shared" si="846"/>
        <v>291636.72578066314</v>
      </c>
      <c r="AU2389" s="3">
        <f t="shared" si="846"/>
        <v>296022.45563259104</v>
      </c>
      <c r="AV2389" s="3">
        <f t="shared" si="846"/>
        <v>300748.5891675544</v>
      </c>
      <c r="AW2389" s="3">
        <f t="shared" si="846"/>
        <v>305641.18081087363</v>
      </c>
      <c r="AX2389" s="3"/>
    </row>
    <row r="2390" spans="3:50">
      <c r="C2390" s="10" t="s">
        <v>3</v>
      </c>
      <c r="D2390" s="9"/>
      <c r="E2390" s="3">
        <f t="shared" si="846"/>
        <v>0</v>
      </c>
      <c r="F2390" s="3">
        <f t="shared" si="846"/>
        <v>0</v>
      </c>
      <c r="G2390" s="3">
        <f t="shared" si="846"/>
        <v>0</v>
      </c>
      <c r="H2390" s="3">
        <f t="shared" si="846"/>
        <v>0</v>
      </c>
      <c r="I2390" s="3">
        <f t="shared" si="846"/>
        <v>0</v>
      </c>
      <c r="J2390" s="3">
        <f t="shared" si="846"/>
        <v>0</v>
      </c>
      <c r="K2390" s="3">
        <f t="shared" si="846"/>
        <v>0</v>
      </c>
      <c r="L2390" s="3">
        <f t="shared" si="846"/>
        <v>0</v>
      </c>
      <c r="M2390" s="3">
        <f t="shared" si="846"/>
        <v>0</v>
      </c>
      <c r="N2390" s="3">
        <f t="shared" si="846"/>
        <v>0</v>
      </c>
      <c r="O2390" s="3">
        <f t="shared" si="846"/>
        <v>0</v>
      </c>
      <c r="P2390" s="3">
        <f t="shared" si="846"/>
        <v>0</v>
      </c>
      <c r="Q2390" s="3">
        <f t="shared" si="846"/>
        <v>0</v>
      </c>
      <c r="R2390" s="3">
        <f t="shared" si="846"/>
        <v>0</v>
      </c>
      <c r="S2390" s="3">
        <f t="shared" si="846"/>
        <v>0</v>
      </c>
      <c r="T2390" s="3">
        <f t="shared" si="846"/>
        <v>0</v>
      </c>
      <c r="U2390" s="3">
        <f t="shared" si="846"/>
        <v>0</v>
      </c>
      <c r="V2390" s="3">
        <f t="shared" si="846"/>
        <v>0</v>
      </c>
      <c r="W2390" s="3">
        <f t="shared" si="846"/>
        <v>0</v>
      </c>
      <c r="X2390" s="3">
        <f t="shared" si="846"/>
        <v>2630.736567841328</v>
      </c>
      <c r="Y2390" s="3">
        <f t="shared" si="846"/>
        <v>4216.972914824084</v>
      </c>
      <c r="Z2390" s="3">
        <f t="shared" si="846"/>
        <v>5504.6927452236205</v>
      </c>
      <c r="AA2390" s="3">
        <f t="shared" si="846"/>
        <v>6891.0165599057073</v>
      </c>
      <c r="AB2390" s="3">
        <f t="shared" si="846"/>
        <v>8261.1246847843286</v>
      </c>
      <c r="AC2390" s="3">
        <f t="shared" si="846"/>
        <v>9630.5956006054112</v>
      </c>
      <c r="AD2390" s="3">
        <f t="shared" si="846"/>
        <v>9775.8357931162536</v>
      </c>
      <c r="AE2390" s="3">
        <f t="shared" si="846"/>
        <v>10175.997337604451</v>
      </c>
      <c r="AF2390" s="3">
        <f t="shared" si="846"/>
        <v>10509.102712039254</v>
      </c>
      <c r="AG2390" s="3">
        <f t="shared" si="846"/>
        <v>10943.182321584454</v>
      </c>
      <c r="AH2390" s="3">
        <f t="shared" si="846"/>
        <v>11499.577837821214</v>
      </c>
      <c r="AI2390" s="3">
        <f t="shared" si="846"/>
        <v>12199.675902686982</v>
      </c>
      <c r="AJ2390" s="3">
        <f t="shared" si="846"/>
        <v>12996.228174641594</v>
      </c>
      <c r="AK2390" s="3">
        <f t="shared" si="846"/>
        <v>13830.489913359754</v>
      </c>
      <c r="AL2390" s="3">
        <f t="shared" si="846"/>
        <v>14041.34583966066</v>
      </c>
      <c r="AM2390" s="3">
        <f t="shared" si="846"/>
        <v>19787.489757516563</v>
      </c>
      <c r="AN2390" s="3">
        <f t="shared" si="846"/>
        <v>20260.086541172677</v>
      </c>
      <c r="AO2390" s="3">
        <f t="shared" si="846"/>
        <v>20988.378014266964</v>
      </c>
      <c r="AP2390" s="3">
        <f t="shared" si="846"/>
        <v>21731.423892662056</v>
      </c>
      <c r="AQ2390" s="3">
        <f t="shared" si="846"/>
        <v>23423.922003245305</v>
      </c>
      <c r="AR2390" s="3">
        <f t="shared" si="846"/>
        <v>24404.849175574724</v>
      </c>
      <c r="AS2390" s="3">
        <f t="shared" si="846"/>
        <v>25379.7393267972</v>
      </c>
      <c r="AT2390" s="3">
        <f t="shared" si="846"/>
        <v>26428.767480485145</v>
      </c>
      <c r="AU2390" s="3">
        <f t="shared" si="846"/>
        <v>27528.041627006816</v>
      </c>
      <c r="AV2390" s="3">
        <f t="shared" si="846"/>
        <v>28686.230633432901</v>
      </c>
      <c r="AW2390" s="3">
        <f t="shared" si="846"/>
        <v>30265.32050746528</v>
      </c>
      <c r="AX2390" s="3"/>
    </row>
    <row r="2391" spans="3:50">
      <c r="C2391" s="10" t="s">
        <v>2</v>
      </c>
      <c r="D2391" s="9"/>
      <c r="E2391" s="3">
        <f t="shared" si="846"/>
        <v>0</v>
      </c>
      <c r="F2391" s="3">
        <f t="shared" si="846"/>
        <v>0</v>
      </c>
      <c r="G2391" s="3">
        <f t="shared" si="846"/>
        <v>0</v>
      </c>
      <c r="H2391" s="3">
        <f t="shared" si="846"/>
        <v>0</v>
      </c>
      <c r="I2391" s="3">
        <f t="shared" si="846"/>
        <v>0</v>
      </c>
      <c r="J2391" s="3">
        <f t="shared" si="846"/>
        <v>0</v>
      </c>
      <c r="K2391" s="3">
        <f t="shared" si="846"/>
        <v>0</v>
      </c>
      <c r="L2391" s="3">
        <f t="shared" si="846"/>
        <v>0</v>
      </c>
      <c r="M2391" s="3">
        <f t="shared" si="846"/>
        <v>0</v>
      </c>
      <c r="N2391" s="3">
        <f t="shared" si="846"/>
        <v>0</v>
      </c>
      <c r="O2391" s="3">
        <f t="shared" si="846"/>
        <v>0</v>
      </c>
      <c r="P2391" s="3">
        <f t="shared" si="846"/>
        <v>0</v>
      </c>
      <c r="Q2391" s="3">
        <f t="shared" si="846"/>
        <v>0</v>
      </c>
      <c r="R2391" s="3">
        <f t="shared" si="846"/>
        <v>0</v>
      </c>
      <c r="S2391" s="3">
        <f t="shared" si="846"/>
        <v>0</v>
      </c>
      <c r="T2391" s="3">
        <f t="shared" si="846"/>
        <v>0</v>
      </c>
      <c r="U2391" s="3">
        <f t="shared" si="846"/>
        <v>0</v>
      </c>
      <c r="V2391" s="3">
        <f t="shared" si="846"/>
        <v>0</v>
      </c>
      <c r="W2391" s="3">
        <f t="shared" si="846"/>
        <v>0</v>
      </c>
      <c r="X2391" s="3">
        <f t="shared" si="846"/>
        <v>1238.9397559372094</v>
      </c>
      <c r="Y2391" s="3">
        <f t="shared" si="846"/>
        <v>2446.8462624146541</v>
      </c>
      <c r="Z2391" s="3">
        <f t="shared" si="846"/>
        <v>3412.4864447382161</v>
      </c>
      <c r="AA2391" s="3">
        <f t="shared" si="846"/>
        <v>4375.5689141628573</v>
      </c>
      <c r="AB2391" s="3">
        <f t="shared" si="846"/>
        <v>5277.7279774939161</v>
      </c>
      <c r="AC2391" s="3">
        <f t="shared" si="846"/>
        <v>6134.9336452812095</v>
      </c>
      <c r="AD2391" s="3">
        <f t="shared" si="846"/>
        <v>11284.581114032982</v>
      </c>
      <c r="AE2391" s="3">
        <f t="shared" si="846"/>
        <v>16590.157209110435</v>
      </c>
      <c r="AF2391" s="3">
        <f t="shared" si="846"/>
        <v>21743.132155748281</v>
      </c>
      <c r="AG2391" s="3">
        <f t="shared" si="846"/>
        <v>27071.646037956245</v>
      </c>
      <c r="AH2391" s="3">
        <f t="shared" si="846"/>
        <v>32750.998210993541</v>
      </c>
      <c r="AI2391" s="3">
        <f t="shared" si="846"/>
        <v>38969.467319204065</v>
      </c>
      <c r="AJ2391" s="3">
        <f t="shared" si="846"/>
        <v>45683.995709154617</v>
      </c>
      <c r="AK2391" s="3">
        <f t="shared" si="846"/>
        <v>52733.475933989488</v>
      </c>
      <c r="AL2391" s="3">
        <f t="shared" si="846"/>
        <v>59988.063861207207</v>
      </c>
      <c r="AM2391" s="3">
        <f t="shared" si="846"/>
        <v>87981.323741708387</v>
      </c>
      <c r="AN2391" s="3">
        <f t="shared" si="846"/>
        <v>93472.108564452443</v>
      </c>
      <c r="AO2391" s="3">
        <f t="shared" si="846"/>
        <v>100208.69625984204</v>
      </c>
      <c r="AP2391" s="3">
        <f t="shared" si="846"/>
        <v>107119.92542813691</v>
      </c>
      <c r="AQ2391" s="3">
        <f t="shared" si="846"/>
        <v>114227.66785022328</v>
      </c>
      <c r="AR2391" s="3">
        <f t="shared" si="846"/>
        <v>116131.81069118969</v>
      </c>
      <c r="AS2391" s="3">
        <f t="shared" si="846"/>
        <v>117907.60441372152</v>
      </c>
      <c r="AT2391" s="3">
        <f t="shared" si="846"/>
        <v>119927.48225754745</v>
      </c>
      <c r="AU2391" s="3">
        <f t="shared" si="846"/>
        <v>122068.5231054849</v>
      </c>
      <c r="AV2391" s="3">
        <f t="shared" si="846"/>
        <v>124359.84900754689</v>
      </c>
      <c r="AW2391" s="3">
        <f t="shared" si="846"/>
        <v>126828.29350939018</v>
      </c>
      <c r="AX2391" s="3"/>
    </row>
    <row r="2392" spans="3:50">
      <c r="C2392" s="10" t="s">
        <v>1</v>
      </c>
      <c r="D2392" s="9"/>
      <c r="E2392" s="3">
        <f t="shared" si="846"/>
        <v>0</v>
      </c>
      <c r="F2392" s="3">
        <f t="shared" si="846"/>
        <v>0</v>
      </c>
      <c r="G2392" s="3">
        <f t="shared" si="846"/>
        <v>0</v>
      </c>
      <c r="H2392" s="3">
        <f t="shared" si="846"/>
        <v>0</v>
      </c>
      <c r="I2392" s="3">
        <f t="shared" si="846"/>
        <v>0</v>
      </c>
      <c r="J2392" s="3">
        <f t="shared" si="846"/>
        <v>0</v>
      </c>
      <c r="K2392" s="3">
        <f t="shared" si="846"/>
        <v>0</v>
      </c>
      <c r="L2392" s="3">
        <f t="shared" si="846"/>
        <v>0</v>
      </c>
      <c r="M2392" s="3">
        <f t="shared" si="846"/>
        <v>0</v>
      </c>
      <c r="N2392" s="3">
        <f t="shared" si="846"/>
        <v>0</v>
      </c>
      <c r="O2392" s="3">
        <f t="shared" si="846"/>
        <v>0</v>
      </c>
      <c r="P2392" s="3">
        <f t="shared" si="846"/>
        <v>0</v>
      </c>
      <c r="Q2392" s="3">
        <f t="shared" si="846"/>
        <v>0</v>
      </c>
      <c r="R2392" s="3">
        <f t="shared" si="846"/>
        <v>0</v>
      </c>
      <c r="S2392" s="3">
        <f t="shared" si="846"/>
        <v>0</v>
      </c>
      <c r="T2392" s="3">
        <f t="shared" si="846"/>
        <v>0</v>
      </c>
      <c r="U2392" s="3">
        <f t="shared" si="846"/>
        <v>0</v>
      </c>
      <c r="V2392" s="3">
        <f t="shared" si="846"/>
        <v>0</v>
      </c>
      <c r="W2392" s="3">
        <f t="shared" si="846"/>
        <v>0</v>
      </c>
      <c r="X2392" s="3">
        <f t="shared" si="846"/>
        <v>4127.2415789193974</v>
      </c>
      <c r="Y2392" s="3">
        <f t="shared" si="846"/>
        <v>8104.2469662260637</v>
      </c>
      <c r="Z2392" s="3">
        <f t="shared" si="846"/>
        <v>11237.961845249134</v>
      </c>
      <c r="AA2392" s="3">
        <f t="shared" si="846"/>
        <v>14327.683146453752</v>
      </c>
      <c r="AB2392" s="3">
        <f t="shared" si="846"/>
        <v>17184.119790734738</v>
      </c>
      <c r="AC2392" s="3">
        <f t="shared" si="846"/>
        <v>1191.7746055305506</v>
      </c>
      <c r="AD2392" s="3">
        <f t="shared" si="846"/>
        <v>4359.7955800857308</v>
      </c>
      <c r="AE2392" s="3">
        <f t="shared" si="846"/>
        <v>7521.3047270070047</v>
      </c>
      <c r="AF2392" s="3">
        <f t="shared" si="846"/>
        <v>10573.323834675773</v>
      </c>
      <c r="AG2392" s="3">
        <f t="shared" si="846"/>
        <v>13673.763075984722</v>
      </c>
      <c r="AH2392" s="3">
        <f t="shared" si="846"/>
        <v>16923.250677691798</v>
      </c>
      <c r="AI2392" s="3">
        <f t="shared" si="846"/>
        <v>20428.196253377089</v>
      </c>
      <c r="AJ2392" s="3">
        <f t="shared" si="846"/>
        <v>24171.15597366538</v>
      </c>
      <c r="AK2392" s="3">
        <f t="shared" si="846"/>
        <v>28067.063758046057</v>
      </c>
      <c r="AL2392" s="3">
        <f t="shared" si="846"/>
        <v>51353.387058293396</v>
      </c>
      <c r="AM2392" s="3">
        <f t="shared" si="846"/>
        <v>77679.907990380161</v>
      </c>
      <c r="AN2392" s="3">
        <f t="shared" si="846"/>
        <v>84694.360310697361</v>
      </c>
      <c r="AO2392" s="3">
        <f t="shared" si="846"/>
        <v>92810.79578470641</v>
      </c>
      <c r="AP2392" s="3">
        <f t="shared" si="846"/>
        <v>101081.26303751246</v>
      </c>
      <c r="AQ2392" s="3">
        <f t="shared" si="846"/>
        <v>109524.52522572878</v>
      </c>
      <c r="AR2392" s="3">
        <f t="shared" si="846"/>
        <v>110773.20514246244</v>
      </c>
      <c r="AS2392" s="3">
        <f t="shared" si="846"/>
        <v>111887.21385884151</v>
      </c>
      <c r="AT2392" s="3">
        <f t="shared" si="846"/>
        <v>113220.22760804323</v>
      </c>
      <c r="AU2392" s="3">
        <f t="shared" si="846"/>
        <v>114653.43935201276</v>
      </c>
      <c r="AV2392" s="3">
        <f t="shared" si="846"/>
        <v>116212.53707383302</v>
      </c>
      <c r="AW2392" s="3">
        <f t="shared" si="846"/>
        <v>117920.56193133858</v>
      </c>
      <c r="AX2392" s="3"/>
    </row>
    <row r="2393" spans="3:50">
      <c r="C2393" s="7" t="s">
        <v>0</v>
      </c>
      <c r="D2393" s="6"/>
      <c r="E2393" s="4">
        <f t="shared" si="846"/>
        <v>0</v>
      </c>
      <c r="F2393" s="4">
        <f t="shared" si="846"/>
        <v>0</v>
      </c>
      <c r="G2393" s="4">
        <f t="shared" si="846"/>
        <v>0</v>
      </c>
      <c r="H2393" s="4">
        <f t="shared" si="846"/>
        <v>0</v>
      </c>
      <c r="I2393" s="4">
        <f t="shared" si="846"/>
        <v>0</v>
      </c>
      <c r="J2393" s="4">
        <f t="shared" si="846"/>
        <v>0</v>
      </c>
      <c r="K2393" s="4">
        <f t="shared" si="846"/>
        <v>0</v>
      </c>
      <c r="L2393" s="4">
        <f t="shared" si="846"/>
        <v>0</v>
      </c>
      <c r="M2393" s="4">
        <f t="shared" si="846"/>
        <v>0</v>
      </c>
      <c r="N2393" s="4">
        <f t="shared" si="846"/>
        <v>0</v>
      </c>
      <c r="O2393" s="4">
        <f t="shared" si="846"/>
        <v>0</v>
      </c>
      <c r="P2393" s="4">
        <f t="shared" si="846"/>
        <v>0</v>
      </c>
      <c r="Q2393" s="4">
        <f t="shared" si="846"/>
        <v>0</v>
      </c>
      <c r="R2393" s="4">
        <f t="shared" si="846"/>
        <v>0</v>
      </c>
      <c r="S2393" s="4">
        <f t="shared" si="846"/>
        <v>0</v>
      </c>
      <c r="T2393" s="4">
        <f t="shared" si="846"/>
        <v>0</v>
      </c>
      <c r="U2393" s="4">
        <f t="shared" si="846"/>
        <v>0</v>
      </c>
      <c r="V2393" s="4">
        <f t="shared" si="846"/>
        <v>0</v>
      </c>
      <c r="W2393" s="4">
        <f t="shared" si="846"/>
        <v>0</v>
      </c>
      <c r="X2393" s="4">
        <f t="shared" si="846"/>
        <v>0</v>
      </c>
      <c r="Y2393" s="4">
        <f t="shared" si="846"/>
        <v>0</v>
      </c>
      <c r="Z2393" s="4">
        <f t="shared" si="846"/>
        <v>0</v>
      </c>
      <c r="AA2393" s="4">
        <f t="shared" si="846"/>
        <v>0</v>
      </c>
      <c r="AB2393" s="4">
        <f t="shared" si="846"/>
        <v>0</v>
      </c>
      <c r="AC2393" s="4">
        <f t="shared" si="846"/>
        <v>0</v>
      </c>
      <c r="AD2393" s="4">
        <f t="shared" si="846"/>
        <v>73.406396265215093</v>
      </c>
      <c r="AE2393" s="4">
        <f t="shared" si="846"/>
        <v>147.45931227195501</v>
      </c>
      <c r="AF2393" s="4">
        <f t="shared" si="846"/>
        <v>220.62953864804081</v>
      </c>
      <c r="AG2393" s="4">
        <f t="shared" si="846"/>
        <v>296.13961255658057</v>
      </c>
      <c r="AH2393" s="4">
        <f t="shared" si="846"/>
        <v>376.39628394292924</v>
      </c>
      <c r="AI2393" s="4">
        <f t="shared" si="846"/>
        <v>464.04412545254615</v>
      </c>
      <c r="AJ2393" s="4">
        <f t="shared" si="846"/>
        <v>558.97170214785831</v>
      </c>
      <c r="AK2393" s="4">
        <f t="shared" si="846"/>
        <v>659.40005829216648</v>
      </c>
      <c r="AL2393" s="4">
        <f t="shared" si="846"/>
        <v>763.73834146835929</v>
      </c>
      <c r="AM2393" s="4">
        <f t="shared" si="846"/>
        <v>1071.4829319566925</v>
      </c>
      <c r="AN2393" s="4">
        <f t="shared" si="846"/>
        <v>1092.2618346514703</v>
      </c>
      <c r="AO2393" s="4">
        <f t="shared" si="846"/>
        <v>1126.6434845962719</v>
      </c>
      <c r="AP2393" s="4">
        <f t="shared" si="846"/>
        <v>1161.577891777423</v>
      </c>
      <c r="AQ2393" s="4">
        <f t="shared" si="846"/>
        <v>1197.2903146634267</v>
      </c>
      <c r="AR2393" s="4">
        <f t="shared" si="846"/>
        <v>1216.5728025129606</v>
      </c>
      <c r="AS2393" s="4">
        <f t="shared" si="846"/>
        <v>1234.4963878013805</v>
      </c>
      <c r="AT2393" s="4">
        <f t="shared" si="846"/>
        <v>1254.9607624758526</v>
      </c>
      <c r="AU2393" s="4">
        <f t="shared" si="846"/>
        <v>1276.6764054728096</v>
      </c>
      <c r="AV2393" s="4">
        <f t="shared" si="846"/>
        <v>1299.9459446639351</v>
      </c>
      <c r="AW2393" s="4">
        <f t="shared" si="846"/>
        <v>1325.0474905647129</v>
      </c>
      <c r="AX2393" s="3"/>
    </row>
    <row r="2394" spans="3:50">
      <c r="C2394" s="14">
        <v>20</v>
      </c>
      <c r="D2394" s="13"/>
      <c r="E2394" s="11">
        <f t="shared" ref="E2394:AW2394" si="847">SUM(E2395:E2399)</f>
        <v>0</v>
      </c>
      <c r="F2394" s="11">
        <f t="shared" si="847"/>
        <v>0</v>
      </c>
      <c r="G2394" s="11">
        <f t="shared" si="847"/>
        <v>0</v>
      </c>
      <c r="H2394" s="11">
        <f t="shared" si="847"/>
        <v>0</v>
      </c>
      <c r="I2394" s="11">
        <f t="shared" si="847"/>
        <v>0</v>
      </c>
      <c r="J2394" s="11">
        <f t="shared" si="847"/>
        <v>0</v>
      </c>
      <c r="K2394" s="11">
        <f t="shared" si="847"/>
        <v>0</v>
      </c>
      <c r="L2394" s="11">
        <f t="shared" si="847"/>
        <v>0</v>
      </c>
      <c r="M2394" s="11">
        <f t="shared" si="847"/>
        <v>0</v>
      </c>
      <c r="N2394" s="11">
        <f t="shared" si="847"/>
        <v>0</v>
      </c>
      <c r="O2394" s="11">
        <f t="shared" si="847"/>
        <v>0</v>
      </c>
      <c r="P2394" s="11">
        <f t="shared" si="847"/>
        <v>0</v>
      </c>
      <c r="Q2394" s="11">
        <f t="shared" si="847"/>
        <v>0</v>
      </c>
      <c r="R2394" s="11">
        <f t="shared" si="847"/>
        <v>0</v>
      </c>
      <c r="S2394" s="11">
        <f t="shared" si="847"/>
        <v>0</v>
      </c>
      <c r="T2394" s="11">
        <f t="shared" si="847"/>
        <v>0</v>
      </c>
      <c r="U2394" s="11">
        <f t="shared" si="847"/>
        <v>0</v>
      </c>
      <c r="V2394" s="11">
        <f t="shared" si="847"/>
        <v>0</v>
      </c>
      <c r="W2394" s="11">
        <f t="shared" si="847"/>
        <v>0</v>
      </c>
      <c r="X2394" s="11">
        <f t="shared" si="847"/>
        <v>0</v>
      </c>
      <c r="Y2394" s="11">
        <f t="shared" si="847"/>
        <v>169297.36385358969</v>
      </c>
      <c r="Z2394" s="11">
        <f t="shared" si="847"/>
        <v>179794.02412420305</v>
      </c>
      <c r="AA2394" s="11">
        <f t="shared" si="847"/>
        <v>178747.25457367103</v>
      </c>
      <c r="AB2394" s="11">
        <f t="shared" si="847"/>
        <v>182891.12702017845</v>
      </c>
      <c r="AC2394" s="11">
        <f t="shared" si="847"/>
        <v>186955.91748552481</v>
      </c>
      <c r="AD2394" s="11">
        <f t="shared" si="847"/>
        <v>174086.21824949942</v>
      </c>
      <c r="AE2394" s="11">
        <f t="shared" si="847"/>
        <v>180421.88282052136</v>
      </c>
      <c r="AF2394" s="11">
        <f t="shared" si="847"/>
        <v>190972.7012492849</v>
      </c>
      <c r="AG2394" s="11">
        <f t="shared" si="847"/>
        <v>199857.28888781209</v>
      </c>
      <c r="AH2394" s="11">
        <f t="shared" si="847"/>
        <v>210268.33627287866</v>
      </c>
      <c r="AI2394" s="11">
        <f t="shared" si="847"/>
        <v>222679.04179836021</v>
      </c>
      <c r="AJ2394" s="11">
        <f t="shared" si="847"/>
        <v>237546.78772239864</v>
      </c>
      <c r="AK2394" s="11">
        <f t="shared" si="847"/>
        <v>253967.7870058504</v>
      </c>
      <c r="AL2394" s="11">
        <f t="shared" si="847"/>
        <v>270780.80825107102</v>
      </c>
      <c r="AM2394" s="11">
        <f t="shared" si="847"/>
        <v>304353.95640068391</v>
      </c>
      <c r="AN2394" s="11">
        <f t="shared" si="847"/>
        <v>427175.15287705045</v>
      </c>
      <c r="AO2394" s="11">
        <f t="shared" si="847"/>
        <v>435600.02185911022</v>
      </c>
      <c r="AP2394" s="11">
        <f t="shared" si="847"/>
        <v>449412.0557944912</v>
      </c>
      <c r="AQ2394" s="11">
        <f t="shared" si="847"/>
        <v>463407.16126353841</v>
      </c>
      <c r="AR2394" s="11">
        <f t="shared" si="847"/>
        <v>478531.79583664238</v>
      </c>
      <c r="AS2394" s="11">
        <f t="shared" si="847"/>
        <v>485810.15424014936</v>
      </c>
      <c r="AT2394" s="11">
        <f t="shared" si="847"/>
        <v>492542.16008157114</v>
      </c>
      <c r="AU2394" s="11">
        <f t="shared" si="847"/>
        <v>500284.08978425019</v>
      </c>
      <c r="AV2394" s="11">
        <f t="shared" si="847"/>
        <v>508520.06734472862</v>
      </c>
      <c r="AW2394" s="11">
        <f t="shared" si="847"/>
        <v>517369.65028995124</v>
      </c>
      <c r="AX2394" s="11"/>
    </row>
    <row r="2395" spans="3:50">
      <c r="C2395" s="10" t="s">
        <v>4</v>
      </c>
      <c r="D2395" s="9"/>
      <c r="E2395" s="3">
        <f t="shared" ref="E2395:AW2399" si="848">E1772*E280</f>
        <v>0</v>
      </c>
      <c r="F2395" s="3">
        <f t="shared" si="848"/>
        <v>0</v>
      </c>
      <c r="G2395" s="3">
        <f t="shared" si="848"/>
        <v>0</v>
      </c>
      <c r="H2395" s="3">
        <f t="shared" si="848"/>
        <v>0</v>
      </c>
      <c r="I2395" s="3">
        <f t="shared" si="848"/>
        <v>0</v>
      </c>
      <c r="J2395" s="3">
        <f t="shared" si="848"/>
        <v>0</v>
      </c>
      <c r="K2395" s="3">
        <f t="shared" si="848"/>
        <v>0</v>
      </c>
      <c r="L2395" s="3">
        <f t="shared" si="848"/>
        <v>0</v>
      </c>
      <c r="M2395" s="3">
        <f t="shared" si="848"/>
        <v>0</v>
      </c>
      <c r="N2395" s="3">
        <f t="shared" si="848"/>
        <v>0</v>
      </c>
      <c r="O2395" s="3">
        <f t="shared" si="848"/>
        <v>0</v>
      </c>
      <c r="P2395" s="3">
        <f t="shared" si="848"/>
        <v>0</v>
      </c>
      <c r="Q2395" s="3">
        <f t="shared" si="848"/>
        <v>0</v>
      </c>
      <c r="R2395" s="3">
        <f t="shared" si="848"/>
        <v>0</v>
      </c>
      <c r="S2395" s="3">
        <f t="shared" si="848"/>
        <v>0</v>
      </c>
      <c r="T2395" s="3">
        <f t="shared" si="848"/>
        <v>0</v>
      </c>
      <c r="U2395" s="3">
        <f t="shared" si="848"/>
        <v>0</v>
      </c>
      <c r="V2395" s="3">
        <f t="shared" si="848"/>
        <v>0</v>
      </c>
      <c r="W2395" s="3">
        <f t="shared" si="848"/>
        <v>0</v>
      </c>
      <c r="X2395" s="3">
        <f t="shared" si="848"/>
        <v>0</v>
      </c>
      <c r="Y2395" s="3">
        <f t="shared" si="848"/>
        <v>161973.19324282007</v>
      </c>
      <c r="Z2395" s="3">
        <f t="shared" si="848"/>
        <v>166274.26808575008</v>
      </c>
      <c r="AA2395" s="3">
        <f t="shared" si="848"/>
        <v>160298.07763014224</v>
      </c>
      <c r="AB2395" s="3">
        <f t="shared" si="848"/>
        <v>159464.08278684979</v>
      </c>
      <c r="AC2395" s="3">
        <f t="shared" si="848"/>
        <v>158834.50362219822</v>
      </c>
      <c r="AD2395" s="3">
        <f t="shared" si="848"/>
        <v>158509.17573256043</v>
      </c>
      <c r="AE2395" s="3">
        <f t="shared" si="848"/>
        <v>157045.26831733613</v>
      </c>
      <c r="AF2395" s="3">
        <f t="shared" si="848"/>
        <v>159424.23464995882</v>
      </c>
      <c r="AG2395" s="3">
        <f t="shared" si="848"/>
        <v>160439.02786498328</v>
      </c>
      <c r="AH2395" s="3">
        <f t="shared" si="848"/>
        <v>162680.36637963352</v>
      </c>
      <c r="AI2395" s="3">
        <f t="shared" si="848"/>
        <v>166347.4888923715</v>
      </c>
      <c r="AJ2395" s="3">
        <f t="shared" si="848"/>
        <v>171606.41803766598</v>
      </c>
      <c r="AK2395" s="3">
        <f t="shared" si="848"/>
        <v>177652.31976442121</v>
      </c>
      <c r="AL2395" s="3">
        <f t="shared" si="848"/>
        <v>183604.66608625205</v>
      </c>
      <c r="AM2395" s="3">
        <f t="shared" si="848"/>
        <v>189009.67078367036</v>
      </c>
      <c r="AN2395" s="3">
        <f t="shared" si="848"/>
        <v>256637.91686667979</v>
      </c>
      <c r="AO2395" s="3">
        <f t="shared" si="848"/>
        <v>253187.99572009765</v>
      </c>
      <c r="AP2395" s="3">
        <f t="shared" si="848"/>
        <v>252732.6035073142</v>
      </c>
      <c r="AQ2395" s="3">
        <f t="shared" si="848"/>
        <v>252145.9629534143</v>
      </c>
      <c r="AR2395" s="3">
        <f t="shared" si="848"/>
        <v>251475.3192844482</v>
      </c>
      <c r="AS2395" s="3">
        <f t="shared" si="848"/>
        <v>254951.3564917286</v>
      </c>
      <c r="AT2395" s="3">
        <f t="shared" si="848"/>
        <v>258128.06671651779</v>
      </c>
      <c r="AU2395" s="3">
        <f t="shared" si="848"/>
        <v>261821.04081524655</v>
      </c>
      <c r="AV2395" s="3">
        <f t="shared" si="848"/>
        <v>265758.39250335278</v>
      </c>
      <c r="AW2395" s="3">
        <f t="shared" si="848"/>
        <v>270001.34646549053</v>
      </c>
      <c r="AX2395" s="3"/>
    </row>
    <row r="2396" spans="3:50">
      <c r="C2396" s="10" t="s">
        <v>3</v>
      </c>
      <c r="D2396" s="9"/>
      <c r="E2396" s="3">
        <f t="shared" si="848"/>
        <v>0</v>
      </c>
      <c r="F2396" s="3">
        <f t="shared" si="848"/>
        <v>0</v>
      </c>
      <c r="G2396" s="3">
        <f t="shared" si="848"/>
        <v>0</v>
      </c>
      <c r="H2396" s="3">
        <f t="shared" si="848"/>
        <v>0</v>
      </c>
      <c r="I2396" s="3">
        <f t="shared" si="848"/>
        <v>0</v>
      </c>
      <c r="J2396" s="3">
        <f t="shared" si="848"/>
        <v>0</v>
      </c>
      <c r="K2396" s="3">
        <f t="shared" si="848"/>
        <v>0</v>
      </c>
      <c r="L2396" s="3">
        <f t="shared" si="848"/>
        <v>0</v>
      </c>
      <c r="M2396" s="3">
        <f t="shared" si="848"/>
        <v>0</v>
      </c>
      <c r="N2396" s="3">
        <f t="shared" si="848"/>
        <v>0</v>
      </c>
      <c r="O2396" s="3">
        <f t="shared" si="848"/>
        <v>0</v>
      </c>
      <c r="P2396" s="3">
        <f t="shared" si="848"/>
        <v>0</v>
      </c>
      <c r="Q2396" s="3">
        <f t="shared" si="848"/>
        <v>0</v>
      </c>
      <c r="R2396" s="3">
        <f t="shared" si="848"/>
        <v>0</v>
      </c>
      <c r="S2396" s="3">
        <f t="shared" si="848"/>
        <v>0</v>
      </c>
      <c r="T2396" s="3">
        <f t="shared" si="848"/>
        <v>0</v>
      </c>
      <c r="U2396" s="3">
        <f t="shared" si="848"/>
        <v>0</v>
      </c>
      <c r="V2396" s="3">
        <f t="shared" si="848"/>
        <v>0</v>
      </c>
      <c r="W2396" s="3">
        <f t="shared" si="848"/>
        <v>0</v>
      </c>
      <c r="X2396" s="3">
        <f t="shared" si="848"/>
        <v>0</v>
      </c>
      <c r="Y2396" s="3">
        <f t="shared" si="848"/>
        <v>2425.8183232943998</v>
      </c>
      <c r="Z2396" s="3">
        <f t="shared" si="848"/>
        <v>3888.4965871023901</v>
      </c>
      <c r="AA2396" s="3">
        <f t="shared" si="848"/>
        <v>5075.9109401920987</v>
      </c>
      <c r="AB2396" s="3">
        <f t="shared" si="848"/>
        <v>6354.2486319187574</v>
      </c>
      <c r="AC2396" s="3">
        <f t="shared" si="848"/>
        <v>7617.6337366281687</v>
      </c>
      <c r="AD2396" s="3">
        <f t="shared" si="848"/>
        <v>8880.4312669576721</v>
      </c>
      <c r="AE2396" s="3">
        <f t="shared" si="848"/>
        <v>9014.3581392179058</v>
      </c>
      <c r="AF2396" s="3">
        <f t="shared" si="848"/>
        <v>9383.3495535478432</v>
      </c>
      <c r="AG2396" s="3">
        <f t="shared" si="848"/>
        <v>9690.5080622216446</v>
      </c>
      <c r="AH2396" s="3">
        <f t="shared" si="848"/>
        <v>10090.775532357309</v>
      </c>
      <c r="AI2396" s="3">
        <f t="shared" si="848"/>
        <v>10603.831250206513</v>
      </c>
      <c r="AJ2396" s="3">
        <f t="shared" si="848"/>
        <v>11249.395969462264</v>
      </c>
      <c r="AK2396" s="3">
        <f t="shared" si="848"/>
        <v>11983.901704620248</v>
      </c>
      <c r="AL2396" s="3">
        <f t="shared" si="848"/>
        <v>12753.17957034991</v>
      </c>
      <c r="AM2396" s="3">
        <f t="shared" si="848"/>
        <v>12947.611113153784</v>
      </c>
      <c r="AN2396" s="3">
        <f t="shared" si="848"/>
        <v>18246.165660430011</v>
      </c>
      <c r="AO2396" s="3">
        <f t="shared" si="848"/>
        <v>18681.950053035966</v>
      </c>
      <c r="AP2396" s="3">
        <f t="shared" si="848"/>
        <v>19353.512086927054</v>
      </c>
      <c r="AQ2396" s="3">
        <f t="shared" si="848"/>
        <v>20038.679248433553</v>
      </c>
      <c r="AR2396" s="3">
        <f t="shared" si="848"/>
        <v>21599.342136152089</v>
      </c>
      <c r="AS2396" s="3">
        <f t="shared" si="848"/>
        <v>22503.861097701567</v>
      </c>
      <c r="AT2396" s="3">
        <f t="shared" si="848"/>
        <v>23402.813285063781</v>
      </c>
      <c r="AU2396" s="3">
        <f t="shared" si="848"/>
        <v>24370.12857918159</v>
      </c>
      <c r="AV2396" s="3">
        <f t="shared" si="848"/>
        <v>25383.776011445862</v>
      </c>
      <c r="AW2396" s="3">
        <f t="shared" si="848"/>
        <v>26451.749197347912</v>
      </c>
      <c r="AX2396" s="3"/>
    </row>
    <row r="2397" spans="3:50">
      <c r="C2397" s="10" t="s">
        <v>2</v>
      </c>
      <c r="D2397" s="9"/>
      <c r="E2397" s="3">
        <f t="shared" si="848"/>
        <v>0</v>
      </c>
      <c r="F2397" s="3">
        <f t="shared" si="848"/>
        <v>0</v>
      </c>
      <c r="G2397" s="3">
        <f t="shared" si="848"/>
        <v>0</v>
      </c>
      <c r="H2397" s="3">
        <f t="shared" si="848"/>
        <v>0</v>
      </c>
      <c r="I2397" s="3">
        <f t="shared" si="848"/>
        <v>0</v>
      </c>
      <c r="J2397" s="3">
        <f t="shared" si="848"/>
        <v>0</v>
      </c>
      <c r="K2397" s="3">
        <f t="shared" si="848"/>
        <v>0</v>
      </c>
      <c r="L2397" s="3">
        <f t="shared" si="848"/>
        <v>0</v>
      </c>
      <c r="M2397" s="3">
        <f t="shared" si="848"/>
        <v>0</v>
      </c>
      <c r="N2397" s="3">
        <f t="shared" si="848"/>
        <v>0</v>
      </c>
      <c r="O2397" s="3">
        <f t="shared" si="848"/>
        <v>0</v>
      </c>
      <c r="P2397" s="3">
        <f t="shared" si="848"/>
        <v>0</v>
      </c>
      <c r="Q2397" s="3">
        <f t="shared" si="848"/>
        <v>0</v>
      </c>
      <c r="R2397" s="3">
        <f t="shared" si="848"/>
        <v>0</v>
      </c>
      <c r="S2397" s="3">
        <f t="shared" si="848"/>
        <v>0</v>
      </c>
      <c r="T2397" s="3">
        <f t="shared" si="848"/>
        <v>0</v>
      </c>
      <c r="U2397" s="3">
        <f t="shared" si="848"/>
        <v>0</v>
      </c>
      <c r="V2397" s="3">
        <f t="shared" si="848"/>
        <v>0</v>
      </c>
      <c r="W2397" s="3">
        <f t="shared" si="848"/>
        <v>0</v>
      </c>
      <c r="X2397" s="3">
        <f t="shared" si="848"/>
        <v>0</v>
      </c>
      <c r="Y2397" s="3">
        <f t="shared" si="848"/>
        <v>1132.7833663965362</v>
      </c>
      <c r="Z2397" s="3">
        <f t="shared" si="848"/>
        <v>2237.1925131227517</v>
      </c>
      <c r="AA2397" s="3">
        <f t="shared" si="848"/>
        <v>3120.0935026327593</v>
      </c>
      <c r="AB2397" s="3">
        <f t="shared" si="848"/>
        <v>4000.65593240729</v>
      </c>
      <c r="AC2397" s="3">
        <f t="shared" si="848"/>
        <v>4825.5150717544157</v>
      </c>
      <c r="AD2397" s="3">
        <f t="shared" si="848"/>
        <v>5609.2725687569518</v>
      </c>
      <c r="AE2397" s="3">
        <f t="shared" si="848"/>
        <v>10317.681486505555</v>
      </c>
      <c r="AF2397" s="3">
        <f t="shared" si="848"/>
        <v>15168.658558516974</v>
      </c>
      <c r="AG2397" s="3">
        <f t="shared" si="848"/>
        <v>19880.109845019451</v>
      </c>
      <c r="AH2397" s="3">
        <f t="shared" si="848"/>
        <v>24752.059319925258</v>
      </c>
      <c r="AI2397" s="3">
        <f t="shared" si="848"/>
        <v>29944.786119347395</v>
      </c>
      <c r="AJ2397" s="3">
        <f t="shared" si="848"/>
        <v>35630.436560762872</v>
      </c>
      <c r="AK2397" s="3">
        <f t="shared" si="848"/>
        <v>41769.642310585295</v>
      </c>
      <c r="AL2397" s="3">
        <f t="shared" si="848"/>
        <v>48215.100132215623</v>
      </c>
      <c r="AM2397" s="3">
        <f t="shared" si="848"/>
        <v>54848.091360910883</v>
      </c>
      <c r="AN2397" s="3">
        <f t="shared" si="848"/>
        <v>80442.797650612309</v>
      </c>
      <c r="AO2397" s="3">
        <f t="shared" si="848"/>
        <v>85463.114163873208</v>
      </c>
      <c r="AP2397" s="3">
        <f t="shared" si="848"/>
        <v>91622.489106068271</v>
      </c>
      <c r="AQ2397" s="3">
        <f t="shared" si="848"/>
        <v>97941.541671523082</v>
      </c>
      <c r="AR2397" s="3">
        <f t="shared" si="848"/>
        <v>104440.26959577134</v>
      </c>
      <c r="AS2397" s="3">
        <f t="shared" si="848"/>
        <v>106181.25928243947</v>
      </c>
      <c r="AT2397" s="3">
        <f t="shared" si="848"/>
        <v>107804.89722076179</v>
      </c>
      <c r="AU2397" s="3">
        <f t="shared" si="848"/>
        <v>109651.70535866682</v>
      </c>
      <c r="AV2397" s="3">
        <f t="shared" si="848"/>
        <v>111609.29486025192</v>
      </c>
      <c r="AW2397" s="3">
        <f t="shared" si="848"/>
        <v>113704.29250352787</v>
      </c>
      <c r="AX2397" s="3"/>
    </row>
    <row r="2398" spans="3:50">
      <c r="C2398" s="10" t="s">
        <v>1</v>
      </c>
      <c r="D2398" s="9"/>
      <c r="E2398" s="3">
        <f t="shared" si="848"/>
        <v>0</v>
      </c>
      <c r="F2398" s="3">
        <f t="shared" si="848"/>
        <v>0</v>
      </c>
      <c r="G2398" s="3">
        <f t="shared" si="848"/>
        <v>0</v>
      </c>
      <c r="H2398" s="3">
        <f t="shared" si="848"/>
        <v>0</v>
      </c>
      <c r="I2398" s="3">
        <f t="shared" si="848"/>
        <v>0</v>
      </c>
      <c r="J2398" s="3">
        <f t="shared" si="848"/>
        <v>0</v>
      </c>
      <c r="K2398" s="3">
        <f t="shared" si="848"/>
        <v>0</v>
      </c>
      <c r="L2398" s="3">
        <f t="shared" si="848"/>
        <v>0</v>
      </c>
      <c r="M2398" s="3">
        <f t="shared" si="848"/>
        <v>0</v>
      </c>
      <c r="N2398" s="3">
        <f t="shared" si="848"/>
        <v>0</v>
      </c>
      <c r="O2398" s="3">
        <f t="shared" si="848"/>
        <v>0</v>
      </c>
      <c r="P2398" s="3">
        <f t="shared" si="848"/>
        <v>0</v>
      </c>
      <c r="Q2398" s="3">
        <f t="shared" si="848"/>
        <v>0</v>
      </c>
      <c r="R2398" s="3">
        <f t="shared" si="848"/>
        <v>0</v>
      </c>
      <c r="S2398" s="3">
        <f t="shared" si="848"/>
        <v>0</v>
      </c>
      <c r="T2398" s="3">
        <f t="shared" si="848"/>
        <v>0</v>
      </c>
      <c r="U2398" s="3">
        <f t="shared" si="848"/>
        <v>0</v>
      </c>
      <c r="V2398" s="3">
        <f t="shared" si="848"/>
        <v>0</v>
      </c>
      <c r="W2398" s="3">
        <f t="shared" si="848"/>
        <v>0</v>
      </c>
      <c r="X2398" s="3">
        <f t="shared" si="848"/>
        <v>0</v>
      </c>
      <c r="Y2398" s="3">
        <f t="shared" si="848"/>
        <v>3765.5689210786904</v>
      </c>
      <c r="Z2398" s="3">
        <f t="shared" si="848"/>
        <v>7394.0669382278274</v>
      </c>
      <c r="AA2398" s="3">
        <f t="shared" si="848"/>
        <v>10253.172500703939</v>
      </c>
      <c r="AB2398" s="3">
        <f t="shared" si="848"/>
        <v>13072.139669002605</v>
      </c>
      <c r="AC2398" s="3">
        <f t="shared" si="848"/>
        <v>15678.265054944024</v>
      </c>
      <c r="AD2398" s="3">
        <f t="shared" si="848"/>
        <v>1087.338681224383</v>
      </c>
      <c r="AE2398" s="3">
        <f t="shared" si="848"/>
        <v>3977.7440754813842</v>
      </c>
      <c r="AF2398" s="3">
        <f t="shared" si="848"/>
        <v>6862.2082774701894</v>
      </c>
      <c r="AG2398" s="3">
        <f t="shared" si="848"/>
        <v>9646.7771180915443</v>
      </c>
      <c r="AH2398" s="3">
        <f t="shared" si="848"/>
        <v>12475.523006967407</v>
      </c>
      <c r="AI2398" s="3">
        <f t="shared" si="848"/>
        <v>15440.25605892081</v>
      </c>
      <c r="AJ2398" s="3">
        <f t="shared" si="848"/>
        <v>18638.061149198169</v>
      </c>
      <c r="AK2398" s="3">
        <f t="shared" si="848"/>
        <v>22053.023061666878</v>
      </c>
      <c r="AL2398" s="3">
        <f t="shared" si="848"/>
        <v>25607.530107531016</v>
      </c>
      <c r="AM2398" s="3">
        <f t="shared" si="848"/>
        <v>46853.258914265934</v>
      </c>
      <c r="AN2398" s="3">
        <f t="shared" si="848"/>
        <v>70872.771008818221</v>
      </c>
      <c r="AO2398" s="3">
        <f t="shared" si="848"/>
        <v>77272.542660345905</v>
      </c>
      <c r="AP2398" s="3">
        <f t="shared" si="848"/>
        <v>84677.730020100891</v>
      </c>
      <c r="AQ2398" s="3">
        <f t="shared" si="848"/>
        <v>92223.451261385591</v>
      </c>
      <c r="AR2398" s="3">
        <f t="shared" si="848"/>
        <v>99926.825314132584</v>
      </c>
      <c r="AS2398" s="3">
        <f t="shared" si="848"/>
        <v>101066.08265996947</v>
      </c>
      <c r="AT2398" s="3">
        <f t="shared" si="848"/>
        <v>102082.47012360471</v>
      </c>
      <c r="AU2398" s="3">
        <f t="shared" si="848"/>
        <v>103298.67107753066</v>
      </c>
      <c r="AV2398" s="3">
        <f t="shared" si="848"/>
        <v>104606.28961577715</v>
      </c>
      <c r="AW2398" s="3">
        <f t="shared" si="848"/>
        <v>106028.76266804467</v>
      </c>
      <c r="AX2398" s="3"/>
    </row>
    <row r="2399" spans="3:50">
      <c r="C2399" s="7" t="s">
        <v>0</v>
      </c>
      <c r="D2399" s="6"/>
      <c r="E2399" s="4">
        <f t="shared" si="848"/>
        <v>0</v>
      </c>
      <c r="F2399" s="4">
        <f t="shared" si="848"/>
        <v>0</v>
      </c>
      <c r="G2399" s="4">
        <f t="shared" si="848"/>
        <v>0</v>
      </c>
      <c r="H2399" s="4">
        <f t="shared" si="848"/>
        <v>0</v>
      </c>
      <c r="I2399" s="4">
        <f t="shared" si="848"/>
        <v>0</v>
      </c>
      <c r="J2399" s="4">
        <f t="shared" si="848"/>
        <v>0</v>
      </c>
      <c r="K2399" s="4">
        <f t="shared" si="848"/>
        <v>0</v>
      </c>
      <c r="L2399" s="4">
        <f t="shared" si="848"/>
        <v>0</v>
      </c>
      <c r="M2399" s="4">
        <f t="shared" si="848"/>
        <v>0</v>
      </c>
      <c r="N2399" s="4">
        <f t="shared" si="848"/>
        <v>0</v>
      </c>
      <c r="O2399" s="4">
        <f t="shared" si="848"/>
        <v>0</v>
      </c>
      <c r="P2399" s="4">
        <f t="shared" si="848"/>
        <v>0</v>
      </c>
      <c r="Q2399" s="4">
        <f t="shared" si="848"/>
        <v>0</v>
      </c>
      <c r="R2399" s="4">
        <f t="shared" si="848"/>
        <v>0</v>
      </c>
      <c r="S2399" s="4">
        <f t="shared" si="848"/>
        <v>0</v>
      </c>
      <c r="T2399" s="4">
        <f t="shared" si="848"/>
        <v>0</v>
      </c>
      <c r="U2399" s="4">
        <f t="shared" si="848"/>
        <v>0</v>
      </c>
      <c r="V2399" s="4">
        <f t="shared" si="848"/>
        <v>0</v>
      </c>
      <c r="W2399" s="4">
        <f t="shared" si="848"/>
        <v>0</v>
      </c>
      <c r="X2399" s="4">
        <f t="shared" si="848"/>
        <v>0</v>
      </c>
      <c r="Y2399" s="4">
        <f t="shared" si="848"/>
        <v>0</v>
      </c>
      <c r="Z2399" s="4">
        <f t="shared" si="848"/>
        <v>0</v>
      </c>
      <c r="AA2399" s="4">
        <f t="shared" si="848"/>
        <v>0</v>
      </c>
      <c r="AB2399" s="4">
        <f t="shared" si="848"/>
        <v>0</v>
      </c>
      <c r="AC2399" s="4">
        <f t="shared" si="848"/>
        <v>0</v>
      </c>
      <c r="AD2399" s="4">
        <f t="shared" si="848"/>
        <v>0</v>
      </c>
      <c r="AE2399" s="4">
        <f t="shared" si="848"/>
        <v>66.830801980396146</v>
      </c>
      <c r="AF2399" s="4">
        <f t="shared" si="848"/>
        <v>134.250209791082</v>
      </c>
      <c r="AG2399" s="4">
        <f t="shared" si="848"/>
        <v>200.86599749619472</v>
      </c>
      <c r="AH2399" s="4">
        <f t="shared" si="848"/>
        <v>269.61203399516972</v>
      </c>
      <c r="AI2399" s="4">
        <f t="shared" si="848"/>
        <v>342.67947751396343</v>
      </c>
      <c r="AJ2399" s="4">
        <f t="shared" si="848"/>
        <v>422.4760053093766</v>
      </c>
      <c r="AK2399" s="4">
        <f t="shared" si="848"/>
        <v>508.90016455678455</v>
      </c>
      <c r="AL2399" s="4">
        <f t="shared" si="848"/>
        <v>600.33235472244473</v>
      </c>
      <c r="AM2399" s="4">
        <f t="shared" si="848"/>
        <v>695.32422868298306</v>
      </c>
      <c r="AN2399" s="4">
        <f t="shared" si="848"/>
        <v>975.50169051010505</v>
      </c>
      <c r="AO2399" s="4">
        <f t="shared" si="848"/>
        <v>994.41926175753952</v>
      </c>
      <c r="AP2399" s="4">
        <f t="shared" si="848"/>
        <v>1025.7210740807957</v>
      </c>
      <c r="AQ2399" s="4">
        <f t="shared" si="848"/>
        <v>1057.5261287818992</v>
      </c>
      <c r="AR2399" s="4">
        <f t="shared" si="848"/>
        <v>1090.0395061381671</v>
      </c>
      <c r="AS2399" s="4">
        <f t="shared" si="848"/>
        <v>1107.5947083102735</v>
      </c>
      <c r="AT2399" s="4">
        <f t="shared" si="848"/>
        <v>1123.9127356230615</v>
      </c>
      <c r="AU2399" s="4">
        <f t="shared" si="848"/>
        <v>1142.5439536245692</v>
      </c>
      <c r="AV2399" s="4">
        <f t="shared" si="848"/>
        <v>1162.3143539009047</v>
      </c>
      <c r="AW2399" s="4">
        <f t="shared" si="848"/>
        <v>1183.4994555402573</v>
      </c>
      <c r="AX2399" s="3"/>
    </row>
    <row r="2400" spans="3:50">
      <c r="C2400" s="14">
        <v>21</v>
      </c>
      <c r="D2400" s="13"/>
      <c r="E2400" s="11">
        <f t="shared" ref="E2400:AW2400" si="849">SUM(E2401:E2405)</f>
        <v>0</v>
      </c>
      <c r="F2400" s="11">
        <f t="shared" si="849"/>
        <v>0</v>
      </c>
      <c r="G2400" s="11">
        <f t="shared" si="849"/>
        <v>0</v>
      </c>
      <c r="H2400" s="11">
        <f t="shared" si="849"/>
        <v>0</v>
      </c>
      <c r="I2400" s="11">
        <f t="shared" si="849"/>
        <v>0</v>
      </c>
      <c r="J2400" s="11">
        <f t="shared" si="849"/>
        <v>0</v>
      </c>
      <c r="K2400" s="11">
        <f t="shared" si="849"/>
        <v>0</v>
      </c>
      <c r="L2400" s="11">
        <f t="shared" si="849"/>
        <v>0</v>
      </c>
      <c r="M2400" s="11">
        <f t="shared" si="849"/>
        <v>0</v>
      </c>
      <c r="N2400" s="11">
        <f t="shared" si="849"/>
        <v>0</v>
      </c>
      <c r="O2400" s="11">
        <f t="shared" si="849"/>
        <v>0</v>
      </c>
      <c r="P2400" s="11">
        <f t="shared" si="849"/>
        <v>0</v>
      </c>
      <c r="Q2400" s="11">
        <f t="shared" si="849"/>
        <v>0</v>
      </c>
      <c r="R2400" s="11">
        <f t="shared" si="849"/>
        <v>0</v>
      </c>
      <c r="S2400" s="11">
        <f t="shared" si="849"/>
        <v>0</v>
      </c>
      <c r="T2400" s="11">
        <f t="shared" si="849"/>
        <v>0</v>
      </c>
      <c r="U2400" s="11">
        <f t="shared" si="849"/>
        <v>0</v>
      </c>
      <c r="V2400" s="11">
        <f t="shared" si="849"/>
        <v>0</v>
      </c>
      <c r="W2400" s="11">
        <f t="shared" si="849"/>
        <v>0</v>
      </c>
      <c r="X2400" s="11">
        <f t="shared" si="849"/>
        <v>0</v>
      </c>
      <c r="Y2400" s="11">
        <f t="shared" si="849"/>
        <v>0</v>
      </c>
      <c r="Z2400" s="11">
        <f t="shared" si="849"/>
        <v>151399.62704069805</v>
      </c>
      <c r="AA2400" s="11">
        <f t="shared" si="849"/>
        <v>160889.39846090256</v>
      </c>
      <c r="AB2400" s="11">
        <f t="shared" si="849"/>
        <v>160043.00836780638</v>
      </c>
      <c r="AC2400" s="11">
        <f t="shared" si="849"/>
        <v>163835.9296389877</v>
      </c>
      <c r="AD2400" s="11">
        <f t="shared" si="849"/>
        <v>167553.61455374406</v>
      </c>
      <c r="AE2400" s="11">
        <f t="shared" si="849"/>
        <v>155878.47685755455</v>
      </c>
      <c r="AF2400" s="11">
        <f t="shared" si="849"/>
        <v>161668.65235298351</v>
      </c>
      <c r="AG2400" s="11">
        <f t="shared" si="849"/>
        <v>171233.25869803282</v>
      </c>
      <c r="AH2400" s="11">
        <f t="shared" si="849"/>
        <v>179303.64039365196</v>
      </c>
      <c r="AI2400" s="11">
        <f t="shared" si="849"/>
        <v>188743.6908025119</v>
      </c>
      <c r="AJ2400" s="11">
        <f t="shared" si="849"/>
        <v>199980.88600943616</v>
      </c>
      <c r="AK2400" s="11">
        <f t="shared" si="849"/>
        <v>213428.8598151785</v>
      </c>
      <c r="AL2400" s="11">
        <f t="shared" si="849"/>
        <v>228278.08252553426</v>
      </c>
      <c r="AM2400" s="11">
        <f t="shared" si="849"/>
        <v>243485.9173375548</v>
      </c>
      <c r="AN2400" s="11">
        <f t="shared" si="849"/>
        <v>273926.28516545164</v>
      </c>
      <c r="AO2400" s="11">
        <f t="shared" si="849"/>
        <v>384607.83697976376</v>
      </c>
      <c r="AP2400" s="11">
        <f t="shared" si="849"/>
        <v>392330.45807425171</v>
      </c>
      <c r="AQ2400" s="11">
        <f t="shared" si="849"/>
        <v>404907.41458604892</v>
      </c>
      <c r="AR2400" s="11">
        <f t="shared" si="849"/>
        <v>417653.18385481939</v>
      </c>
      <c r="AS2400" s="11">
        <f t="shared" si="849"/>
        <v>431435.86293582903</v>
      </c>
      <c r="AT2400" s="11">
        <f t="shared" si="849"/>
        <v>438009.36384176358</v>
      </c>
      <c r="AU2400" s="11">
        <f t="shared" si="849"/>
        <v>444090.66626475268</v>
      </c>
      <c r="AV2400" s="11">
        <f t="shared" si="849"/>
        <v>451082.95513610856</v>
      </c>
      <c r="AW2400" s="11">
        <f t="shared" si="849"/>
        <v>458521.15080468566</v>
      </c>
      <c r="AX2400" s="11"/>
    </row>
    <row r="2401" spans="3:50">
      <c r="C2401" s="10" t="s">
        <v>4</v>
      </c>
      <c r="D2401" s="9"/>
      <c r="E2401" s="3">
        <f t="shared" ref="E2401:AW2405" si="850">E1778*E286</f>
        <v>0</v>
      </c>
      <c r="F2401" s="3">
        <f t="shared" si="850"/>
        <v>0</v>
      </c>
      <c r="G2401" s="3">
        <f t="shared" si="850"/>
        <v>0</v>
      </c>
      <c r="H2401" s="3">
        <f t="shared" si="850"/>
        <v>0</v>
      </c>
      <c r="I2401" s="3">
        <f t="shared" si="850"/>
        <v>0</v>
      </c>
      <c r="J2401" s="3">
        <f t="shared" si="850"/>
        <v>0</v>
      </c>
      <c r="K2401" s="3">
        <f t="shared" si="850"/>
        <v>0</v>
      </c>
      <c r="L2401" s="3">
        <f t="shared" si="850"/>
        <v>0</v>
      </c>
      <c r="M2401" s="3">
        <f t="shared" si="850"/>
        <v>0</v>
      </c>
      <c r="N2401" s="3">
        <f t="shared" si="850"/>
        <v>0</v>
      </c>
      <c r="O2401" s="3">
        <f t="shared" si="850"/>
        <v>0</v>
      </c>
      <c r="P2401" s="3">
        <f t="shared" si="850"/>
        <v>0</v>
      </c>
      <c r="Q2401" s="3">
        <f t="shared" si="850"/>
        <v>0</v>
      </c>
      <c r="R2401" s="3">
        <f t="shared" si="850"/>
        <v>0</v>
      </c>
      <c r="S2401" s="3">
        <f t="shared" si="850"/>
        <v>0</v>
      </c>
      <c r="T2401" s="3">
        <f t="shared" si="850"/>
        <v>0</v>
      </c>
      <c r="U2401" s="3">
        <f t="shared" si="850"/>
        <v>0</v>
      </c>
      <c r="V2401" s="3">
        <f t="shared" si="850"/>
        <v>0</v>
      </c>
      <c r="W2401" s="3">
        <f t="shared" si="850"/>
        <v>0</v>
      </c>
      <c r="X2401" s="3">
        <f t="shared" si="850"/>
        <v>0</v>
      </c>
      <c r="Y2401" s="3">
        <f t="shared" si="850"/>
        <v>0</v>
      </c>
      <c r="Z2401" s="3">
        <f t="shared" si="850"/>
        <v>144717.35759872527</v>
      </c>
      <c r="AA2401" s="3">
        <f t="shared" si="850"/>
        <v>148560.21686229529</v>
      </c>
      <c r="AB2401" s="3">
        <f t="shared" si="850"/>
        <v>143220.70065021599</v>
      </c>
      <c r="AC2401" s="3">
        <f t="shared" si="850"/>
        <v>142475.55555826667</v>
      </c>
      <c r="AD2401" s="3">
        <f t="shared" si="850"/>
        <v>141913.04869349799</v>
      </c>
      <c r="AE2401" s="3">
        <f t="shared" si="850"/>
        <v>141622.37965377013</v>
      </c>
      <c r="AF2401" s="3">
        <f t="shared" si="850"/>
        <v>140314.42980936068</v>
      </c>
      <c r="AG2401" s="3">
        <f t="shared" si="850"/>
        <v>142439.95264792923</v>
      </c>
      <c r="AH2401" s="3">
        <f t="shared" si="850"/>
        <v>143346.63473307705</v>
      </c>
      <c r="AI2401" s="3">
        <f t="shared" si="850"/>
        <v>145349.19195153096</v>
      </c>
      <c r="AJ2401" s="3">
        <f t="shared" si="850"/>
        <v>148625.6370805632</v>
      </c>
      <c r="AK2401" s="3">
        <f t="shared" si="850"/>
        <v>153324.30551123995</v>
      </c>
      <c r="AL2401" s="3">
        <f t="shared" si="850"/>
        <v>158726.10629494072</v>
      </c>
      <c r="AM2401" s="3">
        <f t="shared" si="850"/>
        <v>164044.31861120026</v>
      </c>
      <c r="AN2401" s="3">
        <f t="shared" si="850"/>
        <v>168873.50041566373</v>
      </c>
      <c r="AO2401" s="3">
        <f t="shared" si="850"/>
        <v>229296.96232455777</v>
      </c>
      <c r="AP2401" s="3">
        <f t="shared" si="850"/>
        <v>226214.57898530443</v>
      </c>
      <c r="AQ2401" s="3">
        <f t="shared" si="850"/>
        <v>225807.70204236329</v>
      </c>
      <c r="AR2401" s="3">
        <f t="shared" si="850"/>
        <v>225283.55931774972</v>
      </c>
      <c r="AS2401" s="3">
        <f t="shared" si="850"/>
        <v>224684.36276108498</v>
      </c>
      <c r="AT2401" s="3">
        <f t="shared" si="850"/>
        <v>227790.07988304319</v>
      </c>
      <c r="AU2401" s="3">
        <f t="shared" si="850"/>
        <v>230628.35886232564</v>
      </c>
      <c r="AV2401" s="3">
        <f t="shared" si="850"/>
        <v>233927.90147520331</v>
      </c>
      <c r="AW2401" s="3">
        <f t="shared" si="850"/>
        <v>237445.78687853299</v>
      </c>
      <c r="AX2401" s="3"/>
    </row>
    <row r="2402" spans="3:50">
      <c r="C2402" s="10" t="s">
        <v>3</v>
      </c>
      <c r="D2402" s="9"/>
      <c r="E2402" s="3">
        <f t="shared" si="850"/>
        <v>0</v>
      </c>
      <c r="F2402" s="3">
        <f t="shared" si="850"/>
        <v>0</v>
      </c>
      <c r="G2402" s="3">
        <f t="shared" si="850"/>
        <v>0</v>
      </c>
      <c r="H2402" s="3">
        <f t="shared" si="850"/>
        <v>0</v>
      </c>
      <c r="I2402" s="3">
        <f t="shared" si="850"/>
        <v>0</v>
      </c>
      <c r="J2402" s="3">
        <f t="shared" si="850"/>
        <v>0</v>
      </c>
      <c r="K2402" s="3">
        <f t="shared" si="850"/>
        <v>0</v>
      </c>
      <c r="L2402" s="3">
        <f t="shared" si="850"/>
        <v>0</v>
      </c>
      <c r="M2402" s="3">
        <f t="shared" si="850"/>
        <v>0</v>
      </c>
      <c r="N2402" s="3">
        <f t="shared" si="850"/>
        <v>0</v>
      </c>
      <c r="O2402" s="3">
        <f t="shared" si="850"/>
        <v>0</v>
      </c>
      <c r="P2402" s="3">
        <f t="shared" si="850"/>
        <v>0</v>
      </c>
      <c r="Q2402" s="3">
        <f t="shared" si="850"/>
        <v>0</v>
      </c>
      <c r="R2402" s="3">
        <f t="shared" si="850"/>
        <v>0</v>
      </c>
      <c r="S2402" s="3">
        <f t="shared" si="850"/>
        <v>0</v>
      </c>
      <c r="T2402" s="3">
        <f t="shared" si="850"/>
        <v>0</v>
      </c>
      <c r="U2402" s="3">
        <f t="shared" si="850"/>
        <v>0</v>
      </c>
      <c r="V2402" s="3">
        <f t="shared" si="850"/>
        <v>0</v>
      </c>
      <c r="W2402" s="3">
        <f t="shared" si="850"/>
        <v>0</v>
      </c>
      <c r="X2402" s="3">
        <f t="shared" si="850"/>
        <v>0</v>
      </c>
      <c r="Y2402" s="3">
        <f t="shared" si="850"/>
        <v>0</v>
      </c>
      <c r="Z2402" s="3">
        <f t="shared" si="850"/>
        <v>2228.9155597896424</v>
      </c>
      <c r="AA2402" s="3">
        <f t="shared" si="850"/>
        <v>3572.8687774981349</v>
      </c>
      <c r="AB2402" s="3">
        <f t="shared" si="850"/>
        <v>4663.9011528843139</v>
      </c>
      <c r="AC2402" s="3">
        <f t="shared" si="850"/>
        <v>5838.4766536108491</v>
      </c>
      <c r="AD2402" s="3">
        <f t="shared" si="850"/>
        <v>6999.3132632003972</v>
      </c>
      <c r="AE2402" s="3">
        <f t="shared" si="850"/>
        <v>8159.6099916020848</v>
      </c>
      <c r="AF2402" s="3">
        <f t="shared" si="850"/>
        <v>8282.6660698698906</v>
      </c>
      <c r="AG2402" s="3">
        <f t="shared" si="850"/>
        <v>8621.7065894879688</v>
      </c>
      <c r="AH2402" s="3">
        <f t="shared" si="850"/>
        <v>8903.9331572117426</v>
      </c>
      <c r="AI2402" s="3">
        <f t="shared" si="850"/>
        <v>9271.7110669158028</v>
      </c>
      <c r="AJ2402" s="3">
        <f t="shared" si="850"/>
        <v>9743.1222445674375</v>
      </c>
      <c r="AK2402" s="3">
        <f t="shared" si="850"/>
        <v>10336.286717678622</v>
      </c>
      <c r="AL2402" s="3">
        <f t="shared" si="850"/>
        <v>11011.172897788358</v>
      </c>
      <c r="AM2402" s="3">
        <f t="shared" si="850"/>
        <v>11718.008767672467</v>
      </c>
      <c r="AN2402" s="3">
        <f t="shared" si="850"/>
        <v>11896.658375068011</v>
      </c>
      <c r="AO2402" s="3">
        <f t="shared" si="850"/>
        <v>16765.131236951358</v>
      </c>
      <c r="AP2402" s="3">
        <f t="shared" si="850"/>
        <v>17165.543173849321</v>
      </c>
      <c r="AQ2402" s="3">
        <f t="shared" si="850"/>
        <v>17782.594769317122</v>
      </c>
      <c r="AR2402" s="3">
        <f t="shared" si="850"/>
        <v>18412.147169294356</v>
      </c>
      <c r="AS2402" s="3">
        <f t="shared" si="850"/>
        <v>19846.131635739461</v>
      </c>
      <c r="AT2402" s="3">
        <f t="shared" si="850"/>
        <v>20677.231132417524</v>
      </c>
      <c r="AU2402" s="3">
        <f t="shared" si="850"/>
        <v>21503.2157078813</v>
      </c>
      <c r="AV2402" s="3">
        <f t="shared" si="850"/>
        <v>22392.014382364734</v>
      </c>
      <c r="AW2402" s="3">
        <f t="shared" si="850"/>
        <v>23323.384432718023</v>
      </c>
      <c r="AX2402" s="3"/>
    </row>
    <row r="2403" spans="3:50">
      <c r="C2403" s="10" t="s">
        <v>2</v>
      </c>
      <c r="D2403" s="9"/>
      <c r="E2403" s="3">
        <f t="shared" si="850"/>
        <v>0</v>
      </c>
      <c r="F2403" s="3">
        <f t="shared" si="850"/>
        <v>0</v>
      </c>
      <c r="G2403" s="3">
        <f t="shared" si="850"/>
        <v>0</v>
      </c>
      <c r="H2403" s="3">
        <f t="shared" si="850"/>
        <v>0</v>
      </c>
      <c r="I2403" s="3">
        <f t="shared" si="850"/>
        <v>0</v>
      </c>
      <c r="J2403" s="3">
        <f t="shared" si="850"/>
        <v>0</v>
      </c>
      <c r="K2403" s="3">
        <f t="shared" si="850"/>
        <v>0</v>
      </c>
      <c r="L2403" s="3">
        <f t="shared" si="850"/>
        <v>0</v>
      </c>
      <c r="M2403" s="3">
        <f t="shared" si="850"/>
        <v>0</v>
      </c>
      <c r="N2403" s="3">
        <f t="shared" si="850"/>
        <v>0</v>
      </c>
      <c r="O2403" s="3">
        <f t="shared" si="850"/>
        <v>0</v>
      </c>
      <c r="P2403" s="3">
        <f t="shared" si="850"/>
        <v>0</v>
      </c>
      <c r="Q2403" s="3">
        <f t="shared" si="850"/>
        <v>0</v>
      </c>
      <c r="R2403" s="3">
        <f t="shared" si="850"/>
        <v>0</v>
      </c>
      <c r="S2403" s="3">
        <f t="shared" si="850"/>
        <v>0</v>
      </c>
      <c r="T2403" s="3">
        <f t="shared" si="850"/>
        <v>0</v>
      </c>
      <c r="U2403" s="3">
        <f t="shared" si="850"/>
        <v>0</v>
      </c>
      <c r="V2403" s="3">
        <f t="shared" si="850"/>
        <v>0</v>
      </c>
      <c r="W2403" s="3">
        <f t="shared" si="850"/>
        <v>0</v>
      </c>
      <c r="X2403" s="3">
        <f t="shared" si="850"/>
        <v>0</v>
      </c>
      <c r="Y2403" s="3">
        <f t="shared" si="850"/>
        <v>0</v>
      </c>
      <c r="Z2403" s="3">
        <f t="shared" si="850"/>
        <v>1031.6410052933902</v>
      </c>
      <c r="AA2403" s="3">
        <f t="shared" si="850"/>
        <v>2037.4412281623165</v>
      </c>
      <c r="AB2403" s="3">
        <f t="shared" si="850"/>
        <v>2841.5110012647142</v>
      </c>
      <c r="AC2403" s="3">
        <f t="shared" si="850"/>
        <v>3643.451016649959</v>
      </c>
      <c r="AD2403" s="3">
        <f t="shared" si="850"/>
        <v>4394.6612983196728</v>
      </c>
      <c r="AE2403" s="3">
        <f t="shared" si="850"/>
        <v>5108.4397630282456</v>
      </c>
      <c r="AF2403" s="3">
        <f t="shared" si="850"/>
        <v>9396.4509162024187</v>
      </c>
      <c r="AG2403" s="3">
        <f t="shared" si="850"/>
        <v>13814.300799666555</v>
      </c>
      <c r="AH2403" s="3">
        <f t="shared" si="850"/>
        <v>18105.082678870811</v>
      </c>
      <c r="AI2403" s="3">
        <f t="shared" si="850"/>
        <v>22542.03241094431</v>
      </c>
      <c r="AJ2403" s="3">
        <f t="shared" si="850"/>
        <v>27271.118354897459</v>
      </c>
      <c r="AK2403" s="3">
        <f t="shared" si="850"/>
        <v>32449.116470978024</v>
      </c>
      <c r="AL2403" s="3">
        <f t="shared" si="850"/>
        <v>38040.173489759065</v>
      </c>
      <c r="AM2403" s="3">
        <f t="shared" si="850"/>
        <v>43910.138377957475</v>
      </c>
      <c r="AN2403" s="3">
        <f t="shared" si="850"/>
        <v>49950.892455271533</v>
      </c>
      <c r="AO2403" s="3">
        <f t="shared" si="850"/>
        <v>73260.334763637482</v>
      </c>
      <c r="AP2403" s="3">
        <f t="shared" si="850"/>
        <v>77832.404347521631</v>
      </c>
      <c r="AQ2403" s="3">
        <f t="shared" si="850"/>
        <v>83441.829720316775</v>
      </c>
      <c r="AR2403" s="3">
        <f t="shared" si="850"/>
        <v>89196.675646299045</v>
      </c>
      <c r="AS2403" s="3">
        <f t="shared" si="850"/>
        <v>95115.15433143964</v>
      </c>
      <c r="AT2403" s="3">
        <f t="shared" si="850"/>
        <v>96700.696990203389</v>
      </c>
      <c r="AU2403" s="3">
        <f t="shared" si="850"/>
        <v>98179.365837762176</v>
      </c>
      <c r="AV2403" s="3">
        <f t="shared" si="850"/>
        <v>99861.278779362896</v>
      </c>
      <c r="AW2403" s="3">
        <f t="shared" si="850"/>
        <v>101644.08179472787</v>
      </c>
      <c r="AX2403" s="3"/>
    </row>
    <row r="2404" spans="3:50">
      <c r="C2404" s="10" t="s">
        <v>1</v>
      </c>
      <c r="D2404" s="9"/>
      <c r="E2404" s="3">
        <f t="shared" si="850"/>
        <v>0</v>
      </c>
      <c r="F2404" s="3">
        <f t="shared" si="850"/>
        <v>0</v>
      </c>
      <c r="G2404" s="3">
        <f t="shared" si="850"/>
        <v>0</v>
      </c>
      <c r="H2404" s="3">
        <f t="shared" si="850"/>
        <v>0</v>
      </c>
      <c r="I2404" s="3">
        <f t="shared" si="850"/>
        <v>0</v>
      </c>
      <c r="J2404" s="3">
        <f t="shared" si="850"/>
        <v>0</v>
      </c>
      <c r="K2404" s="3">
        <f t="shared" si="850"/>
        <v>0</v>
      </c>
      <c r="L2404" s="3">
        <f t="shared" si="850"/>
        <v>0</v>
      </c>
      <c r="M2404" s="3">
        <f t="shared" si="850"/>
        <v>0</v>
      </c>
      <c r="N2404" s="3">
        <f t="shared" si="850"/>
        <v>0</v>
      </c>
      <c r="O2404" s="3">
        <f t="shared" si="850"/>
        <v>0</v>
      </c>
      <c r="P2404" s="3">
        <f t="shared" si="850"/>
        <v>0</v>
      </c>
      <c r="Q2404" s="3">
        <f t="shared" si="850"/>
        <v>0</v>
      </c>
      <c r="R2404" s="3">
        <f t="shared" si="850"/>
        <v>0</v>
      </c>
      <c r="S2404" s="3">
        <f t="shared" si="850"/>
        <v>0</v>
      </c>
      <c r="T2404" s="3">
        <f t="shared" si="850"/>
        <v>0</v>
      </c>
      <c r="U2404" s="3">
        <f t="shared" si="850"/>
        <v>0</v>
      </c>
      <c r="V2404" s="3">
        <f t="shared" si="850"/>
        <v>0</v>
      </c>
      <c r="W2404" s="3">
        <f t="shared" si="850"/>
        <v>0</v>
      </c>
      <c r="X2404" s="3">
        <f t="shared" si="850"/>
        <v>0</v>
      </c>
      <c r="Y2404" s="3">
        <f t="shared" si="850"/>
        <v>0</v>
      </c>
      <c r="Z2404" s="3">
        <f t="shared" si="850"/>
        <v>3421.7128768897646</v>
      </c>
      <c r="AA2404" s="3">
        <f t="shared" si="850"/>
        <v>6718.8715929468244</v>
      </c>
      <c r="AB2404" s="3">
        <f t="shared" si="850"/>
        <v>9316.8955634413542</v>
      </c>
      <c r="AC2404" s="3">
        <f t="shared" si="850"/>
        <v>11878.446410460218</v>
      </c>
      <c r="AD2404" s="3">
        <f t="shared" si="850"/>
        <v>14246.591298726016</v>
      </c>
      <c r="AE2404" s="3">
        <f t="shared" si="850"/>
        <v>988.04744915411334</v>
      </c>
      <c r="AF2404" s="3">
        <f t="shared" si="850"/>
        <v>3614.5130813719607</v>
      </c>
      <c r="AG2404" s="3">
        <f t="shared" si="850"/>
        <v>6235.5800462133138</v>
      </c>
      <c r="AH2404" s="3">
        <f t="shared" si="850"/>
        <v>8765.8736773309975</v>
      </c>
      <c r="AI2404" s="3">
        <f t="shared" si="850"/>
        <v>11336.310292960066</v>
      </c>
      <c r="AJ2404" s="3">
        <f t="shared" si="850"/>
        <v>14030.316291263149</v>
      </c>
      <c r="AK2404" s="3">
        <f t="shared" si="850"/>
        <v>16936.111161710302</v>
      </c>
      <c r="AL2404" s="3">
        <f t="shared" si="850"/>
        <v>20039.232999309006</v>
      </c>
      <c r="AM2404" s="3">
        <f t="shared" si="850"/>
        <v>23269.157290893778</v>
      </c>
      <c r="AN2404" s="3">
        <f t="shared" si="850"/>
        <v>42574.814778657368</v>
      </c>
      <c r="AO2404" s="3">
        <f t="shared" si="850"/>
        <v>64400.965236420161</v>
      </c>
      <c r="AP2404" s="3">
        <f t="shared" si="850"/>
        <v>70216.336440119543</v>
      </c>
      <c r="AQ2404" s="3">
        <f t="shared" si="850"/>
        <v>76945.312984093267</v>
      </c>
      <c r="AR2404" s="3">
        <f t="shared" si="850"/>
        <v>83801.990441832706</v>
      </c>
      <c r="AS2404" s="3">
        <f t="shared" si="850"/>
        <v>90801.924514007944</v>
      </c>
      <c r="AT2404" s="3">
        <f t="shared" si="850"/>
        <v>91837.149631923094</v>
      </c>
      <c r="AU2404" s="3">
        <f t="shared" si="850"/>
        <v>92760.724832674925</v>
      </c>
      <c r="AV2404" s="3">
        <f t="shared" si="850"/>
        <v>93865.867389391657</v>
      </c>
      <c r="AW2404" s="3">
        <f t="shared" si="850"/>
        <v>95054.079658016402</v>
      </c>
      <c r="AX2404" s="3"/>
    </row>
    <row r="2405" spans="3:50">
      <c r="C2405" s="7" t="s">
        <v>0</v>
      </c>
      <c r="D2405" s="6"/>
      <c r="E2405" s="4">
        <f t="shared" si="850"/>
        <v>0</v>
      </c>
      <c r="F2405" s="4">
        <f t="shared" si="850"/>
        <v>0</v>
      </c>
      <c r="G2405" s="4">
        <f t="shared" si="850"/>
        <v>0</v>
      </c>
      <c r="H2405" s="4">
        <f t="shared" si="850"/>
        <v>0</v>
      </c>
      <c r="I2405" s="4">
        <f t="shared" si="850"/>
        <v>0</v>
      </c>
      <c r="J2405" s="4">
        <f t="shared" si="850"/>
        <v>0</v>
      </c>
      <c r="K2405" s="4">
        <f t="shared" si="850"/>
        <v>0</v>
      </c>
      <c r="L2405" s="4">
        <f t="shared" si="850"/>
        <v>0</v>
      </c>
      <c r="M2405" s="4">
        <f t="shared" si="850"/>
        <v>0</v>
      </c>
      <c r="N2405" s="4">
        <f t="shared" si="850"/>
        <v>0</v>
      </c>
      <c r="O2405" s="4">
        <f t="shared" si="850"/>
        <v>0</v>
      </c>
      <c r="P2405" s="4">
        <f t="shared" si="850"/>
        <v>0</v>
      </c>
      <c r="Q2405" s="4">
        <f t="shared" si="850"/>
        <v>0</v>
      </c>
      <c r="R2405" s="4">
        <f t="shared" si="850"/>
        <v>0</v>
      </c>
      <c r="S2405" s="4">
        <f t="shared" si="850"/>
        <v>0</v>
      </c>
      <c r="T2405" s="4">
        <f t="shared" si="850"/>
        <v>0</v>
      </c>
      <c r="U2405" s="4">
        <f t="shared" si="850"/>
        <v>0</v>
      </c>
      <c r="V2405" s="4">
        <f t="shared" si="850"/>
        <v>0</v>
      </c>
      <c r="W2405" s="4">
        <f t="shared" si="850"/>
        <v>0</v>
      </c>
      <c r="X2405" s="4">
        <f t="shared" si="850"/>
        <v>0</v>
      </c>
      <c r="Y2405" s="4">
        <f t="shared" si="850"/>
        <v>0</v>
      </c>
      <c r="Z2405" s="4">
        <f t="shared" si="850"/>
        <v>0</v>
      </c>
      <c r="AA2405" s="4">
        <f t="shared" si="850"/>
        <v>0</v>
      </c>
      <c r="AB2405" s="4">
        <f t="shared" si="850"/>
        <v>0</v>
      </c>
      <c r="AC2405" s="4">
        <f t="shared" si="850"/>
        <v>0</v>
      </c>
      <c r="AD2405" s="4">
        <f t="shared" si="850"/>
        <v>0</v>
      </c>
      <c r="AE2405" s="4">
        <f t="shared" si="850"/>
        <v>0</v>
      </c>
      <c r="AF2405" s="4">
        <f t="shared" si="850"/>
        <v>60.592476178567523</v>
      </c>
      <c r="AG2405" s="4">
        <f t="shared" si="850"/>
        <v>121.71861473576186</v>
      </c>
      <c r="AH2405" s="4">
        <f t="shared" si="850"/>
        <v>182.11614716134281</v>
      </c>
      <c r="AI2405" s="4">
        <f t="shared" si="850"/>
        <v>244.44508016078461</v>
      </c>
      <c r="AJ2405" s="4">
        <f t="shared" si="850"/>
        <v>310.69203814491937</v>
      </c>
      <c r="AK2405" s="4">
        <f t="shared" si="850"/>
        <v>383.03995357161551</v>
      </c>
      <c r="AL2405" s="4">
        <f t="shared" si="850"/>
        <v>461.39684373713209</v>
      </c>
      <c r="AM2405" s="4">
        <f t="shared" si="850"/>
        <v>544.29428983080811</v>
      </c>
      <c r="AN2405" s="4">
        <f t="shared" si="850"/>
        <v>630.41914079099536</v>
      </c>
      <c r="AO2405" s="4">
        <f t="shared" si="850"/>
        <v>884.44341819696228</v>
      </c>
      <c r="AP2405" s="4">
        <f t="shared" si="850"/>
        <v>901.59512745675499</v>
      </c>
      <c r="AQ2405" s="4">
        <f t="shared" si="850"/>
        <v>929.97506995840638</v>
      </c>
      <c r="AR2405" s="4">
        <f t="shared" si="850"/>
        <v>958.81127964357438</v>
      </c>
      <c r="AS2405" s="4">
        <f t="shared" si="850"/>
        <v>988.28969355700201</v>
      </c>
      <c r="AT2405" s="4">
        <f t="shared" si="850"/>
        <v>1004.2062041763916</v>
      </c>
      <c r="AU2405" s="4">
        <f t="shared" si="850"/>
        <v>1019.0010241086942</v>
      </c>
      <c r="AV2405" s="4">
        <f t="shared" si="850"/>
        <v>1035.893109785972</v>
      </c>
      <c r="AW2405" s="4">
        <f t="shared" si="850"/>
        <v>1053.8180406903775</v>
      </c>
      <c r="AX2405" s="3"/>
    </row>
    <row r="2406" spans="3:50">
      <c r="C2406" s="14">
        <v>22</v>
      </c>
      <c r="D2406" s="13"/>
      <c r="E2406" s="11">
        <f t="shared" ref="E2406:AW2406" si="851">SUM(E2407:E2411)</f>
        <v>0</v>
      </c>
      <c r="F2406" s="11">
        <f t="shared" si="851"/>
        <v>0</v>
      </c>
      <c r="G2406" s="11">
        <f t="shared" si="851"/>
        <v>0</v>
      </c>
      <c r="H2406" s="11">
        <f t="shared" si="851"/>
        <v>0</v>
      </c>
      <c r="I2406" s="11">
        <f t="shared" si="851"/>
        <v>0</v>
      </c>
      <c r="J2406" s="11">
        <f t="shared" si="851"/>
        <v>0</v>
      </c>
      <c r="K2406" s="11">
        <f t="shared" si="851"/>
        <v>0</v>
      </c>
      <c r="L2406" s="11">
        <f t="shared" si="851"/>
        <v>0</v>
      </c>
      <c r="M2406" s="11">
        <f t="shared" si="851"/>
        <v>0</v>
      </c>
      <c r="N2406" s="11">
        <f t="shared" si="851"/>
        <v>0</v>
      </c>
      <c r="O2406" s="11">
        <f t="shared" si="851"/>
        <v>0</v>
      </c>
      <c r="P2406" s="11">
        <f t="shared" si="851"/>
        <v>0</v>
      </c>
      <c r="Q2406" s="11">
        <f t="shared" si="851"/>
        <v>0</v>
      </c>
      <c r="R2406" s="11">
        <f t="shared" si="851"/>
        <v>0</v>
      </c>
      <c r="S2406" s="11">
        <f t="shared" si="851"/>
        <v>0</v>
      </c>
      <c r="T2406" s="11">
        <f t="shared" si="851"/>
        <v>0</v>
      </c>
      <c r="U2406" s="11">
        <f t="shared" si="851"/>
        <v>0</v>
      </c>
      <c r="V2406" s="11">
        <f t="shared" si="851"/>
        <v>0</v>
      </c>
      <c r="W2406" s="11">
        <f t="shared" si="851"/>
        <v>0</v>
      </c>
      <c r="X2406" s="11">
        <f t="shared" si="851"/>
        <v>0</v>
      </c>
      <c r="Y2406" s="11">
        <f t="shared" si="851"/>
        <v>0</v>
      </c>
      <c r="Z2406" s="11">
        <f t="shared" si="851"/>
        <v>0</v>
      </c>
      <c r="AA2406" s="11">
        <f t="shared" si="851"/>
        <v>134750.82465520976</v>
      </c>
      <c r="AB2406" s="11">
        <f t="shared" si="851"/>
        <v>143294.52153469599</v>
      </c>
      <c r="AC2406" s="11">
        <f t="shared" si="851"/>
        <v>142626.29675376724</v>
      </c>
      <c r="AD2406" s="11">
        <f t="shared" si="851"/>
        <v>146084.77619984082</v>
      </c>
      <c r="AE2406" s="11">
        <f t="shared" si="851"/>
        <v>149472.02289817535</v>
      </c>
      <c r="AF2406" s="11">
        <f t="shared" si="851"/>
        <v>138924.39251427419</v>
      </c>
      <c r="AG2406" s="11">
        <f t="shared" si="851"/>
        <v>144195.42825051371</v>
      </c>
      <c r="AH2406" s="11">
        <f t="shared" si="851"/>
        <v>152830.50884100774</v>
      </c>
      <c r="AI2406" s="11">
        <f t="shared" si="851"/>
        <v>160131.74979860042</v>
      </c>
      <c r="AJ2406" s="11">
        <f t="shared" si="851"/>
        <v>168656.39550119883</v>
      </c>
      <c r="AK2406" s="11">
        <f t="shared" si="851"/>
        <v>178788.98761904455</v>
      </c>
      <c r="AL2406" s="11">
        <f t="shared" si="851"/>
        <v>190902.0332711341</v>
      </c>
      <c r="AM2406" s="11">
        <f t="shared" si="851"/>
        <v>204273.79661477925</v>
      </c>
      <c r="AN2406" s="11">
        <f t="shared" si="851"/>
        <v>217972.34350742179</v>
      </c>
      <c r="AO2406" s="11">
        <f t="shared" si="851"/>
        <v>245458.83815206803</v>
      </c>
      <c r="AP2406" s="11">
        <f t="shared" si="851"/>
        <v>344768.87335240701</v>
      </c>
      <c r="AQ2406" s="11">
        <f t="shared" si="851"/>
        <v>351820.48489755281</v>
      </c>
      <c r="AR2406" s="11">
        <f t="shared" si="851"/>
        <v>363227.35528613336</v>
      </c>
      <c r="AS2406" s="11">
        <f t="shared" si="851"/>
        <v>374789.29576392419</v>
      </c>
      <c r="AT2406" s="11">
        <f t="shared" si="851"/>
        <v>387299.6623094196</v>
      </c>
      <c r="AU2406" s="11">
        <f t="shared" si="851"/>
        <v>393211.58579536481</v>
      </c>
      <c r="AV2406" s="11">
        <f t="shared" si="851"/>
        <v>398682.02740976674</v>
      </c>
      <c r="AW2406" s="11">
        <f t="shared" si="851"/>
        <v>404970.69506931573</v>
      </c>
      <c r="AX2406" s="11"/>
    </row>
    <row r="2407" spans="3:50">
      <c r="C2407" s="10" t="s">
        <v>4</v>
      </c>
      <c r="D2407" s="9"/>
      <c r="E2407" s="3">
        <f t="shared" ref="E2407:AW2411" si="852">E1784*E292</f>
        <v>0</v>
      </c>
      <c r="F2407" s="3">
        <f t="shared" si="852"/>
        <v>0</v>
      </c>
      <c r="G2407" s="3">
        <f t="shared" si="852"/>
        <v>0</v>
      </c>
      <c r="H2407" s="3">
        <f t="shared" si="852"/>
        <v>0</v>
      </c>
      <c r="I2407" s="3">
        <f t="shared" si="852"/>
        <v>0</v>
      </c>
      <c r="J2407" s="3">
        <f t="shared" si="852"/>
        <v>0</v>
      </c>
      <c r="K2407" s="3">
        <f t="shared" si="852"/>
        <v>0</v>
      </c>
      <c r="L2407" s="3">
        <f t="shared" si="852"/>
        <v>0</v>
      </c>
      <c r="M2407" s="3">
        <f t="shared" si="852"/>
        <v>0</v>
      </c>
      <c r="N2407" s="3">
        <f t="shared" si="852"/>
        <v>0</v>
      </c>
      <c r="O2407" s="3">
        <f t="shared" si="852"/>
        <v>0</v>
      </c>
      <c r="P2407" s="3">
        <f t="shared" si="852"/>
        <v>0</v>
      </c>
      <c r="Q2407" s="3">
        <f t="shared" si="852"/>
        <v>0</v>
      </c>
      <c r="R2407" s="3">
        <f t="shared" si="852"/>
        <v>0</v>
      </c>
      <c r="S2407" s="3">
        <f t="shared" si="852"/>
        <v>0</v>
      </c>
      <c r="T2407" s="3">
        <f t="shared" si="852"/>
        <v>0</v>
      </c>
      <c r="U2407" s="3">
        <f t="shared" si="852"/>
        <v>0</v>
      </c>
      <c r="V2407" s="3">
        <f t="shared" si="852"/>
        <v>0</v>
      </c>
      <c r="W2407" s="3">
        <f t="shared" si="852"/>
        <v>0</v>
      </c>
      <c r="X2407" s="3">
        <f t="shared" si="852"/>
        <v>0</v>
      </c>
      <c r="Y2407" s="3">
        <f t="shared" si="852"/>
        <v>0</v>
      </c>
      <c r="Z2407" s="3">
        <f t="shared" si="852"/>
        <v>0</v>
      </c>
      <c r="AA2407" s="3">
        <f t="shared" si="852"/>
        <v>128677.67222806855</v>
      </c>
      <c r="AB2407" s="3">
        <f t="shared" si="852"/>
        <v>132094.6098569837</v>
      </c>
      <c r="AC2407" s="3">
        <f t="shared" si="852"/>
        <v>127346.89660133173</v>
      </c>
      <c r="AD2407" s="3">
        <f t="shared" si="852"/>
        <v>126684.33934147576</v>
      </c>
      <c r="AE2407" s="3">
        <f t="shared" si="852"/>
        <v>126184.177680347</v>
      </c>
      <c r="AF2407" s="3">
        <f t="shared" si="852"/>
        <v>125925.72481718278</v>
      </c>
      <c r="AG2407" s="3">
        <f t="shared" si="852"/>
        <v>124762.74102475929</v>
      </c>
      <c r="AH2407" s="3">
        <f t="shared" si="852"/>
        <v>126652.68246421665</v>
      </c>
      <c r="AI2407" s="3">
        <f t="shared" si="852"/>
        <v>127458.87283490608</v>
      </c>
      <c r="AJ2407" s="3">
        <f t="shared" si="852"/>
        <v>129239.4774952584</v>
      </c>
      <c r="AK2407" s="3">
        <f t="shared" si="852"/>
        <v>132152.77925382074</v>
      </c>
      <c r="AL2407" s="3">
        <f t="shared" si="852"/>
        <v>136330.67281312327</v>
      </c>
      <c r="AM2407" s="3">
        <f t="shared" si="852"/>
        <v>141133.76735699779</v>
      </c>
      <c r="AN2407" s="3">
        <f t="shared" si="852"/>
        <v>145862.53792485502</v>
      </c>
      <c r="AO2407" s="3">
        <f t="shared" si="852"/>
        <v>150156.47946494003</v>
      </c>
      <c r="AP2407" s="3">
        <f t="shared" si="852"/>
        <v>203882.93326018495</v>
      </c>
      <c r="AQ2407" s="3">
        <f t="shared" si="852"/>
        <v>201142.18453735727</v>
      </c>
      <c r="AR2407" s="3">
        <f t="shared" si="852"/>
        <v>200780.40362337657</v>
      </c>
      <c r="AS2407" s="3">
        <f t="shared" si="852"/>
        <v>200314.35402961902</v>
      </c>
      <c r="AT2407" s="3">
        <f t="shared" si="852"/>
        <v>199781.56916263376</v>
      </c>
      <c r="AU2407" s="3">
        <f t="shared" si="852"/>
        <v>202543.06547851153</v>
      </c>
      <c r="AV2407" s="3">
        <f t="shared" si="852"/>
        <v>205066.76504190886</v>
      </c>
      <c r="AW2407" s="3">
        <f t="shared" si="852"/>
        <v>208000.60428474314</v>
      </c>
      <c r="AX2407" s="3"/>
    </row>
    <row r="2408" spans="3:50">
      <c r="C2408" s="10" t="s">
        <v>3</v>
      </c>
      <c r="D2408" s="9"/>
      <c r="E2408" s="3">
        <f t="shared" si="852"/>
        <v>0</v>
      </c>
      <c r="F2408" s="3">
        <f t="shared" si="852"/>
        <v>0</v>
      </c>
      <c r="G2408" s="3">
        <f t="shared" si="852"/>
        <v>0</v>
      </c>
      <c r="H2408" s="3">
        <f t="shared" si="852"/>
        <v>0</v>
      </c>
      <c r="I2408" s="3">
        <f t="shared" si="852"/>
        <v>0</v>
      </c>
      <c r="J2408" s="3">
        <f t="shared" si="852"/>
        <v>0</v>
      </c>
      <c r="K2408" s="3">
        <f t="shared" si="852"/>
        <v>0</v>
      </c>
      <c r="L2408" s="3">
        <f t="shared" si="852"/>
        <v>0</v>
      </c>
      <c r="M2408" s="3">
        <f t="shared" si="852"/>
        <v>0</v>
      </c>
      <c r="N2408" s="3">
        <f t="shared" si="852"/>
        <v>0</v>
      </c>
      <c r="O2408" s="3">
        <f t="shared" si="852"/>
        <v>0</v>
      </c>
      <c r="P2408" s="3">
        <f t="shared" si="852"/>
        <v>0</v>
      </c>
      <c r="Q2408" s="3">
        <f t="shared" si="852"/>
        <v>0</v>
      </c>
      <c r="R2408" s="3">
        <f t="shared" si="852"/>
        <v>0</v>
      </c>
      <c r="S2408" s="3">
        <f t="shared" si="852"/>
        <v>0</v>
      </c>
      <c r="T2408" s="3">
        <f t="shared" si="852"/>
        <v>0</v>
      </c>
      <c r="U2408" s="3">
        <f t="shared" si="852"/>
        <v>0</v>
      </c>
      <c r="V2408" s="3">
        <f t="shared" si="852"/>
        <v>0</v>
      </c>
      <c r="W2408" s="3">
        <f t="shared" si="852"/>
        <v>0</v>
      </c>
      <c r="X2408" s="3">
        <f t="shared" si="852"/>
        <v>0</v>
      </c>
      <c r="Y2408" s="3">
        <f t="shared" si="852"/>
        <v>0</v>
      </c>
      <c r="Z2408" s="3">
        <f t="shared" si="852"/>
        <v>0</v>
      </c>
      <c r="AA2408" s="3">
        <f t="shared" si="852"/>
        <v>2040.6939320661425</v>
      </c>
      <c r="AB2408" s="3">
        <f t="shared" si="852"/>
        <v>3271.1565058108945</v>
      </c>
      <c r="AC2408" s="3">
        <f t="shared" si="852"/>
        <v>4270.0562345868066</v>
      </c>
      <c r="AD2408" s="3">
        <f t="shared" si="852"/>
        <v>5345.4442575015946</v>
      </c>
      <c r="AE2408" s="3">
        <f t="shared" si="852"/>
        <v>6408.2535752010026</v>
      </c>
      <c r="AF2408" s="3">
        <f t="shared" si="852"/>
        <v>7470.5686021861384</v>
      </c>
      <c r="AG2408" s="3">
        <f t="shared" si="852"/>
        <v>7583.2331628160919</v>
      </c>
      <c r="AH2408" s="3">
        <f t="shared" si="852"/>
        <v>7893.6432759629806</v>
      </c>
      <c r="AI2408" s="3">
        <f t="shared" si="852"/>
        <v>8152.0371131328893</v>
      </c>
      <c r="AJ2408" s="3">
        <f t="shared" si="852"/>
        <v>8488.7578764586542</v>
      </c>
      <c r="AK2408" s="3">
        <f t="shared" si="852"/>
        <v>8920.3605567471077</v>
      </c>
      <c r="AL2408" s="3">
        <f t="shared" si="852"/>
        <v>9463.4350288502337</v>
      </c>
      <c r="AM2408" s="3">
        <f t="shared" si="852"/>
        <v>10081.330187119582</v>
      </c>
      <c r="AN2408" s="3">
        <f t="shared" si="852"/>
        <v>10728.477031379276</v>
      </c>
      <c r="AO2408" s="3">
        <f t="shared" si="852"/>
        <v>10892.040504287372</v>
      </c>
      <c r="AP2408" s="3">
        <f t="shared" si="852"/>
        <v>15349.393311592314</v>
      </c>
      <c r="AQ2408" s="3">
        <f t="shared" si="852"/>
        <v>15715.992309192585</v>
      </c>
      <c r="AR2408" s="3">
        <f t="shared" si="852"/>
        <v>16280.936746460415</v>
      </c>
      <c r="AS2408" s="3">
        <f t="shared" si="852"/>
        <v>16857.326353015302</v>
      </c>
      <c r="AT2408" s="3">
        <f t="shared" si="852"/>
        <v>18170.217452231194</v>
      </c>
      <c r="AU2408" s="3">
        <f t="shared" si="852"/>
        <v>18931.134433749423</v>
      </c>
      <c r="AV2408" s="3">
        <f t="shared" si="852"/>
        <v>19687.368425533408</v>
      </c>
      <c r="AW2408" s="3">
        <f t="shared" si="852"/>
        <v>20501.112155698742</v>
      </c>
      <c r="AX2408" s="3"/>
    </row>
    <row r="2409" spans="3:50">
      <c r="C2409" s="10" t="s">
        <v>2</v>
      </c>
      <c r="D2409" s="9"/>
      <c r="E2409" s="3">
        <f t="shared" si="852"/>
        <v>0</v>
      </c>
      <c r="F2409" s="3">
        <f t="shared" si="852"/>
        <v>0</v>
      </c>
      <c r="G2409" s="3">
        <f t="shared" si="852"/>
        <v>0</v>
      </c>
      <c r="H2409" s="3">
        <f t="shared" si="852"/>
        <v>0</v>
      </c>
      <c r="I2409" s="3">
        <f t="shared" si="852"/>
        <v>0</v>
      </c>
      <c r="J2409" s="3">
        <f t="shared" si="852"/>
        <v>0</v>
      </c>
      <c r="K2409" s="3">
        <f t="shared" si="852"/>
        <v>0</v>
      </c>
      <c r="L2409" s="3">
        <f t="shared" si="852"/>
        <v>0</v>
      </c>
      <c r="M2409" s="3">
        <f t="shared" si="852"/>
        <v>0</v>
      </c>
      <c r="N2409" s="3">
        <f t="shared" si="852"/>
        <v>0</v>
      </c>
      <c r="O2409" s="3">
        <f t="shared" si="852"/>
        <v>0</v>
      </c>
      <c r="P2409" s="3">
        <f t="shared" si="852"/>
        <v>0</v>
      </c>
      <c r="Q2409" s="3">
        <f t="shared" si="852"/>
        <v>0</v>
      </c>
      <c r="R2409" s="3">
        <f t="shared" si="852"/>
        <v>0</v>
      </c>
      <c r="S2409" s="3">
        <f t="shared" si="852"/>
        <v>0</v>
      </c>
      <c r="T2409" s="3">
        <f t="shared" si="852"/>
        <v>0</v>
      </c>
      <c r="U2409" s="3">
        <f t="shared" si="852"/>
        <v>0</v>
      </c>
      <c r="V2409" s="3">
        <f t="shared" si="852"/>
        <v>0</v>
      </c>
      <c r="W2409" s="3">
        <f t="shared" si="852"/>
        <v>0</v>
      </c>
      <c r="X2409" s="3">
        <f t="shared" si="852"/>
        <v>0</v>
      </c>
      <c r="Y2409" s="3">
        <f t="shared" si="852"/>
        <v>0</v>
      </c>
      <c r="Z2409" s="3">
        <f t="shared" si="852"/>
        <v>0</v>
      </c>
      <c r="AA2409" s="3">
        <f t="shared" si="852"/>
        <v>935.81195370426178</v>
      </c>
      <c r="AB2409" s="3">
        <f t="shared" si="852"/>
        <v>1848.183473224728</v>
      </c>
      <c r="AC2409" s="3">
        <f t="shared" si="852"/>
        <v>2577.5632685417086</v>
      </c>
      <c r="AD2409" s="3">
        <f t="shared" si="852"/>
        <v>3305.0111391678529</v>
      </c>
      <c r="AE2409" s="3">
        <f t="shared" si="852"/>
        <v>3986.4415570409178</v>
      </c>
      <c r="AF2409" s="3">
        <f t="shared" si="852"/>
        <v>4633.917196477134</v>
      </c>
      <c r="AG2409" s="3">
        <f t="shared" si="852"/>
        <v>8523.615331940824</v>
      </c>
      <c r="AH2409" s="3">
        <f t="shared" si="852"/>
        <v>12531.091488281627</v>
      </c>
      <c r="AI2409" s="3">
        <f t="shared" si="852"/>
        <v>16423.302977253068</v>
      </c>
      <c r="AJ2409" s="3">
        <f t="shared" si="852"/>
        <v>20448.104798772816</v>
      </c>
      <c r="AK2409" s="3">
        <f t="shared" si="852"/>
        <v>24737.906322499155</v>
      </c>
      <c r="AL2409" s="3">
        <f t="shared" si="852"/>
        <v>29434.920602101469</v>
      </c>
      <c r="AM2409" s="3">
        <f t="shared" si="852"/>
        <v>34506.624775521195</v>
      </c>
      <c r="AN2409" s="3">
        <f t="shared" si="852"/>
        <v>39831.329088372891</v>
      </c>
      <c r="AO2409" s="3">
        <f t="shared" si="852"/>
        <v>45310.957996037898</v>
      </c>
      <c r="AP2409" s="3">
        <f t="shared" si="852"/>
        <v>66455.188047406598</v>
      </c>
      <c r="AQ2409" s="3">
        <f t="shared" si="852"/>
        <v>70602.558448362746</v>
      </c>
      <c r="AR2409" s="3">
        <f t="shared" si="852"/>
        <v>75690.924740841408</v>
      </c>
      <c r="AS2409" s="3">
        <f t="shared" si="852"/>
        <v>80911.203482794765</v>
      </c>
      <c r="AT2409" s="3">
        <f t="shared" si="852"/>
        <v>86279.915149818233</v>
      </c>
      <c r="AU2409" s="3">
        <f t="shared" si="852"/>
        <v>87718.176876102749</v>
      </c>
      <c r="AV2409" s="3">
        <f t="shared" si="852"/>
        <v>89059.492291073169</v>
      </c>
      <c r="AW2409" s="3">
        <f t="shared" si="852"/>
        <v>90585.172472225167</v>
      </c>
      <c r="AX2409" s="3"/>
    </row>
    <row r="2410" spans="3:50">
      <c r="C2410" s="10" t="s">
        <v>1</v>
      </c>
      <c r="D2410" s="9"/>
      <c r="E2410" s="3">
        <f t="shared" si="852"/>
        <v>0</v>
      </c>
      <c r="F2410" s="3">
        <f t="shared" si="852"/>
        <v>0</v>
      </c>
      <c r="G2410" s="3">
        <f t="shared" si="852"/>
        <v>0</v>
      </c>
      <c r="H2410" s="3">
        <f t="shared" si="852"/>
        <v>0</v>
      </c>
      <c r="I2410" s="3">
        <f t="shared" si="852"/>
        <v>0</v>
      </c>
      <c r="J2410" s="3">
        <f t="shared" si="852"/>
        <v>0</v>
      </c>
      <c r="K2410" s="3">
        <f t="shared" si="852"/>
        <v>0</v>
      </c>
      <c r="L2410" s="3">
        <f t="shared" si="852"/>
        <v>0</v>
      </c>
      <c r="M2410" s="3">
        <f t="shared" si="852"/>
        <v>0</v>
      </c>
      <c r="N2410" s="3">
        <f t="shared" si="852"/>
        <v>0</v>
      </c>
      <c r="O2410" s="3">
        <f t="shared" si="852"/>
        <v>0</v>
      </c>
      <c r="P2410" s="3">
        <f t="shared" si="852"/>
        <v>0</v>
      </c>
      <c r="Q2410" s="3">
        <f t="shared" si="852"/>
        <v>0</v>
      </c>
      <c r="R2410" s="3">
        <f t="shared" si="852"/>
        <v>0</v>
      </c>
      <c r="S2410" s="3">
        <f t="shared" si="852"/>
        <v>0</v>
      </c>
      <c r="T2410" s="3">
        <f t="shared" si="852"/>
        <v>0</v>
      </c>
      <c r="U2410" s="3">
        <f t="shared" si="852"/>
        <v>0</v>
      </c>
      <c r="V2410" s="3">
        <f t="shared" si="852"/>
        <v>0</v>
      </c>
      <c r="W2410" s="3">
        <f t="shared" si="852"/>
        <v>0</v>
      </c>
      <c r="X2410" s="3">
        <f t="shared" si="852"/>
        <v>0</v>
      </c>
      <c r="Y2410" s="3">
        <f t="shared" si="852"/>
        <v>0</v>
      </c>
      <c r="Z2410" s="3">
        <f t="shared" si="852"/>
        <v>0</v>
      </c>
      <c r="AA2410" s="3">
        <f t="shared" si="852"/>
        <v>3096.646541370817</v>
      </c>
      <c r="AB2410" s="3">
        <f t="shared" si="852"/>
        <v>6080.5716986766656</v>
      </c>
      <c r="AC2410" s="3">
        <f t="shared" si="852"/>
        <v>8431.780649307022</v>
      </c>
      <c r="AD2410" s="3">
        <f t="shared" si="852"/>
        <v>10749.981461695641</v>
      </c>
      <c r="AE2410" s="3">
        <f t="shared" si="852"/>
        <v>12893.15008558644</v>
      </c>
      <c r="AF2410" s="3">
        <f t="shared" si="852"/>
        <v>894.18189842815195</v>
      </c>
      <c r="AG2410" s="3">
        <f t="shared" si="852"/>
        <v>3271.1305228929791</v>
      </c>
      <c r="AH2410" s="3">
        <f t="shared" si="852"/>
        <v>5643.1933590813142</v>
      </c>
      <c r="AI2410" s="3">
        <f t="shared" si="852"/>
        <v>7933.1064240768046</v>
      </c>
      <c r="AJ2410" s="3">
        <f t="shared" si="852"/>
        <v>10259.348847677184</v>
      </c>
      <c r="AK2410" s="3">
        <f t="shared" si="852"/>
        <v>12697.421432148516</v>
      </c>
      <c r="AL2410" s="3">
        <f t="shared" si="852"/>
        <v>15327.16272233016</v>
      </c>
      <c r="AM2410" s="3">
        <f t="shared" si="852"/>
        <v>18135.484709470951</v>
      </c>
      <c r="AN2410" s="3">
        <f t="shared" si="852"/>
        <v>21058.562783607031</v>
      </c>
      <c r="AO2410" s="3">
        <f t="shared" si="852"/>
        <v>38530.162429546202</v>
      </c>
      <c r="AP2410" s="3">
        <f t="shared" si="852"/>
        <v>58282.805552514961</v>
      </c>
      <c r="AQ2410" s="3">
        <f t="shared" si="852"/>
        <v>63545.710352724855</v>
      </c>
      <c r="AR2410" s="3">
        <f t="shared" si="852"/>
        <v>69635.427021413328</v>
      </c>
      <c r="AS2410" s="3">
        <f t="shared" si="852"/>
        <v>75840.712882249194</v>
      </c>
      <c r="AT2410" s="3">
        <f t="shared" si="852"/>
        <v>82175.645827917135</v>
      </c>
      <c r="AU2410" s="3">
        <f t="shared" si="852"/>
        <v>83112.523466769766</v>
      </c>
      <c r="AV2410" s="3">
        <f t="shared" si="852"/>
        <v>83948.358048455542</v>
      </c>
      <c r="AW2410" s="3">
        <f t="shared" si="852"/>
        <v>84948.510895613566</v>
      </c>
      <c r="AX2410" s="3"/>
    </row>
    <row r="2411" spans="3:50">
      <c r="C2411" s="7" t="s">
        <v>0</v>
      </c>
      <c r="D2411" s="6"/>
      <c r="E2411" s="4">
        <f t="shared" si="852"/>
        <v>0</v>
      </c>
      <c r="F2411" s="4">
        <f t="shared" si="852"/>
        <v>0</v>
      </c>
      <c r="G2411" s="4">
        <f t="shared" si="852"/>
        <v>0</v>
      </c>
      <c r="H2411" s="4">
        <f t="shared" si="852"/>
        <v>0</v>
      </c>
      <c r="I2411" s="4">
        <f t="shared" si="852"/>
        <v>0</v>
      </c>
      <c r="J2411" s="4">
        <f t="shared" si="852"/>
        <v>0</v>
      </c>
      <c r="K2411" s="4">
        <f t="shared" si="852"/>
        <v>0</v>
      </c>
      <c r="L2411" s="4">
        <f t="shared" si="852"/>
        <v>0</v>
      </c>
      <c r="M2411" s="4">
        <f t="shared" si="852"/>
        <v>0</v>
      </c>
      <c r="N2411" s="4">
        <f t="shared" si="852"/>
        <v>0</v>
      </c>
      <c r="O2411" s="4">
        <f t="shared" si="852"/>
        <v>0</v>
      </c>
      <c r="P2411" s="4">
        <f t="shared" si="852"/>
        <v>0</v>
      </c>
      <c r="Q2411" s="4">
        <f t="shared" si="852"/>
        <v>0</v>
      </c>
      <c r="R2411" s="4">
        <f t="shared" si="852"/>
        <v>0</v>
      </c>
      <c r="S2411" s="4">
        <f t="shared" si="852"/>
        <v>0</v>
      </c>
      <c r="T2411" s="4">
        <f t="shared" si="852"/>
        <v>0</v>
      </c>
      <c r="U2411" s="4">
        <f t="shared" si="852"/>
        <v>0</v>
      </c>
      <c r="V2411" s="4">
        <f t="shared" si="852"/>
        <v>0</v>
      </c>
      <c r="W2411" s="4">
        <f t="shared" si="852"/>
        <v>0</v>
      </c>
      <c r="X2411" s="4">
        <f t="shared" si="852"/>
        <v>0</v>
      </c>
      <c r="Y2411" s="4">
        <f t="shared" si="852"/>
        <v>0</v>
      </c>
      <c r="Z2411" s="4">
        <f t="shared" si="852"/>
        <v>0</v>
      </c>
      <c r="AA2411" s="4">
        <f t="shared" si="852"/>
        <v>0</v>
      </c>
      <c r="AB2411" s="4">
        <f t="shared" si="852"/>
        <v>0</v>
      </c>
      <c r="AC2411" s="4">
        <f t="shared" si="852"/>
        <v>0</v>
      </c>
      <c r="AD2411" s="4">
        <f t="shared" si="852"/>
        <v>0</v>
      </c>
      <c r="AE2411" s="4">
        <f t="shared" si="852"/>
        <v>0</v>
      </c>
      <c r="AF2411" s="4">
        <f t="shared" si="852"/>
        <v>0</v>
      </c>
      <c r="AG2411" s="4">
        <f t="shared" si="852"/>
        <v>54.7082081045072</v>
      </c>
      <c r="AH2411" s="4">
        <f t="shared" si="852"/>
        <v>109.89825346520149</v>
      </c>
      <c r="AI2411" s="4">
        <f t="shared" si="852"/>
        <v>164.43044923154918</v>
      </c>
      <c r="AJ2411" s="4">
        <f t="shared" si="852"/>
        <v>220.70648303178996</v>
      </c>
      <c r="AK2411" s="4">
        <f t="shared" si="852"/>
        <v>280.52005382902604</v>
      </c>
      <c r="AL2411" s="4">
        <f t="shared" si="852"/>
        <v>345.84210472898565</v>
      </c>
      <c r="AM2411" s="4">
        <f t="shared" si="852"/>
        <v>416.58958566975281</v>
      </c>
      <c r="AN2411" s="4">
        <f t="shared" si="852"/>
        <v>491.43667920756656</v>
      </c>
      <c r="AO2411" s="4">
        <f t="shared" si="852"/>
        <v>569.19775725649777</v>
      </c>
      <c r="AP2411" s="4">
        <f t="shared" si="852"/>
        <v>798.55318070820283</v>
      </c>
      <c r="AQ2411" s="4">
        <f t="shared" si="852"/>
        <v>814.03924991533393</v>
      </c>
      <c r="AR2411" s="4">
        <f t="shared" si="852"/>
        <v>839.66315404162663</v>
      </c>
      <c r="AS2411" s="4">
        <f t="shared" si="852"/>
        <v>865.69901624590784</v>
      </c>
      <c r="AT2411" s="4">
        <f t="shared" si="852"/>
        <v>892.31471681925802</v>
      </c>
      <c r="AU2411" s="4">
        <f t="shared" si="852"/>
        <v>906.685540231343</v>
      </c>
      <c r="AV2411" s="4">
        <f t="shared" si="852"/>
        <v>920.04360279574132</v>
      </c>
      <c r="AW2411" s="4">
        <f t="shared" si="852"/>
        <v>935.29526103509488</v>
      </c>
      <c r="AX2411" s="3"/>
    </row>
    <row r="2412" spans="3:50">
      <c r="C2412" s="14">
        <v>23</v>
      </c>
      <c r="D2412" s="13"/>
      <c r="E2412" s="11">
        <f t="shared" ref="E2412:AW2412" si="853">SUM(E2413:E2417)</f>
        <v>0</v>
      </c>
      <c r="F2412" s="11">
        <f t="shared" si="853"/>
        <v>0</v>
      </c>
      <c r="G2412" s="11">
        <f t="shared" si="853"/>
        <v>0</v>
      </c>
      <c r="H2412" s="11">
        <f t="shared" si="853"/>
        <v>0</v>
      </c>
      <c r="I2412" s="11">
        <f t="shared" si="853"/>
        <v>0</v>
      </c>
      <c r="J2412" s="11">
        <f t="shared" si="853"/>
        <v>0</v>
      </c>
      <c r="K2412" s="11">
        <f t="shared" si="853"/>
        <v>0</v>
      </c>
      <c r="L2412" s="11">
        <f t="shared" si="853"/>
        <v>0</v>
      </c>
      <c r="M2412" s="11">
        <f t="shared" si="853"/>
        <v>0</v>
      </c>
      <c r="N2412" s="11">
        <f t="shared" si="853"/>
        <v>0</v>
      </c>
      <c r="O2412" s="11">
        <f t="shared" si="853"/>
        <v>0</v>
      </c>
      <c r="P2412" s="11">
        <f t="shared" si="853"/>
        <v>0</v>
      </c>
      <c r="Q2412" s="11">
        <f t="shared" si="853"/>
        <v>0</v>
      </c>
      <c r="R2412" s="11">
        <f t="shared" si="853"/>
        <v>0</v>
      </c>
      <c r="S2412" s="11">
        <f t="shared" si="853"/>
        <v>0</v>
      </c>
      <c r="T2412" s="11">
        <f t="shared" si="853"/>
        <v>0</v>
      </c>
      <c r="U2412" s="11">
        <f t="shared" si="853"/>
        <v>0</v>
      </c>
      <c r="V2412" s="11">
        <f t="shared" si="853"/>
        <v>0</v>
      </c>
      <c r="W2412" s="11">
        <f t="shared" si="853"/>
        <v>0</v>
      </c>
      <c r="X2412" s="11">
        <f t="shared" si="853"/>
        <v>0</v>
      </c>
      <c r="Y2412" s="11">
        <f t="shared" si="853"/>
        <v>0</v>
      </c>
      <c r="Z2412" s="11">
        <f t="shared" si="853"/>
        <v>0</v>
      </c>
      <c r="AA2412" s="11">
        <f t="shared" si="853"/>
        <v>0</v>
      </c>
      <c r="AB2412" s="11">
        <f t="shared" si="853"/>
        <v>119360.74182822139</v>
      </c>
      <c r="AC2412" s="11">
        <f t="shared" si="853"/>
        <v>127020.58525908971</v>
      </c>
      <c r="AD2412" s="11">
        <f t="shared" si="853"/>
        <v>126508.9467560419</v>
      </c>
      <c r="AE2412" s="11">
        <f t="shared" si="853"/>
        <v>129650.40636896333</v>
      </c>
      <c r="AF2412" s="11">
        <f t="shared" si="853"/>
        <v>132724.75304804204</v>
      </c>
      <c r="AG2412" s="11">
        <f t="shared" si="853"/>
        <v>123235.34843113694</v>
      </c>
      <c r="AH2412" s="11">
        <f t="shared" si="853"/>
        <v>128014.97929145658</v>
      </c>
      <c r="AI2412" s="11">
        <f t="shared" si="853"/>
        <v>135778.88182393237</v>
      </c>
      <c r="AJ2412" s="11">
        <f t="shared" si="853"/>
        <v>142357.57992495858</v>
      </c>
      <c r="AK2412" s="11">
        <f t="shared" si="853"/>
        <v>150024.06843233344</v>
      </c>
      <c r="AL2412" s="11">
        <f t="shared" si="853"/>
        <v>159122.80460947554</v>
      </c>
      <c r="AM2412" s="11">
        <f t="shared" si="853"/>
        <v>169987.85433127498</v>
      </c>
      <c r="AN2412" s="11">
        <f t="shared" si="853"/>
        <v>181978.75067403555</v>
      </c>
      <c r="AO2412" s="11">
        <f t="shared" si="853"/>
        <v>194266.27056625986</v>
      </c>
      <c r="AP2412" s="11">
        <f t="shared" si="853"/>
        <v>218983.23963924375</v>
      </c>
      <c r="AQ2412" s="11">
        <f t="shared" si="853"/>
        <v>307703.80165934644</v>
      </c>
      <c r="AR2412" s="11">
        <f t="shared" si="853"/>
        <v>314117.67607124714</v>
      </c>
      <c r="AS2412" s="11">
        <f t="shared" si="853"/>
        <v>324422.09272105701</v>
      </c>
      <c r="AT2412" s="11">
        <f t="shared" si="853"/>
        <v>334868.40503297799</v>
      </c>
      <c r="AU2412" s="11">
        <f t="shared" si="853"/>
        <v>346179.04450161592</v>
      </c>
      <c r="AV2412" s="11">
        <f t="shared" si="853"/>
        <v>351473.58812698617</v>
      </c>
      <c r="AW2412" s="11">
        <f t="shared" si="853"/>
        <v>356373.86756413407</v>
      </c>
      <c r="AX2412" s="11"/>
    </row>
    <row r="2413" spans="3:50">
      <c r="C2413" s="10" t="s">
        <v>4</v>
      </c>
      <c r="D2413" s="9"/>
      <c r="E2413" s="3">
        <f t="shared" ref="E2413:AW2417" si="854">E1790*E298</f>
        <v>0</v>
      </c>
      <c r="F2413" s="3">
        <f t="shared" si="854"/>
        <v>0</v>
      </c>
      <c r="G2413" s="3">
        <f t="shared" si="854"/>
        <v>0</v>
      </c>
      <c r="H2413" s="3">
        <f t="shared" si="854"/>
        <v>0</v>
      </c>
      <c r="I2413" s="3">
        <f t="shared" si="854"/>
        <v>0</v>
      </c>
      <c r="J2413" s="3">
        <f t="shared" si="854"/>
        <v>0</v>
      </c>
      <c r="K2413" s="3">
        <f t="shared" si="854"/>
        <v>0</v>
      </c>
      <c r="L2413" s="3">
        <f t="shared" si="854"/>
        <v>0</v>
      </c>
      <c r="M2413" s="3">
        <f t="shared" si="854"/>
        <v>0</v>
      </c>
      <c r="N2413" s="3">
        <f t="shared" si="854"/>
        <v>0</v>
      </c>
      <c r="O2413" s="3">
        <f t="shared" si="854"/>
        <v>0</v>
      </c>
      <c r="P2413" s="3">
        <f t="shared" si="854"/>
        <v>0</v>
      </c>
      <c r="Q2413" s="3">
        <f t="shared" si="854"/>
        <v>0</v>
      </c>
      <c r="R2413" s="3">
        <f t="shared" si="854"/>
        <v>0</v>
      </c>
      <c r="S2413" s="3">
        <f t="shared" si="854"/>
        <v>0</v>
      </c>
      <c r="T2413" s="3">
        <f t="shared" si="854"/>
        <v>0</v>
      </c>
      <c r="U2413" s="3">
        <f t="shared" si="854"/>
        <v>0</v>
      </c>
      <c r="V2413" s="3">
        <f t="shared" si="854"/>
        <v>0</v>
      </c>
      <c r="W2413" s="3">
        <f t="shared" si="854"/>
        <v>0</v>
      </c>
      <c r="X2413" s="3">
        <f t="shared" si="854"/>
        <v>0</v>
      </c>
      <c r="Y2413" s="3">
        <f t="shared" si="854"/>
        <v>0</v>
      </c>
      <c r="Z2413" s="3">
        <f t="shared" si="854"/>
        <v>0</v>
      </c>
      <c r="AA2413" s="3">
        <f t="shared" si="854"/>
        <v>0</v>
      </c>
      <c r="AB2413" s="3">
        <f t="shared" si="854"/>
        <v>113862.49747964833</v>
      </c>
      <c r="AC2413" s="3">
        <f t="shared" si="854"/>
        <v>116886.0294213118</v>
      </c>
      <c r="AD2413" s="3">
        <f t="shared" si="854"/>
        <v>112684.93937013624</v>
      </c>
      <c r="AE2413" s="3">
        <f t="shared" si="854"/>
        <v>112098.66497595262</v>
      </c>
      <c r="AF2413" s="3">
        <f t="shared" si="854"/>
        <v>111656.08892609407</v>
      </c>
      <c r="AG2413" s="3">
        <f t="shared" si="854"/>
        <v>111427.3927741425</v>
      </c>
      <c r="AH2413" s="3">
        <f t="shared" si="854"/>
        <v>110398.30795436904</v>
      </c>
      <c r="AI2413" s="3">
        <f t="shared" si="854"/>
        <v>112070.65288150981</v>
      </c>
      <c r="AJ2413" s="3">
        <f t="shared" si="854"/>
        <v>112784.02333235265</v>
      </c>
      <c r="AK2413" s="3">
        <f t="shared" si="854"/>
        <v>114359.61986080298</v>
      </c>
      <c r="AL2413" s="3">
        <f t="shared" si="854"/>
        <v>116937.50154297879</v>
      </c>
      <c r="AM2413" s="3">
        <f t="shared" si="854"/>
        <v>120634.37751710415</v>
      </c>
      <c r="AN2413" s="3">
        <f t="shared" si="854"/>
        <v>124884.47258742149</v>
      </c>
      <c r="AO2413" s="3">
        <f t="shared" si="854"/>
        <v>129068.80089816498</v>
      </c>
      <c r="AP2413" s="3">
        <f t="shared" si="854"/>
        <v>132868.36378518338</v>
      </c>
      <c r="AQ2413" s="3">
        <f t="shared" si="854"/>
        <v>180409.07620193408</v>
      </c>
      <c r="AR2413" s="3">
        <f t="shared" si="854"/>
        <v>177983.8808347673</v>
      </c>
      <c r="AS2413" s="3">
        <f t="shared" si="854"/>
        <v>177663.75320350818</v>
      </c>
      <c r="AT2413" s="3">
        <f t="shared" si="854"/>
        <v>177251.36176235313</v>
      </c>
      <c r="AU2413" s="3">
        <f t="shared" si="854"/>
        <v>176779.91854672844</v>
      </c>
      <c r="AV2413" s="3">
        <f t="shared" si="854"/>
        <v>179223.47275362603</v>
      </c>
      <c r="AW2413" s="3">
        <f t="shared" si="854"/>
        <v>181456.60869866714</v>
      </c>
      <c r="AX2413" s="3"/>
    </row>
    <row r="2414" spans="3:50">
      <c r="C2414" s="10" t="s">
        <v>3</v>
      </c>
      <c r="D2414" s="9"/>
      <c r="E2414" s="3">
        <f t="shared" si="854"/>
        <v>0</v>
      </c>
      <c r="F2414" s="3">
        <f t="shared" si="854"/>
        <v>0</v>
      </c>
      <c r="G2414" s="3">
        <f t="shared" si="854"/>
        <v>0</v>
      </c>
      <c r="H2414" s="3">
        <f t="shared" si="854"/>
        <v>0</v>
      </c>
      <c r="I2414" s="3">
        <f t="shared" si="854"/>
        <v>0</v>
      </c>
      <c r="J2414" s="3">
        <f t="shared" si="854"/>
        <v>0</v>
      </c>
      <c r="K2414" s="3">
        <f t="shared" si="854"/>
        <v>0</v>
      </c>
      <c r="L2414" s="3">
        <f t="shared" si="854"/>
        <v>0</v>
      </c>
      <c r="M2414" s="3">
        <f t="shared" si="854"/>
        <v>0</v>
      </c>
      <c r="N2414" s="3">
        <f t="shared" si="854"/>
        <v>0</v>
      </c>
      <c r="O2414" s="3">
        <f t="shared" si="854"/>
        <v>0</v>
      </c>
      <c r="P2414" s="3">
        <f t="shared" si="854"/>
        <v>0</v>
      </c>
      <c r="Q2414" s="3">
        <f t="shared" si="854"/>
        <v>0</v>
      </c>
      <c r="R2414" s="3">
        <f t="shared" si="854"/>
        <v>0</v>
      </c>
      <c r="S2414" s="3">
        <f t="shared" si="854"/>
        <v>0</v>
      </c>
      <c r="T2414" s="3">
        <f t="shared" si="854"/>
        <v>0</v>
      </c>
      <c r="U2414" s="3">
        <f t="shared" si="854"/>
        <v>0</v>
      </c>
      <c r="V2414" s="3">
        <f t="shared" si="854"/>
        <v>0</v>
      </c>
      <c r="W2414" s="3">
        <f t="shared" si="854"/>
        <v>0</v>
      </c>
      <c r="X2414" s="3">
        <f t="shared" si="854"/>
        <v>0</v>
      </c>
      <c r="Y2414" s="3">
        <f t="shared" si="854"/>
        <v>0</v>
      </c>
      <c r="Z2414" s="3">
        <f t="shared" si="854"/>
        <v>0</v>
      </c>
      <c r="AA2414" s="3">
        <f t="shared" si="854"/>
        <v>0</v>
      </c>
      <c r="AB2414" s="3">
        <f t="shared" si="854"/>
        <v>1861.6819325446731</v>
      </c>
      <c r="AC2414" s="3">
        <f t="shared" si="854"/>
        <v>2984.2069257432981</v>
      </c>
      <c r="AD2414" s="3">
        <f t="shared" si="854"/>
        <v>3895.4820308753383</v>
      </c>
      <c r="AE2414" s="3">
        <f t="shared" si="854"/>
        <v>4876.5357897349049</v>
      </c>
      <c r="AF2414" s="3">
        <f t="shared" si="854"/>
        <v>5846.1142617489968</v>
      </c>
      <c r="AG2414" s="3">
        <f t="shared" si="854"/>
        <v>6815.2418027941048</v>
      </c>
      <c r="AH2414" s="3">
        <f t="shared" si="854"/>
        <v>6918.0232996501809</v>
      </c>
      <c r="AI2414" s="3">
        <f t="shared" si="854"/>
        <v>7201.2038835898893</v>
      </c>
      <c r="AJ2414" s="3">
        <f t="shared" si="854"/>
        <v>7436.9311186158011</v>
      </c>
      <c r="AK2414" s="3">
        <f t="shared" si="854"/>
        <v>7744.114352488381</v>
      </c>
      <c r="AL2414" s="3">
        <f t="shared" si="854"/>
        <v>8137.8563533367596</v>
      </c>
      <c r="AM2414" s="3">
        <f t="shared" si="854"/>
        <v>8633.29171326699</v>
      </c>
      <c r="AN2414" s="3">
        <f t="shared" si="854"/>
        <v>9196.9844034256785</v>
      </c>
      <c r="AO2414" s="3">
        <f t="shared" si="854"/>
        <v>9787.3627883125137</v>
      </c>
      <c r="AP2414" s="3">
        <f t="shared" si="854"/>
        <v>9936.5782868017759</v>
      </c>
      <c r="AQ2414" s="3">
        <f t="shared" si="854"/>
        <v>14002.927021388952</v>
      </c>
      <c r="AR2414" s="3">
        <f t="shared" si="854"/>
        <v>14337.367536743654</v>
      </c>
      <c r="AS2414" s="3">
        <f t="shared" si="854"/>
        <v>14852.754403547473</v>
      </c>
      <c r="AT2414" s="3">
        <f t="shared" si="854"/>
        <v>15378.582456333092</v>
      </c>
      <c r="AU2414" s="3">
        <f t="shared" si="854"/>
        <v>16576.305250723075</v>
      </c>
      <c r="AV2414" s="3">
        <f t="shared" si="854"/>
        <v>17270.473726651588</v>
      </c>
      <c r="AW2414" s="3">
        <f t="shared" si="854"/>
        <v>17960.370010047187</v>
      </c>
      <c r="AX2414" s="3"/>
    </row>
    <row r="2415" spans="3:50">
      <c r="C2415" s="10" t="s">
        <v>2</v>
      </c>
      <c r="D2415" s="9"/>
      <c r="E2415" s="3">
        <f t="shared" si="854"/>
        <v>0</v>
      </c>
      <c r="F2415" s="3">
        <f t="shared" si="854"/>
        <v>0</v>
      </c>
      <c r="G2415" s="3">
        <f t="shared" si="854"/>
        <v>0</v>
      </c>
      <c r="H2415" s="3">
        <f t="shared" si="854"/>
        <v>0</v>
      </c>
      <c r="I2415" s="3">
        <f t="shared" si="854"/>
        <v>0</v>
      </c>
      <c r="J2415" s="3">
        <f t="shared" si="854"/>
        <v>0</v>
      </c>
      <c r="K2415" s="3">
        <f t="shared" si="854"/>
        <v>0</v>
      </c>
      <c r="L2415" s="3">
        <f t="shared" si="854"/>
        <v>0</v>
      </c>
      <c r="M2415" s="3">
        <f t="shared" si="854"/>
        <v>0</v>
      </c>
      <c r="N2415" s="3">
        <f t="shared" si="854"/>
        <v>0</v>
      </c>
      <c r="O2415" s="3">
        <f t="shared" si="854"/>
        <v>0</v>
      </c>
      <c r="P2415" s="3">
        <f t="shared" si="854"/>
        <v>0</v>
      </c>
      <c r="Q2415" s="3">
        <f t="shared" si="854"/>
        <v>0</v>
      </c>
      <c r="R2415" s="3">
        <f t="shared" si="854"/>
        <v>0</v>
      </c>
      <c r="S2415" s="3">
        <f t="shared" si="854"/>
        <v>0</v>
      </c>
      <c r="T2415" s="3">
        <f t="shared" si="854"/>
        <v>0</v>
      </c>
      <c r="U2415" s="3">
        <f t="shared" si="854"/>
        <v>0</v>
      </c>
      <c r="V2415" s="3">
        <f t="shared" si="854"/>
        <v>0</v>
      </c>
      <c r="W2415" s="3">
        <f t="shared" si="854"/>
        <v>0</v>
      </c>
      <c r="X2415" s="3">
        <f t="shared" si="854"/>
        <v>0</v>
      </c>
      <c r="Y2415" s="3">
        <f t="shared" si="854"/>
        <v>0</v>
      </c>
      <c r="Z2415" s="3">
        <f t="shared" si="854"/>
        <v>0</v>
      </c>
      <c r="AA2415" s="3">
        <f t="shared" si="854"/>
        <v>0</v>
      </c>
      <c r="AB2415" s="3">
        <f t="shared" si="854"/>
        <v>845.51241244821949</v>
      </c>
      <c r="AC2415" s="3">
        <f t="shared" si="854"/>
        <v>1669.8462345000205</v>
      </c>
      <c r="AD2415" s="3">
        <f t="shared" si="854"/>
        <v>2328.8457994108362</v>
      </c>
      <c r="AE2415" s="3">
        <f t="shared" si="854"/>
        <v>2986.0998573321849</v>
      </c>
      <c r="AF2415" s="3">
        <f t="shared" si="854"/>
        <v>3601.7768362923539</v>
      </c>
      <c r="AG2415" s="3">
        <f t="shared" si="854"/>
        <v>4186.7754439016935</v>
      </c>
      <c r="AH2415" s="3">
        <f t="shared" si="854"/>
        <v>7701.1439462414037</v>
      </c>
      <c r="AI2415" s="3">
        <f t="shared" si="854"/>
        <v>11321.925684884629</v>
      </c>
      <c r="AJ2415" s="3">
        <f t="shared" si="854"/>
        <v>14838.565019071768</v>
      </c>
      <c r="AK2415" s="3">
        <f t="shared" si="854"/>
        <v>18475.000613069944</v>
      </c>
      <c r="AL2415" s="3">
        <f t="shared" si="854"/>
        <v>22350.865225498419</v>
      </c>
      <c r="AM2415" s="3">
        <f t="shared" si="854"/>
        <v>26594.649309608696</v>
      </c>
      <c r="AN2415" s="3">
        <f t="shared" si="854"/>
        <v>31176.96824015634</v>
      </c>
      <c r="AO2415" s="3">
        <f t="shared" si="854"/>
        <v>35987.874503227482</v>
      </c>
      <c r="AP2415" s="3">
        <f t="shared" si="854"/>
        <v>40938.756182716061</v>
      </c>
      <c r="AQ2415" s="3">
        <f t="shared" si="854"/>
        <v>60042.710657038435</v>
      </c>
      <c r="AR2415" s="3">
        <f t="shared" si="854"/>
        <v>63789.887789311899</v>
      </c>
      <c r="AS2415" s="3">
        <f t="shared" si="854"/>
        <v>68387.26105681929</v>
      </c>
      <c r="AT2415" s="3">
        <f t="shared" si="854"/>
        <v>73103.818112208217</v>
      </c>
      <c r="AU2415" s="3">
        <f t="shared" si="854"/>
        <v>77954.485316613747</v>
      </c>
      <c r="AV2415" s="3">
        <f t="shared" si="854"/>
        <v>79253.964487732635</v>
      </c>
      <c r="AW2415" s="3">
        <f t="shared" si="854"/>
        <v>80465.852012653078</v>
      </c>
      <c r="AX2415" s="3"/>
    </row>
    <row r="2416" spans="3:50">
      <c r="C2416" s="10" t="s">
        <v>1</v>
      </c>
      <c r="D2416" s="9"/>
      <c r="E2416" s="3">
        <f t="shared" si="854"/>
        <v>0</v>
      </c>
      <c r="F2416" s="3">
        <f t="shared" si="854"/>
        <v>0</v>
      </c>
      <c r="G2416" s="3">
        <f t="shared" si="854"/>
        <v>0</v>
      </c>
      <c r="H2416" s="3">
        <f t="shared" si="854"/>
        <v>0</v>
      </c>
      <c r="I2416" s="3">
        <f t="shared" si="854"/>
        <v>0</v>
      </c>
      <c r="J2416" s="3">
        <f t="shared" si="854"/>
        <v>0</v>
      </c>
      <c r="K2416" s="3">
        <f t="shared" si="854"/>
        <v>0</v>
      </c>
      <c r="L2416" s="3">
        <f t="shared" si="854"/>
        <v>0</v>
      </c>
      <c r="M2416" s="3">
        <f t="shared" si="854"/>
        <v>0</v>
      </c>
      <c r="N2416" s="3">
        <f t="shared" si="854"/>
        <v>0</v>
      </c>
      <c r="O2416" s="3">
        <f t="shared" si="854"/>
        <v>0</v>
      </c>
      <c r="P2416" s="3">
        <f t="shared" si="854"/>
        <v>0</v>
      </c>
      <c r="Q2416" s="3">
        <f t="shared" si="854"/>
        <v>0</v>
      </c>
      <c r="R2416" s="3">
        <f t="shared" si="854"/>
        <v>0</v>
      </c>
      <c r="S2416" s="3">
        <f t="shared" si="854"/>
        <v>0</v>
      </c>
      <c r="T2416" s="3">
        <f t="shared" si="854"/>
        <v>0</v>
      </c>
      <c r="U2416" s="3">
        <f t="shared" si="854"/>
        <v>0</v>
      </c>
      <c r="V2416" s="3">
        <f t="shared" si="854"/>
        <v>0</v>
      </c>
      <c r="W2416" s="3">
        <f t="shared" si="854"/>
        <v>0</v>
      </c>
      <c r="X2416" s="3">
        <f t="shared" si="854"/>
        <v>0</v>
      </c>
      <c r="Y2416" s="3">
        <f t="shared" si="854"/>
        <v>0</v>
      </c>
      <c r="Z2416" s="3">
        <f t="shared" si="854"/>
        <v>0</v>
      </c>
      <c r="AA2416" s="3">
        <f t="shared" si="854"/>
        <v>0</v>
      </c>
      <c r="AB2416" s="3">
        <f t="shared" si="854"/>
        <v>2791.0500035801738</v>
      </c>
      <c r="AC2416" s="3">
        <f t="shared" si="854"/>
        <v>5480.5026775345978</v>
      </c>
      <c r="AD2416" s="3">
        <f t="shared" si="854"/>
        <v>7599.679555619492</v>
      </c>
      <c r="AE2416" s="3">
        <f t="shared" si="854"/>
        <v>9689.1057459436197</v>
      </c>
      <c r="AF2416" s="3">
        <f t="shared" si="854"/>
        <v>11620.773023906628</v>
      </c>
      <c r="AG2416" s="3">
        <f t="shared" si="854"/>
        <v>805.93841029865371</v>
      </c>
      <c r="AH2416" s="3">
        <f t="shared" si="854"/>
        <v>2948.3148094745311</v>
      </c>
      <c r="AI2416" s="3">
        <f t="shared" si="854"/>
        <v>5086.2875806598022</v>
      </c>
      <c r="AJ2416" s="3">
        <f t="shared" si="854"/>
        <v>7150.2176362433111</v>
      </c>
      <c r="AK2416" s="3">
        <f t="shared" si="854"/>
        <v>9246.8918410571514</v>
      </c>
      <c r="AL2416" s="3">
        <f t="shared" si="854"/>
        <v>11444.360103807318</v>
      </c>
      <c r="AM2416" s="3">
        <f t="shared" si="854"/>
        <v>13814.58200008072</v>
      </c>
      <c r="AN2416" s="3">
        <f t="shared" si="854"/>
        <v>16345.761128065344</v>
      </c>
      <c r="AO2416" s="3">
        <f t="shared" si="854"/>
        <v>18980.371491336275</v>
      </c>
      <c r="AP2416" s="3">
        <f t="shared" si="854"/>
        <v>34727.763905312946</v>
      </c>
      <c r="AQ2416" s="3">
        <f t="shared" si="854"/>
        <v>52531.092093577769</v>
      </c>
      <c r="AR2416" s="3">
        <f t="shared" si="854"/>
        <v>57274.620379813954</v>
      </c>
      <c r="AS2416" s="3">
        <f t="shared" si="854"/>
        <v>62763.365544259228</v>
      </c>
      <c r="AT2416" s="3">
        <f t="shared" si="854"/>
        <v>68356.274806817513</v>
      </c>
      <c r="AU2416" s="3">
        <f t="shared" si="854"/>
        <v>74066.036765268102</v>
      </c>
      <c r="AV2416" s="3">
        <f t="shared" si="854"/>
        <v>74910.457432056981</v>
      </c>
      <c r="AW2416" s="3">
        <f t="shared" si="854"/>
        <v>75663.806605441758</v>
      </c>
      <c r="AX2416" s="3"/>
    </row>
    <row r="2417" spans="3:50">
      <c r="C2417" s="7" t="s">
        <v>0</v>
      </c>
      <c r="D2417" s="6"/>
      <c r="E2417" s="4">
        <f t="shared" si="854"/>
        <v>0</v>
      </c>
      <c r="F2417" s="4">
        <f t="shared" si="854"/>
        <v>0</v>
      </c>
      <c r="G2417" s="4">
        <f t="shared" si="854"/>
        <v>0</v>
      </c>
      <c r="H2417" s="4">
        <f t="shared" si="854"/>
        <v>0</v>
      </c>
      <c r="I2417" s="4">
        <f t="shared" si="854"/>
        <v>0</v>
      </c>
      <c r="J2417" s="4">
        <f t="shared" si="854"/>
        <v>0</v>
      </c>
      <c r="K2417" s="4">
        <f t="shared" si="854"/>
        <v>0</v>
      </c>
      <c r="L2417" s="4">
        <f t="shared" si="854"/>
        <v>0</v>
      </c>
      <c r="M2417" s="4">
        <f t="shared" si="854"/>
        <v>0</v>
      </c>
      <c r="N2417" s="4">
        <f t="shared" si="854"/>
        <v>0</v>
      </c>
      <c r="O2417" s="4">
        <f t="shared" si="854"/>
        <v>0</v>
      </c>
      <c r="P2417" s="4">
        <f t="shared" si="854"/>
        <v>0</v>
      </c>
      <c r="Q2417" s="4">
        <f t="shared" si="854"/>
        <v>0</v>
      </c>
      <c r="R2417" s="4">
        <f t="shared" si="854"/>
        <v>0</v>
      </c>
      <c r="S2417" s="4">
        <f t="shared" si="854"/>
        <v>0</v>
      </c>
      <c r="T2417" s="4">
        <f t="shared" si="854"/>
        <v>0</v>
      </c>
      <c r="U2417" s="4">
        <f t="shared" si="854"/>
        <v>0</v>
      </c>
      <c r="V2417" s="4">
        <f t="shared" si="854"/>
        <v>0</v>
      </c>
      <c r="W2417" s="4">
        <f t="shared" si="854"/>
        <v>0</v>
      </c>
      <c r="X2417" s="4">
        <f t="shared" si="854"/>
        <v>0</v>
      </c>
      <c r="Y2417" s="4">
        <f t="shared" si="854"/>
        <v>0</v>
      </c>
      <c r="Z2417" s="4">
        <f t="shared" si="854"/>
        <v>0</v>
      </c>
      <c r="AA2417" s="4">
        <f t="shared" si="854"/>
        <v>0</v>
      </c>
      <c r="AB2417" s="4">
        <f t="shared" si="854"/>
        <v>0</v>
      </c>
      <c r="AC2417" s="4">
        <f t="shared" si="854"/>
        <v>0</v>
      </c>
      <c r="AD2417" s="4">
        <f t="shared" si="854"/>
        <v>0</v>
      </c>
      <c r="AE2417" s="4">
        <f t="shared" si="854"/>
        <v>0</v>
      </c>
      <c r="AF2417" s="4">
        <f t="shared" si="854"/>
        <v>0</v>
      </c>
      <c r="AG2417" s="4">
        <f t="shared" si="854"/>
        <v>0</v>
      </c>
      <c r="AH2417" s="4">
        <f t="shared" si="854"/>
        <v>49.18928172142374</v>
      </c>
      <c r="AI2417" s="4">
        <f t="shared" si="854"/>
        <v>98.811793288233545</v>
      </c>
      <c r="AJ2417" s="4">
        <f t="shared" si="854"/>
        <v>147.84281867503861</v>
      </c>
      <c r="AK2417" s="4">
        <f t="shared" si="854"/>
        <v>198.44176491499687</v>
      </c>
      <c r="AL2417" s="4">
        <f t="shared" si="854"/>
        <v>252.22138385424654</v>
      </c>
      <c r="AM2417" s="4">
        <f t="shared" si="854"/>
        <v>310.95379121442426</v>
      </c>
      <c r="AN2417" s="4">
        <f t="shared" si="854"/>
        <v>374.56431496670461</v>
      </c>
      <c r="AO2417" s="4">
        <f t="shared" si="854"/>
        <v>441.86088521861819</v>
      </c>
      <c r="AP2417" s="4">
        <f t="shared" si="854"/>
        <v>511.77747922958832</v>
      </c>
      <c r="AQ2417" s="4">
        <f t="shared" si="854"/>
        <v>717.99568540718917</v>
      </c>
      <c r="AR2417" s="4">
        <f t="shared" si="854"/>
        <v>731.91953061030563</v>
      </c>
      <c r="AS2417" s="4">
        <f t="shared" si="854"/>
        <v>754.95851292285408</v>
      </c>
      <c r="AT2417" s="4">
        <f t="shared" si="854"/>
        <v>778.36789526599546</v>
      </c>
      <c r="AU2417" s="4">
        <f t="shared" si="854"/>
        <v>802.29862228258219</v>
      </c>
      <c r="AV2417" s="4">
        <f t="shared" si="854"/>
        <v>815.21972691893825</v>
      </c>
      <c r="AW2417" s="4">
        <f t="shared" si="854"/>
        <v>827.23023732493459</v>
      </c>
      <c r="AX2417" s="3"/>
    </row>
    <row r="2418" spans="3:50">
      <c r="C2418" s="14">
        <v>24</v>
      </c>
      <c r="D2418" s="13"/>
      <c r="E2418" s="11">
        <f t="shared" ref="E2418:AW2418" si="855">SUM(E2419:E2423)</f>
        <v>0</v>
      </c>
      <c r="F2418" s="11">
        <f t="shared" si="855"/>
        <v>0</v>
      </c>
      <c r="G2418" s="11">
        <f t="shared" si="855"/>
        <v>0</v>
      </c>
      <c r="H2418" s="11">
        <f t="shared" si="855"/>
        <v>0</v>
      </c>
      <c r="I2418" s="11">
        <f t="shared" si="855"/>
        <v>0</v>
      </c>
      <c r="J2418" s="11">
        <f t="shared" si="855"/>
        <v>0</v>
      </c>
      <c r="K2418" s="11">
        <f t="shared" si="855"/>
        <v>0</v>
      </c>
      <c r="L2418" s="11">
        <f t="shared" si="855"/>
        <v>0</v>
      </c>
      <c r="M2418" s="11">
        <f t="shared" si="855"/>
        <v>0</v>
      </c>
      <c r="N2418" s="11">
        <f t="shared" si="855"/>
        <v>0</v>
      </c>
      <c r="O2418" s="11">
        <f t="shared" si="855"/>
        <v>0</v>
      </c>
      <c r="P2418" s="11">
        <f t="shared" si="855"/>
        <v>0</v>
      </c>
      <c r="Q2418" s="11">
        <f t="shared" si="855"/>
        <v>0</v>
      </c>
      <c r="R2418" s="11">
        <f t="shared" si="855"/>
        <v>0</v>
      </c>
      <c r="S2418" s="11">
        <f t="shared" si="855"/>
        <v>0</v>
      </c>
      <c r="T2418" s="11">
        <f t="shared" si="855"/>
        <v>0</v>
      </c>
      <c r="U2418" s="11">
        <f t="shared" si="855"/>
        <v>0</v>
      </c>
      <c r="V2418" s="11">
        <f t="shared" si="855"/>
        <v>0</v>
      </c>
      <c r="W2418" s="11">
        <f t="shared" si="855"/>
        <v>0</v>
      </c>
      <c r="X2418" s="11">
        <f t="shared" si="855"/>
        <v>0</v>
      </c>
      <c r="Y2418" s="11">
        <f t="shared" si="855"/>
        <v>0</v>
      </c>
      <c r="Z2418" s="11">
        <f t="shared" si="855"/>
        <v>0</v>
      </c>
      <c r="AA2418" s="11">
        <f t="shared" si="855"/>
        <v>0</v>
      </c>
      <c r="AB2418" s="11">
        <f t="shared" si="855"/>
        <v>0</v>
      </c>
      <c r="AC2418" s="11">
        <f t="shared" si="855"/>
        <v>105221.98908303665</v>
      </c>
      <c r="AD2418" s="11">
        <f t="shared" si="855"/>
        <v>112060.73909542082</v>
      </c>
      <c r="AE2418" s="11">
        <f t="shared" si="855"/>
        <v>111685.02102888614</v>
      </c>
      <c r="AF2418" s="11">
        <f t="shared" si="855"/>
        <v>114527.54194897838</v>
      </c>
      <c r="AG2418" s="11">
        <f t="shared" si="855"/>
        <v>117307.14350665837</v>
      </c>
      <c r="AH2418" s="11">
        <f t="shared" si="855"/>
        <v>108805.4398493787</v>
      </c>
      <c r="AI2418" s="11">
        <f t="shared" si="855"/>
        <v>113122.3829521148</v>
      </c>
      <c r="AJ2418" s="11">
        <f t="shared" si="855"/>
        <v>120074.29481890738</v>
      </c>
      <c r="AK2418" s="11">
        <f t="shared" si="855"/>
        <v>125977.92003318088</v>
      </c>
      <c r="AL2418" s="11">
        <f t="shared" si="855"/>
        <v>132844.34741992617</v>
      </c>
      <c r="AM2418" s="11">
        <f t="shared" si="855"/>
        <v>140980.82223003003</v>
      </c>
      <c r="AN2418" s="11">
        <f t="shared" si="855"/>
        <v>150685.68065274495</v>
      </c>
      <c r="AO2418" s="11">
        <f t="shared" si="855"/>
        <v>161393.22754155329</v>
      </c>
      <c r="AP2418" s="11">
        <f t="shared" si="855"/>
        <v>172368.96945841456</v>
      </c>
      <c r="AQ2418" s="11">
        <f t="shared" si="855"/>
        <v>194503.59831635645</v>
      </c>
      <c r="AR2418" s="11">
        <f t="shared" si="855"/>
        <v>273419.8106217914</v>
      </c>
      <c r="AS2418" s="11">
        <f t="shared" si="855"/>
        <v>279230.762498178</v>
      </c>
      <c r="AT2418" s="11">
        <f t="shared" si="855"/>
        <v>288502.03101998754</v>
      </c>
      <c r="AU2418" s="11">
        <f t="shared" si="855"/>
        <v>297902.63238388143</v>
      </c>
      <c r="AV2418" s="11">
        <f t="shared" si="855"/>
        <v>308088.03241050441</v>
      </c>
      <c r="AW2418" s="11">
        <f t="shared" si="855"/>
        <v>312809.69659999217</v>
      </c>
      <c r="AX2418" s="11"/>
    </row>
    <row r="2419" spans="3:50">
      <c r="C2419" s="10" t="s">
        <v>4</v>
      </c>
      <c r="D2419" s="9"/>
      <c r="E2419" s="3">
        <f t="shared" ref="E2419:AW2423" si="856">E1796*E304</f>
        <v>0</v>
      </c>
      <c r="F2419" s="3">
        <f t="shared" si="856"/>
        <v>0</v>
      </c>
      <c r="G2419" s="3">
        <f t="shared" si="856"/>
        <v>0</v>
      </c>
      <c r="H2419" s="3">
        <f t="shared" si="856"/>
        <v>0</v>
      </c>
      <c r="I2419" s="3">
        <f t="shared" si="856"/>
        <v>0</v>
      </c>
      <c r="J2419" s="3">
        <f t="shared" si="856"/>
        <v>0</v>
      </c>
      <c r="K2419" s="3">
        <f t="shared" si="856"/>
        <v>0</v>
      </c>
      <c r="L2419" s="3">
        <f t="shared" si="856"/>
        <v>0</v>
      </c>
      <c r="M2419" s="3">
        <f t="shared" si="856"/>
        <v>0</v>
      </c>
      <c r="N2419" s="3">
        <f t="shared" si="856"/>
        <v>0</v>
      </c>
      <c r="O2419" s="3">
        <f t="shared" si="856"/>
        <v>0</v>
      </c>
      <c r="P2419" s="3">
        <f t="shared" si="856"/>
        <v>0</v>
      </c>
      <c r="Q2419" s="3">
        <f t="shared" si="856"/>
        <v>0</v>
      </c>
      <c r="R2419" s="3">
        <f t="shared" si="856"/>
        <v>0</v>
      </c>
      <c r="S2419" s="3">
        <f t="shared" si="856"/>
        <v>0</v>
      </c>
      <c r="T2419" s="3">
        <f t="shared" si="856"/>
        <v>0</v>
      </c>
      <c r="U2419" s="3">
        <f t="shared" si="856"/>
        <v>0</v>
      </c>
      <c r="V2419" s="3">
        <f t="shared" si="856"/>
        <v>0</v>
      </c>
      <c r="W2419" s="3">
        <f t="shared" si="856"/>
        <v>0</v>
      </c>
      <c r="X2419" s="3">
        <f t="shared" si="856"/>
        <v>0</v>
      </c>
      <c r="Y2419" s="3">
        <f t="shared" si="856"/>
        <v>0</v>
      </c>
      <c r="Z2419" s="3">
        <f t="shared" si="856"/>
        <v>0</v>
      </c>
      <c r="AA2419" s="3">
        <f t="shared" si="856"/>
        <v>0</v>
      </c>
      <c r="AB2419" s="3">
        <f t="shared" si="856"/>
        <v>0</v>
      </c>
      <c r="AC2419" s="3">
        <f t="shared" si="856"/>
        <v>100263.50893018684</v>
      </c>
      <c r="AD2419" s="3">
        <f t="shared" si="856"/>
        <v>102925.93008327868</v>
      </c>
      <c r="AE2419" s="3">
        <f t="shared" si="856"/>
        <v>99226.590623964177</v>
      </c>
      <c r="AF2419" s="3">
        <f t="shared" si="856"/>
        <v>98710.33699122371</v>
      </c>
      <c r="AG2419" s="3">
        <f t="shared" si="856"/>
        <v>98320.619316752272</v>
      </c>
      <c r="AH2419" s="3">
        <f t="shared" si="856"/>
        <v>98119.23713050966</v>
      </c>
      <c r="AI2419" s="3">
        <f t="shared" si="856"/>
        <v>97213.05943986382</v>
      </c>
      <c r="AJ2419" s="3">
        <f t="shared" si="856"/>
        <v>98685.670477283784</v>
      </c>
      <c r="AK2419" s="3">
        <f t="shared" si="856"/>
        <v>99313.840648778525</v>
      </c>
      <c r="AL2419" s="3">
        <f t="shared" si="856"/>
        <v>100701.25828054869</v>
      </c>
      <c r="AM2419" s="3">
        <f t="shared" si="856"/>
        <v>102971.25471293853</v>
      </c>
      <c r="AN2419" s="3">
        <f t="shared" si="856"/>
        <v>106226.60011155641</v>
      </c>
      <c r="AO2419" s="3">
        <f t="shared" si="856"/>
        <v>109969.09175252073</v>
      </c>
      <c r="AP2419" s="3">
        <f t="shared" si="856"/>
        <v>113653.67138354501</v>
      </c>
      <c r="AQ2419" s="3">
        <f t="shared" si="856"/>
        <v>116999.43944489872</v>
      </c>
      <c r="AR2419" s="3">
        <f t="shared" si="856"/>
        <v>158862.20154351075</v>
      </c>
      <c r="AS2419" s="3">
        <f t="shared" si="856"/>
        <v>156726.6555759121</v>
      </c>
      <c r="AT2419" s="3">
        <f t="shared" si="856"/>
        <v>156444.76188548704</v>
      </c>
      <c r="AU2419" s="3">
        <f t="shared" si="856"/>
        <v>156081.62376838774</v>
      </c>
      <c r="AV2419" s="3">
        <f t="shared" si="856"/>
        <v>155666.48663275351</v>
      </c>
      <c r="AW2419" s="3">
        <f t="shared" si="856"/>
        <v>157818.19878089486</v>
      </c>
      <c r="AX2419" s="3"/>
    </row>
    <row r="2420" spans="3:50">
      <c r="C2420" s="10" t="s">
        <v>3</v>
      </c>
      <c r="D2420" s="9"/>
      <c r="E2420" s="3">
        <f t="shared" si="856"/>
        <v>0</v>
      </c>
      <c r="F2420" s="3">
        <f t="shared" si="856"/>
        <v>0</v>
      </c>
      <c r="G2420" s="3">
        <f t="shared" si="856"/>
        <v>0</v>
      </c>
      <c r="H2420" s="3">
        <f t="shared" si="856"/>
        <v>0</v>
      </c>
      <c r="I2420" s="3">
        <f t="shared" si="856"/>
        <v>0</v>
      </c>
      <c r="J2420" s="3">
        <f t="shared" si="856"/>
        <v>0</v>
      </c>
      <c r="K2420" s="3">
        <f t="shared" si="856"/>
        <v>0</v>
      </c>
      <c r="L2420" s="3">
        <f t="shared" si="856"/>
        <v>0</v>
      </c>
      <c r="M2420" s="3">
        <f t="shared" si="856"/>
        <v>0</v>
      </c>
      <c r="N2420" s="3">
        <f t="shared" si="856"/>
        <v>0</v>
      </c>
      <c r="O2420" s="3">
        <f t="shared" si="856"/>
        <v>0</v>
      </c>
      <c r="P2420" s="3">
        <f t="shared" si="856"/>
        <v>0</v>
      </c>
      <c r="Q2420" s="3">
        <f t="shared" si="856"/>
        <v>0</v>
      </c>
      <c r="R2420" s="3">
        <f t="shared" si="856"/>
        <v>0</v>
      </c>
      <c r="S2420" s="3">
        <f t="shared" si="856"/>
        <v>0</v>
      </c>
      <c r="T2420" s="3">
        <f t="shared" si="856"/>
        <v>0</v>
      </c>
      <c r="U2420" s="3">
        <f t="shared" si="856"/>
        <v>0</v>
      </c>
      <c r="V2420" s="3">
        <f t="shared" si="856"/>
        <v>0</v>
      </c>
      <c r="W2420" s="3">
        <f t="shared" si="856"/>
        <v>0</v>
      </c>
      <c r="X2420" s="3">
        <f t="shared" si="856"/>
        <v>0</v>
      </c>
      <c r="Y2420" s="3">
        <f t="shared" si="856"/>
        <v>0</v>
      </c>
      <c r="Z2420" s="3">
        <f t="shared" si="856"/>
        <v>0</v>
      </c>
      <c r="AA2420" s="3">
        <f t="shared" si="856"/>
        <v>0</v>
      </c>
      <c r="AB2420" s="3">
        <f t="shared" si="856"/>
        <v>0</v>
      </c>
      <c r="AC2420" s="3">
        <f t="shared" si="856"/>
        <v>1692.2746505782604</v>
      </c>
      <c r="AD2420" s="3">
        <f t="shared" si="856"/>
        <v>2712.6533508399302</v>
      </c>
      <c r="AE2420" s="3">
        <f t="shared" si="856"/>
        <v>3541.0052476701826</v>
      </c>
      <c r="AF2420" s="3">
        <f t="shared" si="856"/>
        <v>4432.7861571530775</v>
      </c>
      <c r="AG2420" s="3">
        <f t="shared" si="856"/>
        <v>5314.1359953035198</v>
      </c>
      <c r="AH2420" s="3">
        <f t="shared" si="856"/>
        <v>6195.0759358046207</v>
      </c>
      <c r="AI2420" s="3">
        <f t="shared" si="856"/>
        <v>6288.5046352174586</v>
      </c>
      <c r="AJ2420" s="3">
        <f t="shared" si="856"/>
        <v>6545.9166642862956</v>
      </c>
      <c r="AK2420" s="3">
        <f t="shared" si="856"/>
        <v>6760.1934520187679</v>
      </c>
      <c r="AL2420" s="3">
        <f t="shared" si="856"/>
        <v>7039.4239643193687</v>
      </c>
      <c r="AM2420" s="3">
        <f t="shared" si="856"/>
        <v>7397.3366642578067</v>
      </c>
      <c r="AN2420" s="3">
        <f t="shared" si="856"/>
        <v>7847.6889429975199</v>
      </c>
      <c r="AO2420" s="3">
        <f t="shared" si="856"/>
        <v>8360.0873466109279</v>
      </c>
      <c r="AP2420" s="3">
        <f t="shared" si="856"/>
        <v>8896.7431294963062</v>
      </c>
      <c r="AQ2420" s="3">
        <f t="shared" si="856"/>
        <v>9032.3804804059891</v>
      </c>
      <c r="AR2420" s="3">
        <f t="shared" si="856"/>
        <v>12728.704091683094</v>
      </c>
      <c r="AS2420" s="3">
        <f t="shared" si="856"/>
        <v>13032.711557387769</v>
      </c>
      <c r="AT2420" s="3">
        <f t="shared" si="856"/>
        <v>13501.199817753979</v>
      </c>
      <c r="AU2420" s="3">
        <f t="shared" si="856"/>
        <v>13979.179148560359</v>
      </c>
      <c r="AV2420" s="3">
        <f t="shared" si="856"/>
        <v>15067.912883326457</v>
      </c>
      <c r="AW2420" s="3">
        <f t="shared" si="856"/>
        <v>15698.914180867478</v>
      </c>
      <c r="AX2420" s="3"/>
    </row>
    <row r="2421" spans="3:50">
      <c r="C2421" s="10" t="s">
        <v>2</v>
      </c>
      <c r="D2421" s="9"/>
      <c r="E2421" s="3">
        <f t="shared" si="856"/>
        <v>0</v>
      </c>
      <c r="F2421" s="3">
        <f t="shared" si="856"/>
        <v>0</v>
      </c>
      <c r="G2421" s="3">
        <f t="shared" si="856"/>
        <v>0</v>
      </c>
      <c r="H2421" s="3">
        <f t="shared" si="856"/>
        <v>0</v>
      </c>
      <c r="I2421" s="3">
        <f t="shared" si="856"/>
        <v>0</v>
      </c>
      <c r="J2421" s="3">
        <f t="shared" si="856"/>
        <v>0</v>
      </c>
      <c r="K2421" s="3">
        <f t="shared" si="856"/>
        <v>0</v>
      </c>
      <c r="L2421" s="3">
        <f t="shared" si="856"/>
        <v>0</v>
      </c>
      <c r="M2421" s="3">
        <f t="shared" si="856"/>
        <v>0</v>
      </c>
      <c r="N2421" s="3">
        <f t="shared" si="856"/>
        <v>0</v>
      </c>
      <c r="O2421" s="3">
        <f t="shared" si="856"/>
        <v>0</v>
      </c>
      <c r="P2421" s="3">
        <f t="shared" si="856"/>
        <v>0</v>
      </c>
      <c r="Q2421" s="3">
        <f t="shared" si="856"/>
        <v>0</v>
      </c>
      <c r="R2421" s="3">
        <f t="shared" si="856"/>
        <v>0</v>
      </c>
      <c r="S2421" s="3">
        <f t="shared" si="856"/>
        <v>0</v>
      </c>
      <c r="T2421" s="3">
        <f t="shared" si="856"/>
        <v>0</v>
      </c>
      <c r="U2421" s="3">
        <f t="shared" si="856"/>
        <v>0</v>
      </c>
      <c r="V2421" s="3">
        <f t="shared" si="856"/>
        <v>0</v>
      </c>
      <c r="W2421" s="3">
        <f t="shared" si="856"/>
        <v>0</v>
      </c>
      <c r="X2421" s="3">
        <f t="shared" si="856"/>
        <v>0</v>
      </c>
      <c r="Y2421" s="3">
        <f t="shared" si="856"/>
        <v>0</v>
      </c>
      <c r="Z2421" s="3">
        <f t="shared" si="856"/>
        <v>0</v>
      </c>
      <c r="AA2421" s="3">
        <f t="shared" si="856"/>
        <v>0</v>
      </c>
      <c r="AB2421" s="3">
        <f t="shared" si="856"/>
        <v>0</v>
      </c>
      <c r="AC2421" s="3">
        <f t="shared" si="856"/>
        <v>760.87950449894049</v>
      </c>
      <c r="AD2421" s="3">
        <f t="shared" si="856"/>
        <v>1502.7003232475995</v>
      </c>
      <c r="AE2421" s="3">
        <f t="shared" si="856"/>
        <v>2095.7362799433463</v>
      </c>
      <c r="AF2421" s="3">
        <f t="shared" si="856"/>
        <v>2687.2014489443277</v>
      </c>
      <c r="AG2421" s="3">
        <f t="shared" si="856"/>
        <v>3241.251262744438</v>
      </c>
      <c r="AH2421" s="3">
        <f t="shared" si="856"/>
        <v>3767.6935055040899</v>
      </c>
      <c r="AI2421" s="3">
        <f t="shared" si="856"/>
        <v>6930.2857103236529</v>
      </c>
      <c r="AJ2421" s="3">
        <f t="shared" si="856"/>
        <v>10188.639549530464</v>
      </c>
      <c r="AK2421" s="3">
        <f t="shared" si="856"/>
        <v>13353.275283676663</v>
      </c>
      <c r="AL2421" s="3">
        <f t="shared" si="856"/>
        <v>16625.716080721839</v>
      </c>
      <c r="AM2421" s="3">
        <f t="shared" si="856"/>
        <v>20113.619868284703</v>
      </c>
      <c r="AN2421" s="3">
        <f t="shared" si="856"/>
        <v>23932.615643602272</v>
      </c>
      <c r="AO2421" s="3">
        <f t="shared" si="856"/>
        <v>28056.260082168963</v>
      </c>
      <c r="AP2421" s="3">
        <f t="shared" si="856"/>
        <v>32385.611041118482</v>
      </c>
      <c r="AQ2421" s="3">
        <f t="shared" si="856"/>
        <v>36840.926354839969</v>
      </c>
      <c r="AR2421" s="3">
        <f t="shared" si="856"/>
        <v>54032.64016103193</v>
      </c>
      <c r="AS2421" s="3">
        <f t="shared" si="856"/>
        <v>57404.737646175119</v>
      </c>
      <c r="AT2421" s="3">
        <f t="shared" si="856"/>
        <v>61541.929533931027</v>
      </c>
      <c r="AU2421" s="3">
        <f t="shared" si="856"/>
        <v>65786.375319007057</v>
      </c>
      <c r="AV2421" s="3">
        <f t="shared" si="856"/>
        <v>70151.507284711188</v>
      </c>
      <c r="AW2421" s="3">
        <f t="shared" si="856"/>
        <v>71320.913024083682</v>
      </c>
      <c r="AX2421" s="3"/>
    </row>
    <row r="2422" spans="3:50">
      <c r="C2422" s="10" t="s">
        <v>1</v>
      </c>
      <c r="D2422" s="9"/>
      <c r="E2422" s="3">
        <f t="shared" si="856"/>
        <v>0</v>
      </c>
      <c r="F2422" s="3">
        <f t="shared" si="856"/>
        <v>0</v>
      </c>
      <c r="G2422" s="3">
        <f t="shared" si="856"/>
        <v>0</v>
      </c>
      <c r="H2422" s="3">
        <f t="shared" si="856"/>
        <v>0</v>
      </c>
      <c r="I2422" s="3">
        <f t="shared" si="856"/>
        <v>0</v>
      </c>
      <c r="J2422" s="3">
        <f t="shared" si="856"/>
        <v>0</v>
      </c>
      <c r="K2422" s="3">
        <f t="shared" si="856"/>
        <v>0</v>
      </c>
      <c r="L2422" s="3">
        <f t="shared" si="856"/>
        <v>0</v>
      </c>
      <c r="M2422" s="3">
        <f t="shared" si="856"/>
        <v>0</v>
      </c>
      <c r="N2422" s="3">
        <f t="shared" si="856"/>
        <v>0</v>
      </c>
      <c r="O2422" s="3">
        <f t="shared" si="856"/>
        <v>0</v>
      </c>
      <c r="P2422" s="3">
        <f t="shared" si="856"/>
        <v>0</v>
      </c>
      <c r="Q2422" s="3">
        <f t="shared" si="856"/>
        <v>0</v>
      </c>
      <c r="R2422" s="3">
        <f t="shared" si="856"/>
        <v>0</v>
      </c>
      <c r="S2422" s="3">
        <f t="shared" si="856"/>
        <v>0</v>
      </c>
      <c r="T2422" s="3">
        <f t="shared" si="856"/>
        <v>0</v>
      </c>
      <c r="U2422" s="3">
        <f t="shared" si="856"/>
        <v>0</v>
      </c>
      <c r="V2422" s="3">
        <f t="shared" si="856"/>
        <v>0</v>
      </c>
      <c r="W2422" s="3">
        <f t="shared" si="856"/>
        <v>0</v>
      </c>
      <c r="X2422" s="3">
        <f t="shared" si="856"/>
        <v>0</v>
      </c>
      <c r="Y2422" s="3">
        <f t="shared" si="856"/>
        <v>0</v>
      </c>
      <c r="Z2422" s="3">
        <f t="shared" si="856"/>
        <v>0</v>
      </c>
      <c r="AA2422" s="3">
        <f t="shared" si="856"/>
        <v>0</v>
      </c>
      <c r="AB2422" s="3">
        <f t="shared" si="856"/>
        <v>0</v>
      </c>
      <c r="AC2422" s="3">
        <f t="shared" si="856"/>
        <v>2505.3259977726148</v>
      </c>
      <c r="AD2422" s="3">
        <f t="shared" si="856"/>
        <v>4919.4553380546195</v>
      </c>
      <c r="AE2422" s="3">
        <f t="shared" si="856"/>
        <v>6821.6888773084365</v>
      </c>
      <c r="AF2422" s="3">
        <f t="shared" si="856"/>
        <v>8697.2173516572711</v>
      </c>
      <c r="AG2422" s="3">
        <f t="shared" si="856"/>
        <v>10431.136931858146</v>
      </c>
      <c r="AH2422" s="3">
        <f t="shared" si="856"/>
        <v>723.43327756032056</v>
      </c>
      <c r="AI2422" s="3">
        <f t="shared" si="856"/>
        <v>2646.4913678793491</v>
      </c>
      <c r="AJ2422" s="3">
        <f t="shared" si="856"/>
        <v>4565.5966362585223</v>
      </c>
      <c r="AK2422" s="3">
        <f t="shared" si="856"/>
        <v>6418.2390537017291</v>
      </c>
      <c r="AL2422" s="3">
        <f t="shared" si="856"/>
        <v>8300.2735523460833</v>
      </c>
      <c r="AM2422" s="3">
        <f t="shared" si="856"/>
        <v>10272.783668928118</v>
      </c>
      <c r="AN2422" s="3">
        <f t="shared" si="856"/>
        <v>12400.362368559639</v>
      </c>
      <c r="AO2422" s="3">
        <f t="shared" si="856"/>
        <v>14672.420864905076</v>
      </c>
      <c r="AP2422" s="3">
        <f t="shared" si="856"/>
        <v>17037.322184708395</v>
      </c>
      <c r="AQ2422" s="3">
        <f t="shared" si="856"/>
        <v>31172.630244849257</v>
      </c>
      <c r="AR2422" s="3">
        <f t="shared" si="856"/>
        <v>47153.404827792569</v>
      </c>
      <c r="AS2422" s="3">
        <f t="shared" si="856"/>
        <v>51411.330956465717</v>
      </c>
      <c r="AT2422" s="3">
        <f t="shared" si="856"/>
        <v>56338.184985592561</v>
      </c>
      <c r="AU2422" s="3">
        <f t="shared" si="856"/>
        <v>61358.539676729146</v>
      </c>
      <c r="AV2422" s="3">
        <f t="shared" si="856"/>
        <v>66483.784676729163</v>
      </c>
      <c r="AW2422" s="3">
        <f t="shared" si="856"/>
        <v>67241.760724040752</v>
      </c>
      <c r="AX2422" s="3"/>
    </row>
    <row r="2423" spans="3:50">
      <c r="C2423" s="7" t="s">
        <v>0</v>
      </c>
      <c r="D2423" s="6"/>
      <c r="E2423" s="4">
        <f t="shared" si="856"/>
        <v>0</v>
      </c>
      <c r="F2423" s="4">
        <f t="shared" si="856"/>
        <v>0</v>
      </c>
      <c r="G2423" s="4">
        <f t="shared" si="856"/>
        <v>0</v>
      </c>
      <c r="H2423" s="4">
        <f t="shared" si="856"/>
        <v>0</v>
      </c>
      <c r="I2423" s="4">
        <f t="shared" si="856"/>
        <v>0</v>
      </c>
      <c r="J2423" s="4">
        <f t="shared" si="856"/>
        <v>0</v>
      </c>
      <c r="K2423" s="4">
        <f t="shared" si="856"/>
        <v>0</v>
      </c>
      <c r="L2423" s="4">
        <f t="shared" si="856"/>
        <v>0</v>
      </c>
      <c r="M2423" s="4">
        <f t="shared" si="856"/>
        <v>0</v>
      </c>
      <c r="N2423" s="4">
        <f t="shared" si="856"/>
        <v>0</v>
      </c>
      <c r="O2423" s="4">
        <f t="shared" si="856"/>
        <v>0</v>
      </c>
      <c r="P2423" s="4">
        <f t="shared" si="856"/>
        <v>0</v>
      </c>
      <c r="Q2423" s="4">
        <f t="shared" si="856"/>
        <v>0</v>
      </c>
      <c r="R2423" s="4">
        <f t="shared" si="856"/>
        <v>0</v>
      </c>
      <c r="S2423" s="4">
        <f t="shared" si="856"/>
        <v>0</v>
      </c>
      <c r="T2423" s="4">
        <f t="shared" si="856"/>
        <v>0</v>
      </c>
      <c r="U2423" s="4">
        <f t="shared" si="856"/>
        <v>0</v>
      </c>
      <c r="V2423" s="4">
        <f t="shared" si="856"/>
        <v>0</v>
      </c>
      <c r="W2423" s="4">
        <f t="shared" si="856"/>
        <v>0</v>
      </c>
      <c r="X2423" s="4">
        <f t="shared" si="856"/>
        <v>0</v>
      </c>
      <c r="Y2423" s="4">
        <f t="shared" si="856"/>
        <v>0</v>
      </c>
      <c r="Z2423" s="4">
        <f t="shared" si="856"/>
        <v>0</v>
      </c>
      <c r="AA2423" s="4">
        <f t="shared" si="856"/>
        <v>0</v>
      </c>
      <c r="AB2423" s="4">
        <f t="shared" si="856"/>
        <v>0</v>
      </c>
      <c r="AC2423" s="4">
        <f t="shared" si="856"/>
        <v>0</v>
      </c>
      <c r="AD2423" s="4">
        <f t="shared" si="856"/>
        <v>0</v>
      </c>
      <c r="AE2423" s="4">
        <f t="shared" si="856"/>
        <v>0</v>
      </c>
      <c r="AF2423" s="4">
        <f t="shared" si="856"/>
        <v>0</v>
      </c>
      <c r="AG2423" s="4">
        <f t="shared" si="856"/>
        <v>0</v>
      </c>
      <c r="AH2423" s="4">
        <f t="shared" si="856"/>
        <v>0</v>
      </c>
      <c r="AI2423" s="4">
        <f t="shared" si="856"/>
        <v>44.04179883053385</v>
      </c>
      <c r="AJ2423" s="4">
        <f t="shared" si="856"/>
        <v>88.471491548316038</v>
      </c>
      <c r="AK2423" s="4">
        <f t="shared" si="856"/>
        <v>132.37159500520312</v>
      </c>
      <c r="AL2423" s="4">
        <f t="shared" si="856"/>
        <v>177.67554199019557</v>
      </c>
      <c r="AM2423" s="4">
        <f t="shared" si="856"/>
        <v>225.82731562086462</v>
      </c>
      <c r="AN2423" s="4">
        <f t="shared" si="856"/>
        <v>278.41358602910515</v>
      </c>
      <c r="AO2423" s="4">
        <f t="shared" si="856"/>
        <v>335.36749534757894</v>
      </c>
      <c r="AP2423" s="4">
        <f t="shared" si="856"/>
        <v>395.62171954635994</v>
      </c>
      <c r="AQ2423" s="4">
        <f t="shared" si="856"/>
        <v>458.22179136253624</v>
      </c>
      <c r="AR2423" s="4">
        <f t="shared" si="856"/>
        <v>642.85999777309678</v>
      </c>
      <c r="AS2423" s="4">
        <f t="shared" si="856"/>
        <v>655.32676223727606</v>
      </c>
      <c r="AT2423" s="4">
        <f t="shared" si="856"/>
        <v>675.95479722294567</v>
      </c>
      <c r="AU2423" s="4">
        <f t="shared" si="856"/>
        <v>696.9144711970963</v>
      </c>
      <c r="AV2423" s="4">
        <f t="shared" si="856"/>
        <v>718.34093298407322</v>
      </c>
      <c r="AW2423" s="4">
        <f t="shared" si="856"/>
        <v>729.90989010537282</v>
      </c>
      <c r="AX2423" s="3"/>
    </row>
    <row r="2424" spans="3:50">
      <c r="C2424" s="14">
        <v>25</v>
      </c>
      <c r="D2424" s="13"/>
      <c r="E2424" s="11">
        <f t="shared" ref="E2424:AW2424" si="857">SUM(E2425:E2429)</f>
        <v>0</v>
      </c>
      <c r="F2424" s="11">
        <f t="shared" si="857"/>
        <v>0</v>
      </c>
      <c r="G2424" s="11">
        <f t="shared" si="857"/>
        <v>0</v>
      </c>
      <c r="H2424" s="11">
        <f t="shared" si="857"/>
        <v>0</v>
      </c>
      <c r="I2424" s="11">
        <f t="shared" si="857"/>
        <v>0</v>
      </c>
      <c r="J2424" s="11">
        <f t="shared" si="857"/>
        <v>0</v>
      </c>
      <c r="K2424" s="11">
        <f t="shared" si="857"/>
        <v>0</v>
      </c>
      <c r="L2424" s="11">
        <f t="shared" si="857"/>
        <v>0</v>
      </c>
      <c r="M2424" s="11">
        <f t="shared" si="857"/>
        <v>0</v>
      </c>
      <c r="N2424" s="11">
        <f t="shared" si="857"/>
        <v>0</v>
      </c>
      <c r="O2424" s="11">
        <f t="shared" si="857"/>
        <v>0</v>
      </c>
      <c r="P2424" s="11">
        <f t="shared" si="857"/>
        <v>0</v>
      </c>
      <c r="Q2424" s="11">
        <f t="shared" si="857"/>
        <v>0</v>
      </c>
      <c r="R2424" s="11">
        <f t="shared" si="857"/>
        <v>0</v>
      </c>
      <c r="S2424" s="11">
        <f t="shared" si="857"/>
        <v>0</v>
      </c>
      <c r="T2424" s="11">
        <f t="shared" si="857"/>
        <v>0</v>
      </c>
      <c r="U2424" s="11">
        <f t="shared" si="857"/>
        <v>0</v>
      </c>
      <c r="V2424" s="11">
        <f t="shared" si="857"/>
        <v>0</v>
      </c>
      <c r="W2424" s="11">
        <f t="shared" si="857"/>
        <v>0</v>
      </c>
      <c r="X2424" s="11">
        <f t="shared" si="857"/>
        <v>0</v>
      </c>
      <c r="Y2424" s="11">
        <f t="shared" si="857"/>
        <v>0</v>
      </c>
      <c r="Z2424" s="11">
        <f t="shared" si="857"/>
        <v>0</v>
      </c>
      <c r="AA2424" s="11">
        <f t="shared" si="857"/>
        <v>0</v>
      </c>
      <c r="AB2424" s="11">
        <f t="shared" si="857"/>
        <v>0</v>
      </c>
      <c r="AC2424" s="11">
        <f t="shared" si="857"/>
        <v>0</v>
      </c>
      <c r="AD2424" s="11">
        <f t="shared" si="857"/>
        <v>92311.953136562748</v>
      </c>
      <c r="AE2424" s="11">
        <f t="shared" si="857"/>
        <v>98392.11890515119</v>
      </c>
      <c r="AF2424" s="11">
        <f t="shared" si="857"/>
        <v>98132.797294537668</v>
      </c>
      <c r="AG2424" s="11">
        <f t="shared" si="857"/>
        <v>100694.87787375746</v>
      </c>
      <c r="AH2424" s="11">
        <f t="shared" si="857"/>
        <v>103198.26434603374</v>
      </c>
      <c r="AI2424" s="11">
        <f t="shared" si="857"/>
        <v>95613.405102760589</v>
      </c>
      <c r="AJ2424" s="11">
        <f t="shared" si="857"/>
        <v>99496.975830432988</v>
      </c>
      <c r="AK2424" s="11">
        <f t="shared" si="857"/>
        <v>105696.1685381119</v>
      </c>
      <c r="AL2424" s="11">
        <f t="shared" si="857"/>
        <v>110972.45095986631</v>
      </c>
      <c r="AM2424" s="11">
        <f t="shared" si="857"/>
        <v>117097.01953247983</v>
      </c>
      <c r="AN2424" s="11">
        <f t="shared" si="857"/>
        <v>124342.76616176711</v>
      </c>
      <c r="AO2424" s="11">
        <f t="shared" si="857"/>
        <v>132975.00079073527</v>
      </c>
      <c r="AP2424" s="11">
        <f t="shared" si="857"/>
        <v>142496.41002430368</v>
      </c>
      <c r="AQ2424" s="11">
        <f t="shared" si="857"/>
        <v>152259.35694100251</v>
      </c>
      <c r="AR2424" s="11">
        <f t="shared" si="857"/>
        <v>171999.27023174119</v>
      </c>
      <c r="AS2424" s="11">
        <f t="shared" si="857"/>
        <v>241889.55544692918</v>
      </c>
      <c r="AT2424" s="11">
        <f t="shared" si="857"/>
        <v>247133.46537493163</v>
      </c>
      <c r="AU2424" s="11">
        <f t="shared" si="857"/>
        <v>255441.65887263516</v>
      </c>
      <c r="AV2424" s="11">
        <f t="shared" si="857"/>
        <v>263867.26851918438</v>
      </c>
      <c r="AW2424" s="11">
        <f t="shared" si="857"/>
        <v>273002.84329802851</v>
      </c>
      <c r="AX2424" s="11"/>
    </row>
    <row r="2425" spans="3:50">
      <c r="C2425" s="10" t="s">
        <v>4</v>
      </c>
      <c r="D2425" s="9"/>
      <c r="E2425" s="3">
        <f t="shared" ref="E2425:AW2429" si="858">E1802*E310</f>
        <v>0</v>
      </c>
      <c r="F2425" s="3">
        <f t="shared" si="858"/>
        <v>0</v>
      </c>
      <c r="G2425" s="3">
        <f t="shared" si="858"/>
        <v>0</v>
      </c>
      <c r="H2425" s="3">
        <f t="shared" si="858"/>
        <v>0</v>
      </c>
      <c r="I2425" s="3">
        <f t="shared" si="858"/>
        <v>0</v>
      </c>
      <c r="J2425" s="3">
        <f t="shared" si="858"/>
        <v>0</v>
      </c>
      <c r="K2425" s="3">
        <f t="shared" si="858"/>
        <v>0</v>
      </c>
      <c r="L2425" s="3">
        <f t="shared" si="858"/>
        <v>0</v>
      </c>
      <c r="M2425" s="3">
        <f t="shared" si="858"/>
        <v>0</v>
      </c>
      <c r="N2425" s="3">
        <f t="shared" si="858"/>
        <v>0</v>
      </c>
      <c r="O2425" s="3">
        <f t="shared" si="858"/>
        <v>0</v>
      </c>
      <c r="P2425" s="3">
        <f t="shared" si="858"/>
        <v>0</v>
      </c>
      <c r="Q2425" s="3">
        <f t="shared" si="858"/>
        <v>0</v>
      </c>
      <c r="R2425" s="3">
        <f t="shared" si="858"/>
        <v>0</v>
      </c>
      <c r="S2425" s="3">
        <f t="shared" si="858"/>
        <v>0</v>
      </c>
      <c r="T2425" s="3">
        <f t="shared" si="858"/>
        <v>0</v>
      </c>
      <c r="U2425" s="3">
        <f t="shared" si="858"/>
        <v>0</v>
      </c>
      <c r="V2425" s="3">
        <f t="shared" si="858"/>
        <v>0</v>
      </c>
      <c r="W2425" s="3">
        <f t="shared" si="858"/>
        <v>0</v>
      </c>
      <c r="X2425" s="3">
        <f t="shared" si="858"/>
        <v>0</v>
      </c>
      <c r="Y2425" s="3">
        <f t="shared" si="858"/>
        <v>0</v>
      </c>
      <c r="Z2425" s="3">
        <f t="shared" si="858"/>
        <v>0</v>
      </c>
      <c r="AA2425" s="3">
        <f t="shared" si="858"/>
        <v>0</v>
      </c>
      <c r="AB2425" s="3">
        <f t="shared" si="858"/>
        <v>0</v>
      </c>
      <c r="AC2425" s="3">
        <f t="shared" si="858"/>
        <v>0</v>
      </c>
      <c r="AD2425" s="3">
        <f t="shared" si="858"/>
        <v>87857.6180599121</v>
      </c>
      <c r="AE2425" s="3">
        <f t="shared" si="858"/>
        <v>90190.610225046141</v>
      </c>
      <c r="AF2425" s="3">
        <f t="shared" si="858"/>
        <v>86949.000622925378</v>
      </c>
      <c r="AG2425" s="3">
        <f t="shared" si="858"/>
        <v>86496.624529456167</v>
      </c>
      <c r="AH2425" s="3">
        <f t="shared" si="858"/>
        <v>86155.12773804873</v>
      </c>
      <c r="AI2425" s="3">
        <f t="shared" si="858"/>
        <v>85978.663145977727</v>
      </c>
      <c r="AJ2425" s="3">
        <f t="shared" si="858"/>
        <v>85184.609414079998</v>
      </c>
      <c r="AK2425" s="3">
        <f t="shared" si="858"/>
        <v>86475.010073870799</v>
      </c>
      <c r="AL2425" s="3">
        <f t="shared" si="858"/>
        <v>87025.45495249801</v>
      </c>
      <c r="AM2425" s="3">
        <f t="shared" si="858"/>
        <v>88241.203430506357</v>
      </c>
      <c r="AN2425" s="3">
        <f t="shared" si="858"/>
        <v>90230.326708578912</v>
      </c>
      <c r="AO2425" s="3">
        <f t="shared" si="858"/>
        <v>93082.87890565001</v>
      </c>
      <c r="AP2425" s="3">
        <f t="shared" si="858"/>
        <v>96362.301346502383</v>
      </c>
      <c r="AQ2425" s="3">
        <f t="shared" si="858"/>
        <v>99590.977396123446</v>
      </c>
      <c r="AR2425" s="3">
        <f t="shared" si="858"/>
        <v>102522.76400111993</v>
      </c>
      <c r="AS2425" s="3">
        <f t="shared" si="858"/>
        <v>139205.72675234155</v>
      </c>
      <c r="AT2425" s="3">
        <f t="shared" si="858"/>
        <v>137334.41799831309</v>
      </c>
      <c r="AU2425" s="3">
        <f t="shared" si="858"/>
        <v>137087.4038208609</v>
      </c>
      <c r="AV2425" s="3">
        <f t="shared" si="858"/>
        <v>136769.19782213288</v>
      </c>
      <c r="AW2425" s="3">
        <f t="shared" si="858"/>
        <v>136405.42679223171</v>
      </c>
      <c r="AX2425" s="3"/>
    </row>
    <row r="2426" spans="3:50">
      <c r="C2426" s="10" t="s">
        <v>3</v>
      </c>
      <c r="D2426" s="9"/>
      <c r="E2426" s="3">
        <f t="shared" si="858"/>
        <v>0</v>
      </c>
      <c r="F2426" s="3">
        <f t="shared" si="858"/>
        <v>0</v>
      </c>
      <c r="G2426" s="3">
        <f t="shared" si="858"/>
        <v>0</v>
      </c>
      <c r="H2426" s="3">
        <f t="shared" si="858"/>
        <v>0</v>
      </c>
      <c r="I2426" s="3">
        <f t="shared" si="858"/>
        <v>0</v>
      </c>
      <c r="J2426" s="3">
        <f t="shared" si="858"/>
        <v>0</v>
      </c>
      <c r="K2426" s="3">
        <f t="shared" si="858"/>
        <v>0</v>
      </c>
      <c r="L2426" s="3">
        <f t="shared" si="858"/>
        <v>0</v>
      </c>
      <c r="M2426" s="3">
        <f t="shared" si="858"/>
        <v>0</v>
      </c>
      <c r="N2426" s="3">
        <f t="shared" si="858"/>
        <v>0</v>
      </c>
      <c r="O2426" s="3">
        <f t="shared" si="858"/>
        <v>0</v>
      </c>
      <c r="P2426" s="3">
        <f t="shared" si="858"/>
        <v>0</v>
      </c>
      <c r="Q2426" s="3">
        <f t="shared" si="858"/>
        <v>0</v>
      </c>
      <c r="R2426" s="3">
        <f t="shared" si="858"/>
        <v>0</v>
      </c>
      <c r="S2426" s="3">
        <f t="shared" si="858"/>
        <v>0</v>
      </c>
      <c r="T2426" s="3">
        <f t="shared" si="858"/>
        <v>0</v>
      </c>
      <c r="U2426" s="3">
        <f t="shared" si="858"/>
        <v>0</v>
      </c>
      <c r="V2426" s="3">
        <f t="shared" si="858"/>
        <v>0</v>
      </c>
      <c r="W2426" s="3">
        <f t="shared" si="858"/>
        <v>0</v>
      </c>
      <c r="X2426" s="3">
        <f t="shared" si="858"/>
        <v>0</v>
      </c>
      <c r="Y2426" s="3">
        <f t="shared" si="858"/>
        <v>0</v>
      </c>
      <c r="Z2426" s="3">
        <f t="shared" si="858"/>
        <v>0</v>
      </c>
      <c r="AA2426" s="3">
        <f t="shared" si="858"/>
        <v>0</v>
      </c>
      <c r="AB2426" s="3">
        <f t="shared" si="858"/>
        <v>0</v>
      </c>
      <c r="AC2426" s="3">
        <f t="shared" si="858"/>
        <v>0</v>
      </c>
      <c r="AD2426" s="3">
        <f t="shared" si="858"/>
        <v>1532.7394238609306</v>
      </c>
      <c r="AE2426" s="3">
        <f t="shared" si="858"/>
        <v>2456.9243134854478</v>
      </c>
      <c r="AF2426" s="3">
        <f t="shared" si="858"/>
        <v>3207.1852765435801</v>
      </c>
      <c r="AG2426" s="3">
        <f t="shared" si="858"/>
        <v>4014.8956307369263</v>
      </c>
      <c r="AH2426" s="3">
        <f t="shared" si="858"/>
        <v>4813.1582784017319</v>
      </c>
      <c r="AI2426" s="3">
        <f t="shared" si="858"/>
        <v>5611.0496705574615</v>
      </c>
      <c r="AJ2426" s="3">
        <f t="shared" si="858"/>
        <v>5695.6705982899521</v>
      </c>
      <c r="AK2426" s="3">
        <f t="shared" si="858"/>
        <v>5928.8157115817121</v>
      </c>
      <c r="AL2426" s="3">
        <f t="shared" si="858"/>
        <v>6122.8920573235891</v>
      </c>
      <c r="AM2426" s="3">
        <f t="shared" si="858"/>
        <v>6375.7987674736059</v>
      </c>
      <c r="AN2426" s="3">
        <f t="shared" si="858"/>
        <v>6699.9700864192009</v>
      </c>
      <c r="AO2426" s="3">
        <f t="shared" si="858"/>
        <v>7107.8664595133059</v>
      </c>
      <c r="AP2426" s="3">
        <f t="shared" si="858"/>
        <v>7571.9597044681404</v>
      </c>
      <c r="AQ2426" s="3">
        <f t="shared" si="858"/>
        <v>8058.0235211129748</v>
      </c>
      <c r="AR2426" s="3">
        <f t="shared" si="858"/>
        <v>8180.8739786414208</v>
      </c>
      <c r="AS2426" s="3">
        <f t="shared" si="858"/>
        <v>11528.735344062507</v>
      </c>
      <c r="AT2426" s="3">
        <f t="shared" si="858"/>
        <v>11804.08321840098</v>
      </c>
      <c r="AU2426" s="3">
        <f t="shared" si="858"/>
        <v>12228.405845956704</v>
      </c>
      <c r="AV2426" s="3">
        <f t="shared" si="858"/>
        <v>12661.32479552985</v>
      </c>
      <c r="AW2426" s="3">
        <f t="shared" si="858"/>
        <v>13647.420708975771</v>
      </c>
      <c r="AX2426" s="3"/>
    </row>
    <row r="2427" spans="3:50">
      <c r="C2427" s="10" t="s">
        <v>2</v>
      </c>
      <c r="D2427" s="9"/>
      <c r="E2427" s="3">
        <f t="shared" si="858"/>
        <v>0</v>
      </c>
      <c r="F2427" s="3">
        <f t="shared" si="858"/>
        <v>0</v>
      </c>
      <c r="G2427" s="3">
        <f t="shared" si="858"/>
        <v>0</v>
      </c>
      <c r="H2427" s="3">
        <f t="shared" si="858"/>
        <v>0</v>
      </c>
      <c r="I2427" s="3">
        <f t="shared" si="858"/>
        <v>0</v>
      </c>
      <c r="J2427" s="3">
        <f t="shared" si="858"/>
        <v>0</v>
      </c>
      <c r="K2427" s="3">
        <f t="shared" si="858"/>
        <v>0</v>
      </c>
      <c r="L2427" s="3">
        <f t="shared" si="858"/>
        <v>0</v>
      </c>
      <c r="M2427" s="3">
        <f t="shared" si="858"/>
        <v>0</v>
      </c>
      <c r="N2427" s="3">
        <f t="shared" si="858"/>
        <v>0</v>
      </c>
      <c r="O2427" s="3">
        <f t="shared" si="858"/>
        <v>0</v>
      </c>
      <c r="P2427" s="3">
        <f t="shared" si="858"/>
        <v>0</v>
      </c>
      <c r="Q2427" s="3">
        <f t="shared" si="858"/>
        <v>0</v>
      </c>
      <c r="R2427" s="3">
        <f t="shared" si="858"/>
        <v>0</v>
      </c>
      <c r="S2427" s="3">
        <f t="shared" si="858"/>
        <v>0</v>
      </c>
      <c r="T2427" s="3">
        <f t="shared" si="858"/>
        <v>0</v>
      </c>
      <c r="U2427" s="3">
        <f t="shared" si="858"/>
        <v>0</v>
      </c>
      <c r="V2427" s="3">
        <f t="shared" si="858"/>
        <v>0</v>
      </c>
      <c r="W2427" s="3">
        <f t="shared" si="858"/>
        <v>0</v>
      </c>
      <c r="X2427" s="3">
        <f t="shared" si="858"/>
        <v>0</v>
      </c>
      <c r="Y2427" s="3">
        <f t="shared" si="858"/>
        <v>0</v>
      </c>
      <c r="Z2427" s="3">
        <f t="shared" si="858"/>
        <v>0</v>
      </c>
      <c r="AA2427" s="3">
        <f t="shared" si="858"/>
        <v>0</v>
      </c>
      <c r="AB2427" s="3">
        <f t="shared" si="858"/>
        <v>0</v>
      </c>
      <c r="AC2427" s="3">
        <f t="shared" si="858"/>
        <v>0</v>
      </c>
      <c r="AD2427" s="3">
        <f t="shared" si="858"/>
        <v>681.9763591763641</v>
      </c>
      <c r="AE2427" s="3">
        <f t="shared" si="858"/>
        <v>1346.8704168295421</v>
      </c>
      <c r="AF2427" s="3">
        <f t="shared" si="858"/>
        <v>1878.4085910301594</v>
      </c>
      <c r="AG2427" s="3">
        <f t="shared" si="858"/>
        <v>2408.5388680975507</v>
      </c>
      <c r="AH2427" s="3">
        <f t="shared" si="858"/>
        <v>2905.1337593826888</v>
      </c>
      <c r="AI2427" s="3">
        <f t="shared" si="858"/>
        <v>3376.983982592857</v>
      </c>
      <c r="AJ2427" s="3">
        <f t="shared" si="858"/>
        <v>6211.6156222277232</v>
      </c>
      <c r="AK2427" s="3">
        <f t="shared" si="858"/>
        <v>9132.0784222264101</v>
      </c>
      <c r="AL2427" s="3">
        <f t="shared" si="858"/>
        <v>11968.541677355988</v>
      </c>
      <c r="AM2427" s="3">
        <f t="shared" si="858"/>
        <v>14901.630618762971</v>
      </c>
      <c r="AN2427" s="3">
        <f t="shared" si="858"/>
        <v>18027.839055361601</v>
      </c>
      <c r="AO2427" s="3">
        <f t="shared" si="858"/>
        <v>21450.805266386171</v>
      </c>
      <c r="AP2427" s="3">
        <f t="shared" si="858"/>
        <v>25146.828098021648</v>
      </c>
      <c r="AQ2427" s="3">
        <f t="shared" si="858"/>
        <v>29027.225699906598</v>
      </c>
      <c r="AR2427" s="3">
        <f t="shared" si="858"/>
        <v>33020.525162789825</v>
      </c>
      <c r="AS2427" s="3">
        <f t="shared" si="858"/>
        <v>48429.459586998848</v>
      </c>
      <c r="AT2427" s="3">
        <f t="shared" si="858"/>
        <v>51451.870825714155</v>
      </c>
      <c r="AU2427" s="3">
        <f t="shared" si="858"/>
        <v>55160.036237113651</v>
      </c>
      <c r="AV2427" s="3">
        <f t="shared" si="858"/>
        <v>58964.333325039282</v>
      </c>
      <c r="AW2427" s="3">
        <f t="shared" si="858"/>
        <v>62876.801446066733</v>
      </c>
      <c r="AX2427" s="3"/>
    </row>
    <row r="2428" spans="3:50">
      <c r="C2428" s="10" t="s">
        <v>1</v>
      </c>
      <c r="D2428" s="9"/>
      <c r="E2428" s="3">
        <f t="shared" si="858"/>
        <v>0</v>
      </c>
      <c r="F2428" s="3">
        <f t="shared" si="858"/>
        <v>0</v>
      </c>
      <c r="G2428" s="3">
        <f t="shared" si="858"/>
        <v>0</v>
      </c>
      <c r="H2428" s="3">
        <f t="shared" si="858"/>
        <v>0</v>
      </c>
      <c r="I2428" s="3">
        <f t="shared" si="858"/>
        <v>0</v>
      </c>
      <c r="J2428" s="3">
        <f t="shared" si="858"/>
        <v>0</v>
      </c>
      <c r="K2428" s="3">
        <f t="shared" si="858"/>
        <v>0</v>
      </c>
      <c r="L2428" s="3">
        <f t="shared" si="858"/>
        <v>0</v>
      </c>
      <c r="M2428" s="3">
        <f t="shared" si="858"/>
        <v>0</v>
      </c>
      <c r="N2428" s="3">
        <f t="shared" si="858"/>
        <v>0</v>
      </c>
      <c r="O2428" s="3">
        <f t="shared" si="858"/>
        <v>0</v>
      </c>
      <c r="P2428" s="3">
        <f t="shared" si="858"/>
        <v>0</v>
      </c>
      <c r="Q2428" s="3">
        <f t="shared" si="858"/>
        <v>0</v>
      </c>
      <c r="R2428" s="3">
        <f t="shared" si="858"/>
        <v>0</v>
      </c>
      <c r="S2428" s="3">
        <f t="shared" si="858"/>
        <v>0</v>
      </c>
      <c r="T2428" s="3">
        <f t="shared" si="858"/>
        <v>0</v>
      </c>
      <c r="U2428" s="3">
        <f t="shared" si="858"/>
        <v>0</v>
      </c>
      <c r="V2428" s="3">
        <f t="shared" si="858"/>
        <v>0</v>
      </c>
      <c r="W2428" s="3">
        <f t="shared" si="858"/>
        <v>0</v>
      </c>
      <c r="X2428" s="3">
        <f t="shared" si="858"/>
        <v>0</v>
      </c>
      <c r="Y2428" s="3">
        <f t="shared" si="858"/>
        <v>0</v>
      </c>
      <c r="Z2428" s="3">
        <f t="shared" si="858"/>
        <v>0</v>
      </c>
      <c r="AA2428" s="3">
        <f t="shared" si="858"/>
        <v>0</v>
      </c>
      <c r="AB2428" s="3">
        <f t="shared" si="858"/>
        <v>0</v>
      </c>
      <c r="AC2428" s="3">
        <f t="shared" si="858"/>
        <v>0</v>
      </c>
      <c r="AD2428" s="3">
        <f t="shared" si="858"/>
        <v>2239.619293613358</v>
      </c>
      <c r="AE2428" s="3">
        <f t="shared" si="858"/>
        <v>4397.713949790068</v>
      </c>
      <c r="AF2428" s="3">
        <f t="shared" si="858"/>
        <v>6098.202804038543</v>
      </c>
      <c r="AG2428" s="3">
        <f t="shared" si="858"/>
        <v>7774.8188454668207</v>
      </c>
      <c r="AH2428" s="3">
        <f t="shared" si="858"/>
        <v>9324.8445702005902</v>
      </c>
      <c r="AI2428" s="3">
        <f t="shared" si="858"/>
        <v>646.70830363254515</v>
      </c>
      <c r="AJ2428" s="3">
        <f t="shared" si="858"/>
        <v>2365.8131249798926</v>
      </c>
      <c r="AK2428" s="3">
        <f t="shared" si="858"/>
        <v>4081.3843477901273</v>
      </c>
      <c r="AL2428" s="3">
        <f t="shared" si="858"/>
        <v>5737.5415528649155</v>
      </c>
      <c r="AM2428" s="3">
        <f t="shared" si="858"/>
        <v>7419.9736108714442</v>
      </c>
      <c r="AN2428" s="3">
        <f t="shared" si="858"/>
        <v>9183.2857378649896</v>
      </c>
      <c r="AO2428" s="3">
        <f t="shared" si="858"/>
        <v>11085.220379748687</v>
      </c>
      <c r="AP2428" s="3">
        <f t="shared" si="858"/>
        <v>13116.311762330201</v>
      </c>
      <c r="AQ2428" s="3">
        <f t="shared" si="858"/>
        <v>15230.399361322146</v>
      </c>
      <c r="AR2428" s="3">
        <f t="shared" si="858"/>
        <v>27866.562751158628</v>
      </c>
      <c r="AS2428" s="3">
        <f t="shared" si="858"/>
        <v>42152.46850341044</v>
      </c>
      <c r="AT2428" s="3">
        <f t="shared" si="858"/>
        <v>45958.812874176961</v>
      </c>
      <c r="AU2428" s="3">
        <f t="shared" si="858"/>
        <v>50363.140833995087</v>
      </c>
      <c r="AV2428" s="3">
        <f t="shared" si="858"/>
        <v>54851.053080564256</v>
      </c>
      <c r="AW2428" s="3">
        <f t="shared" si="858"/>
        <v>59432.731311940377</v>
      </c>
      <c r="AX2428" s="3"/>
    </row>
    <row r="2429" spans="3:50">
      <c r="C2429" s="7" t="s">
        <v>0</v>
      </c>
      <c r="D2429" s="6"/>
      <c r="E2429" s="4">
        <f t="shared" si="858"/>
        <v>0</v>
      </c>
      <c r="F2429" s="4">
        <f t="shared" si="858"/>
        <v>0</v>
      </c>
      <c r="G2429" s="4">
        <f t="shared" si="858"/>
        <v>0</v>
      </c>
      <c r="H2429" s="4">
        <f t="shared" si="858"/>
        <v>0</v>
      </c>
      <c r="I2429" s="4">
        <f t="shared" si="858"/>
        <v>0</v>
      </c>
      <c r="J2429" s="4">
        <f t="shared" si="858"/>
        <v>0</v>
      </c>
      <c r="K2429" s="4">
        <f t="shared" si="858"/>
        <v>0</v>
      </c>
      <c r="L2429" s="4">
        <f t="shared" si="858"/>
        <v>0</v>
      </c>
      <c r="M2429" s="4">
        <f t="shared" si="858"/>
        <v>0</v>
      </c>
      <c r="N2429" s="4">
        <f t="shared" si="858"/>
        <v>0</v>
      </c>
      <c r="O2429" s="4">
        <f t="shared" si="858"/>
        <v>0</v>
      </c>
      <c r="P2429" s="4">
        <f t="shared" si="858"/>
        <v>0</v>
      </c>
      <c r="Q2429" s="4">
        <f t="shared" si="858"/>
        <v>0</v>
      </c>
      <c r="R2429" s="4">
        <f t="shared" si="858"/>
        <v>0</v>
      </c>
      <c r="S2429" s="4">
        <f t="shared" si="858"/>
        <v>0</v>
      </c>
      <c r="T2429" s="4">
        <f t="shared" si="858"/>
        <v>0</v>
      </c>
      <c r="U2429" s="4">
        <f t="shared" si="858"/>
        <v>0</v>
      </c>
      <c r="V2429" s="4">
        <f t="shared" si="858"/>
        <v>0</v>
      </c>
      <c r="W2429" s="4">
        <f t="shared" si="858"/>
        <v>0</v>
      </c>
      <c r="X2429" s="4">
        <f t="shared" si="858"/>
        <v>0</v>
      </c>
      <c r="Y2429" s="4">
        <f t="shared" si="858"/>
        <v>0</v>
      </c>
      <c r="Z2429" s="4">
        <f t="shared" si="858"/>
        <v>0</v>
      </c>
      <c r="AA2429" s="4">
        <f t="shared" si="858"/>
        <v>0</v>
      </c>
      <c r="AB2429" s="4">
        <f t="shared" si="858"/>
        <v>0</v>
      </c>
      <c r="AC2429" s="4">
        <f t="shared" si="858"/>
        <v>0</v>
      </c>
      <c r="AD2429" s="4">
        <f t="shared" si="858"/>
        <v>0</v>
      </c>
      <c r="AE2429" s="4">
        <f t="shared" si="858"/>
        <v>0</v>
      </c>
      <c r="AF2429" s="4">
        <f t="shared" si="858"/>
        <v>0</v>
      </c>
      <c r="AG2429" s="4">
        <f t="shared" si="858"/>
        <v>0</v>
      </c>
      <c r="AH2429" s="4">
        <f t="shared" si="858"/>
        <v>0</v>
      </c>
      <c r="AI2429" s="4">
        <f t="shared" si="858"/>
        <v>0</v>
      </c>
      <c r="AJ2429" s="4">
        <f t="shared" si="858"/>
        <v>39.267070855422105</v>
      </c>
      <c r="AK2429" s="4">
        <f t="shared" si="858"/>
        <v>78.8799826428546</v>
      </c>
      <c r="AL2429" s="4">
        <f t="shared" si="858"/>
        <v>118.02071982379891</v>
      </c>
      <c r="AM2429" s="4">
        <f t="shared" si="858"/>
        <v>158.41310486545279</v>
      </c>
      <c r="AN2429" s="4">
        <f t="shared" si="858"/>
        <v>201.34457354240575</v>
      </c>
      <c r="AO2429" s="4">
        <f t="shared" si="858"/>
        <v>248.22977943711098</v>
      </c>
      <c r="AP2429" s="4">
        <f t="shared" si="858"/>
        <v>299.00911298130103</v>
      </c>
      <c r="AQ2429" s="4">
        <f t="shared" si="858"/>
        <v>352.73096253735702</v>
      </c>
      <c r="AR2429" s="4">
        <f t="shared" si="858"/>
        <v>408.54433803136857</v>
      </c>
      <c r="AS2429" s="4">
        <f t="shared" si="858"/>
        <v>573.16526011584585</v>
      </c>
      <c r="AT2429" s="4">
        <f t="shared" si="858"/>
        <v>584.28045832644648</v>
      </c>
      <c r="AU2429" s="4">
        <f t="shared" si="858"/>
        <v>602.67213470885724</v>
      </c>
      <c r="AV2429" s="4">
        <f t="shared" si="858"/>
        <v>621.3594959180665</v>
      </c>
      <c r="AW2429" s="4">
        <f t="shared" si="858"/>
        <v>640.46303881393294</v>
      </c>
      <c r="AX2429" s="3"/>
    </row>
    <row r="2430" spans="3:50">
      <c r="C2430" s="14">
        <v>26</v>
      </c>
      <c r="D2430" s="13"/>
      <c r="E2430" s="11">
        <f t="shared" ref="E2430:AW2430" si="859">SUM(E2431:E2435)</f>
        <v>0</v>
      </c>
      <c r="F2430" s="11">
        <f t="shared" si="859"/>
        <v>0</v>
      </c>
      <c r="G2430" s="11">
        <f t="shared" si="859"/>
        <v>0</v>
      </c>
      <c r="H2430" s="11">
        <f t="shared" si="859"/>
        <v>0</v>
      </c>
      <c r="I2430" s="11">
        <f t="shared" si="859"/>
        <v>0</v>
      </c>
      <c r="J2430" s="11">
        <f t="shared" si="859"/>
        <v>0</v>
      </c>
      <c r="K2430" s="11">
        <f t="shared" si="859"/>
        <v>0</v>
      </c>
      <c r="L2430" s="11">
        <f t="shared" si="859"/>
        <v>0</v>
      </c>
      <c r="M2430" s="11">
        <f t="shared" si="859"/>
        <v>0</v>
      </c>
      <c r="N2430" s="11">
        <f t="shared" si="859"/>
        <v>0</v>
      </c>
      <c r="O2430" s="11">
        <f t="shared" si="859"/>
        <v>0</v>
      </c>
      <c r="P2430" s="11">
        <f t="shared" si="859"/>
        <v>0</v>
      </c>
      <c r="Q2430" s="11">
        <f t="shared" si="859"/>
        <v>0</v>
      </c>
      <c r="R2430" s="11">
        <f t="shared" si="859"/>
        <v>0</v>
      </c>
      <c r="S2430" s="11">
        <f t="shared" si="859"/>
        <v>0</v>
      </c>
      <c r="T2430" s="11">
        <f t="shared" si="859"/>
        <v>0</v>
      </c>
      <c r="U2430" s="11">
        <f t="shared" si="859"/>
        <v>0</v>
      </c>
      <c r="V2430" s="11">
        <f t="shared" si="859"/>
        <v>0</v>
      </c>
      <c r="W2430" s="11">
        <f t="shared" si="859"/>
        <v>0</v>
      </c>
      <c r="X2430" s="11">
        <f t="shared" si="859"/>
        <v>0</v>
      </c>
      <c r="Y2430" s="11">
        <f t="shared" si="859"/>
        <v>0</v>
      </c>
      <c r="Z2430" s="11">
        <f t="shared" si="859"/>
        <v>0</v>
      </c>
      <c r="AA2430" s="11">
        <f t="shared" si="859"/>
        <v>0</v>
      </c>
      <c r="AB2430" s="11">
        <f t="shared" si="859"/>
        <v>0</v>
      </c>
      <c r="AC2430" s="11">
        <f t="shared" si="859"/>
        <v>0</v>
      </c>
      <c r="AD2430" s="11">
        <f t="shared" si="859"/>
        <v>0</v>
      </c>
      <c r="AE2430" s="11">
        <f t="shared" si="859"/>
        <v>80594.865962959884</v>
      </c>
      <c r="AF2430" s="11">
        <f t="shared" si="859"/>
        <v>85978.001775139521</v>
      </c>
      <c r="AG2430" s="11">
        <f t="shared" si="859"/>
        <v>85816.873343317173</v>
      </c>
      <c r="AH2430" s="11">
        <f t="shared" si="859"/>
        <v>88117.201961719489</v>
      </c>
      <c r="AI2430" s="11">
        <f t="shared" si="859"/>
        <v>90363.052676912703</v>
      </c>
      <c r="AJ2430" s="11">
        <f t="shared" si="859"/>
        <v>83624.678230726757</v>
      </c>
      <c r="AK2430" s="11">
        <f t="shared" si="859"/>
        <v>87104.430688457171</v>
      </c>
      <c r="AL2430" s="11">
        <f t="shared" si="859"/>
        <v>92609.578374820238</v>
      </c>
      <c r="AM2430" s="11">
        <f t="shared" si="859"/>
        <v>97305.951712159964</v>
      </c>
      <c r="AN2430" s="11">
        <f t="shared" si="859"/>
        <v>102746.29993027105</v>
      </c>
      <c r="AO2430" s="11">
        <f t="shared" si="859"/>
        <v>109171.97438139308</v>
      </c>
      <c r="AP2430" s="11">
        <f t="shared" si="859"/>
        <v>116817.92348532169</v>
      </c>
      <c r="AQ2430" s="11">
        <f t="shared" si="859"/>
        <v>125249.00147673936</v>
      </c>
      <c r="AR2430" s="11">
        <f t="shared" si="859"/>
        <v>133896.74885920255</v>
      </c>
      <c r="AS2430" s="11">
        <f t="shared" si="859"/>
        <v>151427.84228888663</v>
      </c>
      <c r="AT2430" s="11">
        <f t="shared" si="859"/>
        <v>213055.28557144015</v>
      </c>
      <c r="AU2430" s="11">
        <f t="shared" si="859"/>
        <v>217768.64651168141</v>
      </c>
      <c r="AV2430" s="11">
        <f t="shared" si="859"/>
        <v>225183.77277993542</v>
      </c>
      <c r="AW2430" s="11">
        <f t="shared" si="859"/>
        <v>232705.07037567309</v>
      </c>
      <c r="AX2430" s="11"/>
    </row>
    <row r="2431" spans="3:50">
      <c r="C2431" s="10" t="s">
        <v>4</v>
      </c>
      <c r="D2431" s="9"/>
      <c r="E2431" s="3">
        <f t="shared" ref="E2431:AW2435" si="860">E1808*E316</f>
        <v>0</v>
      </c>
      <c r="F2431" s="3">
        <f t="shared" si="860"/>
        <v>0</v>
      </c>
      <c r="G2431" s="3">
        <f t="shared" si="860"/>
        <v>0</v>
      </c>
      <c r="H2431" s="3">
        <f t="shared" si="860"/>
        <v>0</v>
      </c>
      <c r="I2431" s="3">
        <f t="shared" si="860"/>
        <v>0</v>
      </c>
      <c r="J2431" s="3">
        <f t="shared" si="860"/>
        <v>0</v>
      </c>
      <c r="K2431" s="3">
        <f t="shared" si="860"/>
        <v>0</v>
      </c>
      <c r="L2431" s="3">
        <f t="shared" si="860"/>
        <v>0</v>
      </c>
      <c r="M2431" s="3">
        <f t="shared" si="860"/>
        <v>0</v>
      </c>
      <c r="N2431" s="3">
        <f t="shared" si="860"/>
        <v>0</v>
      </c>
      <c r="O2431" s="3">
        <f t="shared" si="860"/>
        <v>0</v>
      </c>
      <c r="P2431" s="3">
        <f t="shared" si="860"/>
        <v>0</v>
      </c>
      <c r="Q2431" s="3">
        <f t="shared" si="860"/>
        <v>0</v>
      </c>
      <c r="R2431" s="3">
        <f t="shared" si="860"/>
        <v>0</v>
      </c>
      <c r="S2431" s="3">
        <f t="shared" si="860"/>
        <v>0</v>
      </c>
      <c r="T2431" s="3">
        <f t="shared" si="860"/>
        <v>0</v>
      </c>
      <c r="U2431" s="3">
        <f t="shared" si="860"/>
        <v>0</v>
      </c>
      <c r="V2431" s="3">
        <f t="shared" si="860"/>
        <v>0</v>
      </c>
      <c r="W2431" s="3">
        <f t="shared" si="860"/>
        <v>0</v>
      </c>
      <c r="X2431" s="3">
        <f t="shared" si="860"/>
        <v>0</v>
      </c>
      <c r="Y2431" s="3">
        <f t="shared" si="860"/>
        <v>0</v>
      </c>
      <c r="Z2431" s="3">
        <f t="shared" si="860"/>
        <v>0</v>
      </c>
      <c r="AA2431" s="3">
        <f t="shared" si="860"/>
        <v>0</v>
      </c>
      <c r="AB2431" s="3">
        <f t="shared" si="860"/>
        <v>0</v>
      </c>
      <c r="AC2431" s="3">
        <f t="shared" si="860"/>
        <v>0</v>
      </c>
      <c r="AD2431" s="3">
        <f t="shared" si="860"/>
        <v>0</v>
      </c>
      <c r="AE2431" s="3">
        <f t="shared" si="860"/>
        <v>76609.005694871579</v>
      </c>
      <c r="AF2431" s="3">
        <f t="shared" si="860"/>
        <v>78643.29952176506</v>
      </c>
      <c r="AG2431" s="3">
        <f t="shared" si="860"/>
        <v>75816.720632498182</v>
      </c>
      <c r="AH2431" s="3">
        <f t="shared" si="860"/>
        <v>75422.263287920796</v>
      </c>
      <c r="AI2431" s="3">
        <f t="shared" si="860"/>
        <v>75124.48911403105</v>
      </c>
      <c r="AJ2431" s="3">
        <f t="shared" si="860"/>
        <v>74970.617688451399</v>
      </c>
      <c r="AK2431" s="3">
        <f t="shared" si="860"/>
        <v>74278.228477222103</v>
      </c>
      <c r="AL2431" s="3">
        <f t="shared" si="860"/>
        <v>75403.416180662534</v>
      </c>
      <c r="AM2431" s="3">
        <f t="shared" si="860"/>
        <v>75883.386338887285</v>
      </c>
      <c r="AN2431" s="3">
        <f t="shared" si="860"/>
        <v>76943.479750613507</v>
      </c>
      <c r="AO2431" s="3">
        <f t="shared" si="860"/>
        <v>78677.931012810805</v>
      </c>
      <c r="AP2431" s="3">
        <f t="shared" si="860"/>
        <v>81165.264409003226</v>
      </c>
      <c r="AQ2431" s="3">
        <f t="shared" si="860"/>
        <v>84024.814872525109</v>
      </c>
      <c r="AR2431" s="3">
        <f t="shared" si="860"/>
        <v>86840.116121685351</v>
      </c>
      <c r="AS2431" s="3">
        <f t="shared" si="860"/>
        <v>89396.539362811294</v>
      </c>
      <c r="AT2431" s="3">
        <f t="shared" si="860"/>
        <v>121382.8982508559</v>
      </c>
      <c r="AU2431" s="3">
        <f t="shared" si="860"/>
        <v>119751.17744895039</v>
      </c>
      <c r="AV2431" s="3">
        <f t="shared" si="860"/>
        <v>119535.78906323013</v>
      </c>
      <c r="AW2431" s="3">
        <f t="shared" si="860"/>
        <v>119258.32370840941</v>
      </c>
      <c r="AX2431" s="3"/>
    </row>
    <row r="2432" spans="3:50">
      <c r="C2432" s="10" t="s">
        <v>3</v>
      </c>
      <c r="D2432" s="9"/>
      <c r="E2432" s="3">
        <f t="shared" si="860"/>
        <v>0</v>
      </c>
      <c r="F2432" s="3">
        <f t="shared" si="860"/>
        <v>0</v>
      </c>
      <c r="G2432" s="3">
        <f t="shared" si="860"/>
        <v>0</v>
      </c>
      <c r="H2432" s="3">
        <f t="shared" si="860"/>
        <v>0</v>
      </c>
      <c r="I2432" s="3">
        <f t="shared" si="860"/>
        <v>0</v>
      </c>
      <c r="J2432" s="3">
        <f t="shared" si="860"/>
        <v>0</v>
      </c>
      <c r="K2432" s="3">
        <f t="shared" si="860"/>
        <v>0</v>
      </c>
      <c r="L2432" s="3">
        <f t="shared" si="860"/>
        <v>0</v>
      </c>
      <c r="M2432" s="3">
        <f t="shared" si="860"/>
        <v>0</v>
      </c>
      <c r="N2432" s="3">
        <f t="shared" si="860"/>
        <v>0</v>
      </c>
      <c r="O2432" s="3">
        <f t="shared" si="860"/>
        <v>0</v>
      </c>
      <c r="P2432" s="3">
        <f t="shared" si="860"/>
        <v>0</v>
      </c>
      <c r="Q2432" s="3">
        <f t="shared" si="860"/>
        <v>0</v>
      </c>
      <c r="R2432" s="3">
        <f t="shared" si="860"/>
        <v>0</v>
      </c>
      <c r="S2432" s="3">
        <f t="shared" si="860"/>
        <v>0</v>
      </c>
      <c r="T2432" s="3">
        <f t="shared" si="860"/>
        <v>0</v>
      </c>
      <c r="U2432" s="3">
        <f t="shared" si="860"/>
        <v>0</v>
      </c>
      <c r="V2432" s="3">
        <f t="shared" si="860"/>
        <v>0</v>
      </c>
      <c r="W2432" s="3">
        <f t="shared" si="860"/>
        <v>0</v>
      </c>
      <c r="X2432" s="3">
        <f t="shared" si="860"/>
        <v>0</v>
      </c>
      <c r="Y2432" s="3">
        <f t="shared" si="860"/>
        <v>0</v>
      </c>
      <c r="Z2432" s="3">
        <f t="shared" si="860"/>
        <v>0</v>
      </c>
      <c r="AA2432" s="3">
        <f t="shared" si="860"/>
        <v>0</v>
      </c>
      <c r="AB2432" s="3">
        <f t="shared" si="860"/>
        <v>0</v>
      </c>
      <c r="AC2432" s="3">
        <f t="shared" si="860"/>
        <v>0</v>
      </c>
      <c r="AD2432" s="3">
        <f t="shared" si="860"/>
        <v>0</v>
      </c>
      <c r="AE2432" s="3">
        <f t="shared" si="860"/>
        <v>1383.2231235312422</v>
      </c>
      <c r="AF2432" s="3">
        <f t="shared" si="860"/>
        <v>2217.2552426547009</v>
      </c>
      <c r="AG2432" s="3">
        <f t="shared" si="860"/>
        <v>2894.3294384568098</v>
      </c>
      <c r="AH2432" s="3">
        <f t="shared" si="860"/>
        <v>3623.2489283865066</v>
      </c>
      <c r="AI2432" s="3">
        <f t="shared" si="860"/>
        <v>4343.6423205782739</v>
      </c>
      <c r="AJ2432" s="3">
        <f t="shared" si="860"/>
        <v>5063.7006726471764</v>
      </c>
      <c r="AK2432" s="3">
        <f t="shared" si="860"/>
        <v>5140.0669630629354</v>
      </c>
      <c r="AL2432" s="3">
        <f t="shared" si="860"/>
        <v>5350.4691402517528</v>
      </c>
      <c r="AM2432" s="3">
        <f t="shared" si="860"/>
        <v>5525.6136462137565</v>
      </c>
      <c r="AN2432" s="3">
        <f t="shared" si="860"/>
        <v>5753.8497078233113</v>
      </c>
      <c r="AO2432" s="3">
        <f t="shared" si="860"/>
        <v>6046.3986286448671</v>
      </c>
      <c r="AP2432" s="3">
        <f t="shared" si="860"/>
        <v>6414.5053573457299</v>
      </c>
      <c r="AQ2432" s="3">
        <f t="shared" si="860"/>
        <v>6833.3270421688003</v>
      </c>
      <c r="AR2432" s="3">
        <f t="shared" si="860"/>
        <v>7271.9761042522887</v>
      </c>
      <c r="AS2432" s="3">
        <f t="shared" si="860"/>
        <v>7382.8426944530493</v>
      </c>
      <c r="AT2432" s="3">
        <f t="shared" si="860"/>
        <v>10404.125492387715</v>
      </c>
      <c r="AU2432" s="3">
        <f t="shared" si="860"/>
        <v>10652.613618204143</v>
      </c>
      <c r="AV2432" s="3">
        <f t="shared" si="860"/>
        <v>11035.54424629104</v>
      </c>
      <c r="AW2432" s="3">
        <f t="shared" si="860"/>
        <v>11426.232638813763</v>
      </c>
      <c r="AX2432" s="3"/>
    </row>
    <row r="2433" spans="3:50">
      <c r="C2433" s="10" t="s">
        <v>2</v>
      </c>
      <c r="D2433" s="9"/>
      <c r="E2433" s="3">
        <f t="shared" si="860"/>
        <v>0</v>
      </c>
      <c r="F2433" s="3">
        <f t="shared" si="860"/>
        <v>0</v>
      </c>
      <c r="G2433" s="3">
        <f t="shared" si="860"/>
        <v>0</v>
      </c>
      <c r="H2433" s="3">
        <f t="shared" si="860"/>
        <v>0</v>
      </c>
      <c r="I2433" s="3">
        <f t="shared" si="860"/>
        <v>0</v>
      </c>
      <c r="J2433" s="3">
        <f t="shared" si="860"/>
        <v>0</v>
      </c>
      <c r="K2433" s="3">
        <f t="shared" si="860"/>
        <v>0</v>
      </c>
      <c r="L2433" s="3">
        <f t="shared" si="860"/>
        <v>0</v>
      </c>
      <c r="M2433" s="3">
        <f t="shared" si="860"/>
        <v>0</v>
      </c>
      <c r="N2433" s="3">
        <f t="shared" si="860"/>
        <v>0</v>
      </c>
      <c r="O2433" s="3">
        <f t="shared" si="860"/>
        <v>0</v>
      </c>
      <c r="P2433" s="3">
        <f t="shared" si="860"/>
        <v>0</v>
      </c>
      <c r="Q2433" s="3">
        <f t="shared" si="860"/>
        <v>0</v>
      </c>
      <c r="R2433" s="3">
        <f t="shared" si="860"/>
        <v>0</v>
      </c>
      <c r="S2433" s="3">
        <f t="shared" si="860"/>
        <v>0</v>
      </c>
      <c r="T2433" s="3">
        <f t="shared" si="860"/>
        <v>0</v>
      </c>
      <c r="U2433" s="3">
        <f t="shared" si="860"/>
        <v>0</v>
      </c>
      <c r="V2433" s="3">
        <f t="shared" si="860"/>
        <v>0</v>
      </c>
      <c r="W2433" s="3">
        <f t="shared" si="860"/>
        <v>0</v>
      </c>
      <c r="X2433" s="3">
        <f t="shared" si="860"/>
        <v>0</v>
      </c>
      <c r="Y2433" s="3">
        <f t="shared" si="860"/>
        <v>0</v>
      </c>
      <c r="Z2433" s="3">
        <f t="shared" si="860"/>
        <v>0</v>
      </c>
      <c r="AA2433" s="3">
        <f t="shared" si="860"/>
        <v>0</v>
      </c>
      <c r="AB2433" s="3">
        <f t="shared" si="860"/>
        <v>0</v>
      </c>
      <c r="AC2433" s="3">
        <f t="shared" si="860"/>
        <v>0</v>
      </c>
      <c r="AD2433" s="3">
        <f t="shared" si="860"/>
        <v>0</v>
      </c>
      <c r="AE2433" s="3">
        <f t="shared" si="860"/>
        <v>608.79807550733676</v>
      </c>
      <c r="AF2433" s="3">
        <f t="shared" si="860"/>
        <v>1202.3468360602494</v>
      </c>
      <c r="AG2433" s="3">
        <f t="shared" si="860"/>
        <v>1676.8492336255206</v>
      </c>
      <c r="AH2433" s="3">
        <f t="shared" si="860"/>
        <v>2150.0948060036903</v>
      </c>
      <c r="AI2433" s="3">
        <f t="shared" si="860"/>
        <v>2593.403448676132</v>
      </c>
      <c r="AJ2433" s="3">
        <f t="shared" si="860"/>
        <v>3014.6226067199518</v>
      </c>
      <c r="AK2433" s="3">
        <f t="shared" si="860"/>
        <v>5545.0890426329142</v>
      </c>
      <c r="AL2433" s="3">
        <f t="shared" si="860"/>
        <v>8152.176675959764</v>
      </c>
      <c r="AM2433" s="3">
        <f t="shared" si="860"/>
        <v>10684.278189061615</v>
      </c>
      <c r="AN2433" s="3">
        <f t="shared" si="860"/>
        <v>13302.63713771637</v>
      </c>
      <c r="AO2433" s="3">
        <f t="shared" si="860"/>
        <v>16093.393230984198</v>
      </c>
      <c r="AP2433" s="3">
        <f t="shared" si="860"/>
        <v>19149.064023319519</v>
      </c>
      <c r="AQ2433" s="3">
        <f t="shared" si="860"/>
        <v>22448.491571876162</v>
      </c>
      <c r="AR2433" s="3">
        <f t="shared" si="860"/>
        <v>25912.509877560438</v>
      </c>
      <c r="AS2433" s="3">
        <f t="shared" si="860"/>
        <v>29477.315306980152</v>
      </c>
      <c r="AT2433" s="3">
        <f t="shared" si="860"/>
        <v>43232.820900175102</v>
      </c>
      <c r="AU2433" s="3">
        <f t="shared" si="860"/>
        <v>45930.917572827908</v>
      </c>
      <c r="AV2433" s="3">
        <f t="shared" si="860"/>
        <v>49241.184762806959</v>
      </c>
      <c r="AW2433" s="3">
        <f t="shared" si="860"/>
        <v>52637.268387442309</v>
      </c>
      <c r="AX2433" s="3"/>
    </row>
    <row r="2434" spans="3:50">
      <c r="C2434" s="10" t="s">
        <v>1</v>
      </c>
      <c r="D2434" s="9"/>
      <c r="E2434" s="3">
        <f t="shared" si="860"/>
        <v>0</v>
      </c>
      <c r="F2434" s="3">
        <f t="shared" si="860"/>
        <v>0</v>
      </c>
      <c r="G2434" s="3">
        <f t="shared" si="860"/>
        <v>0</v>
      </c>
      <c r="H2434" s="3">
        <f t="shared" si="860"/>
        <v>0</v>
      </c>
      <c r="I2434" s="3">
        <f t="shared" si="860"/>
        <v>0</v>
      </c>
      <c r="J2434" s="3">
        <f t="shared" si="860"/>
        <v>0</v>
      </c>
      <c r="K2434" s="3">
        <f t="shared" si="860"/>
        <v>0</v>
      </c>
      <c r="L2434" s="3">
        <f t="shared" si="860"/>
        <v>0</v>
      </c>
      <c r="M2434" s="3">
        <f t="shared" si="860"/>
        <v>0</v>
      </c>
      <c r="N2434" s="3">
        <f t="shared" si="860"/>
        <v>0</v>
      </c>
      <c r="O2434" s="3">
        <f t="shared" si="860"/>
        <v>0</v>
      </c>
      <c r="P2434" s="3">
        <f t="shared" si="860"/>
        <v>0</v>
      </c>
      <c r="Q2434" s="3">
        <f t="shared" si="860"/>
        <v>0</v>
      </c>
      <c r="R2434" s="3">
        <f t="shared" si="860"/>
        <v>0</v>
      </c>
      <c r="S2434" s="3">
        <f t="shared" si="860"/>
        <v>0</v>
      </c>
      <c r="T2434" s="3">
        <f t="shared" si="860"/>
        <v>0</v>
      </c>
      <c r="U2434" s="3">
        <f t="shared" si="860"/>
        <v>0</v>
      </c>
      <c r="V2434" s="3">
        <f t="shared" si="860"/>
        <v>0</v>
      </c>
      <c r="W2434" s="3">
        <f t="shared" si="860"/>
        <v>0</v>
      </c>
      <c r="X2434" s="3">
        <f t="shared" si="860"/>
        <v>0</v>
      </c>
      <c r="Y2434" s="3">
        <f t="shared" si="860"/>
        <v>0</v>
      </c>
      <c r="Z2434" s="3">
        <f t="shared" si="860"/>
        <v>0</v>
      </c>
      <c r="AA2434" s="3">
        <f t="shared" si="860"/>
        <v>0</v>
      </c>
      <c r="AB2434" s="3">
        <f t="shared" si="860"/>
        <v>0</v>
      </c>
      <c r="AC2434" s="3">
        <f t="shared" si="860"/>
        <v>0</v>
      </c>
      <c r="AD2434" s="3">
        <f t="shared" si="860"/>
        <v>0</v>
      </c>
      <c r="AE2434" s="3">
        <f t="shared" si="860"/>
        <v>1993.8390690497288</v>
      </c>
      <c r="AF2434" s="3">
        <f t="shared" si="860"/>
        <v>3915.1001746594966</v>
      </c>
      <c r="AG2434" s="3">
        <f t="shared" si="860"/>
        <v>5428.9740387366592</v>
      </c>
      <c r="AH2434" s="3">
        <f t="shared" si="860"/>
        <v>6921.5949394084982</v>
      </c>
      <c r="AI2434" s="3">
        <f t="shared" si="860"/>
        <v>8301.5177936272412</v>
      </c>
      <c r="AJ2434" s="3">
        <f t="shared" si="860"/>
        <v>575.73726290824118</v>
      </c>
      <c r="AK2434" s="3">
        <f t="shared" si="860"/>
        <v>2106.1841412542672</v>
      </c>
      <c r="AL2434" s="3">
        <f t="shared" si="860"/>
        <v>3633.4852051139997</v>
      </c>
      <c r="AM2434" s="3">
        <f t="shared" si="860"/>
        <v>5107.8924623575977</v>
      </c>
      <c r="AN2434" s="3">
        <f t="shared" si="860"/>
        <v>6605.6911185136069</v>
      </c>
      <c r="AO2434" s="3">
        <f t="shared" si="860"/>
        <v>8175.4939058688833</v>
      </c>
      <c r="AP2434" s="3">
        <f t="shared" si="860"/>
        <v>9868.7065007865858</v>
      </c>
      <c r="AQ2434" s="3">
        <f t="shared" si="860"/>
        <v>11676.901921744759</v>
      </c>
      <c r="AR2434" s="3">
        <f t="shared" si="860"/>
        <v>13558.985391146845</v>
      </c>
      <c r="AS2434" s="3">
        <f t="shared" si="860"/>
        <v>24808.431366807985</v>
      </c>
      <c r="AT2434" s="3">
        <f t="shared" si="860"/>
        <v>37526.573734498845</v>
      </c>
      <c r="AU2434" s="3">
        <f t="shared" si="860"/>
        <v>40915.202390419858</v>
      </c>
      <c r="AV2434" s="3">
        <f t="shared" si="860"/>
        <v>44836.190740643229</v>
      </c>
      <c r="AW2434" s="3">
        <f t="shared" si="860"/>
        <v>48831.590673655737</v>
      </c>
      <c r="AX2434" s="3"/>
    </row>
    <row r="2435" spans="3:50">
      <c r="C2435" s="7" t="s">
        <v>0</v>
      </c>
      <c r="D2435" s="6"/>
      <c r="E2435" s="4">
        <f t="shared" si="860"/>
        <v>0</v>
      </c>
      <c r="F2435" s="4">
        <f t="shared" si="860"/>
        <v>0</v>
      </c>
      <c r="G2435" s="4">
        <f t="shared" si="860"/>
        <v>0</v>
      </c>
      <c r="H2435" s="4">
        <f t="shared" si="860"/>
        <v>0</v>
      </c>
      <c r="I2435" s="4">
        <f t="shared" si="860"/>
        <v>0</v>
      </c>
      <c r="J2435" s="4">
        <f t="shared" si="860"/>
        <v>0</v>
      </c>
      <c r="K2435" s="4">
        <f t="shared" si="860"/>
        <v>0</v>
      </c>
      <c r="L2435" s="4">
        <f t="shared" si="860"/>
        <v>0</v>
      </c>
      <c r="M2435" s="4">
        <f t="shared" si="860"/>
        <v>0</v>
      </c>
      <c r="N2435" s="4">
        <f t="shared" si="860"/>
        <v>0</v>
      </c>
      <c r="O2435" s="4">
        <f t="shared" si="860"/>
        <v>0</v>
      </c>
      <c r="P2435" s="4">
        <f t="shared" si="860"/>
        <v>0</v>
      </c>
      <c r="Q2435" s="4">
        <f t="shared" si="860"/>
        <v>0</v>
      </c>
      <c r="R2435" s="4">
        <f t="shared" si="860"/>
        <v>0</v>
      </c>
      <c r="S2435" s="4">
        <f t="shared" si="860"/>
        <v>0</v>
      </c>
      <c r="T2435" s="4">
        <f t="shared" si="860"/>
        <v>0</v>
      </c>
      <c r="U2435" s="4">
        <f t="shared" si="860"/>
        <v>0</v>
      </c>
      <c r="V2435" s="4">
        <f t="shared" si="860"/>
        <v>0</v>
      </c>
      <c r="W2435" s="4">
        <f t="shared" si="860"/>
        <v>0</v>
      </c>
      <c r="X2435" s="4">
        <f t="shared" si="860"/>
        <v>0</v>
      </c>
      <c r="Y2435" s="4">
        <f t="shared" si="860"/>
        <v>0</v>
      </c>
      <c r="Z2435" s="4">
        <f t="shared" si="860"/>
        <v>0</v>
      </c>
      <c r="AA2435" s="4">
        <f t="shared" si="860"/>
        <v>0</v>
      </c>
      <c r="AB2435" s="4">
        <f t="shared" si="860"/>
        <v>0</v>
      </c>
      <c r="AC2435" s="4">
        <f t="shared" si="860"/>
        <v>0</v>
      </c>
      <c r="AD2435" s="4">
        <f t="shared" si="860"/>
        <v>0</v>
      </c>
      <c r="AE2435" s="4">
        <f t="shared" si="860"/>
        <v>0</v>
      </c>
      <c r="AF2435" s="4">
        <f t="shared" si="860"/>
        <v>0</v>
      </c>
      <c r="AG2435" s="4">
        <f t="shared" si="860"/>
        <v>0</v>
      </c>
      <c r="AH2435" s="4">
        <f t="shared" si="860"/>
        <v>0</v>
      </c>
      <c r="AI2435" s="4">
        <f t="shared" si="860"/>
        <v>0</v>
      </c>
      <c r="AJ2435" s="4">
        <f t="shared" si="860"/>
        <v>0</v>
      </c>
      <c r="AK2435" s="4">
        <f t="shared" si="860"/>
        <v>34.8620642849367</v>
      </c>
      <c r="AL2435" s="4">
        <f t="shared" si="860"/>
        <v>70.03117283218927</v>
      </c>
      <c r="AM2435" s="4">
        <f t="shared" si="860"/>
        <v>104.78107563970859</v>
      </c>
      <c r="AN2435" s="4">
        <f t="shared" si="860"/>
        <v>140.642215604255</v>
      </c>
      <c r="AO2435" s="4">
        <f t="shared" si="860"/>
        <v>178.75760308434798</v>
      </c>
      <c r="AP2435" s="4">
        <f t="shared" si="860"/>
        <v>220.38319486662905</v>
      </c>
      <c r="AQ2435" s="4">
        <f t="shared" si="860"/>
        <v>265.46606842452144</v>
      </c>
      <c r="AR2435" s="4">
        <f t="shared" si="860"/>
        <v>313.16136455762512</v>
      </c>
      <c r="AS2435" s="4">
        <f t="shared" si="860"/>
        <v>362.71355783416703</v>
      </c>
      <c r="AT2435" s="4">
        <f t="shared" si="860"/>
        <v>508.86719352258365</v>
      </c>
      <c r="AU2435" s="4">
        <f t="shared" si="860"/>
        <v>518.7354812791242</v>
      </c>
      <c r="AV2435" s="4">
        <f t="shared" si="860"/>
        <v>535.06396696404056</v>
      </c>
      <c r="AW2435" s="4">
        <f t="shared" si="860"/>
        <v>551.65496735187128</v>
      </c>
      <c r="AX2435" s="3"/>
    </row>
    <row r="2436" spans="3:50">
      <c r="C2436" s="14">
        <v>27</v>
      </c>
      <c r="D2436" s="13"/>
      <c r="E2436" s="11">
        <f t="shared" ref="E2436:AW2436" si="861">SUM(E2437:E2441)</f>
        <v>0</v>
      </c>
      <c r="F2436" s="11">
        <f t="shared" si="861"/>
        <v>0</v>
      </c>
      <c r="G2436" s="11">
        <f t="shared" si="861"/>
        <v>0</v>
      </c>
      <c r="H2436" s="11">
        <f t="shared" si="861"/>
        <v>0</v>
      </c>
      <c r="I2436" s="11">
        <f t="shared" si="861"/>
        <v>0</v>
      </c>
      <c r="J2436" s="11">
        <f t="shared" si="861"/>
        <v>0</v>
      </c>
      <c r="K2436" s="11">
        <f t="shared" si="861"/>
        <v>0</v>
      </c>
      <c r="L2436" s="11">
        <f t="shared" si="861"/>
        <v>0</v>
      </c>
      <c r="M2436" s="11">
        <f t="shared" si="861"/>
        <v>0</v>
      </c>
      <c r="N2436" s="11">
        <f t="shared" si="861"/>
        <v>0</v>
      </c>
      <c r="O2436" s="11">
        <f t="shared" si="861"/>
        <v>0</v>
      </c>
      <c r="P2436" s="11">
        <f t="shared" si="861"/>
        <v>0</v>
      </c>
      <c r="Q2436" s="11">
        <f t="shared" si="861"/>
        <v>0</v>
      </c>
      <c r="R2436" s="11">
        <f t="shared" si="861"/>
        <v>0</v>
      </c>
      <c r="S2436" s="11">
        <f t="shared" si="861"/>
        <v>0</v>
      </c>
      <c r="T2436" s="11">
        <f t="shared" si="861"/>
        <v>0</v>
      </c>
      <c r="U2436" s="11">
        <f t="shared" si="861"/>
        <v>0</v>
      </c>
      <c r="V2436" s="11">
        <f t="shared" si="861"/>
        <v>0</v>
      </c>
      <c r="W2436" s="11">
        <f t="shared" si="861"/>
        <v>0</v>
      </c>
      <c r="X2436" s="11">
        <f t="shared" si="861"/>
        <v>0</v>
      </c>
      <c r="Y2436" s="11">
        <f t="shared" si="861"/>
        <v>0</v>
      </c>
      <c r="Z2436" s="11">
        <f t="shared" si="861"/>
        <v>0</v>
      </c>
      <c r="AA2436" s="11">
        <f t="shared" si="861"/>
        <v>0</v>
      </c>
      <c r="AB2436" s="11">
        <f t="shared" si="861"/>
        <v>0</v>
      </c>
      <c r="AC2436" s="11">
        <f t="shared" si="861"/>
        <v>0</v>
      </c>
      <c r="AD2436" s="11">
        <f t="shared" si="861"/>
        <v>0</v>
      </c>
      <c r="AE2436" s="11">
        <f t="shared" si="861"/>
        <v>0</v>
      </c>
      <c r="AF2436" s="11">
        <f t="shared" si="861"/>
        <v>70023.926399764503</v>
      </c>
      <c r="AG2436" s="11">
        <f t="shared" si="861"/>
        <v>74770.018276513991</v>
      </c>
      <c r="AH2436" s="11">
        <f t="shared" si="861"/>
        <v>74690.330555841065</v>
      </c>
      <c r="AI2436" s="11">
        <f t="shared" si="861"/>
        <v>76747.575838947232</v>
      </c>
      <c r="AJ2436" s="11">
        <f t="shared" si="861"/>
        <v>78754.511830654825</v>
      </c>
      <c r="AK2436" s="11">
        <f t="shared" si="861"/>
        <v>72793.497792980954</v>
      </c>
      <c r="AL2436" s="11">
        <f t="shared" si="861"/>
        <v>75898.893866019193</v>
      </c>
      <c r="AM2436" s="11">
        <f t="shared" si="861"/>
        <v>80767.471444288574</v>
      </c>
      <c r="AN2436" s="11">
        <f t="shared" si="861"/>
        <v>84930.576907308321</v>
      </c>
      <c r="AO2436" s="11">
        <f t="shared" si="861"/>
        <v>89743.187043318758</v>
      </c>
      <c r="AP2436" s="11">
        <f t="shared" si="861"/>
        <v>95417.851602376613</v>
      </c>
      <c r="AQ2436" s="11">
        <f t="shared" si="861"/>
        <v>102161.7567542118</v>
      </c>
      <c r="AR2436" s="11">
        <f t="shared" si="861"/>
        <v>109595.94409915282</v>
      </c>
      <c r="AS2436" s="11">
        <f t="shared" si="861"/>
        <v>117223.71931300593</v>
      </c>
      <c r="AT2436" s="11">
        <f t="shared" si="861"/>
        <v>132728.23984345168</v>
      </c>
      <c r="AU2436" s="11">
        <f t="shared" si="861"/>
        <v>186833.1491093814</v>
      </c>
      <c r="AV2436" s="11">
        <f t="shared" si="861"/>
        <v>191052.6413251411</v>
      </c>
      <c r="AW2436" s="11">
        <f t="shared" si="861"/>
        <v>197643.89124565828</v>
      </c>
      <c r="AX2436" s="11"/>
    </row>
    <row r="2437" spans="3:50">
      <c r="C2437" s="10" t="s">
        <v>4</v>
      </c>
      <c r="D2437" s="9"/>
      <c r="E2437" s="3">
        <f t="shared" ref="E2437:AW2441" si="862">E1814*E322</f>
        <v>0</v>
      </c>
      <c r="F2437" s="3">
        <f t="shared" si="862"/>
        <v>0</v>
      </c>
      <c r="G2437" s="3">
        <f t="shared" si="862"/>
        <v>0</v>
      </c>
      <c r="H2437" s="3">
        <f t="shared" si="862"/>
        <v>0</v>
      </c>
      <c r="I2437" s="3">
        <f t="shared" si="862"/>
        <v>0</v>
      </c>
      <c r="J2437" s="3">
        <f t="shared" si="862"/>
        <v>0</v>
      </c>
      <c r="K2437" s="3">
        <f t="shared" si="862"/>
        <v>0</v>
      </c>
      <c r="L2437" s="3">
        <f t="shared" si="862"/>
        <v>0</v>
      </c>
      <c r="M2437" s="3">
        <f t="shared" si="862"/>
        <v>0</v>
      </c>
      <c r="N2437" s="3">
        <f t="shared" si="862"/>
        <v>0</v>
      </c>
      <c r="O2437" s="3">
        <f t="shared" si="862"/>
        <v>0</v>
      </c>
      <c r="P2437" s="3">
        <f t="shared" si="862"/>
        <v>0</v>
      </c>
      <c r="Q2437" s="3">
        <f t="shared" si="862"/>
        <v>0</v>
      </c>
      <c r="R2437" s="3">
        <f t="shared" si="862"/>
        <v>0</v>
      </c>
      <c r="S2437" s="3">
        <f t="shared" si="862"/>
        <v>0</v>
      </c>
      <c r="T2437" s="3">
        <f t="shared" si="862"/>
        <v>0</v>
      </c>
      <c r="U2437" s="3">
        <f t="shared" si="862"/>
        <v>0</v>
      </c>
      <c r="V2437" s="3">
        <f t="shared" si="862"/>
        <v>0</v>
      </c>
      <c r="W2437" s="3">
        <f t="shared" si="862"/>
        <v>0</v>
      </c>
      <c r="X2437" s="3">
        <f t="shared" si="862"/>
        <v>0</v>
      </c>
      <c r="Y2437" s="3">
        <f t="shared" si="862"/>
        <v>0</v>
      </c>
      <c r="Z2437" s="3">
        <f t="shared" si="862"/>
        <v>0</v>
      </c>
      <c r="AA2437" s="3">
        <f t="shared" si="862"/>
        <v>0</v>
      </c>
      <c r="AB2437" s="3">
        <f t="shared" si="862"/>
        <v>0</v>
      </c>
      <c r="AC2437" s="3">
        <f t="shared" si="862"/>
        <v>0</v>
      </c>
      <c r="AD2437" s="3">
        <f t="shared" si="862"/>
        <v>0</v>
      </c>
      <c r="AE2437" s="3">
        <f t="shared" si="862"/>
        <v>0</v>
      </c>
      <c r="AF2437" s="3">
        <f t="shared" si="862"/>
        <v>66471.203746474406</v>
      </c>
      <c r="AG2437" s="3">
        <f t="shared" si="862"/>
        <v>68236.295960126314</v>
      </c>
      <c r="AH2437" s="3">
        <f t="shared" si="862"/>
        <v>65783.763133864617</v>
      </c>
      <c r="AI2437" s="3">
        <f t="shared" si="862"/>
        <v>65441.505010516434</v>
      </c>
      <c r="AJ2437" s="3">
        <f t="shared" si="862"/>
        <v>65183.135807006613</v>
      </c>
      <c r="AK2437" s="3">
        <f t="shared" si="862"/>
        <v>65049.626452751276</v>
      </c>
      <c r="AL2437" s="3">
        <f t="shared" si="862"/>
        <v>64448.862300886496</v>
      </c>
      <c r="AM2437" s="3">
        <f t="shared" si="862"/>
        <v>65425.151973491193</v>
      </c>
      <c r="AN2437" s="3">
        <f t="shared" si="862"/>
        <v>65841.606852264274</v>
      </c>
      <c r="AO2437" s="3">
        <f t="shared" si="862"/>
        <v>66761.416273128052</v>
      </c>
      <c r="AP2437" s="3">
        <f t="shared" si="862"/>
        <v>68266.344606189086</v>
      </c>
      <c r="AQ2437" s="3">
        <f t="shared" si="862"/>
        <v>70424.524881002173</v>
      </c>
      <c r="AR2437" s="3">
        <f t="shared" si="862"/>
        <v>72905.666096189787</v>
      </c>
      <c r="AS2437" s="3">
        <f t="shared" si="862"/>
        <v>75348.413671925038</v>
      </c>
      <c r="AT2437" s="3">
        <f t="shared" si="862"/>
        <v>77566.541013244641</v>
      </c>
      <c r="AU2437" s="3">
        <f t="shared" si="862"/>
        <v>105320.08982215964</v>
      </c>
      <c r="AV2437" s="3">
        <f t="shared" si="862"/>
        <v>103904.29745027036</v>
      </c>
      <c r="AW2437" s="3">
        <f t="shared" si="862"/>
        <v>103717.41178138622</v>
      </c>
      <c r="AX2437" s="3"/>
    </row>
    <row r="2438" spans="3:50">
      <c r="C2438" s="10" t="s">
        <v>3</v>
      </c>
      <c r="D2438" s="9"/>
      <c r="E2438" s="3">
        <f t="shared" si="862"/>
        <v>0</v>
      </c>
      <c r="F2438" s="3">
        <f t="shared" si="862"/>
        <v>0</v>
      </c>
      <c r="G2438" s="3">
        <f t="shared" si="862"/>
        <v>0</v>
      </c>
      <c r="H2438" s="3">
        <f t="shared" si="862"/>
        <v>0</v>
      </c>
      <c r="I2438" s="3">
        <f t="shared" si="862"/>
        <v>0</v>
      </c>
      <c r="J2438" s="3">
        <f t="shared" si="862"/>
        <v>0</v>
      </c>
      <c r="K2438" s="3">
        <f t="shared" si="862"/>
        <v>0</v>
      </c>
      <c r="L2438" s="3">
        <f t="shared" si="862"/>
        <v>0</v>
      </c>
      <c r="M2438" s="3">
        <f t="shared" si="862"/>
        <v>0</v>
      </c>
      <c r="N2438" s="3">
        <f t="shared" si="862"/>
        <v>0</v>
      </c>
      <c r="O2438" s="3">
        <f t="shared" si="862"/>
        <v>0</v>
      </c>
      <c r="P2438" s="3">
        <f t="shared" si="862"/>
        <v>0</v>
      </c>
      <c r="Q2438" s="3">
        <f t="shared" si="862"/>
        <v>0</v>
      </c>
      <c r="R2438" s="3">
        <f t="shared" si="862"/>
        <v>0</v>
      </c>
      <c r="S2438" s="3">
        <f t="shared" si="862"/>
        <v>0</v>
      </c>
      <c r="T2438" s="3">
        <f t="shared" si="862"/>
        <v>0</v>
      </c>
      <c r="U2438" s="3">
        <f t="shared" si="862"/>
        <v>0</v>
      </c>
      <c r="V2438" s="3">
        <f t="shared" si="862"/>
        <v>0</v>
      </c>
      <c r="W2438" s="3">
        <f t="shared" si="862"/>
        <v>0</v>
      </c>
      <c r="X2438" s="3">
        <f t="shared" si="862"/>
        <v>0</v>
      </c>
      <c r="Y2438" s="3">
        <f t="shared" si="862"/>
        <v>0</v>
      </c>
      <c r="Z2438" s="3">
        <f t="shared" si="862"/>
        <v>0</v>
      </c>
      <c r="AA2438" s="3">
        <f t="shared" si="862"/>
        <v>0</v>
      </c>
      <c r="AB2438" s="3">
        <f t="shared" si="862"/>
        <v>0</v>
      </c>
      <c r="AC2438" s="3">
        <f t="shared" si="862"/>
        <v>0</v>
      </c>
      <c r="AD2438" s="3">
        <f t="shared" si="862"/>
        <v>0</v>
      </c>
      <c r="AE2438" s="3">
        <f t="shared" si="862"/>
        <v>0</v>
      </c>
      <c r="AF2438" s="3">
        <f t="shared" si="862"/>
        <v>1243.7607971787945</v>
      </c>
      <c r="AG2438" s="3">
        <f t="shared" si="862"/>
        <v>1993.7023183308461</v>
      </c>
      <c r="AH2438" s="3">
        <f t="shared" si="862"/>
        <v>2602.5110688454929</v>
      </c>
      <c r="AI2438" s="3">
        <f t="shared" si="862"/>
        <v>3257.9378546265525</v>
      </c>
      <c r="AJ2438" s="3">
        <f t="shared" si="862"/>
        <v>3905.698179415926</v>
      </c>
      <c r="AK2438" s="3">
        <f t="shared" si="862"/>
        <v>4553.1572442254646</v>
      </c>
      <c r="AL2438" s="3">
        <f t="shared" si="862"/>
        <v>4621.8239666285808</v>
      </c>
      <c r="AM2438" s="3">
        <f t="shared" si="862"/>
        <v>4811.0125184801782</v>
      </c>
      <c r="AN2438" s="3">
        <f t="shared" si="862"/>
        <v>4968.4982246189447</v>
      </c>
      <c r="AO2438" s="3">
        <f t="shared" si="862"/>
        <v>5173.7225742580331</v>
      </c>
      <c r="AP2438" s="3">
        <f t="shared" si="862"/>
        <v>5436.7754923193725</v>
      </c>
      <c r="AQ2438" s="3">
        <f t="shared" si="862"/>
        <v>5767.7681648298267</v>
      </c>
      <c r="AR2438" s="3">
        <f t="shared" si="862"/>
        <v>6144.3624999949743</v>
      </c>
      <c r="AS2438" s="3">
        <f t="shared" si="862"/>
        <v>6538.7851335220148</v>
      </c>
      <c r="AT2438" s="3">
        <f t="shared" si="862"/>
        <v>6638.4736915447938</v>
      </c>
      <c r="AU2438" s="3">
        <f t="shared" si="862"/>
        <v>9355.1381524949538</v>
      </c>
      <c r="AV2438" s="3">
        <f t="shared" si="862"/>
        <v>9578.5726687325805</v>
      </c>
      <c r="AW2438" s="3">
        <f t="shared" si="862"/>
        <v>9922.8946332451833</v>
      </c>
      <c r="AX2438" s="3"/>
    </row>
    <row r="2439" spans="3:50">
      <c r="C2439" s="10" t="s">
        <v>2</v>
      </c>
      <c r="D2439" s="9"/>
      <c r="E2439" s="3">
        <f t="shared" si="862"/>
        <v>0</v>
      </c>
      <c r="F2439" s="3">
        <f t="shared" si="862"/>
        <v>0</v>
      </c>
      <c r="G2439" s="3">
        <f t="shared" si="862"/>
        <v>0</v>
      </c>
      <c r="H2439" s="3">
        <f t="shared" si="862"/>
        <v>0</v>
      </c>
      <c r="I2439" s="3">
        <f t="shared" si="862"/>
        <v>0</v>
      </c>
      <c r="J2439" s="3">
        <f t="shared" si="862"/>
        <v>0</v>
      </c>
      <c r="K2439" s="3">
        <f t="shared" si="862"/>
        <v>0</v>
      </c>
      <c r="L2439" s="3">
        <f t="shared" si="862"/>
        <v>0</v>
      </c>
      <c r="M2439" s="3">
        <f t="shared" si="862"/>
        <v>0</v>
      </c>
      <c r="N2439" s="3">
        <f t="shared" si="862"/>
        <v>0</v>
      </c>
      <c r="O2439" s="3">
        <f t="shared" si="862"/>
        <v>0</v>
      </c>
      <c r="P2439" s="3">
        <f t="shared" si="862"/>
        <v>0</v>
      </c>
      <c r="Q2439" s="3">
        <f t="shared" si="862"/>
        <v>0</v>
      </c>
      <c r="R2439" s="3">
        <f t="shared" si="862"/>
        <v>0</v>
      </c>
      <c r="S2439" s="3">
        <f t="shared" si="862"/>
        <v>0</v>
      </c>
      <c r="T2439" s="3">
        <f t="shared" si="862"/>
        <v>0</v>
      </c>
      <c r="U2439" s="3">
        <f t="shared" si="862"/>
        <v>0</v>
      </c>
      <c r="V2439" s="3">
        <f t="shared" si="862"/>
        <v>0</v>
      </c>
      <c r="W2439" s="3">
        <f t="shared" si="862"/>
        <v>0</v>
      </c>
      <c r="X2439" s="3">
        <f t="shared" si="862"/>
        <v>0</v>
      </c>
      <c r="Y2439" s="3">
        <f t="shared" si="862"/>
        <v>0</v>
      </c>
      <c r="Z2439" s="3">
        <f t="shared" si="862"/>
        <v>0</v>
      </c>
      <c r="AA2439" s="3">
        <f t="shared" si="862"/>
        <v>0</v>
      </c>
      <c r="AB2439" s="3">
        <f t="shared" si="862"/>
        <v>0</v>
      </c>
      <c r="AC2439" s="3">
        <f t="shared" si="862"/>
        <v>0</v>
      </c>
      <c r="AD2439" s="3">
        <f t="shared" si="862"/>
        <v>0</v>
      </c>
      <c r="AE2439" s="3">
        <f t="shared" si="862"/>
        <v>0</v>
      </c>
      <c r="AF2439" s="3">
        <f t="shared" si="862"/>
        <v>541.27835732938115</v>
      </c>
      <c r="AG2439" s="3">
        <f t="shared" si="862"/>
        <v>1068.9986492163732</v>
      </c>
      <c r="AH2439" s="3">
        <f t="shared" si="862"/>
        <v>1490.875604213232</v>
      </c>
      <c r="AI2439" s="3">
        <f t="shared" si="862"/>
        <v>1911.6351242179426</v>
      </c>
      <c r="AJ2439" s="3">
        <f t="shared" si="862"/>
        <v>2305.7779172872106</v>
      </c>
      <c r="AK2439" s="3">
        <f t="shared" si="862"/>
        <v>2680.2810951292631</v>
      </c>
      <c r="AL2439" s="3">
        <f t="shared" si="862"/>
        <v>4930.1021290848739</v>
      </c>
      <c r="AM2439" s="3">
        <f t="shared" si="862"/>
        <v>7248.0465647746933</v>
      </c>
      <c r="AN2439" s="3">
        <f t="shared" si="862"/>
        <v>9499.3213350847927</v>
      </c>
      <c r="AO2439" s="3">
        <f t="shared" si="862"/>
        <v>11827.287022961629</v>
      </c>
      <c r="AP2439" s="3">
        <f t="shared" si="862"/>
        <v>14308.529876122991</v>
      </c>
      <c r="AQ2439" s="3">
        <f t="shared" si="862"/>
        <v>17025.30664260063</v>
      </c>
      <c r="AR2439" s="3">
        <f t="shared" si="862"/>
        <v>19958.805934827818</v>
      </c>
      <c r="AS2439" s="3">
        <f t="shared" si="862"/>
        <v>23038.641784665513</v>
      </c>
      <c r="AT2439" s="3">
        <f t="shared" si="862"/>
        <v>26208.08680209134</v>
      </c>
      <c r="AU2439" s="3">
        <f t="shared" si="862"/>
        <v>38438.016184694898</v>
      </c>
      <c r="AV2439" s="3">
        <f t="shared" si="862"/>
        <v>40836.87615755594</v>
      </c>
      <c r="AW2439" s="3">
        <f t="shared" si="862"/>
        <v>43780.012903545226</v>
      </c>
      <c r="AX2439" s="3"/>
    </row>
    <row r="2440" spans="3:50">
      <c r="C2440" s="10" t="s">
        <v>1</v>
      </c>
      <c r="D2440" s="9"/>
      <c r="E2440" s="3">
        <f t="shared" si="862"/>
        <v>0</v>
      </c>
      <c r="F2440" s="3">
        <f t="shared" si="862"/>
        <v>0</v>
      </c>
      <c r="G2440" s="3">
        <f t="shared" si="862"/>
        <v>0</v>
      </c>
      <c r="H2440" s="3">
        <f t="shared" si="862"/>
        <v>0</v>
      </c>
      <c r="I2440" s="3">
        <f t="shared" si="862"/>
        <v>0</v>
      </c>
      <c r="J2440" s="3">
        <f t="shared" si="862"/>
        <v>0</v>
      </c>
      <c r="K2440" s="3">
        <f t="shared" si="862"/>
        <v>0</v>
      </c>
      <c r="L2440" s="3">
        <f t="shared" si="862"/>
        <v>0</v>
      </c>
      <c r="M2440" s="3">
        <f t="shared" si="862"/>
        <v>0</v>
      </c>
      <c r="N2440" s="3">
        <f t="shared" si="862"/>
        <v>0</v>
      </c>
      <c r="O2440" s="3">
        <f t="shared" si="862"/>
        <v>0</v>
      </c>
      <c r="P2440" s="3">
        <f t="shared" si="862"/>
        <v>0</v>
      </c>
      <c r="Q2440" s="3">
        <f t="shared" si="862"/>
        <v>0</v>
      </c>
      <c r="R2440" s="3">
        <f t="shared" si="862"/>
        <v>0</v>
      </c>
      <c r="S2440" s="3">
        <f t="shared" si="862"/>
        <v>0</v>
      </c>
      <c r="T2440" s="3">
        <f t="shared" si="862"/>
        <v>0</v>
      </c>
      <c r="U2440" s="3">
        <f t="shared" si="862"/>
        <v>0</v>
      </c>
      <c r="V2440" s="3">
        <f t="shared" si="862"/>
        <v>0</v>
      </c>
      <c r="W2440" s="3">
        <f t="shared" si="862"/>
        <v>0</v>
      </c>
      <c r="X2440" s="3">
        <f t="shared" si="862"/>
        <v>0</v>
      </c>
      <c r="Y2440" s="3">
        <f t="shared" si="862"/>
        <v>0</v>
      </c>
      <c r="Z2440" s="3">
        <f t="shared" si="862"/>
        <v>0</v>
      </c>
      <c r="AA2440" s="3">
        <f t="shared" si="862"/>
        <v>0</v>
      </c>
      <c r="AB2440" s="3">
        <f t="shared" si="862"/>
        <v>0</v>
      </c>
      <c r="AC2440" s="3">
        <f t="shared" si="862"/>
        <v>0</v>
      </c>
      <c r="AD2440" s="3">
        <f t="shared" si="862"/>
        <v>0</v>
      </c>
      <c r="AE2440" s="3">
        <f t="shared" si="862"/>
        <v>0</v>
      </c>
      <c r="AF2440" s="3">
        <f t="shared" si="862"/>
        <v>1767.6834987819163</v>
      </c>
      <c r="AG2440" s="3">
        <f t="shared" si="862"/>
        <v>3471.021348840457</v>
      </c>
      <c r="AH2440" s="3">
        <f t="shared" si="862"/>
        <v>4813.1807489177318</v>
      </c>
      <c r="AI2440" s="3">
        <f t="shared" si="862"/>
        <v>6136.4978495863043</v>
      </c>
      <c r="AJ2440" s="3">
        <f t="shared" si="862"/>
        <v>7359.8999269450751</v>
      </c>
      <c r="AK2440" s="3">
        <f t="shared" si="862"/>
        <v>510.43300087494703</v>
      </c>
      <c r="AL2440" s="3">
        <f t="shared" si="862"/>
        <v>1867.2855847216179</v>
      </c>
      <c r="AM2440" s="3">
        <f t="shared" si="862"/>
        <v>3221.3491749910381</v>
      </c>
      <c r="AN2440" s="3">
        <f t="shared" si="862"/>
        <v>4528.5185546922685</v>
      </c>
      <c r="AO2440" s="3">
        <f t="shared" si="862"/>
        <v>5856.4261125708381</v>
      </c>
      <c r="AP2440" s="3">
        <f t="shared" si="862"/>
        <v>7248.1705751127993</v>
      </c>
      <c r="AQ2440" s="3">
        <f t="shared" si="862"/>
        <v>8749.3268170718038</v>
      </c>
      <c r="AR2440" s="3">
        <f t="shared" si="862"/>
        <v>10352.423705791192</v>
      </c>
      <c r="AS2440" s="3">
        <f t="shared" si="862"/>
        <v>12021.02772897242</v>
      </c>
      <c r="AT2440" s="3">
        <f t="shared" si="862"/>
        <v>21994.480617069508</v>
      </c>
      <c r="AU2440" s="3">
        <f t="shared" si="862"/>
        <v>33270.039787068694</v>
      </c>
      <c r="AV2440" s="3">
        <f t="shared" si="862"/>
        <v>36274.305804097829</v>
      </c>
      <c r="AW2440" s="3">
        <f t="shared" si="862"/>
        <v>39750.54744927201</v>
      </c>
      <c r="AX2440" s="3"/>
    </row>
    <row r="2441" spans="3:50">
      <c r="C2441" s="7" t="s">
        <v>0</v>
      </c>
      <c r="D2441" s="6"/>
      <c r="E2441" s="4">
        <f t="shared" si="862"/>
        <v>0</v>
      </c>
      <c r="F2441" s="4">
        <f t="shared" si="862"/>
        <v>0</v>
      </c>
      <c r="G2441" s="4">
        <f t="shared" si="862"/>
        <v>0</v>
      </c>
      <c r="H2441" s="4">
        <f t="shared" si="862"/>
        <v>0</v>
      </c>
      <c r="I2441" s="4">
        <f t="shared" si="862"/>
        <v>0</v>
      </c>
      <c r="J2441" s="4">
        <f t="shared" si="862"/>
        <v>0</v>
      </c>
      <c r="K2441" s="4">
        <f t="shared" si="862"/>
        <v>0</v>
      </c>
      <c r="L2441" s="4">
        <f t="shared" si="862"/>
        <v>0</v>
      </c>
      <c r="M2441" s="4">
        <f t="shared" si="862"/>
        <v>0</v>
      </c>
      <c r="N2441" s="4">
        <f t="shared" si="862"/>
        <v>0</v>
      </c>
      <c r="O2441" s="4">
        <f t="shared" si="862"/>
        <v>0</v>
      </c>
      <c r="P2441" s="4">
        <f t="shared" si="862"/>
        <v>0</v>
      </c>
      <c r="Q2441" s="4">
        <f t="shared" si="862"/>
        <v>0</v>
      </c>
      <c r="R2441" s="4">
        <f t="shared" si="862"/>
        <v>0</v>
      </c>
      <c r="S2441" s="4">
        <f t="shared" si="862"/>
        <v>0</v>
      </c>
      <c r="T2441" s="4">
        <f t="shared" si="862"/>
        <v>0</v>
      </c>
      <c r="U2441" s="4">
        <f t="shared" si="862"/>
        <v>0</v>
      </c>
      <c r="V2441" s="4">
        <f t="shared" si="862"/>
        <v>0</v>
      </c>
      <c r="W2441" s="4">
        <f t="shared" si="862"/>
        <v>0</v>
      </c>
      <c r="X2441" s="4">
        <f t="shared" si="862"/>
        <v>0</v>
      </c>
      <c r="Y2441" s="4">
        <f t="shared" si="862"/>
        <v>0</v>
      </c>
      <c r="Z2441" s="4">
        <f t="shared" si="862"/>
        <v>0</v>
      </c>
      <c r="AA2441" s="4">
        <f t="shared" si="862"/>
        <v>0</v>
      </c>
      <c r="AB2441" s="4">
        <f t="shared" si="862"/>
        <v>0</v>
      </c>
      <c r="AC2441" s="4">
        <f t="shared" si="862"/>
        <v>0</v>
      </c>
      <c r="AD2441" s="4">
        <f t="shared" si="862"/>
        <v>0</v>
      </c>
      <c r="AE2441" s="4">
        <f t="shared" si="862"/>
        <v>0</v>
      </c>
      <c r="AF2441" s="4">
        <f t="shared" si="862"/>
        <v>0</v>
      </c>
      <c r="AG2441" s="4">
        <f t="shared" si="862"/>
        <v>0</v>
      </c>
      <c r="AH2441" s="4">
        <f t="shared" si="862"/>
        <v>0</v>
      </c>
      <c r="AI2441" s="4">
        <f t="shared" si="862"/>
        <v>0</v>
      </c>
      <c r="AJ2441" s="4">
        <f t="shared" si="862"/>
        <v>0</v>
      </c>
      <c r="AK2441" s="4">
        <f t="shared" si="862"/>
        <v>0</v>
      </c>
      <c r="AL2441" s="4">
        <f t="shared" si="862"/>
        <v>30.819884697636411</v>
      </c>
      <c r="AM2441" s="4">
        <f t="shared" si="862"/>
        <v>61.91121255148704</v>
      </c>
      <c r="AN2441" s="4">
        <f t="shared" si="862"/>
        <v>92.63194064803217</v>
      </c>
      <c r="AO2441" s="4">
        <f t="shared" si="862"/>
        <v>124.33506040019999</v>
      </c>
      <c r="AP2441" s="4">
        <f t="shared" si="862"/>
        <v>158.03105263235742</v>
      </c>
      <c r="AQ2441" s="4">
        <f t="shared" si="862"/>
        <v>194.83024870736156</v>
      </c>
      <c r="AR2441" s="4">
        <f t="shared" si="862"/>
        <v>234.68586234905635</v>
      </c>
      <c r="AS2441" s="4">
        <f t="shared" si="862"/>
        <v>276.85099392094168</v>
      </c>
      <c r="AT2441" s="4">
        <f t="shared" si="862"/>
        <v>320.65771950138554</v>
      </c>
      <c r="AU2441" s="4">
        <f t="shared" si="862"/>
        <v>449.86516296317876</v>
      </c>
      <c r="AV2441" s="4">
        <f t="shared" si="862"/>
        <v>458.58924448439518</v>
      </c>
      <c r="AW2441" s="4">
        <f t="shared" si="862"/>
        <v>473.02447820959867</v>
      </c>
      <c r="AX2441" s="3"/>
    </row>
    <row r="2442" spans="3:50">
      <c r="C2442" s="14">
        <v>28</v>
      </c>
      <c r="D2442" s="13"/>
      <c r="E2442" s="11">
        <f t="shared" ref="E2442:AW2442" si="863">SUM(E2443:E2447)</f>
        <v>0</v>
      </c>
      <c r="F2442" s="11">
        <f t="shared" si="863"/>
        <v>0</v>
      </c>
      <c r="G2442" s="11">
        <f t="shared" si="863"/>
        <v>0</v>
      </c>
      <c r="H2442" s="11">
        <f t="shared" si="863"/>
        <v>0</v>
      </c>
      <c r="I2442" s="11">
        <f t="shared" si="863"/>
        <v>0</v>
      </c>
      <c r="J2442" s="11">
        <f t="shared" si="863"/>
        <v>0</v>
      </c>
      <c r="K2442" s="11">
        <f t="shared" si="863"/>
        <v>0</v>
      </c>
      <c r="L2442" s="11">
        <f t="shared" si="863"/>
        <v>0</v>
      </c>
      <c r="M2442" s="11">
        <f t="shared" si="863"/>
        <v>0</v>
      </c>
      <c r="N2442" s="11">
        <f t="shared" si="863"/>
        <v>0</v>
      </c>
      <c r="O2442" s="11">
        <f t="shared" si="863"/>
        <v>0</v>
      </c>
      <c r="P2442" s="11">
        <f t="shared" si="863"/>
        <v>0</v>
      </c>
      <c r="Q2442" s="11">
        <f t="shared" si="863"/>
        <v>0</v>
      </c>
      <c r="R2442" s="11">
        <f t="shared" si="863"/>
        <v>0</v>
      </c>
      <c r="S2442" s="11">
        <f t="shared" si="863"/>
        <v>0</v>
      </c>
      <c r="T2442" s="11">
        <f t="shared" si="863"/>
        <v>0</v>
      </c>
      <c r="U2442" s="11">
        <f t="shared" si="863"/>
        <v>0</v>
      </c>
      <c r="V2442" s="11">
        <f t="shared" si="863"/>
        <v>0</v>
      </c>
      <c r="W2442" s="11">
        <f t="shared" si="863"/>
        <v>0</v>
      </c>
      <c r="X2442" s="11">
        <f t="shared" si="863"/>
        <v>0</v>
      </c>
      <c r="Y2442" s="11">
        <f t="shared" si="863"/>
        <v>0</v>
      </c>
      <c r="Z2442" s="11">
        <f t="shared" si="863"/>
        <v>0</v>
      </c>
      <c r="AA2442" s="11">
        <f t="shared" si="863"/>
        <v>0</v>
      </c>
      <c r="AB2442" s="11">
        <f t="shared" si="863"/>
        <v>0</v>
      </c>
      <c r="AC2442" s="11">
        <f t="shared" si="863"/>
        <v>0</v>
      </c>
      <c r="AD2442" s="11">
        <f t="shared" si="863"/>
        <v>0</v>
      </c>
      <c r="AE2442" s="11">
        <f t="shared" si="863"/>
        <v>0</v>
      </c>
      <c r="AF2442" s="11">
        <f t="shared" si="863"/>
        <v>0</v>
      </c>
      <c r="AG2442" s="11">
        <f t="shared" si="863"/>
        <v>60543.413997134419</v>
      </c>
      <c r="AH2442" s="11">
        <f t="shared" si="863"/>
        <v>64710.359190661089</v>
      </c>
      <c r="AI2442" s="11">
        <f t="shared" si="863"/>
        <v>64696.894287412295</v>
      </c>
      <c r="AJ2442" s="11">
        <f t="shared" si="863"/>
        <v>66529.514801713056</v>
      </c>
      <c r="AK2442" s="11">
        <f t="shared" si="863"/>
        <v>68315.91143204883</v>
      </c>
      <c r="AL2442" s="11">
        <f t="shared" si="863"/>
        <v>63065.011814915786</v>
      </c>
      <c r="AM2442" s="11">
        <f t="shared" si="863"/>
        <v>65825.122063916482</v>
      </c>
      <c r="AN2442" s="11">
        <f t="shared" si="863"/>
        <v>70112.886138102607</v>
      </c>
      <c r="AO2442" s="11">
        <f t="shared" si="863"/>
        <v>73788.139836442191</v>
      </c>
      <c r="AP2442" s="11">
        <f t="shared" si="863"/>
        <v>78027.826528000936</v>
      </c>
      <c r="AQ2442" s="11">
        <f t="shared" si="863"/>
        <v>83018.335790596131</v>
      </c>
      <c r="AR2442" s="11">
        <f t="shared" si="863"/>
        <v>88941.602604413056</v>
      </c>
      <c r="AS2442" s="11">
        <f t="shared" si="863"/>
        <v>95469.15665961834</v>
      </c>
      <c r="AT2442" s="11">
        <f t="shared" si="863"/>
        <v>102168.98325571668</v>
      </c>
      <c r="AU2442" s="11">
        <f t="shared" si="863"/>
        <v>115823.86846662135</v>
      </c>
      <c r="AV2442" s="11">
        <f t="shared" si="863"/>
        <v>163117.54926818595</v>
      </c>
      <c r="AW2442" s="11">
        <f t="shared" si="863"/>
        <v>166879.64877689196</v>
      </c>
      <c r="AX2442" s="11"/>
    </row>
    <row r="2443" spans="3:50">
      <c r="C2443" s="10" t="s">
        <v>4</v>
      </c>
      <c r="D2443" s="9"/>
      <c r="E2443" s="3">
        <f t="shared" ref="E2443:AW2447" si="864">E1820*E328</f>
        <v>0</v>
      </c>
      <c r="F2443" s="3">
        <f t="shared" si="864"/>
        <v>0</v>
      </c>
      <c r="G2443" s="3">
        <f t="shared" si="864"/>
        <v>0</v>
      </c>
      <c r="H2443" s="3">
        <f t="shared" si="864"/>
        <v>0</v>
      </c>
      <c r="I2443" s="3">
        <f t="shared" si="864"/>
        <v>0</v>
      </c>
      <c r="J2443" s="3">
        <f t="shared" si="864"/>
        <v>0</v>
      </c>
      <c r="K2443" s="3">
        <f t="shared" si="864"/>
        <v>0</v>
      </c>
      <c r="L2443" s="3">
        <f t="shared" si="864"/>
        <v>0</v>
      </c>
      <c r="M2443" s="3">
        <f t="shared" si="864"/>
        <v>0</v>
      </c>
      <c r="N2443" s="3">
        <f t="shared" si="864"/>
        <v>0</v>
      </c>
      <c r="O2443" s="3">
        <f t="shared" si="864"/>
        <v>0</v>
      </c>
      <c r="P2443" s="3">
        <f t="shared" si="864"/>
        <v>0</v>
      </c>
      <c r="Q2443" s="3">
        <f t="shared" si="864"/>
        <v>0</v>
      </c>
      <c r="R2443" s="3">
        <f t="shared" si="864"/>
        <v>0</v>
      </c>
      <c r="S2443" s="3">
        <f t="shared" si="864"/>
        <v>0</v>
      </c>
      <c r="T2443" s="3">
        <f t="shared" si="864"/>
        <v>0</v>
      </c>
      <c r="U2443" s="3">
        <f t="shared" si="864"/>
        <v>0</v>
      </c>
      <c r="V2443" s="3">
        <f t="shared" si="864"/>
        <v>0</v>
      </c>
      <c r="W2443" s="3">
        <f t="shared" si="864"/>
        <v>0</v>
      </c>
      <c r="X2443" s="3">
        <f t="shared" si="864"/>
        <v>0</v>
      </c>
      <c r="Y2443" s="3">
        <f t="shared" si="864"/>
        <v>0</v>
      </c>
      <c r="Z2443" s="3">
        <f t="shared" si="864"/>
        <v>0</v>
      </c>
      <c r="AA2443" s="3">
        <f t="shared" si="864"/>
        <v>0</v>
      </c>
      <c r="AB2443" s="3">
        <f t="shared" si="864"/>
        <v>0</v>
      </c>
      <c r="AC2443" s="3">
        <f t="shared" si="864"/>
        <v>0</v>
      </c>
      <c r="AD2443" s="3">
        <f t="shared" si="864"/>
        <v>0</v>
      </c>
      <c r="AE2443" s="3">
        <f t="shared" si="864"/>
        <v>0</v>
      </c>
      <c r="AF2443" s="3">
        <f t="shared" si="864"/>
        <v>0</v>
      </c>
      <c r="AG2443" s="3">
        <f t="shared" si="864"/>
        <v>57389.16619347137</v>
      </c>
      <c r="AH2443" s="3">
        <f t="shared" si="864"/>
        <v>58913.091813690698</v>
      </c>
      <c r="AI2443" s="3">
        <f t="shared" si="864"/>
        <v>56795.65138793728</v>
      </c>
      <c r="AJ2443" s="3">
        <f t="shared" si="864"/>
        <v>56500.156388376119</v>
      </c>
      <c r="AK2443" s="3">
        <f t="shared" si="864"/>
        <v>56277.088468377966</v>
      </c>
      <c r="AL2443" s="3">
        <f t="shared" si="864"/>
        <v>56161.820651821399</v>
      </c>
      <c r="AM2443" s="3">
        <f t="shared" si="864"/>
        <v>55643.139601814444</v>
      </c>
      <c r="AN2443" s="3">
        <f t="shared" si="864"/>
        <v>56486.037685739284</v>
      </c>
      <c r="AO2443" s="3">
        <f t="shared" si="864"/>
        <v>56845.591852098994</v>
      </c>
      <c r="AP2443" s="3">
        <f t="shared" si="864"/>
        <v>57639.726646492149</v>
      </c>
      <c r="AQ2443" s="3">
        <f t="shared" si="864"/>
        <v>58939.034878440405</v>
      </c>
      <c r="AR2443" s="3">
        <f t="shared" si="864"/>
        <v>60802.340482760672</v>
      </c>
      <c r="AS2443" s="3">
        <f t="shared" si="864"/>
        <v>62944.480500127596</v>
      </c>
      <c r="AT2443" s="3">
        <f t="shared" si="864"/>
        <v>65053.472645467002</v>
      </c>
      <c r="AU2443" s="3">
        <f t="shared" si="864"/>
        <v>66968.534679167948</v>
      </c>
      <c r="AV2443" s="3">
        <f t="shared" si="864"/>
        <v>90930.083970923035</v>
      </c>
      <c r="AW2443" s="3">
        <f t="shared" si="864"/>
        <v>89707.732950536825</v>
      </c>
      <c r="AX2443" s="3"/>
    </row>
    <row r="2444" spans="3:50">
      <c r="C2444" s="10" t="s">
        <v>3</v>
      </c>
      <c r="D2444" s="9"/>
      <c r="E2444" s="3">
        <f t="shared" si="864"/>
        <v>0</v>
      </c>
      <c r="F2444" s="3">
        <f t="shared" si="864"/>
        <v>0</v>
      </c>
      <c r="G2444" s="3">
        <f t="shared" si="864"/>
        <v>0</v>
      </c>
      <c r="H2444" s="3">
        <f t="shared" si="864"/>
        <v>0</v>
      </c>
      <c r="I2444" s="3">
        <f t="shared" si="864"/>
        <v>0</v>
      </c>
      <c r="J2444" s="3">
        <f t="shared" si="864"/>
        <v>0</v>
      </c>
      <c r="K2444" s="3">
        <f t="shared" si="864"/>
        <v>0</v>
      </c>
      <c r="L2444" s="3">
        <f t="shared" si="864"/>
        <v>0</v>
      </c>
      <c r="M2444" s="3">
        <f t="shared" si="864"/>
        <v>0</v>
      </c>
      <c r="N2444" s="3">
        <f t="shared" si="864"/>
        <v>0</v>
      </c>
      <c r="O2444" s="3">
        <f t="shared" si="864"/>
        <v>0</v>
      </c>
      <c r="P2444" s="3">
        <f t="shared" si="864"/>
        <v>0</v>
      </c>
      <c r="Q2444" s="3">
        <f t="shared" si="864"/>
        <v>0</v>
      </c>
      <c r="R2444" s="3">
        <f t="shared" si="864"/>
        <v>0</v>
      </c>
      <c r="S2444" s="3">
        <f t="shared" si="864"/>
        <v>0</v>
      </c>
      <c r="T2444" s="3">
        <f t="shared" si="864"/>
        <v>0</v>
      </c>
      <c r="U2444" s="3">
        <f t="shared" si="864"/>
        <v>0</v>
      </c>
      <c r="V2444" s="3">
        <f t="shared" si="864"/>
        <v>0</v>
      </c>
      <c r="W2444" s="3">
        <f t="shared" si="864"/>
        <v>0</v>
      </c>
      <c r="X2444" s="3">
        <f t="shared" si="864"/>
        <v>0</v>
      </c>
      <c r="Y2444" s="3">
        <f t="shared" si="864"/>
        <v>0</v>
      </c>
      <c r="Z2444" s="3">
        <f t="shared" si="864"/>
        <v>0</v>
      </c>
      <c r="AA2444" s="3">
        <f t="shared" si="864"/>
        <v>0</v>
      </c>
      <c r="AB2444" s="3">
        <f t="shared" si="864"/>
        <v>0</v>
      </c>
      <c r="AC2444" s="3">
        <f t="shared" si="864"/>
        <v>0</v>
      </c>
      <c r="AD2444" s="3">
        <f t="shared" si="864"/>
        <v>0</v>
      </c>
      <c r="AE2444" s="3">
        <f t="shared" si="864"/>
        <v>0</v>
      </c>
      <c r="AF2444" s="3">
        <f t="shared" si="864"/>
        <v>0</v>
      </c>
      <c r="AG2444" s="3">
        <f t="shared" si="864"/>
        <v>1114.2853852106966</v>
      </c>
      <c r="AH2444" s="3">
        <f t="shared" si="864"/>
        <v>1786.1580464795682</v>
      </c>
      <c r="AI2444" s="3">
        <f t="shared" si="864"/>
        <v>2331.5898486602055</v>
      </c>
      <c r="AJ2444" s="3">
        <f t="shared" si="864"/>
        <v>2918.7867518975963</v>
      </c>
      <c r="AK2444" s="3">
        <f t="shared" si="864"/>
        <v>3499.1152721961612</v>
      </c>
      <c r="AL2444" s="3">
        <f t="shared" si="864"/>
        <v>4079.1738936577149</v>
      </c>
      <c r="AM2444" s="3">
        <f t="shared" si="864"/>
        <v>4140.6924150628502</v>
      </c>
      <c r="AN2444" s="3">
        <f t="shared" si="864"/>
        <v>4310.1864519030432</v>
      </c>
      <c r="AO2444" s="3">
        <f t="shared" si="864"/>
        <v>4451.2779070510605</v>
      </c>
      <c r="AP2444" s="3">
        <f t="shared" si="864"/>
        <v>4635.138416250993</v>
      </c>
      <c r="AQ2444" s="3">
        <f t="shared" si="864"/>
        <v>4870.8075439463246</v>
      </c>
      <c r="AR2444" s="3">
        <f t="shared" si="864"/>
        <v>5167.3439024059417</v>
      </c>
      <c r="AS2444" s="3">
        <f t="shared" si="864"/>
        <v>5504.7347936283622</v>
      </c>
      <c r="AT2444" s="3">
        <f t="shared" si="864"/>
        <v>5858.0980586005389</v>
      </c>
      <c r="AU2444" s="3">
        <f t="shared" si="864"/>
        <v>5947.409044707736</v>
      </c>
      <c r="AV2444" s="3">
        <f t="shared" si="864"/>
        <v>8381.2689253411154</v>
      </c>
      <c r="AW2444" s="3">
        <f t="shared" si="864"/>
        <v>8581.4439240707306</v>
      </c>
      <c r="AX2444" s="3"/>
    </row>
    <row r="2445" spans="3:50">
      <c r="C2445" s="10" t="s">
        <v>2</v>
      </c>
      <c r="D2445" s="9"/>
      <c r="E2445" s="3">
        <f t="shared" si="864"/>
        <v>0</v>
      </c>
      <c r="F2445" s="3">
        <f t="shared" si="864"/>
        <v>0</v>
      </c>
      <c r="G2445" s="3">
        <f t="shared" si="864"/>
        <v>0</v>
      </c>
      <c r="H2445" s="3">
        <f t="shared" si="864"/>
        <v>0</v>
      </c>
      <c r="I2445" s="3">
        <f t="shared" si="864"/>
        <v>0</v>
      </c>
      <c r="J2445" s="3">
        <f t="shared" si="864"/>
        <v>0</v>
      </c>
      <c r="K2445" s="3">
        <f t="shared" si="864"/>
        <v>0</v>
      </c>
      <c r="L2445" s="3">
        <f t="shared" si="864"/>
        <v>0</v>
      </c>
      <c r="M2445" s="3">
        <f t="shared" si="864"/>
        <v>0</v>
      </c>
      <c r="N2445" s="3">
        <f t="shared" si="864"/>
        <v>0</v>
      </c>
      <c r="O2445" s="3">
        <f t="shared" si="864"/>
        <v>0</v>
      </c>
      <c r="P2445" s="3">
        <f t="shared" si="864"/>
        <v>0</v>
      </c>
      <c r="Q2445" s="3">
        <f t="shared" si="864"/>
        <v>0</v>
      </c>
      <c r="R2445" s="3">
        <f t="shared" si="864"/>
        <v>0</v>
      </c>
      <c r="S2445" s="3">
        <f t="shared" si="864"/>
        <v>0</v>
      </c>
      <c r="T2445" s="3">
        <f t="shared" si="864"/>
        <v>0</v>
      </c>
      <c r="U2445" s="3">
        <f t="shared" si="864"/>
        <v>0</v>
      </c>
      <c r="V2445" s="3">
        <f t="shared" si="864"/>
        <v>0</v>
      </c>
      <c r="W2445" s="3">
        <f t="shared" si="864"/>
        <v>0</v>
      </c>
      <c r="X2445" s="3">
        <f t="shared" si="864"/>
        <v>0</v>
      </c>
      <c r="Y2445" s="3">
        <f t="shared" si="864"/>
        <v>0</v>
      </c>
      <c r="Z2445" s="3">
        <f t="shared" si="864"/>
        <v>0</v>
      </c>
      <c r="AA2445" s="3">
        <f t="shared" si="864"/>
        <v>0</v>
      </c>
      <c r="AB2445" s="3">
        <f t="shared" si="864"/>
        <v>0</v>
      </c>
      <c r="AC2445" s="3">
        <f t="shared" si="864"/>
        <v>0</v>
      </c>
      <c r="AD2445" s="3">
        <f t="shared" si="864"/>
        <v>0</v>
      </c>
      <c r="AE2445" s="3">
        <f t="shared" si="864"/>
        <v>0</v>
      </c>
      <c r="AF2445" s="3">
        <f t="shared" si="864"/>
        <v>0</v>
      </c>
      <c r="AG2445" s="3">
        <f t="shared" si="864"/>
        <v>479.29661428846538</v>
      </c>
      <c r="AH2445" s="3">
        <f t="shared" si="864"/>
        <v>946.58769616491895</v>
      </c>
      <c r="AI2445" s="3">
        <f t="shared" si="864"/>
        <v>1320.1555535128075</v>
      </c>
      <c r="AJ2445" s="3">
        <f t="shared" si="864"/>
        <v>1692.7339332635006</v>
      </c>
      <c r="AK2445" s="3">
        <f t="shared" si="864"/>
        <v>2041.743465431701</v>
      </c>
      <c r="AL2445" s="3">
        <f t="shared" si="864"/>
        <v>2373.3623132008865</v>
      </c>
      <c r="AM2445" s="3">
        <f t="shared" si="864"/>
        <v>4365.5565137048379</v>
      </c>
      <c r="AN2445" s="3">
        <f t="shared" si="864"/>
        <v>6418.0733104532028</v>
      </c>
      <c r="AO2445" s="3">
        <f t="shared" si="864"/>
        <v>8411.5547800735712</v>
      </c>
      <c r="AP2445" s="3">
        <f t="shared" si="864"/>
        <v>10472.945296192254</v>
      </c>
      <c r="AQ2445" s="3">
        <f t="shared" si="864"/>
        <v>12670.061221194968</v>
      </c>
      <c r="AR2445" s="3">
        <f t="shared" si="864"/>
        <v>15075.740089226842</v>
      </c>
      <c r="AS2445" s="3">
        <f t="shared" si="864"/>
        <v>17673.324603263685</v>
      </c>
      <c r="AT2445" s="3">
        <f t="shared" si="864"/>
        <v>20400.48868696114</v>
      </c>
      <c r="AU2445" s="3">
        <f t="shared" si="864"/>
        <v>23207.000799362548</v>
      </c>
      <c r="AV2445" s="3">
        <f t="shared" si="864"/>
        <v>34036.481909581555</v>
      </c>
      <c r="AW2445" s="3">
        <f t="shared" si="864"/>
        <v>36160.648611566932</v>
      </c>
      <c r="AX2445" s="3"/>
    </row>
    <row r="2446" spans="3:50">
      <c r="C2446" s="10" t="s">
        <v>1</v>
      </c>
      <c r="D2446" s="9"/>
      <c r="E2446" s="3">
        <f t="shared" si="864"/>
        <v>0</v>
      </c>
      <c r="F2446" s="3">
        <f t="shared" si="864"/>
        <v>0</v>
      </c>
      <c r="G2446" s="3">
        <f t="shared" si="864"/>
        <v>0</v>
      </c>
      <c r="H2446" s="3">
        <f t="shared" si="864"/>
        <v>0</v>
      </c>
      <c r="I2446" s="3">
        <f t="shared" si="864"/>
        <v>0</v>
      </c>
      <c r="J2446" s="3">
        <f t="shared" si="864"/>
        <v>0</v>
      </c>
      <c r="K2446" s="3">
        <f t="shared" si="864"/>
        <v>0</v>
      </c>
      <c r="L2446" s="3">
        <f t="shared" si="864"/>
        <v>0</v>
      </c>
      <c r="M2446" s="3">
        <f t="shared" si="864"/>
        <v>0</v>
      </c>
      <c r="N2446" s="3">
        <f t="shared" si="864"/>
        <v>0</v>
      </c>
      <c r="O2446" s="3">
        <f t="shared" si="864"/>
        <v>0</v>
      </c>
      <c r="P2446" s="3">
        <f t="shared" si="864"/>
        <v>0</v>
      </c>
      <c r="Q2446" s="3">
        <f t="shared" si="864"/>
        <v>0</v>
      </c>
      <c r="R2446" s="3">
        <f t="shared" si="864"/>
        <v>0</v>
      </c>
      <c r="S2446" s="3">
        <f t="shared" si="864"/>
        <v>0</v>
      </c>
      <c r="T2446" s="3">
        <f t="shared" si="864"/>
        <v>0</v>
      </c>
      <c r="U2446" s="3">
        <f t="shared" si="864"/>
        <v>0</v>
      </c>
      <c r="V2446" s="3">
        <f t="shared" si="864"/>
        <v>0</v>
      </c>
      <c r="W2446" s="3">
        <f t="shared" si="864"/>
        <v>0</v>
      </c>
      <c r="X2446" s="3">
        <f t="shared" si="864"/>
        <v>0</v>
      </c>
      <c r="Y2446" s="3">
        <f t="shared" si="864"/>
        <v>0</v>
      </c>
      <c r="Z2446" s="3">
        <f t="shared" si="864"/>
        <v>0</v>
      </c>
      <c r="AA2446" s="3">
        <f t="shared" si="864"/>
        <v>0</v>
      </c>
      <c r="AB2446" s="3">
        <f t="shared" si="864"/>
        <v>0</v>
      </c>
      <c r="AC2446" s="3">
        <f t="shared" si="864"/>
        <v>0</v>
      </c>
      <c r="AD2446" s="3">
        <f t="shared" si="864"/>
        <v>0</v>
      </c>
      <c r="AE2446" s="3">
        <f t="shared" si="864"/>
        <v>0</v>
      </c>
      <c r="AF2446" s="3">
        <f t="shared" si="864"/>
        <v>0</v>
      </c>
      <c r="AG2446" s="3">
        <f t="shared" si="864"/>
        <v>1560.6658041638786</v>
      </c>
      <c r="AH2446" s="3">
        <f t="shared" si="864"/>
        <v>3064.5216343258994</v>
      </c>
      <c r="AI2446" s="3">
        <f t="shared" si="864"/>
        <v>4249.497497301998</v>
      </c>
      <c r="AJ2446" s="3">
        <f t="shared" si="864"/>
        <v>5417.8377281758312</v>
      </c>
      <c r="AK2446" s="3">
        <f t="shared" si="864"/>
        <v>6497.9642260429955</v>
      </c>
      <c r="AL2446" s="3">
        <f t="shared" si="864"/>
        <v>450.6549562357834</v>
      </c>
      <c r="AM2446" s="3">
        <f t="shared" si="864"/>
        <v>1648.6032486535732</v>
      </c>
      <c r="AN2446" s="3">
        <f t="shared" si="864"/>
        <v>2844.0891732849091</v>
      </c>
      <c r="AO2446" s="3">
        <f t="shared" si="864"/>
        <v>3998.1727818922132</v>
      </c>
      <c r="AP2446" s="3">
        <f t="shared" si="864"/>
        <v>5170.5658704173493</v>
      </c>
      <c r="AQ2446" s="3">
        <f t="shared" si="864"/>
        <v>6399.3197691330415</v>
      </c>
      <c r="AR2446" s="3">
        <f t="shared" si="864"/>
        <v>7724.6719688605199</v>
      </c>
      <c r="AS2446" s="3">
        <f t="shared" si="864"/>
        <v>9140.0262993783272</v>
      </c>
      <c r="AT2446" s="3">
        <f t="shared" si="864"/>
        <v>10613.216065229331</v>
      </c>
      <c r="AU2446" s="3">
        <f t="shared" si="864"/>
        <v>19418.653736972246</v>
      </c>
      <c r="AV2446" s="3">
        <f t="shared" si="864"/>
        <v>29373.70487116581</v>
      </c>
      <c r="AW2446" s="3">
        <f t="shared" si="864"/>
        <v>32026.134020739184</v>
      </c>
      <c r="AX2446" s="3"/>
    </row>
    <row r="2447" spans="3:50">
      <c r="C2447" s="7" t="s">
        <v>0</v>
      </c>
      <c r="D2447" s="6"/>
      <c r="E2447" s="4">
        <f t="shared" si="864"/>
        <v>0</v>
      </c>
      <c r="F2447" s="4">
        <f t="shared" si="864"/>
        <v>0</v>
      </c>
      <c r="G2447" s="4">
        <f t="shared" si="864"/>
        <v>0</v>
      </c>
      <c r="H2447" s="4">
        <f t="shared" si="864"/>
        <v>0</v>
      </c>
      <c r="I2447" s="4">
        <f t="shared" si="864"/>
        <v>0</v>
      </c>
      <c r="J2447" s="4">
        <f t="shared" si="864"/>
        <v>0</v>
      </c>
      <c r="K2447" s="4">
        <f t="shared" si="864"/>
        <v>0</v>
      </c>
      <c r="L2447" s="4">
        <f t="shared" si="864"/>
        <v>0</v>
      </c>
      <c r="M2447" s="4">
        <f t="shared" si="864"/>
        <v>0</v>
      </c>
      <c r="N2447" s="4">
        <f t="shared" si="864"/>
        <v>0</v>
      </c>
      <c r="O2447" s="4">
        <f t="shared" si="864"/>
        <v>0</v>
      </c>
      <c r="P2447" s="4">
        <f t="shared" si="864"/>
        <v>0</v>
      </c>
      <c r="Q2447" s="4">
        <f t="shared" si="864"/>
        <v>0</v>
      </c>
      <c r="R2447" s="4">
        <f t="shared" si="864"/>
        <v>0</v>
      </c>
      <c r="S2447" s="4">
        <f t="shared" si="864"/>
        <v>0</v>
      </c>
      <c r="T2447" s="4">
        <f t="shared" si="864"/>
        <v>0</v>
      </c>
      <c r="U2447" s="4">
        <f t="shared" si="864"/>
        <v>0</v>
      </c>
      <c r="V2447" s="4">
        <f t="shared" si="864"/>
        <v>0</v>
      </c>
      <c r="W2447" s="4">
        <f t="shared" si="864"/>
        <v>0</v>
      </c>
      <c r="X2447" s="4">
        <f t="shared" si="864"/>
        <v>0</v>
      </c>
      <c r="Y2447" s="4">
        <f t="shared" si="864"/>
        <v>0</v>
      </c>
      <c r="Z2447" s="4">
        <f t="shared" si="864"/>
        <v>0</v>
      </c>
      <c r="AA2447" s="4">
        <f t="shared" si="864"/>
        <v>0</v>
      </c>
      <c r="AB2447" s="4">
        <f t="shared" si="864"/>
        <v>0</v>
      </c>
      <c r="AC2447" s="4">
        <f t="shared" si="864"/>
        <v>0</v>
      </c>
      <c r="AD2447" s="4">
        <f t="shared" si="864"/>
        <v>0</v>
      </c>
      <c r="AE2447" s="4">
        <f t="shared" si="864"/>
        <v>0</v>
      </c>
      <c r="AF2447" s="4">
        <f t="shared" si="864"/>
        <v>0</v>
      </c>
      <c r="AG2447" s="4">
        <f t="shared" si="864"/>
        <v>0</v>
      </c>
      <c r="AH2447" s="4">
        <f t="shared" si="864"/>
        <v>0</v>
      </c>
      <c r="AI2447" s="4">
        <f t="shared" si="864"/>
        <v>0</v>
      </c>
      <c r="AJ2447" s="4">
        <f t="shared" si="864"/>
        <v>0</v>
      </c>
      <c r="AK2447" s="4">
        <f t="shared" si="864"/>
        <v>0</v>
      </c>
      <c r="AL2447" s="4">
        <f t="shared" si="864"/>
        <v>0</v>
      </c>
      <c r="AM2447" s="4">
        <f t="shared" si="864"/>
        <v>27.130284680776075</v>
      </c>
      <c r="AN2447" s="4">
        <f t="shared" si="864"/>
        <v>54.499516722160045</v>
      </c>
      <c r="AO2447" s="4">
        <f t="shared" si="864"/>
        <v>81.542515326366498</v>
      </c>
      <c r="AP2447" s="4">
        <f t="shared" si="864"/>
        <v>109.4502986481844</v>
      </c>
      <c r="AQ2447" s="4">
        <f t="shared" si="864"/>
        <v>139.1123778813932</v>
      </c>
      <c r="AR2447" s="4">
        <f t="shared" si="864"/>
        <v>171.50616115908099</v>
      </c>
      <c r="AS2447" s="4">
        <f t="shared" si="864"/>
        <v>206.59046322037736</v>
      </c>
      <c r="AT2447" s="4">
        <f t="shared" si="864"/>
        <v>243.70779945867153</v>
      </c>
      <c r="AU2447" s="4">
        <f t="shared" si="864"/>
        <v>282.27020641086966</v>
      </c>
      <c r="AV2447" s="4">
        <f t="shared" si="864"/>
        <v>396.00959117445251</v>
      </c>
      <c r="AW2447" s="4">
        <f t="shared" si="864"/>
        <v>403.68926997828174</v>
      </c>
      <c r="AX2447" s="3"/>
    </row>
    <row r="2448" spans="3:50">
      <c r="C2448" s="14">
        <v>29</v>
      </c>
      <c r="D2448" s="13"/>
      <c r="E2448" s="11">
        <f t="shared" ref="E2448:AW2448" si="865">SUM(E2449:E2453)</f>
        <v>0</v>
      </c>
      <c r="F2448" s="11">
        <f t="shared" si="865"/>
        <v>0</v>
      </c>
      <c r="G2448" s="11">
        <f t="shared" si="865"/>
        <v>0</v>
      </c>
      <c r="H2448" s="11">
        <f t="shared" si="865"/>
        <v>0</v>
      </c>
      <c r="I2448" s="11">
        <f t="shared" si="865"/>
        <v>0</v>
      </c>
      <c r="J2448" s="11">
        <f t="shared" si="865"/>
        <v>0</v>
      </c>
      <c r="K2448" s="11">
        <f t="shared" si="865"/>
        <v>0</v>
      </c>
      <c r="L2448" s="11">
        <f t="shared" si="865"/>
        <v>0</v>
      </c>
      <c r="M2448" s="11">
        <f t="shared" si="865"/>
        <v>0</v>
      </c>
      <c r="N2448" s="11">
        <f t="shared" si="865"/>
        <v>0</v>
      </c>
      <c r="O2448" s="11">
        <f t="shared" si="865"/>
        <v>0</v>
      </c>
      <c r="P2448" s="11">
        <f t="shared" si="865"/>
        <v>0</v>
      </c>
      <c r="Q2448" s="11">
        <f t="shared" si="865"/>
        <v>0</v>
      </c>
      <c r="R2448" s="11">
        <f t="shared" si="865"/>
        <v>0</v>
      </c>
      <c r="S2448" s="11">
        <f t="shared" si="865"/>
        <v>0</v>
      </c>
      <c r="T2448" s="11">
        <f t="shared" si="865"/>
        <v>0</v>
      </c>
      <c r="U2448" s="11">
        <f t="shared" si="865"/>
        <v>0</v>
      </c>
      <c r="V2448" s="11">
        <f t="shared" si="865"/>
        <v>0</v>
      </c>
      <c r="W2448" s="11">
        <f t="shared" si="865"/>
        <v>0</v>
      </c>
      <c r="X2448" s="11">
        <f t="shared" si="865"/>
        <v>0</v>
      </c>
      <c r="Y2448" s="11">
        <f t="shared" si="865"/>
        <v>0</v>
      </c>
      <c r="Z2448" s="11">
        <f t="shared" si="865"/>
        <v>0</v>
      </c>
      <c r="AA2448" s="11">
        <f t="shared" si="865"/>
        <v>0</v>
      </c>
      <c r="AB2448" s="11">
        <f t="shared" si="865"/>
        <v>0</v>
      </c>
      <c r="AC2448" s="11">
        <f t="shared" si="865"/>
        <v>0</v>
      </c>
      <c r="AD2448" s="11">
        <f t="shared" si="865"/>
        <v>0</v>
      </c>
      <c r="AE2448" s="11">
        <f t="shared" si="865"/>
        <v>0</v>
      </c>
      <c r="AF2448" s="11">
        <f t="shared" si="865"/>
        <v>0</v>
      </c>
      <c r="AG2448" s="11">
        <f t="shared" si="865"/>
        <v>0</v>
      </c>
      <c r="AH2448" s="11">
        <f t="shared" si="865"/>
        <v>52090.74172066983</v>
      </c>
      <c r="AI2448" s="11">
        <f t="shared" si="865"/>
        <v>55733.920867598106</v>
      </c>
      <c r="AJ2448" s="11">
        <f t="shared" si="865"/>
        <v>55773.036364200307</v>
      </c>
      <c r="AK2448" s="11">
        <f t="shared" si="865"/>
        <v>57399.111293017268</v>
      </c>
      <c r="AL2448" s="11">
        <f t="shared" si="865"/>
        <v>58982.932449021959</v>
      </c>
      <c r="AM2448" s="11">
        <f t="shared" si="865"/>
        <v>54377.325559655408</v>
      </c>
      <c r="AN2448" s="11">
        <f t="shared" si="865"/>
        <v>56820.564256555605</v>
      </c>
      <c r="AO2448" s="11">
        <f t="shared" si="865"/>
        <v>60581.117726442921</v>
      </c>
      <c r="AP2448" s="11">
        <f t="shared" si="865"/>
        <v>63812.342952040504</v>
      </c>
      <c r="AQ2448" s="11">
        <f t="shared" si="865"/>
        <v>67531.823623633129</v>
      </c>
      <c r="AR2448" s="11">
        <f t="shared" si="865"/>
        <v>71902.313641954854</v>
      </c>
      <c r="AS2448" s="11">
        <f t="shared" si="865"/>
        <v>77082.900855597705</v>
      </c>
      <c r="AT2448" s="11">
        <f t="shared" si="865"/>
        <v>82790.221351247907</v>
      </c>
      <c r="AU2448" s="11">
        <f t="shared" si="865"/>
        <v>88650.228399552187</v>
      </c>
      <c r="AV2448" s="11">
        <f t="shared" si="865"/>
        <v>100625.70874037397</v>
      </c>
      <c r="AW2448" s="11">
        <f t="shared" si="865"/>
        <v>141785.44004972433</v>
      </c>
      <c r="AX2448" s="11"/>
    </row>
    <row r="2449" spans="3:50">
      <c r="C2449" s="10" t="s">
        <v>4</v>
      </c>
      <c r="D2449" s="9"/>
      <c r="E2449" s="3">
        <f t="shared" ref="E2449:AW2453" si="866">E1826*E334</f>
        <v>0</v>
      </c>
      <c r="F2449" s="3">
        <f t="shared" si="866"/>
        <v>0</v>
      </c>
      <c r="G2449" s="3">
        <f t="shared" si="866"/>
        <v>0</v>
      </c>
      <c r="H2449" s="3">
        <f t="shared" si="866"/>
        <v>0</v>
      </c>
      <c r="I2449" s="3">
        <f t="shared" si="866"/>
        <v>0</v>
      </c>
      <c r="J2449" s="3">
        <f t="shared" si="866"/>
        <v>0</v>
      </c>
      <c r="K2449" s="3">
        <f t="shared" si="866"/>
        <v>0</v>
      </c>
      <c r="L2449" s="3">
        <f t="shared" si="866"/>
        <v>0</v>
      </c>
      <c r="M2449" s="3">
        <f t="shared" si="866"/>
        <v>0</v>
      </c>
      <c r="N2449" s="3">
        <f t="shared" si="866"/>
        <v>0</v>
      </c>
      <c r="O2449" s="3">
        <f t="shared" si="866"/>
        <v>0</v>
      </c>
      <c r="P2449" s="3">
        <f t="shared" si="866"/>
        <v>0</v>
      </c>
      <c r="Q2449" s="3">
        <f t="shared" si="866"/>
        <v>0</v>
      </c>
      <c r="R2449" s="3">
        <f t="shared" si="866"/>
        <v>0</v>
      </c>
      <c r="S2449" s="3">
        <f t="shared" si="866"/>
        <v>0</v>
      </c>
      <c r="T2449" s="3">
        <f t="shared" si="866"/>
        <v>0</v>
      </c>
      <c r="U2449" s="3">
        <f t="shared" si="866"/>
        <v>0</v>
      </c>
      <c r="V2449" s="3">
        <f t="shared" si="866"/>
        <v>0</v>
      </c>
      <c r="W2449" s="3">
        <f t="shared" si="866"/>
        <v>0</v>
      </c>
      <c r="X2449" s="3">
        <f t="shared" si="866"/>
        <v>0</v>
      </c>
      <c r="Y2449" s="3">
        <f t="shared" si="866"/>
        <v>0</v>
      </c>
      <c r="Z2449" s="3">
        <f t="shared" si="866"/>
        <v>0</v>
      </c>
      <c r="AA2449" s="3">
        <f t="shared" si="866"/>
        <v>0</v>
      </c>
      <c r="AB2449" s="3">
        <f t="shared" si="866"/>
        <v>0</v>
      </c>
      <c r="AC2449" s="3">
        <f t="shared" si="866"/>
        <v>0</v>
      </c>
      <c r="AD2449" s="3">
        <f t="shared" si="866"/>
        <v>0</v>
      </c>
      <c r="AE2449" s="3">
        <f t="shared" si="866"/>
        <v>0</v>
      </c>
      <c r="AF2449" s="3">
        <f t="shared" si="866"/>
        <v>0</v>
      </c>
      <c r="AG2449" s="3">
        <f t="shared" si="866"/>
        <v>0</v>
      </c>
      <c r="AH2449" s="3">
        <f t="shared" si="866"/>
        <v>49301.277120654966</v>
      </c>
      <c r="AI2449" s="3">
        <f t="shared" si="866"/>
        <v>50610.435003528095</v>
      </c>
      <c r="AJ2449" s="3">
        <f t="shared" si="866"/>
        <v>48791.406707061527</v>
      </c>
      <c r="AK2449" s="3">
        <f t="shared" si="866"/>
        <v>48537.555992241592</v>
      </c>
      <c r="AL2449" s="3">
        <f t="shared" si="866"/>
        <v>48345.925165902663</v>
      </c>
      <c r="AM2449" s="3">
        <f t="shared" si="866"/>
        <v>48246.902110784729</v>
      </c>
      <c r="AN2449" s="3">
        <f t="shared" si="866"/>
        <v>47801.319087371958</v>
      </c>
      <c r="AO2449" s="3">
        <f t="shared" si="866"/>
        <v>48525.427046702702</v>
      </c>
      <c r="AP2449" s="3">
        <f t="shared" si="866"/>
        <v>48834.309032125289</v>
      </c>
      <c r="AQ2449" s="3">
        <f t="shared" si="866"/>
        <v>49516.525941106716</v>
      </c>
      <c r="AR2449" s="3">
        <f t="shared" si="866"/>
        <v>50632.721896846459</v>
      </c>
      <c r="AS2449" s="3">
        <f t="shared" si="866"/>
        <v>52233.430742299483</v>
      </c>
      <c r="AT2449" s="3">
        <f t="shared" si="866"/>
        <v>54073.677702351422</v>
      </c>
      <c r="AU2449" s="3">
        <f t="shared" si="866"/>
        <v>55885.448339550378</v>
      </c>
      <c r="AV2449" s="3">
        <f t="shared" si="866"/>
        <v>57530.619550235722</v>
      </c>
      <c r="AW2449" s="3">
        <f t="shared" si="866"/>
        <v>78115.253553986782</v>
      </c>
      <c r="AX2449" s="3"/>
    </row>
    <row r="2450" spans="3:50">
      <c r="C2450" s="10" t="s">
        <v>3</v>
      </c>
      <c r="D2450" s="9"/>
      <c r="E2450" s="3">
        <f t="shared" si="866"/>
        <v>0</v>
      </c>
      <c r="F2450" s="3">
        <f t="shared" si="866"/>
        <v>0</v>
      </c>
      <c r="G2450" s="3">
        <f t="shared" si="866"/>
        <v>0</v>
      </c>
      <c r="H2450" s="3">
        <f t="shared" si="866"/>
        <v>0</v>
      </c>
      <c r="I2450" s="3">
        <f t="shared" si="866"/>
        <v>0</v>
      </c>
      <c r="J2450" s="3">
        <f t="shared" si="866"/>
        <v>0</v>
      </c>
      <c r="K2450" s="3">
        <f t="shared" si="866"/>
        <v>0</v>
      </c>
      <c r="L2450" s="3">
        <f t="shared" si="866"/>
        <v>0</v>
      </c>
      <c r="M2450" s="3">
        <f t="shared" si="866"/>
        <v>0</v>
      </c>
      <c r="N2450" s="3">
        <f t="shared" si="866"/>
        <v>0</v>
      </c>
      <c r="O2450" s="3">
        <f t="shared" si="866"/>
        <v>0</v>
      </c>
      <c r="P2450" s="3">
        <f t="shared" si="866"/>
        <v>0</v>
      </c>
      <c r="Q2450" s="3">
        <f t="shared" si="866"/>
        <v>0</v>
      </c>
      <c r="R2450" s="3">
        <f t="shared" si="866"/>
        <v>0</v>
      </c>
      <c r="S2450" s="3">
        <f t="shared" si="866"/>
        <v>0</v>
      </c>
      <c r="T2450" s="3">
        <f t="shared" si="866"/>
        <v>0</v>
      </c>
      <c r="U2450" s="3">
        <f t="shared" si="866"/>
        <v>0</v>
      </c>
      <c r="V2450" s="3">
        <f t="shared" si="866"/>
        <v>0</v>
      </c>
      <c r="W2450" s="3">
        <f t="shared" si="866"/>
        <v>0</v>
      </c>
      <c r="X2450" s="3">
        <f t="shared" si="866"/>
        <v>0</v>
      </c>
      <c r="Y2450" s="3">
        <f t="shared" si="866"/>
        <v>0</v>
      </c>
      <c r="Z2450" s="3">
        <f t="shared" si="866"/>
        <v>0</v>
      </c>
      <c r="AA2450" s="3">
        <f t="shared" si="866"/>
        <v>0</v>
      </c>
      <c r="AB2450" s="3">
        <f t="shared" si="866"/>
        <v>0</v>
      </c>
      <c r="AC2450" s="3">
        <f t="shared" si="866"/>
        <v>0</v>
      </c>
      <c r="AD2450" s="3">
        <f t="shared" si="866"/>
        <v>0</v>
      </c>
      <c r="AE2450" s="3">
        <f t="shared" si="866"/>
        <v>0</v>
      </c>
      <c r="AF2450" s="3">
        <f t="shared" si="866"/>
        <v>0</v>
      </c>
      <c r="AG2450" s="3">
        <f t="shared" si="866"/>
        <v>0</v>
      </c>
      <c r="AH2450" s="3">
        <f t="shared" si="866"/>
        <v>994.63822545086157</v>
      </c>
      <c r="AI2450" s="3">
        <f t="shared" si="866"/>
        <v>1594.368097531215</v>
      </c>
      <c r="AJ2450" s="3">
        <f t="shared" si="866"/>
        <v>2081.2337847472718</v>
      </c>
      <c r="AK2450" s="3">
        <f t="shared" si="866"/>
        <v>2605.3800165636785</v>
      </c>
      <c r="AL2450" s="3">
        <f t="shared" si="866"/>
        <v>3123.3953627841124</v>
      </c>
      <c r="AM2450" s="3">
        <f t="shared" si="866"/>
        <v>3641.1697907408243</v>
      </c>
      <c r="AN2450" s="3">
        <f t="shared" si="866"/>
        <v>3696.0827185911658</v>
      </c>
      <c r="AO2450" s="3">
        <f t="shared" si="866"/>
        <v>3847.377216629794</v>
      </c>
      <c r="AP2450" s="3">
        <f t="shared" si="866"/>
        <v>3973.3188797237322</v>
      </c>
      <c r="AQ2450" s="3">
        <f t="shared" si="866"/>
        <v>4137.4372402697009</v>
      </c>
      <c r="AR2450" s="3">
        <f t="shared" si="866"/>
        <v>4347.8012332607013</v>
      </c>
      <c r="AS2450" s="3">
        <f t="shared" si="866"/>
        <v>4612.4967962417795</v>
      </c>
      <c r="AT2450" s="3">
        <f t="shared" si="866"/>
        <v>4913.6601084262065</v>
      </c>
      <c r="AU2450" s="3">
        <f t="shared" si="866"/>
        <v>5229.080749741529</v>
      </c>
      <c r="AV2450" s="3">
        <f t="shared" si="866"/>
        <v>5308.8019072779625</v>
      </c>
      <c r="AW2450" s="3">
        <f t="shared" si="866"/>
        <v>7481.3244089631917</v>
      </c>
      <c r="AX2450" s="3"/>
    </row>
    <row r="2451" spans="3:50">
      <c r="C2451" s="10" t="s">
        <v>2</v>
      </c>
      <c r="D2451" s="9"/>
      <c r="E2451" s="3">
        <f t="shared" si="866"/>
        <v>0</v>
      </c>
      <c r="F2451" s="3">
        <f t="shared" si="866"/>
        <v>0</v>
      </c>
      <c r="G2451" s="3">
        <f t="shared" si="866"/>
        <v>0</v>
      </c>
      <c r="H2451" s="3">
        <f t="shared" si="866"/>
        <v>0</v>
      </c>
      <c r="I2451" s="3">
        <f t="shared" si="866"/>
        <v>0</v>
      </c>
      <c r="J2451" s="3">
        <f t="shared" si="866"/>
        <v>0</v>
      </c>
      <c r="K2451" s="3">
        <f t="shared" si="866"/>
        <v>0</v>
      </c>
      <c r="L2451" s="3">
        <f t="shared" si="866"/>
        <v>0</v>
      </c>
      <c r="M2451" s="3">
        <f t="shared" si="866"/>
        <v>0</v>
      </c>
      <c r="N2451" s="3">
        <f t="shared" si="866"/>
        <v>0</v>
      </c>
      <c r="O2451" s="3">
        <f t="shared" si="866"/>
        <v>0</v>
      </c>
      <c r="P2451" s="3">
        <f t="shared" si="866"/>
        <v>0</v>
      </c>
      <c r="Q2451" s="3">
        <f t="shared" si="866"/>
        <v>0</v>
      </c>
      <c r="R2451" s="3">
        <f t="shared" si="866"/>
        <v>0</v>
      </c>
      <c r="S2451" s="3">
        <f t="shared" si="866"/>
        <v>0</v>
      </c>
      <c r="T2451" s="3">
        <f t="shared" si="866"/>
        <v>0</v>
      </c>
      <c r="U2451" s="3">
        <f t="shared" si="866"/>
        <v>0</v>
      </c>
      <c r="V2451" s="3">
        <f t="shared" si="866"/>
        <v>0</v>
      </c>
      <c r="W2451" s="3">
        <f t="shared" si="866"/>
        <v>0</v>
      </c>
      <c r="X2451" s="3">
        <f t="shared" si="866"/>
        <v>0</v>
      </c>
      <c r="Y2451" s="3">
        <f t="shared" si="866"/>
        <v>0</v>
      </c>
      <c r="Z2451" s="3">
        <f t="shared" si="866"/>
        <v>0</v>
      </c>
      <c r="AA2451" s="3">
        <f t="shared" si="866"/>
        <v>0</v>
      </c>
      <c r="AB2451" s="3">
        <f t="shared" si="866"/>
        <v>0</v>
      </c>
      <c r="AC2451" s="3">
        <f t="shared" si="866"/>
        <v>0</v>
      </c>
      <c r="AD2451" s="3">
        <f t="shared" si="866"/>
        <v>0</v>
      </c>
      <c r="AE2451" s="3">
        <f t="shared" si="866"/>
        <v>0</v>
      </c>
      <c r="AF2451" s="3">
        <f t="shared" si="866"/>
        <v>0</v>
      </c>
      <c r="AG2451" s="3">
        <f t="shared" si="866"/>
        <v>0</v>
      </c>
      <c r="AH2451" s="3">
        <f t="shared" si="866"/>
        <v>422.6853302515629</v>
      </c>
      <c r="AI2451" s="3">
        <f t="shared" si="866"/>
        <v>834.78314062266429</v>
      </c>
      <c r="AJ2451" s="3">
        <f t="shared" si="866"/>
        <v>1164.2276817423051</v>
      </c>
      <c r="AK2451" s="3">
        <f t="shared" si="866"/>
        <v>1492.7996156861832</v>
      </c>
      <c r="AL2451" s="3">
        <f t="shared" si="866"/>
        <v>1800.5864953921043</v>
      </c>
      <c r="AM2451" s="3">
        <f t="shared" si="866"/>
        <v>2093.036761069548</v>
      </c>
      <c r="AN2451" s="3">
        <f t="shared" si="866"/>
        <v>3849.9264165814047</v>
      </c>
      <c r="AO2451" s="3">
        <f t="shared" si="866"/>
        <v>5660.0137700428986</v>
      </c>
      <c r="AP2451" s="3">
        <f t="shared" si="866"/>
        <v>7418.0386511235865</v>
      </c>
      <c r="AQ2451" s="3">
        <f t="shared" si="866"/>
        <v>9235.9516200615672</v>
      </c>
      <c r="AR2451" s="3">
        <f t="shared" si="866"/>
        <v>11173.559027823909</v>
      </c>
      <c r="AS2451" s="3">
        <f t="shared" si="866"/>
        <v>13295.095330188164</v>
      </c>
      <c r="AT2451" s="3">
        <f t="shared" si="866"/>
        <v>15585.870677729423</v>
      </c>
      <c r="AU2451" s="3">
        <f t="shared" si="866"/>
        <v>17990.920529957435</v>
      </c>
      <c r="AV2451" s="3">
        <f t="shared" si="866"/>
        <v>20465.94635680678</v>
      </c>
      <c r="AW2451" s="3">
        <f t="shared" si="866"/>
        <v>30016.3221847717</v>
      </c>
      <c r="AX2451" s="3"/>
    </row>
    <row r="2452" spans="3:50">
      <c r="C2452" s="10" t="s">
        <v>1</v>
      </c>
      <c r="D2452" s="9"/>
      <c r="E2452" s="3">
        <f t="shared" si="866"/>
        <v>0</v>
      </c>
      <c r="F2452" s="3">
        <f t="shared" si="866"/>
        <v>0</v>
      </c>
      <c r="G2452" s="3">
        <f t="shared" si="866"/>
        <v>0</v>
      </c>
      <c r="H2452" s="3">
        <f t="shared" si="866"/>
        <v>0</v>
      </c>
      <c r="I2452" s="3">
        <f t="shared" si="866"/>
        <v>0</v>
      </c>
      <c r="J2452" s="3">
        <f t="shared" si="866"/>
        <v>0</v>
      </c>
      <c r="K2452" s="3">
        <f t="shared" si="866"/>
        <v>0</v>
      </c>
      <c r="L2452" s="3">
        <f t="shared" si="866"/>
        <v>0</v>
      </c>
      <c r="M2452" s="3">
        <f t="shared" si="866"/>
        <v>0</v>
      </c>
      <c r="N2452" s="3">
        <f t="shared" si="866"/>
        <v>0</v>
      </c>
      <c r="O2452" s="3">
        <f t="shared" si="866"/>
        <v>0</v>
      </c>
      <c r="P2452" s="3">
        <f t="shared" si="866"/>
        <v>0</v>
      </c>
      <c r="Q2452" s="3">
        <f t="shared" si="866"/>
        <v>0</v>
      </c>
      <c r="R2452" s="3">
        <f t="shared" si="866"/>
        <v>0</v>
      </c>
      <c r="S2452" s="3">
        <f t="shared" si="866"/>
        <v>0</v>
      </c>
      <c r="T2452" s="3">
        <f t="shared" si="866"/>
        <v>0</v>
      </c>
      <c r="U2452" s="3">
        <f t="shared" si="866"/>
        <v>0</v>
      </c>
      <c r="V2452" s="3">
        <f t="shared" si="866"/>
        <v>0</v>
      </c>
      <c r="W2452" s="3">
        <f t="shared" si="866"/>
        <v>0</v>
      </c>
      <c r="X2452" s="3">
        <f t="shared" si="866"/>
        <v>0</v>
      </c>
      <c r="Y2452" s="3">
        <f t="shared" si="866"/>
        <v>0</v>
      </c>
      <c r="Z2452" s="3">
        <f t="shared" si="866"/>
        <v>0</v>
      </c>
      <c r="AA2452" s="3">
        <f t="shared" si="866"/>
        <v>0</v>
      </c>
      <c r="AB2452" s="3">
        <f t="shared" si="866"/>
        <v>0</v>
      </c>
      <c r="AC2452" s="3">
        <f t="shared" si="866"/>
        <v>0</v>
      </c>
      <c r="AD2452" s="3">
        <f t="shared" si="866"/>
        <v>0</v>
      </c>
      <c r="AE2452" s="3">
        <f t="shared" si="866"/>
        <v>0</v>
      </c>
      <c r="AF2452" s="3">
        <f t="shared" si="866"/>
        <v>0</v>
      </c>
      <c r="AG2452" s="3">
        <f t="shared" si="866"/>
        <v>0</v>
      </c>
      <c r="AH2452" s="3">
        <f t="shared" si="866"/>
        <v>1372.1410443124346</v>
      </c>
      <c r="AI2452" s="3">
        <f t="shared" si="866"/>
        <v>2694.3346259161353</v>
      </c>
      <c r="AJ2452" s="3">
        <f t="shared" si="866"/>
        <v>3736.1681906492022</v>
      </c>
      <c r="AK2452" s="3">
        <f t="shared" si="866"/>
        <v>4763.3756685258149</v>
      </c>
      <c r="AL2452" s="3">
        <f t="shared" si="866"/>
        <v>5713.02542494308</v>
      </c>
      <c r="AM2452" s="3">
        <f t="shared" si="866"/>
        <v>396.21689706030804</v>
      </c>
      <c r="AN2452" s="3">
        <f t="shared" si="866"/>
        <v>1449.4558522580737</v>
      </c>
      <c r="AO2452" s="3">
        <f t="shared" si="866"/>
        <v>2500.5298879086995</v>
      </c>
      <c r="AP2452" s="3">
        <f t="shared" si="866"/>
        <v>3515.202909969742</v>
      </c>
      <c r="AQ2452" s="3">
        <f t="shared" si="866"/>
        <v>4545.9736698220795</v>
      </c>
      <c r="AR2452" s="3">
        <f t="shared" si="866"/>
        <v>5626.2969865042232</v>
      </c>
      <c r="AS2452" s="3">
        <f t="shared" si="866"/>
        <v>6791.5497565488231</v>
      </c>
      <c r="AT2452" s="3">
        <f t="shared" si="866"/>
        <v>8035.9326115888798</v>
      </c>
      <c r="AU2452" s="3">
        <f t="shared" si="866"/>
        <v>9331.1645173511497</v>
      </c>
      <c r="AV2452" s="3">
        <f t="shared" si="866"/>
        <v>17072.926020869469</v>
      </c>
      <c r="AW2452" s="3">
        <f t="shared" si="866"/>
        <v>25825.43038343811</v>
      </c>
      <c r="AX2452" s="3"/>
    </row>
    <row r="2453" spans="3:50">
      <c r="C2453" s="7" t="s">
        <v>0</v>
      </c>
      <c r="D2453" s="6"/>
      <c r="E2453" s="4">
        <f t="shared" si="866"/>
        <v>0</v>
      </c>
      <c r="F2453" s="4">
        <f t="shared" si="866"/>
        <v>0</v>
      </c>
      <c r="G2453" s="4">
        <f t="shared" si="866"/>
        <v>0</v>
      </c>
      <c r="H2453" s="4">
        <f t="shared" si="866"/>
        <v>0</v>
      </c>
      <c r="I2453" s="4">
        <f t="shared" si="866"/>
        <v>0</v>
      </c>
      <c r="J2453" s="4">
        <f t="shared" si="866"/>
        <v>0</v>
      </c>
      <c r="K2453" s="4">
        <f t="shared" si="866"/>
        <v>0</v>
      </c>
      <c r="L2453" s="4">
        <f t="shared" si="866"/>
        <v>0</v>
      </c>
      <c r="M2453" s="4">
        <f t="shared" si="866"/>
        <v>0</v>
      </c>
      <c r="N2453" s="4">
        <f t="shared" si="866"/>
        <v>0</v>
      </c>
      <c r="O2453" s="4">
        <f t="shared" si="866"/>
        <v>0</v>
      </c>
      <c r="P2453" s="4">
        <f t="shared" si="866"/>
        <v>0</v>
      </c>
      <c r="Q2453" s="4">
        <f t="shared" si="866"/>
        <v>0</v>
      </c>
      <c r="R2453" s="4">
        <f t="shared" si="866"/>
        <v>0</v>
      </c>
      <c r="S2453" s="4">
        <f t="shared" si="866"/>
        <v>0</v>
      </c>
      <c r="T2453" s="4">
        <f t="shared" si="866"/>
        <v>0</v>
      </c>
      <c r="U2453" s="4">
        <f t="shared" si="866"/>
        <v>0</v>
      </c>
      <c r="V2453" s="4">
        <f t="shared" si="866"/>
        <v>0</v>
      </c>
      <c r="W2453" s="4">
        <f t="shared" si="866"/>
        <v>0</v>
      </c>
      <c r="X2453" s="4">
        <f t="shared" si="866"/>
        <v>0</v>
      </c>
      <c r="Y2453" s="4">
        <f t="shared" si="866"/>
        <v>0</v>
      </c>
      <c r="Z2453" s="4">
        <f t="shared" si="866"/>
        <v>0</v>
      </c>
      <c r="AA2453" s="4">
        <f t="shared" si="866"/>
        <v>0</v>
      </c>
      <c r="AB2453" s="4">
        <f t="shared" si="866"/>
        <v>0</v>
      </c>
      <c r="AC2453" s="4">
        <f t="shared" si="866"/>
        <v>0</v>
      </c>
      <c r="AD2453" s="4">
        <f t="shared" si="866"/>
        <v>0</v>
      </c>
      <c r="AE2453" s="4">
        <f t="shared" si="866"/>
        <v>0</v>
      </c>
      <c r="AF2453" s="4">
        <f t="shared" si="866"/>
        <v>0</v>
      </c>
      <c r="AG2453" s="4">
        <f t="shared" si="866"/>
        <v>0</v>
      </c>
      <c r="AH2453" s="4">
        <f t="shared" si="866"/>
        <v>0</v>
      </c>
      <c r="AI2453" s="4">
        <f t="shared" si="866"/>
        <v>0</v>
      </c>
      <c r="AJ2453" s="4">
        <f t="shared" si="866"/>
        <v>0</v>
      </c>
      <c r="AK2453" s="4">
        <f t="shared" si="866"/>
        <v>0</v>
      </c>
      <c r="AL2453" s="4">
        <f t="shared" si="866"/>
        <v>0</v>
      </c>
      <c r="AM2453" s="4">
        <f t="shared" si="866"/>
        <v>0</v>
      </c>
      <c r="AN2453" s="4">
        <f t="shared" si="866"/>
        <v>23.780181753010979</v>
      </c>
      <c r="AO2453" s="4">
        <f t="shared" si="866"/>
        <v>47.76980515882866</v>
      </c>
      <c r="AP2453" s="4">
        <f t="shared" si="866"/>
        <v>71.473479098163679</v>
      </c>
      <c r="AQ2453" s="4">
        <f t="shared" si="866"/>
        <v>95.93515237307507</v>
      </c>
      <c r="AR2453" s="4">
        <f t="shared" si="866"/>
        <v>121.93449751956101</v>
      </c>
      <c r="AS2453" s="4">
        <f t="shared" si="866"/>
        <v>150.32823031945685</v>
      </c>
      <c r="AT2453" s="4">
        <f t="shared" si="866"/>
        <v>181.08025115196733</v>
      </c>
      <c r="AU2453" s="4">
        <f t="shared" si="866"/>
        <v>213.6142629516919</v>
      </c>
      <c r="AV2453" s="4">
        <f t="shared" si="866"/>
        <v>247.4149051840466</v>
      </c>
      <c r="AW2453" s="4">
        <f t="shared" si="866"/>
        <v>347.10951856457518</v>
      </c>
      <c r="AX2453" s="3"/>
    </row>
    <row r="2454" spans="3:50">
      <c r="C2454" s="14">
        <v>30</v>
      </c>
      <c r="D2454" s="13"/>
      <c r="E2454" s="11">
        <f t="shared" ref="E2454:AW2454" si="867">SUM(E2455:E2459)</f>
        <v>0</v>
      </c>
      <c r="F2454" s="11">
        <f t="shared" si="867"/>
        <v>0</v>
      </c>
      <c r="G2454" s="11">
        <f t="shared" si="867"/>
        <v>0</v>
      </c>
      <c r="H2454" s="11">
        <f t="shared" si="867"/>
        <v>0</v>
      </c>
      <c r="I2454" s="11">
        <f t="shared" si="867"/>
        <v>0</v>
      </c>
      <c r="J2454" s="11">
        <f t="shared" si="867"/>
        <v>0</v>
      </c>
      <c r="K2454" s="11">
        <f t="shared" si="867"/>
        <v>0</v>
      </c>
      <c r="L2454" s="11">
        <f t="shared" si="867"/>
        <v>0</v>
      </c>
      <c r="M2454" s="11">
        <f t="shared" si="867"/>
        <v>0</v>
      </c>
      <c r="N2454" s="11">
        <f t="shared" si="867"/>
        <v>0</v>
      </c>
      <c r="O2454" s="11">
        <f t="shared" si="867"/>
        <v>0</v>
      </c>
      <c r="P2454" s="11">
        <f t="shared" si="867"/>
        <v>0</v>
      </c>
      <c r="Q2454" s="11">
        <f t="shared" si="867"/>
        <v>0</v>
      </c>
      <c r="R2454" s="11">
        <f t="shared" si="867"/>
        <v>0</v>
      </c>
      <c r="S2454" s="11">
        <f t="shared" si="867"/>
        <v>0</v>
      </c>
      <c r="T2454" s="11">
        <f t="shared" si="867"/>
        <v>0</v>
      </c>
      <c r="U2454" s="11">
        <f t="shared" si="867"/>
        <v>0</v>
      </c>
      <c r="V2454" s="11">
        <f t="shared" si="867"/>
        <v>0</v>
      </c>
      <c r="W2454" s="11">
        <f t="shared" si="867"/>
        <v>0</v>
      </c>
      <c r="X2454" s="11">
        <f t="shared" si="867"/>
        <v>0</v>
      </c>
      <c r="Y2454" s="11">
        <f t="shared" si="867"/>
        <v>0</v>
      </c>
      <c r="Z2454" s="11">
        <f t="shared" si="867"/>
        <v>0</v>
      </c>
      <c r="AA2454" s="11">
        <f t="shared" si="867"/>
        <v>0</v>
      </c>
      <c r="AB2454" s="11">
        <f t="shared" si="867"/>
        <v>0</v>
      </c>
      <c r="AC2454" s="11">
        <f t="shared" si="867"/>
        <v>0</v>
      </c>
      <c r="AD2454" s="11">
        <f t="shared" si="867"/>
        <v>0</v>
      </c>
      <c r="AE2454" s="11">
        <f t="shared" si="867"/>
        <v>0</v>
      </c>
      <c r="AF2454" s="11">
        <f t="shared" si="867"/>
        <v>0</v>
      </c>
      <c r="AG2454" s="11">
        <f t="shared" si="867"/>
        <v>0</v>
      </c>
      <c r="AH2454" s="11">
        <f t="shared" si="867"/>
        <v>0</v>
      </c>
      <c r="AI2454" s="11">
        <f t="shared" si="867"/>
        <v>44598.40209225459</v>
      </c>
      <c r="AJ2454" s="11">
        <f t="shared" si="867"/>
        <v>47770.341632181357</v>
      </c>
      <c r="AK2454" s="11">
        <f t="shared" si="867"/>
        <v>47849.972951939286</v>
      </c>
      <c r="AL2454" s="11">
        <f t="shared" si="867"/>
        <v>49287.054690364072</v>
      </c>
      <c r="AM2454" s="11">
        <f t="shared" si="867"/>
        <v>50685.709345716554</v>
      </c>
      <c r="AN2454" s="11">
        <f t="shared" si="867"/>
        <v>46663.446657986875</v>
      </c>
      <c r="AO2454" s="11">
        <f t="shared" si="867"/>
        <v>48817.342351090017</v>
      </c>
      <c r="AP2454" s="11">
        <f t="shared" si="867"/>
        <v>52101.781610987389</v>
      </c>
      <c r="AQ2454" s="11">
        <f t="shared" si="867"/>
        <v>54930.905788334843</v>
      </c>
      <c r="AR2454" s="11">
        <f t="shared" si="867"/>
        <v>58180.451944188666</v>
      </c>
      <c r="AS2454" s="11">
        <f t="shared" si="867"/>
        <v>61991.930602673528</v>
      </c>
      <c r="AT2454" s="11">
        <f t="shared" si="867"/>
        <v>66503.864627400224</v>
      </c>
      <c r="AU2454" s="11">
        <f t="shared" si="867"/>
        <v>71472.958968860679</v>
      </c>
      <c r="AV2454" s="11">
        <f t="shared" si="867"/>
        <v>76576.832189870896</v>
      </c>
      <c r="AW2454" s="11">
        <f t="shared" si="867"/>
        <v>87035.293468075164</v>
      </c>
      <c r="AX2454" s="11"/>
    </row>
    <row r="2455" spans="3:50">
      <c r="C2455" s="10" t="s">
        <v>4</v>
      </c>
      <c r="D2455" s="9"/>
      <c r="E2455" s="3">
        <f t="shared" ref="E2455:AW2459" si="868">E1832*E340</f>
        <v>0</v>
      </c>
      <c r="F2455" s="3">
        <f t="shared" si="868"/>
        <v>0</v>
      </c>
      <c r="G2455" s="3">
        <f t="shared" si="868"/>
        <v>0</v>
      </c>
      <c r="H2455" s="3">
        <f t="shared" si="868"/>
        <v>0</v>
      </c>
      <c r="I2455" s="3">
        <f t="shared" si="868"/>
        <v>0</v>
      </c>
      <c r="J2455" s="3">
        <f t="shared" si="868"/>
        <v>0</v>
      </c>
      <c r="K2455" s="3">
        <f t="shared" si="868"/>
        <v>0</v>
      </c>
      <c r="L2455" s="3">
        <f t="shared" si="868"/>
        <v>0</v>
      </c>
      <c r="M2455" s="3">
        <f t="shared" si="868"/>
        <v>0</v>
      </c>
      <c r="N2455" s="3">
        <f t="shared" si="868"/>
        <v>0</v>
      </c>
      <c r="O2455" s="3">
        <f t="shared" si="868"/>
        <v>0</v>
      </c>
      <c r="P2455" s="3">
        <f t="shared" si="868"/>
        <v>0</v>
      </c>
      <c r="Q2455" s="3">
        <f t="shared" si="868"/>
        <v>0</v>
      </c>
      <c r="R2455" s="3">
        <f t="shared" si="868"/>
        <v>0</v>
      </c>
      <c r="S2455" s="3">
        <f t="shared" si="868"/>
        <v>0</v>
      </c>
      <c r="T2455" s="3">
        <f t="shared" si="868"/>
        <v>0</v>
      </c>
      <c r="U2455" s="3">
        <f t="shared" si="868"/>
        <v>0</v>
      </c>
      <c r="V2455" s="3">
        <f t="shared" si="868"/>
        <v>0</v>
      </c>
      <c r="W2455" s="3">
        <f t="shared" si="868"/>
        <v>0</v>
      </c>
      <c r="X2455" s="3">
        <f t="shared" si="868"/>
        <v>0</v>
      </c>
      <c r="Y2455" s="3">
        <f t="shared" si="868"/>
        <v>0</v>
      </c>
      <c r="Z2455" s="3">
        <f t="shared" si="868"/>
        <v>0</v>
      </c>
      <c r="AA2455" s="3">
        <f t="shared" si="868"/>
        <v>0</v>
      </c>
      <c r="AB2455" s="3">
        <f t="shared" si="868"/>
        <v>0</v>
      </c>
      <c r="AC2455" s="3">
        <f t="shared" si="868"/>
        <v>0</v>
      </c>
      <c r="AD2455" s="3">
        <f t="shared" si="868"/>
        <v>0</v>
      </c>
      <c r="AE2455" s="3">
        <f t="shared" si="868"/>
        <v>0</v>
      </c>
      <c r="AF2455" s="3">
        <f t="shared" si="868"/>
        <v>0</v>
      </c>
      <c r="AG2455" s="3">
        <f t="shared" si="868"/>
        <v>0</v>
      </c>
      <c r="AH2455" s="3">
        <f t="shared" si="868"/>
        <v>0</v>
      </c>
      <c r="AI2455" s="3">
        <f t="shared" si="868"/>
        <v>42141.251531252863</v>
      </c>
      <c r="AJ2455" s="3">
        <f t="shared" si="868"/>
        <v>43260.280385236962</v>
      </c>
      <c r="AK2455" s="3">
        <f t="shared" si="868"/>
        <v>41705.429609337923</v>
      </c>
      <c r="AL2455" s="3">
        <f t="shared" si="868"/>
        <v>41488.445639562968</v>
      </c>
      <c r="AM2455" s="3">
        <f t="shared" si="868"/>
        <v>41324.645362460047</v>
      </c>
      <c r="AN2455" s="3">
        <f t="shared" si="868"/>
        <v>41240.003427872725</v>
      </c>
      <c r="AO2455" s="3">
        <f t="shared" si="868"/>
        <v>40859.13243701098</v>
      </c>
      <c r="AP2455" s="3">
        <f t="shared" si="868"/>
        <v>41478.078181058539</v>
      </c>
      <c r="AQ2455" s="3">
        <f t="shared" si="868"/>
        <v>41742.101228763982</v>
      </c>
      <c r="AR2455" s="3">
        <f t="shared" si="868"/>
        <v>42325.239760650322</v>
      </c>
      <c r="AS2455" s="3">
        <f t="shared" si="868"/>
        <v>43279.330552535488</v>
      </c>
      <c r="AT2455" s="3">
        <f t="shared" si="868"/>
        <v>44647.568416221096</v>
      </c>
      <c r="AU2455" s="3">
        <f t="shared" si="868"/>
        <v>46220.55626871391</v>
      </c>
      <c r="AV2455" s="3">
        <f t="shared" si="868"/>
        <v>47769.203415364653</v>
      </c>
      <c r="AW2455" s="3">
        <f t="shared" si="868"/>
        <v>49175.446373975981</v>
      </c>
      <c r="AX2455" s="3"/>
    </row>
    <row r="2456" spans="3:50">
      <c r="C2456" s="10" t="s">
        <v>3</v>
      </c>
      <c r="D2456" s="9"/>
      <c r="E2456" s="3">
        <f t="shared" si="868"/>
        <v>0</v>
      </c>
      <c r="F2456" s="3">
        <f t="shared" si="868"/>
        <v>0</v>
      </c>
      <c r="G2456" s="3">
        <f t="shared" si="868"/>
        <v>0</v>
      </c>
      <c r="H2456" s="3">
        <f t="shared" si="868"/>
        <v>0</v>
      </c>
      <c r="I2456" s="3">
        <f t="shared" si="868"/>
        <v>0</v>
      </c>
      <c r="J2456" s="3">
        <f t="shared" si="868"/>
        <v>0</v>
      </c>
      <c r="K2456" s="3">
        <f t="shared" si="868"/>
        <v>0</v>
      </c>
      <c r="L2456" s="3">
        <f t="shared" si="868"/>
        <v>0</v>
      </c>
      <c r="M2456" s="3">
        <f t="shared" si="868"/>
        <v>0</v>
      </c>
      <c r="N2456" s="3">
        <f t="shared" si="868"/>
        <v>0</v>
      </c>
      <c r="O2456" s="3">
        <f t="shared" si="868"/>
        <v>0</v>
      </c>
      <c r="P2456" s="3">
        <f t="shared" si="868"/>
        <v>0</v>
      </c>
      <c r="Q2456" s="3">
        <f t="shared" si="868"/>
        <v>0</v>
      </c>
      <c r="R2456" s="3">
        <f t="shared" si="868"/>
        <v>0</v>
      </c>
      <c r="S2456" s="3">
        <f t="shared" si="868"/>
        <v>0</v>
      </c>
      <c r="T2456" s="3">
        <f t="shared" si="868"/>
        <v>0</v>
      </c>
      <c r="U2456" s="3">
        <f t="shared" si="868"/>
        <v>0</v>
      </c>
      <c r="V2456" s="3">
        <f t="shared" si="868"/>
        <v>0</v>
      </c>
      <c r="W2456" s="3">
        <f t="shared" si="868"/>
        <v>0</v>
      </c>
      <c r="X2456" s="3">
        <f t="shared" si="868"/>
        <v>0</v>
      </c>
      <c r="Y2456" s="3">
        <f t="shared" si="868"/>
        <v>0</v>
      </c>
      <c r="Z2456" s="3">
        <f t="shared" si="868"/>
        <v>0</v>
      </c>
      <c r="AA2456" s="3">
        <f t="shared" si="868"/>
        <v>0</v>
      </c>
      <c r="AB2456" s="3">
        <f t="shared" si="868"/>
        <v>0</v>
      </c>
      <c r="AC2456" s="3">
        <f t="shared" si="868"/>
        <v>0</v>
      </c>
      <c r="AD2456" s="3">
        <f t="shared" si="868"/>
        <v>0</v>
      </c>
      <c r="AE2456" s="3">
        <f t="shared" si="868"/>
        <v>0</v>
      </c>
      <c r="AF2456" s="3">
        <f t="shared" si="868"/>
        <v>0</v>
      </c>
      <c r="AG2456" s="3">
        <f t="shared" si="868"/>
        <v>0</v>
      </c>
      <c r="AH2456" s="3">
        <f t="shared" si="868"/>
        <v>0</v>
      </c>
      <c r="AI2456" s="3">
        <f t="shared" si="868"/>
        <v>884.58006778222818</v>
      </c>
      <c r="AJ2456" s="3">
        <f t="shared" si="868"/>
        <v>1417.9489624427874</v>
      </c>
      <c r="AK2456" s="3">
        <f t="shared" si="868"/>
        <v>1850.9422574704352</v>
      </c>
      <c r="AL2456" s="3">
        <f t="shared" si="868"/>
        <v>2317.0909509391458</v>
      </c>
      <c r="AM2456" s="3">
        <f t="shared" si="868"/>
        <v>2777.7871501669565</v>
      </c>
      <c r="AN2456" s="3">
        <f t="shared" si="868"/>
        <v>3238.2690890852391</v>
      </c>
      <c r="AO2456" s="3">
        <f t="shared" si="868"/>
        <v>3287.1058220772343</v>
      </c>
      <c r="AP2456" s="3">
        <f t="shared" si="868"/>
        <v>3421.6593651701742</v>
      </c>
      <c r="AQ2456" s="3">
        <f t="shared" si="868"/>
        <v>3533.6654011595338</v>
      </c>
      <c r="AR2456" s="3">
        <f t="shared" si="868"/>
        <v>3679.6238278329652</v>
      </c>
      <c r="AS2456" s="3">
        <f t="shared" si="868"/>
        <v>3866.710740860633</v>
      </c>
      <c r="AT2456" s="3">
        <f t="shared" si="868"/>
        <v>4102.1173571077834</v>
      </c>
      <c r="AU2456" s="3">
        <f t="shared" si="868"/>
        <v>4369.9565133847927</v>
      </c>
      <c r="AV2456" s="3">
        <f t="shared" si="868"/>
        <v>4650.475404711483</v>
      </c>
      <c r="AW2456" s="3">
        <f t="shared" si="868"/>
        <v>4721.3753009077009</v>
      </c>
      <c r="AX2456" s="3"/>
    </row>
    <row r="2457" spans="3:50">
      <c r="C2457" s="10" t="s">
        <v>2</v>
      </c>
      <c r="D2457" s="9"/>
      <c r="E2457" s="3">
        <f t="shared" si="868"/>
        <v>0</v>
      </c>
      <c r="F2457" s="3">
        <f t="shared" si="868"/>
        <v>0</v>
      </c>
      <c r="G2457" s="3">
        <f t="shared" si="868"/>
        <v>0</v>
      </c>
      <c r="H2457" s="3">
        <f t="shared" si="868"/>
        <v>0</v>
      </c>
      <c r="I2457" s="3">
        <f t="shared" si="868"/>
        <v>0</v>
      </c>
      <c r="J2457" s="3">
        <f t="shared" si="868"/>
        <v>0</v>
      </c>
      <c r="K2457" s="3">
        <f t="shared" si="868"/>
        <v>0</v>
      </c>
      <c r="L2457" s="3">
        <f t="shared" si="868"/>
        <v>0</v>
      </c>
      <c r="M2457" s="3">
        <f t="shared" si="868"/>
        <v>0</v>
      </c>
      <c r="N2457" s="3">
        <f t="shared" si="868"/>
        <v>0</v>
      </c>
      <c r="O2457" s="3">
        <f t="shared" si="868"/>
        <v>0</v>
      </c>
      <c r="P2457" s="3">
        <f t="shared" si="868"/>
        <v>0</v>
      </c>
      <c r="Q2457" s="3">
        <f t="shared" si="868"/>
        <v>0</v>
      </c>
      <c r="R2457" s="3">
        <f t="shared" si="868"/>
        <v>0</v>
      </c>
      <c r="S2457" s="3">
        <f t="shared" si="868"/>
        <v>0</v>
      </c>
      <c r="T2457" s="3">
        <f t="shared" si="868"/>
        <v>0</v>
      </c>
      <c r="U2457" s="3">
        <f t="shared" si="868"/>
        <v>0</v>
      </c>
      <c r="V2457" s="3">
        <f t="shared" si="868"/>
        <v>0</v>
      </c>
      <c r="W2457" s="3">
        <f t="shared" si="868"/>
        <v>0</v>
      </c>
      <c r="X2457" s="3">
        <f t="shared" si="868"/>
        <v>0</v>
      </c>
      <c r="Y2457" s="3">
        <f t="shared" si="868"/>
        <v>0</v>
      </c>
      <c r="Z2457" s="3">
        <f t="shared" si="868"/>
        <v>0</v>
      </c>
      <c r="AA2457" s="3">
        <f t="shared" si="868"/>
        <v>0</v>
      </c>
      <c r="AB2457" s="3">
        <f t="shared" si="868"/>
        <v>0</v>
      </c>
      <c r="AC2457" s="3">
        <f t="shared" si="868"/>
        <v>0</v>
      </c>
      <c r="AD2457" s="3">
        <f t="shared" si="868"/>
        <v>0</v>
      </c>
      <c r="AE2457" s="3">
        <f t="shared" si="868"/>
        <v>0</v>
      </c>
      <c r="AF2457" s="3">
        <f t="shared" si="868"/>
        <v>0</v>
      </c>
      <c r="AG2457" s="3">
        <f t="shared" si="868"/>
        <v>0</v>
      </c>
      <c r="AH2457" s="3">
        <f t="shared" si="868"/>
        <v>0</v>
      </c>
      <c r="AI2457" s="3">
        <f t="shared" si="868"/>
        <v>371.23751306159556</v>
      </c>
      <c r="AJ2457" s="3">
        <f t="shared" si="868"/>
        <v>733.17618306286192</v>
      </c>
      <c r="AK2457" s="3">
        <f t="shared" si="868"/>
        <v>1022.5218579273892</v>
      </c>
      <c r="AL2457" s="3">
        <f t="shared" si="868"/>
        <v>1311.101136386304</v>
      </c>
      <c r="AM2457" s="3">
        <f t="shared" si="868"/>
        <v>1581.4252465393845</v>
      </c>
      <c r="AN2457" s="3">
        <f t="shared" si="868"/>
        <v>1838.2794630310761</v>
      </c>
      <c r="AO2457" s="3">
        <f t="shared" si="868"/>
        <v>3381.3265000495876</v>
      </c>
      <c r="AP2457" s="3">
        <f t="shared" si="868"/>
        <v>4971.0961926087384</v>
      </c>
      <c r="AQ2457" s="3">
        <f t="shared" si="868"/>
        <v>6515.1402794105634</v>
      </c>
      <c r="AR2457" s="3">
        <f t="shared" si="868"/>
        <v>8111.7830802129974</v>
      </c>
      <c r="AS2457" s="3">
        <f t="shared" si="868"/>
        <v>9813.5515208620145</v>
      </c>
      <c r="AT2457" s="3">
        <f t="shared" si="868"/>
        <v>11676.861658194814</v>
      </c>
      <c r="AU2457" s="3">
        <f t="shared" si="868"/>
        <v>13688.811641171271</v>
      </c>
      <c r="AV2457" s="3">
        <f t="shared" si="868"/>
        <v>15801.127025759859</v>
      </c>
      <c r="AW2457" s="3">
        <f t="shared" si="868"/>
        <v>17974.901147932327</v>
      </c>
      <c r="AX2457" s="3"/>
    </row>
    <row r="2458" spans="3:50">
      <c r="C2458" s="10" t="s">
        <v>1</v>
      </c>
      <c r="D2458" s="9"/>
      <c r="E2458" s="3">
        <f t="shared" si="868"/>
        <v>0</v>
      </c>
      <c r="F2458" s="3">
        <f t="shared" si="868"/>
        <v>0</v>
      </c>
      <c r="G2458" s="3">
        <f t="shared" si="868"/>
        <v>0</v>
      </c>
      <c r="H2458" s="3">
        <f t="shared" si="868"/>
        <v>0</v>
      </c>
      <c r="I2458" s="3">
        <f t="shared" si="868"/>
        <v>0</v>
      </c>
      <c r="J2458" s="3">
        <f t="shared" si="868"/>
        <v>0</v>
      </c>
      <c r="K2458" s="3">
        <f t="shared" si="868"/>
        <v>0</v>
      </c>
      <c r="L2458" s="3">
        <f t="shared" si="868"/>
        <v>0</v>
      </c>
      <c r="M2458" s="3">
        <f t="shared" si="868"/>
        <v>0</v>
      </c>
      <c r="N2458" s="3">
        <f t="shared" si="868"/>
        <v>0</v>
      </c>
      <c r="O2458" s="3">
        <f t="shared" si="868"/>
        <v>0</v>
      </c>
      <c r="P2458" s="3">
        <f t="shared" si="868"/>
        <v>0</v>
      </c>
      <c r="Q2458" s="3">
        <f t="shared" si="868"/>
        <v>0</v>
      </c>
      <c r="R2458" s="3">
        <f t="shared" si="868"/>
        <v>0</v>
      </c>
      <c r="S2458" s="3">
        <f t="shared" si="868"/>
        <v>0</v>
      </c>
      <c r="T2458" s="3">
        <f t="shared" si="868"/>
        <v>0</v>
      </c>
      <c r="U2458" s="3">
        <f t="shared" si="868"/>
        <v>0</v>
      </c>
      <c r="V2458" s="3">
        <f t="shared" si="868"/>
        <v>0</v>
      </c>
      <c r="W2458" s="3">
        <f t="shared" si="868"/>
        <v>0</v>
      </c>
      <c r="X2458" s="3">
        <f t="shared" si="868"/>
        <v>0</v>
      </c>
      <c r="Y2458" s="3">
        <f t="shared" si="868"/>
        <v>0</v>
      </c>
      <c r="Z2458" s="3">
        <f t="shared" si="868"/>
        <v>0</v>
      </c>
      <c r="AA2458" s="3">
        <f t="shared" si="868"/>
        <v>0</v>
      </c>
      <c r="AB2458" s="3">
        <f t="shared" si="868"/>
        <v>0</v>
      </c>
      <c r="AC2458" s="3">
        <f t="shared" si="868"/>
        <v>0</v>
      </c>
      <c r="AD2458" s="3">
        <f t="shared" si="868"/>
        <v>0</v>
      </c>
      <c r="AE2458" s="3">
        <f t="shared" si="868"/>
        <v>0</v>
      </c>
      <c r="AF2458" s="3">
        <f t="shared" si="868"/>
        <v>0</v>
      </c>
      <c r="AG2458" s="3">
        <f t="shared" si="868"/>
        <v>0</v>
      </c>
      <c r="AH2458" s="3">
        <f t="shared" si="868"/>
        <v>0</v>
      </c>
      <c r="AI2458" s="3">
        <f t="shared" si="868"/>
        <v>1201.3329801579046</v>
      </c>
      <c r="AJ2458" s="3">
        <f t="shared" si="868"/>
        <v>2358.9361014387459</v>
      </c>
      <c r="AK2458" s="3">
        <f t="shared" si="868"/>
        <v>3271.079227203536</v>
      </c>
      <c r="AL2458" s="3">
        <f t="shared" si="868"/>
        <v>4170.4169634756472</v>
      </c>
      <c r="AM2458" s="3">
        <f t="shared" si="868"/>
        <v>5001.8515865501631</v>
      </c>
      <c r="AN2458" s="3">
        <f t="shared" si="868"/>
        <v>346.89467799783682</v>
      </c>
      <c r="AO2458" s="3">
        <f t="shared" si="868"/>
        <v>1269.0234184147182</v>
      </c>
      <c r="AP2458" s="3">
        <f t="shared" si="868"/>
        <v>2189.2567346970704</v>
      </c>
      <c r="AQ2458" s="3">
        <f t="shared" si="868"/>
        <v>3077.6203402688484</v>
      </c>
      <c r="AR2458" s="3">
        <f t="shared" si="868"/>
        <v>3980.0777909265798</v>
      </c>
      <c r="AS2458" s="3">
        <f t="shared" si="868"/>
        <v>4925.9193536021994</v>
      </c>
      <c r="AT2458" s="3">
        <f t="shared" si="868"/>
        <v>5946.1181069864679</v>
      </c>
      <c r="AU2458" s="3">
        <f t="shared" si="868"/>
        <v>7035.596604768567</v>
      </c>
      <c r="AV2458" s="3">
        <f t="shared" si="868"/>
        <v>8169.5943171718773</v>
      </c>
      <c r="AW2458" s="3">
        <f t="shared" si="868"/>
        <v>14947.639079584585</v>
      </c>
      <c r="AX2458" s="3"/>
    </row>
    <row r="2459" spans="3:50">
      <c r="C2459" s="7" t="s">
        <v>0</v>
      </c>
      <c r="D2459" s="6"/>
      <c r="E2459" s="4">
        <f t="shared" si="868"/>
        <v>0</v>
      </c>
      <c r="F2459" s="4">
        <f t="shared" si="868"/>
        <v>0</v>
      </c>
      <c r="G2459" s="4">
        <f t="shared" si="868"/>
        <v>0</v>
      </c>
      <c r="H2459" s="4">
        <f t="shared" si="868"/>
        <v>0</v>
      </c>
      <c r="I2459" s="4">
        <f t="shared" si="868"/>
        <v>0</v>
      </c>
      <c r="J2459" s="4">
        <f t="shared" si="868"/>
        <v>0</v>
      </c>
      <c r="K2459" s="4">
        <f t="shared" si="868"/>
        <v>0</v>
      </c>
      <c r="L2459" s="4">
        <f t="shared" si="868"/>
        <v>0</v>
      </c>
      <c r="M2459" s="4">
        <f t="shared" si="868"/>
        <v>0</v>
      </c>
      <c r="N2459" s="4">
        <f t="shared" si="868"/>
        <v>0</v>
      </c>
      <c r="O2459" s="4">
        <f t="shared" si="868"/>
        <v>0</v>
      </c>
      <c r="P2459" s="4">
        <f t="shared" si="868"/>
        <v>0</v>
      </c>
      <c r="Q2459" s="4">
        <f t="shared" si="868"/>
        <v>0</v>
      </c>
      <c r="R2459" s="4">
        <f t="shared" si="868"/>
        <v>0</v>
      </c>
      <c r="S2459" s="4">
        <f t="shared" si="868"/>
        <v>0</v>
      </c>
      <c r="T2459" s="4">
        <f t="shared" si="868"/>
        <v>0</v>
      </c>
      <c r="U2459" s="4">
        <f t="shared" si="868"/>
        <v>0</v>
      </c>
      <c r="V2459" s="4">
        <f t="shared" si="868"/>
        <v>0</v>
      </c>
      <c r="W2459" s="4">
        <f t="shared" si="868"/>
        <v>0</v>
      </c>
      <c r="X2459" s="4">
        <f t="shared" si="868"/>
        <v>0</v>
      </c>
      <c r="Y2459" s="4">
        <f t="shared" si="868"/>
        <v>0</v>
      </c>
      <c r="Z2459" s="4">
        <f t="shared" si="868"/>
        <v>0</v>
      </c>
      <c r="AA2459" s="4">
        <f t="shared" si="868"/>
        <v>0</v>
      </c>
      <c r="AB2459" s="4">
        <f t="shared" si="868"/>
        <v>0</v>
      </c>
      <c r="AC2459" s="4">
        <f t="shared" si="868"/>
        <v>0</v>
      </c>
      <c r="AD2459" s="4">
        <f t="shared" si="868"/>
        <v>0</v>
      </c>
      <c r="AE2459" s="4">
        <f t="shared" si="868"/>
        <v>0</v>
      </c>
      <c r="AF2459" s="4">
        <f t="shared" si="868"/>
        <v>0</v>
      </c>
      <c r="AG2459" s="4">
        <f t="shared" si="868"/>
        <v>0</v>
      </c>
      <c r="AH2459" s="4">
        <f t="shared" si="868"/>
        <v>0</v>
      </c>
      <c r="AI2459" s="4">
        <f t="shared" si="868"/>
        <v>0</v>
      </c>
      <c r="AJ2459" s="4">
        <f t="shared" si="868"/>
        <v>0</v>
      </c>
      <c r="AK2459" s="4">
        <f t="shared" si="868"/>
        <v>0</v>
      </c>
      <c r="AL2459" s="4">
        <f t="shared" si="868"/>
        <v>0</v>
      </c>
      <c r="AM2459" s="4">
        <f t="shared" si="868"/>
        <v>0</v>
      </c>
      <c r="AN2459" s="4">
        <f t="shared" si="868"/>
        <v>0</v>
      </c>
      <c r="AO2459" s="4">
        <f t="shared" si="868"/>
        <v>20.754173537499678</v>
      </c>
      <c r="AP2459" s="4">
        <f t="shared" si="868"/>
        <v>41.691137452864346</v>
      </c>
      <c r="AQ2459" s="4">
        <f t="shared" si="868"/>
        <v>62.378538731913785</v>
      </c>
      <c r="AR2459" s="4">
        <f t="shared" si="868"/>
        <v>83.727484565805398</v>
      </c>
      <c r="AS2459" s="4">
        <f t="shared" si="868"/>
        <v>106.41843481319773</v>
      </c>
      <c r="AT2459" s="4">
        <f t="shared" si="868"/>
        <v>131.19908889006663</v>
      </c>
      <c r="AU2459" s="4">
        <f t="shared" si="868"/>
        <v>158.03794082213469</v>
      </c>
      <c r="AV2459" s="4">
        <f t="shared" si="868"/>
        <v>186.43202686300577</v>
      </c>
      <c r="AW2459" s="4">
        <f t="shared" si="868"/>
        <v>215.9315656745797</v>
      </c>
      <c r="AX2459" s="3"/>
    </row>
    <row r="2460" spans="3:50">
      <c r="C2460" s="14">
        <v>31</v>
      </c>
      <c r="D2460" s="13"/>
      <c r="E2460" s="11">
        <f t="shared" ref="E2460:AW2460" si="869">SUM(E2461:E2465)</f>
        <v>0</v>
      </c>
      <c r="F2460" s="11">
        <f t="shared" si="869"/>
        <v>0</v>
      </c>
      <c r="G2460" s="11">
        <f t="shared" si="869"/>
        <v>0</v>
      </c>
      <c r="H2460" s="11">
        <f t="shared" si="869"/>
        <v>0</v>
      </c>
      <c r="I2460" s="11">
        <f t="shared" si="869"/>
        <v>0</v>
      </c>
      <c r="J2460" s="11">
        <f t="shared" si="869"/>
        <v>0</v>
      </c>
      <c r="K2460" s="11">
        <f t="shared" si="869"/>
        <v>0</v>
      </c>
      <c r="L2460" s="11">
        <f t="shared" si="869"/>
        <v>0</v>
      </c>
      <c r="M2460" s="11">
        <f t="shared" si="869"/>
        <v>0</v>
      </c>
      <c r="N2460" s="11">
        <f t="shared" si="869"/>
        <v>0</v>
      </c>
      <c r="O2460" s="11">
        <f t="shared" si="869"/>
        <v>0</v>
      </c>
      <c r="P2460" s="11">
        <f t="shared" si="869"/>
        <v>0</v>
      </c>
      <c r="Q2460" s="11">
        <f t="shared" si="869"/>
        <v>0</v>
      </c>
      <c r="R2460" s="11">
        <f t="shared" si="869"/>
        <v>0</v>
      </c>
      <c r="S2460" s="11">
        <f t="shared" si="869"/>
        <v>0</v>
      </c>
      <c r="T2460" s="11">
        <f t="shared" si="869"/>
        <v>0</v>
      </c>
      <c r="U2460" s="11">
        <f t="shared" si="869"/>
        <v>0</v>
      </c>
      <c r="V2460" s="11">
        <f t="shared" si="869"/>
        <v>0</v>
      </c>
      <c r="W2460" s="11">
        <f t="shared" si="869"/>
        <v>0</v>
      </c>
      <c r="X2460" s="11">
        <f t="shared" si="869"/>
        <v>0</v>
      </c>
      <c r="Y2460" s="11">
        <f t="shared" si="869"/>
        <v>0</v>
      </c>
      <c r="Z2460" s="11">
        <f t="shared" si="869"/>
        <v>0</v>
      </c>
      <c r="AA2460" s="11">
        <f t="shared" si="869"/>
        <v>0</v>
      </c>
      <c r="AB2460" s="11">
        <f t="shared" si="869"/>
        <v>0</v>
      </c>
      <c r="AC2460" s="11">
        <f t="shared" si="869"/>
        <v>0</v>
      </c>
      <c r="AD2460" s="11">
        <f t="shared" si="869"/>
        <v>0</v>
      </c>
      <c r="AE2460" s="11">
        <f t="shared" si="869"/>
        <v>0</v>
      </c>
      <c r="AF2460" s="11">
        <f t="shared" si="869"/>
        <v>0</v>
      </c>
      <c r="AG2460" s="11">
        <f t="shared" si="869"/>
        <v>0</v>
      </c>
      <c r="AH2460" s="11">
        <f t="shared" si="869"/>
        <v>0</v>
      </c>
      <c r="AI2460" s="11">
        <f t="shared" si="869"/>
        <v>0</v>
      </c>
      <c r="AJ2460" s="11">
        <f t="shared" si="869"/>
        <v>37995.769966045315</v>
      </c>
      <c r="AK2460" s="11">
        <f t="shared" si="869"/>
        <v>40745.890580897627</v>
      </c>
      <c r="AL2460" s="11">
        <f t="shared" si="869"/>
        <v>40855.519741062191</v>
      </c>
      <c r="AM2460" s="11">
        <f t="shared" si="869"/>
        <v>42120.508811205553</v>
      </c>
      <c r="AN2460" s="11">
        <f t="shared" si="869"/>
        <v>43350.730206715627</v>
      </c>
      <c r="AO2460" s="11">
        <f t="shared" si="869"/>
        <v>39853.090612426822</v>
      </c>
      <c r="AP2460" s="11">
        <f t="shared" si="869"/>
        <v>41744.092740198546</v>
      </c>
      <c r="AQ2460" s="11">
        <f t="shared" si="869"/>
        <v>44600.734611791348</v>
      </c>
      <c r="AR2460" s="11">
        <f t="shared" si="869"/>
        <v>47067.549279149476</v>
      </c>
      <c r="AS2460" s="11">
        <f t="shared" si="869"/>
        <v>49894.71593836922</v>
      </c>
      <c r="AT2460" s="11">
        <f t="shared" si="869"/>
        <v>53204.750536577943</v>
      </c>
      <c r="AU2460" s="11">
        <f t="shared" si="869"/>
        <v>57117.759987971309</v>
      </c>
      <c r="AV2460" s="11">
        <f t="shared" si="869"/>
        <v>61425.842008225161</v>
      </c>
      <c r="AW2460" s="11">
        <f t="shared" si="869"/>
        <v>65852.410504914165</v>
      </c>
      <c r="AX2460" s="11"/>
    </row>
    <row r="2461" spans="3:50">
      <c r="C2461" s="10" t="s">
        <v>4</v>
      </c>
      <c r="D2461" s="9"/>
      <c r="E2461" s="3">
        <f t="shared" ref="E2461:AW2465" si="870">E1838*E346</f>
        <v>0</v>
      </c>
      <c r="F2461" s="3">
        <f t="shared" si="870"/>
        <v>0</v>
      </c>
      <c r="G2461" s="3">
        <f t="shared" si="870"/>
        <v>0</v>
      </c>
      <c r="H2461" s="3">
        <f t="shared" si="870"/>
        <v>0</v>
      </c>
      <c r="I2461" s="3">
        <f t="shared" si="870"/>
        <v>0</v>
      </c>
      <c r="J2461" s="3">
        <f t="shared" si="870"/>
        <v>0</v>
      </c>
      <c r="K2461" s="3">
        <f t="shared" si="870"/>
        <v>0</v>
      </c>
      <c r="L2461" s="3">
        <f t="shared" si="870"/>
        <v>0</v>
      </c>
      <c r="M2461" s="3">
        <f t="shared" si="870"/>
        <v>0</v>
      </c>
      <c r="N2461" s="3">
        <f t="shared" si="870"/>
        <v>0</v>
      </c>
      <c r="O2461" s="3">
        <f t="shared" si="870"/>
        <v>0</v>
      </c>
      <c r="P2461" s="3">
        <f t="shared" si="870"/>
        <v>0</v>
      </c>
      <c r="Q2461" s="3">
        <f t="shared" si="870"/>
        <v>0</v>
      </c>
      <c r="R2461" s="3">
        <f t="shared" si="870"/>
        <v>0</v>
      </c>
      <c r="S2461" s="3">
        <f t="shared" si="870"/>
        <v>0</v>
      </c>
      <c r="T2461" s="3">
        <f t="shared" si="870"/>
        <v>0</v>
      </c>
      <c r="U2461" s="3">
        <f t="shared" si="870"/>
        <v>0</v>
      </c>
      <c r="V2461" s="3">
        <f t="shared" si="870"/>
        <v>0</v>
      </c>
      <c r="W2461" s="3">
        <f t="shared" si="870"/>
        <v>0</v>
      </c>
      <c r="X2461" s="3">
        <f t="shared" si="870"/>
        <v>0</v>
      </c>
      <c r="Y2461" s="3">
        <f t="shared" si="870"/>
        <v>0</v>
      </c>
      <c r="Z2461" s="3">
        <f t="shared" si="870"/>
        <v>0</v>
      </c>
      <c r="AA2461" s="3">
        <f t="shared" si="870"/>
        <v>0</v>
      </c>
      <c r="AB2461" s="3">
        <f t="shared" si="870"/>
        <v>0</v>
      </c>
      <c r="AC2461" s="3">
        <f t="shared" si="870"/>
        <v>0</v>
      </c>
      <c r="AD2461" s="3">
        <f t="shared" si="870"/>
        <v>0</v>
      </c>
      <c r="AE2461" s="3">
        <f t="shared" si="870"/>
        <v>0</v>
      </c>
      <c r="AF2461" s="3">
        <f t="shared" si="870"/>
        <v>0</v>
      </c>
      <c r="AG2461" s="3">
        <f t="shared" si="870"/>
        <v>0</v>
      </c>
      <c r="AH2461" s="3">
        <f t="shared" si="870"/>
        <v>0</v>
      </c>
      <c r="AI2461" s="3">
        <f t="shared" si="870"/>
        <v>0</v>
      </c>
      <c r="AJ2461" s="3">
        <f t="shared" si="870"/>
        <v>35839.893165948932</v>
      </c>
      <c r="AK2461" s="3">
        <f t="shared" si="870"/>
        <v>36791.59424551134</v>
      </c>
      <c r="AL2461" s="3">
        <f t="shared" si="870"/>
        <v>35469.239458400021</v>
      </c>
      <c r="AM2461" s="3">
        <f t="shared" si="870"/>
        <v>35284.700983321971</v>
      </c>
      <c r="AN2461" s="3">
        <f t="shared" si="870"/>
        <v>35145.393672347411</v>
      </c>
      <c r="AO2461" s="3">
        <f t="shared" si="870"/>
        <v>35073.408200090635</v>
      </c>
      <c r="AP2461" s="3">
        <f t="shared" si="870"/>
        <v>34749.488640834759</v>
      </c>
      <c r="AQ2461" s="3">
        <f t="shared" si="870"/>
        <v>35275.883765235187</v>
      </c>
      <c r="AR2461" s="3">
        <f t="shared" si="870"/>
        <v>35500.427590567328</v>
      </c>
      <c r="AS2461" s="3">
        <f t="shared" si="870"/>
        <v>35996.369735718261</v>
      </c>
      <c r="AT2461" s="3">
        <f t="shared" si="870"/>
        <v>36807.79585168021</v>
      </c>
      <c r="AU2461" s="3">
        <f t="shared" si="870"/>
        <v>37971.441853596669</v>
      </c>
      <c r="AV2461" s="3">
        <f t="shared" si="870"/>
        <v>39309.221690127357</v>
      </c>
      <c r="AW2461" s="3">
        <f t="shared" si="870"/>
        <v>40626.300473289542</v>
      </c>
      <c r="AX2461" s="3"/>
    </row>
    <row r="2462" spans="3:50">
      <c r="C2462" s="10" t="s">
        <v>3</v>
      </c>
      <c r="D2462" s="9"/>
      <c r="E2462" s="3">
        <f t="shared" si="870"/>
        <v>0</v>
      </c>
      <c r="F2462" s="3">
        <f t="shared" si="870"/>
        <v>0</v>
      </c>
      <c r="G2462" s="3">
        <f t="shared" si="870"/>
        <v>0</v>
      </c>
      <c r="H2462" s="3">
        <f t="shared" si="870"/>
        <v>0</v>
      </c>
      <c r="I2462" s="3">
        <f t="shared" si="870"/>
        <v>0</v>
      </c>
      <c r="J2462" s="3">
        <f t="shared" si="870"/>
        <v>0</v>
      </c>
      <c r="K2462" s="3">
        <f t="shared" si="870"/>
        <v>0</v>
      </c>
      <c r="L2462" s="3">
        <f t="shared" si="870"/>
        <v>0</v>
      </c>
      <c r="M2462" s="3">
        <f t="shared" si="870"/>
        <v>0</v>
      </c>
      <c r="N2462" s="3">
        <f t="shared" si="870"/>
        <v>0</v>
      </c>
      <c r="O2462" s="3">
        <f t="shared" si="870"/>
        <v>0</v>
      </c>
      <c r="P2462" s="3">
        <f t="shared" si="870"/>
        <v>0</v>
      </c>
      <c r="Q2462" s="3">
        <f t="shared" si="870"/>
        <v>0</v>
      </c>
      <c r="R2462" s="3">
        <f t="shared" si="870"/>
        <v>0</v>
      </c>
      <c r="S2462" s="3">
        <f t="shared" si="870"/>
        <v>0</v>
      </c>
      <c r="T2462" s="3">
        <f t="shared" si="870"/>
        <v>0</v>
      </c>
      <c r="U2462" s="3">
        <f t="shared" si="870"/>
        <v>0</v>
      </c>
      <c r="V2462" s="3">
        <f t="shared" si="870"/>
        <v>0</v>
      </c>
      <c r="W2462" s="3">
        <f t="shared" si="870"/>
        <v>0</v>
      </c>
      <c r="X2462" s="3">
        <f t="shared" si="870"/>
        <v>0</v>
      </c>
      <c r="Y2462" s="3">
        <f t="shared" si="870"/>
        <v>0</v>
      </c>
      <c r="Z2462" s="3">
        <f t="shared" si="870"/>
        <v>0</v>
      </c>
      <c r="AA2462" s="3">
        <f t="shared" si="870"/>
        <v>0</v>
      </c>
      <c r="AB2462" s="3">
        <f t="shared" si="870"/>
        <v>0</v>
      </c>
      <c r="AC2462" s="3">
        <f t="shared" si="870"/>
        <v>0</v>
      </c>
      <c r="AD2462" s="3">
        <f t="shared" si="870"/>
        <v>0</v>
      </c>
      <c r="AE2462" s="3">
        <f t="shared" si="870"/>
        <v>0</v>
      </c>
      <c r="AF2462" s="3">
        <f t="shared" si="870"/>
        <v>0</v>
      </c>
      <c r="AG2462" s="3">
        <f t="shared" si="870"/>
        <v>0</v>
      </c>
      <c r="AH2462" s="3">
        <f t="shared" si="870"/>
        <v>0</v>
      </c>
      <c r="AI2462" s="3">
        <f t="shared" si="870"/>
        <v>0</v>
      </c>
      <c r="AJ2462" s="3">
        <f t="shared" si="870"/>
        <v>783.80233426101142</v>
      </c>
      <c r="AK2462" s="3">
        <f t="shared" si="870"/>
        <v>1256.4060022424626</v>
      </c>
      <c r="AL2462" s="3">
        <f t="shared" si="870"/>
        <v>1640.0695819712205</v>
      </c>
      <c r="AM2462" s="3">
        <f t="shared" si="870"/>
        <v>2053.1112583109648</v>
      </c>
      <c r="AN2462" s="3">
        <f t="shared" si="870"/>
        <v>2461.3216278315567</v>
      </c>
      <c r="AO2462" s="3">
        <f t="shared" si="870"/>
        <v>2869.3421471205374</v>
      </c>
      <c r="AP2462" s="3">
        <f t="shared" si="870"/>
        <v>2912.6150476876701</v>
      </c>
      <c r="AQ2462" s="3">
        <f t="shared" si="870"/>
        <v>3031.8392818757047</v>
      </c>
      <c r="AR2462" s="3">
        <f t="shared" si="870"/>
        <v>3131.0847833936023</v>
      </c>
      <c r="AS2462" s="3">
        <f t="shared" si="870"/>
        <v>3260.4145746679228</v>
      </c>
      <c r="AT2462" s="3">
        <f t="shared" si="870"/>
        <v>3426.187198856052</v>
      </c>
      <c r="AU2462" s="3">
        <f t="shared" si="870"/>
        <v>3634.7745975949833</v>
      </c>
      <c r="AV2462" s="3">
        <f t="shared" si="870"/>
        <v>3872.0995877711157</v>
      </c>
      <c r="AW2462" s="3">
        <f t="shared" si="870"/>
        <v>4120.6597462397776</v>
      </c>
      <c r="AX2462" s="3"/>
    </row>
    <row r="2463" spans="3:50">
      <c r="C2463" s="10" t="s">
        <v>2</v>
      </c>
      <c r="D2463" s="9"/>
      <c r="E2463" s="3">
        <f t="shared" si="870"/>
        <v>0</v>
      </c>
      <c r="F2463" s="3">
        <f t="shared" si="870"/>
        <v>0</v>
      </c>
      <c r="G2463" s="3">
        <f t="shared" si="870"/>
        <v>0</v>
      </c>
      <c r="H2463" s="3">
        <f t="shared" si="870"/>
        <v>0</v>
      </c>
      <c r="I2463" s="3">
        <f t="shared" si="870"/>
        <v>0</v>
      </c>
      <c r="J2463" s="3">
        <f t="shared" si="870"/>
        <v>0</v>
      </c>
      <c r="K2463" s="3">
        <f t="shared" si="870"/>
        <v>0</v>
      </c>
      <c r="L2463" s="3">
        <f t="shared" si="870"/>
        <v>0</v>
      </c>
      <c r="M2463" s="3">
        <f t="shared" si="870"/>
        <v>0</v>
      </c>
      <c r="N2463" s="3">
        <f t="shared" si="870"/>
        <v>0</v>
      </c>
      <c r="O2463" s="3">
        <f t="shared" si="870"/>
        <v>0</v>
      </c>
      <c r="P2463" s="3">
        <f t="shared" si="870"/>
        <v>0</v>
      </c>
      <c r="Q2463" s="3">
        <f t="shared" si="870"/>
        <v>0</v>
      </c>
      <c r="R2463" s="3">
        <f t="shared" si="870"/>
        <v>0</v>
      </c>
      <c r="S2463" s="3">
        <f t="shared" si="870"/>
        <v>0</v>
      </c>
      <c r="T2463" s="3">
        <f t="shared" si="870"/>
        <v>0</v>
      </c>
      <c r="U2463" s="3">
        <f t="shared" si="870"/>
        <v>0</v>
      </c>
      <c r="V2463" s="3">
        <f t="shared" si="870"/>
        <v>0</v>
      </c>
      <c r="W2463" s="3">
        <f t="shared" si="870"/>
        <v>0</v>
      </c>
      <c r="X2463" s="3">
        <f t="shared" si="870"/>
        <v>0</v>
      </c>
      <c r="Y2463" s="3">
        <f t="shared" si="870"/>
        <v>0</v>
      </c>
      <c r="Z2463" s="3">
        <f t="shared" si="870"/>
        <v>0</v>
      </c>
      <c r="AA2463" s="3">
        <f t="shared" si="870"/>
        <v>0</v>
      </c>
      <c r="AB2463" s="3">
        <f t="shared" si="870"/>
        <v>0</v>
      </c>
      <c r="AC2463" s="3">
        <f t="shared" si="870"/>
        <v>0</v>
      </c>
      <c r="AD2463" s="3">
        <f t="shared" si="870"/>
        <v>0</v>
      </c>
      <c r="AE2463" s="3">
        <f t="shared" si="870"/>
        <v>0</v>
      </c>
      <c r="AF2463" s="3">
        <f t="shared" si="870"/>
        <v>0</v>
      </c>
      <c r="AG2463" s="3">
        <f t="shared" si="870"/>
        <v>0</v>
      </c>
      <c r="AH2463" s="3">
        <f t="shared" si="870"/>
        <v>0</v>
      </c>
      <c r="AI2463" s="3">
        <f t="shared" si="870"/>
        <v>0</v>
      </c>
      <c r="AJ2463" s="3">
        <f t="shared" si="870"/>
        <v>324.71405613584864</v>
      </c>
      <c r="AK2463" s="3">
        <f t="shared" si="870"/>
        <v>641.29459951704951</v>
      </c>
      <c r="AL2463" s="3">
        <f t="shared" si="870"/>
        <v>894.37949639555063</v>
      </c>
      <c r="AM2463" s="3">
        <f t="shared" si="870"/>
        <v>1146.7940416077506</v>
      </c>
      <c r="AN2463" s="3">
        <f t="shared" si="870"/>
        <v>1383.2411548189539</v>
      </c>
      <c r="AO2463" s="3">
        <f t="shared" si="870"/>
        <v>1607.9064204188078</v>
      </c>
      <c r="AP2463" s="3">
        <f t="shared" si="870"/>
        <v>2957.5789200176023</v>
      </c>
      <c r="AQ2463" s="3">
        <f t="shared" si="870"/>
        <v>4348.1187955152373</v>
      </c>
      <c r="AR2463" s="3">
        <f t="shared" si="870"/>
        <v>5698.6633946942684</v>
      </c>
      <c r="AS2463" s="3">
        <f t="shared" si="870"/>
        <v>7095.2150410324411</v>
      </c>
      <c r="AT2463" s="3">
        <f t="shared" si="870"/>
        <v>8583.7179900203464</v>
      </c>
      <c r="AU2463" s="3">
        <f t="shared" si="870"/>
        <v>10213.518242539518</v>
      </c>
      <c r="AV2463" s="3">
        <f t="shared" si="870"/>
        <v>11973.330806541746</v>
      </c>
      <c r="AW2463" s="3">
        <f t="shared" si="870"/>
        <v>13820.930987653055</v>
      </c>
      <c r="AX2463" s="3"/>
    </row>
    <row r="2464" spans="3:50">
      <c r="C2464" s="10" t="s">
        <v>1</v>
      </c>
      <c r="D2464" s="9"/>
      <c r="E2464" s="3">
        <f t="shared" si="870"/>
        <v>0</v>
      </c>
      <c r="F2464" s="3">
        <f t="shared" si="870"/>
        <v>0</v>
      </c>
      <c r="G2464" s="3">
        <f t="shared" si="870"/>
        <v>0</v>
      </c>
      <c r="H2464" s="3">
        <f t="shared" si="870"/>
        <v>0</v>
      </c>
      <c r="I2464" s="3">
        <f t="shared" si="870"/>
        <v>0</v>
      </c>
      <c r="J2464" s="3">
        <f t="shared" si="870"/>
        <v>0</v>
      </c>
      <c r="K2464" s="3">
        <f t="shared" si="870"/>
        <v>0</v>
      </c>
      <c r="L2464" s="3">
        <f t="shared" si="870"/>
        <v>0</v>
      </c>
      <c r="M2464" s="3">
        <f t="shared" si="870"/>
        <v>0</v>
      </c>
      <c r="N2464" s="3">
        <f t="shared" si="870"/>
        <v>0</v>
      </c>
      <c r="O2464" s="3">
        <f t="shared" si="870"/>
        <v>0</v>
      </c>
      <c r="P2464" s="3">
        <f t="shared" si="870"/>
        <v>0</v>
      </c>
      <c r="Q2464" s="3">
        <f t="shared" si="870"/>
        <v>0</v>
      </c>
      <c r="R2464" s="3">
        <f t="shared" si="870"/>
        <v>0</v>
      </c>
      <c r="S2464" s="3">
        <f t="shared" si="870"/>
        <v>0</v>
      </c>
      <c r="T2464" s="3">
        <f t="shared" si="870"/>
        <v>0</v>
      </c>
      <c r="U2464" s="3">
        <f t="shared" si="870"/>
        <v>0</v>
      </c>
      <c r="V2464" s="3">
        <f t="shared" si="870"/>
        <v>0</v>
      </c>
      <c r="W2464" s="3">
        <f t="shared" si="870"/>
        <v>0</v>
      </c>
      <c r="X2464" s="3">
        <f t="shared" si="870"/>
        <v>0</v>
      </c>
      <c r="Y2464" s="3">
        <f t="shared" si="870"/>
        <v>0</v>
      </c>
      <c r="Z2464" s="3">
        <f t="shared" si="870"/>
        <v>0</v>
      </c>
      <c r="AA2464" s="3">
        <f t="shared" si="870"/>
        <v>0</v>
      </c>
      <c r="AB2464" s="3">
        <f t="shared" si="870"/>
        <v>0</v>
      </c>
      <c r="AC2464" s="3">
        <f t="shared" si="870"/>
        <v>0</v>
      </c>
      <c r="AD2464" s="3">
        <f t="shared" si="870"/>
        <v>0</v>
      </c>
      <c r="AE2464" s="3">
        <f t="shared" si="870"/>
        <v>0</v>
      </c>
      <c r="AF2464" s="3">
        <f t="shared" si="870"/>
        <v>0</v>
      </c>
      <c r="AG2464" s="3">
        <f t="shared" si="870"/>
        <v>0</v>
      </c>
      <c r="AH2464" s="3">
        <f t="shared" si="870"/>
        <v>0</v>
      </c>
      <c r="AI2464" s="3">
        <f t="shared" si="870"/>
        <v>0</v>
      </c>
      <c r="AJ2464" s="3">
        <f t="shared" si="870"/>
        <v>1047.3604096995243</v>
      </c>
      <c r="AK2464" s="3">
        <f t="shared" si="870"/>
        <v>2056.5957336267729</v>
      </c>
      <c r="AL2464" s="3">
        <f t="shared" si="870"/>
        <v>2851.8312042953999</v>
      </c>
      <c r="AM2464" s="3">
        <f t="shared" si="870"/>
        <v>3635.9025279648731</v>
      </c>
      <c r="AN2464" s="3">
        <f t="shared" si="870"/>
        <v>4360.7737517177038</v>
      </c>
      <c r="AO2464" s="3">
        <f t="shared" si="870"/>
        <v>302.43384479683829</v>
      </c>
      <c r="AP2464" s="3">
        <f t="shared" si="870"/>
        <v>1106.3750928193351</v>
      </c>
      <c r="AQ2464" s="3">
        <f t="shared" si="870"/>
        <v>1908.6638496250887</v>
      </c>
      <c r="AR2464" s="3">
        <f t="shared" si="870"/>
        <v>2683.1675761202241</v>
      </c>
      <c r="AS2464" s="3">
        <f t="shared" si="870"/>
        <v>3469.9587662971826</v>
      </c>
      <c r="AT2464" s="3">
        <f t="shared" si="870"/>
        <v>4294.5736091066801</v>
      </c>
      <c r="AU2464" s="3">
        <f t="shared" si="870"/>
        <v>5184.0154224655744</v>
      </c>
      <c r="AV2464" s="3">
        <f t="shared" si="870"/>
        <v>6133.8575267303695</v>
      </c>
      <c r="AW2464" s="3">
        <f t="shared" si="870"/>
        <v>7122.5129022824012</v>
      </c>
      <c r="AX2464" s="3"/>
    </row>
    <row r="2465" spans="3:50">
      <c r="C2465" s="7" t="s">
        <v>0</v>
      </c>
      <c r="D2465" s="6"/>
      <c r="E2465" s="4">
        <f t="shared" si="870"/>
        <v>0</v>
      </c>
      <c r="F2465" s="4">
        <f t="shared" si="870"/>
        <v>0</v>
      </c>
      <c r="G2465" s="4">
        <f t="shared" si="870"/>
        <v>0</v>
      </c>
      <c r="H2465" s="4">
        <f t="shared" si="870"/>
        <v>0</v>
      </c>
      <c r="I2465" s="4">
        <f t="shared" si="870"/>
        <v>0</v>
      </c>
      <c r="J2465" s="4">
        <f t="shared" si="870"/>
        <v>0</v>
      </c>
      <c r="K2465" s="4">
        <f t="shared" si="870"/>
        <v>0</v>
      </c>
      <c r="L2465" s="4">
        <f t="shared" si="870"/>
        <v>0</v>
      </c>
      <c r="M2465" s="4">
        <f t="shared" si="870"/>
        <v>0</v>
      </c>
      <c r="N2465" s="4">
        <f t="shared" si="870"/>
        <v>0</v>
      </c>
      <c r="O2465" s="4">
        <f t="shared" si="870"/>
        <v>0</v>
      </c>
      <c r="P2465" s="4">
        <f t="shared" si="870"/>
        <v>0</v>
      </c>
      <c r="Q2465" s="4">
        <f t="shared" si="870"/>
        <v>0</v>
      </c>
      <c r="R2465" s="4">
        <f t="shared" si="870"/>
        <v>0</v>
      </c>
      <c r="S2465" s="4">
        <f t="shared" si="870"/>
        <v>0</v>
      </c>
      <c r="T2465" s="4">
        <f t="shared" si="870"/>
        <v>0</v>
      </c>
      <c r="U2465" s="4">
        <f t="shared" si="870"/>
        <v>0</v>
      </c>
      <c r="V2465" s="4">
        <f t="shared" si="870"/>
        <v>0</v>
      </c>
      <c r="W2465" s="4">
        <f t="shared" si="870"/>
        <v>0</v>
      </c>
      <c r="X2465" s="4">
        <f t="shared" si="870"/>
        <v>0</v>
      </c>
      <c r="Y2465" s="4">
        <f t="shared" si="870"/>
        <v>0</v>
      </c>
      <c r="Z2465" s="4">
        <f t="shared" si="870"/>
        <v>0</v>
      </c>
      <c r="AA2465" s="4">
        <f t="shared" si="870"/>
        <v>0</v>
      </c>
      <c r="AB2465" s="4">
        <f t="shared" si="870"/>
        <v>0</v>
      </c>
      <c r="AC2465" s="4">
        <f t="shared" si="870"/>
        <v>0</v>
      </c>
      <c r="AD2465" s="4">
        <f t="shared" si="870"/>
        <v>0</v>
      </c>
      <c r="AE2465" s="4">
        <f t="shared" si="870"/>
        <v>0</v>
      </c>
      <c r="AF2465" s="4">
        <f t="shared" si="870"/>
        <v>0</v>
      </c>
      <c r="AG2465" s="4">
        <f t="shared" si="870"/>
        <v>0</v>
      </c>
      <c r="AH2465" s="4">
        <f t="shared" si="870"/>
        <v>0</v>
      </c>
      <c r="AI2465" s="4">
        <f t="shared" si="870"/>
        <v>0</v>
      </c>
      <c r="AJ2465" s="4">
        <f t="shared" si="870"/>
        <v>0</v>
      </c>
      <c r="AK2465" s="4">
        <f t="shared" si="870"/>
        <v>0</v>
      </c>
      <c r="AL2465" s="4">
        <f t="shared" si="870"/>
        <v>0</v>
      </c>
      <c r="AM2465" s="4">
        <f t="shared" si="870"/>
        <v>0</v>
      </c>
      <c r="AN2465" s="4">
        <f t="shared" si="870"/>
        <v>0</v>
      </c>
      <c r="AO2465" s="4">
        <f t="shared" si="870"/>
        <v>0</v>
      </c>
      <c r="AP2465" s="4">
        <f t="shared" si="870"/>
        <v>18.035038839181254</v>
      </c>
      <c r="AQ2465" s="4">
        <f t="shared" si="870"/>
        <v>36.228919540133944</v>
      </c>
      <c r="AR2465" s="4">
        <f t="shared" si="870"/>
        <v>54.205934374054081</v>
      </c>
      <c r="AS2465" s="4">
        <f t="shared" si="870"/>
        <v>72.757820653414839</v>
      </c>
      <c r="AT2465" s="4">
        <f t="shared" si="870"/>
        <v>92.475886914652818</v>
      </c>
      <c r="AU2465" s="4">
        <f t="shared" si="870"/>
        <v>114.00987177457162</v>
      </c>
      <c r="AV2465" s="4">
        <f t="shared" si="870"/>
        <v>137.33239705457351</v>
      </c>
      <c r="AW2465" s="4">
        <f t="shared" si="870"/>
        <v>162.00639544939742</v>
      </c>
      <c r="AX2465" s="3"/>
    </row>
    <row r="2466" spans="3:50">
      <c r="C2466" s="14">
        <v>32</v>
      </c>
      <c r="D2466" s="13"/>
      <c r="E2466" s="11">
        <f t="shared" ref="E2466:AW2466" si="871">SUM(E2467:E2471)</f>
        <v>0</v>
      </c>
      <c r="F2466" s="11">
        <f t="shared" si="871"/>
        <v>0</v>
      </c>
      <c r="G2466" s="11">
        <f t="shared" si="871"/>
        <v>0</v>
      </c>
      <c r="H2466" s="11">
        <f t="shared" si="871"/>
        <v>0</v>
      </c>
      <c r="I2466" s="11">
        <f t="shared" si="871"/>
        <v>0</v>
      </c>
      <c r="J2466" s="11">
        <f t="shared" si="871"/>
        <v>0</v>
      </c>
      <c r="K2466" s="11">
        <f t="shared" si="871"/>
        <v>0</v>
      </c>
      <c r="L2466" s="11">
        <f t="shared" si="871"/>
        <v>0</v>
      </c>
      <c r="M2466" s="11">
        <f t="shared" si="871"/>
        <v>0</v>
      </c>
      <c r="N2466" s="11">
        <f t="shared" si="871"/>
        <v>0</v>
      </c>
      <c r="O2466" s="11">
        <f t="shared" si="871"/>
        <v>0</v>
      </c>
      <c r="P2466" s="11">
        <f t="shared" si="871"/>
        <v>0</v>
      </c>
      <c r="Q2466" s="11">
        <f t="shared" si="871"/>
        <v>0</v>
      </c>
      <c r="R2466" s="11">
        <f t="shared" si="871"/>
        <v>0</v>
      </c>
      <c r="S2466" s="11">
        <f t="shared" si="871"/>
        <v>0</v>
      </c>
      <c r="T2466" s="11">
        <f t="shared" si="871"/>
        <v>0</v>
      </c>
      <c r="U2466" s="11">
        <f t="shared" si="871"/>
        <v>0</v>
      </c>
      <c r="V2466" s="11">
        <f t="shared" si="871"/>
        <v>0</v>
      </c>
      <c r="W2466" s="11">
        <f t="shared" si="871"/>
        <v>0</v>
      </c>
      <c r="X2466" s="11">
        <f t="shared" si="871"/>
        <v>0</v>
      </c>
      <c r="Y2466" s="11">
        <f t="shared" si="871"/>
        <v>0</v>
      </c>
      <c r="Z2466" s="11">
        <f t="shared" si="871"/>
        <v>0</v>
      </c>
      <c r="AA2466" s="11">
        <f t="shared" si="871"/>
        <v>0</v>
      </c>
      <c r="AB2466" s="11">
        <f t="shared" si="871"/>
        <v>0</v>
      </c>
      <c r="AC2466" s="11">
        <f t="shared" si="871"/>
        <v>0</v>
      </c>
      <c r="AD2466" s="11">
        <f t="shared" si="871"/>
        <v>0</v>
      </c>
      <c r="AE2466" s="11">
        <f t="shared" si="871"/>
        <v>0</v>
      </c>
      <c r="AF2466" s="11">
        <f t="shared" si="871"/>
        <v>0</v>
      </c>
      <c r="AG2466" s="11">
        <f t="shared" si="871"/>
        <v>0</v>
      </c>
      <c r="AH2466" s="11">
        <f t="shared" si="871"/>
        <v>0</v>
      </c>
      <c r="AI2466" s="11">
        <f t="shared" si="871"/>
        <v>0</v>
      </c>
      <c r="AJ2466" s="11">
        <f t="shared" si="871"/>
        <v>0</v>
      </c>
      <c r="AK2466" s="11">
        <f t="shared" si="871"/>
        <v>32210.733982401791</v>
      </c>
      <c r="AL2466" s="11">
        <f t="shared" si="871"/>
        <v>34585.179295036614</v>
      </c>
      <c r="AM2466" s="11">
        <f t="shared" si="871"/>
        <v>34715.775336867344</v>
      </c>
      <c r="AN2466" s="11">
        <f t="shared" si="871"/>
        <v>35824.817525774713</v>
      </c>
      <c r="AO2466" s="11">
        <f t="shared" si="871"/>
        <v>36902.564727646037</v>
      </c>
      <c r="AP2466" s="11">
        <f t="shared" si="871"/>
        <v>33874.318425195408</v>
      </c>
      <c r="AQ2466" s="11">
        <f t="shared" si="871"/>
        <v>35527.639694711339</v>
      </c>
      <c r="AR2466" s="11">
        <f t="shared" si="871"/>
        <v>38001.823747435417</v>
      </c>
      <c r="AS2466" s="11">
        <f t="shared" si="871"/>
        <v>40143.804711983968</v>
      </c>
      <c r="AT2466" s="11">
        <f t="shared" si="871"/>
        <v>42593.233794521126</v>
      </c>
      <c r="AU2466" s="11">
        <f t="shared" si="871"/>
        <v>45455.730042201874</v>
      </c>
      <c r="AV2466" s="11">
        <f t="shared" si="871"/>
        <v>48834.992615248229</v>
      </c>
      <c r="AW2466" s="11">
        <f t="shared" si="871"/>
        <v>52554.206156473076</v>
      </c>
      <c r="AX2466" s="11"/>
    </row>
    <row r="2467" spans="3:50">
      <c r="C2467" s="10" t="s">
        <v>4</v>
      </c>
      <c r="D2467" s="9"/>
      <c r="E2467" s="3">
        <f t="shared" ref="E2467:AW2471" si="872">E1844*E352</f>
        <v>0</v>
      </c>
      <c r="F2467" s="3">
        <f t="shared" si="872"/>
        <v>0</v>
      </c>
      <c r="G2467" s="3">
        <f t="shared" si="872"/>
        <v>0</v>
      </c>
      <c r="H2467" s="3">
        <f t="shared" si="872"/>
        <v>0</v>
      </c>
      <c r="I2467" s="3">
        <f t="shared" si="872"/>
        <v>0</v>
      </c>
      <c r="J2467" s="3">
        <f t="shared" si="872"/>
        <v>0</v>
      </c>
      <c r="K2467" s="3">
        <f t="shared" si="872"/>
        <v>0</v>
      </c>
      <c r="L2467" s="3">
        <f t="shared" si="872"/>
        <v>0</v>
      </c>
      <c r="M2467" s="3">
        <f t="shared" si="872"/>
        <v>0</v>
      </c>
      <c r="N2467" s="3">
        <f t="shared" si="872"/>
        <v>0</v>
      </c>
      <c r="O2467" s="3">
        <f t="shared" si="872"/>
        <v>0</v>
      </c>
      <c r="P2467" s="3">
        <f t="shared" si="872"/>
        <v>0</v>
      </c>
      <c r="Q2467" s="3">
        <f t="shared" si="872"/>
        <v>0</v>
      </c>
      <c r="R2467" s="3">
        <f t="shared" si="872"/>
        <v>0</v>
      </c>
      <c r="S2467" s="3">
        <f t="shared" si="872"/>
        <v>0</v>
      </c>
      <c r="T2467" s="3">
        <f t="shared" si="872"/>
        <v>0</v>
      </c>
      <c r="U2467" s="3">
        <f t="shared" si="872"/>
        <v>0</v>
      </c>
      <c r="V2467" s="3">
        <f t="shared" si="872"/>
        <v>0</v>
      </c>
      <c r="W2467" s="3">
        <f t="shared" si="872"/>
        <v>0</v>
      </c>
      <c r="X2467" s="3">
        <f t="shared" si="872"/>
        <v>0</v>
      </c>
      <c r="Y2467" s="3">
        <f t="shared" si="872"/>
        <v>0</v>
      </c>
      <c r="Z2467" s="3">
        <f t="shared" si="872"/>
        <v>0</v>
      </c>
      <c r="AA2467" s="3">
        <f t="shared" si="872"/>
        <v>0</v>
      </c>
      <c r="AB2467" s="3">
        <f t="shared" si="872"/>
        <v>0</v>
      </c>
      <c r="AC2467" s="3">
        <f t="shared" si="872"/>
        <v>0</v>
      </c>
      <c r="AD2467" s="3">
        <f t="shared" si="872"/>
        <v>0</v>
      </c>
      <c r="AE2467" s="3">
        <f t="shared" si="872"/>
        <v>0</v>
      </c>
      <c r="AF2467" s="3">
        <f t="shared" si="872"/>
        <v>0</v>
      </c>
      <c r="AG2467" s="3">
        <f t="shared" si="872"/>
        <v>0</v>
      </c>
      <c r="AH2467" s="3">
        <f t="shared" si="872"/>
        <v>0</v>
      </c>
      <c r="AI2467" s="3">
        <f t="shared" si="872"/>
        <v>0</v>
      </c>
      <c r="AJ2467" s="3">
        <f t="shared" si="872"/>
        <v>0</v>
      </c>
      <c r="AK2467" s="3">
        <f t="shared" si="872"/>
        <v>30326.682290558903</v>
      </c>
      <c r="AL2467" s="3">
        <f t="shared" si="872"/>
        <v>31131.984252309514</v>
      </c>
      <c r="AM2467" s="3">
        <f t="shared" si="872"/>
        <v>30013.045830299219</v>
      </c>
      <c r="AN2467" s="3">
        <f t="shared" si="872"/>
        <v>29856.89470344839</v>
      </c>
      <c r="AO2467" s="3">
        <f t="shared" si="872"/>
        <v>29739.016881069962</v>
      </c>
      <c r="AP2467" s="3">
        <f t="shared" si="872"/>
        <v>29678.104853889559</v>
      </c>
      <c r="AQ2467" s="3">
        <f t="shared" si="872"/>
        <v>29404.013479906782</v>
      </c>
      <c r="AR2467" s="3">
        <f t="shared" si="872"/>
        <v>29849.433828206205</v>
      </c>
      <c r="AS2467" s="3">
        <f t="shared" si="872"/>
        <v>30039.436326808078</v>
      </c>
      <c r="AT2467" s="3">
        <f t="shared" si="872"/>
        <v>30459.08824376134</v>
      </c>
      <c r="AU2467" s="3">
        <f t="shared" si="872"/>
        <v>31145.693583434055</v>
      </c>
      <c r="AV2467" s="3">
        <f t="shared" si="872"/>
        <v>32130.337216030814</v>
      </c>
      <c r="AW2467" s="3">
        <f t="shared" si="872"/>
        <v>33262.327869276611</v>
      </c>
      <c r="AX2467" s="3"/>
    </row>
    <row r="2468" spans="3:50">
      <c r="C2468" s="10" t="s">
        <v>3</v>
      </c>
      <c r="D2468" s="9"/>
      <c r="E2468" s="3">
        <f t="shared" si="872"/>
        <v>0</v>
      </c>
      <c r="F2468" s="3">
        <f t="shared" si="872"/>
        <v>0</v>
      </c>
      <c r="G2468" s="3">
        <f t="shared" si="872"/>
        <v>0</v>
      </c>
      <c r="H2468" s="3">
        <f t="shared" si="872"/>
        <v>0</v>
      </c>
      <c r="I2468" s="3">
        <f t="shared" si="872"/>
        <v>0</v>
      </c>
      <c r="J2468" s="3">
        <f t="shared" si="872"/>
        <v>0</v>
      </c>
      <c r="K2468" s="3">
        <f t="shared" si="872"/>
        <v>0</v>
      </c>
      <c r="L2468" s="3">
        <f t="shared" si="872"/>
        <v>0</v>
      </c>
      <c r="M2468" s="3">
        <f t="shared" si="872"/>
        <v>0</v>
      </c>
      <c r="N2468" s="3">
        <f t="shared" si="872"/>
        <v>0</v>
      </c>
      <c r="O2468" s="3">
        <f t="shared" si="872"/>
        <v>0</v>
      </c>
      <c r="P2468" s="3">
        <f t="shared" si="872"/>
        <v>0</v>
      </c>
      <c r="Q2468" s="3">
        <f t="shared" si="872"/>
        <v>0</v>
      </c>
      <c r="R2468" s="3">
        <f t="shared" si="872"/>
        <v>0</v>
      </c>
      <c r="S2468" s="3">
        <f t="shared" si="872"/>
        <v>0</v>
      </c>
      <c r="T2468" s="3">
        <f t="shared" si="872"/>
        <v>0</v>
      </c>
      <c r="U2468" s="3">
        <f t="shared" si="872"/>
        <v>0</v>
      </c>
      <c r="V2468" s="3">
        <f t="shared" si="872"/>
        <v>0</v>
      </c>
      <c r="W2468" s="3">
        <f t="shared" si="872"/>
        <v>0</v>
      </c>
      <c r="X2468" s="3">
        <f t="shared" si="872"/>
        <v>0</v>
      </c>
      <c r="Y2468" s="3">
        <f t="shared" si="872"/>
        <v>0</v>
      </c>
      <c r="Z2468" s="3">
        <f t="shared" si="872"/>
        <v>0</v>
      </c>
      <c r="AA2468" s="3">
        <f t="shared" si="872"/>
        <v>0</v>
      </c>
      <c r="AB2468" s="3">
        <f t="shared" si="872"/>
        <v>0</v>
      </c>
      <c r="AC2468" s="3">
        <f t="shared" si="872"/>
        <v>0</v>
      </c>
      <c r="AD2468" s="3">
        <f t="shared" si="872"/>
        <v>0</v>
      </c>
      <c r="AE2468" s="3">
        <f t="shared" si="872"/>
        <v>0</v>
      </c>
      <c r="AF2468" s="3">
        <f t="shared" si="872"/>
        <v>0</v>
      </c>
      <c r="AG2468" s="3">
        <f t="shared" si="872"/>
        <v>0</v>
      </c>
      <c r="AH2468" s="3">
        <f t="shared" si="872"/>
        <v>0</v>
      </c>
      <c r="AI2468" s="3">
        <f t="shared" si="872"/>
        <v>0</v>
      </c>
      <c r="AJ2468" s="3">
        <f t="shared" si="872"/>
        <v>0</v>
      </c>
      <c r="AK2468" s="3">
        <f t="shared" si="872"/>
        <v>691.93837944512381</v>
      </c>
      <c r="AL2468" s="3">
        <f t="shared" si="872"/>
        <v>1109.1514979174265</v>
      </c>
      <c r="AM2468" s="3">
        <f t="shared" si="872"/>
        <v>1447.8485698774443</v>
      </c>
      <c r="AN2468" s="3">
        <f t="shared" si="872"/>
        <v>1812.4805385220375</v>
      </c>
      <c r="AO2468" s="3">
        <f t="shared" si="872"/>
        <v>2172.8474438146591</v>
      </c>
      <c r="AP2468" s="3">
        <f t="shared" si="872"/>
        <v>2533.046749885058</v>
      </c>
      <c r="AQ2468" s="3">
        <f t="shared" si="872"/>
        <v>2571.2479383524819</v>
      </c>
      <c r="AR2468" s="3">
        <f t="shared" si="872"/>
        <v>2676.4987392096059</v>
      </c>
      <c r="AS2468" s="3">
        <f t="shared" si="872"/>
        <v>2764.1123740328017</v>
      </c>
      <c r="AT2468" s="3">
        <f t="shared" si="872"/>
        <v>2878.2843307579637</v>
      </c>
      <c r="AU2468" s="3">
        <f t="shared" si="872"/>
        <v>3024.6279124535276</v>
      </c>
      <c r="AV2468" s="3">
        <f t="shared" si="872"/>
        <v>3208.7682503260444</v>
      </c>
      <c r="AW2468" s="3">
        <f t="shared" si="872"/>
        <v>3418.2780488125827</v>
      </c>
      <c r="AX2468" s="3"/>
    </row>
    <row r="2469" spans="3:50">
      <c r="C2469" s="10" t="s">
        <v>2</v>
      </c>
      <c r="D2469" s="9"/>
      <c r="E2469" s="3">
        <f t="shared" si="872"/>
        <v>0</v>
      </c>
      <c r="F2469" s="3">
        <f t="shared" si="872"/>
        <v>0</v>
      </c>
      <c r="G2469" s="3">
        <f t="shared" si="872"/>
        <v>0</v>
      </c>
      <c r="H2469" s="3">
        <f t="shared" si="872"/>
        <v>0</v>
      </c>
      <c r="I2469" s="3">
        <f t="shared" si="872"/>
        <v>0</v>
      </c>
      <c r="J2469" s="3">
        <f t="shared" si="872"/>
        <v>0</v>
      </c>
      <c r="K2469" s="3">
        <f t="shared" si="872"/>
        <v>0</v>
      </c>
      <c r="L2469" s="3">
        <f t="shared" si="872"/>
        <v>0</v>
      </c>
      <c r="M2469" s="3">
        <f t="shared" si="872"/>
        <v>0</v>
      </c>
      <c r="N2469" s="3">
        <f t="shared" si="872"/>
        <v>0</v>
      </c>
      <c r="O2469" s="3">
        <f t="shared" si="872"/>
        <v>0</v>
      </c>
      <c r="P2469" s="3">
        <f t="shared" si="872"/>
        <v>0</v>
      </c>
      <c r="Q2469" s="3">
        <f t="shared" si="872"/>
        <v>0</v>
      </c>
      <c r="R2469" s="3">
        <f t="shared" si="872"/>
        <v>0</v>
      </c>
      <c r="S2469" s="3">
        <f t="shared" si="872"/>
        <v>0</v>
      </c>
      <c r="T2469" s="3">
        <f t="shared" si="872"/>
        <v>0</v>
      </c>
      <c r="U2469" s="3">
        <f t="shared" si="872"/>
        <v>0</v>
      </c>
      <c r="V2469" s="3">
        <f t="shared" si="872"/>
        <v>0</v>
      </c>
      <c r="W2469" s="3">
        <f t="shared" si="872"/>
        <v>0</v>
      </c>
      <c r="X2469" s="3">
        <f t="shared" si="872"/>
        <v>0</v>
      </c>
      <c r="Y2469" s="3">
        <f t="shared" si="872"/>
        <v>0</v>
      </c>
      <c r="Z2469" s="3">
        <f t="shared" si="872"/>
        <v>0</v>
      </c>
      <c r="AA2469" s="3">
        <f t="shared" si="872"/>
        <v>0</v>
      </c>
      <c r="AB2469" s="3">
        <f t="shared" si="872"/>
        <v>0</v>
      </c>
      <c r="AC2469" s="3">
        <f t="shared" si="872"/>
        <v>0</v>
      </c>
      <c r="AD2469" s="3">
        <f t="shared" si="872"/>
        <v>0</v>
      </c>
      <c r="AE2469" s="3">
        <f t="shared" si="872"/>
        <v>0</v>
      </c>
      <c r="AF2469" s="3">
        <f t="shared" si="872"/>
        <v>0</v>
      </c>
      <c r="AG2469" s="3">
        <f t="shared" si="872"/>
        <v>0</v>
      </c>
      <c r="AH2469" s="3">
        <f t="shared" si="872"/>
        <v>0</v>
      </c>
      <c r="AI2469" s="3">
        <f t="shared" si="872"/>
        <v>0</v>
      </c>
      <c r="AJ2469" s="3">
        <f t="shared" si="872"/>
        <v>0</v>
      </c>
      <c r="AK2469" s="3">
        <f t="shared" si="872"/>
        <v>282.85086220956578</v>
      </c>
      <c r="AL2469" s="3">
        <f t="shared" si="872"/>
        <v>558.61681062506364</v>
      </c>
      <c r="AM2469" s="3">
        <f t="shared" si="872"/>
        <v>779.07317813246345</v>
      </c>
      <c r="AN2469" s="3">
        <f t="shared" si="872"/>
        <v>998.94561789416207</v>
      </c>
      <c r="AO2469" s="3">
        <f t="shared" si="872"/>
        <v>1204.9091990049587</v>
      </c>
      <c r="AP2469" s="3">
        <f t="shared" si="872"/>
        <v>1400.6098866797606</v>
      </c>
      <c r="AQ2469" s="3">
        <f t="shared" si="872"/>
        <v>2576.2782108509382</v>
      </c>
      <c r="AR2469" s="3">
        <f t="shared" si="872"/>
        <v>3787.5451556879043</v>
      </c>
      <c r="AS2469" s="3">
        <f t="shared" si="872"/>
        <v>4963.9731455204274</v>
      </c>
      <c r="AT2469" s="3">
        <f t="shared" si="872"/>
        <v>6180.476804116839</v>
      </c>
      <c r="AU2469" s="3">
        <f t="shared" si="872"/>
        <v>7477.0771038789444</v>
      </c>
      <c r="AV2469" s="3">
        <f t="shared" si="872"/>
        <v>8896.7581985019442</v>
      </c>
      <c r="AW2469" s="3">
        <f t="shared" si="872"/>
        <v>10429.689993875194</v>
      </c>
      <c r="AX2469" s="3"/>
    </row>
    <row r="2470" spans="3:50">
      <c r="C2470" s="10" t="s">
        <v>1</v>
      </c>
      <c r="D2470" s="9"/>
      <c r="E2470" s="3">
        <f t="shared" si="872"/>
        <v>0</v>
      </c>
      <c r="F2470" s="3">
        <f t="shared" si="872"/>
        <v>0</v>
      </c>
      <c r="G2470" s="3">
        <f t="shared" si="872"/>
        <v>0</v>
      </c>
      <c r="H2470" s="3">
        <f t="shared" si="872"/>
        <v>0</v>
      </c>
      <c r="I2470" s="3">
        <f t="shared" si="872"/>
        <v>0</v>
      </c>
      <c r="J2470" s="3">
        <f t="shared" si="872"/>
        <v>0</v>
      </c>
      <c r="K2470" s="3">
        <f t="shared" si="872"/>
        <v>0</v>
      </c>
      <c r="L2470" s="3">
        <f t="shared" si="872"/>
        <v>0</v>
      </c>
      <c r="M2470" s="3">
        <f t="shared" si="872"/>
        <v>0</v>
      </c>
      <c r="N2470" s="3">
        <f t="shared" si="872"/>
        <v>0</v>
      </c>
      <c r="O2470" s="3">
        <f t="shared" si="872"/>
        <v>0</v>
      </c>
      <c r="P2470" s="3">
        <f t="shared" si="872"/>
        <v>0</v>
      </c>
      <c r="Q2470" s="3">
        <f t="shared" si="872"/>
        <v>0</v>
      </c>
      <c r="R2470" s="3">
        <f t="shared" si="872"/>
        <v>0</v>
      </c>
      <c r="S2470" s="3">
        <f t="shared" si="872"/>
        <v>0</v>
      </c>
      <c r="T2470" s="3">
        <f t="shared" si="872"/>
        <v>0</v>
      </c>
      <c r="U2470" s="3">
        <f t="shared" si="872"/>
        <v>0</v>
      </c>
      <c r="V2470" s="3">
        <f t="shared" si="872"/>
        <v>0</v>
      </c>
      <c r="W2470" s="3">
        <f t="shared" si="872"/>
        <v>0</v>
      </c>
      <c r="X2470" s="3">
        <f t="shared" si="872"/>
        <v>0</v>
      </c>
      <c r="Y2470" s="3">
        <f t="shared" si="872"/>
        <v>0</v>
      </c>
      <c r="Z2470" s="3">
        <f t="shared" si="872"/>
        <v>0</v>
      </c>
      <c r="AA2470" s="3">
        <f t="shared" si="872"/>
        <v>0</v>
      </c>
      <c r="AB2470" s="3">
        <f t="shared" si="872"/>
        <v>0</v>
      </c>
      <c r="AC2470" s="3">
        <f t="shared" si="872"/>
        <v>0</v>
      </c>
      <c r="AD2470" s="3">
        <f t="shared" si="872"/>
        <v>0</v>
      </c>
      <c r="AE2470" s="3">
        <f t="shared" si="872"/>
        <v>0</v>
      </c>
      <c r="AF2470" s="3">
        <f t="shared" si="872"/>
        <v>0</v>
      </c>
      <c r="AG2470" s="3">
        <f t="shared" si="872"/>
        <v>0</v>
      </c>
      <c r="AH2470" s="3">
        <f t="shared" si="872"/>
        <v>0</v>
      </c>
      <c r="AI2470" s="3">
        <f t="shared" si="872"/>
        <v>0</v>
      </c>
      <c r="AJ2470" s="3">
        <f t="shared" si="872"/>
        <v>0</v>
      </c>
      <c r="AK2470" s="3">
        <f t="shared" si="872"/>
        <v>909.26245018819861</v>
      </c>
      <c r="AL2470" s="3">
        <f t="shared" si="872"/>
        <v>1785.4267341846084</v>
      </c>
      <c r="AM2470" s="3">
        <f t="shared" si="872"/>
        <v>2475.8077585582178</v>
      </c>
      <c r="AN2470" s="3">
        <f t="shared" si="872"/>
        <v>3156.4966659101201</v>
      </c>
      <c r="AO2470" s="3">
        <f t="shared" si="872"/>
        <v>3785.7912037564611</v>
      </c>
      <c r="AP2470" s="3">
        <f t="shared" si="872"/>
        <v>262.55693474102429</v>
      </c>
      <c r="AQ2470" s="3">
        <f t="shared" si="872"/>
        <v>960.49585071934291</v>
      </c>
      <c r="AR2470" s="3">
        <f t="shared" si="872"/>
        <v>1657.0001619534535</v>
      </c>
      <c r="AS2470" s="3">
        <f t="shared" si="872"/>
        <v>2329.3829916948339</v>
      </c>
      <c r="AT2470" s="3">
        <f t="shared" si="872"/>
        <v>3012.433142093425</v>
      </c>
      <c r="AU2470" s="3">
        <f t="shared" si="872"/>
        <v>3728.3197705078273</v>
      </c>
      <c r="AV2470" s="3">
        <f t="shared" si="872"/>
        <v>4500.4857174205617</v>
      </c>
      <c r="AW2470" s="3">
        <f t="shared" si="872"/>
        <v>5325.0879756475033</v>
      </c>
      <c r="AX2470" s="3"/>
    </row>
    <row r="2471" spans="3:50">
      <c r="C2471" s="7" t="s">
        <v>0</v>
      </c>
      <c r="D2471" s="6"/>
      <c r="E2471" s="4">
        <f t="shared" si="872"/>
        <v>0</v>
      </c>
      <c r="F2471" s="4">
        <f t="shared" si="872"/>
        <v>0</v>
      </c>
      <c r="G2471" s="4">
        <f t="shared" si="872"/>
        <v>0</v>
      </c>
      <c r="H2471" s="4">
        <f t="shared" si="872"/>
        <v>0</v>
      </c>
      <c r="I2471" s="4">
        <f t="shared" si="872"/>
        <v>0</v>
      </c>
      <c r="J2471" s="4">
        <f t="shared" si="872"/>
        <v>0</v>
      </c>
      <c r="K2471" s="4">
        <f t="shared" si="872"/>
        <v>0</v>
      </c>
      <c r="L2471" s="4">
        <f t="shared" si="872"/>
        <v>0</v>
      </c>
      <c r="M2471" s="4">
        <f t="shared" si="872"/>
        <v>0</v>
      </c>
      <c r="N2471" s="4">
        <f t="shared" si="872"/>
        <v>0</v>
      </c>
      <c r="O2471" s="4">
        <f t="shared" si="872"/>
        <v>0</v>
      </c>
      <c r="P2471" s="4">
        <f t="shared" si="872"/>
        <v>0</v>
      </c>
      <c r="Q2471" s="4">
        <f t="shared" si="872"/>
        <v>0</v>
      </c>
      <c r="R2471" s="4">
        <f t="shared" si="872"/>
        <v>0</v>
      </c>
      <c r="S2471" s="4">
        <f t="shared" si="872"/>
        <v>0</v>
      </c>
      <c r="T2471" s="4">
        <f t="shared" si="872"/>
        <v>0</v>
      </c>
      <c r="U2471" s="4">
        <f t="shared" si="872"/>
        <v>0</v>
      </c>
      <c r="V2471" s="4">
        <f t="shared" si="872"/>
        <v>0</v>
      </c>
      <c r="W2471" s="4">
        <f t="shared" si="872"/>
        <v>0</v>
      </c>
      <c r="X2471" s="4">
        <f t="shared" si="872"/>
        <v>0</v>
      </c>
      <c r="Y2471" s="4">
        <f t="shared" si="872"/>
        <v>0</v>
      </c>
      <c r="Z2471" s="4">
        <f t="shared" si="872"/>
        <v>0</v>
      </c>
      <c r="AA2471" s="4">
        <f t="shared" si="872"/>
        <v>0</v>
      </c>
      <c r="AB2471" s="4">
        <f t="shared" si="872"/>
        <v>0</v>
      </c>
      <c r="AC2471" s="4">
        <f t="shared" si="872"/>
        <v>0</v>
      </c>
      <c r="AD2471" s="4">
        <f t="shared" si="872"/>
        <v>0</v>
      </c>
      <c r="AE2471" s="4">
        <f t="shared" si="872"/>
        <v>0</v>
      </c>
      <c r="AF2471" s="4">
        <f t="shared" si="872"/>
        <v>0</v>
      </c>
      <c r="AG2471" s="4">
        <f t="shared" si="872"/>
        <v>0</v>
      </c>
      <c r="AH2471" s="4">
        <f t="shared" si="872"/>
        <v>0</v>
      </c>
      <c r="AI2471" s="4">
        <f t="shared" si="872"/>
        <v>0</v>
      </c>
      <c r="AJ2471" s="4">
        <f t="shared" si="872"/>
        <v>0</v>
      </c>
      <c r="AK2471" s="4">
        <f t="shared" si="872"/>
        <v>0</v>
      </c>
      <c r="AL2471" s="4">
        <f t="shared" si="872"/>
        <v>0</v>
      </c>
      <c r="AM2471" s="4">
        <f t="shared" si="872"/>
        <v>0</v>
      </c>
      <c r="AN2471" s="4">
        <f t="shared" si="872"/>
        <v>0</v>
      </c>
      <c r="AO2471" s="4">
        <f t="shared" si="872"/>
        <v>0</v>
      </c>
      <c r="AP2471" s="4">
        <f t="shared" si="872"/>
        <v>0</v>
      </c>
      <c r="AQ2471" s="4">
        <f t="shared" si="872"/>
        <v>15.60421488179221</v>
      </c>
      <c r="AR2471" s="4">
        <f t="shared" si="872"/>
        <v>31.345862378252299</v>
      </c>
      <c r="AS2471" s="4">
        <f t="shared" si="872"/>
        <v>46.899873927827137</v>
      </c>
      <c r="AT2471" s="4">
        <f t="shared" si="872"/>
        <v>62.951273791563708</v>
      </c>
      <c r="AU2471" s="4">
        <f t="shared" si="872"/>
        <v>80.011671927514868</v>
      </c>
      <c r="AV2471" s="4">
        <f t="shared" si="872"/>
        <v>98.643232968870933</v>
      </c>
      <c r="AW2471" s="4">
        <f t="shared" si="872"/>
        <v>118.82226886118853</v>
      </c>
      <c r="AX2471" s="3"/>
    </row>
    <row r="2472" spans="3:50">
      <c r="C2472" s="14">
        <v>33</v>
      </c>
      <c r="D2472" s="13"/>
      <c r="E2472" s="11">
        <f t="shared" ref="E2472:AW2472" si="873">SUM(E2473:E2477)</f>
        <v>0</v>
      </c>
      <c r="F2472" s="11">
        <f t="shared" si="873"/>
        <v>0</v>
      </c>
      <c r="G2472" s="11">
        <f t="shared" si="873"/>
        <v>0</v>
      </c>
      <c r="H2472" s="11">
        <f t="shared" si="873"/>
        <v>0</v>
      </c>
      <c r="I2472" s="11">
        <f t="shared" si="873"/>
        <v>0</v>
      </c>
      <c r="J2472" s="11">
        <f t="shared" si="873"/>
        <v>0</v>
      </c>
      <c r="K2472" s="11">
        <f t="shared" si="873"/>
        <v>0</v>
      </c>
      <c r="L2472" s="11">
        <f t="shared" si="873"/>
        <v>0</v>
      </c>
      <c r="M2472" s="11">
        <f t="shared" si="873"/>
        <v>0</v>
      </c>
      <c r="N2472" s="11">
        <f t="shared" si="873"/>
        <v>0</v>
      </c>
      <c r="O2472" s="11">
        <f t="shared" si="873"/>
        <v>0</v>
      </c>
      <c r="P2472" s="11">
        <f t="shared" si="873"/>
        <v>0</v>
      </c>
      <c r="Q2472" s="11">
        <f t="shared" si="873"/>
        <v>0</v>
      </c>
      <c r="R2472" s="11">
        <f t="shared" si="873"/>
        <v>0</v>
      </c>
      <c r="S2472" s="11">
        <f t="shared" si="873"/>
        <v>0</v>
      </c>
      <c r="T2472" s="11">
        <f t="shared" si="873"/>
        <v>0</v>
      </c>
      <c r="U2472" s="11">
        <f t="shared" si="873"/>
        <v>0</v>
      </c>
      <c r="V2472" s="11">
        <f t="shared" si="873"/>
        <v>0</v>
      </c>
      <c r="W2472" s="11">
        <f t="shared" si="873"/>
        <v>0</v>
      </c>
      <c r="X2472" s="11">
        <f t="shared" si="873"/>
        <v>0</v>
      </c>
      <c r="Y2472" s="11">
        <f t="shared" si="873"/>
        <v>0</v>
      </c>
      <c r="Z2472" s="11">
        <f t="shared" si="873"/>
        <v>0</v>
      </c>
      <c r="AA2472" s="11">
        <f t="shared" si="873"/>
        <v>0</v>
      </c>
      <c r="AB2472" s="11">
        <f t="shared" si="873"/>
        <v>0</v>
      </c>
      <c r="AC2472" s="11">
        <f t="shared" si="873"/>
        <v>0</v>
      </c>
      <c r="AD2472" s="11">
        <f t="shared" si="873"/>
        <v>0</v>
      </c>
      <c r="AE2472" s="11">
        <f t="shared" si="873"/>
        <v>0</v>
      </c>
      <c r="AF2472" s="11">
        <f t="shared" si="873"/>
        <v>0</v>
      </c>
      <c r="AG2472" s="11">
        <f t="shared" si="873"/>
        <v>0</v>
      </c>
      <c r="AH2472" s="11">
        <f t="shared" si="873"/>
        <v>0</v>
      </c>
      <c r="AI2472" s="11">
        <f t="shared" si="873"/>
        <v>0</v>
      </c>
      <c r="AJ2472" s="11">
        <f t="shared" si="873"/>
        <v>0</v>
      </c>
      <c r="AK2472" s="11">
        <f t="shared" si="873"/>
        <v>0</v>
      </c>
      <c r="AL2472" s="11">
        <f t="shared" si="873"/>
        <v>27171.137452237042</v>
      </c>
      <c r="AM2472" s="11">
        <f t="shared" si="873"/>
        <v>29212.676051085786</v>
      </c>
      <c r="AN2472" s="11">
        <f t="shared" si="873"/>
        <v>29356.612575041119</v>
      </c>
      <c r="AO2472" s="11">
        <f t="shared" si="873"/>
        <v>30325.017747745082</v>
      </c>
      <c r="AP2472" s="11">
        <f t="shared" si="873"/>
        <v>31265.398901903027</v>
      </c>
      <c r="AQ2472" s="11">
        <f t="shared" si="873"/>
        <v>28654.986716669071</v>
      </c>
      <c r="AR2472" s="11">
        <f t="shared" si="873"/>
        <v>30094.480241312394</v>
      </c>
      <c r="AS2472" s="11">
        <f t="shared" si="873"/>
        <v>32228.440957493662</v>
      </c>
      <c r="AT2472" s="11">
        <f t="shared" si="873"/>
        <v>34080.624759801169</v>
      </c>
      <c r="AU2472" s="11">
        <f t="shared" si="873"/>
        <v>36193.917052496246</v>
      </c>
      <c r="AV2472" s="11">
        <f t="shared" si="873"/>
        <v>38658.982277126401</v>
      </c>
      <c r="AW2472" s="11">
        <f t="shared" si="873"/>
        <v>41564.974646630544</v>
      </c>
      <c r="AX2472" s="11"/>
    </row>
    <row r="2473" spans="3:50">
      <c r="C2473" s="10" t="s">
        <v>4</v>
      </c>
      <c r="D2473" s="9"/>
      <c r="E2473" s="3">
        <f t="shared" ref="E2473:AW2477" si="874">E1850*E358</f>
        <v>0</v>
      </c>
      <c r="F2473" s="3">
        <f t="shared" si="874"/>
        <v>0</v>
      </c>
      <c r="G2473" s="3">
        <f t="shared" si="874"/>
        <v>0</v>
      </c>
      <c r="H2473" s="3">
        <f t="shared" si="874"/>
        <v>0</v>
      </c>
      <c r="I2473" s="3">
        <f t="shared" si="874"/>
        <v>0</v>
      </c>
      <c r="J2473" s="3">
        <f t="shared" si="874"/>
        <v>0</v>
      </c>
      <c r="K2473" s="3">
        <f t="shared" si="874"/>
        <v>0</v>
      </c>
      <c r="L2473" s="3">
        <f t="shared" si="874"/>
        <v>0</v>
      </c>
      <c r="M2473" s="3">
        <f t="shared" si="874"/>
        <v>0</v>
      </c>
      <c r="N2473" s="3">
        <f t="shared" si="874"/>
        <v>0</v>
      </c>
      <c r="O2473" s="3">
        <f t="shared" si="874"/>
        <v>0</v>
      </c>
      <c r="P2473" s="3">
        <f t="shared" si="874"/>
        <v>0</v>
      </c>
      <c r="Q2473" s="3">
        <f t="shared" si="874"/>
        <v>0</v>
      </c>
      <c r="R2473" s="3">
        <f t="shared" si="874"/>
        <v>0</v>
      </c>
      <c r="S2473" s="3">
        <f t="shared" si="874"/>
        <v>0</v>
      </c>
      <c r="T2473" s="3">
        <f t="shared" si="874"/>
        <v>0</v>
      </c>
      <c r="U2473" s="3">
        <f t="shared" si="874"/>
        <v>0</v>
      </c>
      <c r="V2473" s="3">
        <f t="shared" si="874"/>
        <v>0</v>
      </c>
      <c r="W2473" s="3">
        <f t="shared" si="874"/>
        <v>0</v>
      </c>
      <c r="X2473" s="3">
        <f t="shared" si="874"/>
        <v>0</v>
      </c>
      <c r="Y2473" s="3">
        <f t="shared" si="874"/>
        <v>0</v>
      </c>
      <c r="Z2473" s="3">
        <f t="shared" si="874"/>
        <v>0</v>
      </c>
      <c r="AA2473" s="3">
        <f t="shared" si="874"/>
        <v>0</v>
      </c>
      <c r="AB2473" s="3">
        <f t="shared" si="874"/>
        <v>0</v>
      </c>
      <c r="AC2473" s="3">
        <f t="shared" si="874"/>
        <v>0</v>
      </c>
      <c r="AD2473" s="3">
        <f t="shared" si="874"/>
        <v>0</v>
      </c>
      <c r="AE2473" s="3">
        <f t="shared" si="874"/>
        <v>0</v>
      </c>
      <c r="AF2473" s="3">
        <f t="shared" si="874"/>
        <v>0</v>
      </c>
      <c r="AG2473" s="3">
        <f t="shared" si="874"/>
        <v>0</v>
      </c>
      <c r="AH2473" s="3">
        <f t="shared" si="874"/>
        <v>0</v>
      </c>
      <c r="AI2473" s="3">
        <f t="shared" si="874"/>
        <v>0</v>
      </c>
      <c r="AJ2473" s="3">
        <f t="shared" si="874"/>
        <v>0</v>
      </c>
      <c r="AK2473" s="3">
        <f t="shared" si="874"/>
        <v>0</v>
      </c>
      <c r="AL2473" s="3">
        <f t="shared" si="874"/>
        <v>25531.174993389395</v>
      </c>
      <c r="AM2473" s="3">
        <f t="shared" si="874"/>
        <v>26209.135909489185</v>
      </c>
      <c r="AN2473" s="3">
        <f t="shared" si="874"/>
        <v>25267.1333394268</v>
      </c>
      <c r="AO2473" s="3">
        <f t="shared" si="874"/>
        <v>25135.674127804283</v>
      </c>
      <c r="AP2473" s="3">
        <f t="shared" si="874"/>
        <v>25036.436127348155</v>
      </c>
      <c r="AQ2473" s="3">
        <f t="shared" si="874"/>
        <v>24985.156016644152</v>
      </c>
      <c r="AR2473" s="3">
        <f t="shared" si="874"/>
        <v>24754.406250933338</v>
      </c>
      <c r="AS2473" s="3">
        <f t="shared" si="874"/>
        <v>25129.393028223818</v>
      </c>
      <c r="AT2473" s="3">
        <f t="shared" si="874"/>
        <v>25289.350751080165</v>
      </c>
      <c r="AU2473" s="3">
        <f t="shared" si="874"/>
        <v>25642.643815761377</v>
      </c>
      <c r="AV2473" s="3">
        <f t="shared" si="874"/>
        <v>26220.677407125804</v>
      </c>
      <c r="AW2473" s="3">
        <f t="shared" si="874"/>
        <v>27049.620997100385</v>
      </c>
      <c r="AX2473" s="3"/>
    </row>
    <row r="2474" spans="3:50">
      <c r="C2474" s="10" t="s">
        <v>3</v>
      </c>
      <c r="D2474" s="9"/>
      <c r="E2474" s="3">
        <f t="shared" si="874"/>
        <v>0</v>
      </c>
      <c r="F2474" s="3">
        <f t="shared" si="874"/>
        <v>0</v>
      </c>
      <c r="G2474" s="3">
        <f t="shared" si="874"/>
        <v>0</v>
      </c>
      <c r="H2474" s="3">
        <f t="shared" si="874"/>
        <v>0</v>
      </c>
      <c r="I2474" s="3">
        <f t="shared" si="874"/>
        <v>0</v>
      </c>
      <c r="J2474" s="3">
        <f t="shared" si="874"/>
        <v>0</v>
      </c>
      <c r="K2474" s="3">
        <f t="shared" si="874"/>
        <v>0</v>
      </c>
      <c r="L2474" s="3">
        <f t="shared" si="874"/>
        <v>0</v>
      </c>
      <c r="M2474" s="3">
        <f t="shared" si="874"/>
        <v>0</v>
      </c>
      <c r="N2474" s="3">
        <f t="shared" si="874"/>
        <v>0</v>
      </c>
      <c r="O2474" s="3">
        <f t="shared" si="874"/>
        <v>0</v>
      </c>
      <c r="P2474" s="3">
        <f t="shared" si="874"/>
        <v>0</v>
      </c>
      <c r="Q2474" s="3">
        <f t="shared" si="874"/>
        <v>0</v>
      </c>
      <c r="R2474" s="3">
        <f t="shared" si="874"/>
        <v>0</v>
      </c>
      <c r="S2474" s="3">
        <f t="shared" si="874"/>
        <v>0</v>
      </c>
      <c r="T2474" s="3">
        <f t="shared" si="874"/>
        <v>0</v>
      </c>
      <c r="U2474" s="3">
        <f t="shared" si="874"/>
        <v>0</v>
      </c>
      <c r="V2474" s="3">
        <f t="shared" si="874"/>
        <v>0</v>
      </c>
      <c r="W2474" s="3">
        <f t="shared" si="874"/>
        <v>0</v>
      </c>
      <c r="X2474" s="3">
        <f t="shared" si="874"/>
        <v>0</v>
      </c>
      <c r="Y2474" s="3">
        <f t="shared" si="874"/>
        <v>0</v>
      </c>
      <c r="Z2474" s="3">
        <f t="shared" si="874"/>
        <v>0</v>
      </c>
      <c r="AA2474" s="3">
        <f t="shared" si="874"/>
        <v>0</v>
      </c>
      <c r="AB2474" s="3">
        <f t="shared" si="874"/>
        <v>0</v>
      </c>
      <c r="AC2474" s="3">
        <f t="shared" si="874"/>
        <v>0</v>
      </c>
      <c r="AD2474" s="3">
        <f t="shared" si="874"/>
        <v>0</v>
      </c>
      <c r="AE2474" s="3">
        <f t="shared" si="874"/>
        <v>0</v>
      </c>
      <c r="AF2474" s="3">
        <f t="shared" si="874"/>
        <v>0</v>
      </c>
      <c r="AG2474" s="3">
        <f t="shared" si="874"/>
        <v>0</v>
      </c>
      <c r="AH2474" s="3">
        <f t="shared" si="874"/>
        <v>0</v>
      </c>
      <c r="AI2474" s="3">
        <f t="shared" si="874"/>
        <v>0</v>
      </c>
      <c r="AJ2474" s="3">
        <f t="shared" si="874"/>
        <v>0</v>
      </c>
      <c r="AK2474" s="3">
        <f t="shared" si="874"/>
        <v>0</v>
      </c>
      <c r="AL2474" s="3">
        <f t="shared" si="874"/>
        <v>608.57452959852037</v>
      </c>
      <c r="AM2474" s="3">
        <f t="shared" si="874"/>
        <v>975.5223458480308</v>
      </c>
      <c r="AN2474" s="3">
        <f t="shared" si="874"/>
        <v>1273.4136283199712</v>
      </c>
      <c r="AO2474" s="3">
        <f t="shared" si="874"/>
        <v>1594.1152043366324</v>
      </c>
      <c r="AP2474" s="3">
        <f t="shared" si="874"/>
        <v>1911.0655663720493</v>
      </c>
      <c r="AQ2474" s="3">
        <f t="shared" si="874"/>
        <v>2227.8685213249069</v>
      </c>
      <c r="AR2474" s="3">
        <f t="shared" si="874"/>
        <v>2261.4672795269162</v>
      </c>
      <c r="AS2474" s="3">
        <f t="shared" si="874"/>
        <v>2354.0375986828744</v>
      </c>
      <c r="AT2474" s="3">
        <f t="shared" si="874"/>
        <v>2431.0956549821949</v>
      </c>
      <c r="AU2474" s="3">
        <f t="shared" si="874"/>
        <v>2531.5123205718055</v>
      </c>
      <c r="AV2474" s="3">
        <f t="shared" si="874"/>
        <v>2660.2246149549551</v>
      </c>
      <c r="AW2474" s="3">
        <f t="shared" si="874"/>
        <v>2822.1799607340758</v>
      </c>
      <c r="AX2474" s="3"/>
    </row>
    <row r="2475" spans="3:50">
      <c r="C2475" s="10" t="s">
        <v>2</v>
      </c>
      <c r="D2475" s="9"/>
      <c r="E2475" s="3">
        <f t="shared" si="874"/>
        <v>0</v>
      </c>
      <c r="F2475" s="3">
        <f t="shared" si="874"/>
        <v>0</v>
      </c>
      <c r="G2475" s="3">
        <f t="shared" si="874"/>
        <v>0</v>
      </c>
      <c r="H2475" s="3">
        <f t="shared" si="874"/>
        <v>0</v>
      </c>
      <c r="I2475" s="3">
        <f t="shared" si="874"/>
        <v>0</v>
      </c>
      <c r="J2475" s="3">
        <f t="shared" si="874"/>
        <v>0</v>
      </c>
      <c r="K2475" s="3">
        <f t="shared" si="874"/>
        <v>0</v>
      </c>
      <c r="L2475" s="3">
        <f t="shared" si="874"/>
        <v>0</v>
      </c>
      <c r="M2475" s="3">
        <f t="shared" si="874"/>
        <v>0</v>
      </c>
      <c r="N2475" s="3">
        <f t="shared" si="874"/>
        <v>0</v>
      </c>
      <c r="O2475" s="3">
        <f t="shared" si="874"/>
        <v>0</v>
      </c>
      <c r="P2475" s="3">
        <f t="shared" si="874"/>
        <v>0</v>
      </c>
      <c r="Q2475" s="3">
        <f t="shared" si="874"/>
        <v>0</v>
      </c>
      <c r="R2475" s="3">
        <f t="shared" si="874"/>
        <v>0</v>
      </c>
      <c r="S2475" s="3">
        <f t="shared" si="874"/>
        <v>0</v>
      </c>
      <c r="T2475" s="3">
        <f t="shared" si="874"/>
        <v>0</v>
      </c>
      <c r="U2475" s="3">
        <f t="shared" si="874"/>
        <v>0</v>
      </c>
      <c r="V2475" s="3">
        <f t="shared" si="874"/>
        <v>0</v>
      </c>
      <c r="W2475" s="3">
        <f t="shared" si="874"/>
        <v>0</v>
      </c>
      <c r="X2475" s="3">
        <f t="shared" si="874"/>
        <v>0</v>
      </c>
      <c r="Y2475" s="3">
        <f t="shared" si="874"/>
        <v>0</v>
      </c>
      <c r="Z2475" s="3">
        <f t="shared" si="874"/>
        <v>0</v>
      </c>
      <c r="AA2475" s="3">
        <f t="shared" si="874"/>
        <v>0</v>
      </c>
      <c r="AB2475" s="3">
        <f t="shared" si="874"/>
        <v>0</v>
      </c>
      <c r="AC2475" s="3">
        <f t="shared" si="874"/>
        <v>0</v>
      </c>
      <c r="AD2475" s="3">
        <f t="shared" si="874"/>
        <v>0</v>
      </c>
      <c r="AE2475" s="3">
        <f t="shared" si="874"/>
        <v>0</v>
      </c>
      <c r="AF2475" s="3">
        <f t="shared" si="874"/>
        <v>0</v>
      </c>
      <c r="AG2475" s="3">
        <f t="shared" si="874"/>
        <v>0</v>
      </c>
      <c r="AH2475" s="3">
        <f t="shared" si="874"/>
        <v>0</v>
      </c>
      <c r="AI2475" s="3">
        <f t="shared" si="874"/>
        <v>0</v>
      </c>
      <c r="AJ2475" s="3">
        <f t="shared" si="874"/>
        <v>0</v>
      </c>
      <c r="AK2475" s="3">
        <f t="shared" si="874"/>
        <v>0</v>
      </c>
      <c r="AL2475" s="3">
        <f t="shared" si="874"/>
        <v>245.36560158904308</v>
      </c>
      <c r="AM2475" s="3">
        <f t="shared" si="874"/>
        <v>484.58522885894132</v>
      </c>
      <c r="AN2475" s="3">
        <f t="shared" si="874"/>
        <v>675.82526544582265</v>
      </c>
      <c r="AO2475" s="3">
        <f t="shared" si="874"/>
        <v>866.55876024071779</v>
      </c>
      <c r="AP2475" s="3">
        <f t="shared" si="874"/>
        <v>1045.226690010865</v>
      </c>
      <c r="AQ2475" s="3">
        <f t="shared" si="874"/>
        <v>1214.991832629169</v>
      </c>
      <c r="AR2475" s="3">
        <f t="shared" si="874"/>
        <v>2234.8528412751853</v>
      </c>
      <c r="AS2475" s="3">
        <f t="shared" si="874"/>
        <v>3285.5947067344632</v>
      </c>
      <c r="AT2475" s="3">
        <f t="shared" si="874"/>
        <v>4306.1147051411835</v>
      </c>
      <c r="AU2475" s="3">
        <f t="shared" si="874"/>
        <v>5361.3992805356511</v>
      </c>
      <c r="AV2475" s="3">
        <f t="shared" si="874"/>
        <v>6486.16556226595</v>
      </c>
      <c r="AW2475" s="3">
        <f t="shared" si="874"/>
        <v>7717.7011606572878</v>
      </c>
      <c r="AX2475" s="3"/>
    </row>
    <row r="2476" spans="3:50">
      <c r="C2476" s="10" t="s">
        <v>1</v>
      </c>
      <c r="D2476" s="9"/>
      <c r="E2476" s="3">
        <f t="shared" si="874"/>
        <v>0</v>
      </c>
      <c r="F2476" s="3">
        <f t="shared" si="874"/>
        <v>0</v>
      </c>
      <c r="G2476" s="3">
        <f t="shared" si="874"/>
        <v>0</v>
      </c>
      <c r="H2476" s="3">
        <f t="shared" si="874"/>
        <v>0</v>
      </c>
      <c r="I2476" s="3">
        <f t="shared" si="874"/>
        <v>0</v>
      </c>
      <c r="J2476" s="3">
        <f t="shared" si="874"/>
        <v>0</v>
      </c>
      <c r="K2476" s="3">
        <f t="shared" si="874"/>
        <v>0</v>
      </c>
      <c r="L2476" s="3">
        <f t="shared" si="874"/>
        <v>0</v>
      </c>
      <c r="M2476" s="3">
        <f t="shared" si="874"/>
        <v>0</v>
      </c>
      <c r="N2476" s="3">
        <f t="shared" si="874"/>
        <v>0</v>
      </c>
      <c r="O2476" s="3">
        <f t="shared" si="874"/>
        <v>0</v>
      </c>
      <c r="P2476" s="3">
        <f t="shared" si="874"/>
        <v>0</v>
      </c>
      <c r="Q2476" s="3">
        <f t="shared" si="874"/>
        <v>0</v>
      </c>
      <c r="R2476" s="3">
        <f t="shared" si="874"/>
        <v>0</v>
      </c>
      <c r="S2476" s="3">
        <f t="shared" si="874"/>
        <v>0</v>
      </c>
      <c r="T2476" s="3">
        <f t="shared" si="874"/>
        <v>0</v>
      </c>
      <c r="U2476" s="3">
        <f t="shared" si="874"/>
        <v>0</v>
      </c>
      <c r="V2476" s="3">
        <f t="shared" si="874"/>
        <v>0</v>
      </c>
      <c r="W2476" s="3">
        <f t="shared" si="874"/>
        <v>0</v>
      </c>
      <c r="X2476" s="3">
        <f t="shared" si="874"/>
        <v>0</v>
      </c>
      <c r="Y2476" s="3">
        <f t="shared" si="874"/>
        <v>0</v>
      </c>
      <c r="Z2476" s="3">
        <f t="shared" si="874"/>
        <v>0</v>
      </c>
      <c r="AA2476" s="3">
        <f t="shared" si="874"/>
        <v>0</v>
      </c>
      <c r="AB2476" s="3">
        <f t="shared" si="874"/>
        <v>0</v>
      </c>
      <c r="AC2476" s="3">
        <f t="shared" si="874"/>
        <v>0</v>
      </c>
      <c r="AD2476" s="3">
        <f t="shared" si="874"/>
        <v>0</v>
      </c>
      <c r="AE2476" s="3">
        <f t="shared" si="874"/>
        <v>0</v>
      </c>
      <c r="AF2476" s="3">
        <f t="shared" si="874"/>
        <v>0</v>
      </c>
      <c r="AG2476" s="3">
        <f t="shared" si="874"/>
        <v>0</v>
      </c>
      <c r="AH2476" s="3">
        <f t="shared" si="874"/>
        <v>0</v>
      </c>
      <c r="AI2476" s="3">
        <f t="shared" si="874"/>
        <v>0</v>
      </c>
      <c r="AJ2476" s="3">
        <f t="shared" si="874"/>
        <v>0</v>
      </c>
      <c r="AK2476" s="3">
        <f t="shared" si="874"/>
        <v>0</v>
      </c>
      <c r="AL2476" s="3">
        <f t="shared" si="874"/>
        <v>786.02232766008103</v>
      </c>
      <c r="AM2476" s="3">
        <f t="shared" si="874"/>
        <v>1543.4325668896265</v>
      </c>
      <c r="AN2476" s="3">
        <f t="shared" si="874"/>
        <v>2140.240341848526</v>
      </c>
      <c r="AO2476" s="3">
        <f t="shared" si="874"/>
        <v>2728.6696553634497</v>
      </c>
      <c r="AP2476" s="3">
        <f t="shared" si="874"/>
        <v>3272.6705181719553</v>
      </c>
      <c r="AQ2476" s="3">
        <f t="shared" si="874"/>
        <v>226.97034607084063</v>
      </c>
      <c r="AR2476" s="3">
        <f t="shared" si="874"/>
        <v>830.31162689496762</v>
      </c>
      <c r="AS2476" s="3">
        <f t="shared" si="874"/>
        <v>1432.4127472350879</v>
      </c>
      <c r="AT2476" s="3">
        <f t="shared" si="874"/>
        <v>2013.6617769322909</v>
      </c>
      <c r="AU2476" s="3">
        <f t="shared" si="874"/>
        <v>2604.1322940131877</v>
      </c>
      <c r="AV2476" s="3">
        <f t="shared" si="874"/>
        <v>3222.9886801870016</v>
      </c>
      <c r="AW2476" s="3">
        <f t="shared" si="874"/>
        <v>3890.4963671112491</v>
      </c>
      <c r="AX2476" s="3"/>
    </row>
    <row r="2477" spans="3:50">
      <c r="C2477" s="7" t="s">
        <v>0</v>
      </c>
      <c r="D2477" s="6"/>
      <c r="E2477" s="4">
        <f t="shared" si="874"/>
        <v>0</v>
      </c>
      <c r="F2477" s="4">
        <f t="shared" si="874"/>
        <v>0</v>
      </c>
      <c r="G2477" s="4">
        <f t="shared" si="874"/>
        <v>0</v>
      </c>
      <c r="H2477" s="4">
        <f t="shared" si="874"/>
        <v>0</v>
      </c>
      <c r="I2477" s="4">
        <f t="shared" si="874"/>
        <v>0</v>
      </c>
      <c r="J2477" s="4">
        <f t="shared" si="874"/>
        <v>0</v>
      </c>
      <c r="K2477" s="4">
        <f t="shared" si="874"/>
        <v>0</v>
      </c>
      <c r="L2477" s="4">
        <f t="shared" si="874"/>
        <v>0</v>
      </c>
      <c r="M2477" s="4">
        <f t="shared" si="874"/>
        <v>0</v>
      </c>
      <c r="N2477" s="4">
        <f t="shared" si="874"/>
        <v>0</v>
      </c>
      <c r="O2477" s="4">
        <f t="shared" si="874"/>
        <v>0</v>
      </c>
      <c r="P2477" s="4">
        <f t="shared" si="874"/>
        <v>0</v>
      </c>
      <c r="Q2477" s="4">
        <f t="shared" si="874"/>
        <v>0</v>
      </c>
      <c r="R2477" s="4">
        <f t="shared" si="874"/>
        <v>0</v>
      </c>
      <c r="S2477" s="4">
        <f t="shared" si="874"/>
        <v>0</v>
      </c>
      <c r="T2477" s="4">
        <f t="shared" si="874"/>
        <v>0</v>
      </c>
      <c r="U2477" s="4">
        <f t="shared" si="874"/>
        <v>0</v>
      </c>
      <c r="V2477" s="4">
        <f t="shared" si="874"/>
        <v>0</v>
      </c>
      <c r="W2477" s="4">
        <f t="shared" si="874"/>
        <v>0</v>
      </c>
      <c r="X2477" s="4">
        <f t="shared" si="874"/>
        <v>0</v>
      </c>
      <c r="Y2477" s="4">
        <f t="shared" si="874"/>
        <v>0</v>
      </c>
      <c r="Z2477" s="4">
        <f t="shared" si="874"/>
        <v>0</v>
      </c>
      <c r="AA2477" s="4">
        <f t="shared" si="874"/>
        <v>0</v>
      </c>
      <c r="AB2477" s="4">
        <f t="shared" si="874"/>
        <v>0</v>
      </c>
      <c r="AC2477" s="4">
        <f t="shared" si="874"/>
        <v>0</v>
      </c>
      <c r="AD2477" s="4">
        <f t="shared" si="874"/>
        <v>0</v>
      </c>
      <c r="AE2477" s="4">
        <f t="shared" si="874"/>
        <v>0</v>
      </c>
      <c r="AF2477" s="4">
        <f t="shared" si="874"/>
        <v>0</v>
      </c>
      <c r="AG2477" s="4">
        <f t="shared" si="874"/>
        <v>0</v>
      </c>
      <c r="AH2477" s="4">
        <f t="shared" si="874"/>
        <v>0</v>
      </c>
      <c r="AI2477" s="4">
        <f t="shared" si="874"/>
        <v>0</v>
      </c>
      <c r="AJ2477" s="4">
        <f t="shared" si="874"/>
        <v>0</v>
      </c>
      <c r="AK2477" s="4">
        <f t="shared" si="874"/>
        <v>0</v>
      </c>
      <c r="AL2477" s="4">
        <f t="shared" si="874"/>
        <v>0</v>
      </c>
      <c r="AM2477" s="4">
        <f t="shared" si="874"/>
        <v>0</v>
      </c>
      <c r="AN2477" s="4">
        <f t="shared" si="874"/>
        <v>0</v>
      </c>
      <c r="AO2477" s="4">
        <f t="shared" si="874"/>
        <v>0</v>
      </c>
      <c r="AP2477" s="4">
        <f t="shared" si="874"/>
        <v>0</v>
      </c>
      <c r="AQ2477" s="4">
        <f t="shared" si="874"/>
        <v>0</v>
      </c>
      <c r="AR2477" s="4">
        <f t="shared" si="874"/>
        <v>13.442242681989583</v>
      </c>
      <c r="AS2477" s="4">
        <f t="shared" si="874"/>
        <v>27.00287661741811</v>
      </c>
      <c r="AT2477" s="4">
        <f t="shared" si="874"/>
        <v>40.4018716653407</v>
      </c>
      <c r="AU2477" s="4">
        <f t="shared" si="874"/>
        <v>54.229341614230549</v>
      </c>
      <c r="AV2477" s="4">
        <f t="shared" si="874"/>
        <v>68.926012592685993</v>
      </c>
      <c r="AW2477" s="4">
        <f t="shared" si="874"/>
        <v>84.976161027545643</v>
      </c>
      <c r="AX2477" s="3"/>
    </row>
    <row r="2478" spans="3:50">
      <c r="C2478" s="14">
        <v>34</v>
      </c>
      <c r="D2478" s="13"/>
      <c r="E2478" s="11">
        <f t="shared" ref="E2478:AW2478" si="875">SUM(E2479:E2483)</f>
        <v>0</v>
      </c>
      <c r="F2478" s="11">
        <f t="shared" si="875"/>
        <v>0</v>
      </c>
      <c r="G2478" s="11">
        <f t="shared" si="875"/>
        <v>0</v>
      </c>
      <c r="H2478" s="11">
        <f t="shared" si="875"/>
        <v>0</v>
      </c>
      <c r="I2478" s="11">
        <f t="shared" si="875"/>
        <v>0</v>
      </c>
      <c r="J2478" s="11">
        <f t="shared" si="875"/>
        <v>0</v>
      </c>
      <c r="K2478" s="11">
        <f t="shared" si="875"/>
        <v>0</v>
      </c>
      <c r="L2478" s="11">
        <f t="shared" si="875"/>
        <v>0</v>
      </c>
      <c r="M2478" s="11">
        <f t="shared" si="875"/>
        <v>0</v>
      </c>
      <c r="N2478" s="11">
        <f t="shared" si="875"/>
        <v>0</v>
      </c>
      <c r="O2478" s="11">
        <f t="shared" si="875"/>
        <v>0</v>
      </c>
      <c r="P2478" s="11">
        <f t="shared" si="875"/>
        <v>0</v>
      </c>
      <c r="Q2478" s="11">
        <f t="shared" si="875"/>
        <v>0</v>
      </c>
      <c r="R2478" s="11">
        <f t="shared" si="875"/>
        <v>0</v>
      </c>
      <c r="S2478" s="11">
        <f t="shared" si="875"/>
        <v>0</v>
      </c>
      <c r="T2478" s="11">
        <f t="shared" si="875"/>
        <v>0</v>
      </c>
      <c r="U2478" s="11">
        <f t="shared" si="875"/>
        <v>0</v>
      </c>
      <c r="V2478" s="11">
        <f t="shared" si="875"/>
        <v>0</v>
      </c>
      <c r="W2478" s="11">
        <f t="shared" si="875"/>
        <v>0</v>
      </c>
      <c r="X2478" s="11">
        <f t="shared" si="875"/>
        <v>0</v>
      </c>
      <c r="Y2478" s="11">
        <f t="shared" si="875"/>
        <v>0</v>
      </c>
      <c r="Z2478" s="11">
        <f t="shared" si="875"/>
        <v>0</v>
      </c>
      <c r="AA2478" s="11">
        <f t="shared" si="875"/>
        <v>0</v>
      </c>
      <c r="AB2478" s="11">
        <f t="shared" si="875"/>
        <v>0</v>
      </c>
      <c r="AC2478" s="11">
        <f t="shared" si="875"/>
        <v>0</v>
      </c>
      <c r="AD2478" s="11">
        <f t="shared" si="875"/>
        <v>0</v>
      </c>
      <c r="AE2478" s="11">
        <f t="shared" si="875"/>
        <v>0</v>
      </c>
      <c r="AF2478" s="11">
        <f t="shared" si="875"/>
        <v>0</v>
      </c>
      <c r="AG2478" s="11">
        <f t="shared" si="875"/>
        <v>0</v>
      </c>
      <c r="AH2478" s="11">
        <f t="shared" si="875"/>
        <v>0</v>
      </c>
      <c r="AI2478" s="11">
        <f t="shared" si="875"/>
        <v>0</v>
      </c>
      <c r="AJ2478" s="11">
        <f t="shared" si="875"/>
        <v>0</v>
      </c>
      <c r="AK2478" s="11">
        <f t="shared" si="875"/>
        <v>0</v>
      </c>
      <c r="AL2478" s="11">
        <f t="shared" si="875"/>
        <v>0</v>
      </c>
      <c r="AM2478" s="11">
        <f t="shared" si="875"/>
        <v>22806.017678908152</v>
      </c>
      <c r="AN2478" s="11">
        <f t="shared" si="875"/>
        <v>24554.010703784268</v>
      </c>
      <c r="AO2478" s="11">
        <f t="shared" si="875"/>
        <v>24704.965876741768</v>
      </c>
      <c r="AP2478" s="11">
        <f t="shared" si="875"/>
        <v>25547.1475240043</v>
      </c>
      <c r="AQ2478" s="11">
        <f t="shared" si="875"/>
        <v>26364.363744984625</v>
      </c>
      <c r="AR2478" s="11">
        <f t="shared" si="875"/>
        <v>24123.998884357286</v>
      </c>
      <c r="AS2478" s="11">
        <f t="shared" si="875"/>
        <v>25372.068448941423</v>
      </c>
      <c r="AT2478" s="11">
        <f t="shared" si="875"/>
        <v>27204.870787702457</v>
      </c>
      <c r="AU2478" s="11">
        <f t="shared" si="875"/>
        <v>28799.782821951325</v>
      </c>
      <c r="AV2478" s="11">
        <f t="shared" si="875"/>
        <v>30615.432260076439</v>
      </c>
      <c r="AW2478" s="11">
        <f t="shared" si="875"/>
        <v>32729.314590683702</v>
      </c>
      <c r="AX2478" s="11"/>
    </row>
    <row r="2479" spans="3:50">
      <c r="C2479" s="10" t="s">
        <v>4</v>
      </c>
      <c r="D2479" s="9"/>
      <c r="E2479" s="3">
        <f t="shared" ref="E2479:AW2483" si="876">E1856*E364</f>
        <v>0</v>
      </c>
      <c r="F2479" s="3">
        <f t="shared" si="876"/>
        <v>0</v>
      </c>
      <c r="G2479" s="3">
        <f t="shared" si="876"/>
        <v>0</v>
      </c>
      <c r="H2479" s="3">
        <f t="shared" si="876"/>
        <v>0</v>
      </c>
      <c r="I2479" s="3">
        <f t="shared" si="876"/>
        <v>0</v>
      </c>
      <c r="J2479" s="3">
        <f t="shared" si="876"/>
        <v>0</v>
      </c>
      <c r="K2479" s="3">
        <f t="shared" si="876"/>
        <v>0</v>
      </c>
      <c r="L2479" s="3">
        <f t="shared" si="876"/>
        <v>0</v>
      </c>
      <c r="M2479" s="3">
        <f t="shared" si="876"/>
        <v>0</v>
      </c>
      <c r="N2479" s="3">
        <f t="shared" si="876"/>
        <v>0</v>
      </c>
      <c r="O2479" s="3">
        <f t="shared" si="876"/>
        <v>0</v>
      </c>
      <c r="P2479" s="3">
        <f t="shared" si="876"/>
        <v>0</v>
      </c>
      <c r="Q2479" s="3">
        <f t="shared" si="876"/>
        <v>0</v>
      </c>
      <c r="R2479" s="3">
        <f t="shared" si="876"/>
        <v>0</v>
      </c>
      <c r="S2479" s="3">
        <f t="shared" si="876"/>
        <v>0</v>
      </c>
      <c r="T2479" s="3">
        <f t="shared" si="876"/>
        <v>0</v>
      </c>
      <c r="U2479" s="3">
        <f t="shared" si="876"/>
        <v>0</v>
      </c>
      <c r="V2479" s="3">
        <f t="shared" si="876"/>
        <v>0</v>
      </c>
      <c r="W2479" s="3">
        <f t="shared" si="876"/>
        <v>0</v>
      </c>
      <c r="X2479" s="3">
        <f t="shared" si="876"/>
        <v>0</v>
      </c>
      <c r="Y2479" s="3">
        <f t="shared" si="876"/>
        <v>0</v>
      </c>
      <c r="Z2479" s="3">
        <f t="shared" si="876"/>
        <v>0</v>
      </c>
      <c r="AA2479" s="3">
        <f t="shared" si="876"/>
        <v>0</v>
      </c>
      <c r="AB2479" s="3">
        <f t="shared" si="876"/>
        <v>0</v>
      </c>
      <c r="AC2479" s="3">
        <f t="shared" si="876"/>
        <v>0</v>
      </c>
      <c r="AD2479" s="3">
        <f t="shared" si="876"/>
        <v>0</v>
      </c>
      <c r="AE2479" s="3">
        <f t="shared" si="876"/>
        <v>0</v>
      </c>
      <c r="AF2479" s="3">
        <f t="shared" si="876"/>
        <v>0</v>
      </c>
      <c r="AG2479" s="3">
        <f t="shared" si="876"/>
        <v>0</v>
      </c>
      <c r="AH2479" s="3">
        <f t="shared" si="876"/>
        <v>0</v>
      </c>
      <c r="AI2479" s="3">
        <f t="shared" si="876"/>
        <v>0</v>
      </c>
      <c r="AJ2479" s="3">
        <f t="shared" si="876"/>
        <v>0</v>
      </c>
      <c r="AK2479" s="3">
        <f t="shared" si="876"/>
        <v>0</v>
      </c>
      <c r="AL2479" s="3">
        <f t="shared" si="876"/>
        <v>0</v>
      </c>
      <c r="AM2479" s="3">
        <f t="shared" si="876"/>
        <v>21384.203648825525</v>
      </c>
      <c r="AN2479" s="3">
        <f t="shared" si="876"/>
        <v>21952.044897791777</v>
      </c>
      <c r="AO2479" s="3">
        <f t="shared" si="876"/>
        <v>21163.049686989816</v>
      </c>
      <c r="AP2479" s="3">
        <f t="shared" si="876"/>
        <v>21052.943099510867</v>
      </c>
      <c r="AQ2479" s="3">
        <f t="shared" si="876"/>
        <v>20969.824104321437</v>
      </c>
      <c r="AR2479" s="3">
        <f t="shared" si="876"/>
        <v>20926.873306690202</v>
      </c>
      <c r="AS2479" s="3">
        <f t="shared" si="876"/>
        <v>20733.603706557951</v>
      </c>
      <c r="AT2479" s="3">
        <f t="shared" si="876"/>
        <v>21047.682224811524</v>
      </c>
      <c r="AU2479" s="3">
        <f t="shared" si="876"/>
        <v>21181.658374426581</v>
      </c>
      <c r="AV2479" s="3">
        <f t="shared" si="876"/>
        <v>21477.566841029347</v>
      </c>
      <c r="AW2479" s="3">
        <f t="shared" si="876"/>
        <v>21961.711735919587</v>
      </c>
      <c r="AX2479" s="3"/>
    </row>
    <row r="2480" spans="3:50">
      <c r="C2480" s="10" t="s">
        <v>3</v>
      </c>
      <c r="D2480" s="9"/>
      <c r="E2480" s="3">
        <f t="shared" si="876"/>
        <v>0</v>
      </c>
      <c r="F2480" s="3">
        <f t="shared" si="876"/>
        <v>0</v>
      </c>
      <c r="G2480" s="3">
        <f t="shared" si="876"/>
        <v>0</v>
      </c>
      <c r="H2480" s="3">
        <f t="shared" si="876"/>
        <v>0</v>
      </c>
      <c r="I2480" s="3">
        <f t="shared" si="876"/>
        <v>0</v>
      </c>
      <c r="J2480" s="3">
        <f t="shared" si="876"/>
        <v>0</v>
      </c>
      <c r="K2480" s="3">
        <f t="shared" si="876"/>
        <v>0</v>
      </c>
      <c r="L2480" s="3">
        <f t="shared" si="876"/>
        <v>0</v>
      </c>
      <c r="M2480" s="3">
        <f t="shared" si="876"/>
        <v>0</v>
      </c>
      <c r="N2480" s="3">
        <f t="shared" si="876"/>
        <v>0</v>
      </c>
      <c r="O2480" s="3">
        <f t="shared" si="876"/>
        <v>0</v>
      </c>
      <c r="P2480" s="3">
        <f t="shared" si="876"/>
        <v>0</v>
      </c>
      <c r="Q2480" s="3">
        <f t="shared" si="876"/>
        <v>0</v>
      </c>
      <c r="R2480" s="3">
        <f t="shared" si="876"/>
        <v>0</v>
      </c>
      <c r="S2480" s="3">
        <f t="shared" si="876"/>
        <v>0</v>
      </c>
      <c r="T2480" s="3">
        <f t="shared" si="876"/>
        <v>0</v>
      </c>
      <c r="U2480" s="3">
        <f t="shared" si="876"/>
        <v>0</v>
      </c>
      <c r="V2480" s="3">
        <f t="shared" si="876"/>
        <v>0</v>
      </c>
      <c r="W2480" s="3">
        <f t="shared" si="876"/>
        <v>0</v>
      </c>
      <c r="X2480" s="3">
        <f t="shared" si="876"/>
        <v>0</v>
      </c>
      <c r="Y2480" s="3">
        <f t="shared" si="876"/>
        <v>0</v>
      </c>
      <c r="Z2480" s="3">
        <f t="shared" si="876"/>
        <v>0</v>
      </c>
      <c r="AA2480" s="3">
        <f t="shared" si="876"/>
        <v>0</v>
      </c>
      <c r="AB2480" s="3">
        <f t="shared" si="876"/>
        <v>0</v>
      </c>
      <c r="AC2480" s="3">
        <f t="shared" si="876"/>
        <v>0</v>
      </c>
      <c r="AD2480" s="3">
        <f t="shared" si="876"/>
        <v>0</v>
      </c>
      <c r="AE2480" s="3">
        <f t="shared" si="876"/>
        <v>0</v>
      </c>
      <c r="AF2480" s="3">
        <f t="shared" si="876"/>
        <v>0</v>
      </c>
      <c r="AG2480" s="3">
        <f t="shared" si="876"/>
        <v>0</v>
      </c>
      <c r="AH2480" s="3">
        <f t="shared" si="876"/>
        <v>0</v>
      </c>
      <c r="AI2480" s="3">
        <f t="shared" si="876"/>
        <v>0</v>
      </c>
      <c r="AJ2480" s="3">
        <f t="shared" si="876"/>
        <v>0</v>
      </c>
      <c r="AK2480" s="3">
        <f t="shared" si="876"/>
        <v>0</v>
      </c>
      <c r="AL2480" s="3">
        <f t="shared" si="876"/>
        <v>0</v>
      </c>
      <c r="AM2480" s="3">
        <f t="shared" si="876"/>
        <v>533.26070681989916</v>
      </c>
      <c r="AN2480" s="3">
        <f t="shared" si="876"/>
        <v>854.7970878911259</v>
      </c>
      <c r="AO2480" s="3">
        <f t="shared" si="876"/>
        <v>1115.8229904231785</v>
      </c>
      <c r="AP2480" s="3">
        <f t="shared" si="876"/>
        <v>1396.8363105463873</v>
      </c>
      <c r="AQ2480" s="3">
        <f t="shared" si="876"/>
        <v>1674.562646213657</v>
      </c>
      <c r="AR2480" s="3">
        <f t="shared" si="876"/>
        <v>1952.1598170848122</v>
      </c>
      <c r="AS2480" s="3">
        <f t="shared" si="876"/>
        <v>1981.6005785292557</v>
      </c>
      <c r="AT2480" s="3">
        <f t="shared" si="876"/>
        <v>2062.7149062291278</v>
      </c>
      <c r="AU2480" s="3">
        <f t="shared" si="876"/>
        <v>2130.2366830531628</v>
      </c>
      <c r="AV2480" s="3">
        <f t="shared" si="876"/>
        <v>2218.2263366854618</v>
      </c>
      <c r="AW2480" s="3">
        <f t="shared" si="876"/>
        <v>2331.0099083614728</v>
      </c>
      <c r="AX2480" s="3"/>
    </row>
    <row r="2481" spans="3:50">
      <c r="C2481" s="10" t="s">
        <v>2</v>
      </c>
      <c r="D2481" s="9"/>
      <c r="E2481" s="3">
        <f t="shared" si="876"/>
        <v>0</v>
      </c>
      <c r="F2481" s="3">
        <f t="shared" si="876"/>
        <v>0</v>
      </c>
      <c r="G2481" s="3">
        <f t="shared" si="876"/>
        <v>0</v>
      </c>
      <c r="H2481" s="3">
        <f t="shared" si="876"/>
        <v>0</v>
      </c>
      <c r="I2481" s="3">
        <f t="shared" si="876"/>
        <v>0</v>
      </c>
      <c r="J2481" s="3">
        <f t="shared" si="876"/>
        <v>0</v>
      </c>
      <c r="K2481" s="3">
        <f t="shared" si="876"/>
        <v>0</v>
      </c>
      <c r="L2481" s="3">
        <f t="shared" si="876"/>
        <v>0</v>
      </c>
      <c r="M2481" s="3">
        <f t="shared" si="876"/>
        <v>0</v>
      </c>
      <c r="N2481" s="3">
        <f t="shared" si="876"/>
        <v>0</v>
      </c>
      <c r="O2481" s="3">
        <f t="shared" si="876"/>
        <v>0</v>
      </c>
      <c r="P2481" s="3">
        <f t="shared" si="876"/>
        <v>0</v>
      </c>
      <c r="Q2481" s="3">
        <f t="shared" si="876"/>
        <v>0</v>
      </c>
      <c r="R2481" s="3">
        <f t="shared" si="876"/>
        <v>0</v>
      </c>
      <c r="S2481" s="3">
        <f t="shared" si="876"/>
        <v>0</v>
      </c>
      <c r="T2481" s="3">
        <f t="shared" si="876"/>
        <v>0</v>
      </c>
      <c r="U2481" s="3">
        <f t="shared" si="876"/>
        <v>0</v>
      </c>
      <c r="V2481" s="3">
        <f t="shared" si="876"/>
        <v>0</v>
      </c>
      <c r="W2481" s="3">
        <f t="shared" si="876"/>
        <v>0</v>
      </c>
      <c r="X2481" s="3">
        <f t="shared" si="876"/>
        <v>0</v>
      </c>
      <c r="Y2481" s="3">
        <f t="shared" si="876"/>
        <v>0</v>
      </c>
      <c r="Z2481" s="3">
        <f t="shared" si="876"/>
        <v>0</v>
      </c>
      <c r="AA2481" s="3">
        <f t="shared" si="876"/>
        <v>0</v>
      </c>
      <c r="AB2481" s="3">
        <f t="shared" si="876"/>
        <v>0</v>
      </c>
      <c r="AC2481" s="3">
        <f t="shared" si="876"/>
        <v>0</v>
      </c>
      <c r="AD2481" s="3">
        <f t="shared" si="876"/>
        <v>0</v>
      </c>
      <c r="AE2481" s="3">
        <f t="shared" si="876"/>
        <v>0</v>
      </c>
      <c r="AF2481" s="3">
        <f t="shared" si="876"/>
        <v>0</v>
      </c>
      <c r="AG2481" s="3">
        <f t="shared" si="876"/>
        <v>0</v>
      </c>
      <c r="AH2481" s="3">
        <f t="shared" si="876"/>
        <v>0</v>
      </c>
      <c r="AI2481" s="3">
        <f t="shared" si="876"/>
        <v>0</v>
      </c>
      <c r="AJ2481" s="3">
        <f t="shared" si="876"/>
        <v>0</v>
      </c>
      <c r="AK2481" s="3">
        <f t="shared" si="876"/>
        <v>0</v>
      </c>
      <c r="AL2481" s="3">
        <f t="shared" si="876"/>
        <v>0</v>
      </c>
      <c r="AM2481" s="3">
        <f t="shared" si="876"/>
        <v>211.96400065306281</v>
      </c>
      <c r="AN2481" s="3">
        <f t="shared" si="876"/>
        <v>418.61867800994969</v>
      </c>
      <c r="AO2481" s="3">
        <f t="shared" si="876"/>
        <v>583.8252227638726</v>
      </c>
      <c r="AP2481" s="3">
        <f t="shared" si="876"/>
        <v>748.59418122194961</v>
      </c>
      <c r="AQ2481" s="3">
        <f t="shared" si="876"/>
        <v>902.94005911688942</v>
      </c>
      <c r="AR2481" s="3">
        <f t="shared" si="876"/>
        <v>1049.5950856070426</v>
      </c>
      <c r="AS2481" s="3">
        <f t="shared" si="876"/>
        <v>1930.6224916602423</v>
      </c>
      <c r="AT2481" s="3">
        <f t="shared" si="876"/>
        <v>2838.3269458055229</v>
      </c>
      <c r="AU2481" s="3">
        <f t="shared" si="876"/>
        <v>3719.9236333927424</v>
      </c>
      <c r="AV2481" s="3">
        <f t="shared" si="876"/>
        <v>4631.5523987105489</v>
      </c>
      <c r="AW2481" s="3">
        <f t="shared" si="876"/>
        <v>5603.2043308934926</v>
      </c>
      <c r="AX2481" s="3"/>
    </row>
    <row r="2482" spans="3:50">
      <c r="C2482" s="10" t="s">
        <v>1</v>
      </c>
      <c r="D2482" s="9"/>
      <c r="E2482" s="3">
        <f t="shared" si="876"/>
        <v>0</v>
      </c>
      <c r="F2482" s="3">
        <f t="shared" si="876"/>
        <v>0</v>
      </c>
      <c r="G2482" s="3">
        <f t="shared" si="876"/>
        <v>0</v>
      </c>
      <c r="H2482" s="3">
        <f t="shared" si="876"/>
        <v>0</v>
      </c>
      <c r="I2482" s="3">
        <f t="shared" si="876"/>
        <v>0</v>
      </c>
      <c r="J2482" s="3">
        <f t="shared" si="876"/>
        <v>0</v>
      </c>
      <c r="K2482" s="3">
        <f t="shared" si="876"/>
        <v>0</v>
      </c>
      <c r="L2482" s="3">
        <f t="shared" si="876"/>
        <v>0</v>
      </c>
      <c r="M2482" s="3">
        <f t="shared" si="876"/>
        <v>0</v>
      </c>
      <c r="N2482" s="3">
        <f t="shared" si="876"/>
        <v>0</v>
      </c>
      <c r="O2482" s="3">
        <f t="shared" si="876"/>
        <v>0</v>
      </c>
      <c r="P2482" s="3">
        <f t="shared" si="876"/>
        <v>0</v>
      </c>
      <c r="Q2482" s="3">
        <f t="shared" si="876"/>
        <v>0</v>
      </c>
      <c r="R2482" s="3">
        <f t="shared" si="876"/>
        <v>0</v>
      </c>
      <c r="S2482" s="3">
        <f t="shared" si="876"/>
        <v>0</v>
      </c>
      <c r="T2482" s="3">
        <f t="shared" si="876"/>
        <v>0</v>
      </c>
      <c r="U2482" s="3">
        <f t="shared" si="876"/>
        <v>0</v>
      </c>
      <c r="V2482" s="3">
        <f t="shared" si="876"/>
        <v>0</v>
      </c>
      <c r="W2482" s="3">
        <f t="shared" si="876"/>
        <v>0</v>
      </c>
      <c r="X2482" s="3">
        <f t="shared" si="876"/>
        <v>0</v>
      </c>
      <c r="Y2482" s="3">
        <f t="shared" si="876"/>
        <v>0</v>
      </c>
      <c r="Z2482" s="3">
        <f t="shared" si="876"/>
        <v>0</v>
      </c>
      <c r="AA2482" s="3">
        <f t="shared" si="876"/>
        <v>0</v>
      </c>
      <c r="AB2482" s="3">
        <f t="shared" si="876"/>
        <v>0</v>
      </c>
      <c r="AC2482" s="3">
        <f t="shared" si="876"/>
        <v>0</v>
      </c>
      <c r="AD2482" s="3">
        <f t="shared" si="876"/>
        <v>0</v>
      </c>
      <c r="AE2482" s="3">
        <f t="shared" si="876"/>
        <v>0</v>
      </c>
      <c r="AF2482" s="3">
        <f t="shared" si="876"/>
        <v>0</v>
      </c>
      <c r="AG2482" s="3">
        <f t="shared" si="876"/>
        <v>0</v>
      </c>
      <c r="AH2482" s="3">
        <f t="shared" si="876"/>
        <v>0</v>
      </c>
      <c r="AI2482" s="3">
        <f t="shared" si="876"/>
        <v>0</v>
      </c>
      <c r="AJ2482" s="3">
        <f t="shared" si="876"/>
        <v>0</v>
      </c>
      <c r="AK2482" s="3">
        <f t="shared" si="876"/>
        <v>0</v>
      </c>
      <c r="AL2482" s="3">
        <f t="shared" si="876"/>
        <v>0</v>
      </c>
      <c r="AM2482" s="3">
        <f t="shared" si="876"/>
        <v>676.5893226096648</v>
      </c>
      <c r="AN2482" s="3">
        <f t="shared" si="876"/>
        <v>1328.5500400914159</v>
      </c>
      <c r="AO2482" s="3">
        <f t="shared" si="876"/>
        <v>1842.2679765649018</v>
      </c>
      <c r="AP2482" s="3">
        <f t="shared" si="876"/>
        <v>2348.7739327250974</v>
      </c>
      <c r="AQ2482" s="3">
        <f t="shared" si="876"/>
        <v>2817.0369353326414</v>
      </c>
      <c r="AR2482" s="3">
        <f t="shared" si="876"/>
        <v>195.37067497522978</v>
      </c>
      <c r="AS2482" s="3">
        <f t="shared" si="876"/>
        <v>714.71249788560613</v>
      </c>
      <c r="AT2482" s="3">
        <f t="shared" si="876"/>
        <v>1232.9868201509319</v>
      </c>
      <c r="AU2482" s="3">
        <f t="shared" si="876"/>
        <v>1733.3121587975784</v>
      </c>
      <c r="AV2482" s="3">
        <f t="shared" si="876"/>
        <v>2241.5751344334444</v>
      </c>
      <c r="AW2482" s="3">
        <f t="shared" si="876"/>
        <v>2774.271990972461</v>
      </c>
      <c r="AX2482" s="3"/>
    </row>
    <row r="2483" spans="3:50">
      <c r="C2483" s="7" t="s">
        <v>0</v>
      </c>
      <c r="D2483" s="6"/>
      <c r="E2483" s="4">
        <f t="shared" si="876"/>
        <v>0</v>
      </c>
      <c r="F2483" s="4">
        <f t="shared" si="876"/>
        <v>0</v>
      </c>
      <c r="G2483" s="4">
        <f t="shared" si="876"/>
        <v>0</v>
      </c>
      <c r="H2483" s="4">
        <f t="shared" si="876"/>
        <v>0</v>
      </c>
      <c r="I2483" s="4">
        <f t="shared" si="876"/>
        <v>0</v>
      </c>
      <c r="J2483" s="4">
        <f t="shared" si="876"/>
        <v>0</v>
      </c>
      <c r="K2483" s="4">
        <f t="shared" si="876"/>
        <v>0</v>
      </c>
      <c r="L2483" s="4">
        <f t="shared" si="876"/>
        <v>0</v>
      </c>
      <c r="M2483" s="4">
        <f t="shared" si="876"/>
        <v>0</v>
      </c>
      <c r="N2483" s="4">
        <f t="shared" si="876"/>
        <v>0</v>
      </c>
      <c r="O2483" s="4">
        <f t="shared" si="876"/>
        <v>0</v>
      </c>
      <c r="P2483" s="4">
        <f t="shared" si="876"/>
        <v>0</v>
      </c>
      <c r="Q2483" s="4">
        <f t="shared" si="876"/>
        <v>0</v>
      </c>
      <c r="R2483" s="4">
        <f t="shared" si="876"/>
        <v>0</v>
      </c>
      <c r="S2483" s="4">
        <f t="shared" si="876"/>
        <v>0</v>
      </c>
      <c r="T2483" s="4">
        <f t="shared" si="876"/>
        <v>0</v>
      </c>
      <c r="U2483" s="4">
        <f t="shared" si="876"/>
        <v>0</v>
      </c>
      <c r="V2483" s="4">
        <f t="shared" si="876"/>
        <v>0</v>
      </c>
      <c r="W2483" s="4">
        <f t="shared" si="876"/>
        <v>0</v>
      </c>
      <c r="X2483" s="4">
        <f t="shared" si="876"/>
        <v>0</v>
      </c>
      <c r="Y2483" s="4">
        <f t="shared" si="876"/>
        <v>0</v>
      </c>
      <c r="Z2483" s="4">
        <f t="shared" si="876"/>
        <v>0</v>
      </c>
      <c r="AA2483" s="4">
        <f t="shared" si="876"/>
        <v>0</v>
      </c>
      <c r="AB2483" s="4">
        <f t="shared" si="876"/>
        <v>0</v>
      </c>
      <c r="AC2483" s="4">
        <f t="shared" si="876"/>
        <v>0</v>
      </c>
      <c r="AD2483" s="4">
        <f t="shared" si="876"/>
        <v>0</v>
      </c>
      <c r="AE2483" s="4">
        <f t="shared" si="876"/>
        <v>0</v>
      </c>
      <c r="AF2483" s="4">
        <f t="shared" si="876"/>
        <v>0</v>
      </c>
      <c r="AG2483" s="4">
        <f t="shared" si="876"/>
        <v>0</v>
      </c>
      <c r="AH2483" s="4">
        <f t="shared" si="876"/>
        <v>0</v>
      </c>
      <c r="AI2483" s="4">
        <f t="shared" si="876"/>
        <v>0</v>
      </c>
      <c r="AJ2483" s="4">
        <f t="shared" si="876"/>
        <v>0</v>
      </c>
      <c r="AK2483" s="4">
        <f t="shared" si="876"/>
        <v>0</v>
      </c>
      <c r="AL2483" s="4">
        <f t="shared" si="876"/>
        <v>0</v>
      </c>
      <c r="AM2483" s="4">
        <f t="shared" si="876"/>
        <v>0</v>
      </c>
      <c r="AN2483" s="4">
        <f t="shared" si="876"/>
        <v>0</v>
      </c>
      <c r="AO2483" s="4">
        <f t="shared" si="876"/>
        <v>0</v>
      </c>
      <c r="AP2483" s="4">
        <f t="shared" si="876"/>
        <v>0</v>
      </c>
      <c r="AQ2483" s="4">
        <f t="shared" si="876"/>
        <v>0</v>
      </c>
      <c r="AR2483" s="4">
        <f t="shared" si="876"/>
        <v>0</v>
      </c>
      <c r="AS2483" s="4">
        <f t="shared" si="876"/>
        <v>11.529174308373245</v>
      </c>
      <c r="AT2483" s="4">
        <f t="shared" si="876"/>
        <v>23.159890705352968</v>
      </c>
      <c r="AU2483" s="4">
        <f t="shared" si="876"/>
        <v>34.651972281257457</v>
      </c>
      <c r="AV2483" s="4">
        <f t="shared" si="876"/>
        <v>46.511549217637267</v>
      </c>
      <c r="AW2483" s="4">
        <f t="shared" si="876"/>
        <v>59.116624536686963</v>
      </c>
      <c r="AX2483" s="3"/>
    </row>
    <row r="2484" spans="3:50">
      <c r="C2484" s="14">
        <v>35</v>
      </c>
      <c r="D2484" s="13"/>
      <c r="E2484" s="11">
        <f t="shared" ref="E2484:AW2484" si="877">SUM(E2485:E2489)</f>
        <v>0</v>
      </c>
      <c r="F2484" s="11">
        <f t="shared" si="877"/>
        <v>0</v>
      </c>
      <c r="G2484" s="11">
        <f t="shared" si="877"/>
        <v>0</v>
      </c>
      <c r="H2484" s="11">
        <f t="shared" si="877"/>
        <v>0</v>
      </c>
      <c r="I2484" s="11">
        <f t="shared" si="877"/>
        <v>0</v>
      </c>
      <c r="J2484" s="11">
        <f t="shared" si="877"/>
        <v>0</v>
      </c>
      <c r="K2484" s="11">
        <f t="shared" si="877"/>
        <v>0</v>
      </c>
      <c r="L2484" s="11">
        <f t="shared" si="877"/>
        <v>0</v>
      </c>
      <c r="M2484" s="11">
        <f t="shared" si="877"/>
        <v>0</v>
      </c>
      <c r="N2484" s="11">
        <f t="shared" si="877"/>
        <v>0</v>
      </c>
      <c r="O2484" s="11">
        <f t="shared" si="877"/>
        <v>0</v>
      </c>
      <c r="P2484" s="11">
        <f t="shared" si="877"/>
        <v>0</v>
      </c>
      <c r="Q2484" s="11">
        <f t="shared" si="877"/>
        <v>0</v>
      </c>
      <c r="R2484" s="11">
        <f t="shared" si="877"/>
        <v>0</v>
      </c>
      <c r="S2484" s="11">
        <f t="shared" si="877"/>
        <v>0</v>
      </c>
      <c r="T2484" s="11">
        <f t="shared" si="877"/>
        <v>0</v>
      </c>
      <c r="U2484" s="11">
        <f t="shared" si="877"/>
        <v>0</v>
      </c>
      <c r="V2484" s="11">
        <f t="shared" si="877"/>
        <v>0</v>
      </c>
      <c r="W2484" s="11">
        <f t="shared" si="877"/>
        <v>0</v>
      </c>
      <c r="X2484" s="11">
        <f t="shared" si="877"/>
        <v>0</v>
      </c>
      <c r="Y2484" s="11">
        <f t="shared" si="877"/>
        <v>0</v>
      </c>
      <c r="Z2484" s="11">
        <f t="shared" si="877"/>
        <v>0</v>
      </c>
      <c r="AA2484" s="11">
        <f t="shared" si="877"/>
        <v>0</v>
      </c>
      <c r="AB2484" s="11">
        <f t="shared" si="877"/>
        <v>0</v>
      </c>
      <c r="AC2484" s="11">
        <f t="shared" si="877"/>
        <v>0</v>
      </c>
      <c r="AD2484" s="11">
        <f t="shared" si="877"/>
        <v>0</v>
      </c>
      <c r="AE2484" s="11">
        <f t="shared" si="877"/>
        <v>0</v>
      </c>
      <c r="AF2484" s="11">
        <f t="shared" si="877"/>
        <v>0</v>
      </c>
      <c r="AG2484" s="11">
        <f t="shared" si="877"/>
        <v>0</v>
      </c>
      <c r="AH2484" s="11">
        <f t="shared" si="877"/>
        <v>0</v>
      </c>
      <c r="AI2484" s="11">
        <f t="shared" si="877"/>
        <v>0</v>
      </c>
      <c r="AJ2484" s="11">
        <f t="shared" si="877"/>
        <v>0</v>
      </c>
      <c r="AK2484" s="11">
        <f t="shared" si="877"/>
        <v>0</v>
      </c>
      <c r="AL2484" s="11">
        <f t="shared" si="877"/>
        <v>0</v>
      </c>
      <c r="AM2484" s="11">
        <f t="shared" si="877"/>
        <v>0</v>
      </c>
      <c r="AN2484" s="11">
        <f t="shared" si="877"/>
        <v>19046.640264306643</v>
      </c>
      <c r="AO2484" s="11">
        <f t="shared" si="877"/>
        <v>20537.066279813454</v>
      </c>
      <c r="AP2484" s="11">
        <f t="shared" si="877"/>
        <v>20689.910447483515</v>
      </c>
      <c r="AQ2484" s="11">
        <f t="shared" si="877"/>
        <v>21419.344697319597</v>
      </c>
      <c r="AR2484" s="11">
        <f t="shared" si="877"/>
        <v>22126.65321584354</v>
      </c>
      <c r="AS2484" s="11">
        <f t="shared" si="877"/>
        <v>20212.353343749332</v>
      </c>
      <c r="AT2484" s="11">
        <f t="shared" si="877"/>
        <v>21289.894642310319</v>
      </c>
      <c r="AU2484" s="11">
        <f t="shared" si="877"/>
        <v>22857.42593774854</v>
      </c>
      <c r="AV2484" s="11">
        <f t="shared" si="877"/>
        <v>24225.05500158326</v>
      </c>
      <c r="AW2484" s="11">
        <f t="shared" si="877"/>
        <v>25778.438385506714</v>
      </c>
      <c r="AX2484" s="11"/>
    </row>
    <row r="2485" spans="3:50">
      <c r="C2485" s="10" t="s">
        <v>4</v>
      </c>
      <c r="D2485" s="9"/>
      <c r="E2485" s="3">
        <f t="shared" ref="E2485:AW2489" si="878">E1862*E370</f>
        <v>0</v>
      </c>
      <c r="F2485" s="3">
        <f t="shared" si="878"/>
        <v>0</v>
      </c>
      <c r="G2485" s="3">
        <f t="shared" si="878"/>
        <v>0</v>
      </c>
      <c r="H2485" s="3">
        <f t="shared" si="878"/>
        <v>0</v>
      </c>
      <c r="I2485" s="3">
        <f t="shared" si="878"/>
        <v>0</v>
      </c>
      <c r="J2485" s="3">
        <f t="shared" si="878"/>
        <v>0</v>
      </c>
      <c r="K2485" s="3">
        <f t="shared" si="878"/>
        <v>0</v>
      </c>
      <c r="L2485" s="3">
        <f t="shared" si="878"/>
        <v>0</v>
      </c>
      <c r="M2485" s="3">
        <f t="shared" si="878"/>
        <v>0</v>
      </c>
      <c r="N2485" s="3">
        <f t="shared" si="878"/>
        <v>0</v>
      </c>
      <c r="O2485" s="3">
        <f t="shared" si="878"/>
        <v>0</v>
      </c>
      <c r="P2485" s="3">
        <f t="shared" si="878"/>
        <v>0</v>
      </c>
      <c r="Q2485" s="3">
        <f t="shared" si="878"/>
        <v>0</v>
      </c>
      <c r="R2485" s="3">
        <f t="shared" si="878"/>
        <v>0</v>
      </c>
      <c r="S2485" s="3">
        <f t="shared" si="878"/>
        <v>0</v>
      </c>
      <c r="T2485" s="3">
        <f t="shared" si="878"/>
        <v>0</v>
      </c>
      <c r="U2485" s="3">
        <f t="shared" si="878"/>
        <v>0</v>
      </c>
      <c r="V2485" s="3">
        <f t="shared" si="878"/>
        <v>0</v>
      </c>
      <c r="W2485" s="3">
        <f t="shared" si="878"/>
        <v>0</v>
      </c>
      <c r="X2485" s="3">
        <f t="shared" si="878"/>
        <v>0</v>
      </c>
      <c r="Y2485" s="3">
        <f t="shared" si="878"/>
        <v>0</v>
      </c>
      <c r="Z2485" s="3">
        <f t="shared" si="878"/>
        <v>0</v>
      </c>
      <c r="AA2485" s="3">
        <f t="shared" si="878"/>
        <v>0</v>
      </c>
      <c r="AB2485" s="3">
        <f t="shared" si="878"/>
        <v>0</v>
      </c>
      <c r="AC2485" s="3">
        <f t="shared" si="878"/>
        <v>0</v>
      </c>
      <c r="AD2485" s="3">
        <f t="shared" si="878"/>
        <v>0</v>
      </c>
      <c r="AE2485" s="3">
        <f t="shared" si="878"/>
        <v>0</v>
      </c>
      <c r="AF2485" s="3">
        <f t="shared" si="878"/>
        <v>0</v>
      </c>
      <c r="AG2485" s="3">
        <f t="shared" si="878"/>
        <v>0</v>
      </c>
      <c r="AH2485" s="3">
        <f t="shared" si="878"/>
        <v>0</v>
      </c>
      <c r="AI2485" s="3">
        <f t="shared" si="878"/>
        <v>0</v>
      </c>
      <c r="AJ2485" s="3">
        <f t="shared" si="878"/>
        <v>0</v>
      </c>
      <c r="AK2485" s="3">
        <f t="shared" si="878"/>
        <v>0</v>
      </c>
      <c r="AL2485" s="3">
        <f t="shared" si="878"/>
        <v>0</v>
      </c>
      <c r="AM2485" s="3">
        <f t="shared" si="878"/>
        <v>0</v>
      </c>
      <c r="AN2485" s="3">
        <f t="shared" si="878"/>
        <v>17818.875601037525</v>
      </c>
      <c r="AO2485" s="3">
        <f t="shared" si="878"/>
        <v>18292.042277834636</v>
      </c>
      <c r="AP2485" s="3">
        <f t="shared" si="878"/>
        <v>17634.594016399533</v>
      </c>
      <c r="AQ2485" s="3">
        <f t="shared" si="878"/>
        <v>17542.845190146192</v>
      </c>
      <c r="AR2485" s="3">
        <f t="shared" si="878"/>
        <v>17473.584390927932</v>
      </c>
      <c r="AS2485" s="3">
        <f t="shared" si="878"/>
        <v>17437.794658818908</v>
      </c>
      <c r="AT2485" s="3">
        <f t="shared" si="878"/>
        <v>17276.748354791216</v>
      </c>
      <c r="AU2485" s="3">
        <f t="shared" si="878"/>
        <v>17538.461446268717</v>
      </c>
      <c r="AV2485" s="3">
        <f t="shared" si="878"/>
        <v>17650.100129789567</v>
      </c>
      <c r="AW2485" s="3">
        <f t="shared" si="878"/>
        <v>17896.672611153776</v>
      </c>
      <c r="AX2485" s="3"/>
    </row>
    <row r="2486" spans="3:50">
      <c r="C2486" s="10" t="s">
        <v>3</v>
      </c>
      <c r="D2486" s="9"/>
      <c r="E2486" s="3">
        <f t="shared" si="878"/>
        <v>0</v>
      </c>
      <c r="F2486" s="3">
        <f t="shared" si="878"/>
        <v>0</v>
      </c>
      <c r="G2486" s="3">
        <f t="shared" si="878"/>
        <v>0</v>
      </c>
      <c r="H2486" s="3">
        <f t="shared" si="878"/>
        <v>0</v>
      </c>
      <c r="I2486" s="3">
        <f t="shared" si="878"/>
        <v>0</v>
      </c>
      <c r="J2486" s="3">
        <f t="shared" si="878"/>
        <v>0</v>
      </c>
      <c r="K2486" s="3">
        <f t="shared" si="878"/>
        <v>0</v>
      </c>
      <c r="L2486" s="3">
        <f t="shared" si="878"/>
        <v>0</v>
      </c>
      <c r="M2486" s="3">
        <f t="shared" si="878"/>
        <v>0</v>
      </c>
      <c r="N2486" s="3">
        <f t="shared" si="878"/>
        <v>0</v>
      </c>
      <c r="O2486" s="3">
        <f t="shared" si="878"/>
        <v>0</v>
      </c>
      <c r="P2486" s="3">
        <f t="shared" si="878"/>
        <v>0</v>
      </c>
      <c r="Q2486" s="3">
        <f t="shared" si="878"/>
        <v>0</v>
      </c>
      <c r="R2486" s="3">
        <f t="shared" si="878"/>
        <v>0</v>
      </c>
      <c r="S2486" s="3">
        <f t="shared" si="878"/>
        <v>0</v>
      </c>
      <c r="T2486" s="3">
        <f t="shared" si="878"/>
        <v>0</v>
      </c>
      <c r="U2486" s="3">
        <f t="shared" si="878"/>
        <v>0</v>
      </c>
      <c r="V2486" s="3">
        <f t="shared" si="878"/>
        <v>0</v>
      </c>
      <c r="W2486" s="3">
        <f t="shared" si="878"/>
        <v>0</v>
      </c>
      <c r="X2486" s="3">
        <f t="shared" si="878"/>
        <v>0</v>
      </c>
      <c r="Y2486" s="3">
        <f t="shared" si="878"/>
        <v>0</v>
      </c>
      <c r="Z2486" s="3">
        <f t="shared" si="878"/>
        <v>0</v>
      </c>
      <c r="AA2486" s="3">
        <f t="shared" si="878"/>
        <v>0</v>
      </c>
      <c r="AB2486" s="3">
        <f t="shared" si="878"/>
        <v>0</v>
      </c>
      <c r="AC2486" s="3">
        <f t="shared" si="878"/>
        <v>0</v>
      </c>
      <c r="AD2486" s="3">
        <f t="shared" si="878"/>
        <v>0</v>
      </c>
      <c r="AE2486" s="3">
        <f t="shared" si="878"/>
        <v>0</v>
      </c>
      <c r="AF2486" s="3">
        <f t="shared" si="878"/>
        <v>0</v>
      </c>
      <c r="AG2486" s="3">
        <f t="shared" si="878"/>
        <v>0</v>
      </c>
      <c r="AH2486" s="3">
        <f t="shared" si="878"/>
        <v>0</v>
      </c>
      <c r="AI2486" s="3">
        <f t="shared" si="878"/>
        <v>0</v>
      </c>
      <c r="AJ2486" s="3">
        <f t="shared" si="878"/>
        <v>0</v>
      </c>
      <c r="AK2486" s="3">
        <f t="shared" si="878"/>
        <v>0</v>
      </c>
      <c r="AL2486" s="3">
        <f t="shared" si="878"/>
        <v>0</v>
      </c>
      <c r="AM2486" s="3">
        <f t="shared" si="878"/>
        <v>0</v>
      </c>
      <c r="AN2486" s="3">
        <f t="shared" si="878"/>
        <v>465.52047385235949</v>
      </c>
      <c r="AO2486" s="3">
        <f t="shared" si="878"/>
        <v>746.21201283650419</v>
      </c>
      <c r="AP2486" s="3">
        <f t="shared" si="878"/>
        <v>974.07973359752418</v>
      </c>
      <c r="AQ2486" s="3">
        <f t="shared" si="878"/>
        <v>1219.395865593656</v>
      </c>
      <c r="AR2486" s="3">
        <f t="shared" si="878"/>
        <v>1461.8425595421224</v>
      </c>
      <c r="AS2486" s="3">
        <f t="shared" si="878"/>
        <v>1704.1764965288935</v>
      </c>
      <c r="AT2486" s="3">
        <f t="shared" si="878"/>
        <v>1729.8773911249402</v>
      </c>
      <c r="AU2486" s="3">
        <f t="shared" si="878"/>
        <v>1800.6877467055042</v>
      </c>
      <c r="AV2486" s="3">
        <f t="shared" si="878"/>
        <v>1859.6322163438681</v>
      </c>
      <c r="AW2486" s="3">
        <f t="shared" si="878"/>
        <v>1936.4445235871369</v>
      </c>
      <c r="AX2486" s="3"/>
    </row>
    <row r="2487" spans="3:50">
      <c r="C2487" s="10" t="s">
        <v>2</v>
      </c>
      <c r="D2487" s="9"/>
      <c r="E2487" s="3">
        <f t="shared" si="878"/>
        <v>0</v>
      </c>
      <c r="F2487" s="3">
        <f t="shared" si="878"/>
        <v>0</v>
      </c>
      <c r="G2487" s="3">
        <f t="shared" si="878"/>
        <v>0</v>
      </c>
      <c r="H2487" s="3">
        <f t="shared" si="878"/>
        <v>0</v>
      </c>
      <c r="I2487" s="3">
        <f t="shared" si="878"/>
        <v>0</v>
      </c>
      <c r="J2487" s="3">
        <f t="shared" si="878"/>
        <v>0</v>
      </c>
      <c r="K2487" s="3">
        <f t="shared" si="878"/>
        <v>0</v>
      </c>
      <c r="L2487" s="3">
        <f t="shared" si="878"/>
        <v>0</v>
      </c>
      <c r="M2487" s="3">
        <f t="shared" si="878"/>
        <v>0</v>
      </c>
      <c r="N2487" s="3">
        <f t="shared" si="878"/>
        <v>0</v>
      </c>
      <c r="O2487" s="3">
        <f t="shared" si="878"/>
        <v>0</v>
      </c>
      <c r="P2487" s="3">
        <f t="shared" si="878"/>
        <v>0</v>
      </c>
      <c r="Q2487" s="3">
        <f t="shared" si="878"/>
        <v>0</v>
      </c>
      <c r="R2487" s="3">
        <f t="shared" si="878"/>
        <v>0</v>
      </c>
      <c r="S2487" s="3">
        <f t="shared" si="878"/>
        <v>0</v>
      </c>
      <c r="T2487" s="3">
        <f t="shared" si="878"/>
        <v>0</v>
      </c>
      <c r="U2487" s="3">
        <f t="shared" si="878"/>
        <v>0</v>
      </c>
      <c r="V2487" s="3">
        <f t="shared" si="878"/>
        <v>0</v>
      </c>
      <c r="W2487" s="3">
        <f t="shared" si="878"/>
        <v>0</v>
      </c>
      <c r="X2487" s="3">
        <f t="shared" si="878"/>
        <v>0</v>
      </c>
      <c r="Y2487" s="3">
        <f t="shared" si="878"/>
        <v>0</v>
      </c>
      <c r="Z2487" s="3">
        <f t="shared" si="878"/>
        <v>0</v>
      </c>
      <c r="AA2487" s="3">
        <f t="shared" si="878"/>
        <v>0</v>
      </c>
      <c r="AB2487" s="3">
        <f t="shared" si="878"/>
        <v>0</v>
      </c>
      <c r="AC2487" s="3">
        <f t="shared" si="878"/>
        <v>0</v>
      </c>
      <c r="AD2487" s="3">
        <f t="shared" si="878"/>
        <v>0</v>
      </c>
      <c r="AE2487" s="3">
        <f t="shared" si="878"/>
        <v>0</v>
      </c>
      <c r="AF2487" s="3">
        <f t="shared" si="878"/>
        <v>0</v>
      </c>
      <c r="AG2487" s="3">
        <f t="shared" si="878"/>
        <v>0</v>
      </c>
      <c r="AH2487" s="3">
        <f t="shared" si="878"/>
        <v>0</v>
      </c>
      <c r="AI2487" s="3">
        <f t="shared" si="878"/>
        <v>0</v>
      </c>
      <c r="AJ2487" s="3">
        <f t="shared" si="878"/>
        <v>0</v>
      </c>
      <c r="AK2487" s="3">
        <f t="shared" si="878"/>
        <v>0</v>
      </c>
      <c r="AL2487" s="3">
        <f t="shared" si="878"/>
        <v>0</v>
      </c>
      <c r="AM2487" s="3">
        <f t="shared" si="878"/>
        <v>0</v>
      </c>
      <c r="AN2487" s="3">
        <f t="shared" si="878"/>
        <v>182.34558012915662</v>
      </c>
      <c r="AO2487" s="3">
        <f t="shared" si="878"/>
        <v>360.1237260074422</v>
      </c>
      <c r="AP2487" s="3">
        <f t="shared" si="878"/>
        <v>502.24542191558305</v>
      </c>
      <c r="AQ2487" s="3">
        <f t="shared" si="878"/>
        <v>643.99067688692912</v>
      </c>
      <c r="AR2487" s="3">
        <f t="shared" si="878"/>
        <v>776.76930230720791</v>
      </c>
      <c r="AS2487" s="3">
        <f t="shared" si="878"/>
        <v>902.93174405114462</v>
      </c>
      <c r="AT2487" s="3">
        <f t="shared" si="878"/>
        <v>1660.8503197125226</v>
      </c>
      <c r="AU2487" s="3">
        <f t="shared" si="878"/>
        <v>2441.7182726053952</v>
      </c>
      <c r="AV2487" s="3">
        <f t="shared" si="878"/>
        <v>3200.1265822369651</v>
      </c>
      <c r="AW2487" s="3">
        <f t="shared" si="878"/>
        <v>3984.3704895143401</v>
      </c>
      <c r="AX2487" s="3"/>
    </row>
    <row r="2488" spans="3:50">
      <c r="C2488" s="10" t="s">
        <v>1</v>
      </c>
      <c r="D2488" s="9"/>
      <c r="E2488" s="3">
        <f t="shared" si="878"/>
        <v>0</v>
      </c>
      <c r="F2488" s="3">
        <f t="shared" si="878"/>
        <v>0</v>
      </c>
      <c r="G2488" s="3">
        <f t="shared" si="878"/>
        <v>0</v>
      </c>
      <c r="H2488" s="3">
        <f t="shared" si="878"/>
        <v>0</v>
      </c>
      <c r="I2488" s="3">
        <f t="shared" si="878"/>
        <v>0</v>
      </c>
      <c r="J2488" s="3">
        <f t="shared" si="878"/>
        <v>0</v>
      </c>
      <c r="K2488" s="3">
        <f t="shared" si="878"/>
        <v>0</v>
      </c>
      <c r="L2488" s="3">
        <f t="shared" si="878"/>
        <v>0</v>
      </c>
      <c r="M2488" s="3">
        <f t="shared" si="878"/>
        <v>0</v>
      </c>
      <c r="N2488" s="3">
        <f t="shared" si="878"/>
        <v>0</v>
      </c>
      <c r="O2488" s="3">
        <f t="shared" si="878"/>
        <v>0</v>
      </c>
      <c r="P2488" s="3">
        <f t="shared" si="878"/>
        <v>0</v>
      </c>
      <c r="Q2488" s="3">
        <f t="shared" si="878"/>
        <v>0</v>
      </c>
      <c r="R2488" s="3">
        <f t="shared" si="878"/>
        <v>0</v>
      </c>
      <c r="S2488" s="3">
        <f t="shared" si="878"/>
        <v>0</v>
      </c>
      <c r="T2488" s="3">
        <f t="shared" si="878"/>
        <v>0</v>
      </c>
      <c r="U2488" s="3">
        <f t="shared" si="878"/>
        <v>0</v>
      </c>
      <c r="V2488" s="3">
        <f t="shared" si="878"/>
        <v>0</v>
      </c>
      <c r="W2488" s="3">
        <f t="shared" si="878"/>
        <v>0</v>
      </c>
      <c r="X2488" s="3">
        <f t="shared" si="878"/>
        <v>0</v>
      </c>
      <c r="Y2488" s="3">
        <f t="shared" si="878"/>
        <v>0</v>
      </c>
      <c r="Z2488" s="3">
        <f t="shared" si="878"/>
        <v>0</v>
      </c>
      <c r="AA2488" s="3">
        <f t="shared" si="878"/>
        <v>0</v>
      </c>
      <c r="AB2488" s="3">
        <f t="shared" si="878"/>
        <v>0</v>
      </c>
      <c r="AC2488" s="3">
        <f t="shared" si="878"/>
        <v>0</v>
      </c>
      <c r="AD2488" s="3">
        <f t="shared" si="878"/>
        <v>0</v>
      </c>
      <c r="AE2488" s="3">
        <f t="shared" si="878"/>
        <v>0</v>
      </c>
      <c r="AF2488" s="3">
        <f t="shared" si="878"/>
        <v>0</v>
      </c>
      <c r="AG2488" s="3">
        <f t="shared" si="878"/>
        <v>0</v>
      </c>
      <c r="AH2488" s="3">
        <f t="shared" si="878"/>
        <v>0</v>
      </c>
      <c r="AI2488" s="3">
        <f t="shared" si="878"/>
        <v>0</v>
      </c>
      <c r="AJ2488" s="3">
        <f t="shared" si="878"/>
        <v>0</v>
      </c>
      <c r="AK2488" s="3">
        <f t="shared" si="878"/>
        <v>0</v>
      </c>
      <c r="AL2488" s="3">
        <f t="shared" si="878"/>
        <v>0</v>
      </c>
      <c r="AM2488" s="3">
        <f t="shared" si="878"/>
        <v>0</v>
      </c>
      <c r="AN2488" s="3">
        <f t="shared" si="878"/>
        <v>579.89860928759992</v>
      </c>
      <c r="AO2488" s="3">
        <f t="shared" si="878"/>
        <v>1138.6882631348694</v>
      </c>
      <c r="AP2488" s="3">
        <f t="shared" si="878"/>
        <v>1578.9912755708722</v>
      </c>
      <c r="AQ2488" s="3">
        <f t="shared" si="878"/>
        <v>2013.1129646928221</v>
      </c>
      <c r="AR2488" s="3">
        <f t="shared" si="878"/>
        <v>2414.4569630662772</v>
      </c>
      <c r="AS2488" s="3">
        <f t="shared" si="878"/>
        <v>167.45044435038659</v>
      </c>
      <c r="AT2488" s="3">
        <f t="shared" si="878"/>
        <v>612.57363915486837</v>
      </c>
      <c r="AU2488" s="3">
        <f t="shared" si="878"/>
        <v>1056.7818887794724</v>
      </c>
      <c r="AV2488" s="3">
        <f t="shared" si="878"/>
        <v>1485.606226345797</v>
      </c>
      <c r="AW2488" s="3">
        <f t="shared" si="878"/>
        <v>1921.2338410216742</v>
      </c>
      <c r="AX2488" s="3"/>
    </row>
    <row r="2489" spans="3:50">
      <c r="C2489" s="7" t="s">
        <v>0</v>
      </c>
      <c r="D2489" s="6"/>
      <c r="E2489" s="4">
        <f t="shared" si="878"/>
        <v>0</v>
      </c>
      <c r="F2489" s="4">
        <f t="shared" si="878"/>
        <v>0</v>
      </c>
      <c r="G2489" s="4">
        <f t="shared" si="878"/>
        <v>0</v>
      </c>
      <c r="H2489" s="4">
        <f t="shared" si="878"/>
        <v>0</v>
      </c>
      <c r="I2489" s="4">
        <f t="shared" si="878"/>
        <v>0</v>
      </c>
      <c r="J2489" s="4">
        <f t="shared" si="878"/>
        <v>0</v>
      </c>
      <c r="K2489" s="4">
        <f t="shared" si="878"/>
        <v>0</v>
      </c>
      <c r="L2489" s="4">
        <f t="shared" si="878"/>
        <v>0</v>
      </c>
      <c r="M2489" s="4">
        <f t="shared" si="878"/>
        <v>0</v>
      </c>
      <c r="N2489" s="4">
        <f t="shared" si="878"/>
        <v>0</v>
      </c>
      <c r="O2489" s="4">
        <f t="shared" si="878"/>
        <v>0</v>
      </c>
      <c r="P2489" s="4">
        <f t="shared" si="878"/>
        <v>0</v>
      </c>
      <c r="Q2489" s="4">
        <f t="shared" si="878"/>
        <v>0</v>
      </c>
      <c r="R2489" s="4">
        <f t="shared" si="878"/>
        <v>0</v>
      </c>
      <c r="S2489" s="4">
        <f t="shared" si="878"/>
        <v>0</v>
      </c>
      <c r="T2489" s="4">
        <f t="shared" si="878"/>
        <v>0</v>
      </c>
      <c r="U2489" s="4">
        <f t="shared" si="878"/>
        <v>0</v>
      </c>
      <c r="V2489" s="4">
        <f t="shared" si="878"/>
        <v>0</v>
      </c>
      <c r="W2489" s="4">
        <f t="shared" si="878"/>
        <v>0</v>
      </c>
      <c r="X2489" s="4">
        <f t="shared" si="878"/>
        <v>0</v>
      </c>
      <c r="Y2489" s="4">
        <f t="shared" si="878"/>
        <v>0</v>
      </c>
      <c r="Z2489" s="4">
        <f t="shared" si="878"/>
        <v>0</v>
      </c>
      <c r="AA2489" s="4">
        <f t="shared" si="878"/>
        <v>0</v>
      </c>
      <c r="AB2489" s="4">
        <f t="shared" si="878"/>
        <v>0</v>
      </c>
      <c r="AC2489" s="4">
        <f t="shared" si="878"/>
        <v>0</v>
      </c>
      <c r="AD2489" s="4">
        <f t="shared" si="878"/>
        <v>0</v>
      </c>
      <c r="AE2489" s="4">
        <f t="shared" si="878"/>
        <v>0</v>
      </c>
      <c r="AF2489" s="4">
        <f t="shared" si="878"/>
        <v>0</v>
      </c>
      <c r="AG2489" s="4">
        <f t="shared" si="878"/>
        <v>0</v>
      </c>
      <c r="AH2489" s="4">
        <f t="shared" si="878"/>
        <v>0</v>
      </c>
      <c r="AI2489" s="4">
        <f t="shared" si="878"/>
        <v>0</v>
      </c>
      <c r="AJ2489" s="4">
        <f t="shared" si="878"/>
        <v>0</v>
      </c>
      <c r="AK2489" s="4">
        <f t="shared" si="878"/>
        <v>0</v>
      </c>
      <c r="AL2489" s="4">
        <f t="shared" si="878"/>
        <v>0</v>
      </c>
      <c r="AM2489" s="4">
        <f t="shared" si="878"/>
        <v>0</v>
      </c>
      <c r="AN2489" s="4">
        <f t="shared" si="878"/>
        <v>0</v>
      </c>
      <c r="AO2489" s="4">
        <f t="shared" si="878"/>
        <v>0</v>
      </c>
      <c r="AP2489" s="4">
        <f t="shared" si="878"/>
        <v>0</v>
      </c>
      <c r="AQ2489" s="4">
        <f t="shared" si="878"/>
        <v>0</v>
      </c>
      <c r="AR2489" s="4">
        <f t="shared" si="878"/>
        <v>0</v>
      </c>
      <c r="AS2489" s="4">
        <f t="shared" si="878"/>
        <v>0</v>
      </c>
      <c r="AT2489" s="4">
        <f t="shared" si="878"/>
        <v>9.8449375267725401</v>
      </c>
      <c r="AU2489" s="4">
        <f t="shared" si="878"/>
        <v>19.776583389452774</v>
      </c>
      <c r="AV2489" s="4">
        <f t="shared" si="878"/>
        <v>29.589846867062313</v>
      </c>
      <c r="AW2489" s="4">
        <f t="shared" si="878"/>
        <v>39.71692022979353</v>
      </c>
      <c r="AX2489" s="3"/>
    </row>
    <row r="2490" spans="3:50">
      <c r="C2490" s="14">
        <v>36</v>
      </c>
      <c r="D2490" s="13"/>
      <c r="E2490" s="11">
        <f t="shared" ref="E2490:AW2490" si="879">SUM(E2491:E2495)</f>
        <v>0</v>
      </c>
      <c r="F2490" s="11">
        <f t="shared" si="879"/>
        <v>0</v>
      </c>
      <c r="G2490" s="11">
        <f t="shared" si="879"/>
        <v>0</v>
      </c>
      <c r="H2490" s="11">
        <f t="shared" si="879"/>
        <v>0</v>
      </c>
      <c r="I2490" s="11">
        <f t="shared" si="879"/>
        <v>0</v>
      </c>
      <c r="J2490" s="11">
        <f t="shared" si="879"/>
        <v>0</v>
      </c>
      <c r="K2490" s="11">
        <f t="shared" si="879"/>
        <v>0</v>
      </c>
      <c r="L2490" s="11">
        <f t="shared" si="879"/>
        <v>0</v>
      </c>
      <c r="M2490" s="11">
        <f t="shared" si="879"/>
        <v>0</v>
      </c>
      <c r="N2490" s="11">
        <f t="shared" si="879"/>
        <v>0</v>
      </c>
      <c r="O2490" s="11">
        <f t="shared" si="879"/>
        <v>0</v>
      </c>
      <c r="P2490" s="11">
        <f t="shared" si="879"/>
        <v>0</v>
      </c>
      <c r="Q2490" s="11">
        <f t="shared" si="879"/>
        <v>0</v>
      </c>
      <c r="R2490" s="11">
        <f t="shared" si="879"/>
        <v>0</v>
      </c>
      <c r="S2490" s="11">
        <f t="shared" si="879"/>
        <v>0</v>
      </c>
      <c r="T2490" s="11">
        <f t="shared" si="879"/>
        <v>0</v>
      </c>
      <c r="U2490" s="11">
        <f t="shared" si="879"/>
        <v>0</v>
      </c>
      <c r="V2490" s="11">
        <f t="shared" si="879"/>
        <v>0</v>
      </c>
      <c r="W2490" s="11">
        <f t="shared" si="879"/>
        <v>0</v>
      </c>
      <c r="X2490" s="11">
        <f t="shared" si="879"/>
        <v>0</v>
      </c>
      <c r="Y2490" s="11">
        <f t="shared" si="879"/>
        <v>0</v>
      </c>
      <c r="Z2490" s="11">
        <f t="shared" si="879"/>
        <v>0</v>
      </c>
      <c r="AA2490" s="11">
        <f t="shared" si="879"/>
        <v>0</v>
      </c>
      <c r="AB2490" s="11">
        <f t="shared" si="879"/>
        <v>0</v>
      </c>
      <c r="AC2490" s="11">
        <f t="shared" si="879"/>
        <v>0</v>
      </c>
      <c r="AD2490" s="11">
        <f t="shared" si="879"/>
        <v>0</v>
      </c>
      <c r="AE2490" s="11">
        <f t="shared" si="879"/>
        <v>0</v>
      </c>
      <c r="AF2490" s="11">
        <f t="shared" si="879"/>
        <v>0</v>
      </c>
      <c r="AG2490" s="11">
        <f t="shared" si="879"/>
        <v>0</v>
      </c>
      <c r="AH2490" s="11">
        <f t="shared" si="879"/>
        <v>0</v>
      </c>
      <c r="AI2490" s="11">
        <f t="shared" si="879"/>
        <v>0</v>
      </c>
      <c r="AJ2490" s="11">
        <f t="shared" si="879"/>
        <v>0</v>
      </c>
      <c r="AK2490" s="11">
        <f t="shared" si="879"/>
        <v>0</v>
      </c>
      <c r="AL2490" s="11">
        <f t="shared" si="879"/>
        <v>0</v>
      </c>
      <c r="AM2490" s="11">
        <f t="shared" si="879"/>
        <v>0</v>
      </c>
      <c r="AN2490" s="11">
        <f t="shared" si="879"/>
        <v>0</v>
      </c>
      <c r="AO2490" s="11">
        <f t="shared" si="879"/>
        <v>15827.331574127174</v>
      </c>
      <c r="AP2490" s="11">
        <f t="shared" si="879"/>
        <v>17092.860245062438</v>
      </c>
      <c r="AQ2490" s="11">
        <f t="shared" si="879"/>
        <v>17243.535908334547</v>
      </c>
      <c r="AR2490" s="11">
        <f t="shared" si="879"/>
        <v>17872.738465430146</v>
      </c>
      <c r="AS2490" s="11">
        <f t="shared" si="879"/>
        <v>18482.43341188557</v>
      </c>
      <c r="AT2490" s="11">
        <f t="shared" si="879"/>
        <v>16853.991495419297</v>
      </c>
      <c r="AU2490" s="11">
        <f t="shared" si="879"/>
        <v>17780.361771983371</v>
      </c>
      <c r="AV2490" s="11">
        <f t="shared" si="879"/>
        <v>19115.372550367345</v>
      </c>
      <c r="AW2490" s="11">
        <f t="shared" si="879"/>
        <v>20283.186232791297</v>
      </c>
      <c r="AX2490" s="11"/>
    </row>
    <row r="2491" spans="3:50">
      <c r="C2491" s="10" t="s">
        <v>4</v>
      </c>
      <c r="D2491" s="9"/>
      <c r="E2491" s="3">
        <f t="shared" ref="E2491:AW2495" si="880">E1868*E376</f>
        <v>0</v>
      </c>
      <c r="F2491" s="3">
        <f t="shared" si="880"/>
        <v>0</v>
      </c>
      <c r="G2491" s="3">
        <f t="shared" si="880"/>
        <v>0</v>
      </c>
      <c r="H2491" s="3">
        <f t="shared" si="880"/>
        <v>0</v>
      </c>
      <c r="I2491" s="3">
        <f t="shared" si="880"/>
        <v>0</v>
      </c>
      <c r="J2491" s="3">
        <f t="shared" si="880"/>
        <v>0</v>
      </c>
      <c r="K2491" s="3">
        <f t="shared" si="880"/>
        <v>0</v>
      </c>
      <c r="L2491" s="3">
        <f t="shared" si="880"/>
        <v>0</v>
      </c>
      <c r="M2491" s="3">
        <f t="shared" si="880"/>
        <v>0</v>
      </c>
      <c r="N2491" s="3">
        <f t="shared" si="880"/>
        <v>0</v>
      </c>
      <c r="O2491" s="3">
        <f t="shared" si="880"/>
        <v>0</v>
      </c>
      <c r="P2491" s="3">
        <f t="shared" si="880"/>
        <v>0</v>
      </c>
      <c r="Q2491" s="3">
        <f t="shared" si="880"/>
        <v>0</v>
      </c>
      <c r="R2491" s="3">
        <f t="shared" si="880"/>
        <v>0</v>
      </c>
      <c r="S2491" s="3">
        <f t="shared" si="880"/>
        <v>0</v>
      </c>
      <c r="T2491" s="3">
        <f t="shared" si="880"/>
        <v>0</v>
      </c>
      <c r="U2491" s="3">
        <f t="shared" si="880"/>
        <v>0</v>
      </c>
      <c r="V2491" s="3">
        <f t="shared" si="880"/>
        <v>0</v>
      </c>
      <c r="W2491" s="3">
        <f t="shared" si="880"/>
        <v>0</v>
      </c>
      <c r="X2491" s="3">
        <f t="shared" si="880"/>
        <v>0</v>
      </c>
      <c r="Y2491" s="3">
        <f t="shared" si="880"/>
        <v>0</v>
      </c>
      <c r="Z2491" s="3">
        <f t="shared" si="880"/>
        <v>0</v>
      </c>
      <c r="AA2491" s="3">
        <f t="shared" si="880"/>
        <v>0</v>
      </c>
      <c r="AB2491" s="3">
        <f t="shared" si="880"/>
        <v>0</v>
      </c>
      <c r="AC2491" s="3">
        <f t="shared" si="880"/>
        <v>0</v>
      </c>
      <c r="AD2491" s="3">
        <f t="shared" si="880"/>
        <v>0</v>
      </c>
      <c r="AE2491" s="3">
        <f t="shared" si="880"/>
        <v>0</v>
      </c>
      <c r="AF2491" s="3">
        <f t="shared" si="880"/>
        <v>0</v>
      </c>
      <c r="AG2491" s="3">
        <f t="shared" si="880"/>
        <v>0</v>
      </c>
      <c r="AH2491" s="3">
        <f t="shared" si="880"/>
        <v>0</v>
      </c>
      <c r="AI2491" s="3">
        <f t="shared" si="880"/>
        <v>0</v>
      </c>
      <c r="AJ2491" s="3">
        <f t="shared" si="880"/>
        <v>0</v>
      </c>
      <c r="AK2491" s="3">
        <f t="shared" si="880"/>
        <v>0</v>
      </c>
      <c r="AL2491" s="3">
        <f t="shared" si="880"/>
        <v>0</v>
      </c>
      <c r="AM2491" s="3">
        <f t="shared" si="880"/>
        <v>0</v>
      </c>
      <c r="AN2491" s="3">
        <f t="shared" si="880"/>
        <v>0</v>
      </c>
      <c r="AO2491" s="3">
        <f t="shared" si="880"/>
        <v>14771.373609665263</v>
      </c>
      <c r="AP2491" s="3">
        <f t="shared" si="880"/>
        <v>15163.616191021343</v>
      </c>
      <c r="AQ2491" s="3">
        <f t="shared" si="880"/>
        <v>14618.609080801813</v>
      </c>
      <c r="AR2491" s="3">
        <f t="shared" si="880"/>
        <v>14542.551745806024</v>
      </c>
      <c r="AS2491" s="3">
        <f t="shared" si="880"/>
        <v>14485.13638668553</v>
      </c>
      <c r="AT2491" s="3">
        <f t="shared" si="880"/>
        <v>14455.467651339435</v>
      </c>
      <c r="AU2491" s="3">
        <f t="shared" si="880"/>
        <v>14321.964551676387</v>
      </c>
      <c r="AV2491" s="3">
        <f t="shared" si="880"/>
        <v>14538.917738808439</v>
      </c>
      <c r="AW2491" s="3">
        <f t="shared" si="880"/>
        <v>14631.463236094567</v>
      </c>
      <c r="AX2491" s="3"/>
    </row>
    <row r="2492" spans="3:50">
      <c r="C2492" s="10" t="s">
        <v>3</v>
      </c>
      <c r="D2492" s="9"/>
      <c r="E2492" s="3">
        <f t="shared" si="880"/>
        <v>0</v>
      </c>
      <c r="F2492" s="3">
        <f t="shared" si="880"/>
        <v>0</v>
      </c>
      <c r="G2492" s="3">
        <f t="shared" si="880"/>
        <v>0</v>
      </c>
      <c r="H2492" s="3">
        <f t="shared" si="880"/>
        <v>0</v>
      </c>
      <c r="I2492" s="3">
        <f t="shared" si="880"/>
        <v>0</v>
      </c>
      <c r="J2492" s="3">
        <f t="shared" si="880"/>
        <v>0</v>
      </c>
      <c r="K2492" s="3">
        <f t="shared" si="880"/>
        <v>0</v>
      </c>
      <c r="L2492" s="3">
        <f t="shared" si="880"/>
        <v>0</v>
      </c>
      <c r="M2492" s="3">
        <f t="shared" si="880"/>
        <v>0</v>
      </c>
      <c r="N2492" s="3">
        <f t="shared" si="880"/>
        <v>0</v>
      </c>
      <c r="O2492" s="3">
        <f t="shared" si="880"/>
        <v>0</v>
      </c>
      <c r="P2492" s="3">
        <f t="shared" si="880"/>
        <v>0</v>
      </c>
      <c r="Q2492" s="3">
        <f t="shared" si="880"/>
        <v>0</v>
      </c>
      <c r="R2492" s="3">
        <f t="shared" si="880"/>
        <v>0</v>
      </c>
      <c r="S2492" s="3">
        <f t="shared" si="880"/>
        <v>0</v>
      </c>
      <c r="T2492" s="3">
        <f t="shared" si="880"/>
        <v>0</v>
      </c>
      <c r="U2492" s="3">
        <f t="shared" si="880"/>
        <v>0</v>
      </c>
      <c r="V2492" s="3">
        <f t="shared" si="880"/>
        <v>0</v>
      </c>
      <c r="W2492" s="3">
        <f t="shared" si="880"/>
        <v>0</v>
      </c>
      <c r="X2492" s="3">
        <f t="shared" si="880"/>
        <v>0</v>
      </c>
      <c r="Y2492" s="3">
        <f t="shared" si="880"/>
        <v>0</v>
      </c>
      <c r="Z2492" s="3">
        <f t="shared" si="880"/>
        <v>0</v>
      </c>
      <c r="AA2492" s="3">
        <f t="shared" si="880"/>
        <v>0</v>
      </c>
      <c r="AB2492" s="3">
        <f t="shared" si="880"/>
        <v>0</v>
      </c>
      <c r="AC2492" s="3">
        <f t="shared" si="880"/>
        <v>0</v>
      </c>
      <c r="AD2492" s="3">
        <f t="shared" si="880"/>
        <v>0</v>
      </c>
      <c r="AE2492" s="3">
        <f t="shared" si="880"/>
        <v>0</v>
      </c>
      <c r="AF2492" s="3">
        <f t="shared" si="880"/>
        <v>0</v>
      </c>
      <c r="AG2492" s="3">
        <f t="shared" si="880"/>
        <v>0</v>
      </c>
      <c r="AH2492" s="3">
        <f t="shared" si="880"/>
        <v>0</v>
      </c>
      <c r="AI2492" s="3">
        <f t="shared" si="880"/>
        <v>0</v>
      </c>
      <c r="AJ2492" s="3">
        <f t="shared" si="880"/>
        <v>0</v>
      </c>
      <c r="AK2492" s="3">
        <f t="shared" si="880"/>
        <v>0</v>
      </c>
      <c r="AL2492" s="3">
        <f t="shared" si="880"/>
        <v>0</v>
      </c>
      <c r="AM2492" s="3">
        <f t="shared" si="880"/>
        <v>0</v>
      </c>
      <c r="AN2492" s="3">
        <f t="shared" si="880"/>
        <v>0</v>
      </c>
      <c r="AO2492" s="3">
        <f t="shared" si="880"/>
        <v>404.86036625031494</v>
      </c>
      <c r="AP2492" s="3">
        <f t="shared" si="880"/>
        <v>648.97611552351827</v>
      </c>
      <c r="AQ2492" s="3">
        <f t="shared" si="880"/>
        <v>847.15130666063192</v>
      </c>
      <c r="AR2492" s="3">
        <f t="shared" si="880"/>
        <v>1060.5012764807857</v>
      </c>
      <c r="AS2492" s="3">
        <f t="shared" si="880"/>
        <v>1271.3557132273954</v>
      </c>
      <c r="AT2492" s="3">
        <f t="shared" si="880"/>
        <v>1482.1120859201699</v>
      </c>
      <c r="AU2492" s="3">
        <f t="shared" si="880"/>
        <v>1504.4639999251729</v>
      </c>
      <c r="AV2492" s="3">
        <f t="shared" si="880"/>
        <v>1566.0473418079068</v>
      </c>
      <c r="AW2492" s="3">
        <f t="shared" si="880"/>
        <v>1617.3109937988334</v>
      </c>
      <c r="AX2492" s="3"/>
    </row>
    <row r="2493" spans="3:50">
      <c r="C2493" s="10" t="s">
        <v>2</v>
      </c>
      <c r="D2493" s="9"/>
      <c r="E2493" s="3">
        <f t="shared" si="880"/>
        <v>0</v>
      </c>
      <c r="F2493" s="3">
        <f t="shared" si="880"/>
        <v>0</v>
      </c>
      <c r="G2493" s="3">
        <f t="shared" si="880"/>
        <v>0</v>
      </c>
      <c r="H2493" s="3">
        <f t="shared" si="880"/>
        <v>0</v>
      </c>
      <c r="I2493" s="3">
        <f t="shared" si="880"/>
        <v>0</v>
      </c>
      <c r="J2493" s="3">
        <f t="shared" si="880"/>
        <v>0</v>
      </c>
      <c r="K2493" s="3">
        <f t="shared" si="880"/>
        <v>0</v>
      </c>
      <c r="L2493" s="3">
        <f t="shared" si="880"/>
        <v>0</v>
      </c>
      <c r="M2493" s="3">
        <f t="shared" si="880"/>
        <v>0</v>
      </c>
      <c r="N2493" s="3">
        <f t="shared" si="880"/>
        <v>0</v>
      </c>
      <c r="O2493" s="3">
        <f t="shared" si="880"/>
        <v>0</v>
      </c>
      <c r="P2493" s="3">
        <f t="shared" si="880"/>
        <v>0</v>
      </c>
      <c r="Q2493" s="3">
        <f t="shared" si="880"/>
        <v>0</v>
      </c>
      <c r="R2493" s="3">
        <f t="shared" si="880"/>
        <v>0</v>
      </c>
      <c r="S2493" s="3">
        <f t="shared" si="880"/>
        <v>0</v>
      </c>
      <c r="T2493" s="3">
        <f t="shared" si="880"/>
        <v>0</v>
      </c>
      <c r="U2493" s="3">
        <f t="shared" si="880"/>
        <v>0</v>
      </c>
      <c r="V2493" s="3">
        <f t="shared" si="880"/>
        <v>0</v>
      </c>
      <c r="W2493" s="3">
        <f t="shared" si="880"/>
        <v>0</v>
      </c>
      <c r="X2493" s="3">
        <f t="shared" si="880"/>
        <v>0</v>
      </c>
      <c r="Y2493" s="3">
        <f t="shared" si="880"/>
        <v>0</v>
      </c>
      <c r="Z2493" s="3">
        <f t="shared" si="880"/>
        <v>0</v>
      </c>
      <c r="AA2493" s="3">
        <f t="shared" si="880"/>
        <v>0</v>
      </c>
      <c r="AB2493" s="3">
        <f t="shared" si="880"/>
        <v>0</v>
      </c>
      <c r="AC2493" s="3">
        <f t="shared" si="880"/>
        <v>0</v>
      </c>
      <c r="AD2493" s="3">
        <f t="shared" si="880"/>
        <v>0</v>
      </c>
      <c r="AE2493" s="3">
        <f t="shared" si="880"/>
        <v>0</v>
      </c>
      <c r="AF2493" s="3">
        <f t="shared" si="880"/>
        <v>0</v>
      </c>
      <c r="AG2493" s="3">
        <f t="shared" si="880"/>
        <v>0</v>
      </c>
      <c r="AH2493" s="3">
        <f t="shared" si="880"/>
        <v>0</v>
      </c>
      <c r="AI2493" s="3">
        <f t="shared" si="880"/>
        <v>0</v>
      </c>
      <c r="AJ2493" s="3">
        <f t="shared" si="880"/>
        <v>0</v>
      </c>
      <c r="AK2493" s="3">
        <f t="shared" si="880"/>
        <v>0</v>
      </c>
      <c r="AL2493" s="3">
        <f t="shared" si="880"/>
        <v>0</v>
      </c>
      <c r="AM2493" s="3">
        <f t="shared" si="880"/>
        <v>0</v>
      </c>
      <c r="AN2493" s="3">
        <f t="shared" si="880"/>
        <v>0</v>
      </c>
      <c r="AO2493" s="3">
        <f t="shared" si="880"/>
        <v>156.20878605468181</v>
      </c>
      <c r="AP2493" s="3">
        <f t="shared" si="880"/>
        <v>308.50481831951151</v>
      </c>
      <c r="AQ2493" s="3">
        <f t="shared" si="880"/>
        <v>430.25527464600123</v>
      </c>
      <c r="AR2493" s="3">
        <f t="shared" si="880"/>
        <v>551.68324779677403</v>
      </c>
      <c r="AS2493" s="3">
        <f t="shared" si="880"/>
        <v>665.42983752063765</v>
      </c>
      <c r="AT2493" s="3">
        <f t="shared" si="880"/>
        <v>773.50858479027681</v>
      </c>
      <c r="AU2493" s="3">
        <f t="shared" si="880"/>
        <v>1422.7896945846487</v>
      </c>
      <c r="AV2493" s="3">
        <f t="shared" si="880"/>
        <v>2091.7306960830228</v>
      </c>
      <c r="AW2493" s="3">
        <f t="shared" si="880"/>
        <v>2741.431343049172</v>
      </c>
      <c r="AX2493" s="3"/>
    </row>
    <row r="2494" spans="3:50">
      <c r="C2494" s="10" t="s">
        <v>1</v>
      </c>
      <c r="D2494" s="9"/>
      <c r="E2494" s="3">
        <f t="shared" si="880"/>
        <v>0</v>
      </c>
      <c r="F2494" s="3">
        <f t="shared" si="880"/>
        <v>0</v>
      </c>
      <c r="G2494" s="3">
        <f t="shared" si="880"/>
        <v>0</v>
      </c>
      <c r="H2494" s="3">
        <f t="shared" si="880"/>
        <v>0</v>
      </c>
      <c r="I2494" s="3">
        <f t="shared" si="880"/>
        <v>0</v>
      </c>
      <c r="J2494" s="3">
        <f t="shared" si="880"/>
        <v>0</v>
      </c>
      <c r="K2494" s="3">
        <f t="shared" si="880"/>
        <v>0</v>
      </c>
      <c r="L2494" s="3">
        <f t="shared" si="880"/>
        <v>0</v>
      </c>
      <c r="M2494" s="3">
        <f t="shared" si="880"/>
        <v>0</v>
      </c>
      <c r="N2494" s="3">
        <f t="shared" si="880"/>
        <v>0</v>
      </c>
      <c r="O2494" s="3">
        <f t="shared" si="880"/>
        <v>0</v>
      </c>
      <c r="P2494" s="3">
        <f t="shared" si="880"/>
        <v>0</v>
      </c>
      <c r="Q2494" s="3">
        <f t="shared" si="880"/>
        <v>0</v>
      </c>
      <c r="R2494" s="3">
        <f t="shared" si="880"/>
        <v>0</v>
      </c>
      <c r="S2494" s="3">
        <f t="shared" si="880"/>
        <v>0</v>
      </c>
      <c r="T2494" s="3">
        <f t="shared" si="880"/>
        <v>0</v>
      </c>
      <c r="U2494" s="3">
        <f t="shared" si="880"/>
        <v>0</v>
      </c>
      <c r="V2494" s="3">
        <f t="shared" si="880"/>
        <v>0</v>
      </c>
      <c r="W2494" s="3">
        <f t="shared" si="880"/>
        <v>0</v>
      </c>
      <c r="X2494" s="3">
        <f t="shared" si="880"/>
        <v>0</v>
      </c>
      <c r="Y2494" s="3">
        <f t="shared" si="880"/>
        <v>0</v>
      </c>
      <c r="Z2494" s="3">
        <f t="shared" si="880"/>
        <v>0</v>
      </c>
      <c r="AA2494" s="3">
        <f t="shared" si="880"/>
        <v>0</v>
      </c>
      <c r="AB2494" s="3">
        <f t="shared" si="880"/>
        <v>0</v>
      </c>
      <c r="AC2494" s="3">
        <f t="shared" si="880"/>
        <v>0</v>
      </c>
      <c r="AD2494" s="3">
        <f t="shared" si="880"/>
        <v>0</v>
      </c>
      <c r="AE2494" s="3">
        <f t="shared" si="880"/>
        <v>0</v>
      </c>
      <c r="AF2494" s="3">
        <f t="shared" si="880"/>
        <v>0</v>
      </c>
      <c r="AG2494" s="3">
        <f t="shared" si="880"/>
        <v>0</v>
      </c>
      <c r="AH2494" s="3">
        <f t="shared" si="880"/>
        <v>0</v>
      </c>
      <c r="AI2494" s="3">
        <f t="shared" si="880"/>
        <v>0</v>
      </c>
      <c r="AJ2494" s="3">
        <f t="shared" si="880"/>
        <v>0</v>
      </c>
      <c r="AK2494" s="3">
        <f t="shared" si="880"/>
        <v>0</v>
      </c>
      <c r="AL2494" s="3">
        <f t="shared" si="880"/>
        <v>0</v>
      </c>
      <c r="AM2494" s="3">
        <f t="shared" si="880"/>
        <v>0</v>
      </c>
      <c r="AN2494" s="3">
        <f t="shared" si="880"/>
        <v>0</v>
      </c>
      <c r="AO2494" s="3">
        <f t="shared" si="880"/>
        <v>494.88881215691475</v>
      </c>
      <c r="AP2494" s="3">
        <f t="shared" si="880"/>
        <v>971.76312019806369</v>
      </c>
      <c r="AQ2494" s="3">
        <f t="shared" si="880"/>
        <v>1347.5202462261018</v>
      </c>
      <c r="AR2494" s="3">
        <f t="shared" si="880"/>
        <v>1718.0021953465637</v>
      </c>
      <c r="AS2494" s="3">
        <f t="shared" si="880"/>
        <v>2060.5114744520088</v>
      </c>
      <c r="AT2494" s="3">
        <f t="shared" si="880"/>
        <v>142.90317336941817</v>
      </c>
      <c r="AU2494" s="3">
        <f t="shared" si="880"/>
        <v>522.77387078478341</v>
      </c>
      <c r="AV2494" s="3">
        <f t="shared" si="880"/>
        <v>901.86374871548969</v>
      </c>
      <c r="AW2494" s="3">
        <f t="shared" si="880"/>
        <v>1267.8249075168274</v>
      </c>
      <c r="AX2494" s="3"/>
    </row>
    <row r="2495" spans="3:50">
      <c r="C2495" s="7" t="s">
        <v>0</v>
      </c>
      <c r="D2495" s="6"/>
      <c r="E2495" s="4">
        <f t="shared" si="880"/>
        <v>0</v>
      </c>
      <c r="F2495" s="4">
        <f t="shared" si="880"/>
        <v>0</v>
      </c>
      <c r="G2495" s="4">
        <f t="shared" si="880"/>
        <v>0</v>
      </c>
      <c r="H2495" s="4">
        <f t="shared" si="880"/>
        <v>0</v>
      </c>
      <c r="I2495" s="4">
        <f t="shared" si="880"/>
        <v>0</v>
      </c>
      <c r="J2495" s="4">
        <f t="shared" si="880"/>
        <v>0</v>
      </c>
      <c r="K2495" s="4">
        <f t="shared" si="880"/>
        <v>0</v>
      </c>
      <c r="L2495" s="4">
        <f t="shared" si="880"/>
        <v>0</v>
      </c>
      <c r="M2495" s="4">
        <f t="shared" si="880"/>
        <v>0</v>
      </c>
      <c r="N2495" s="4">
        <f t="shared" si="880"/>
        <v>0</v>
      </c>
      <c r="O2495" s="4">
        <f t="shared" si="880"/>
        <v>0</v>
      </c>
      <c r="P2495" s="4">
        <f t="shared" si="880"/>
        <v>0</v>
      </c>
      <c r="Q2495" s="4">
        <f t="shared" si="880"/>
        <v>0</v>
      </c>
      <c r="R2495" s="4">
        <f t="shared" si="880"/>
        <v>0</v>
      </c>
      <c r="S2495" s="4">
        <f t="shared" si="880"/>
        <v>0</v>
      </c>
      <c r="T2495" s="4">
        <f t="shared" si="880"/>
        <v>0</v>
      </c>
      <c r="U2495" s="4">
        <f t="shared" si="880"/>
        <v>0</v>
      </c>
      <c r="V2495" s="4">
        <f t="shared" si="880"/>
        <v>0</v>
      </c>
      <c r="W2495" s="4">
        <f t="shared" si="880"/>
        <v>0</v>
      </c>
      <c r="X2495" s="4">
        <f t="shared" si="880"/>
        <v>0</v>
      </c>
      <c r="Y2495" s="4">
        <f t="shared" si="880"/>
        <v>0</v>
      </c>
      <c r="Z2495" s="4">
        <f t="shared" si="880"/>
        <v>0</v>
      </c>
      <c r="AA2495" s="4">
        <f t="shared" si="880"/>
        <v>0</v>
      </c>
      <c r="AB2495" s="4">
        <f t="shared" si="880"/>
        <v>0</v>
      </c>
      <c r="AC2495" s="4">
        <f t="shared" si="880"/>
        <v>0</v>
      </c>
      <c r="AD2495" s="4">
        <f t="shared" si="880"/>
        <v>0</v>
      </c>
      <c r="AE2495" s="4">
        <f t="shared" si="880"/>
        <v>0</v>
      </c>
      <c r="AF2495" s="4">
        <f t="shared" si="880"/>
        <v>0</v>
      </c>
      <c r="AG2495" s="4">
        <f t="shared" si="880"/>
        <v>0</v>
      </c>
      <c r="AH2495" s="4">
        <f t="shared" si="880"/>
        <v>0</v>
      </c>
      <c r="AI2495" s="4">
        <f t="shared" si="880"/>
        <v>0</v>
      </c>
      <c r="AJ2495" s="4">
        <f t="shared" si="880"/>
        <v>0</v>
      </c>
      <c r="AK2495" s="4">
        <f t="shared" si="880"/>
        <v>0</v>
      </c>
      <c r="AL2495" s="4">
        <f t="shared" si="880"/>
        <v>0</v>
      </c>
      <c r="AM2495" s="4">
        <f t="shared" si="880"/>
        <v>0</v>
      </c>
      <c r="AN2495" s="4">
        <f t="shared" si="880"/>
        <v>0</v>
      </c>
      <c r="AO2495" s="4">
        <f t="shared" si="880"/>
        <v>0</v>
      </c>
      <c r="AP2495" s="4">
        <f t="shared" si="880"/>
        <v>0</v>
      </c>
      <c r="AQ2495" s="4">
        <f t="shared" si="880"/>
        <v>0</v>
      </c>
      <c r="AR2495" s="4">
        <f t="shared" si="880"/>
        <v>0</v>
      </c>
      <c r="AS2495" s="4">
        <f t="shared" si="880"/>
        <v>0</v>
      </c>
      <c r="AT2495" s="4">
        <f t="shared" si="880"/>
        <v>0</v>
      </c>
      <c r="AU2495" s="4">
        <f t="shared" si="880"/>
        <v>8.3696550123805871</v>
      </c>
      <c r="AV2495" s="4">
        <f t="shared" si="880"/>
        <v>16.813024952486362</v>
      </c>
      <c r="AW2495" s="4">
        <f t="shared" si="880"/>
        <v>25.155752331896338</v>
      </c>
      <c r="AX2495" s="3"/>
    </row>
    <row r="2496" spans="3:50">
      <c r="C2496" s="14">
        <v>37</v>
      </c>
      <c r="D2496" s="13"/>
      <c r="E2496" s="11">
        <f t="shared" ref="E2496:AW2496" si="881">SUM(E2497:E2501)</f>
        <v>0</v>
      </c>
      <c r="F2496" s="11">
        <f t="shared" si="881"/>
        <v>0</v>
      </c>
      <c r="G2496" s="11">
        <f t="shared" si="881"/>
        <v>0</v>
      </c>
      <c r="H2496" s="11">
        <f t="shared" si="881"/>
        <v>0</v>
      </c>
      <c r="I2496" s="11">
        <f t="shared" si="881"/>
        <v>0</v>
      </c>
      <c r="J2496" s="11">
        <f t="shared" si="881"/>
        <v>0</v>
      </c>
      <c r="K2496" s="11">
        <f t="shared" si="881"/>
        <v>0</v>
      </c>
      <c r="L2496" s="11">
        <f t="shared" si="881"/>
        <v>0</v>
      </c>
      <c r="M2496" s="11">
        <f t="shared" si="881"/>
        <v>0</v>
      </c>
      <c r="N2496" s="11">
        <f t="shared" si="881"/>
        <v>0</v>
      </c>
      <c r="O2496" s="11">
        <f t="shared" si="881"/>
        <v>0</v>
      </c>
      <c r="P2496" s="11">
        <f t="shared" si="881"/>
        <v>0</v>
      </c>
      <c r="Q2496" s="11">
        <f t="shared" si="881"/>
        <v>0</v>
      </c>
      <c r="R2496" s="11">
        <f t="shared" si="881"/>
        <v>0</v>
      </c>
      <c r="S2496" s="11">
        <f t="shared" si="881"/>
        <v>0</v>
      </c>
      <c r="T2496" s="11">
        <f t="shared" si="881"/>
        <v>0</v>
      </c>
      <c r="U2496" s="11">
        <f t="shared" si="881"/>
        <v>0</v>
      </c>
      <c r="V2496" s="11">
        <f t="shared" si="881"/>
        <v>0</v>
      </c>
      <c r="W2496" s="11">
        <f t="shared" si="881"/>
        <v>0</v>
      </c>
      <c r="X2496" s="11">
        <f t="shared" si="881"/>
        <v>0</v>
      </c>
      <c r="Y2496" s="11">
        <f t="shared" si="881"/>
        <v>0</v>
      </c>
      <c r="Z2496" s="11">
        <f t="shared" si="881"/>
        <v>0</v>
      </c>
      <c r="AA2496" s="11">
        <f t="shared" si="881"/>
        <v>0</v>
      </c>
      <c r="AB2496" s="11">
        <f t="shared" si="881"/>
        <v>0</v>
      </c>
      <c r="AC2496" s="11">
        <f t="shared" si="881"/>
        <v>0</v>
      </c>
      <c r="AD2496" s="11">
        <f t="shared" si="881"/>
        <v>0</v>
      </c>
      <c r="AE2496" s="11">
        <f t="shared" si="881"/>
        <v>0</v>
      </c>
      <c r="AF2496" s="11">
        <f t="shared" si="881"/>
        <v>0</v>
      </c>
      <c r="AG2496" s="11">
        <f t="shared" si="881"/>
        <v>0</v>
      </c>
      <c r="AH2496" s="11">
        <f t="shared" si="881"/>
        <v>0</v>
      </c>
      <c r="AI2496" s="11">
        <f t="shared" si="881"/>
        <v>0</v>
      </c>
      <c r="AJ2496" s="11">
        <f t="shared" si="881"/>
        <v>0</v>
      </c>
      <c r="AK2496" s="11">
        <f t="shared" si="881"/>
        <v>0</v>
      </c>
      <c r="AL2496" s="11">
        <f t="shared" si="881"/>
        <v>0</v>
      </c>
      <c r="AM2496" s="11">
        <f t="shared" si="881"/>
        <v>0</v>
      </c>
      <c r="AN2496" s="11">
        <f t="shared" si="881"/>
        <v>0</v>
      </c>
      <c r="AO2496" s="11">
        <f t="shared" si="881"/>
        <v>0</v>
      </c>
      <c r="AP2496" s="11">
        <f t="shared" si="881"/>
        <v>13086.118123303957</v>
      </c>
      <c r="AQ2496" s="11">
        <f t="shared" si="881"/>
        <v>14156.22425755644</v>
      </c>
      <c r="AR2496" s="11">
        <f t="shared" si="881"/>
        <v>14301.622689909676</v>
      </c>
      <c r="AS2496" s="11">
        <f t="shared" si="881"/>
        <v>14842.141968222262</v>
      </c>
      <c r="AT2496" s="11">
        <f t="shared" si="881"/>
        <v>15365.550989543088</v>
      </c>
      <c r="AU2496" s="11">
        <f t="shared" si="881"/>
        <v>13986.453645414009</v>
      </c>
      <c r="AV2496" s="11">
        <f t="shared" si="881"/>
        <v>14779.466861725919</v>
      </c>
      <c r="AW2496" s="11">
        <f t="shared" si="881"/>
        <v>15911.653055364748</v>
      </c>
      <c r="AX2496" s="11"/>
    </row>
    <row r="2497" spans="3:50">
      <c r="C2497" s="10" t="s">
        <v>4</v>
      </c>
      <c r="D2497" s="9"/>
      <c r="E2497" s="3">
        <f t="shared" ref="E2497:AW2501" si="882">E1874*E382</f>
        <v>0</v>
      </c>
      <c r="F2497" s="3">
        <f t="shared" si="882"/>
        <v>0</v>
      </c>
      <c r="G2497" s="3">
        <f t="shared" si="882"/>
        <v>0</v>
      </c>
      <c r="H2497" s="3">
        <f t="shared" si="882"/>
        <v>0</v>
      </c>
      <c r="I2497" s="3">
        <f t="shared" si="882"/>
        <v>0</v>
      </c>
      <c r="J2497" s="3">
        <f t="shared" si="882"/>
        <v>0</v>
      </c>
      <c r="K2497" s="3">
        <f t="shared" si="882"/>
        <v>0</v>
      </c>
      <c r="L2497" s="3">
        <f t="shared" si="882"/>
        <v>0</v>
      </c>
      <c r="M2497" s="3">
        <f t="shared" si="882"/>
        <v>0</v>
      </c>
      <c r="N2497" s="3">
        <f t="shared" si="882"/>
        <v>0</v>
      </c>
      <c r="O2497" s="3">
        <f t="shared" si="882"/>
        <v>0</v>
      </c>
      <c r="P2497" s="3">
        <f t="shared" si="882"/>
        <v>0</v>
      </c>
      <c r="Q2497" s="3">
        <f t="shared" si="882"/>
        <v>0</v>
      </c>
      <c r="R2497" s="3">
        <f t="shared" si="882"/>
        <v>0</v>
      </c>
      <c r="S2497" s="3">
        <f t="shared" si="882"/>
        <v>0</v>
      </c>
      <c r="T2497" s="3">
        <f t="shared" si="882"/>
        <v>0</v>
      </c>
      <c r="U2497" s="3">
        <f t="shared" si="882"/>
        <v>0</v>
      </c>
      <c r="V2497" s="3">
        <f t="shared" si="882"/>
        <v>0</v>
      </c>
      <c r="W2497" s="3">
        <f t="shared" si="882"/>
        <v>0</v>
      </c>
      <c r="X2497" s="3">
        <f t="shared" si="882"/>
        <v>0</v>
      </c>
      <c r="Y2497" s="3">
        <f t="shared" si="882"/>
        <v>0</v>
      </c>
      <c r="Z2497" s="3">
        <f t="shared" si="882"/>
        <v>0</v>
      </c>
      <c r="AA2497" s="3">
        <f t="shared" si="882"/>
        <v>0</v>
      </c>
      <c r="AB2497" s="3">
        <f t="shared" si="882"/>
        <v>0</v>
      </c>
      <c r="AC2497" s="3">
        <f t="shared" si="882"/>
        <v>0</v>
      </c>
      <c r="AD2497" s="3">
        <f t="shared" si="882"/>
        <v>0</v>
      </c>
      <c r="AE2497" s="3">
        <f t="shared" si="882"/>
        <v>0</v>
      </c>
      <c r="AF2497" s="3">
        <f t="shared" si="882"/>
        <v>0</v>
      </c>
      <c r="AG2497" s="3">
        <f t="shared" si="882"/>
        <v>0</v>
      </c>
      <c r="AH2497" s="3">
        <f t="shared" si="882"/>
        <v>0</v>
      </c>
      <c r="AI2497" s="3">
        <f t="shared" si="882"/>
        <v>0</v>
      </c>
      <c r="AJ2497" s="3">
        <f t="shared" si="882"/>
        <v>0</v>
      </c>
      <c r="AK2497" s="3">
        <f t="shared" si="882"/>
        <v>0</v>
      </c>
      <c r="AL2497" s="3">
        <f t="shared" si="882"/>
        <v>0</v>
      </c>
      <c r="AM2497" s="3">
        <f t="shared" si="882"/>
        <v>0</v>
      </c>
      <c r="AN2497" s="3">
        <f t="shared" si="882"/>
        <v>0</v>
      </c>
      <c r="AO2497" s="3">
        <f t="shared" si="882"/>
        <v>0</v>
      </c>
      <c r="AP2497" s="3">
        <f t="shared" si="882"/>
        <v>12181.567051132492</v>
      </c>
      <c r="AQ2497" s="3">
        <f t="shared" si="882"/>
        <v>12505.039290841598</v>
      </c>
      <c r="AR2497" s="3">
        <f t="shared" si="882"/>
        <v>12055.586123389447</v>
      </c>
      <c r="AS2497" s="3">
        <f t="shared" si="882"/>
        <v>11992.863620359976</v>
      </c>
      <c r="AT2497" s="3">
        <f t="shared" si="882"/>
        <v>11945.514669248652</v>
      </c>
      <c r="AU2497" s="3">
        <f t="shared" si="882"/>
        <v>11921.047636019985</v>
      </c>
      <c r="AV2497" s="3">
        <f t="shared" si="882"/>
        <v>11810.951107216777</v>
      </c>
      <c r="AW2497" s="3">
        <f t="shared" si="882"/>
        <v>11989.866749447689</v>
      </c>
      <c r="AX2497" s="3"/>
    </row>
    <row r="2498" spans="3:50">
      <c r="C2498" s="10" t="s">
        <v>3</v>
      </c>
      <c r="D2498" s="9"/>
      <c r="E2498" s="3">
        <f t="shared" si="882"/>
        <v>0</v>
      </c>
      <c r="F2498" s="3">
        <f t="shared" si="882"/>
        <v>0</v>
      </c>
      <c r="G2498" s="3">
        <f t="shared" si="882"/>
        <v>0</v>
      </c>
      <c r="H2498" s="3">
        <f t="shared" si="882"/>
        <v>0</v>
      </c>
      <c r="I2498" s="3">
        <f t="shared" si="882"/>
        <v>0</v>
      </c>
      <c r="J2498" s="3">
        <f t="shared" si="882"/>
        <v>0</v>
      </c>
      <c r="K2498" s="3">
        <f t="shared" si="882"/>
        <v>0</v>
      </c>
      <c r="L2498" s="3">
        <f t="shared" si="882"/>
        <v>0</v>
      </c>
      <c r="M2498" s="3">
        <f t="shared" si="882"/>
        <v>0</v>
      </c>
      <c r="N2498" s="3">
        <f t="shared" si="882"/>
        <v>0</v>
      </c>
      <c r="O2498" s="3">
        <f t="shared" si="882"/>
        <v>0</v>
      </c>
      <c r="P2498" s="3">
        <f t="shared" si="882"/>
        <v>0</v>
      </c>
      <c r="Q2498" s="3">
        <f t="shared" si="882"/>
        <v>0</v>
      </c>
      <c r="R2498" s="3">
        <f t="shared" si="882"/>
        <v>0</v>
      </c>
      <c r="S2498" s="3">
        <f t="shared" si="882"/>
        <v>0</v>
      </c>
      <c r="T2498" s="3">
        <f t="shared" si="882"/>
        <v>0</v>
      </c>
      <c r="U2498" s="3">
        <f t="shared" si="882"/>
        <v>0</v>
      </c>
      <c r="V2498" s="3">
        <f t="shared" si="882"/>
        <v>0</v>
      </c>
      <c r="W2498" s="3">
        <f t="shared" si="882"/>
        <v>0</v>
      </c>
      <c r="X2498" s="3">
        <f t="shared" si="882"/>
        <v>0</v>
      </c>
      <c r="Y2498" s="3">
        <f t="shared" si="882"/>
        <v>0</v>
      </c>
      <c r="Z2498" s="3">
        <f t="shared" si="882"/>
        <v>0</v>
      </c>
      <c r="AA2498" s="3">
        <f t="shared" si="882"/>
        <v>0</v>
      </c>
      <c r="AB2498" s="3">
        <f t="shared" si="882"/>
        <v>0</v>
      </c>
      <c r="AC2498" s="3">
        <f t="shared" si="882"/>
        <v>0</v>
      </c>
      <c r="AD2498" s="3">
        <f t="shared" si="882"/>
        <v>0</v>
      </c>
      <c r="AE2498" s="3">
        <f t="shared" si="882"/>
        <v>0</v>
      </c>
      <c r="AF2498" s="3">
        <f t="shared" si="882"/>
        <v>0</v>
      </c>
      <c r="AG2498" s="3">
        <f t="shared" si="882"/>
        <v>0</v>
      </c>
      <c r="AH2498" s="3">
        <f t="shared" si="882"/>
        <v>0</v>
      </c>
      <c r="AI2498" s="3">
        <f t="shared" si="882"/>
        <v>0</v>
      </c>
      <c r="AJ2498" s="3">
        <f t="shared" si="882"/>
        <v>0</v>
      </c>
      <c r="AK2498" s="3">
        <f t="shared" si="882"/>
        <v>0</v>
      </c>
      <c r="AL2498" s="3">
        <f t="shared" si="882"/>
        <v>0</v>
      </c>
      <c r="AM2498" s="3">
        <f t="shared" si="882"/>
        <v>0</v>
      </c>
      <c r="AN2498" s="3">
        <f t="shared" si="882"/>
        <v>0</v>
      </c>
      <c r="AO2498" s="3">
        <f t="shared" si="882"/>
        <v>0</v>
      </c>
      <c r="AP2498" s="3">
        <f t="shared" si="882"/>
        <v>350.77840967354399</v>
      </c>
      <c r="AQ2498" s="3">
        <f t="shared" si="882"/>
        <v>562.28474974679443</v>
      </c>
      <c r="AR2498" s="3">
        <f t="shared" si="882"/>
        <v>733.98735187517275</v>
      </c>
      <c r="AS2498" s="3">
        <f t="shared" si="882"/>
        <v>918.8376591812264</v>
      </c>
      <c r="AT2498" s="3">
        <f t="shared" si="882"/>
        <v>1101.5257910910243</v>
      </c>
      <c r="AU2498" s="3">
        <f t="shared" si="882"/>
        <v>1284.1289585149946</v>
      </c>
      <c r="AV2498" s="3">
        <f t="shared" si="882"/>
        <v>1303.4950647121796</v>
      </c>
      <c r="AW2498" s="3">
        <f t="shared" si="882"/>
        <v>1356.8519959625246</v>
      </c>
      <c r="AX2498" s="3"/>
    </row>
    <row r="2499" spans="3:50">
      <c r="C2499" s="10" t="s">
        <v>2</v>
      </c>
      <c r="D2499" s="9"/>
      <c r="E2499" s="3">
        <f t="shared" si="882"/>
        <v>0</v>
      </c>
      <c r="F2499" s="3">
        <f t="shared" si="882"/>
        <v>0</v>
      </c>
      <c r="G2499" s="3">
        <f t="shared" si="882"/>
        <v>0</v>
      </c>
      <c r="H2499" s="3">
        <f t="shared" si="882"/>
        <v>0</v>
      </c>
      <c r="I2499" s="3">
        <f t="shared" si="882"/>
        <v>0</v>
      </c>
      <c r="J2499" s="3">
        <f t="shared" si="882"/>
        <v>0</v>
      </c>
      <c r="K2499" s="3">
        <f t="shared" si="882"/>
        <v>0</v>
      </c>
      <c r="L2499" s="3">
        <f t="shared" si="882"/>
        <v>0</v>
      </c>
      <c r="M2499" s="3">
        <f t="shared" si="882"/>
        <v>0</v>
      </c>
      <c r="N2499" s="3">
        <f t="shared" si="882"/>
        <v>0</v>
      </c>
      <c r="O2499" s="3">
        <f t="shared" si="882"/>
        <v>0</v>
      </c>
      <c r="P2499" s="3">
        <f t="shared" si="882"/>
        <v>0</v>
      </c>
      <c r="Q2499" s="3">
        <f t="shared" si="882"/>
        <v>0</v>
      </c>
      <c r="R2499" s="3">
        <f t="shared" si="882"/>
        <v>0</v>
      </c>
      <c r="S2499" s="3">
        <f t="shared" si="882"/>
        <v>0</v>
      </c>
      <c r="T2499" s="3">
        <f t="shared" si="882"/>
        <v>0</v>
      </c>
      <c r="U2499" s="3">
        <f t="shared" si="882"/>
        <v>0</v>
      </c>
      <c r="V2499" s="3">
        <f t="shared" si="882"/>
        <v>0</v>
      </c>
      <c r="W2499" s="3">
        <f t="shared" si="882"/>
        <v>0</v>
      </c>
      <c r="X2499" s="3">
        <f t="shared" si="882"/>
        <v>0</v>
      </c>
      <c r="Y2499" s="3">
        <f t="shared" si="882"/>
        <v>0</v>
      </c>
      <c r="Z2499" s="3">
        <f t="shared" si="882"/>
        <v>0</v>
      </c>
      <c r="AA2499" s="3">
        <f t="shared" si="882"/>
        <v>0</v>
      </c>
      <c r="AB2499" s="3">
        <f t="shared" si="882"/>
        <v>0</v>
      </c>
      <c r="AC2499" s="3">
        <f t="shared" si="882"/>
        <v>0</v>
      </c>
      <c r="AD2499" s="3">
        <f t="shared" si="882"/>
        <v>0</v>
      </c>
      <c r="AE2499" s="3">
        <f t="shared" si="882"/>
        <v>0</v>
      </c>
      <c r="AF2499" s="3">
        <f t="shared" si="882"/>
        <v>0</v>
      </c>
      <c r="AG2499" s="3">
        <f t="shared" si="882"/>
        <v>0</v>
      </c>
      <c r="AH2499" s="3">
        <f t="shared" si="882"/>
        <v>0</v>
      </c>
      <c r="AI2499" s="3">
        <f t="shared" si="882"/>
        <v>0</v>
      </c>
      <c r="AJ2499" s="3">
        <f t="shared" si="882"/>
        <v>0</v>
      </c>
      <c r="AK2499" s="3">
        <f t="shared" si="882"/>
        <v>0</v>
      </c>
      <c r="AL2499" s="3">
        <f t="shared" si="882"/>
        <v>0</v>
      </c>
      <c r="AM2499" s="3">
        <f t="shared" si="882"/>
        <v>0</v>
      </c>
      <c r="AN2499" s="3">
        <f t="shared" si="882"/>
        <v>0</v>
      </c>
      <c r="AO2499" s="3">
        <f t="shared" si="882"/>
        <v>0</v>
      </c>
      <c r="AP2499" s="3">
        <f t="shared" si="882"/>
        <v>133.25547860001782</v>
      </c>
      <c r="AQ2499" s="3">
        <f t="shared" si="882"/>
        <v>263.17314316230119</v>
      </c>
      <c r="AR2499" s="3">
        <f t="shared" si="882"/>
        <v>367.03359645253852</v>
      </c>
      <c r="AS2499" s="3">
        <f t="shared" si="882"/>
        <v>470.61895222101691</v>
      </c>
      <c r="AT2499" s="3">
        <f t="shared" si="882"/>
        <v>567.65162647448301</v>
      </c>
      <c r="AU2499" s="3">
        <f t="shared" si="882"/>
        <v>659.8492906242102</v>
      </c>
      <c r="AV2499" s="3">
        <f t="shared" si="882"/>
        <v>1213.7250822286132</v>
      </c>
      <c r="AW2499" s="3">
        <f t="shared" si="882"/>
        <v>1784.3719425059674</v>
      </c>
      <c r="AX2499" s="3"/>
    </row>
    <row r="2500" spans="3:50">
      <c r="C2500" s="10" t="s">
        <v>1</v>
      </c>
      <c r="D2500" s="9"/>
      <c r="E2500" s="3">
        <f t="shared" si="882"/>
        <v>0</v>
      </c>
      <c r="F2500" s="3">
        <f t="shared" si="882"/>
        <v>0</v>
      </c>
      <c r="G2500" s="3">
        <f t="shared" si="882"/>
        <v>0</v>
      </c>
      <c r="H2500" s="3">
        <f t="shared" si="882"/>
        <v>0</v>
      </c>
      <c r="I2500" s="3">
        <f t="shared" si="882"/>
        <v>0</v>
      </c>
      <c r="J2500" s="3">
        <f t="shared" si="882"/>
        <v>0</v>
      </c>
      <c r="K2500" s="3">
        <f t="shared" si="882"/>
        <v>0</v>
      </c>
      <c r="L2500" s="3">
        <f t="shared" si="882"/>
        <v>0</v>
      </c>
      <c r="M2500" s="3">
        <f t="shared" si="882"/>
        <v>0</v>
      </c>
      <c r="N2500" s="3">
        <f t="shared" si="882"/>
        <v>0</v>
      </c>
      <c r="O2500" s="3">
        <f t="shared" si="882"/>
        <v>0</v>
      </c>
      <c r="P2500" s="3">
        <f t="shared" si="882"/>
        <v>0</v>
      </c>
      <c r="Q2500" s="3">
        <f t="shared" si="882"/>
        <v>0</v>
      </c>
      <c r="R2500" s="3">
        <f t="shared" si="882"/>
        <v>0</v>
      </c>
      <c r="S2500" s="3">
        <f t="shared" si="882"/>
        <v>0</v>
      </c>
      <c r="T2500" s="3">
        <f t="shared" si="882"/>
        <v>0</v>
      </c>
      <c r="U2500" s="3">
        <f t="shared" si="882"/>
        <v>0</v>
      </c>
      <c r="V2500" s="3">
        <f t="shared" si="882"/>
        <v>0</v>
      </c>
      <c r="W2500" s="3">
        <f t="shared" si="882"/>
        <v>0</v>
      </c>
      <c r="X2500" s="3">
        <f t="shared" si="882"/>
        <v>0</v>
      </c>
      <c r="Y2500" s="3">
        <f t="shared" si="882"/>
        <v>0</v>
      </c>
      <c r="Z2500" s="3">
        <f t="shared" si="882"/>
        <v>0</v>
      </c>
      <c r="AA2500" s="3">
        <f t="shared" si="882"/>
        <v>0</v>
      </c>
      <c r="AB2500" s="3">
        <f t="shared" si="882"/>
        <v>0</v>
      </c>
      <c r="AC2500" s="3">
        <f t="shared" si="882"/>
        <v>0</v>
      </c>
      <c r="AD2500" s="3">
        <f t="shared" si="882"/>
        <v>0</v>
      </c>
      <c r="AE2500" s="3">
        <f t="shared" si="882"/>
        <v>0</v>
      </c>
      <c r="AF2500" s="3">
        <f t="shared" si="882"/>
        <v>0</v>
      </c>
      <c r="AG2500" s="3">
        <f t="shared" si="882"/>
        <v>0</v>
      </c>
      <c r="AH2500" s="3">
        <f t="shared" si="882"/>
        <v>0</v>
      </c>
      <c r="AI2500" s="3">
        <f t="shared" si="882"/>
        <v>0</v>
      </c>
      <c r="AJ2500" s="3">
        <f t="shared" si="882"/>
        <v>0</v>
      </c>
      <c r="AK2500" s="3">
        <f t="shared" si="882"/>
        <v>0</v>
      </c>
      <c r="AL2500" s="3">
        <f t="shared" si="882"/>
        <v>0</v>
      </c>
      <c r="AM2500" s="3">
        <f t="shared" si="882"/>
        <v>0</v>
      </c>
      <c r="AN2500" s="3">
        <f t="shared" si="882"/>
        <v>0</v>
      </c>
      <c r="AO2500" s="3">
        <f t="shared" si="882"/>
        <v>0</v>
      </c>
      <c r="AP2500" s="3">
        <f t="shared" si="882"/>
        <v>420.51718389790483</v>
      </c>
      <c r="AQ2500" s="3">
        <f t="shared" si="882"/>
        <v>825.7270738057465</v>
      </c>
      <c r="AR2500" s="3">
        <f t="shared" si="882"/>
        <v>1145.0156181925202</v>
      </c>
      <c r="AS2500" s="3">
        <f t="shared" si="882"/>
        <v>1459.8217364600428</v>
      </c>
      <c r="AT2500" s="3">
        <f t="shared" si="882"/>
        <v>1750.8589027289283</v>
      </c>
      <c r="AU2500" s="3">
        <f t="shared" si="882"/>
        <v>121.42776025481859</v>
      </c>
      <c r="AV2500" s="3">
        <f t="shared" si="882"/>
        <v>444.21169070219543</v>
      </c>
      <c r="AW2500" s="3">
        <f t="shared" si="882"/>
        <v>766.33214280301127</v>
      </c>
      <c r="AX2500" s="3"/>
    </row>
    <row r="2501" spans="3:50">
      <c r="C2501" s="7" t="s">
        <v>0</v>
      </c>
      <c r="D2501" s="6"/>
      <c r="E2501" s="4">
        <f t="shared" si="882"/>
        <v>0</v>
      </c>
      <c r="F2501" s="4">
        <f t="shared" si="882"/>
        <v>0</v>
      </c>
      <c r="G2501" s="4">
        <f t="shared" si="882"/>
        <v>0</v>
      </c>
      <c r="H2501" s="4">
        <f t="shared" si="882"/>
        <v>0</v>
      </c>
      <c r="I2501" s="4">
        <f t="shared" si="882"/>
        <v>0</v>
      </c>
      <c r="J2501" s="4">
        <f t="shared" si="882"/>
        <v>0</v>
      </c>
      <c r="K2501" s="4">
        <f t="shared" si="882"/>
        <v>0</v>
      </c>
      <c r="L2501" s="4">
        <f t="shared" si="882"/>
        <v>0</v>
      </c>
      <c r="M2501" s="4">
        <f t="shared" si="882"/>
        <v>0</v>
      </c>
      <c r="N2501" s="4">
        <f t="shared" si="882"/>
        <v>0</v>
      </c>
      <c r="O2501" s="4">
        <f t="shared" si="882"/>
        <v>0</v>
      </c>
      <c r="P2501" s="4">
        <f t="shared" si="882"/>
        <v>0</v>
      </c>
      <c r="Q2501" s="4">
        <f t="shared" si="882"/>
        <v>0</v>
      </c>
      <c r="R2501" s="4">
        <f t="shared" si="882"/>
        <v>0</v>
      </c>
      <c r="S2501" s="4">
        <f t="shared" si="882"/>
        <v>0</v>
      </c>
      <c r="T2501" s="4">
        <f t="shared" si="882"/>
        <v>0</v>
      </c>
      <c r="U2501" s="4">
        <f t="shared" si="882"/>
        <v>0</v>
      </c>
      <c r="V2501" s="4">
        <f t="shared" si="882"/>
        <v>0</v>
      </c>
      <c r="W2501" s="4">
        <f t="shared" si="882"/>
        <v>0</v>
      </c>
      <c r="X2501" s="4">
        <f t="shared" si="882"/>
        <v>0</v>
      </c>
      <c r="Y2501" s="4">
        <f t="shared" si="882"/>
        <v>0</v>
      </c>
      <c r="Z2501" s="4">
        <f t="shared" si="882"/>
        <v>0</v>
      </c>
      <c r="AA2501" s="4">
        <f t="shared" si="882"/>
        <v>0</v>
      </c>
      <c r="AB2501" s="4">
        <f t="shared" si="882"/>
        <v>0</v>
      </c>
      <c r="AC2501" s="4">
        <f t="shared" si="882"/>
        <v>0</v>
      </c>
      <c r="AD2501" s="4">
        <f t="shared" si="882"/>
        <v>0</v>
      </c>
      <c r="AE2501" s="4">
        <f t="shared" si="882"/>
        <v>0</v>
      </c>
      <c r="AF2501" s="4">
        <f t="shared" si="882"/>
        <v>0</v>
      </c>
      <c r="AG2501" s="4">
        <f t="shared" si="882"/>
        <v>0</v>
      </c>
      <c r="AH2501" s="4">
        <f t="shared" si="882"/>
        <v>0</v>
      </c>
      <c r="AI2501" s="4">
        <f t="shared" si="882"/>
        <v>0</v>
      </c>
      <c r="AJ2501" s="4">
        <f t="shared" si="882"/>
        <v>0</v>
      </c>
      <c r="AK2501" s="4">
        <f t="shared" si="882"/>
        <v>0</v>
      </c>
      <c r="AL2501" s="4">
        <f t="shared" si="882"/>
        <v>0</v>
      </c>
      <c r="AM2501" s="4">
        <f t="shared" si="882"/>
        <v>0</v>
      </c>
      <c r="AN2501" s="4">
        <f t="shared" si="882"/>
        <v>0</v>
      </c>
      <c r="AO2501" s="4">
        <f t="shared" si="882"/>
        <v>0</v>
      </c>
      <c r="AP2501" s="4">
        <f t="shared" si="882"/>
        <v>0</v>
      </c>
      <c r="AQ2501" s="4">
        <f t="shared" si="882"/>
        <v>0</v>
      </c>
      <c r="AR2501" s="4">
        <f t="shared" si="882"/>
        <v>0</v>
      </c>
      <c r="AS2501" s="4">
        <f t="shared" si="882"/>
        <v>0</v>
      </c>
      <c r="AT2501" s="4">
        <f t="shared" si="882"/>
        <v>0</v>
      </c>
      <c r="AU2501" s="4">
        <f t="shared" si="882"/>
        <v>0</v>
      </c>
      <c r="AV2501" s="4">
        <f t="shared" si="882"/>
        <v>7.0839168661536513</v>
      </c>
      <c r="AW2501" s="4">
        <f t="shared" si="882"/>
        <v>14.230224645556094</v>
      </c>
      <c r="AX2501" s="3"/>
    </row>
    <row r="2502" spans="3:50">
      <c r="C2502" s="14">
        <v>38</v>
      </c>
      <c r="D2502" s="13"/>
      <c r="E2502" s="11">
        <f t="shared" ref="E2502:AW2502" si="883">SUM(E2503:E2507)</f>
        <v>0</v>
      </c>
      <c r="F2502" s="11">
        <f t="shared" si="883"/>
        <v>0</v>
      </c>
      <c r="G2502" s="11">
        <f t="shared" si="883"/>
        <v>0</v>
      </c>
      <c r="H2502" s="11">
        <f t="shared" si="883"/>
        <v>0</v>
      </c>
      <c r="I2502" s="11">
        <f t="shared" si="883"/>
        <v>0</v>
      </c>
      <c r="J2502" s="11">
        <f t="shared" si="883"/>
        <v>0</v>
      </c>
      <c r="K2502" s="11">
        <f t="shared" si="883"/>
        <v>0</v>
      </c>
      <c r="L2502" s="11">
        <f t="shared" si="883"/>
        <v>0</v>
      </c>
      <c r="M2502" s="11">
        <f t="shared" si="883"/>
        <v>0</v>
      </c>
      <c r="N2502" s="11">
        <f t="shared" si="883"/>
        <v>0</v>
      </c>
      <c r="O2502" s="11">
        <f t="shared" si="883"/>
        <v>0</v>
      </c>
      <c r="P2502" s="11">
        <f t="shared" si="883"/>
        <v>0</v>
      </c>
      <c r="Q2502" s="11">
        <f t="shared" si="883"/>
        <v>0</v>
      </c>
      <c r="R2502" s="11">
        <f t="shared" si="883"/>
        <v>0</v>
      </c>
      <c r="S2502" s="11">
        <f t="shared" si="883"/>
        <v>0</v>
      </c>
      <c r="T2502" s="11">
        <f t="shared" si="883"/>
        <v>0</v>
      </c>
      <c r="U2502" s="11">
        <f t="shared" si="883"/>
        <v>0</v>
      </c>
      <c r="V2502" s="11">
        <f t="shared" si="883"/>
        <v>0</v>
      </c>
      <c r="W2502" s="11">
        <f t="shared" si="883"/>
        <v>0</v>
      </c>
      <c r="X2502" s="11">
        <f t="shared" si="883"/>
        <v>0</v>
      </c>
      <c r="Y2502" s="11">
        <f t="shared" si="883"/>
        <v>0</v>
      </c>
      <c r="Z2502" s="11">
        <f t="shared" si="883"/>
        <v>0</v>
      </c>
      <c r="AA2502" s="11">
        <f t="shared" si="883"/>
        <v>0</v>
      </c>
      <c r="AB2502" s="11">
        <f t="shared" si="883"/>
        <v>0</v>
      </c>
      <c r="AC2502" s="11">
        <f t="shared" si="883"/>
        <v>0</v>
      </c>
      <c r="AD2502" s="11">
        <f t="shared" si="883"/>
        <v>0</v>
      </c>
      <c r="AE2502" s="11">
        <f t="shared" si="883"/>
        <v>0</v>
      </c>
      <c r="AF2502" s="11">
        <f t="shared" si="883"/>
        <v>0</v>
      </c>
      <c r="AG2502" s="11">
        <f t="shared" si="883"/>
        <v>0</v>
      </c>
      <c r="AH2502" s="11">
        <f t="shared" si="883"/>
        <v>0</v>
      </c>
      <c r="AI2502" s="11">
        <f t="shared" si="883"/>
        <v>0</v>
      </c>
      <c r="AJ2502" s="11">
        <f t="shared" si="883"/>
        <v>0</v>
      </c>
      <c r="AK2502" s="11">
        <f t="shared" si="883"/>
        <v>0</v>
      </c>
      <c r="AL2502" s="11">
        <f t="shared" si="883"/>
        <v>0</v>
      </c>
      <c r="AM2502" s="11">
        <f t="shared" si="883"/>
        <v>0</v>
      </c>
      <c r="AN2502" s="11">
        <f t="shared" si="883"/>
        <v>0</v>
      </c>
      <c r="AO2502" s="11">
        <f t="shared" si="883"/>
        <v>0</v>
      </c>
      <c r="AP2502" s="11">
        <f t="shared" si="883"/>
        <v>0</v>
      </c>
      <c r="AQ2502" s="11">
        <f t="shared" si="883"/>
        <v>10765.186117794408</v>
      </c>
      <c r="AR2502" s="11">
        <f t="shared" si="883"/>
        <v>11666.295918121115</v>
      </c>
      <c r="AS2502" s="11">
        <f t="shared" si="883"/>
        <v>11804.134145862605</v>
      </c>
      <c r="AT2502" s="11">
        <f t="shared" si="883"/>
        <v>12266.558725538969</v>
      </c>
      <c r="AU2502" s="11">
        <f t="shared" si="883"/>
        <v>12714.053518050421</v>
      </c>
      <c r="AV2502" s="11">
        <f t="shared" si="883"/>
        <v>11551.355597697995</v>
      </c>
      <c r="AW2502" s="11">
        <f t="shared" si="883"/>
        <v>12227.300051288557</v>
      </c>
      <c r="AX2502" s="11"/>
    </row>
    <row r="2503" spans="3:50">
      <c r="C2503" s="10" t="s">
        <v>4</v>
      </c>
      <c r="D2503" s="9"/>
      <c r="E2503" s="3">
        <f t="shared" ref="E2503:AW2507" si="884">E1880*E388</f>
        <v>0</v>
      </c>
      <c r="F2503" s="3">
        <f t="shared" si="884"/>
        <v>0</v>
      </c>
      <c r="G2503" s="3">
        <f t="shared" si="884"/>
        <v>0</v>
      </c>
      <c r="H2503" s="3">
        <f t="shared" si="884"/>
        <v>0</v>
      </c>
      <c r="I2503" s="3">
        <f t="shared" si="884"/>
        <v>0</v>
      </c>
      <c r="J2503" s="3">
        <f t="shared" si="884"/>
        <v>0</v>
      </c>
      <c r="K2503" s="3">
        <f t="shared" si="884"/>
        <v>0</v>
      </c>
      <c r="L2503" s="3">
        <f t="shared" si="884"/>
        <v>0</v>
      </c>
      <c r="M2503" s="3">
        <f t="shared" si="884"/>
        <v>0</v>
      </c>
      <c r="N2503" s="3">
        <f t="shared" si="884"/>
        <v>0</v>
      </c>
      <c r="O2503" s="3">
        <f t="shared" si="884"/>
        <v>0</v>
      </c>
      <c r="P2503" s="3">
        <f t="shared" si="884"/>
        <v>0</v>
      </c>
      <c r="Q2503" s="3">
        <f t="shared" si="884"/>
        <v>0</v>
      </c>
      <c r="R2503" s="3">
        <f t="shared" si="884"/>
        <v>0</v>
      </c>
      <c r="S2503" s="3">
        <f t="shared" si="884"/>
        <v>0</v>
      </c>
      <c r="T2503" s="3">
        <f t="shared" si="884"/>
        <v>0</v>
      </c>
      <c r="U2503" s="3">
        <f t="shared" si="884"/>
        <v>0</v>
      </c>
      <c r="V2503" s="3">
        <f t="shared" si="884"/>
        <v>0</v>
      </c>
      <c r="W2503" s="3">
        <f t="shared" si="884"/>
        <v>0</v>
      </c>
      <c r="X2503" s="3">
        <f t="shared" si="884"/>
        <v>0</v>
      </c>
      <c r="Y2503" s="3">
        <f t="shared" si="884"/>
        <v>0</v>
      </c>
      <c r="Z2503" s="3">
        <f t="shared" si="884"/>
        <v>0</v>
      </c>
      <c r="AA2503" s="3">
        <f t="shared" si="884"/>
        <v>0</v>
      </c>
      <c r="AB2503" s="3">
        <f t="shared" si="884"/>
        <v>0</v>
      </c>
      <c r="AC2503" s="3">
        <f t="shared" si="884"/>
        <v>0</v>
      </c>
      <c r="AD2503" s="3">
        <f t="shared" si="884"/>
        <v>0</v>
      </c>
      <c r="AE2503" s="3">
        <f t="shared" si="884"/>
        <v>0</v>
      </c>
      <c r="AF2503" s="3">
        <f t="shared" si="884"/>
        <v>0</v>
      </c>
      <c r="AG2503" s="3">
        <f t="shared" si="884"/>
        <v>0</v>
      </c>
      <c r="AH2503" s="3">
        <f t="shared" si="884"/>
        <v>0</v>
      </c>
      <c r="AI2503" s="3">
        <f t="shared" si="884"/>
        <v>0</v>
      </c>
      <c r="AJ2503" s="3">
        <f t="shared" si="884"/>
        <v>0</v>
      </c>
      <c r="AK2503" s="3">
        <f t="shared" si="884"/>
        <v>0</v>
      </c>
      <c r="AL2503" s="3">
        <f t="shared" si="884"/>
        <v>0</v>
      </c>
      <c r="AM2503" s="3">
        <f t="shared" si="884"/>
        <v>0</v>
      </c>
      <c r="AN2503" s="3">
        <f t="shared" si="884"/>
        <v>0</v>
      </c>
      <c r="AO2503" s="3">
        <f t="shared" si="884"/>
        <v>0</v>
      </c>
      <c r="AP2503" s="3">
        <f t="shared" si="884"/>
        <v>0</v>
      </c>
      <c r="AQ2503" s="3">
        <f t="shared" si="884"/>
        <v>9993.447219930049</v>
      </c>
      <c r="AR2503" s="3">
        <f t="shared" si="884"/>
        <v>10258.815603248595</v>
      </c>
      <c r="AS2503" s="3">
        <f t="shared" si="884"/>
        <v>9890.0956768294491</v>
      </c>
      <c r="AT2503" s="3">
        <f t="shared" si="884"/>
        <v>9838.6397335262736</v>
      </c>
      <c r="AU2503" s="3">
        <f t="shared" si="884"/>
        <v>9799.7958604955002</v>
      </c>
      <c r="AV2503" s="3">
        <f t="shared" si="884"/>
        <v>9779.7237298597083</v>
      </c>
      <c r="AW2503" s="3">
        <f t="shared" si="884"/>
        <v>9689.4033429116207</v>
      </c>
      <c r="AX2503" s="3"/>
    </row>
    <row r="2504" spans="3:50">
      <c r="C2504" s="10" t="s">
        <v>3</v>
      </c>
      <c r="D2504" s="9"/>
      <c r="E2504" s="3">
        <f t="shared" si="884"/>
        <v>0</v>
      </c>
      <c r="F2504" s="3">
        <f t="shared" si="884"/>
        <v>0</v>
      </c>
      <c r="G2504" s="3">
        <f t="shared" si="884"/>
        <v>0</v>
      </c>
      <c r="H2504" s="3">
        <f t="shared" si="884"/>
        <v>0</v>
      </c>
      <c r="I2504" s="3">
        <f t="shared" si="884"/>
        <v>0</v>
      </c>
      <c r="J2504" s="3">
        <f t="shared" si="884"/>
        <v>0</v>
      </c>
      <c r="K2504" s="3">
        <f t="shared" si="884"/>
        <v>0</v>
      </c>
      <c r="L2504" s="3">
        <f t="shared" si="884"/>
        <v>0</v>
      </c>
      <c r="M2504" s="3">
        <f t="shared" si="884"/>
        <v>0</v>
      </c>
      <c r="N2504" s="3">
        <f t="shared" si="884"/>
        <v>0</v>
      </c>
      <c r="O2504" s="3">
        <f t="shared" si="884"/>
        <v>0</v>
      </c>
      <c r="P2504" s="3">
        <f t="shared" si="884"/>
        <v>0</v>
      </c>
      <c r="Q2504" s="3">
        <f t="shared" si="884"/>
        <v>0</v>
      </c>
      <c r="R2504" s="3">
        <f t="shared" si="884"/>
        <v>0</v>
      </c>
      <c r="S2504" s="3">
        <f t="shared" si="884"/>
        <v>0</v>
      </c>
      <c r="T2504" s="3">
        <f t="shared" si="884"/>
        <v>0</v>
      </c>
      <c r="U2504" s="3">
        <f t="shared" si="884"/>
        <v>0</v>
      </c>
      <c r="V2504" s="3">
        <f t="shared" si="884"/>
        <v>0</v>
      </c>
      <c r="W2504" s="3">
        <f t="shared" si="884"/>
        <v>0</v>
      </c>
      <c r="X2504" s="3">
        <f t="shared" si="884"/>
        <v>0</v>
      </c>
      <c r="Y2504" s="3">
        <f t="shared" si="884"/>
        <v>0</v>
      </c>
      <c r="Z2504" s="3">
        <f t="shared" si="884"/>
        <v>0</v>
      </c>
      <c r="AA2504" s="3">
        <f t="shared" si="884"/>
        <v>0</v>
      </c>
      <c r="AB2504" s="3">
        <f t="shared" si="884"/>
        <v>0</v>
      </c>
      <c r="AC2504" s="3">
        <f t="shared" si="884"/>
        <v>0</v>
      </c>
      <c r="AD2504" s="3">
        <f t="shared" si="884"/>
        <v>0</v>
      </c>
      <c r="AE2504" s="3">
        <f t="shared" si="884"/>
        <v>0</v>
      </c>
      <c r="AF2504" s="3">
        <f t="shared" si="884"/>
        <v>0</v>
      </c>
      <c r="AG2504" s="3">
        <f t="shared" si="884"/>
        <v>0</v>
      </c>
      <c r="AH2504" s="3">
        <f t="shared" si="884"/>
        <v>0</v>
      </c>
      <c r="AI2504" s="3">
        <f t="shared" si="884"/>
        <v>0</v>
      </c>
      <c r="AJ2504" s="3">
        <f t="shared" si="884"/>
        <v>0</v>
      </c>
      <c r="AK2504" s="3">
        <f t="shared" si="884"/>
        <v>0</v>
      </c>
      <c r="AL2504" s="3">
        <f t="shared" si="884"/>
        <v>0</v>
      </c>
      <c r="AM2504" s="3">
        <f t="shared" si="884"/>
        <v>0</v>
      </c>
      <c r="AN2504" s="3">
        <f t="shared" si="884"/>
        <v>0</v>
      </c>
      <c r="AO2504" s="3">
        <f t="shared" si="884"/>
        <v>0</v>
      </c>
      <c r="AP2504" s="3">
        <f t="shared" si="884"/>
        <v>0</v>
      </c>
      <c r="AQ2504" s="3">
        <f t="shared" si="884"/>
        <v>302.77175041033229</v>
      </c>
      <c r="AR2504" s="3">
        <f t="shared" si="884"/>
        <v>485.3318597011488</v>
      </c>
      <c r="AS2504" s="3">
        <f t="shared" si="884"/>
        <v>633.53567146025898</v>
      </c>
      <c r="AT2504" s="3">
        <f t="shared" si="884"/>
        <v>793.08782622094805</v>
      </c>
      <c r="AU2504" s="3">
        <f t="shared" si="884"/>
        <v>950.77371552354418</v>
      </c>
      <c r="AV2504" s="3">
        <f t="shared" si="884"/>
        <v>1108.3862683681734</v>
      </c>
      <c r="AW2504" s="3">
        <f t="shared" si="884"/>
        <v>1125.101977517465</v>
      </c>
      <c r="AX2504" s="3"/>
    </row>
    <row r="2505" spans="3:50">
      <c r="C2505" s="10" t="s">
        <v>2</v>
      </c>
      <c r="D2505" s="9"/>
      <c r="E2505" s="3">
        <f t="shared" si="884"/>
        <v>0</v>
      </c>
      <c r="F2505" s="3">
        <f t="shared" si="884"/>
        <v>0</v>
      </c>
      <c r="G2505" s="3">
        <f t="shared" si="884"/>
        <v>0</v>
      </c>
      <c r="H2505" s="3">
        <f t="shared" si="884"/>
        <v>0</v>
      </c>
      <c r="I2505" s="3">
        <f t="shared" si="884"/>
        <v>0</v>
      </c>
      <c r="J2505" s="3">
        <f t="shared" si="884"/>
        <v>0</v>
      </c>
      <c r="K2505" s="3">
        <f t="shared" si="884"/>
        <v>0</v>
      </c>
      <c r="L2505" s="3">
        <f t="shared" si="884"/>
        <v>0</v>
      </c>
      <c r="M2505" s="3">
        <f t="shared" si="884"/>
        <v>0</v>
      </c>
      <c r="N2505" s="3">
        <f t="shared" si="884"/>
        <v>0</v>
      </c>
      <c r="O2505" s="3">
        <f t="shared" si="884"/>
        <v>0</v>
      </c>
      <c r="P2505" s="3">
        <f t="shared" si="884"/>
        <v>0</v>
      </c>
      <c r="Q2505" s="3">
        <f t="shared" si="884"/>
        <v>0</v>
      </c>
      <c r="R2505" s="3">
        <f t="shared" si="884"/>
        <v>0</v>
      </c>
      <c r="S2505" s="3">
        <f t="shared" si="884"/>
        <v>0</v>
      </c>
      <c r="T2505" s="3">
        <f t="shared" si="884"/>
        <v>0</v>
      </c>
      <c r="U2505" s="3">
        <f t="shared" si="884"/>
        <v>0</v>
      </c>
      <c r="V2505" s="3">
        <f t="shared" si="884"/>
        <v>0</v>
      </c>
      <c r="W2505" s="3">
        <f t="shared" si="884"/>
        <v>0</v>
      </c>
      <c r="X2505" s="3">
        <f t="shared" si="884"/>
        <v>0</v>
      </c>
      <c r="Y2505" s="3">
        <f t="shared" si="884"/>
        <v>0</v>
      </c>
      <c r="Z2505" s="3">
        <f t="shared" si="884"/>
        <v>0</v>
      </c>
      <c r="AA2505" s="3">
        <f t="shared" si="884"/>
        <v>0</v>
      </c>
      <c r="AB2505" s="3">
        <f t="shared" si="884"/>
        <v>0</v>
      </c>
      <c r="AC2505" s="3">
        <f t="shared" si="884"/>
        <v>0</v>
      </c>
      <c r="AD2505" s="3">
        <f t="shared" si="884"/>
        <v>0</v>
      </c>
      <c r="AE2505" s="3">
        <f t="shared" si="884"/>
        <v>0</v>
      </c>
      <c r="AF2505" s="3">
        <f t="shared" si="884"/>
        <v>0</v>
      </c>
      <c r="AG2505" s="3">
        <f t="shared" si="884"/>
        <v>0</v>
      </c>
      <c r="AH2505" s="3">
        <f t="shared" si="884"/>
        <v>0</v>
      </c>
      <c r="AI2505" s="3">
        <f t="shared" si="884"/>
        <v>0</v>
      </c>
      <c r="AJ2505" s="3">
        <f t="shared" si="884"/>
        <v>0</v>
      </c>
      <c r="AK2505" s="3">
        <f t="shared" si="884"/>
        <v>0</v>
      </c>
      <c r="AL2505" s="3">
        <f t="shared" si="884"/>
        <v>0</v>
      </c>
      <c r="AM2505" s="3">
        <f t="shared" si="884"/>
        <v>0</v>
      </c>
      <c r="AN2505" s="3">
        <f t="shared" si="884"/>
        <v>0</v>
      </c>
      <c r="AO2505" s="3">
        <f t="shared" si="884"/>
        <v>0</v>
      </c>
      <c r="AP2505" s="3">
        <f t="shared" si="884"/>
        <v>0</v>
      </c>
      <c r="AQ2505" s="3">
        <f t="shared" si="884"/>
        <v>113.19476449202317</v>
      </c>
      <c r="AR2505" s="3">
        <f t="shared" si="884"/>
        <v>223.55420035149078</v>
      </c>
      <c r="AS2505" s="3">
        <f t="shared" si="884"/>
        <v>311.77916245989013</v>
      </c>
      <c r="AT2505" s="3">
        <f t="shared" si="884"/>
        <v>399.77044112416394</v>
      </c>
      <c r="AU2505" s="3">
        <f t="shared" si="884"/>
        <v>482.19550030781562</v>
      </c>
      <c r="AV2505" s="3">
        <f t="shared" si="884"/>
        <v>560.51342756894383</v>
      </c>
      <c r="AW2505" s="3">
        <f t="shared" si="884"/>
        <v>1031.0069520917316</v>
      </c>
      <c r="AX2505" s="3"/>
    </row>
    <row r="2506" spans="3:50">
      <c r="C2506" s="10" t="s">
        <v>1</v>
      </c>
      <c r="D2506" s="9"/>
      <c r="E2506" s="3">
        <f t="shared" si="884"/>
        <v>0</v>
      </c>
      <c r="F2506" s="3">
        <f t="shared" si="884"/>
        <v>0</v>
      </c>
      <c r="G2506" s="3">
        <f t="shared" si="884"/>
        <v>0</v>
      </c>
      <c r="H2506" s="3">
        <f t="shared" si="884"/>
        <v>0</v>
      </c>
      <c r="I2506" s="3">
        <f t="shared" si="884"/>
        <v>0</v>
      </c>
      <c r="J2506" s="3">
        <f t="shared" si="884"/>
        <v>0</v>
      </c>
      <c r="K2506" s="3">
        <f t="shared" si="884"/>
        <v>0</v>
      </c>
      <c r="L2506" s="3">
        <f t="shared" si="884"/>
        <v>0</v>
      </c>
      <c r="M2506" s="3">
        <f t="shared" si="884"/>
        <v>0</v>
      </c>
      <c r="N2506" s="3">
        <f t="shared" si="884"/>
        <v>0</v>
      </c>
      <c r="O2506" s="3">
        <f t="shared" si="884"/>
        <v>0</v>
      </c>
      <c r="P2506" s="3">
        <f t="shared" si="884"/>
        <v>0</v>
      </c>
      <c r="Q2506" s="3">
        <f t="shared" si="884"/>
        <v>0</v>
      </c>
      <c r="R2506" s="3">
        <f t="shared" si="884"/>
        <v>0</v>
      </c>
      <c r="S2506" s="3">
        <f t="shared" si="884"/>
        <v>0</v>
      </c>
      <c r="T2506" s="3">
        <f t="shared" si="884"/>
        <v>0</v>
      </c>
      <c r="U2506" s="3">
        <f t="shared" si="884"/>
        <v>0</v>
      </c>
      <c r="V2506" s="3">
        <f t="shared" si="884"/>
        <v>0</v>
      </c>
      <c r="W2506" s="3">
        <f t="shared" si="884"/>
        <v>0</v>
      </c>
      <c r="X2506" s="3">
        <f t="shared" si="884"/>
        <v>0</v>
      </c>
      <c r="Y2506" s="3">
        <f t="shared" si="884"/>
        <v>0</v>
      </c>
      <c r="Z2506" s="3">
        <f t="shared" si="884"/>
        <v>0</v>
      </c>
      <c r="AA2506" s="3">
        <f t="shared" si="884"/>
        <v>0</v>
      </c>
      <c r="AB2506" s="3">
        <f t="shared" si="884"/>
        <v>0</v>
      </c>
      <c r="AC2506" s="3">
        <f t="shared" si="884"/>
        <v>0</v>
      </c>
      <c r="AD2506" s="3">
        <f t="shared" si="884"/>
        <v>0</v>
      </c>
      <c r="AE2506" s="3">
        <f t="shared" si="884"/>
        <v>0</v>
      </c>
      <c r="AF2506" s="3">
        <f t="shared" si="884"/>
        <v>0</v>
      </c>
      <c r="AG2506" s="3">
        <f t="shared" si="884"/>
        <v>0</v>
      </c>
      <c r="AH2506" s="3">
        <f t="shared" si="884"/>
        <v>0</v>
      </c>
      <c r="AI2506" s="3">
        <f t="shared" si="884"/>
        <v>0</v>
      </c>
      <c r="AJ2506" s="3">
        <f t="shared" si="884"/>
        <v>0</v>
      </c>
      <c r="AK2506" s="3">
        <f t="shared" si="884"/>
        <v>0</v>
      </c>
      <c r="AL2506" s="3">
        <f t="shared" si="884"/>
        <v>0</v>
      </c>
      <c r="AM2506" s="3">
        <f t="shared" si="884"/>
        <v>0</v>
      </c>
      <c r="AN2506" s="3">
        <f t="shared" si="884"/>
        <v>0</v>
      </c>
      <c r="AO2506" s="3">
        <f t="shared" si="884"/>
        <v>0</v>
      </c>
      <c r="AP2506" s="3">
        <f t="shared" si="884"/>
        <v>0</v>
      </c>
      <c r="AQ2506" s="3">
        <f t="shared" si="884"/>
        <v>355.77238296200227</v>
      </c>
      <c r="AR2506" s="3">
        <f t="shared" si="884"/>
        <v>698.59425481988069</v>
      </c>
      <c r="AS2506" s="3">
        <f t="shared" si="884"/>
        <v>968.72363511300659</v>
      </c>
      <c r="AT2506" s="3">
        <f t="shared" si="884"/>
        <v>1235.0607246675827</v>
      </c>
      <c r="AU2506" s="3">
        <f t="shared" si="884"/>
        <v>1481.2884417235603</v>
      </c>
      <c r="AV2506" s="3">
        <f t="shared" si="884"/>
        <v>102.73217190117008</v>
      </c>
      <c r="AW2506" s="3">
        <f t="shared" si="884"/>
        <v>375.81877219806847</v>
      </c>
      <c r="AX2506" s="3"/>
    </row>
    <row r="2507" spans="3:50">
      <c r="C2507" s="7" t="s">
        <v>0</v>
      </c>
      <c r="D2507" s="6"/>
      <c r="E2507" s="4">
        <f t="shared" si="884"/>
        <v>0</v>
      </c>
      <c r="F2507" s="4">
        <f t="shared" si="884"/>
        <v>0</v>
      </c>
      <c r="G2507" s="4">
        <f t="shared" si="884"/>
        <v>0</v>
      </c>
      <c r="H2507" s="4">
        <f t="shared" si="884"/>
        <v>0</v>
      </c>
      <c r="I2507" s="4">
        <f t="shared" si="884"/>
        <v>0</v>
      </c>
      <c r="J2507" s="4">
        <f t="shared" si="884"/>
        <v>0</v>
      </c>
      <c r="K2507" s="4">
        <f t="shared" si="884"/>
        <v>0</v>
      </c>
      <c r="L2507" s="4">
        <f t="shared" si="884"/>
        <v>0</v>
      </c>
      <c r="M2507" s="4">
        <f t="shared" si="884"/>
        <v>0</v>
      </c>
      <c r="N2507" s="4">
        <f t="shared" si="884"/>
        <v>0</v>
      </c>
      <c r="O2507" s="4">
        <f t="shared" si="884"/>
        <v>0</v>
      </c>
      <c r="P2507" s="4">
        <f t="shared" si="884"/>
        <v>0</v>
      </c>
      <c r="Q2507" s="4">
        <f t="shared" si="884"/>
        <v>0</v>
      </c>
      <c r="R2507" s="4">
        <f t="shared" si="884"/>
        <v>0</v>
      </c>
      <c r="S2507" s="4">
        <f t="shared" si="884"/>
        <v>0</v>
      </c>
      <c r="T2507" s="4">
        <f t="shared" si="884"/>
        <v>0</v>
      </c>
      <c r="U2507" s="4">
        <f t="shared" si="884"/>
        <v>0</v>
      </c>
      <c r="V2507" s="4">
        <f t="shared" si="884"/>
        <v>0</v>
      </c>
      <c r="W2507" s="4">
        <f t="shared" si="884"/>
        <v>0</v>
      </c>
      <c r="X2507" s="4">
        <f t="shared" si="884"/>
        <v>0</v>
      </c>
      <c r="Y2507" s="4">
        <f t="shared" si="884"/>
        <v>0</v>
      </c>
      <c r="Z2507" s="4">
        <f t="shared" si="884"/>
        <v>0</v>
      </c>
      <c r="AA2507" s="4">
        <f t="shared" si="884"/>
        <v>0</v>
      </c>
      <c r="AB2507" s="4">
        <f t="shared" si="884"/>
        <v>0</v>
      </c>
      <c r="AC2507" s="4">
        <f t="shared" si="884"/>
        <v>0</v>
      </c>
      <c r="AD2507" s="4">
        <f t="shared" si="884"/>
        <v>0</v>
      </c>
      <c r="AE2507" s="4">
        <f t="shared" si="884"/>
        <v>0</v>
      </c>
      <c r="AF2507" s="4">
        <f t="shared" si="884"/>
        <v>0</v>
      </c>
      <c r="AG2507" s="4">
        <f t="shared" si="884"/>
        <v>0</v>
      </c>
      <c r="AH2507" s="4">
        <f t="shared" si="884"/>
        <v>0</v>
      </c>
      <c r="AI2507" s="4">
        <f t="shared" si="884"/>
        <v>0</v>
      </c>
      <c r="AJ2507" s="4">
        <f t="shared" si="884"/>
        <v>0</v>
      </c>
      <c r="AK2507" s="4">
        <f t="shared" si="884"/>
        <v>0</v>
      </c>
      <c r="AL2507" s="4">
        <f t="shared" si="884"/>
        <v>0</v>
      </c>
      <c r="AM2507" s="4">
        <f t="shared" si="884"/>
        <v>0</v>
      </c>
      <c r="AN2507" s="4">
        <f t="shared" si="884"/>
        <v>0</v>
      </c>
      <c r="AO2507" s="4">
        <f t="shared" si="884"/>
        <v>0</v>
      </c>
      <c r="AP2507" s="4">
        <f t="shared" si="884"/>
        <v>0</v>
      </c>
      <c r="AQ2507" s="4">
        <f t="shared" si="884"/>
        <v>0</v>
      </c>
      <c r="AR2507" s="4">
        <f t="shared" si="884"/>
        <v>0</v>
      </c>
      <c r="AS2507" s="4">
        <f t="shared" si="884"/>
        <v>0</v>
      </c>
      <c r="AT2507" s="4">
        <f t="shared" si="884"/>
        <v>0</v>
      </c>
      <c r="AU2507" s="4">
        <f t="shared" si="884"/>
        <v>0</v>
      </c>
      <c r="AV2507" s="4">
        <f t="shared" si="884"/>
        <v>0</v>
      </c>
      <c r="AW2507" s="4">
        <f t="shared" si="884"/>
        <v>5.9690065696713788</v>
      </c>
      <c r="AX2507" s="3"/>
    </row>
    <row r="2508" spans="3:50">
      <c r="C2508" s="14">
        <v>39</v>
      </c>
      <c r="D2508" s="13"/>
      <c r="E2508" s="11">
        <f t="shared" ref="E2508:AW2508" si="885">SUM(E2509:E2513)</f>
        <v>0</v>
      </c>
      <c r="F2508" s="11">
        <f t="shared" si="885"/>
        <v>0</v>
      </c>
      <c r="G2508" s="11">
        <f t="shared" si="885"/>
        <v>0</v>
      </c>
      <c r="H2508" s="11">
        <f t="shared" si="885"/>
        <v>0</v>
      </c>
      <c r="I2508" s="11">
        <f t="shared" si="885"/>
        <v>0</v>
      </c>
      <c r="J2508" s="11">
        <f t="shared" si="885"/>
        <v>0</v>
      </c>
      <c r="K2508" s="11">
        <f t="shared" si="885"/>
        <v>0</v>
      </c>
      <c r="L2508" s="11">
        <f t="shared" si="885"/>
        <v>0</v>
      </c>
      <c r="M2508" s="11">
        <f t="shared" si="885"/>
        <v>0</v>
      </c>
      <c r="N2508" s="11">
        <f t="shared" si="885"/>
        <v>0</v>
      </c>
      <c r="O2508" s="11">
        <f t="shared" si="885"/>
        <v>0</v>
      </c>
      <c r="P2508" s="11">
        <f t="shared" si="885"/>
        <v>0</v>
      </c>
      <c r="Q2508" s="11">
        <f t="shared" si="885"/>
        <v>0</v>
      </c>
      <c r="R2508" s="11">
        <f t="shared" si="885"/>
        <v>0</v>
      </c>
      <c r="S2508" s="11">
        <f t="shared" si="885"/>
        <v>0</v>
      </c>
      <c r="T2508" s="11">
        <f t="shared" si="885"/>
        <v>0</v>
      </c>
      <c r="U2508" s="11">
        <f t="shared" si="885"/>
        <v>0</v>
      </c>
      <c r="V2508" s="11">
        <f t="shared" si="885"/>
        <v>0</v>
      </c>
      <c r="W2508" s="11">
        <f t="shared" si="885"/>
        <v>0</v>
      </c>
      <c r="X2508" s="11">
        <f t="shared" si="885"/>
        <v>0</v>
      </c>
      <c r="Y2508" s="11">
        <f t="shared" si="885"/>
        <v>0</v>
      </c>
      <c r="Z2508" s="11">
        <f t="shared" si="885"/>
        <v>0</v>
      </c>
      <c r="AA2508" s="11">
        <f t="shared" si="885"/>
        <v>0</v>
      </c>
      <c r="AB2508" s="11">
        <f t="shared" si="885"/>
        <v>0</v>
      </c>
      <c r="AC2508" s="11">
        <f t="shared" si="885"/>
        <v>0</v>
      </c>
      <c r="AD2508" s="11">
        <f t="shared" si="885"/>
        <v>0</v>
      </c>
      <c r="AE2508" s="11">
        <f t="shared" si="885"/>
        <v>0</v>
      </c>
      <c r="AF2508" s="11">
        <f t="shared" si="885"/>
        <v>0</v>
      </c>
      <c r="AG2508" s="11">
        <f t="shared" si="885"/>
        <v>0</v>
      </c>
      <c r="AH2508" s="11">
        <f t="shared" si="885"/>
        <v>0</v>
      </c>
      <c r="AI2508" s="11">
        <f t="shared" si="885"/>
        <v>0</v>
      </c>
      <c r="AJ2508" s="11">
        <f t="shared" si="885"/>
        <v>0</v>
      </c>
      <c r="AK2508" s="11">
        <f t="shared" si="885"/>
        <v>0</v>
      </c>
      <c r="AL2508" s="11">
        <f t="shared" si="885"/>
        <v>0</v>
      </c>
      <c r="AM2508" s="11">
        <f t="shared" si="885"/>
        <v>0</v>
      </c>
      <c r="AN2508" s="11">
        <f t="shared" si="885"/>
        <v>0</v>
      </c>
      <c r="AO2508" s="11">
        <f t="shared" si="885"/>
        <v>0</v>
      </c>
      <c r="AP2508" s="11">
        <f t="shared" si="885"/>
        <v>0</v>
      </c>
      <c r="AQ2508" s="11">
        <f t="shared" si="885"/>
        <v>0</v>
      </c>
      <c r="AR2508" s="11">
        <f t="shared" si="885"/>
        <v>8811.1777420165163</v>
      </c>
      <c r="AS2508" s="11">
        <f t="shared" si="885"/>
        <v>9566.8395677895041</v>
      </c>
      <c r="AT2508" s="11">
        <f t="shared" si="885"/>
        <v>9695.5408375654933</v>
      </c>
      <c r="AU2508" s="11">
        <f t="shared" si="885"/>
        <v>10089.519304453406</v>
      </c>
      <c r="AV2508" s="11">
        <f t="shared" si="885"/>
        <v>10470.538090966116</v>
      </c>
      <c r="AW2508" s="11">
        <f t="shared" si="885"/>
        <v>9494.7020243545012</v>
      </c>
      <c r="AX2508" s="11"/>
    </row>
    <row r="2509" spans="3:50">
      <c r="C2509" s="10" t="s">
        <v>4</v>
      </c>
      <c r="D2509" s="9"/>
      <c r="E2509" s="3">
        <f t="shared" ref="E2509:AW2513" si="886">E1886*E394</f>
        <v>0</v>
      </c>
      <c r="F2509" s="3">
        <f t="shared" si="886"/>
        <v>0</v>
      </c>
      <c r="G2509" s="3">
        <f t="shared" si="886"/>
        <v>0</v>
      </c>
      <c r="H2509" s="3">
        <f t="shared" si="886"/>
        <v>0</v>
      </c>
      <c r="I2509" s="3">
        <f t="shared" si="886"/>
        <v>0</v>
      </c>
      <c r="J2509" s="3">
        <f t="shared" si="886"/>
        <v>0</v>
      </c>
      <c r="K2509" s="3">
        <f t="shared" si="886"/>
        <v>0</v>
      </c>
      <c r="L2509" s="3">
        <f t="shared" si="886"/>
        <v>0</v>
      </c>
      <c r="M2509" s="3">
        <f t="shared" si="886"/>
        <v>0</v>
      </c>
      <c r="N2509" s="3">
        <f t="shared" si="886"/>
        <v>0</v>
      </c>
      <c r="O2509" s="3">
        <f t="shared" si="886"/>
        <v>0</v>
      </c>
      <c r="P2509" s="3">
        <f t="shared" si="886"/>
        <v>0</v>
      </c>
      <c r="Q2509" s="3">
        <f t="shared" si="886"/>
        <v>0</v>
      </c>
      <c r="R2509" s="3">
        <f t="shared" si="886"/>
        <v>0</v>
      </c>
      <c r="S2509" s="3">
        <f t="shared" si="886"/>
        <v>0</v>
      </c>
      <c r="T2509" s="3">
        <f t="shared" si="886"/>
        <v>0</v>
      </c>
      <c r="U2509" s="3">
        <f t="shared" si="886"/>
        <v>0</v>
      </c>
      <c r="V2509" s="3">
        <f t="shared" si="886"/>
        <v>0</v>
      </c>
      <c r="W2509" s="3">
        <f t="shared" si="886"/>
        <v>0</v>
      </c>
      <c r="X2509" s="3">
        <f t="shared" si="886"/>
        <v>0</v>
      </c>
      <c r="Y2509" s="3">
        <f t="shared" si="886"/>
        <v>0</v>
      </c>
      <c r="Z2509" s="3">
        <f t="shared" si="886"/>
        <v>0</v>
      </c>
      <c r="AA2509" s="3">
        <f t="shared" si="886"/>
        <v>0</v>
      </c>
      <c r="AB2509" s="3">
        <f t="shared" si="886"/>
        <v>0</v>
      </c>
      <c r="AC2509" s="3">
        <f t="shared" si="886"/>
        <v>0</v>
      </c>
      <c r="AD2509" s="3">
        <f t="shared" si="886"/>
        <v>0</v>
      </c>
      <c r="AE2509" s="3">
        <f t="shared" si="886"/>
        <v>0</v>
      </c>
      <c r="AF2509" s="3">
        <f t="shared" si="886"/>
        <v>0</v>
      </c>
      <c r="AG2509" s="3">
        <f t="shared" si="886"/>
        <v>0</v>
      </c>
      <c r="AH2509" s="3">
        <f t="shared" si="886"/>
        <v>0</v>
      </c>
      <c r="AI2509" s="3">
        <f t="shared" si="886"/>
        <v>0</v>
      </c>
      <c r="AJ2509" s="3">
        <f t="shared" si="886"/>
        <v>0</v>
      </c>
      <c r="AK2509" s="3">
        <f t="shared" si="886"/>
        <v>0</v>
      </c>
      <c r="AL2509" s="3">
        <f t="shared" si="886"/>
        <v>0</v>
      </c>
      <c r="AM2509" s="3">
        <f t="shared" si="886"/>
        <v>0</v>
      </c>
      <c r="AN2509" s="3">
        <f t="shared" si="886"/>
        <v>0</v>
      </c>
      <c r="AO2509" s="3">
        <f t="shared" si="886"/>
        <v>0</v>
      </c>
      <c r="AP2509" s="3">
        <f t="shared" si="886"/>
        <v>0</v>
      </c>
      <c r="AQ2509" s="3">
        <f t="shared" si="886"/>
        <v>0</v>
      </c>
      <c r="AR2509" s="3">
        <f t="shared" si="886"/>
        <v>8155.4033153539604</v>
      </c>
      <c r="AS2509" s="3">
        <f t="shared" si="886"/>
        <v>8371.9638420148858</v>
      </c>
      <c r="AT2509" s="3">
        <f t="shared" si="886"/>
        <v>8071.0606957653354</v>
      </c>
      <c r="AU2509" s="3">
        <f t="shared" si="886"/>
        <v>8029.06878232705</v>
      </c>
      <c r="AV2509" s="3">
        <f t="shared" si="886"/>
        <v>7997.3692652410346</v>
      </c>
      <c r="AW2509" s="3">
        <f t="shared" si="886"/>
        <v>7980.988899474266</v>
      </c>
      <c r="AX2509" s="3"/>
    </row>
    <row r="2510" spans="3:50">
      <c r="C2510" s="10" t="s">
        <v>3</v>
      </c>
      <c r="D2510" s="9"/>
      <c r="E2510" s="3">
        <f t="shared" si="886"/>
        <v>0</v>
      </c>
      <c r="F2510" s="3">
        <f t="shared" si="886"/>
        <v>0</v>
      </c>
      <c r="G2510" s="3">
        <f t="shared" si="886"/>
        <v>0</v>
      </c>
      <c r="H2510" s="3">
        <f t="shared" si="886"/>
        <v>0</v>
      </c>
      <c r="I2510" s="3">
        <f t="shared" si="886"/>
        <v>0</v>
      </c>
      <c r="J2510" s="3">
        <f t="shared" si="886"/>
        <v>0</v>
      </c>
      <c r="K2510" s="3">
        <f t="shared" si="886"/>
        <v>0</v>
      </c>
      <c r="L2510" s="3">
        <f t="shared" si="886"/>
        <v>0</v>
      </c>
      <c r="M2510" s="3">
        <f t="shared" si="886"/>
        <v>0</v>
      </c>
      <c r="N2510" s="3">
        <f t="shared" si="886"/>
        <v>0</v>
      </c>
      <c r="O2510" s="3">
        <f t="shared" si="886"/>
        <v>0</v>
      </c>
      <c r="P2510" s="3">
        <f t="shared" si="886"/>
        <v>0</v>
      </c>
      <c r="Q2510" s="3">
        <f t="shared" si="886"/>
        <v>0</v>
      </c>
      <c r="R2510" s="3">
        <f t="shared" si="886"/>
        <v>0</v>
      </c>
      <c r="S2510" s="3">
        <f t="shared" si="886"/>
        <v>0</v>
      </c>
      <c r="T2510" s="3">
        <f t="shared" si="886"/>
        <v>0</v>
      </c>
      <c r="U2510" s="3">
        <f t="shared" si="886"/>
        <v>0</v>
      </c>
      <c r="V2510" s="3">
        <f t="shared" si="886"/>
        <v>0</v>
      </c>
      <c r="W2510" s="3">
        <f t="shared" si="886"/>
        <v>0</v>
      </c>
      <c r="X2510" s="3">
        <f t="shared" si="886"/>
        <v>0</v>
      </c>
      <c r="Y2510" s="3">
        <f t="shared" si="886"/>
        <v>0</v>
      </c>
      <c r="Z2510" s="3">
        <f t="shared" si="886"/>
        <v>0</v>
      </c>
      <c r="AA2510" s="3">
        <f t="shared" si="886"/>
        <v>0</v>
      </c>
      <c r="AB2510" s="3">
        <f t="shared" si="886"/>
        <v>0</v>
      </c>
      <c r="AC2510" s="3">
        <f t="shared" si="886"/>
        <v>0</v>
      </c>
      <c r="AD2510" s="3">
        <f t="shared" si="886"/>
        <v>0</v>
      </c>
      <c r="AE2510" s="3">
        <f t="shared" si="886"/>
        <v>0</v>
      </c>
      <c r="AF2510" s="3">
        <f t="shared" si="886"/>
        <v>0</v>
      </c>
      <c r="AG2510" s="3">
        <f t="shared" si="886"/>
        <v>0</v>
      </c>
      <c r="AH2510" s="3">
        <f t="shared" si="886"/>
        <v>0</v>
      </c>
      <c r="AI2510" s="3">
        <f t="shared" si="886"/>
        <v>0</v>
      </c>
      <c r="AJ2510" s="3">
        <f t="shared" si="886"/>
        <v>0</v>
      </c>
      <c r="AK2510" s="3">
        <f t="shared" si="886"/>
        <v>0</v>
      </c>
      <c r="AL2510" s="3">
        <f t="shared" si="886"/>
        <v>0</v>
      </c>
      <c r="AM2510" s="3">
        <f t="shared" si="886"/>
        <v>0</v>
      </c>
      <c r="AN2510" s="3">
        <f t="shared" si="886"/>
        <v>0</v>
      </c>
      <c r="AO2510" s="3">
        <f t="shared" si="886"/>
        <v>0</v>
      </c>
      <c r="AP2510" s="3">
        <f t="shared" si="886"/>
        <v>0</v>
      </c>
      <c r="AQ2510" s="3">
        <f t="shared" si="886"/>
        <v>0</v>
      </c>
      <c r="AR2510" s="3">
        <f t="shared" si="886"/>
        <v>260.34335599225182</v>
      </c>
      <c r="AS2510" s="3">
        <f t="shared" si="886"/>
        <v>417.32072081796809</v>
      </c>
      <c r="AT2510" s="3">
        <f t="shared" si="886"/>
        <v>544.75624831325058</v>
      </c>
      <c r="AU2510" s="3">
        <f t="shared" si="886"/>
        <v>681.94983843484533</v>
      </c>
      <c r="AV2510" s="3">
        <f t="shared" si="886"/>
        <v>817.53868897332563</v>
      </c>
      <c r="AW2510" s="3">
        <f t="shared" si="886"/>
        <v>953.06447993125448</v>
      </c>
      <c r="AX2510" s="3"/>
    </row>
    <row r="2511" spans="3:50">
      <c r="C2511" s="10" t="s">
        <v>2</v>
      </c>
      <c r="D2511" s="9"/>
      <c r="E2511" s="3">
        <f t="shared" si="886"/>
        <v>0</v>
      </c>
      <c r="F2511" s="3">
        <f t="shared" si="886"/>
        <v>0</v>
      </c>
      <c r="G2511" s="3">
        <f t="shared" si="886"/>
        <v>0</v>
      </c>
      <c r="H2511" s="3">
        <f t="shared" si="886"/>
        <v>0</v>
      </c>
      <c r="I2511" s="3">
        <f t="shared" si="886"/>
        <v>0</v>
      </c>
      <c r="J2511" s="3">
        <f t="shared" si="886"/>
        <v>0</v>
      </c>
      <c r="K2511" s="3">
        <f t="shared" si="886"/>
        <v>0</v>
      </c>
      <c r="L2511" s="3">
        <f t="shared" si="886"/>
        <v>0</v>
      </c>
      <c r="M2511" s="3">
        <f t="shared" si="886"/>
        <v>0</v>
      </c>
      <c r="N2511" s="3">
        <f t="shared" si="886"/>
        <v>0</v>
      </c>
      <c r="O2511" s="3">
        <f t="shared" si="886"/>
        <v>0</v>
      </c>
      <c r="P2511" s="3">
        <f t="shared" si="886"/>
        <v>0</v>
      </c>
      <c r="Q2511" s="3">
        <f t="shared" si="886"/>
        <v>0</v>
      </c>
      <c r="R2511" s="3">
        <f t="shared" si="886"/>
        <v>0</v>
      </c>
      <c r="S2511" s="3">
        <f t="shared" si="886"/>
        <v>0</v>
      </c>
      <c r="T2511" s="3">
        <f t="shared" si="886"/>
        <v>0</v>
      </c>
      <c r="U2511" s="3">
        <f t="shared" si="886"/>
        <v>0</v>
      </c>
      <c r="V2511" s="3">
        <f t="shared" si="886"/>
        <v>0</v>
      </c>
      <c r="W2511" s="3">
        <f t="shared" si="886"/>
        <v>0</v>
      </c>
      <c r="X2511" s="3">
        <f t="shared" si="886"/>
        <v>0</v>
      </c>
      <c r="Y2511" s="3">
        <f t="shared" si="886"/>
        <v>0</v>
      </c>
      <c r="Z2511" s="3">
        <f t="shared" si="886"/>
        <v>0</v>
      </c>
      <c r="AA2511" s="3">
        <f t="shared" si="886"/>
        <v>0</v>
      </c>
      <c r="AB2511" s="3">
        <f t="shared" si="886"/>
        <v>0</v>
      </c>
      <c r="AC2511" s="3">
        <f t="shared" si="886"/>
        <v>0</v>
      </c>
      <c r="AD2511" s="3">
        <f t="shared" si="886"/>
        <v>0</v>
      </c>
      <c r="AE2511" s="3">
        <f t="shared" si="886"/>
        <v>0</v>
      </c>
      <c r="AF2511" s="3">
        <f t="shared" si="886"/>
        <v>0</v>
      </c>
      <c r="AG2511" s="3">
        <f t="shared" si="886"/>
        <v>0</v>
      </c>
      <c r="AH2511" s="3">
        <f t="shared" si="886"/>
        <v>0</v>
      </c>
      <c r="AI2511" s="3">
        <f t="shared" si="886"/>
        <v>0</v>
      </c>
      <c r="AJ2511" s="3">
        <f t="shared" si="886"/>
        <v>0</v>
      </c>
      <c r="AK2511" s="3">
        <f t="shared" si="886"/>
        <v>0</v>
      </c>
      <c r="AL2511" s="3">
        <f t="shared" si="886"/>
        <v>0</v>
      </c>
      <c r="AM2511" s="3">
        <f t="shared" si="886"/>
        <v>0</v>
      </c>
      <c r="AN2511" s="3">
        <f t="shared" si="886"/>
        <v>0</v>
      </c>
      <c r="AO2511" s="3">
        <f t="shared" si="886"/>
        <v>0</v>
      </c>
      <c r="AP2511" s="3">
        <f t="shared" si="886"/>
        <v>0</v>
      </c>
      <c r="AQ2511" s="3">
        <f t="shared" si="886"/>
        <v>0</v>
      </c>
      <c r="AR2511" s="3">
        <f t="shared" si="886"/>
        <v>95.746177171170089</v>
      </c>
      <c r="AS2511" s="3">
        <f t="shared" si="886"/>
        <v>189.09408195925408</v>
      </c>
      <c r="AT2511" s="3">
        <f t="shared" si="886"/>
        <v>263.71946671850981</v>
      </c>
      <c r="AU2511" s="3">
        <f t="shared" si="886"/>
        <v>338.14718954045236</v>
      </c>
      <c r="AV2511" s="3">
        <f t="shared" si="886"/>
        <v>407.86670665202541</v>
      </c>
      <c r="AW2511" s="3">
        <f t="shared" si="886"/>
        <v>474.11219223498472</v>
      </c>
      <c r="AX2511" s="3"/>
    </row>
    <row r="2512" spans="3:50">
      <c r="C2512" s="10" t="s">
        <v>1</v>
      </c>
      <c r="D2512" s="9"/>
      <c r="E2512" s="3">
        <f t="shared" si="886"/>
        <v>0</v>
      </c>
      <c r="F2512" s="3">
        <f t="shared" si="886"/>
        <v>0</v>
      </c>
      <c r="G2512" s="3">
        <f t="shared" si="886"/>
        <v>0</v>
      </c>
      <c r="H2512" s="3">
        <f t="shared" si="886"/>
        <v>0</v>
      </c>
      <c r="I2512" s="3">
        <f t="shared" si="886"/>
        <v>0</v>
      </c>
      <c r="J2512" s="3">
        <f t="shared" si="886"/>
        <v>0</v>
      </c>
      <c r="K2512" s="3">
        <f t="shared" si="886"/>
        <v>0</v>
      </c>
      <c r="L2512" s="3">
        <f t="shared" si="886"/>
        <v>0</v>
      </c>
      <c r="M2512" s="3">
        <f t="shared" si="886"/>
        <v>0</v>
      </c>
      <c r="N2512" s="3">
        <f t="shared" si="886"/>
        <v>0</v>
      </c>
      <c r="O2512" s="3">
        <f t="shared" si="886"/>
        <v>0</v>
      </c>
      <c r="P2512" s="3">
        <f t="shared" si="886"/>
        <v>0</v>
      </c>
      <c r="Q2512" s="3">
        <f t="shared" si="886"/>
        <v>0</v>
      </c>
      <c r="R2512" s="3">
        <f t="shared" si="886"/>
        <v>0</v>
      </c>
      <c r="S2512" s="3">
        <f t="shared" si="886"/>
        <v>0</v>
      </c>
      <c r="T2512" s="3">
        <f t="shared" si="886"/>
        <v>0</v>
      </c>
      <c r="U2512" s="3">
        <f t="shared" si="886"/>
        <v>0</v>
      </c>
      <c r="V2512" s="3">
        <f t="shared" si="886"/>
        <v>0</v>
      </c>
      <c r="W2512" s="3">
        <f t="shared" si="886"/>
        <v>0</v>
      </c>
      <c r="X2512" s="3">
        <f t="shared" si="886"/>
        <v>0</v>
      </c>
      <c r="Y2512" s="3">
        <f t="shared" si="886"/>
        <v>0</v>
      </c>
      <c r="Z2512" s="3">
        <f t="shared" si="886"/>
        <v>0</v>
      </c>
      <c r="AA2512" s="3">
        <f t="shared" si="886"/>
        <v>0</v>
      </c>
      <c r="AB2512" s="3">
        <f t="shared" si="886"/>
        <v>0</v>
      </c>
      <c r="AC2512" s="3">
        <f t="shared" si="886"/>
        <v>0</v>
      </c>
      <c r="AD2512" s="3">
        <f t="shared" si="886"/>
        <v>0</v>
      </c>
      <c r="AE2512" s="3">
        <f t="shared" si="886"/>
        <v>0</v>
      </c>
      <c r="AF2512" s="3">
        <f t="shared" si="886"/>
        <v>0</v>
      </c>
      <c r="AG2512" s="3">
        <f t="shared" si="886"/>
        <v>0</v>
      </c>
      <c r="AH2512" s="3">
        <f t="shared" si="886"/>
        <v>0</v>
      </c>
      <c r="AI2512" s="3">
        <f t="shared" si="886"/>
        <v>0</v>
      </c>
      <c r="AJ2512" s="3">
        <f t="shared" si="886"/>
        <v>0</v>
      </c>
      <c r="AK2512" s="3">
        <f t="shared" si="886"/>
        <v>0</v>
      </c>
      <c r="AL2512" s="3">
        <f t="shared" si="886"/>
        <v>0</v>
      </c>
      <c r="AM2512" s="3">
        <f t="shared" si="886"/>
        <v>0</v>
      </c>
      <c r="AN2512" s="3">
        <f t="shared" si="886"/>
        <v>0</v>
      </c>
      <c r="AO2512" s="3">
        <f t="shared" si="886"/>
        <v>0</v>
      </c>
      <c r="AP2512" s="3">
        <f t="shared" si="886"/>
        <v>0</v>
      </c>
      <c r="AQ2512" s="3">
        <f t="shared" si="886"/>
        <v>0</v>
      </c>
      <c r="AR2512" s="3">
        <f t="shared" si="886"/>
        <v>299.68489349913386</v>
      </c>
      <c r="AS2512" s="3">
        <f t="shared" si="886"/>
        <v>588.46092299739553</v>
      </c>
      <c r="AT2512" s="3">
        <f t="shared" si="886"/>
        <v>816.00442676839668</v>
      </c>
      <c r="AU2512" s="3">
        <f t="shared" si="886"/>
        <v>1040.3534941510586</v>
      </c>
      <c r="AV2512" s="3">
        <f t="shared" si="886"/>
        <v>1247.7634300997313</v>
      </c>
      <c r="AW2512" s="3">
        <f t="shared" si="886"/>
        <v>86.536452713995672</v>
      </c>
      <c r="AX2512" s="3"/>
    </row>
    <row r="2513" spans="3:50">
      <c r="C2513" s="7" t="s">
        <v>0</v>
      </c>
      <c r="D2513" s="6"/>
      <c r="E2513" s="4">
        <f t="shared" si="886"/>
        <v>0</v>
      </c>
      <c r="F2513" s="4">
        <f t="shared" si="886"/>
        <v>0</v>
      </c>
      <c r="G2513" s="4">
        <f t="shared" si="886"/>
        <v>0</v>
      </c>
      <c r="H2513" s="4">
        <f t="shared" si="886"/>
        <v>0</v>
      </c>
      <c r="I2513" s="4">
        <f t="shared" si="886"/>
        <v>0</v>
      </c>
      <c r="J2513" s="4">
        <f t="shared" si="886"/>
        <v>0</v>
      </c>
      <c r="K2513" s="4">
        <f t="shared" si="886"/>
        <v>0</v>
      </c>
      <c r="L2513" s="4">
        <f t="shared" si="886"/>
        <v>0</v>
      </c>
      <c r="M2513" s="4">
        <f t="shared" si="886"/>
        <v>0</v>
      </c>
      <c r="N2513" s="4">
        <f t="shared" si="886"/>
        <v>0</v>
      </c>
      <c r="O2513" s="4">
        <f t="shared" si="886"/>
        <v>0</v>
      </c>
      <c r="P2513" s="4">
        <f t="shared" si="886"/>
        <v>0</v>
      </c>
      <c r="Q2513" s="4">
        <f t="shared" si="886"/>
        <v>0</v>
      </c>
      <c r="R2513" s="4">
        <f t="shared" si="886"/>
        <v>0</v>
      </c>
      <c r="S2513" s="4">
        <f t="shared" si="886"/>
        <v>0</v>
      </c>
      <c r="T2513" s="4">
        <f t="shared" si="886"/>
        <v>0</v>
      </c>
      <c r="U2513" s="4">
        <f t="shared" si="886"/>
        <v>0</v>
      </c>
      <c r="V2513" s="4">
        <f t="shared" si="886"/>
        <v>0</v>
      </c>
      <c r="W2513" s="4">
        <f t="shared" si="886"/>
        <v>0</v>
      </c>
      <c r="X2513" s="4">
        <f t="shared" si="886"/>
        <v>0</v>
      </c>
      <c r="Y2513" s="4">
        <f t="shared" si="886"/>
        <v>0</v>
      </c>
      <c r="Z2513" s="4">
        <f t="shared" si="886"/>
        <v>0</v>
      </c>
      <c r="AA2513" s="4">
        <f t="shared" si="886"/>
        <v>0</v>
      </c>
      <c r="AB2513" s="4">
        <f t="shared" si="886"/>
        <v>0</v>
      </c>
      <c r="AC2513" s="4">
        <f t="shared" si="886"/>
        <v>0</v>
      </c>
      <c r="AD2513" s="4">
        <f t="shared" si="886"/>
        <v>0</v>
      </c>
      <c r="AE2513" s="4">
        <f t="shared" si="886"/>
        <v>0</v>
      </c>
      <c r="AF2513" s="4">
        <f t="shared" si="886"/>
        <v>0</v>
      </c>
      <c r="AG2513" s="4">
        <f t="shared" si="886"/>
        <v>0</v>
      </c>
      <c r="AH2513" s="4">
        <f t="shared" si="886"/>
        <v>0</v>
      </c>
      <c r="AI2513" s="4">
        <f t="shared" si="886"/>
        <v>0</v>
      </c>
      <c r="AJ2513" s="4">
        <f t="shared" si="886"/>
        <v>0</v>
      </c>
      <c r="AK2513" s="4">
        <f t="shared" si="886"/>
        <v>0</v>
      </c>
      <c r="AL2513" s="4">
        <f t="shared" si="886"/>
        <v>0</v>
      </c>
      <c r="AM2513" s="4">
        <f t="shared" si="886"/>
        <v>0</v>
      </c>
      <c r="AN2513" s="4">
        <f t="shared" si="886"/>
        <v>0</v>
      </c>
      <c r="AO2513" s="4">
        <f t="shared" si="886"/>
        <v>0</v>
      </c>
      <c r="AP2513" s="4">
        <f t="shared" si="886"/>
        <v>0</v>
      </c>
      <c r="AQ2513" s="4">
        <f t="shared" si="886"/>
        <v>0</v>
      </c>
      <c r="AR2513" s="4">
        <f t="shared" si="886"/>
        <v>0</v>
      </c>
      <c r="AS2513" s="4">
        <f t="shared" si="886"/>
        <v>0</v>
      </c>
      <c r="AT2513" s="4">
        <f t="shared" si="886"/>
        <v>0</v>
      </c>
      <c r="AU2513" s="4">
        <f t="shared" si="886"/>
        <v>0</v>
      </c>
      <c r="AV2513" s="4">
        <f t="shared" si="886"/>
        <v>0</v>
      </c>
      <c r="AW2513" s="4">
        <f t="shared" si="886"/>
        <v>0</v>
      </c>
      <c r="AX2513" s="3"/>
    </row>
    <row r="2514" spans="3:50">
      <c r="C2514" s="14">
        <v>40</v>
      </c>
      <c r="D2514" s="13"/>
      <c r="E2514" s="11">
        <f t="shared" ref="E2514:AW2514" si="887">SUM(E2515:E2519)</f>
        <v>0</v>
      </c>
      <c r="F2514" s="11">
        <f t="shared" si="887"/>
        <v>0</v>
      </c>
      <c r="G2514" s="11">
        <f t="shared" si="887"/>
        <v>0</v>
      </c>
      <c r="H2514" s="11">
        <f t="shared" si="887"/>
        <v>0</v>
      </c>
      <c r="I2514" s="11">
        <f t="shared" si="887"/>
        <v>0</v>
      </c>
      <c r="J2514" s="11">
        <f t="shared" si="887"/>
        <v>0</v>
      </c>
      <c r="K2514" s="11">
        <f t="shared" si="887"/>
        <v>0</v>
      </c>
      <c r="L2514" s="11">
        <f t="shared" si="887"/>
        <v>0</v>
      </c>
      <c r="M2514" s="11">
        <f t="shared" si="887"/>
        <v>0</v>
      </c>
      <c r="N2514" s="11">
        <f t="shared" si="887"/>
        <v>0</v>
      </c>
      <c r="O2514" s="11">
        <f t="shared" si="887"/>
        <v>0</v>
      </c>
      <c r="P2514" s="11">
        <f t="shared" si="887"/>
        <v>0</v>
      </c>
      <c r="Q2514" s="11">
        <f t="shared" si="887"/>
        <v>0</v>
      </c>
      <c r="R2514" s="11">
        <f t="shared" si="887"/>
        <v>0</v>
      </c>
      <c r="S2514" s="11">
        <f t="shared" si="887"/>
        <v>0</v>
      </c>
      <c r="T2514" s="11">
        <f t="shared" si="887"/>
        <v>0</v>
      </c>
      <c r="U2514" s="11">
        <f t="shared" si="887"/>
        <v>0</v>
      </c>
      <c r="V2514" s="11">
        <f t="shared" si="887"/>
        <v>0</v>
      </c>
      <c r="W2514" s="11">
        <f t="shared" si="887"/>
        <v>0</v>
      </c>
      <c r="X2514" s="11">
        <f t="shared" si="887"/>
        <v>0</v>
      </c>
      <c r="Y2514" s="11">
        <f t="shared" si="887"/>
        <v>0</v>
      </c>
      <c r="Z2514" s="11">
        <f t="shared" si="887"/>
        <v>0</v>
      </c>
      <c r="AA2514" s="11">
        <f t="shared" si="887"/>
        <v>0</v>
      </c>
      <c r="AB2514" s="11">
        <f t="shared" si="887"/>
        <v>0</v>
      </c>
      <c r="AC2514" s="11">
        <f t="shared" si="887"/>
        <v>0</v>
      </c>
      <c r="AD2514" s="11">
        <f t="shared" si="887"/>
        <v>0</v>
      </c>
      <c r="AE2514" s="11">
        <f t="shared" si="887"/>
        <v>0</v>
      </c>
      <c r="AF2514" s="11">
        <f t="shared" si="887"/>
        <v>0</v>
      </c>
      <c r="AG2514" s="11">
        <f t="shared" si="887"/>
        <v>0</v>
      </c>
      <c r="AH2514" s="11">
        <f t="shared" si="887"/>
        <v>0</v>
      </c>
      <c r="AI2514" s="11">
        <f t="shared" si="887"/>
        <v>0</v>
      </c>
      <c r="AJ2514" s="11">
        <f t="shared" si="887"/>
        <v>0</v>
      </c>
      <c r="AK2514" s="11">
        <f t="shared" si="887"/>
        <v>0</v>
      </c>
      <c r="AL2514" s="11">
        <f t="shared" si="887"/>
        <v>0</v>
      </c>
      <c r="AM2514" s="11">
        <f t="shared" si="887"/>
        <v>0</v>
      </c>
      <c r="AN2514" s="11">
        <f t="shared" si="887"/>
        <v>0</v>
      </c>
      <c r="AO2514" s="11">
        <f t="shared" si="887"/>
        <v>0</v>
      </c>
      <c r="AP2514" s="11">
        <f t="shared" si="887"/>
        <v>0</v>
      </c>
      <c r="AQ2514" s="11">
        <f t="shared" si="887"/>
        <v>0</v>
      </c>
      <c r="AR2514" s="11">
        <f t="shared" si="887"/>
        <v>0</v>
      </c>
      <c r="AS2514" s="11">
        <f t="shared" si="887"/>
        <v>7175.3430507854964</v>
      </c>
      <c r="AT2514" s="11">
        <f t="shared" si="887"/>
        <v>7806.4155926843887</v>
      </c>
      <c r="AU2514" s="11">
        <f t="shared" si="887"/>
        <v>7924.9958403960154</v>
      </c>
      <c r="AV2514" s="11">
        <f t="shared" si="887"/>
        <v>8259.267049907472</v>
      </c>
      <c r="AW2514" s="11">
        <f t="shared" si="887"/>
        <v>8582.3470300842018</v>
      </c>
      <c r="AX2514" s="11"/>
    </row>
    <row r="2515" spans="3:50">
      <c r="C2515" s="10" t="s">
        <v>4</v>
      </c>
      <c r="D2515" s="9"/>
      <c r="E2515" s="3">
        <f t="shared" ref="E2515:AW2519" si="888">E1892*E400</f>
        <v>0</v>
      </c>
      <c r="F2515" s="3">
        <f t="shared" si="888"/>
        <v>0</v>
      </c>
      <c r="G2515" s="3">
        <f t="shared" si="888"/>
        <v>0</v>
      </c>
      <c r="H2515" s="3">
        <f t="shared" si="888"/>
        <v>0</v>
      </c>
      <c r="I2515" s="3">
        <f t="shared" si="888"/>
        <v>0</v>
      </c>
      <c r="J2515" s="3">
        <f t="shared" si="888"/>
        <v>0</v>
      </c>
      <c r="K2515" s="3">
        <f t="shared" si="888"/>
        <v>0</v>
      </c>
      <c r="L2515" s="3">
        <f t="shared" si="888"/>
        <v>0</v>
      </c>
      <c r="M2515" s="3">
        <f t="shared" si="888"/>
        <v>0</v>
      </c>
      <c r="N2515" s="3">
        <f t="shared" si="888"/>
        <v>0</v>
      </c>
      <c r="O2515" s="3">
        <f t="shared" si="888"/>
        <v>0</v>
      </c>
      <c r="P2515" s="3">
        <f t="shared" si="888"/>
        <v>0</v>
      </c>
      <c r="Q2515" s="3">
        <f t="shared" si="888"/>
        <v>0</v>
      </c>
      <c r="R2515" s="3">
        <f t="shared" si="888"/>
        <v>0</v>
      </c>
      <c r="S2515" s="3">
        <f t="shared" si="888"/>
        <v>0</v>
      </c>
      <c r="T2515" s="3">
        <f t="shared" si="888"/>
        <v>0</v>
      </c>
      <c r="U2515" s="3">
        <f t="shared" si="888"/>
        <v>0</v>
      </c>
      <c r="V2515" s="3">
        <f t="shared" si="888"/>
        <v>0</v>
      </c>
      <c r="W2515" s="3">
        <f t="shared" si="888"/>
        <v>0</v>
      </c>
      <c r="X2515" s="3">
        <f t="shared" si="888"/>
        <v>0</v>
      </c>
      <c r="Y2515" s="3">
        <f t="shared" si="888"/>
        <v>0</v>
      </c>
      <c r="Z2515" s="3">
        <f t="shared" si="888"/>
        <v>0</v>
      </c>
      <c r="AA2515" s="3">
        <f t="shared" si="888"/>
        <v>0</v>
      </c>
      <c r="AB2515" s="3">
        <f t="shared" si="888"/>
        <v>0</v>
      </c>
      <c r="AC2515" s="3">
        <f t="shared" si="888"/>
        <v>0</v>
      </c>
      <c r="AD2515" s="3">
        <f t="shared" si="888"/>
        <v>0</v>
      </c>
      <c r="AE2515" s="3">
        <f t="shared" si="888"/>
        <v>0</v>
      </c>
      <c r="AF2515" s="3">
        <f t="shared" si="888"/>
        <v>0</v>
      </c>
      <c r="AG2515" s="3">
        <f t="shared" si="888"/>
        <v>0</v>
      </c>
      <c r="AH2515" s="3">
        <f t="shared" si="888"/>
        <v>0</v>
      </c>
      <c r="AI2515" s="3">
        <f t="shared" si="888"/>
        <v>0</v>
      </c>
      <c r="AJ2515" s="3">
        <f t="shared" si="888"/>
        <v>0</v>
      </c>
      <c r="AK2515" s="3">
        <f t="shared" si="888"/>
        <v>0</v>
      </c>
      <c r="AL2515" s="3">
        <f t="shared" si="888"/>
        <v>0</v>
      </c>
      <c r="AM2515" s="3">
        <f t="shared" si="888"/>
        <v>0</v>
      </c>
      <c r="AN2515" s="3">
        <f t="shared" si="888"/>
        <v>0</v>
      </c>
      <c r="AO2515" s="3">
        <f t="shared" si="888"/>
        <v>0</v>
      </c>
      <c r="AP2515" s="3">
        <f t="shared" si="888"/>
        <v>0</v>
      </c>
      <c r="AQ2515" s="3">
        <f t="shared" si="888"/>
        <v>0</v>
      </c>
      <c r="AR2515" s="3">
        <f t="shared" si="888"/>
        <v>0</v>
      </c>
      <c r="AS2515" s="3">
        <f t="shared" si="888"/>
        <v>6620.3578712843837</v>
      </c>
      <c r="AT2515" s="3">
        <f t="shared" si="888"/>
        <v>6796.1564347459771</v>
      </c>
      <c r="AU2515" s="3">
        <f t="shared" si="888"/>
        <v>6551.890585990589</v>
      </c>
      <c r="AV2515" s="3">
        <f t="shared" si="888"/>
        <v>6517.8025729381798</v>
      </c>
      <c r="AW2515" s="3">
        <f t="shared" si="888"/>
        <v>6492.0696766801611</v>
      </c>
      <c r="AX2515" s="3"/>
    </row>
    <row r="2516" spans="3:50">
      <c r="C2516" s="10" t="s">
        <v>3</v>
      </c>
      <c r="D2516" s="9"/>
      <c r="E2516" s="3">
        <f t="shared" si="888"/>
        <v>0</v>
      </c>
      <c r="F2516" s="3">
        <f t="shared" si="888"/>
        <v>0</v>
      </c>
      <c r="G2516" s="3">
        <f t="shared" si="888"/>
        <v>0</v>
      </c>
      <c r="H2516" s="3">
        <f t="shared" si="888"/>
        <v>0</v>
      </c>
      <c r="I2516" s="3">
        <f t="shared" si="888"/>
        <v>0</v>
      </c>
      <c r="J2516" s="3">
        <f t="shared" si="888"/>
        <v>0</v>
      </c>
      <c r="K2516" s="3">
        <f t="shared" si="888"/>
        <v>0</v>
      </c>
      <c r="L2516" s="3">
        <f t="shared" si="888"/>
        <v>0</v>
      </c>
      <c r="M2516" s="3">
        <f t="shared" si="888"/>
        <v>0</v>
      </c>
      <c r="N2516" s="3">
        <f t="shared" si="888"/>
        <v>0</v>
      </c>
      <c r="O2516" s="3">
        <f t="shared" si="888"/>
        <v>0</v>
      </c>
      <c r="P2516" s="3">
        <f t="shared" si="888"/>
        <v>0</v>
      </c>
      <c r="Q2516" s="3">
        <f t="shared" si="888"/>
        <v>0</v>
      </c>
      <c r="R2516" s="3">
        <f t="shared" si="888"/>
        <v>0</v>
      </c>
      <c r="S2516" s="3">
        <f t="shared" si="888"/>
        <v>0</v>
      </c>
      <c r="T2516" s="3">
        <f t="shared" si="888"/>
        <v>0</v>
      </c>
      <c r="U2516" s="3">
        <f t="shared" si="888"/>
        <v>0</v>
      </c>
      <c r="V2516" s="3">
        <f t="shared" si="888"/>
        <v>0</v>
      </c>
      <c r="W2516" s="3">
        <f t="shared" si="888"/>
        <v>0</v>
      </c>
      <c r="X2516" s="3">
        <f t="shared" si="888"/>
        <v>0</v>
      </c>
      <c r="Y2516" s="3">
        <f t="shared" si="888"/>
        <v>0</v>
      </c>
      <c r="Z2516" s="3">
        <f t="shared" si="888"/>
        <v>0</v>
      </c>
      <c r="AA2516" s="3">
        <f t="shared" si="888"/>
        <v>0</v>
      </c>
      <c r="AB2516" s="3">
        <f t="shared" si="888"/>
        <v>0</v>
      </c>
      <c r="AC2516" s="3">
        <f t="shared" si="888"/>
        <v>0</v>
      </c>
      <c r="AD2516" s="3">
        <f t="shared" si="888"/>
        <v>0</v>
      </c>
      <c r="AE2516" s="3">
        <f t="shared" si="888"/>
        <v>0</v>
      </c>
      <c r="AF2516" s="3">
        <f t="shared" si="888"/>
        <v>0</v>
      </c>
      <c r="AG2516" s="3">
        <f t="shared" si="888"/>
        <v>0</v>
      </c>
      <c r="AH2516" s="3">
        <f t="shared" si="888"/>
        <v>0</v>
      </c>
      <c r="AI2516" s="3">
        <f t="shared" si="888"/>
        <v>0</v>
      </c>
      <c r="AJ2516" s="3">
        <f t="shared" si="888"/>
        <v>0</v>
      </c>
      <c r="AK2516" s="3">
        <f t="shared" si="888"/>
        <v>0</v>
      </c>
      <c r="AL2516" s="3">
        <f t="shared" si="888"/>
        <v>0</v>
      </c>
      <c r="AM2516" s="3">
        <f t="shared" si="888"/>
        <v>0</v>
      </c>
      <c r="AN2516" s="3">
        <f t="shared" si="888"/>
        <v>0</v>
      </c>
      <c r="AO2516" s="3">
        <f t="shared" si="888"/>
        <v>0</v>
      </c>
      <c r="AP2516" s="3">
        <f t="shared" si="888"/>
        <v>0</v>
      </c>
      <c r="AQ2516" s="3">
        <f t="shared" si="888"/>
        <v>0</v>
      </c>
      <c r="AR2516" s="3">
        <f t="shared" si="888"/>
        <v>0</v>
      </c>
      <c r="AS2516" s="3">
        <f t="shared" si="888"/>
        <v>223.00776928335404</v>
      </c>
      <c r="AT2516" s="3">
        <f t="shared" si="888"/>
        <v>357.47316335626476</v>
      </c>
      <c r="AU2516" s="3">
        <f t="shared" si="888"/>
        <v>466.63328617121482</v>
      </c>
      <c r="AV2516" s="3">
        <f t="shared" si="888"/>
        <v>584.15207737056539</v>
      </c>
      <c r="AW2516" s="3">
        <f t="shared" si="888"/>
        <v>700.29626312493701</v>
      </c>
      <c r="AX2516" s="3"/>
    </row>
    <row r="2517" spans="3:50">
      <c r="C2517" s="10" t="s">
        <v>2</v>
      </c>
      <c r="D2517" s="9"/>
      <c r="E2517" s="3">
        <f t="shared" si="888"/>
        <v>0</v>
      </c>
      <c r="F2517" s="3">
        <f t="shared" si="888"/>
        <v>0</v>
      </c>
      <c r="G2517" s="3">
        <f t="shared" si="888"/>
        <v>0</v>
      </c>
      <c r="H2517" s="3">
        <f t="shared" si="888"/>
        <v>0</v>
      </c>
      <c r="I2517" s="3">
        <f t="shared" si="888"/>
        <v>0</v>
      </c>
      <c r="J2517" s="3">
        <f t="shared" si="888"/>
        <v>0</v>
      </c>
      <c r="K2517" s="3">
        <f t="shared" si="888"/>
        <v>0</v>
      </c>
      <c r="L2517" s="3">
        <f t="shared" si="888"/>
        <v>0</v>
      </c>
      <c r="M2517" s="3">
        <f t="shared" si="888"/>
        <v>0</v>
      </c>
      <c r="N2517" s="3">
        <f t="shared" si="888"/>
        <v>0</v>
      </c>
      <c r="O2517" s="3">
        <f t="shared" si="888"/>
        <v>0</v>
      </c>
      <c r="P2517" s="3">
        <f t="shared" si="888"/>
        <v>0</v>
      </c>
      <c r="Q2517" s="3">
        <f t="shared" si="888"/>
        <v>0</v>
      </c>
      <c r="R2517" s="3">
        <f t="shared" si="888"/>
        <v>0</v>
      </c>
      <c r="S2517" s="3">
        <f t="shared" si="888"/>
        <v>0</v>
      </c>
      <c r="T2517" s="3">
        <f t="shared" si="888"/>
        <v>0</v>
      </c>
      <c r="U2517" s="3">
        <f t="shared" si="888"/>
        <v>0</v>
      </c>
      <c r="V2517" s="3">
        <f t="shared" si="888"/>
        <v>0</v>
      </c>
      <c r="W2517" s="3">
        <f t="shared" si="888"/>
        <v>0</v>
      </c>
      <c r="X2517" s="3">
        <f t="shared" si="888"/>
        <v>0</v>
      </c>
      <c r="Y2517" s="3">
        <f t="shared" si="888"/>
        <v>0</v>
      </c>
      <c r="Z2517" s="3">
        <f t="shared" si="888"/>
        <v>0</v>
      </c>
      <c r="AA2517" s="3">
        <f t="shared" si="888"/>
        <v>0</v>
      </c>
      <c r="AB2517" s="3">
        <f t="shared" si="888"/>
        <v>0</v>
      </c>
      <c r="AC2517" s="3">
        <f t="shared" si="888"/>
        <v>0</v>
      </c>
      <c r="AD2517" s="3">
        <f t="shared" si="888"/>
        <v>0</v>
      </c>
      <c r="AE2517" s="3">
        <f t="shared" si="888"/>
        <v>0</v>
      </c>
      <c r="AF2517" s="3">
        <f t="shared" si="888"/>
        <v>0</v>
      </c>
      <c r="AG2517" s="3">
        <f t="shared" si="888"/>
        <v>0</v>
      </c>
      <c r="AH2517" s="3">
        <f t="shared" si="888"/>
        <v>0</v>
      </c>
      <c r="AI2517" s="3">
        <f t="shared" si="888"/>
        <v>0</v>
      </c>
      <c r="AJ2517" s="3">
        <f t="shared" si="888"/>
        <v>0</v>
      </c>
      <c r="AK2517" s="3">
        <f t="shared" si="888"/>
        <v>0</v>
      </c>
      <c r="AL2517" s="3">
        <f t="shared" si="888"/>
        <v>0</v>
      </c>
      <c r="AM2517" s="3">
        <f t="shared" si="888"/>
        <v>0</v>
      </c>
      <c r="AN2517" s="3">
        <f t="shared" si="888"/>
        <v>0</v>
      </c>
      <c r="AO2517" s="3">
        <f t="shared" si="888"/>
        <v>0</v>
      </c>
      <c r="AP2517" s="3">
        <f t="shared" si="888"/>
        <v>0</v>
      </c>
      <c r="AQ2517" s="3">
        <f t="shared" si="888"/>
        <v>0</v>
      </c>
      <c r="AR2517" s="3">
        <f t="shared" si="888"/>
        <v>0</v>
      </c>
      <c r="AS2517" s="3">
        <f t="shared" si="888"/>
        <v>80.642224720320101</v>
      </c>
      <c r="AT2517" s="3">
        <f t="shared" si="888"/>
        <v>159.26450435070083</v>
      </c>
      <c r="AU2517" s="3">
        <f t="shared" si="888"/>
        <v>222.11774011840839</v>
      </c>
      <c r="AV2517" s="3">
        <f t="shared" si="888"/>
        <v>284.8044951049672</v>
      </c>
      <c r="AW2517" s="3">
        <f t="shared" si="888"/>
        <v>343.52576348785368</v>
      </c>
      <c r="AX2517" s="3"/>
    </row>
    <row r="2518" spans="3:50">
      <c r="C2518" s="10" t="s">
        <v>1</v>
      </c>
      <c r="D2518" s="9"/>
      <c r="E2518" s="3">
        <f t="shared" si="888"/>
        <v>0</v>
      </c>
      <c r="F2518" s="3">
        <f t="shared" si="888"/>
        <v>0</v>
      </c>
      <c r="G2518" s="3">
        <f t="shared" si="888"/>
        <v>0</v>
      </c>
      <c r="H2518" s="3">
        <f t="shared" si="888"/>
        <v>0</v>
      </c>
      <c r="I2518" s="3">
        <f t="shared" si="888"/>
        <v>0</v>
      </c>
      <c r="J2518" s="3">
        <f t="shared" si="888"/>
        <v>0</v>
      </c>
      <c r="K2518" s="3">
        <f t="shared" si="888"/>
        <v>0</v>
      </c>
      <c r="L2518" s="3">
        <f t="shared" si="888"/>
        <v>0</v>
      </c>
      <c r="M2518" s="3">
        <f t="shared" si="888"/>
        <v>0</v>
      </c>
      <c r="N2518" s="3">
        <f t="shared" si="888"/>
        <v>0</v>
      </c>
      <c r="O2518" s="3">
        <f t="shared" si="888"/>
        <v>0</v>
      </c>
      <c r="P2518" s="3">
        <f t="shared" si="888"/>
        <v>0</v>
      </c>
      <c r="Q2518" s="3">
        <f t="shared" si="888"/>
        <v>0</v>
      </c>
      <c r="R2518" s="3">
        <f t="shared" si="888"/>
        <v>0</v>
      </c>
      <c r="S2518" s="3">
        <f t="shared" si="888"/>
        <v>0</v>
      </c>
      <c r="T2518" s="3">
        <f t="shared" si="888"/>
        <v>0</v>
      </c>
      <c r="U2518" s="3">
        <f t="shared" si="888"/>
        <v>0</v>
      </c>
      <c r="V2518" s="3">
        <f t="shared" si="888"/>
        <v>0</v>
      </c>
      <c r="W2518" s="3">
        <f t="shared" si="888"/>
        <v>0</v>
      </c>
      <c r="X2518" s="3">
        <f t="shared" si="888"/>
        <v>0</v>
      </c>
      <c r="Y2518" s="3">
        <f t="shared" si="888"/>
        <v>0</v>
      </c>
      <c r="Z2518" s="3">
        <f t="shared" si="888"/>
        <v>0</v>
      </c>
      <c r="AA2518" s="3">
        <f t="shared" si="888"/>
        <v>0</v>
      </c>
      <c r="AB2518" s="3">
        <f t="shared" si="888"/>
        <v>0</v>
      </c>
      <c r="AC2518" s="3">
        <f t="shared" si="888"/>
        <v>0</v>
      </c>
      <c r="AD2518" s="3">
        <f t="shared" si="888"/>
        <v>0</v>
      </c>
      <c r="AE2518" s="3">
        <f t="shared" si="888"/>
        <v>0</v>
      </c>
      <c r="AF2518" s="3">
        <f t="shared" si="888"/>
        <v>0</v>
      </c>
      <c r="AG2518" s="3">
        <f t="shared" si="888"/>
        <v>0</v>
      </c>
      <c r="AH2518" s="3">
        <f t="shared" si="888"/>
        <v>0</v>
      </c>
      <c r="AI2518" s="3">
        <f t="shared" si="888"/>
        <v>0</v>
      </c>
      <c r="AJ2518" s="3">
        <f t="shared" si="888"/>
        <v>0</v>
      </c>
      <c r="AK2518" s="3">
        <f t="shared" si="888"/>
        <v>0</v>
      </c>
      <c r="AL2518" s="3">
        <f t="shared" si="888"/>
        <v>0</v>
      </c>
      <c r="AM2518" s="3">
        <f t="shared" si="888"/>
        <v>0</v>
      </c>
      <c r="AN2518" s="3">
        <f t="shared" si="888"/>
        <v>0</v>
      </c>
      <c r="AO2518" s="3">
        <f t="shared" si="888"/>
        <v>0</v>
      </c>
      <c r="AP2518" s="3">
        <f t="shared" si="888"/>
        <v>0</v>
      </c>
      <c r="AQ2518" s="3">
        <f t="shared" si="888"/>
        <v>0</v>
      </c>
      <c r="AR2518" s="3">
        <f t="shared" si="888"/>
        <v>0</v>
      </c>
      <c r="AS2518" s="3">
        <f t="shared" si="888"/>
        <v>251.335185497439</v>
      </c>
      <c r="AT2518" s="3">
        <f t="shared" si="888"/>
        <v>493.52149023144545</v>
      </c>
      <c r="AU2518" s="3">
        <f t="shared" si="888"/>
        <v>684.35422811580293</v>
      </c>
      <c r="AV2518" s="3">
        <f t="shared" si="888"/>
        <v>872.50790449376052</v>
      </c>
      <c r="AW2518" s="3">
        <f t="shared" si="888"/>
        <v>1046.4553267912488</v>
      </c>
      <c r="AX2518" s="3"/>
    </row>
    <row r="2519" spans="3:50">
      <c r="C2519" s="7" t="s">
        <v>0</v>
      </c>
      <c r="D2519" s="6"/>
      <c r="E2519" s="4">
        <f t="shared" si="888"/>
        <v>0</v>
      </c>
      <c r="F2519" s="4">
        <f t="shared" si="888"/>
        <v>0</v>
      </c>
      <c r="G2519" s="4">
        <f t="shared" si="888"/>
        <v>0</v>
      </c>
      <c r="H2519" s="4">
        <f t="shared" si="888"/>
        <v>0</v>
      </c>
      <c r="I2519" s="4">
        <f t="shared" si="888"/>
        <v>0</v>
      </c>
      <c r="J2519" s="4">
        <f t="shared" si="888"/>
        <v>0</v>
      </c>
      <c r="K2519" s="4">
        <f t="shared" si="888"/>
        <v>0</v>
      </c>
      <c r="L2519" s="4">
        <f t="shared" si="888"/>
        <v>0</v>
      </c>
      <c r="M2519" s="4">
        <f t="shared" si="888"/>
        <v>0</v>
      </c>
      <c r="N2519" s="4">
        <f t="shared" si="888"/>
        <v>0</v>
      </c>
      <c r="O2519" s="4">
        <f t="shared" si="888"/>
        <v>0</v>
      </c>
      <c r="P2519" s="4">
        <f t="shared" si="888"/>
        <v>0</v>
      </c>
      <c r="Q2519" s="4">
        <f t="shared" si="888"/>
        <v>0</v>
      </c>
      <c r="R2519" s="4">
        <f t="shared" si="888"/>
        <v>0</v>
      </c>
      <c r="S2519" s="4">
        <f t="shared" si="888"/>
        <v>0</v>
      </c>
      <c r="T2519" s="4">
        <f t="shared" si="888"/>
        <v>0</v>
      </c>
      <c r="U2519" s="4">
        <f t="shared" si="888"/>
        <v>0</v>
      </c>
      <c r="V2519" s="4">
        <f t="shared" si="888"/>
        <v>0</v>
      </c>
      <c r="W2519" s="4">
        <f t="shared" si="888"/>
        <v>0</v>
      </c>
      <c r="X2519" s="4">
        <f t="shared" si="888"/>
        <v>0</v>
      </c>
      <c r="Y2519" s="4">
        <f t="shared" si="888"/>
        <v>0</v>
      </c>
      <c r="Z2519" s="4">
        <f t="shared" si="888"/>
        <v>0</v>
      </c>
      <c r="AA2519" s="4">
        <f t="shared" si="888"/>
        <v>0</v>
      </c>
      <c r="AB2519" s="4">
        <f t="shared" si="888"/>
        <v>0</v>
      </c>
      <c r="AC2519" s="4">
        <f t="shared" si="888"/>
        <v>0</v>
      </c>
      <c r="AD2519" s="4">
        <f t="shared" si="888"/>
        <v>0</v>
      </c>
      <c r="AE2519" s="4">
        <f t="shared" si="888"/>
        <v>0</v>
      </c>
      <c r="AF2519" s="4">
        <f t="shared" si="888"/>
        <v>0</v>
      </c>
      <c r="AG2519" s="4">
        <f t="shared" si="888"/>
        <v>0</v>
      </c>
      <c r="AH2519" s="4">
        <f t="shared" si="888"/>
        <v>0</v>
      </c>
      <c r="AI2519" s="4">
        <f t="shared" si="888"/>
        <v>0</v>
      </c>
      <c r="AJ2519" s="4">
        <f t="shared" si="888"/>
        <v>0</v>
      </c>
      <c r="AK2519" s="4">
        <f t="shared" si="888"/>
        <v>0</v>
      </c>
      <c r="AL2519" s="4">
        <f t="shared" si="888"/>
        <v>0</v>
      </c>
      <c r="AM2519" s="4">
        <f t="shared" si="888"/>
        <v>0</v>
      </c>
      <c r="AN2519" s="4">
        <f t="shared" si="888"/>
        <v>0</v>
      </c>
      <c r="AO2519" s="4">
        <f t="shared" si="888"/>
        <v>0</v>
      </c>
      <c r="AP2519" s="4">
        <f t="shared" si="888"/>
        <v>0</v>
      </c>
      <c r="AQ2519" s="4">
        <f t="shared" si="888"/>
        <v>0</v>
      </c>
      <c r="AR2519" s="4">
        <f t="shared" si="888"/>
        <v>0</v>
      </c>
      <c r="AS2519" s="4">
        <f t="shared" si="888"/>
        <v>0</v>
      </c>
      <c r="AT2519" s="4">
        <f t="shared" si="888"/>
        <v>0</v>
      </c>
      <c r="AU2519" s="4">
        <f t="shared" si="888"/>
        <v>0</v>
      </c>
      <c r="AV2519" s="4">
        <f t="shared" si="888"/>
        <v>0</v>
      </c>
      <c r="AW2519" s="4">
        <f t="shared" si="888"/>
        <v>0</v>
      </c>
      <c r="AX2519" s="3"/>
    </row>
    <row r="2520" spans="3:50">
      <c r="C2520" s="14">
        <v>41</v>
      </c>
      <c r="D2520" s="13"/>
      <c r="E2520" s="11">
        <f t="shared" ref="E2520:AW2520" si="889">SUM(E2521:E2525)</f>
        <v>0</v>
      </c>
      <c r="F2520" s="11">
        <f t="shared" si="889"/>
        <v>0</v>
      </c>
      <c r="G2520" s="11">
        <f t="shared" si="889"/>
        <v>0</v>
      </c>
      <c r="H2520" s="11">
        <f t="shared" si="889"/>
        <v>0</v>
      </c>
      <c r="I2520" s="11">
        <f t="shared" si="889"/>
        <v>0</v>
      </c>
      <c r="J2520" s="11">
        <f t="shared" si="889"/>
        <v>0</v>
      </c>
      <c r="K2520" s="11">
        <f t="shared" si="889"/>
        <v>0</v>
      </c>
      <c r="L2520" s="11">
        <f t="shared" si="889"/>
        <v>0</v>
      </c>
      <c r="M2520" s="11">
        <f t="shared" si="889"/>
        <v>0</v>
      </c>
      <c r="N2520" s="11">
        <f t="shared" si="889"/>
        <v>0</v>
      </c>
      <c r="O2520" s="11">
        <f t="shared" si="889"/>
        <v>0</v>
      </c>
      <c r="P2520" s="11">
        <f t="shared" si="889"/>
        <v>0</v>
      </c>
      <c r="Q2520" s="11">
        <f t="shared" si="889"/>
        <v>0</v>
      </c>
      <c r="R2520" s="11">
        <f t="shared" si="889"/>
        <v>0</v>
      </c>
      <c r="S2520" s="11">
        <f t="shared" si="889"/>
        <v>0</v>
      </c>
      <c r="T2520" s="11">
        <f t="shared" si="889"/>
        <v>0</v>
      </c>
      <c r="U2520" s="11">
        <f t="shared" si="889"/>
        <v>0</v>
      </c>
      <c r="V2520" s="11">
        <f t="shared" si="889"/>
        <v>0</v>
      </c>
      <c r="W2520" s="11">
        <f t="shared" si="889"/>
        <v>0</v>
      </c>
      <c r="X2520" s="11">
        <f t="shared" si="889"/>
        <v>0</v>
      </c>
      <c r="Y2520" s="11">
        <f t="shared" si="889"/>
        <v>0</v>
      </c>
      <c r="Z2520" s="11">
        <f t="shared" si="889"/>
        <v>0</v>
      </c>
      <c r="AA2520" s="11">
        <f t="shared" si="889"/>
        <v>0</v>
      </c>
      <c r="AB2520" s="11">
        <f t="shared" si="889"/>
        <v>0</v>
      </c>
      <c r="AC2520" s="11">
        <f t="shared" si="889"/>
        <v>0</v>
      </c>
      <c r="AD2520" s="11">
        <f t="shared" si="889"/>
        <v>0</v>
      </c>
      <c r="AE2520" s="11">
        <f t="shared" si="889"/>
        <v>0</v>
      </c>
      <c r="AF2520" s="11">
        <f t="shared" si="889"/>
        <v>0</v>
      </c>
      <c r="AG2520" s="11">
        <f t="shared" si="889"/>
        <v>0</v>
      </c>
      <c r="AH2520" s="11">
        <f t="shared" si="889"/>
        <v>0</v>
      </c>
      <c r="AI2520" s="11">
        <f t="shared" si="889"/>
        <v>0</v>
      </c>
      <c r="AJ2520" s="11">
        <f t="shared" si="889"/>
        <v>0</v>
      </c>
      <c r="AK2520" s="11">
        <f t="shared" si="889"/>
        <v>0</v>
      </c>
      <c r="AL2520" s="11">
        <f t="shared" si="889"/>
        <v>0</v>
      </c>
      <c r="AM2520" s="11">
        <f t="shared" si="889"/>
        <v>0</v>
      </c>
      <c r="AN2520" s="11">
        <f t="shared" si="889"/>
        <v>0</v>
      </c>
      <c r="AO2520" s="11">
        <f t="shared" si="889"/>
        <v>0</v>
      </c>
      <c r="AP2520" s="11">
        <f t="shared" si="889"/>
        <v>0</v>
      </c>
      <c r="AQ2520" s="11">
        <f t="shared" si="889"/>
        <v>0</v>
      </c>
      <c r="AR2520" s="11">
        <f t="shared" si="889"/>
        <v>0</v>
      </c>
      <c r="AS2520" s="11">
        <f t="shared" si="889"/>
        <v>0</v>
      </c>
      <c r="AT2520" s="11">
        <f t="shared" si="889"/>
        <v>5813.5675897010997</v>
      </c>
      <c r="AU2520" s="11">
        <f t="shared" si="889"/>
        <v>6338.4190639025364</v>
      </c>
      <c r="AV2520" s="11">
        <f t="shared" si="889"/>
        <v>6446.3813010339281</v>
      </c>
      <c r="AW2520" s="11">
        <f t="shared" si="889"/>
        <v>6728.8131417454715</v>
      </c>
      <c r="AX2520" s="11"/>
    </row>
    <row r="2521" spans="3:50">
      <c r="C2521" s="10" t="s">
        <v>4</v>
      </c>
      <c r="D2521" s="9"/>
      <c r="E2521" s="3">
        <f t="shared" ref="E2521:AW2525" si="890">E1898*E406</f>
        <v>0</v>
      </c>
      <c r="F2521" s="3">
        <f t="shared" si="890"/>
        <v>0</v>
      </c>
      <c r="G2521" s="3">
        <f t="shared" si="890"/>
        <v>0</v>
      </c>
      <c r="H2521" s="3">
        <f t="shared" si="890"/>
        <v>0</v>
      </c>
      <c r="I2521" s="3">
        <f t="shared" si="890"/>
        <v>0</v>
      </c>
      <c r="J2521" s="3">
        <f t="shared" si="890"/>
        <v>0</v>
      </c>
      <c r="K2521" s="3">
        <f t="shared" si="890"/>
        <v>0</v>
      </c>
      <c r="L2521" s="3">
        <f t="shared" si="890"/>
        <v>0</v>
      </c>
      <c r="M2521" s="3">
        <f t="shared" si="890"/>
        <v>0</v>
      </c>
      <c r="N2521" s="3">
        <f t="shared" si="890"/>
        <v>0</v>
      </c>
      <c r="O2521" s="3">
        <f t="shared" si="890"/>
        <v>0</v>
      </c>
      <c r="P2521" s="3">
        <f t="shared" si="890"/>
        <v>0</v>
      </c>
      <c r="Q2521" s="3">
        <f t="shared" si="890"/>
        <v>0</v>
      </c>
      <c r="R2521" s="3">
        <f t="shared" si="890"/>
        <v>0</v>
      </c>
      <c r="S2521" s="3">
        <f t="shared" si="890"/>
        <v>0</v>
      </c>
      <c r="T2521" s="3">
        <f t="shared" si="890"/>
        <v>0</v>
      </c>
      <c r="U2521" s="3">
        <f t="shared" si="890"/>
        <v>0</v>
      </c>
      <c r="V2521" s="3">
        <f t="shared" si="890"/>
        <v>0</v>
      </c>
      <c r="W2521" s="3">
        <f t="shared" si="890"/>
        <v>0</v>
      </c>
      <c r="X2521" s="3">
        <f t="shared" si="890"/>
        <v>0</v>
      </c>
      <c r="Y2521" s="3">
        <f t="shared" si="890"/>
        <v>0</v>
      </c>
      <c r="Z2521" s="3">
        <f t="shared" si="890"/>
        <v>0</v>
      </c>
      <c r="AA2521" s="3">
        <f t="shared" si="890"/>
        <v>0</v>
      </c>
      <c r="AB2521" s="3">
        <f t="shared" si="890"/>
        <v>0</v>
      </c>
      <c r="AC2521" s="3">
        <f t="shared" si="890"/>
        <v>0</v>
      </c>
      <c r="AD2521" s="3">
        <f t="shared" si="890"/>
        <v>0</v>
      </c>
      <c r="AE2521" s="3">
        <f t="shared" si="890"/>
        <v>0</v>
      </c>
      <c r="AF2521" s="3">
        <f t="shared" si="890"/>
        <v>0</v>
      </c>
      <c r="AG2521" s="3">
        <f t="shared" si="890"/>
        <v>0</v>
      </c>
      <c r="AH2521" s="3">
        <f t="shared" si="890"/>
        <v>0</v>
      </c>
      <c r="AI2521" s="3">
        <f t="shared" si="890"/>
        <v>0</v>
      </c>
      <c r="AJ2521" s="3">
        <f t="shared" si="890"/>
        <v>0</v>
      </c>
      <c r="AK2521" s="3">
        <f t="shared" si="890"/>
        <v>0</v>
      </c>
      <c r="AL2521" s="3">
        <f t="shared" si="890"/>
        <v>0</v>
      </c>
      <c r="AM2521" s="3">
        <f t="shared" si="890"/>
        <v>0</v>
      </c>
      <c r="AN2521" s="3">
        <f t="shared" si="890"/>
        <v>0</v>
      </c>
      <c r="AO2521" s="3">
        <f t="shared" si="890"/>
        <v>0</v>
      </c>
      <c r="AP2521" s="3">
        <f t="shared" si="890"/>
        <v>0</v>
      </c>
      <c r="AQ2521" s="3">
        <f t="shared" si="890"/>
        <v>0</v>
      </c>
      <c r="AR2521" s="3">
        <f t="shared" si="890"/>
        <v>0</v>
      </c>
      <c r="AS2521" s="3">
        <f t="shared" si="890"/>
        <v>0</v>
      </c>
      <c r="AT2521" s="3">
        <f t="shared" si="890"/>
        <v>5345.7815700441997</v>
      </c>
      <c r="AU2521" s="3">
        <f t="shared" si="890"/>
        <v>5487.7347301096861</v>
      </c>
      <c r="AV2521" s="3">
        <f t="shared" si="890"/>
        <v>5290.4958651033703</v>
      </c>
      <c r="AW2521" s="3">
        <f t="shared" si="890"/>
        <v>5262.9706050678969</v>
      </c>
      <c r="AX2521" s="3"/>
    </row>
    <row r="2522" spans="3:50">
      <c r="C2522" s="10" t="s">
        <v>3</v>
      </c>
      <c r="D2522" s="9"/>
      <c r="E2522" s="3">
        <f t="shared" si="890"/>
        <v>0</v>
      </c>
      <c r="F2522" s="3">
        <f t="shared" si="890"/>
        <v>0</v>
      </c>
      <c r="G2522" s="3">
        <f t="shared" si="890"/>
        <v>0</v>
      </c>
      <c r="H2522" s="3">
        <f t="shared" si="890"/>
        <v>0</v>
      </c>
      <c r="I2522" s="3">
        <f t="shared" si="890"/>
        <v>0</v>
      </c>
      <c r="J2522" s="3">
        <f t="shared" si="890"/>
        <v>0</v>
      </c>
      <c r="K2522" s="3">
        <f t="shared" si="890"/>
        <v>0</v>
      </c>
      <c r="L2522" s="3">
        <f t="shared" si="890"/>
        <v>0</v>
      </c>
      <c r="M2522" s="3">
        <f t="shared" si="890"/>
        <v>0</v>
      </c>
      <c r="N2522" s="3">
        <f t="shared" si="890"/>
        <v>0</v>
      </c>
      <c r="O2522" s="3">
        <f t="shared" si="890"/>
        <v>0</v>
      </c>
      <c r="P2522" s="3">
        <f t="shared" si="890"/>
        <v>0</v>
      </c>
      <c r="Q2522" s="3">
        <f t="shared" si="890"/>
        <v>0</v>
      </c>
      <c r="R2522" s="3">
        <f t="shared" si="890"/>
        <v>0</v>
      </c>
      <c r="S2522" s="3">
        <f t="shared" si="890"/>
        <v>0</v>
      </c>
      <c r="T2522" s="3">
        <f t="shared" si="890"/>
        <v>0</v>
      </c>
      <c r="U2522" s="3">
        <f t="shared" si="890"/>
        <v>0</v>
      </c>
      <c r="V2522" s="3">
        <f t="shared" si="890"/>
        <v>0</v>
      </c>
      <c r="W2522" s="3">
        <f t="shared" si="890"/>
        <v>0</v>
      </c>
      <c r="X2522" s="3">
        <f t="shared" si="890"/>
        <v>0</v>
      </c>
      <c r="Y2522" s="3">
        <f t="shared" si="890"/>
        <v>0</v>
      </c>
      <c r="Z2522" s="3">
        <f t="shared" si="890"/>
        <v>0</v>
      </c>
      <c r="AA2522" s="3">
        <f t="shared" si="890"/>
        <v>0</v>
      </c>
      <c r="AB2522" s="3">
        <f t="shared" si="890"/>
        <v>0</v>
      </c>
      <c r="AC2522" s="3">
        <f t="shared" si="890"/>
        <v>0</v>
      </c>
      <c r="AD2522" s="3">
        <f t="shared" si="890"/>
        <v>0</v>
      </c>
      <c r="AE2522" s="3">
        <f t="shared" si="890"/>
        <v>0</v>
      </c>
      <c r="AF2522" s="3">
        <f t="shared" si="890"/>
        <v>0</v>
      </c>
      <c r="AG2522" s="3">
        <f t="shared" si="890"/>
        <v>0</v>
      </c>
      <c r="AH2522" s="3">
        <f t="shared" si="890"/>
        <v>0</v>
      </c>
      <c r="AI2522" s="3">
        <f t="shared" si="890"/>
        <v>0</v>
      </c>
      <c r="AJ2522" s="3">
        <f t="shared" si="890"/>
        <v>0</v>
      </c>
      <c r="AK2522" s="3">
        <f t="shared" si="890"/>
        <v>0</v>
      </c>
      <c r="AL2522" s="3">
        <f t="shared" si="890"/>
        <v>0</v>
      </c>
      <c r="AM2522" s="3">
        <f t="shared" si="890"/>
        <v>0</v>
      </c>
      <c r="AN2522" s="3">
        <f t="shared" si="890"/>
        <v>0</v>
      </c>
      <c r="AO2522" s="3">
        <f t="shared" si="890"/>
        <v>0</v>
      </c>
      <c r="AP2522" s="3">
        <f t="shared" si="890"/>
        <v>0</v>
      </c>
      <c r="AQ2522" s="3">
        <f t="shared" si="890"/>
        <v>0</v>
      </c>
      <c r="AR2522" s="3">
        <f t="shared" si="890"/>
        <v>0</v>
      </c>
      <c r="AS2522" s="3">
        <f t="shared" si="890"/>
        <v>0</v>
      </c>
      <c r="AT2522" s="3">
        <f t="shared" si="890"/>
        <v>190.29592318712247</v>
      </c>
      <c r="AU2522" s="3">
        <f t="shared" si="890"/>
        <v>305.03729019892535</v>
      </c>
      <c r="AV2522" s="3">
        <f t="shared" si="890"/>
        <v>398.18528415915694</v>
      </c>
      <c r="AW2522" s="3">
        <f t="shared" si="890"/>
        <v>498.46585705121697</v>
      </c>
      <c r="AX2522" s="3"/>
    </row>
    <row r="2523" spans="3:50">
      <c r="C2523" s="10" t="s">
        <v>2</v>
      </c>
      <c r="D2523" s="9"/>
      <c r="E2523" s="3">
        <f t="shared" si="890"/>
        <v>0</v>
      </c>
      <c r="F2523" s="3">
        <f t="shared" si="890"/>
        <v>0</v>
      </c>
      <c r="G2523" s="3">
        <f t="shared" si="890"/>
        <v>0</v>
      </c>
      <c r="H2523" s="3">
        <f t="shared" si="890"/>
        <v>0</v>
      </c>
      <c r="I2523" s="3">
        <f t="shared" si="890"/>
        <v>0</v>
      </c>
      <c r="J2523" s="3">
        <f t="shared" si="890"/>
        <v>0</v>
      </c>
      <c r="K2523" s="3">
        <f t="shared" si="890"/>
        <v>0</v>
      </c>
      <c r="L2523" s="3">
        <f t="shared" si="890"/>
        <v>0</v>
      </c>
      <c r="M2523" s="3">
        <f t="shared" si="890"/>
        <v>0</v>
      </c>
      <c r="N2523" s="3">
        <f t="shared" si="890"/>
        <v>0</v>
      </c>
      <c r="O2523" s="3">
        <f t="shared" si="890"/>
        <v>0</v>
      </c>
      <c r="P2523" s="3">
        <f t="shared" si="890"/>
        <v>0</v>
      </c>
      <c r="Q2523" s="3">
        <f t="shared" si="890"/>
        <v>0</v>
      </c>
      <c r="R2523" s="3">
        <f t="shared" si="890"/>
        <v>0</v>
      </c>
      <c r="S2523" s="3">
        <f t="shared" si="890"/>
        <v>0</v>
      </c>
      <c r="T2523" s="3">
        <f t="shared" si="890"/>
        <v>0</v>
      </c>
      <c r="U2523" s="3">
        <f t="shared" si="890"/>
        <v>0</v>
      </c>
      <c r="V2523" s="3">
        <f t="shared" si="890"/>
        <v>0</v>
      </c>
      <c r="W2523" s="3">
        <f t="shared" si="890"/>
        <v>0</v>
      </c>
      <c r="X2523" s="3">
        <f t="shared" si="890"/>
        <v>0</v>
      </c>
      <c r="Y2523" s="3">
        <f t="shared" si="890"/>
        <v>0</v>
      </c>
      <c r="Z2523" s="3">
        <f t="shared" si="890"/>
        <v>0</v>
      </c>
      <c r="AA2523" s="3">
        <f t="shared" si="890"/>
        <v>0</v>
      </c>
      <c r="AB2523" s="3">
        <f t="shared" si="890"/>
        <v>0</v>
      </c>
      <c r="AC2523" s="3">
        <f t="shared" si="890"/>
        <v>0</v>
      </c>
      <c r="AD2523" s="3">
        <f t="shared" si="890"/>
        <v>0</v>
      </c>
      <c r="AE2523" s="3">
        <f t="shared" si="890"/>
        <v>0</v>
      </c>
      <c r="AF2523" s="3">
        <f t="shared" si="890"/>
        <v>0</v>
      </c>
      <c r="AG2523" s="3">
        <f t="shared" si="890"/>
        <v>0</v>
      </c>
      <c r="AH2523" s="3">
        <f t="shared" si="890"/>
        <v>0</v>
      </c>
      <c r="AI2523" s="3">
        <f t="shared" si="890"/>
        <v>0</v>
      </c>
      <c r="AJ2523" s="3">
        <f t="shared" si="890"/>
        <v>0</v>
      </c>
      <c r="AK2523" s="3">
        <f t="shared" si="890"/>
        <v>0</v>
      </c>
      <c r="AL2523" s="3">
        <f t="shared" si="890"/>
        <v>0</v>
      </c>
      <c r="AM2523" s="3">
        <f t="shared" si="890"/>
        <v>0</v>
      </c>
      <c r="AN2523" s="3">
        <f t="shared" si="890"/>
        <v>0</v>
      </c>
      <c r="AO2523" s="3">
        <f t="shared" si="890"/>
        <v>0</v>
      </c>
      <c r="AP2523" s="3">
        <f t="shared" si="890"/>
        <v>0</v>
      </c>
      <c r="AQ2523" s="3">
        <f t="shared" si="890"/>
        <v>0</v>
      </c>
      <c r="AR2523" s="3">
        <f t="shared" si="890"/>
        <v>0</v>
      </c>
      <c r="AS2523" s="3">
        <f t="shared" si="890"/>
        <v>0</v>
      </c>
      <c r="AT2523" s="3">
        <f t="shared" si="890"/>
        <v>67.630338822242976</v>
      </c>
      <c r="AU2523" s="3">
        <f t="shared" si="890"/>
        <v>133.56665728097653</v>
      </c>
      <c r="AV2523" s="3">
        <f t="shared" si="890"/>
        <v>186.27831852031827</v>
      </c>
      <c r="AW2523" s="3">
        <f t="shared" si="890"/>
        <v>238.85036119537148</v>
      </c>
      <c r="AX2523" s="3"/>
    </row>
    <row r="2524" spans="3:50">
      <c r="C2524" s="10" t="s">
        <v>1</v>
      </c>
      <c r="D2524" s="9"/>
      <c r="E2524" s="3">
        <f t="shared" si="890"/>
        <v>0</v>
      </c>
      <c r="F2524" s="3">
        <f t="shared" si="890"/>
        <v>0</v>
      </c>
      <c r="G2524" s="3">
        <f t="shared" si="890"/>
        <v>0</v>
      </c>
      <c r="H2524" s="3">
        <f t="shared" si="890"/>
        <v>0</v>
      </c>
      <c r="I2524" s="3">
        <f t="shared" si="890"/>
        <v>0</v>
      </c>
      <c r="J2524" s="3">
        <f t="shared" si="890"/>
        <v>0</v>
      </c>
      <c r="K2524" s="3">
        <f t="shared" si="890"/>
        <v>0</v>
      </c>
      <c r="L2524" s="3">
        <f t="shared" si="890"/>
        <v>0</v>
      </c>
      <c r="M2524" s="3">
        <f t="shared" si="890"/>
        <v>0</v>
      </c>
      <c r="N2524" s="3">
        <f t="shared" si="890"/>
        <v>0</v>
      </c>
      <c r="O2524" s="3">
        <f t="shared" si="890"/>
        <v>0</v>
      </c>
      <c r="P2524" s="3">
        <f t="shared" si="890"/>
        <v>0</v>
      </c>
      <c r="Q2524" s="3">
        <f t="shared" si="890"/>
        <v>0</v>
      </c>
      <c r="R2524" s="3">
        <f t="shared" si="890"/>
        <v>0</v>
      </c>
      <c r="S2524" s="3">
        <f t="shared" si="890"/>
        <v>0</v>
      </c>
      <c r="T2524" s="3">
        <f t="shared" si="890"/>
        <v>0</v>
      </c>
      <c r="U2524" s="3">
        <f t="shared" si="890"/>
        <v>0</v>
      </c>
      <c r="V2524" s="3">
        <f t="shared" si="890"/>
        <v>0</v>
      </c>
      <c r="W2524" s="3">
        <f t="shared" si="890"/>
        <v>0</v>
      </c>
      <c r="X2524" s="3">
        <f t="shared" si="890"/>
        <v>0</v>
      </c>
      <c r="Y2524" s="3">
        <f t="shared" si="890"/>
        <v>0</v>
      </c>
      <c r="Z2524" s="3">
        <f t="shared" si="890"/>
        <v>0</v>
      </c>
      <c r="AA2524" s="3">
        <f t="shared" si="890"/>
        <v>0</v>
      </c>
      <c r="AB2524" s="3">
        <f t="shared" si="890"/>
        <v>0</v>
      </c>
      <c r="AC2524" s="3">
        <f t="shared" si="890"/>
        <v>0</v>
      </c>
      <c r="AD2524" s="3">
        <f t="shared" si="890"/>
        <v>0</v>
      </c>
      <c r="AE2524" s="3">
        <f t="shared" si="890"/>
        <v>0</v>
      </c>
      <c r="AF2524" s="3">
        <f t="shared" si="890"/>
        <v>0</v>
      </c>
      <c r="AG2524" s="3">
        <f t="shared" si="890"/>
        <v>0</v>
      </c>
      <c r="AH2524" s="3">
        <f t="shared" si="890"/>
        <v>0</v>
      </c>
      <c r="AI2524" s="3">
        <f t="shared" si="890"/>
        <v>0</v>
      </c>
      <c r="AJ2524" s="3">
        <f t="shared" si="890"/>
        <v>0</v>
      </c>
      <c r="AK2524" s="3">
        <f t="shared" si="890"/>
        <v>0</v>
      </c>
      <c r="AL2524" s="3">
        <f t="shared" si="890"/>
        <v>0</v>
      </c>
      <c r="AM2524" s="3">
        <f t="shared" si="890"/>
        <v>0</v>
      </c>
      <c r="AN2524" s="3">
        <f t="shared" si="890"/>
        <v>0</v>
      </c>
      <c r="AO2524" s="3">
        <f t="shared" si="890"/>
        <v>0</v>
      </c>
      <c r="AP2524" s="3">
        <f t="shared" si="890"/>
        <v>0</v>
      </c>
      <c r="AQ2524" s="3">
        <f t="shared" si="890"/>
        <v>0</v>
      </c>
      <c r="AR2524" s="3">
        <f t="shared" si="890"/>
        <v>0</v>
      </c>
      <c r="AS2524" s="3">
        <f t="shared" si="890"/>
        <v>0</v>
      </c>
      <c r="AT2524" s="3">
        <f t="shared" si="890"/>
        <v>209.85975764753391</v>
      </c>
      <c r="AU2524" s="3">
        <f t="shared" si="890"/>
        <v>412.08038631294727</v>
      </c>
      <c r="AV2524" s="3">
        <f t="shared" si="890"/>
        <v>571.42183325108272</v>
      </c>
      <c r="AW2524" s="3">
        <f t="shared" si="890"/>
        <v>728.52631843098629</v>
      </c>
      <c r="AX2524" s="3"/>
    </row>
    <row r="2525" spans="3:50">
      <c r="C2525" s="7" t="s">
        <v>0</v>
      </c>
      <c r="D2525" s="6"/>
      <c r="E2525" s="4">
        <f t="shared" si="890"/>
        <v>0</v>
      </c>
      <c r="F2525" s="4">
        <f t="shared" si="890"/>
        <v>0</v>
      </c>
      <c r="G2525" s="4">
        <f t="shared" si="890"/>
        <v>0</v>
      </c>
      <c r="H2525" s="4">
        <f t="shared" si="890"/>
        <v>0</v>
      </c>
      <c r="I2525" s="4">
        <f t="shared" si="890"/>
        <v>0</v>
      </c>
      <c r="J2525" s="4">
        <f t="shared" si="890"/>
        <v>0</v>
      </c>
      <c r="K2525" s="4">
        <f t="shared" si="890"/>
        <v>0</v>
      </c>
      <c r="L2525" s="4">
        <f t="shared" si="890"/>
        <v>0</v>
      </c>
      <c r="M2525" s="4">
        <f t="shared" si="890"/>
        <v>0</v>
      </c>
      <c r="N2525" s="4">
        <f t="shared" si="890"/>
        <v>0</v>
      </c>
      <c r="O2525" s="4">
        <f t="shared" si="890"/>
        <v>0</v>
      </c>
      <c r="P2525" s="4">
        <f t="shared" si="890"/>
        <v>0</v>
      </c>
      <c r="Q2525" s="4">
        <f t="shared" si="890"/>
        <v>0</v>
      </c>
      <c r="R2525" s="4">
        <f t="shared" si="890"/>
        <v>0</v>
      </c>
      <c r="S2525" s="4">
        <f t="shared" si="890"/>
        <v>0</v>
      </c>
      <c r="T2525" s="4">
        <f t="shared" si="890"/>
        <v>0</v>
      </c>
      <c r="U2525" s="4">
        <f t="shared" si="890"/>
        <v>0</v>
      </c>
      <c r="V2525" s="4">
        <f t="shared" si="890"/>
        <v>0</v>
      </c>
      <c r="W2525" s="4">
        <f t="shared" si="890"/>
        <v>0</v>
      </c>
      <c r="X2525" s="4">
        <f t="shared" si="890"/>
        <v>0</v>
      </c>
      <c r="Y2525" s="4">
        <f t="shared" si="890"/>
        <v>0</v>
      </c>
      <c r="Z2525" s="4">
        <f t="shared" si="890"/>
        <v>0</v>
      </c>
      <c r="AA2525" s="4">
        <f t="shared" si="890"/>
        <v>0</v>
      </c>
      <c r="AB2525" s="4">
        <f t="shared" si="890"/>
        <v>0</v>
      </c>
      <c r="AC2525" s="4">
        <f t="shared" si="890"/>
        <v>0</v>
      </c>
      <c r="AD2525" s="4">
        <f t="shared" si="890"/>
        <v>0</v>
      </c>
      <c r="AE2525" s="4">
        <f t="shared" si="890"/>
        <v>0</v>
      </c>
      <c r="AF2525" s="4">
        <f t="shared" si="890"/>
        <v>0</v>
      </c>
      <c r="AG2525" s="4">
        <f t="shared" si="890"/>
        <v>0</v>
      </c>
      <c r="AH2525" s="4">
        <f t="shared" si="890"/>
        <v>0</v>
      </c>
      <c r="AI2525" s="4">
        <f t="shared" si="890"/>
        <v>0</v>
      </c>
      <c r="AJ2525" s="4">
        <f t="shared" si="890"/>
        <v>0</v>
      </c>
      <c r="AK2525" s="4">
        <f t="shared" si="890"/>
        <v>0</v>
      </c>
      <c r="AL2525" s="4">
        <f t="shared" si="890"/>
        <v>0</v>
      </c>
      <c r="AM2525" s="4">
        <f t="shared" si="890"/>
        <v>0</v>
      </c>
      <c r="AN2525" s="4">
        <f t="shared" si="890"/>
        <v>0</v>
      </c>
      <c r="AO2525" s="4">
        <f t="shared" si="890"/>
        <v>0</v>
      </c>
      <c r="AP2525" s="4">
        <f t="shared" si="890"/>
        <v>0</v>
      </c>
      <c r="AQ2525" s="4">
        <f t="shared" si="890"/>
        <v>0</v>
      </c>
      <c r="AR2525" s="4">
        <f t="shared" si="890"/>
        <v>0</v>
      </c>
      <c r="AS2525" s="4">
        <f t="shared" si="890"/>
        <v>0</v>
      </c>
      <c r="AT2525" s="4">
        <f t="shared" si="890"/>
        <v>0</v>
      </c>
      <c r="AU2525" s="4">
        <f t="shared" si="890"/>
        <v>0</v>
      </c>
      <c r="AV2525" s="4">
        <f t="shared" si="890"/>
        <v>0</v>
      </c>
      <c r="AW2525" s="4">
        <f t="shared" si="890"/>
        <v>0</v>
      </c>
      <c r="AX2525" s="3"/>
    </row>
    <row r="2526" spans="3:50">
      <c r="C2526" s="14">
        <v>42</v>
      </c>
      <c r="D2526" s="13"/>
      <c r="E2526" s="11">
        <f t="shared" ref="E2526:AW2526" si="891">SUM(E2527:E2531)</f>
        <v>0</v>
      </c>
      <c r="F2526" s="11">
        <f t="shared" si="891"/>
        <v>0</v>
      </c>
      <c r="G2526" s="11">
        <f t="shared" si="891"/>
        <v>0</v>
      </c>
      <c r="H2526" s="11">
        <f t="shared" si="891"/>
        <v>0</v>
      </c>
      <c r="I2526" s="11">
        <f t="shared" si="891"/>
        <v>0</v>
      </c>
      <c r="J2526" s="11">
        <f t="shared" si="891"/>
        <v>0</v>
      </c>
      <c r="K2526" s="11">
        <f t="shared" si="891"/>
        <v>0</v>
      </c>
      <c r="L2526" s="11">
        <f t="shared" si="891"/>
        <v>0</v>
      </c>
      <c r="M2526" s="11">
        <f t="shared" si="891"/>
        <v>0</v>
      </c>
      <c r="N2526" s="11">
        <f t="shared" si="891"/>
        <v>0</v>
      </c>
      <c r="O2526" s="11">
        <f t="shared" si="891"/>
        <v>0</v>
      </c>
      <c r="P2526" s="11">
        <f t="shared" si="891"/>
        <v>0</v>
      </c>
      <c r="Q2526" s="11">
        <f t="shared" si="891"/>
        <v>0</v>
      </c>
      <c r="R2526" s="11">
        <f t="shared" si="891"/>
        <v>0</v>
      </c>
      <c r="S2526" s="11">
        <f t="shared" si="891"/>
        <v>0</v>
      </c>
      <c r="T2526" s="11">
        <f t="shared" si="891"/>
        <v>0</v>
      </c>
      <c r="U2526" s="11">
        <f t="shared" si="891"/>
        <v>0</v>
      </c>
      <c r="V2526" s="11">
        <f t="shared" si="891"/>
        <v>0</v>
      </c>
      <c r="W2526" s="11">
        <f t="shared" si="891"/>
        <v>0</v>
      </c>
      <c r="X2526" s="11">
        <f t="shared" si="891"/>
        <v>0</v>
      </c>
      <c r="Y2526" s="11">
        <f t="shared" si="891"/>
        <v>0</v>
      </c>
      <c r="Z2526" s="11">
        <f t="shared" si="891"/>
        <v>0</v>
      </c>
      <c r="AA2526" s="11">
        <f t="shared" si="891"/>
        <v>0</v>
      </c>
      <c r="AB2526" s="11">
        <f t="shared" si="891"/>
        <v>0</v>
      </c>
      <c r="AC2526" s="11">
        <f t="shared" si="891"/>
        <v>0</v>
      </c>
      <c r="AD2526" s="11">
        <f t="shared" si="891"/>
        <v>0</v>
      </c>
      <c r="AE2526" s="11">
        <f t="shared" si="891"/>
        <v>0</v>
      </c>
      <c r="AF2526" s="11">
        <f t="shared" si="891"/>
        <v>0</v>
      </c>
      <c r="AG2526" s="11">
        <f t="shared" si="891"/>
        <v>0</v>
      </c>
      <c r="AH2526" s="11">
        <f t="shared" si="891"/>
        <v>0</v>
      </c>
      <c r="AI2526" s="11">
        <f t="shared" si="891"/>
        <v>0</v>
      </c>
      <c r="AJ2526" s="11">
        <f t="shared" si="891"/>
        <v>0</v>
      </c>
      <c r="AK2526" s="11">
        <f t="shared" si="891"/>
        <v>0</v>
      </c>
      <c r="AL2526" s="11">
        <f t="shared" si="891"/>
        <v>0</v>
      </c>
      <c r="AM2526" s="11">
        <f t="shared" si="891"/>
        <v>0</v>
      </c>
      <c r="AN2526" s="11">
        <f t="shared" si="891"/>
        <v>0</v>
      </c>
      <c r="AO2526" s="11">
        <f t="shared" si="891"/>
        <v>0</v>
      </c>
      <c r="AP2526" s="11">
        <f t="shared" si="891"/>
        <v>0</v>
      </c>
      <c r="AQ2526" s="11">
        <f t="shared" si="891"/>
        <v>0</v>
      </c>
      <c r="AR2526" s="11">
        <f t="shared" si="891"/>
        <v>0</v>
      </c>
      <c r="AS2526" s="11">
        <f t="shared" si="891"/>
        <v>0</v>
      </c>
      <c r="AT2526" s="11">
        <f t="shared" si="891"/>
        <v>0</v>
      </c>
      <c r="AU2526" s="11">
        <f t="shared" si="891"/>
        <v>4686.2962386300424</v>
      </c>
      <c r="AV2526" s="11">
        <f t="shared" si="891"/>
        <v>5121.0089743734961</v>
      </c>
      <c r="AW2526" s="11">
        <f t="shared" si="891"/>
        <v>5218.2469426091366</v>
      </c>
      <c r="AX2526" s="11"/>
    </row>
    <row r="2527" spans="3:50">
      <c r="C2527" s="10" t="s">
        <v>4</v>
      </c>
      <c r="D2527" s="9"/>
      <c r="E2527" s="3">
        <f t="shared" ref="E2527:AW2531" si="892">E1904*E412</f>
        <v>0</v>
      </c>
      <c r="F2527" s="3">
        <f t="shared" si="892"/>
        <v>0</v>
      </c>
      <c r="G2527" s="3">
        <f t="shared" si="892"/>
        <v>0</v>
      </c>
      <c r="H2527" s="3">
        <f t="shared" si="892"/>
        <v>0</v>
      </c>
      <c r="I2527" s="3">
        <f t="shared" si="892"/>
        <v>0</v>
      </c>
      <c r="J2527" s="3">
        <f t="shared" si="892"/>
        <v>0</v>
      </c>
      <c r="K2527" s="3">
        <f t="shared" si="892"/>
        <v>0</v>
      </c>
      <c r="L2527" s="3">
        <f t="shared" si="892"/>
        <v>0</v>
      </c>
      <c r="M2527" s="3">
        <f t="shared" si="892"/>
        <v>0</v>
      </c>
      <c r="N2527" s="3">
        <f t="shared" si="892"/>
        <v>0</v>
      </c>
      <c r="O2527" s="3">
        <f t="shared" si="892"/>
        <v>0</v>
      </c>
      <c r="P2527" s="3">
        <f t="shared" si="892"/>
        <v>0</v>
      </c>
      <c r="Q2527" s="3">
        <f t="shared" si="892"/>
        <v>0</v>
      </c>
      <c r="R2527" s="3">
        <f t="shared" si="892"/>
        <v>0</v>
      </c>
      <c r="S2527" s="3">
        <f t="shared" si="892"/>
        <v>0</v>
      </c>
      <c r="T2527" s="3">
        <f t="shared" si="892"/>
        <v>0</v>
      </c>
      <c r="U2527" s="3">
        <f t="shared" si="892"/>
        <v>0</v>
      </c>
      <c r="V2527" s="3">
        <f t="shared" si="892"/>
        <v>0</v>
      </c>
      <c r="W2527" s="3">
        <f t="shared" si="892"/>
        <v>0</v>
      </c>
      <c r="X2527" s="3">
        <f t="shared" si="892"/>
        <v>0</v>
      </c>
      <c r="Y2527" s="3">
        <f t="shared" si="892"/>
        <v>0</v>
      </c>
      <c r="Z2527" s="3">
        <f t="shared" si="892"/>
        <v>0</v>
      </c>
      <c r="AA2527" s="3">
        <f t="shared" si="892"/>
        <v>0</v>
      </c>
      <c r="AB2527" s="3">
        <f t="shared" si="892"/>
        <v>0</v>
      </c>
      <c r="AC2527" s="3">
        <f t="shared" si="892"/>
        <v>0</v>
      </c>
      <c r="AD2527" s="3">
        <f t="shared" si="892"/>
        <v>0</v>
      </c>
      <c r="AE2527" s="3">
        <f t="shared" si="892"/>
        <v>0</v>
      </c>
      <c r="AF2527" s="3">
        <f t="shared" si="892"/>
        <v>0</v>
      </c>
      <c r="AG2527" s="3">
        <f t="shared" si="892"/>
        <v>0</v>
      </c>
      <c r="AH2527" s="3">
        <f t="shared" si="892"/>
        <v>0</v>
      </c>
      <c r="AI2527" s="3">
        <f t="shared" si="892"/>
        <v>0</v>
      </c>
      <c r="AJ2527" s="3">
        <f t="shared" si="892"/>
        <v>0</v>
      </c>
      <c r="AK2527" s="3">
        <f t="shared" si="892"/>
        <v>0</v>
      </c>
      <c r="AL2527" s="3">
        <f t="shared" si="892"/>
        <v>0</v>
      </c>
      <c r="AM2527" s="3">
        <f t="shared" si="892"/>
        <v>0</v>
      </c>
      <c r="AN2527" s="3">
        <f t="shared" si="892"/>
        <v>0</v>
      </c>
      <c r="AO2527" s="3">
        <f t="shared" si="892"/>
        <v>0</v>
      </c>
      <c r="AP2527" s="3">
        <f t="shared" si="892"/>
        <v>0</v>
      </c>
      <c r="AQ2527" s="3">
        <f t="shared" si="892"/>
        <v>0</v>
      </c>
      <c r="AR2527" s="3">
        <f t="shared" si="892"/>
        <v>0</v>
      </c>
      <c r="AS2527" s="3">
        <f t="shared" si="892"/>
        <v>0</v>
      </c>
      <c r="AT2527" s="3">
        <f t="shared" si="892"/>
        <v>0</v>
      </c>
      <c r="AU2527" s="3">
        <f t="shared" si="892"/>
        <v>4293.6076867229558</v>
      </c>
      <c r="AV2527" s="3">
        <f t="shared" si="892"/>
        <v>4407.6211702942164</v>
      </c>
      <c r="AW2527" s="3">
        <f t="shared" si="892"/>
        <v>4249.2034916413595</v>
      </c>
      <c r="AX2527" s="3"/>
    </row>
    <row r="2528" spans="3:50">
      <c r="C2528" s="10" t="s">
        <v>3</v>
      </c>
      <c r="D2528" s="9"/>
      <c r="E2528" s="3">
        <f t="shared" si="892"/>
        <v>0</v>
      </c>
      <c r="F2528" s="3">
        <f t="shared" si="892"/>
        <v>0</v>
      </c>
      <c r="G2528" s="3">
        <f t="shared" si="892"/>
        <v>0</v>
      </c>
      <c r="H2528" s="3">
        <f t="shared" si="892"/>
        <v>0</v>
      </c>
      <c r="I2528" s="3">
        <f t="shared" si="892"/>
        <v>0</v>
      </c>
      <c r="J2528" s="3">
        <f t="shared" si="892"/>
        <v>0</v>
      </c>
      <c r="K2528" s="3">
        <f t="shared" si="892"/>
        <v>0</v>
      </c>
      <c r="L2528" s="3">
        <f t="shared" si="892"/>
        <v>0</v>
      </c>
      <c r="M2528" s="3">
        <f t="shared" si="892"/>
        <v>0</v>
      </c>
      <c r="N2528" s="3">
        <f t="shared" si="892"/>
        <v>0</v>
      </c>
      <c r="O2528" s="3">
        <f t="shared" si="892"/>
        <v>0</v>
      </c>
      <c r="P2528" s="3">
        <f t="shared" si="892"/>
        <v>0</v>
      </c>
      <c r="Q2528" s="3">
        <f t="shared" si="892"/>
        <v>0</v>
      </c>
      <c r="R2528" s="3">
        <f t="shared" si="892"/>
        <v>0</v>
      </c>
      <c r="S2528" s="3">
        <f t="shared" si="892"/>
        <v>0</v>
      </c>
      <c r="T2528" s="3">
        <f t="shared" si="892"/>
        <v>0</v>
      </c>
      <c r="U2528" s="3">
        <f t="shared" si="892"/>
        <v>0</v>
      </c>
      <c r="V2528" s="3">
        <f t="shared" si="892"/>
        <v>0</v>
      </c>
      <c r="W2528" s="3">
        <f t="shared" si="892"/>
        <v>0</v>
      </c>
      <c r="X2528" s="3">
        <f t="shared" si="892"/>
        <v>0</v>
      </c>
      <c r="Y2528" s="3">
        <f t="shared" si="892"/>
        <v>0</v>
      </c>
      <c r="Z2528" s="3">
        <f t="shared" si="892"/>
        <v>0</v>
      </c>
      <c r="AA2528" s="3">
        <f t="shared" si="892"/>
        <v>0</v>
      </c>
      <c r="AB2528" s="3">
        <f t="shared" si="892"/>
        <v>0</v>
      </c>
      <c r="AC2528" s="3">
        <f t="shared" si="892"/>
        <v>0</v>
      </c>
      <c r="AD2528" s="3">
        <f t="shared" si="892"/>
        <v>0</v>
      </c>
      <c r="AE2528" s="3">
        <f t="shared" si="892"/>
        <v>0</v>
      </c>
      <c r="AF2528" s="3">
        <f t="shared" si="892"/>
        <v>0</v>
      </c>
      <c r="AG2528" s="3">
        <f t="shared" si="892"/>
        <v>0</v>
      </c>
      <c r="AH2528" s="3">
        <f t="shared" si="892"/>
        <v>0</v>
      </c>
      <c r="AI2528" s="3">
        <f t="shared" si="892"/>
        <v>0</v>
      </c>
      <c r="AJ2528" s="3">
        <f t="shared" si="892"/>
        <v>0</v>
      </c>
      <c r="AK2528" s="3">
        <f t="shared" si="892"/>
        <v>0</v>
      </c>
      <c r="AL2528" s="3">
        <f t="shared" si="892"/>
        <v>0</v>
      </c>
      <c r="AM2528" s="3">
        <f t="shared" si="892"/>
        <v>0</v>
      </c>
      <c r="AN2528" s="3">
        <f t="shared" si="892"/>
        <v>0</v>
      </c>
      <c r="AO2528" s="3">
        <f t="shared" si="892"/>
        <v>0</v>
      </c>
      <c r="AP2528" s="3">
        <f t="shared" si="892"/>
        <v>0</v>
      </c>
      <c r="AQ2528" s="3">
        <f t="shared" si="892"/>
        <v>0</v>
      </c>
      <c r="AR2528" s="3">
        <f t="shared" si="892"/>
        <v>0</v>
      </c>
      <c r="AS2528" s="3">
        <f t="shared" si="892"/>
        <v>0</v>
      </c>
      <c r="AT2528" s="3">
        <f t="shared" si="892"/>
        <v>0</v>
      </c>
      <c r="AU2528" s="3">
        <f t="shared" si="892"/>
        <v>161.75904374743865</v>
      </c>
      <c r="AV2528" s="3">
        <f t="shared" si="892"/>
        <v>259.29373337845192</v>
      </c>
      <c r="AW2528" s="3">
        <f t="shared" si="892"/>
        <v>338.47320384552546</v>
      </c>
      <c r="AX2528" s="3"/>
    </row>
    <row r="2529" spans="3:50">
      <c r="C2529" s="10" t="s">
        <v>2</v>
      </c>
      <c r="D2529" s="9"/>
      <c r="E2529" s="3">
        <f t="shared" si="892"/>
        <v>0</v>
      </c>
      <c r="F2529" s="3">
        <f t="shared" si="892"/>
        <v>0</v>
      </c>
      <c r="G2529" s="3">
        <f t="shared" si="892"/>
        <v>0</v>
      </c>
      <c r="H2529" s="3">
        <f t="shared" si="892"/>
        <v>0</v>
      </c>
      <c r="I2529" s="3">
        <f t="shared" si="892"/>
        <v>0</v>
      </c>
      <c r="J2529" s="3">
        <f t="shared" si="892"/>
        <v>0</v>
      </c>
      <c r="K2529" s="3">
        <f t="shared" si="892"/>
        <v>0</v>
      </c>
      <c r="L2529" s="3">
        <f t="shared" si="892"/>
        <v>0</v>
      </c>
      <c r="M2529" s="3">
        <f t="shared" si="892"/>
        <v>0</v>
      </c>
      <c r="N2529" s="3">
        <f t="shared" si="892"/>
        <v>0</v>
      </c>
      <c r="O2529" s="3">
        <f t="shared" si="892"/>
        <v>0</v>
      </c>
      <c r="P2529" s="3">
        <f t="shared" si="892"/>
        <v>0</v>
      </c>
      <c r="Q2529" s="3">
        <f t="shared" si="892"/>
        <v>0</v>
      </c>
      <c r="R2529" s="3">
        <f t="shared" si="892"/>
        <v>0</v>
      </c>
      <c r="S2529" s="3">
        <f t="shared" si="892"/>
        <v>0</v>
      </c>
      <c r="T2529" s="3">
        <f t="shared" si="892"/>
        <v>0</v>
      </c>
      <c r="U2529" s="3">
        <f t="shared" si="892"/>
        <v>0</v>
      </c>
      <c r="V2529" s="3">
        <f t="shared" si="892"/>
        <v>0</v>
      </c>
      <c r="W2529" s="3">
        <f t="shared" si="892"/>
        <v>0</v>
      </c>
      <c r="X2529" s="3">
        <f t="shared" si="892"/>
        <v>0</v>
      </c>
      <c r="Y2529" s="3">
        <f t="shared" si="892"/>
        <v>0</v>
      </c>
      <c r="Z2529" s="3">
        <f t="shared" si="892"/>
        <v>0</v>
      </c>
      <c r="AA2529" s="3">
        <f t="shared" si="892"/>
        <v>0</v>
      </c>
      <c r="AB2529" s="3">
        <f t="shared" si="892"/>
        <v>0</v>
      </c>
      <c r="AC2529" s="3">
        <f t="shared" si="892"/>
        <v>0</v>
      </c>
      <c r="AD2529" s="3">
        <f t="shared" si="892"/>
        <v>0</v>
      </c>
      <c r="AE2529" s="3">
        <f t="shared" si="892"/>
        <v>0</v>
      </c>
      <c r="AF2529" s="3">
        <f t="shared" si="892"/>
        <v>0</v>
      </c>
      <c r="AG2529" s="3">
        <f t="shared" si="892"/>
        <v>0</v>
      </c>
      <c r="AH2529" s="3">
        <f t="shared" si="892"/>
        <v>0</v>
      </c>
      <c r="AI2529" s="3">
        <f t="shared" si="892"/>
        <v>0</v>
      </c>
      <c r="AJ2529" s="3">
        <f t="shared" si="892"/>
        <v>0</v>
      </c>
      <c r="AK2529" s="3">
        <f t="shared" si="892"/>
        <v>0</v>
      </c>
      <c r="AL2529" s="3">
        <f t="shared" si="892"/>
        <v>0</v>
      </c>
      <c r="AM2529" s="3">
        <f t="shared" si="892"/>
        <v>0</v>
      </c>
      <c r="AN2529" s="3">
        <f t="shared" si="892"/>
        <v>0</v>
      </c>
      <c r="AO2529" s="3">
        <f t="shared" si="892"/>
        <v>0</v>
      </c>
      <c r="AP2529" s="3">
        <f t="shared" si="892"/>
        <v>0</v>
      </c>
      <c r="AQ2529" s="3">
        <f t="shared" si="892"/>
        <v>0</v>
      </c>
      <c r="AR2529" s="3">
        <f t="shared" si="892"/>
        <v>0</v>
      </c>
      <c r="AS2529" s="3">
        <f t="shared" si="892"/>
        <v>0</v>
      </c>
      <c r="AT2529" s="3">
        <f t="shared" si="892"/>
        <v>0</v>
      </c>
      <c r="AU2529" s="3">
        <f t="shared" si="892"/>
        <v>56.474268463913255</v>
      </c>
      <c r="AV2529" s="3">
        <f t="shared" si="892"/>
        <v>111.53395639402764</v>
      </c>
      <c r="AW2529" s="3">
        <f t="shared" si="892"/>
        <v>155.55048151944041</v>
      </c>
      <c r="AX2529" s="3"/>
    </row>
    <row r="2530" spans="3:50">
      <c r="C2530" s="10" t="s">
        <v>1</v>
      </c>
      <c r="D2530" s="9"/>
      <c r="E2530" s="3">
        <f t="shared" si="892"/>
        <v>0</v>
      </c>
      <c r="F2530" s="3">
        <f t="shared" si="892"/>
        <v>0</v>
      </c>
      <c r="G2530" s="3">
        <f t="shared" si="892"/>
        <v>0</v>
      </c>
      <c r="H2530" s="3">
        <f t="shared" si="892"/>
        <v>0</v>
      </c>
      <c r="I2530" s="3">
        <f t="shared" si="892"/>
        <v>0</v>
      </c>
      <c r="J2530" s="3">
        <f t="shared" si="892"/>
        <v>0</v>
      </c>
      <c r="K2530" s="3">
        <f t="shared" si="892"/>
        <v>0</v>
      </c>
      <c r="L2530" s="3">
        <f t="shared" si="892"/>
        <v>0</v>
      </c>
      <c r="M2530" s="3">
        <f t="shared" si="892"/>
        <v>0</v>
      </c>
      <c r="N2530" s="3">
        <f t="shared" si="892"/>
        <v>0</v>
      </c>
      <c r="O2530" s="3">
        <f t="shared" si="892"/>
        <v>0</v>
      </c>
      <c r="P2530" s="3">
        <f t="shared" si="892"/>
        <v>0</v>
      </c>
      <c r="Q2530" s="3">
        <f t="shared" si="892"/>
        <v>0</v>
      </c>
      <c r="R2530" s="3">
        <f t="shared" si="892"/>
        <v>0</v>
      </c>
      <c r="S2530" s="3">
        <f t="shared" si="892"/>
        <v>0</v>
      </c>
      <c r="T2530" s="3">
        <f t="shared" si="892"/>
        <v>0</v>
      </c>
      <c r="U2530" s="3">
        <f t="shared" si="892"/>
        <v>0</v>
      </c>
      <c r="V2530" s="3">
        <f t="shared" si="892"/>
        <v>0</v>
      </c>
      <c r="W2530" s="3">
        <f t="shared" si="892"/>
        <v>0</v>
      </c>
      <c r="X2530" s="3">
        <f t="shared" si="892"/>
        <v>0</v>
      </c>
      <c r="Y2530" s="3">
        <f t="shared" si="892"/>
        <v>0</v>
      </c>
      <c r="Z2530" s="3">
        <f t="shared" si="892"/>
        <v>0</v>
      </c>
      <c r="AA2530" s="3">
        <f t="shared" si="892"/>
        <v>0</v>
      </c>
      <c r="AB2530" s="3">
        <f t="shared" si="892"/>
        <v>0</v>
      </c>
      <c r="AC2530" s="3">
        <f t="shared" si="892"/>
        <v>0</v>
      </c>
      <c r="AD2530" s="3">
        <f t="shared" si="892"/>
        <v>0</v>
      </c>
      <c r="AE2530" s="3">
        <f t="shared" si="892"/>
        <v>0</v>
      </c>
      <c r="AF2530" s="3">
        <f t="shared" si="892"/>
        <v>0</v>
      </c>
      <c r="AG2530" s="3">
        <f t="shared" si="892"/>
        <v>0</v>
      </c>
      <c r="AH2530" s="3">
        <f t="shared" si="892"/>
        <v>0</v>
      </c>
      <c r="AI2530" s="3">
        <f t="shared" si="892"/>
        <v>0</v>
      </c>
      <c r="AJ2530" s="3">
        <f t="shared" si="892"/>
        <v>0</v>
      </c>
      <c r="AK2530" s="3">
        <f t="shared" si="892"/>
        <v>0</v>
      </c>
      <c r="AL2530" s="3">
        <f t="shared" si="892"/>
        <v>0</v>
      </c>
      <c r="AM2530" s="3">
        <f t="shared" si="892"/>
        <v>0</v>
      </c>
      <c r="AN2530" s="3">
        <f t="shared" si="892"/>
        <v>0</v>
      </c>
      <c r="AO2530" s="3">
        <f t="shared" si="892"/>
        <v>0</v>
      </c>
      <c r="AP2530" s="3">
        <f t="shared" si="892"/>
        <v>0</v>
      </c>
      <c r="AQ2530" s="3">
        <f t="shared" si="892"/>
        <v>0</v>
      </c>
      <c r="AR2530" s="3">
        <f t="shared" si="892"/>
        <v>0</v>
      </c>
      <c r="AS2530" s="3">
        <f t="shared" si="892"/>
        <v>0</v>
      </c>
      <c r="AT2530" s="3">
        <f t="shared" si="892"/>
        <v>0</v>
      </c>
      <c r="AU2530" s="3">
        <f t="shared" si="892"/>
        <v>174.45523969573537</v>
      </c>
      <c r="AV2530" s="3">
        <f t="shared" si="892"/>
        <v>342.56011430679945</v>
      </c>
      <c r="AW2530" s="3">
        <f t="shared" si="892"/>
        <v>475.01976560281042</v>
      </c>
      <c r="AX2530" s="3"/>
    </row>
    <row r="2531" spans="3:50">
      <c r="C2531" s="7" t="s">
        <v>0</v>
      </c>
      <c r="D2531" s="6"/>
      <c r="E2531" s="4">
        <f t="shared" si="892"/>
        <v>0</v>
      </c>
      <c r="F2531" s="4">
        <f t="shared" si="892"/>
        <v>0</v>
      </c>
      <c r="G2531" s="4">
        <f t="shared" si="892"/>
        <v>0</v>
      </c>
      <c r="H2531" s="4">
        <f t="shared" si="892"/>
        <v>0</v>
      </c>
      <c r="I2531" s="4">
        <f t="shared" si="892"/>
        <v>0</v>
      </c>
      <c r="J2531" s="4">
        <f t="shared" si="892"/>
        <v>0</v>
      </c>
      <c r="K2531" s="4">
        <f t="shared" si="892"/>
        <v>0</v>
      </c>
      <c r="L2531" s="4">
        <f t="shared" si="892"/>
        <v>0</v>
      </c>
      <c r="M2531" s="4">
        <f t="shared" si="892"/>
        <v>0</v>
      </c>
      <c r="N2531" s="4">
        <f t="shared" si="892"/>
        <v>0</v>
      </c>
      <c r="O2531" s="4">
        <f t="shared" si="892"/>
        <v>0</v>
      </c>
      <c r="P2531" s="4">
        <f t="shared" si="892"/>
        <v>0</v>
      </c>
      <c r="Q2531" s="4">
        <f t="shared" si="892"/>
        <v>0</v>
      </c>
      <c r="R2531" s="4">
        <f t="shared" si="892"/>
        <v>0</v>
      </c>
      <c r="S2531" s="4">
        <f t="shared" si="892"/>
        <v>0</v>
      </c>
      <c r="T2531" s="4">
        <f t="shared" si="892"/>
        <v>0</v>
      </c>
      <c r="U2531" s="4">
        <f t="shared" si="892"/>
        <v>0</v>
      </c>
      <c r="V2531" s="4">
        <f t="shared" si="892"/>
        <v>0</v>
      </c>
      <c r="W2531" s="4">
        <f t="shared" si="892"/>
        <v>0</v>
      </c>
      <c r="X2531" s="4">
        <f t="shared" si="892"/>
        <v>0</v>
      </c>
      <c r="Y2531" s="4">
        <f t="shared" si="892"/>
        <v>0</v>
      </c>
      <c r="Z2531" s="4">
        <f t="shared" si="892"/>
        <v>0</v>
      </c>
      <c r="AA2531" s="4">
        <f t="shared" si="892"/>
        <v>0</v>
      </c>
      <c r="AB2531" s="4">
        <f t="shared" si="892"/>
        <v>0</v>
      </c>
      <c r="AC2531" s="4">
        <f t="shared" si="892"/>
        <v>0</v>
      </c>
      <c r="AD2531" s="4">
        <f t="shared" si="892"/>
        <v>0</v>
      </c>
      <c r="AE2531" s="4">
        <f t="shared" si="892"/>
        <v>0</v>
      </c>
      <c r="AF2531" s="4">
        <f t="shared" si="892"/>
        <v>0</v>
      </c>
      <c r="AG2531" s="4">
        <f t="shared" si="892"/>
        <v>0</v>
      </c>
      <c r="AH2531" s="4">
        <f t="shared" si="892"/>
        <v>0</v>
      </c>
      <c r="AI2531" s="4">
        <f t="shared" si="892"/>
        <v>0</v>
      </c>
      <c r="AJ2531" s="4">
        <f t="shared" si="892"/>
        <v>0</v>
      </c>
      <c r="AK2531" s="4">
        <f t="shared" si="892"/>
        <v>0</v>
      </c>
      <c r="AL2531" s="4">
        <f t="shared" si="892"/>
        <v>0</v>
      </c>
      <c r="AM2531" s="4">
        <f t="shared" si="892"/>
        <v>0</v>
      </c>
      <c r="AN2531" s="4">
        <f t="shared" si="892"/>
        <v>0</v>
      </c>
      <c r="AO2531" s="4">
        <f t="shared" si="892"/>
        <v>0</v>
      </c>
      <c r="AP2531" s="4">
        <f t="shared" si="892"/>
        <v>0</v>
      </c>
      <c r="AQ2531" s="4">
        <f t="shared" si="892"/>
        <v>0</v>
      </c>
      <c r="AR2531" s="4">
        <f t="shared" si="892"/>
        <v>0</v>
      </c>
      <c r="AS2531" s="4">
        <f t="shared" si="892"/>
        <v>0</v>
      </c>
      <c r="AT2531" s="4">
        <f t="shared" si="892"/>
        <v>0</v>
      </c>
      <c r="AU2531" s="4">
        <f t="shared" si="892"/>
        <v>0</v>
      </c>
      <c r="AV2531" s="4">
        <f t="shared" si="892"/>
        <v>0</v>
      </c>
      <c r="AW2531" s="4">
        <f t="shared" si="892"/>
        <v>0</v>
      </c>
      <c r="AX2531" s="3"/>
    </row>
    <row r="2532" spans="3:50">
      <c r="C2532" s="14">
        <v>43</v>
      </c>
      <c r="D2532" s="13"/>
      <c r="E2532" s="11">
        <f t="shared" ref="E2532:AW2532" si="893">SUM(E2533:E2537)</f>
        <v>0</v>
      </c>
      <c r="F2532" s="11">
        <f t="shared" si="893"/>
        <v>0</v>
      </c>
      <c r="G2532" s="11">
        <f t="shared" si="893"/>
        <v>0</v>
      </c>
      <c r="H2532" s="11">
        <f t="shared" si="893"/>
        <v>0</v>
      </c>
      <c r="I2532" s="11">
        <f t="shared" si="893"/>
        <v>0</v>
      </c>
      <c r="J2532" s="11">
        <f t="shared" si="893"/>
        <v>0</v>
      </c>
      <c r="K2532" s="11">
        <f t="shared" si="893"/>
        <v>0</v>
      </c>
      <c r="L2532" s="11">
        <f t="shared" si="893"/>
        <v>0</v>
      </c>
      <c r="M2532" s="11">
        <f t="shared" si="893"/>
        <v>0</v>
      </c>
      <c r="N2532" s="11">
        <f t="shared" si="893"/>
        <v>0</v>
      </c>
      <c r="O2532" s="11">
        <f t="shared" si="893"/>
        <v>0</v>
      </c>
      <c r="P2532" s="11">
        <f t="shared" si="893"/>
        <v>0</v>
      </c>
      <c r="Q2532" s="11">
        <f t="shared" si="893"/>
        <v>0</v>
      </c>
      <c r="R2532" s="11">
        <f t="shared" si="893"/>
        <v>0</v>
      </c>
      <c r="S2532" s="11">
        <f t="shared" si="893"/>
        <v>0</v>
      </c>
      <c r="T2532" s="11">
        <f t="shared" si="893"/>
        <v>0</v>
      </c>
      <c r="U2532" s="11">
        <f t="shared" si="893"/>
        <v>0</v>
      </c>
      <c r="V2532" s="11">
        <f t="shared" si="893"/>
        <v>0</v>
      </c>
      <c r="W2532" s="11">
        <f t="shared" si="893"/>
        <v>0</v>
      </c>
      <c r="X2532" s="11">
        <f t="shared" si="893"/>
        <v>0</v>
      </c>
      <c r="Y2532" s="11">
        <f t="shared" si="893"/>
        <v>0</v>
      </c>
      <c r="Z2532" s="11">
        <f t="shared" si="893"/>
        <v>0</v>
      </c>
      <c r="AA2532" s="11">
        <f t="shared" si="893"/>
        <v>0</v>
      </c>
      <c r="AB2532" s="11">
        <f t="shared" si="893"/>
        <v>0</v>
      </c>
      <c r="AC2532" s="11">
        <f t="shared" si="893"/>
        <v>0</v>
      </c>
      <c r="AD2532" s="11">
        <f t="shared" si="893"/>
        <v>0</v>
      </c>
      <c r="AE2532" s="11">
        <f t="shared" si="893"/>
        <v>0</v>
      </c>
      <c r="AF2532" s="11">
        <f t="shared" si="893"/>
        <v>0</v>
      </c>
      <c r="AG2532" s="11">
        <f t="shared" si="893"/>
        <v>0</v>
      </c>
      <c r="AH2532" s="11">
        <f t="shared" si="893"/>
        <v>0</v>
      </c>
      <c r="AI2532" s="11">
        <f t="shared" si="893"/>
        <v>0</v>
      </c>
      <c r="AJ2532" s="11">
        <f t="shared" si="893"/>
        <v>0</v>
      </c>
      <c r="AK2532" s="11">
        <f t="shared" si="893"/>
        <v>0</v>
      </c>
      <c r="AL2532" s="11">
        <f t="shared" si="893"/>
        <v>0</v>
      </c>
      <c r="AM2532" s="11">
        <f t="shared" si="893"/>
        <v>0</v>
      </c>
      <c r="AN2532" s="11">
        <f t="shared" si="893"/>
        <v>0</v>
      </c>
      <c r="AO2532" s="11">
        <f t="shared" si="893"/>
        <v>0</v>
      </c>
      <c r="AP2532" s="11">
        <f t="shared" si="893"/>
        <v>0</v>
      </c>
      <c r="AQ2532" s="11">
        <f t="shared" si="893"/>
        <v>0</v>
      </c>
      <c r="AR2532" s="11">
        <f t="shared" si="893"/>
        <v>0</v>
      </c>
      <c r="AS2532" s="11">
        <f t="shared" si="893"/>
        <v>0</v>
      </c>
      <c r="AT2532" s="11">
        <f t="shared" si="893"/>
        <v>0</v>
      </c>
      <c r="AU2532" s="11">
        <f t="shared" si="893"/>
        <v>0</v>
      </c>
      <c r="AV2532" s="11">
        <f t="shared" si="893"/>
        <v>3758.3733801498865</v>
      </c>
      <c r="AW2532" s="11">
        <f t="shared" si="893"/>
        <v>4116.9489713858784</v>
      </c>
      <c r="AX2532" s="11"/>
    </row>
    <row r="2533" spans="3:50">
      <c r="C2533" s="10" t="s">
        <v>4</v>
      </c>
      <c r="D2533" s="9"/>
      <c r="E2533" s="3">
        <f t="shared" ref="E2533:AW2537" si="894">E1910*E418</f>
        <v>0</v>
      </c>
      <c r="F2533" s="3">
        <f t="shared" si="894"/>
        <v>0</v>
      </c>
      <c r="G2533" s="3">
        <f t="shared" si="894"/>
        <v>0</v>
      </c>
      <c r="H2533" s="3">
        <f t="shared" si="894"/>
        <v>0</v>
      </c>
      <c r="I2533" s="3">
        <f t="shared" si="894"/>
        <v>0</v>
      </c>
      <c r="J2533" s="3">
        <f t="shared" si="894"/>
        <v>0</v>
      </c>
      <c r="K2533" s="3">
        <f t="shared" si="894"/>
        <v>0</v>
      </c>
      <c r="L2533" s="3">
        <f t="shared" si="894"/>
        <v>0</v>
      </c>
      <c r="M2533" s="3">
        <f t="shared" si="894"/>
        <v>0</v>
      </c>
      <c r="N2533" s="3">
        <f t="shared" si="894"/>
        <v>0</v>
      </c>
      <c r="O2533" s="3">
        <f t="shared" si="894"/>
        <v>0</v>
      </c>
      <c r="P2533" s="3">
        <f t="shared" si="894"/>
        <v>0</v>
      </c>
      <c r="Q2533" s="3">
        <f t="shared" si="894"/>
        <v>0</v>
      </c>
      <c r="R2533" s="3">
        <f t="shared" si="894"/>
        <v>0</v>
      </c>
      <c r="S2533" s="3">
        <f t="shared" si="894"/>
        <v>0</v>
      </c>
      <c r="T2533" s="3">
        <f t="shared" si="894"/>
        <v>0</v>
      </c>
      <c r="U2533" s="3">
        <f t="shared" si="894"/>
        <v>0</v>
      </c>
      <c r="V2533" s="3">
        <f t="shared" si="894"/>
        <v>0</v>
      </c>
      <c r="W2533" s="3">
        <f t="shared" si="894"/>
        <v>0</v>
      </c>
      <c r="X2533" s="3">
        <f t="shared" si="894"/>
        <v>0</v>
      </c>
      <c r="Y2533" s="3">
        <f t="shared" si="894"/>
        <v>0</v>
      </c>
      <c r="Z2533" s="3">
        <f t="shared" si="894"/>
        <v>0</v>
      </c>
      <c r="AA2533" s="3">
        <f t="shared" si="894"/>
        <v>0</v>
      </c>
      <c r="AB2533" s="3">
        <f t="shared" si="894"/>
        <v>0</v>
      </c>
      <c r="AC2533" s="3">
        <f t="shared" si="894"/>
        <v>0</v>
      </c>
      <c r="AD2533" s="3">
        <f t="shared" si="894"/>
        <v>0</v>
      </c>
      <c r="AE2533" s="3">
        <f t="shared" si="894"/>
        <v>0</v>
      </c>
      <c r="AF2533" s="3">
        <f t="shared" si="894"/>
        <v>0</v>
      </c>
      <c r="AG2533" s="3">
        <f t="shared" si="894"/>
        <v>0</v>
      </c>
      <c r="AH2533" s="3">
        <f t="shared" si="894"/>
        <v>0</v>
      </c>
      <c r="AI2533" s="3">
        <f t="shared" si="894"/>
        <v>0</v>
      </c>
      <c r="AJ2533" s="3">
        <f t="shared" si="894"/>
        <v>0</v>
      </c>
      <c r="AK2533" s="3">
        <f t="shared" si="894"/>
        <v>0</v>
      </c>
      <c r="AL2533" s="3">
        <f t="shared" si="894"/>
        <v>0</v>
      </c>
      <c r="AM2533" s="3">
        <f t="shared" si="894"/>
        <v>0</v>
      </c>
      <c r="AN2533" s="3">
        <f t="shared" si="894"/>
        <v>0</v>
      </c>
      <c r="AO2533" s="3">
        <f t="shared" si="894"/>
        <v>0</v>
      </c>
      <c r="AP2533" s="3">
        <f t="shared" si="894"/>
        <v>0</v>
      </c>
      <c r="AQ2533" s="3">
        <f t="shared" si="894"/>
        <v>0</v>
      </c>
      <c r="AR2533" s="3">
        <f t="shared" si="894"/>
        <v>0</v>
      </c>
      <c r="AS2533" s="3">
        <f t="shared" si="894"/>
        <v>0</v>
      </c>
      <c r="AT2533" s="3">
        <f t="shared" si="894"/>
        <v>0</v>
      </c>
      <c r="AU2533" s="3">
        <f t="shared" si="894"/>
        <v>0</v>
      </c>
      <c r="AV2533" s="3">
        <f t="shared" si="894"/>
        <v>3430.0659684049429</v>
      </c>
      <c r="AW2533" s="3">
        <f t="shared" si="894"/>
        <v>3521.1487590256102</v>
      </c>
      <c r="AX2533" s="3"/>
    </row>
    <row r="2534" spans="3:50">
      <c r="C2534" s="10" t="s">
        <v>3</v>
      </c>
      <c r="D2534" s="9"/>
      <c r="E2534" s="3">
        <f t="shared" si="894"/>
        <v>0</v>
      </c>
      <c r="F2534" s="3">
        <f t="shared" si="894"/>
        <v>0</v>
      </c>
      <c r="G2534" s="3">
        <f t="shared" si="894"/>
        <v>0</v>
      </c>
      <c r="H2534" s="3">
        <f t="shared" si="894"/>
        <v>0</v>
      </c>
      <c r="I2534" s="3">
        <f t="shared" si="894"/>
        <v>0</v>
      </c>
      <c r="J2534" s="3">
        <f t="shared" si="894"/>
        <v>0</v>
      </c>
      <c r="K2534" s="3">
        <f t="shared" si="894"/>
        <v>0</v>
      </c>
      <c r="L2534" s="3">
        <f t="shared" si="894"/>
        <v>0</v>
      </c>
      <c r="M2534" s="3">
        <f t="shared" si="894"/>
        <v>0</v>
      </c>
      <c r="N2534" s="3">
        <f t="shared" si="894"/>
        <v>0</v>
      </c>
      <c r="O2534" s="3">
        <f t="shared" si="894"/>
        <v>0</v>
      </c>
      <c r="P2534" s="3">
        <f t="shared" si="894"/>
        <v>0</v>
      </c>
      <c r="Q2534" s="3">
        <f t="shared" si="894"/>
        <v>0</v>
      </c>
      <c r="R2534" s="3">
        <f t="shared" si="894"/>
        <v>0</v>
      </c>
      <c r="S2534" s="3">
        <f t="shared" si="894"/>
        <v>0</v>
      </c>
      <c r="T2534" s="3">
        <f t="shared" si="894"/>
        <v>0</v>
      </c>
      <c r="U2534" s="3">
        <f t="shared" si="894"/>
        <v>0</v>
      </c>
      <c r="V2534" s="3">
        <f t="shared" si="894"/>
        <v>0</v>
      </c>
      <c r="W2534" s="3">
        <f t="shared" si="894"/>
        <v>0</v>
      </c>
      <c r="X2534" s="3">
        <f t="shared" si="894"/>
        <v>0</v>
      </c>
      <c r="Y2534" s="3">
        <f t="shared" si="894"/>
        <v>0</v>
      </c>
      <c r="Z2534" s="3">
        <f t="shared" si="894"/>
        <v>0</v>
      </c>
      <c r="AA2534" s="3">
        <f t="shared" si="894"/>
        <v>0</v>
      </c>
      <c r="AB2534" s="3">
        <f t="shared" si="894"/>
        <v>0</v>
      </c>
      <c r="AC2534" s="3">
        <f t="shared" si="894"/>
        <v>0</v>
      </c>
      <c r="AD2534" s="3">
        <f t="shared" si="894"/>
        <v>0</v>
      </c>
      <c r="AE2534" s="3">
        <f t="shared" si="894"/>
        <v>0</v>
      </c>
      <c r="AF2534" s="3">
        <f t="shared" si="894"/>
        <v>0</v>
      </c>
      <c r="AG2534" s="3">
        <f t="shared" si="894"/>
        <v>0</v>
      </c>
      <c r="AH2534" s="3">
        <f t="shared" si="894"/>
        <v>0</v>
      </c>
      <c r="AI2534" s="3">
        <f t="shared" si="894"/>
        <v>0</v>
      </c>
      <c r="AJ2534" s="3">
        <f t="shared" si="894"/>
        <v>0</v>
      </c>
      <c r="AK2534" s="3">
        <f t="shared" si="894"/>
        <v>0</v>
      </c>
      <c r="AL2534" s="3">
        <f t="shared" si="894"/>
        <v>0</v>
      </c>
      <c r="AM2534" s="3">
        <f t="shared" si="894"/>
        <v>0</v>
      </c>
      <c r="AN2534" s="3">
        <f t="shared" si="894"/>
        <v>0</v>
      </c>
      <c r="AO2534" s="3">
        <f t="shared" si="894"/>
        <v>0</v>
      </c>
      <c r="AP2534" s="3">
        <f t="shared" si="894"/>
        <v>0</v>
      </c>
      <c r="AQ2534" s="3">
        <f t="shared" si="894"/>
        <v>0</v>
      </c>
      <c r="AR2534" s="3">
        <f t="shared" si="894"/>
        <v>0</v>
      </c>
      <c r="AS2534" s="3">
        <f t="shared" si="894"/>
        <v>0</v>
      </c>
      <c r="AT2534" s="3">
        <f t="shared" si="894"/>
        <v>0</v>
      </c>
      <c r="AU2534" s="3">
        <f t="shared" si="894"/>
        <v>0</v>
      </c>
      <c r="AV2534" s="3">
        <f t="shared" si="894"/>
        <v>136.97168670380123</v>
      </c>
      <c r="AW2534" s="3">
        <f t="shared" si="894"/>
        <v>219.56052156208827</v>
      </c>
      <c r="AX2534" s="3"/>
    </row>
    <row r="2535" spans="3:50">
      <c r="C2535" s="10" t="s">
        <v>2</v>
      </c>
      <c r="D2535" s="9"/>
      <c r="E2535" s="3">
        <f t="shared" si="894"/>
        <v>0</v>
      </c>
      <c r="F2535" s="3">
        <f t="shared" si="894"/>
        <v>0</v>
      </c>
      <c r="G2535" s="3">
        <f t="shared" si="894"/>
        <v>0</v>
      </c>
      <c r="H2535" s="3">
        <f t="shared" si="894"/>
        <v>0</v>
      </c>
      <c r="I2535" s="3">
        <f t="shared" si="894"/>
        <v>0</v>
      </c>
      <c r="J2535" s="3">
        <f t="shared" si="894"/>
        <v>0</v>
      </c>
      <c r="K2535" s="3">
        <f t="shared" si="894"/>
        <v>0</v>
      </c>
      <c r="L2535" s="3">
        <f t="shared" si="894"/>
        <v>0</v>
      </c>
      <c r="M2535" s="3">
        <f t="shared" si="894"/>
        <v>0</v>
      </c>
      <c r="N2535" s="3">
        <f t="shared" si="894"/>
        <v>0</v>
      </c>
      <c r="O2535" s="3">
        <f t="shared" si="894"/>
        <v>0</v>
      </c>
      <c r="P2535" s="3">
        <f t="shared" si="894"/>
        <v>0</v>
      </c>
      <c r="Q2535" s="3">
        <f t="shared" si="894"/>
        <v>0</v>
      </c>
      <c r="R2535" s="3">
        <f t="shared" si="894"/>
        <v>0</v>
      </c>
      <c r="S2535" s="3">
        <f t="shared" si="894"/>
        <v>0</v>
      </c>
      <c r="T2535" s="3">
        <f t="shared" si="894"/>
        <v>0</v>
      </c>
      <c r="U2535" s="3">
        <f t="shared" si="894"/>
        <v>0</v>
      </c>
      <c r="V2535" s="3">
        <f t="shared" si="894"/>
        <v>0</v>
      </c>
      <c r="W2535" s="3">
        <f t="shared" si="894"/>
        <v>0</v>
      </c>
      <c r="X2535" s="3">
        <f t="shared" si="894"/>
        <v>0</v>
      </c>
      <c r="Y2535" s="3">
        <f t="shared" si="894"/>
        <v>0</v>
      </c>
      <c r="Z2535" s="3">
        <f t="shared" si="894"/>
        <v>0</v>
      </c>
      <c r="AA2535" s="3">
        <f t="shared" si="894"/>
        <v>0</v>
      </c>
      <c r="AB2535" s="3">
        <f t="shared" si="894"/>
        <v>0</v>
      </c>
      <c r="AC2535" s="3">
        <f t="shared" si="894"/>
        <v>0</v>
      </c>
      <c r="AD2535" s="3">
        <f t="shared" si="894"/>
        <v>0</v>
      </c>
      <c r="AE2535" s="3">
        <f t="shared" si="894"/>
        <v>0</v>
      </c>
      <c r="AF2535" s="3">
        <f t="shared" si="894"/>
        <v>0</v>
      </c>
      <c r="AG2535" s="3">
        <f t="shared" si="894"/>
        <v>0</v>
      </c>
      <c r="AH2535" s="3">
        <f t="shared" si="894"/>
        <v>0</v>
      </c>
      <c r="AI2535" s="3">
        <f t="shared" si="894"/>
        <v>0</v>
      </c>
      <c r="AJ2535" s="3">
        <f t="shared" si="894"/>
        <v>0</v>
      </c>
      <c r="AK2535" s="3">
        <f t="shared" si="894"/>
        <v>0</v>
      </c>
      <c r="AL2535" s="3">
        <f t="shared" si="894"/>
        <v>0</v>
      </c>
      <c r="AM2535" s="3">
        <f t="shared" si="894"/>
        <v>0</v>
      </c>
      <c r="AN2535" s="3">
        <f t="shared" si="894"/>
        <v>0</v>
      </c>
      <c r="AO2535" s="3">
        <f t="shared" si="894"/>
        <v>0</v>
      </c>
      <c r="AP2535" s="3">
        <f t="shared" si="894"/>
        <v>0</v>
      </c>
      <c r="AQ2535" s="3">
        <f t="shared" si="894"/>
        <v>0</v>
      </c>
      <c r="AR2535" s="3">
        <f t="shared" si="894"/>
        <v>0</v>
      </c>
      <c r="AS2535" s="3">
        <f t="shared" si="894"/>
        <v>0</v>
      </c>
      <c r="AT2535" s="3">
        <f t="shared" si="894"/>
        <v>0</v>
      </c>
      <c r="AU2535" s="3">
        <f t="shared" si="894"/>
        <v>0</v>
      </c>
      <c r="AV2535" s="3">
        <f t="shared" si="894"/>
        <v>46.954969844561973</v>
      </c>
      <c r="AW2535" s="3">
        <f t="shared" si="894"/>
        <v>92.733800748082615</v>
      </c>
      <c r="AX2535" s="3"/>
    </row>
    <row r="2536" spans="3:50">
      <c r="C2536" s="10" t="s">
        <v>1</v>
      </c>
      <c r="D2536" s="9"/>
      <c r="E2536" s="3">
        <f t="shared" si="894"/>
        <v>0</v>
      </c>
      <c r="F2536" s="3">
        <f t="shared" si="894"/>
        <v>0</v>
      </c>
      <c r="G2536" s="3">
        <f t="shared" si="894"/>
        <v>0</v>
      </c>
      <c r="H2536" s="3">
        <f t="shared" si="894"/>
        <v>0</v>
      </c>
      <c r="I2536" s="3">
        <f t="shared" si="894"/>
        <v>0</v>
      </c>
      <c r="J2536" s="3">
        <f t="shared" si="894"/>
        <v>0</v>
      </c>
      <c r="K2536" s="3">
        <f t="shared" si="894"/>
        <v>0</v>
      </c>
      <c r="L2536" s="3">
        <f t="shared" si="894"/>
        <v>0</v>
      </c>
      <c r="M2536" s="3">
        <f t="shared" si="894"/>
        <v>0</v>
      </c>
      <c r="N2536" s="3">
        <f t="shared" si="894"/>
        <v>0</v>
      </c>
      <c r="O2536" s="3">
        <f t="shared" si="894"/>
        <v>0</v>
      </c>
      <c r="P2536" s="3">
        <f t="shared" si="894"/>
        <v>0</v>
      </c>
      <c r="Q2536" s="3">
        <f t="shared" si="894"/>
        <v>0</v>
      </c>
      <c r="R2536" s="3">
        <f t="shared" si="894"/>
        <v>0</v>
      </c>
      <c r="S2536" s="3">
        <f t="shared" si="894"/>
        <v>0</v>
      </c>
      <c r="T2536" s="3">
        <f t="shared" si="894"/>
        <v>0</v>
      </c>
      <c r="U2536" s="3">
        <f t="shared" si="894"/>
        <v>0</v>
      </c>
      <c r="V2536" s="3">
        <f t="shared" si="894"/>
        <v>0</v>
      </c>
      <c r="W2536" s="3">
        <f t="shared" si="894"/>
        <v>0</v>
      </c>
      <c r="X2536" s="3">
        <f t="shared" si="894"/>
        <v>0</v>
      </c>
      <c r="Y2536" s="3">
        <f t="shared" si="894"/>
        <v>0</v>
      </c>
      <c r="Z2536" s="3">
        <f t="shared" si="894"/>
        <v>0</v>
      </c>
      <c r="AA2536" s="3">
        <f t="shared" si="894"/>
        <v>0</v>
      </c>
      <c r="AB2536" s="3">
        <f t="shared" si="894"/>
        <v>0</v>
      </c>
      <c r="AC2536" s="3">
        <f t="shared" si="894"/>
        <v>0</v>
      </c>
      <c r="AD2536" s="3">
        <f t="shared" si="894"/>
        <v>0</v>
      </c>
      <c r="AE2536" s="3">
        <f t="shared" si="894"/>
        <v>0</v>
      </c>
      <c r="AF2536" s="3">
        <f t="shared" si="894"/>
        <v>0</v>
      </c>
      <c r="AG2536" s="3">
        <f t="shared" si="894"/>
        <v>0</v>
      </c>
      <c r="AH2536" s="3">
        <f t="shared" si="894"/>
        <v>0</v>
      </c>
      <c r="AI2536" s="3">
        <f t="shared" si="894"/>
        <v>0</v>
      </c>
      <c r="AJ2536" s="3">
        <f t="shared" si="894"/>
        <v>0</v>
      </c>
      <c r="AK2536" s="3">
        <f t="shared" si="894"/>
        <v>0</v>
      </c>
      <c r="AL2536" s="3">
        <f t="shared" si="894"/>
        <v>0</v>
      </c>
      <c r="AM2536" s="3">
        <f t="shared" si="894"/>
        <v>0</v>
      </c>
      <c r="AN2536" s="3">
        <f t="shared" si="894"/>
        <v>0</v>
      </c>
      <c r="AO2536" s="3">
        <f t="shared" si="894"/>
        <v>0</v>
      </c>
      <c r="AP2536" s="3">
        <f t="shared" si="894"/>
        <v>0</v>
      </c>
      <c r="AQ2536" s="3">
        <f t="shared" si="894"/>
        <v>0</v>
      </c>
      <c r="AR2536" s="3">
        <f t="shared" si="894"/>
        <v>0</v>
      </c>
      <c r="AS2536" s="3">
        <f t="shared" si="894"/>
        <v>0</v>
      </c>
      <c r="AT2536" s="3">
        <f t="shared" si="894"/>
        <v>0</v>
      </c>
      <c r="AU2536" s="3">
        <f t="shared" si="894"/>
        <v>0</v>
      </c>
      <c r="AV2536" s="3">
        <f t="shared" si="894"/>
        <v>144.38075519658034</v>
      </c>
      <c r="AW2536" s="3">
        <f t="shared" si="894"/>
        <v>283.50589005009766</v>
      </c>
      <c r="AX2536" s="3"/>
    </row>
    <row r="2537" spans="3:50">
      <c r="C2537" s="7" t="s">
        <v>0</v>
      </c>
      <c r="D2537" s="6"/>
      <c r="E2537" s="4">
        <f t="shared" si="894"/>
        <v>0</v>
      </c>
      <c r="F2537" s="4">
        <f t="shared" si="894"/>
        <v>0</v>
      </c>
      <c r="G2537" s="4">
        <f t="shared" si="894"/>
        <v>0</v>
      </c>
      <c r="H2537" s="4">
        <f t="shared" si="894"/>
        <v>0</v>
      </c>
      <c r="I2537" s="4">
        <f t="shared" si="894"/>
        <v>0</v>
      </c>
      <c r="J2537" s="4">
        <f t="shared" si="894"/>
        <v>0</v>
      </c>
      <c r="K2537" s="4">
        <f t="shared" si="894"/>
        <v>0</v>
      </c>
      <c r="L2537" s="4">
        <f t="shared" si="894"/>
        <v>0</v>
      </c>
      <c r="M2537" s="4">
        <f t="shared" si="894"/>
        <v>0</v>
      </c>
      <c r="N2537" s="4">
        <f t="shared" si="894"/>
        <v>0</v>
      </c>
      <c r="O2537" s="4">
        <f t="shared" si="894"/>
        <v>0</v>
      </c>
      <c r="P2537" s="4">
        <f t="shared" si="894"/>
        <v>0</v>
      </c>
      <c r="Q2537" s="4">
        <f t="shared" si="894"/>
        <v>0</v>
      </c>
      <c r="R2537" s="4">
        <f t="shared" si="894"/>
        <v>0</v>
      </c>
      <c r="S2537" s="4">
        <f t="shared" si="894"/>
        <v>0</v>
      </c>
      <c r="T2537" s="4">
        <f t="shared" si="894"/>
        <v>0</v>
      </c>
      <c r="U2537" s="4">
        <f t="shared" si="894"/>
        <v>0</v>
      </c>
      <c r="V2537" s="4">
        <f t="shared" si="894"/>
        <v>0</v>
      </c>
      <c r="W2537" s="4">
        <f t="shared" si="894"/>
        <v>0</v>
      </c>
      <c r="X2537" s="4">
        <f t="shared" si="894"/>
        <v>0</v>
      </c>
      <c r="Y2537" s="4">
        <f t="shared" si="894"/>
        <v>0</v>
      </c>
      <c r="Z2537" s="4">
        <f t="shared" si="894"/>
        <v>0</v>
      </c>
      <c r="AA2537" s="4">
        <f t="shared" si="894"/>
        <v>0</v>
      </c>
      <c r="AB2537" s="4">
        <f t="shared" si="894"/>
        <v>0</v>
      </c>
      <c r="AC2537" s="4">
        <f t="shared" si="894"/>
        <v>0</v>
      </c>
      <c r="AD2537" s="4">
        <f t="shared" si="894"/>
        <v>0</v>
      </c>
      <c r="AE2537" s="4">
        <f t="shared" si="894"/>
        <v>0</v>
      </c>
      <c r="AF2537" s="4">
        <f t="shared" si="894"/>
        <v>0</v>
      </c>
      <c r="AG2537" s="4">
        <f t="shared" si="894"/>
        <v>0</v>
      </c>
      <c r="AH2537" s="4">
        <f t="shared" si="894"/>
        <v>0</v>
      </c>
      <c r="AI2537" s="4">
        <f t="shared" si="894"/>
        <v>0</v>
      </c>
      <c r="AJ2537" s="4">
        <f t="shared" si="894"/>
        <v>0</v>
      </c>
      <c r="AK2537" s="4">
        <f t="shared" si="894"/>
        <v>0</v>
      </c>
      <c r="AL2537" s="4">
        <f t="shared" si="894"/>
        <v>0</v>
      </c>
      <c r="AM2537" s="4">
        <f t="shared" si="894"/>
        <v>0</v>
      </c>
      <c r="AN2537" s="4">
        <f t="shared" si="894"/>
        <v>0</v>
      </c>
      <c r="AO2537" s="4">
        <f t="shared" si="894"/>
        <v>0</v>
      </c>
      <c r="AP2537" s="4">
        <f t="shared" si="894"/>
        <v>0</v>
      </c>
      <c r="AQ2537" s="4">
        <f t="shared" si="894"/>
        <v>0</v>
      </c>
      <c r="AR2537" s="4">
        <f t="shared" si="894"/>
        <v>0</v>
      </c>
      <c r="AS2537" s="4">
        <f t="shared" si="894"/>
        <v>0</v>
      </c>
      <c r="AT2537" s="4">
        <f t="shared" si="894"/>
        <v>0</v>
      </c>
      <c r="AU2537" s="4">
        <f t="shared" si="894"/>
        <v>0</v>
      </c>
      <c r="AV2537" s="4">
        <f t="shared" si="894"/>
        <v>0</v>
      </c>
      <c r="AW2537" s="4">
        <f t="shared" si="894"/>
        <v>0</v>
      </c>
      <c r="AX2537" s="3"/>
    </row>
    <row r="2538" spans="3:50">
      <c r="C2538" s="14">
        <v>44</v>
      </c>
      <c r="D2538" s="13"/>
      <c r="E2538" s="11">
        <f t="shared" ref="E2538:AW2538" si="895">SUM(E2539:E2543)</f>
        <v>0</v>
      </c>
      <c r="F2538" s="11">
        <f t="shared" si="895"/>
        <v>0</v>
      </c>
      <c r="G2538" s="11">
        <f t="shared" si="895"/>
        <v>0</v>
      </c>
      <c r="H2538" s="11">
        <f t="shared" si="895"/>
        <v>0</v>
      </c>
      <c r="I2538" s="11">
        <f t="shared" si="895"/>
        <v>0</v>
      </c>
      <c r="J2538" s="11">
        <f t="shared" si="895"/>
        <v>0</v>
      </c>
      <c r="K2538" s="11">
        <f t="shared" si="895"/>
        <v>0</v>
      </c>
      <c r="L2538" s="11">
        <f t="shared" si="895"/>
        <v>0</v>
      </c>
      <c r="M2538" s="11">
        <f t="shared" si="895"/>
        <v>0</v>
      </c>
      <c r="N2538" s="11">
        <f t="shared" si="895"/>
        <v>0</v>
      </c>
      <c r="O2538" s="11">
        <f t="shared" si="895"/>
        <v>0</v>
      </c>
      <c r="P2538" s="11">
        <f t="shared" si="895"/>
        <v>0</v>
      </c>
      <c r="Q2538" s="11">
        <f t="shared" si="895"/>
        <v>0</v>
      </c>
      <c r="R2538" s="11">
        <f t="shared" si="895"/>
        <v>0</v>
      </c>
      <c r="S2538" s="11">
        <f t="shared" si="895"/>
        <v>0</v>
      </c>
      <c r="T2538" s="11">
        <f t="shared" si="895"/>
        <v>0</v>
      </c>
      <c r="U2538" s="11">
        <f t="shared" si="895"/>
        <v>0</v>
      </c>
      <c r="V2538" s="11">
        <f t="shared" si="895"/>
        <v>0</v>
      </c>
      <c r="W2538" s="11">
        <f t="shared" si="895"/>
        <v>0</v>
      </c>
      <c r="X2538" s="11">
        <f t="shared" si="895"/>
        <v>0</v>
      </c>
      <c r="Y2538" s="11">
        <f t="shared" si="895"/>
        <v>0</v>
      </c>
      <c r="Z2538" s="11">
        <f t="shared" si="895"/>
        <v>0</v>
      </c>
      <c r="AA2538" s="11">
        <f t="shared" si="895"/>
        <v>0</v>
      </c>
      <c r="AB2538" s="11">
        <f t="shared" si="895"/>
        <v>0</v>
      </c>
      <c r="AC2538" s="11">
        <f t="shared" si="895"/>
        <v>0</v>
      </c>
      <c r="AD2538" s="11">
        <f t="shared" si="895"/>
        <v>0</v>
      </c>
      <c r="AE2538" s="11">
        <f t="shared" si="895"/>
        <v>0</v>
      </c>
      <c r="AF2538" s="11">
        <f t="shared" si="895"/>
        <v>0</v>
      </c>
      <c r="AG2538" s="11">
        <f t="shared" si="895"/>
        <v>0</v>
      </c>
      <c r="AH2538" s="11">
        <f t="shared" si="895"/>
        <v>0</v>
      </c>
      <c r="AI2538" s="11">
        <f t="shared" si="895"/>
        <v>0</v>
      </c>
      <c r="AJ2538" s="11">
        <f t="shared" si="895"/>
        <v>0</v>
      </c>
      <c r="AK2538" s="11">
        <f t="shared" si="895"/>
        <v>0</v>
      </c>
      <c r="AL2538" s="11">
        <f t="shared" si="895"/>
        <v>0</v>
      </c>
      <c r="AM2538" s="11">
        <f t="shared" si="895"/>
        <v>0</v>
      </c>
      <c r="AN2538" s="11">
        <f t="shared" si="895"/>
        <v>0</v>
      </c>
      <c r="AO2538" s="11">
        <f t="shared" si="895"/>
        <v>0</v>
      </c>
      <c r="AP2538" s="11">
        <f t="shared" si="895"/>
        <v>0</v>
      </c>
      <c r="AQ2538" s="11">
        <f t="shared" si="895"/>
        <v>0</v>
      </c>
      <c r="AR2538" s="11">
        <f t="shared" si="895"/>
        <v>0</v>
      </c>
      <c r="AS2538" s="11">
        <f t="shared" si="895"/>
        <v>0</v>
      </c>
      <c r="AT2538" s="11">
        <f t="shared" si="895"/>
        <v>0</v>
      </c>
      <c r="AU2538" s="11">
        <f t="shared" si="895"/>
        <v>0</v>
      </c>
      <c r="AV2538" s="11">
        <f t="shared" si="895"/>
        <v>0</v>
      </c>
      <c r="AW2538" s="11">
        <f t="shared" si="895"/>
        <v>2998.8184809562608</v>
      </c>
      <c r="AX2538" s="11"/>
    </row>
    <row r="2539" spans="3:50">
      <c r="C2539" s="10" t="s">
        <v>4</v>
      </c>
      <c r="D2539" s="9"/>
      <c r="E2539" s="3">
        <f t="shared" ref="E2539:AW2543" si="896">E1916*E424</f>
        <v>0</v>
      </c>
      <c r="F2539" s="3">
        <f t="shared" si="896"/>
        <v>0</v>
      </c>
      <c r="G2539" s="3">
        <f t="shared" si="896"/>
        <v>0</v>
      </c>
      <c r="H2539" s="3">
        <f t="shared" si="896"/>
        <v>0</v>
      </c>
      <c r="I2539" s="3">
        <f t="shared" si="896"/>
        <v>0</v>
      </c>
      <c r="J2539" s="3">
        <f t="shared" si="896"/>
        <v>0</v>
      </c>
      <c r="K2539" s="3">
        <f t="shared" si="896"/>
        <v>0</v>
      </c>
      <c r="L2539" s="3">
        <f t="shared" si="896"/>
        <v>0</v>
      </c>
      <c r="M2539" s="3">
        <f t="shared" si="896"/>
        <v>0</v>
      </c>
      <c r="N2539" s="3">
        <f t="shared" si="896"/>
        <v>0</v>
      </c>
      <c r="O2539" s="3">
        <f t="shared" si="896"/>
        <v>0</v>
      </c>
      <c r="P2539" s="3">
        <f t="shared" si="896"/>
        <v>0</v>
      </c>
      <c r="Q2539" s="3">
        <f t="shared" si="896"/>
        <v>0</v>
      </c>
      <c r="R2539" s="3">
        <f t="shared" si="896"/>
        <v>0</v>
      </c>
      <c r="S2539" s="3">
        <f t="shared" si="896"/>
        <v>0</v>
      </c>
      <c r="T2539" s="3">
        <f t="shared" si="896"/>
        <v>0</v>
      </c>
      <c r="U2539" s="3">
        <f t="shared" si="896"/>
        <v>0</v>
      </c>
      <c r="V2539" s="3">
        <f t="shared" si="896"/>
        <v>0</v>
      </c>
      <c r="W2539" s="3">
        <f t="shared" si="896"/>
        <v>0</v>
      </c>
      <c r="X2539" s="3">
        <f t="shared" si="896"/>
        <v>0</v>
      </c>
      <c r="Y2539" s="3">
        <f t="shared" si="896"/>
        <v>0</v>
      </c>
      <c r="Z2539" s="3">
        <f t="shared" si="896"/>
        <v>0</v>
      </c>
      <c r="AA2539" s="3">
        <f t="shared" si="896"/>
        <v>0</v>
      </c>
      <c r="AB2539" s="3">
        <f t="shared" si="896"/>
        <v>0</v>
      </c>
      <c r="AC2539" s="3">
        <f t="shared" si="896"/>
        <v>0</v>
      </c>
      <c r="AD2539" s="3">
        <f t="shared" si="896"/>
        <v>0</v>
      </c>
      <c r="AE2539" s="3">
        <f t="shared" si="896"/>
        <v>0</v>
      </c>
      <c r="AF2539" s="3">
        <f t="shared" si="896"/>
        <v>0</v>
      </c>
      <c r="AG2539" s="3">
        <f t="shared" si="896"/>
        <v>0</v>
      </c>
      <c r="AH2539" s="3">
        <f t="shared" si="896"/>
        <v>0</v>
      </c>
      <c r="AI2539" s="3">
        <f t="shared" si="896"/>
        <v>0</v>
      </c>
      <c r="AJ2539" s="3">
        <f t="shared" si="896"/>
        <v>0</v>
      </c>
      <c r="AK2539" s="3">
        <f t="shared" si="896"/>
        <v>0</v>
      </c>
      <c r="AL2539" s="3">
        <f t="shared" si="896"/>
        <v>0</v>
      </c>
      <c r="AM2539" s="3">
        <f t="shared" si="896"/>
        <v>0</v>
      </c>
      <c r="AN2539" s="3">
        <f t="shared" si="896"/>
        <v>0</v>
      </c>
      <c r="AO2539" s="3">
        <f t="shared" si="896"/>
        <v>0</v>
      </c>
      <c r="AP2539" s="3">
        <f t="shared" si="896"/>
        <v>0</v>
      </c>
      <c r="AQ2539" s="3">
        <f t="shared" si="896"/>
        <v>0</v>
      </c>
      <c r="AR2539" s="3">
        <f t="shared" si="896"/>
        <v>0</v>
      </c>
      <c r="AS2539" s="3">
        <f t="shared" si="896"/>
        <v>0</v>
      </c>
      <c r="AT2539" s="3">
        <f t="shared" si="896"/>
        <v>0</v>
      </c>
      <c r="AU2539" s="3">
        <f t="shared" si="896"/>
        <v>0</v>
      </c>
      <c r="AV2539" s="3">
        <f t="shared" si="896"/>
        <v>0</v>
      </c>
      <c r="AW2539" s="3">
        <f t="shared" si="896"/>
        <v>2725.4547051954355</v>
      </c>
      <c r="AX2539" s="3"/>
    </row>
    <row r="2540" spans="3:50">
      <c r="C2540" s="10" t="s">
        <v>3</v>
      </c>
      <c r="D2540" s="9"/>
      <c r="E2540" s="3">
        <f t="shared" si="896"/>
        <v>0</v>
      </c>
      <c r="F2540" s="3">
        <f t="shared" si="896"/>
        <v>0</v>
      </c>
      <c r="G2540" s="3">
        <f t="shared" si="896"/>
        <v>0</v>
      </c>
      <c r="H2540" s="3">
        <f t="shared" si="896"/>
        <v>0</v>
      </c>
      <c r="I2540" s="3">
        <f t="shared" si="896"/>
        <v>0</v>
      </c>
      <c r="J2540" s="3">
        <f t="shared" si="896"/>
        <v>0</v>
      </c>
      <c r="K2540" s="3">
        <f t="shared" si="896"/>
        <v>0</v>
      </c>
      <c r="L2540" s="3">
        <f t="shared" si="896"/>
        <v>0</v>
      </c>
      <c r="M2540" s="3">
        <f t="shared" si="896"/>
        <v>0</v>
      </c>
      <c r="N2540" s="3">
        <f t="shared" si="896"/>
        <v>0</v>
      </c>
      <c r="O2540" s="3">
        <f t="shared" si="896"/>
        <v>0</v>
      </c>
      <c r="P2540" s="3">
        <f t="shared" si="896"/>
        <v>0</v>
      </c>
      <c r="Q2540" s="3">
        <f t="shared" si="896"/>
        <v>0</v>
      </c>
      <c r="R2540" s="3">
        <f t="shared" si="896"/>
        <v>0</v>
      </c>
      <c r="S2540" s="3">
        <f t="shared" si="896"/>
        <v>0</v>
      </c>
      <c r="T2540" s="3">
        <f t="shared" si="896"/>
        <v>0</v>
      </c>
      <c r="U2540" s="3">
        <f t="shared" si="896"/>
        <v>0</v>
      </c>
      <c r="V2540" s="3">
        <f t="shared" si="896"/>
        <v>0</v>
      </c>
      <c r="W2540" s="3">
        <f t="shared" si="896"/>
        <v>0</v>
      </c>
      <c r="X2540" s="3">
        <f t="shared" si="896"/>
        <v>0</v>
      </c>
      <c r="Y2540" s="3">
        <f t="shared" si="896"/>
        <v>0</v>
      </c>
      <c r="Z2540" s="3">
        <f t="shared" si="896"/>
        <v>0</v>
      </c>
      <c r="AA2540" s="3">
        <f t="shared" si="896"/>
        <v>0</v>
      </c>
      <c r="AB2540" s="3">
        <f t="shared" si="896"/>
        <v>0</v>
      </c>
      <c r="AC2540" s="3">
        <f t="shared" si="896"/>
        <v>0</v>
      </c>
      <c r="AD2540" s="3">
        <f t="shared" si="896"/>
        <v>0</v>
      </c>
      <c r="AE2540" s="3">
        <f t="shared" si="896"/>
        <v>0</v>
      </c>
      <c r="AF2540" s="3">
        <f t="shared" si="896"/>
        <v>0</v>
      </c>
      <c r="AG2540" s="3">
        <f t="shared" si="896"/>
        <v>0</v>
      </c>
      <c r="AH2540" s="3">
        <f t="shared" si="896"/>
        <v>0</v>
      </c>
      <c r="AI2540" s="3">
        <f t="shared" si="896"/>
        <v>0</v>
      </c>
      <c r="AJ2540" s="3">
        <f t="shared" si="896"/>
        <v>0</v>
      </c>
      <c r="AK2540" s="3">
        <f t="shared" si="896"/>
        <v>0</v>
      </c>
      <c r="AL2540" s="3">
        <f t="shared" si="896"/>
        <v>0</v>
      </c>
      <c r="AM2540" s="3">
        <f t="shared" si="896"/>
        <v>0</v>
      </c>
      <c r="AN2540" s="3">
        <f t="shared" si="896"/>
        <v>0</v>
      </c>
      <c r="AO2540" s="3">
        <f t="shared" si="896"/>
        <v>0</v>
      </c>
      <c r="AP2540" s="3">
        <f t="shared" si="896"/>
        <v>0</v>
      </c>
      <c r="AQ2540" s="3">
        <f t="shared" si="896"/>
        <v>0</v>
      </c>
      <c r="AR2540" s="3">
        <f t="shared" si="896"/>
        <v>0</v>
      </c>
      <c r="AS2540" s="3">
        <f t="shared" si="896"/>
        <v>0</v>
      </c>
      <c r="AT2540" s="3">
        <f t="shared" si="896"/>
        <v>0</v>
      </c>
      <c r="AU2540" s="3">
        <f t="shared" si="896"/>
        <v>0</v>
      </c>
      <c r="AV2540" s="3">
        <f t="shared" si="896"/>
        <v>0</v>
      </c>
      <c r="AW2540" s="3">
        <f t="shared" si="896"/>
        <v>115.5339664119734</v>
      </c>
      <c r="AX2540" s="3"/>
    </row>
    <row r="2541" spans="3:50">
      <c r="C2541" s="10" t="s">
        <v>2</v>
      </c>
      <c r="D2541" s="9"/>
      <c r="E2541" s="3">
        <f t="shared" si="896"/>
        <v>0</v>
      </c>
      <c r="F2541" s="3">
        <f t="shared" si="896"/>
        <v>0</v>
      </c>
      <c r="G2541" s="3">
        <f t="shared" si="896"/>
        <v>0</v>
      </c>
      <c r="H2541" s="3">
        <f t="shared" si="896"/>
        <v>0</v>
      </c>
      <c r="I2541" s="3">
        <f t="shared" si="896"/>
        <v>0</v>
      </c>
      <c r="J2541" s="3">
        <f t="shared" si="896"/>
        <v>0</v>
      </c>
      <c r="K2541" s="3">
        <f t="shared" si="896"/>
        <v>0</v>
      </c>
      <c r="L2541" s="3">
        <f t="shared" si="896"/>
        <v>0</v>
      </c>
      <c r="M2541" s="3">
        <f t="shared" si="896"/>
        <v>0</v>
      </c>
      <c r="N2541" s="3">
        <f t="shared" si="896"/>
        <v>0</v>
      </c>
      <c r="O2541" s="3">
        <f t="shared" si="896"/>
        <v>0</v>
      </c>
      <c r="P2541" s="3">
        <f t="shared" si="896"/>
        <v>0</v>
      </c>
      <c r="Q2541" s="3">
        <f t="shared" si="896"/>
        <v>0</v>
      </c>
      <c r="R2541" s="3">
        <f t="shared" si="896"/>
        <v>0</v>
      </c>
      <c r="S2541" s="3">
        <f t="shared" si="896"/>
        <v>0</v>
      </c>
      <c r="T2541" s="3">
        <f t="shared" si="896"/>
        <v>0</v>
      </c>
      <c r="U2541" s="3">
        <f t="shared" si="896"/>
        <v>0</v>
      </c>
      <c r="V2541" s="3">
        <f t="shared" si="896"/>
        <v>0</v>
      </c>
      <c r="W2541" s="3">
        <f t="shared" si="896"/>
        <v>0</v>
      </c>
      <c r="X2541" s="3">
        <f t="shared" si="896"/>
        <v>0</v>
      </c>
      <c r="Y2541" s="3">
        <f t="shared" si="896"/>
        <v>0</v>
      </c>
      <c r="Z2541" s="3">
        <f t="shared" si="896"/>
        <v>0</v>
      </c>
      <c r="AA2541" s="3">
        <f t="shared" si="896"/>
        <v>0</v>
      </c>
      <c r="AB2541" s="3">
        <f t="shared" si="896"/>
        <v>0</v>
      </c>
      <c r="AC2541" s="3">
        <f t="shared" si="896"/>
        <v>0</v>
      </c>
      <c r="AD2541" s="3">
        <f t="shared" si="896"/>
        <v>0</v>
      </c>
      <c r="AE2541" s="3">
        <f t="shared" si="896"/>
        <v>0</v>
      </c>
      <c r="AF2541" s="3">
        <f t="shared" si="896"/>
        <v>0</v>
      </c>
      <c r="AG2541" s="3">
        <f t="shared" si="896"/>
        <v>0</v>
      </c>
      <c r="AH2541" s="3">
        <f t="shared" si="896"/>
        <v>0</v>
      </c>
      <c r="AI2541" s="3">
        <f t="shared" si="896"/>
        <v>0</v>
      </c>
      <c r="AJ2541" s="3">
        <f t="shared" si="896"/>
        <v>0</v>
      </c>
      <c r="AK2541" s="3">
        <f t="shared" si="896"/>
        <v>0</v>
      </c>
      <c r="AL2541" s="3">
        <f t="shared" si="896"/>
        <v>0</v>
      </c>
      <c r="AM2541" s="3">
        <f t="shared" si="896"/>
        <v>0</v>
      </c>
      <c r="AN2541" s="3">
        <f t="shared" si="896"/>
        <v>0</v>
      </c>
      <c r="AO2541" s="3">
        <f t="shared" si="896"/>
        <v>0</v>
      </c>
      <c r="AP2541" s="3">
        <f t="shared" si="896"/>
        <v>0</v>
      </c>
      <c r="AQ2541" s="3">
        <f t="shared" si="896"/>
        <v>0</v>
      </c>
      <c r="AR2541" s="3">
        <f t="shared" si="896"/>
        <v>0</v>
      </c>
      <c r="AS2541" s="3">
        <f t="shared" si="896"/>
        <v>0</v>
      </c>
      <c r="AT2541" s="3">
        <f t="shared" si="896"/>
        <v>0</v>
      </c>
      <c r="AU2541" s="3">
        <f t="shared" si="896"/>
        <v>0</v>
      </c>
      <c r="AV2541" s="3">
        <f t="shared" si="896"/>
        <v>0</v>
      </c>
      <c r="AW2541" s="3">
        <f t="shared" si="896"/>
        <v>38.871049090798678</v>
      </c>
      <c r="AX2541" s="3"/>
    </row>
    <row r="2542" spans="3:50">
      <c r="C2542" s="10" t="s">
        <v>1</v>
      </c>
      <c r="D2542" s="9"/>
      <c r="E2542" s="3">
        <f t="shared" si="896"/>
        <v>0</v>
      </c>
      <c r="F2542" s="3">
        <f t="shared" si="896"/>
        <v>0</v>
      </c>
      <c r="G2542" s="3">
        <f t="shared" si="896"/>
        <v>0</v>
      </c>
      <c r="H2542" s="3">
        <f t="shared" si="896"/>
        <v>0</v>
      </c>
      <c r="I2542" s="3">
        <f t="shared" si="896"/>
        <v>0</v>
      </c>
      <c r="J2542" s="3">
        <f t="shared" si="896"/>
        <v>0</v>
      </c>
      <c r="K2542" s="3">
        <f t="shared" si="896"/>
        <v>0</v>
      </c>
      <c r="L2542" s="3">
        <f t="shared" si="896"/>
        <v>0</v>
      </c>
      <c r="M2542" s="3">
        <f t="shared" si="896"/>
        <v>0</v>
      </c>
      <c r="N2542" s="3">
        <f t="shared" si="896"/>
        <v>0</v>
      </c>
      <c r="O2542" s="3">
        <f t="shared" si="896"/>
        <v>0</v>
      </c>
      <c r="P2542" s="3">
        <f t="shared" si="896"/>
        <v>0</v>
      </c>
      <c r="Q2542" s="3">
        <f t="shared" si="896"/>
        <v>0</v>
      </c>
      <c r="R2542" s="3">
        <f t="shared" si="896"/>
        <v>0</v>
      </c>
      <c r="S2542" s="3">
        <f t="shared" si="896"/>
        <v>0</v>
      </c>
      <c r="T2542" s="3">
        <f t="shared" si="896"/>
        <v>0</v>
      </c>
      <c r="U2542" s="3">
        <f t="shared" si="896"/>
        <v>0</v>
      </c>
      <c r="V2542" s="3">
        <f t="shared" si="896"/>
        <v>0</v>
      </c>
      <c r="W2542" s="3">
        <f t="shared" si="896"/>
        <v>0</v>
      </c>
      <c r="X2542" s="3">
        <f t="shared" si="896"/>
        <v>0</v>
      </c>
      <c r="Y2542" s="3">
        <f t="shared" si="896"/>
        <v>0</v>
      </c>
      <c r="Z2542" s="3">
        <f t="shared" si="896"/>
        <v>0</v>
      </c>
      <c r="AA2542" s="3">
        <f t="shared" si="896"/>
        <v>0</v>
      </c>
      <c r="AB2542" s="3">
        <f t="shared" si="896"/>
        <v>0</v>
      </c>
      <c r="AC2542" s="3">
        <f t="shared" si="896"/>
        <v>0</v>
      </c>
      <c r="AD2542" s="3">
        <f t="shared" si="896"/>
        <v>0</v>
      </c>
      <c r="AE2542" s="3">
        <f t="shared" si="896"/>
        <v>0</v>
      </c>
      <c r="AF2542" s="3">
        <f t="shared" si="896"/>
        <v>0</v>
      </c>
      <c r="AG2542" s="3">
        <f t="shared" si="896"/>
        <v>0</v>
      </c>
      <c r="AH2542" s="3">
        <f t="shared" si="896"/>
        <v>0</v>
      </c>
      <c r="AI2542" s="3">
        <f t="shared" si="896"/>
        <v>0</v>
      </c>
      <c r="AJ2542" s="3">
        <f t="shared" si="896"/>
        <v>0</v>
      </c>
      <c r="AK2542" s="3">
        <f t="shared" si="896"/>
        <v>0</v>
      </c>
      <c r="AL2542" s="3">
        <f t="shared" si="896"/>
        <v>0</v>
      </c>
      <c r="AM2542" s="3">
        <f t="shared" si="896"/>
        <v>0</v>
      </c>
      <c r="AN2542" s="3">
        <f t="shared" si="896"/>
        <v>0</v>
      </c>
      <c r="AO2542" s="3">
        <f t="shared" si="896"/>
        <v>0</v>
      </c>
      <c r="AP2542" s="3">
        <f t="shared" si="896"/>
        <v>0</v>
      </c>
      <c r="AQ2542" s="3">
        <f t="shared" si="896"/>
        <v>0</v>
      </c>
      <c r="AR2542" s="3">
        <f t="shared" si="896"/>
        <v>0</v>
      </c>
      <c r="AS2542" s="3">
        <f t="shared" si="896"/>
        <v>0</v>
      </c>
      <c r="AT2542" s="3">
        <f t="shared" si="896"/>
        <v>0</v>
      </c>
      <c r="AU2542" s="3">
        <f t="shared" si="896"/>
        <v>0</v>
      </c>
      <c r="AV2542" s="3">
        <f t="shared" si="896"/>
        <v>0</v>
      </c>
      <c r="AW2542" s="3">
        <f t="shared" si="896"/>
        <v>118.95876025805326</v>
      </c>
      <c r="AX2542" s="3"/>
    </row>
    <row r="2543" spans="3:50">
      <c r="C2543" s="7" t="s">
        <v>0</v>
      </c>
      <c r="D2543" s="6"/>
      <c r="E2543" s="4">
        <f t="shared" si="896"/>
        <v>0</v>
      </c>
      <c r="F2543" s="4">
        <f t="shared" si="896"/>
        <v>0</v>
      </c>
      <c r="G2543" s="4">
        <f t="shared" si="896"/>
        <v>0</v>
      </c>
      <c r="H2543" s="4">
        <f t="shared" si="896"/>
        <v>0</v>
      </c>
      <c r="I2543" s="4">
        <f t="shared" si="896"/>
        <v>0</v>
      </c>
      <c r="J2543" s="4">
        <f t="shared" si="896"/>
        <v>0</v>
      </c>
      <c r="K2543" s="4">
        <f t="shared" si="896"/>
        <v>0</v>
      </c>
      <c r="L2543" s="4">
        <f t="shared" si="896"/>
        <v>0</v>
      </c>
      <c r="M2543" s="4">
        <f t="shared" si="896"/>
        <v>0</v>
      </c>
      <c r="N2543" s="4">
        <f t="shared" si="896"/>
        <v>0</v>
      </c>
      <c r="O2543" s="4">
        <f t="shared" si="896"/>
        <v>0</v>
      </c>
      <c r="P2543" s="4">
        <f t="shared" si="896"/>
        <v>0</v>
      </c>
      <c r="Q2543" s="4">
        <f t="shared" si="896"/>
        <v>0</v>
      </c>
      <c r="R2543" s="4">
        <f t="shared" si="896"/>
        <v>0</v>
      </c>
      <c r="S2543" s="4">
        <f t="shared" si="896"/>
        <v>0</v>
      </c>
      <c r="T2543" s="4">
        <f t="shared" si="896"/>
        <v>0</v>
      </c>
      <c r="U2543" s="4">
        <f t="shared" si="896"/>
        <v>0</v>
      </c>
      <c r="V2543" s="4">
        <f t="shared" si="896"/>
        <v>0</v>
      </c>
      <c r="W2543" s="4">
        <f t="shared" si="896"/>
        <v>0</v>
      </c>
      <c r="X2543" s="4">
        <f t="shared" si="896"/>
        <v>0</v>
      </c>
      <c r="Y2543" s="4">
        <f t="shared" si="896"/>
        <v>0</v>
      </c>
      <c r="Z2543" s="4">
        <f t="shared" si="896"/>
        <v>0</v>
      </c>
      <c r="AA2543" s="4">
        <f t="shared" si="896"/>
        <v>0</v>
      </c>
      <c r="AB2543" s="4">
        <f t="shared" si="896"/>
        <v>0</v>
      </c>
      <c r="AC2543" s="4">
        <f t="shared" si="896"/>
        <v>0</v>
      </c>
      <c r="AD2543" s="4">
        <f t="shared" si="896"/>
        <v>0</v>
      </c>
      <c r="AE2543" s="4">
        <f t="shared" si="896"/>
        <v>0</v>
      </c>
      <c r="AF2543" s="4">
        <f t="shared" si="896"/>
        <v>0</v>
      </c>
      <c r="AG2543" s="4">
        <f t="shared" si="896"/>
        <v>0</v>
      </c>
      <c r="AH2543" s="4">
        <f t="shared" si="896"/>
        <v>0</v>
      </c>
      <c r="AI2543" s="4">
        <f t="shared" si="896"/>
        <v>0</v>
      </c>
      <c r="AJ2543" s="4">
        <f t="shared" si="896"/>
        <v>0</v>
      </c>
      <c r="AK2543" s="4">
        <f t="shared" si="896"/>
        <v>0</v>
      </c>
      <c r="AL2543" s="4">
        <f t="shared" si="896"/>
        <v>0</v>
      </c>
      <c r="AM2543" s="4">
        <f t="shared" si="896"/>
        <v>0</v>
      </c>
      <c r="AN2543" s="4">
        <f t="shared" si="896"/>
        <v>0</v>
      </c>
      <c r="AO2543" s="4">
        <f t="shared" si="896"/>
        <v>0</v>
      </c>
      <c r="AP2543" s="4">
        <f t="shared" si="896"/>
        <v>0</v>
      </c>
      <c r="AQ2543" s="4">
        <f t="shared" si="896"/>
        <v>0</v>
      </c>
      <c r="AR2543" s="4">
        <f t="shared" si="896"/>
        <v>0</v>
      </c>
      <c r="AS2543" s="4">
        <f t="shared" si="896"/>
        <v>0</v>
      </c>
      <c r="AT2543" s="4">
        <f t="shared" si="896"/>
        <v>0</v>
      </c>
      <c r="AU2543" s="4">
        <f t="shared" si="896"/>
        <v>0</v>
      </c>
      <c r="AV2543" s="4">
        <f t="shared" si="896"/>
        <v>0</v>
      </c>
      <c r="AW2543" s="4">
        <f t="shared" si="896"/>
        <v>0</v>
      </c>
      <c r="AX2543" s="3"/>
    </row>
    <row r="2544" spans="3:50">
      <c r="C2544" s="14">
        <v>45</v>
      </c>
      <c r="D2544" s="13"/>
      <c r="E2544" s="11">
        <f t="shared" ref="E2544:AW2544" si="897">SUM(E2545:E2549)</f>
        <v>0</v>
      </c>
      <c r="F2544" s="11">
        <f t="shared" si="897"/>
        <v>0</v>
      </c>
      <c r="G2544" s="11">
        <f t="shared" si="897"/>
        <v>0</v>
      </c>
      <c r="H2544" s="11">
        <f t="shared" si="897"/>
        <v>0</v>
      </c>
      <c r="I2544" s="11">
        <f t="shared" si="897"/>
        <v>0</v>
      </c>
      <c r="J2544" s="11">
        <f t="shared" si="897"/>
        <v>0</v>
      </c>
      <c r="K2544" s="11">
        <f t="shared" si="897"/>
        <v>0</v>
      </c>
      <c r="L2544" s="11">
        <f t="shared" si="897"/>
        <v>0</v>
      </c>
      <c r="M2544" s="11">
        <f t="shared" si="897"/>
        <v>0</v>
      </c>
      <c r="N2544" s="11">
        <f t="shared" si="897"/>
        <v>0</v>
      </c>
      <c r="O2544" s="11">
        <f t="shared" si="897"/>
        <v>0</v>
      </c>
      <c r="P2544" s="11">
        <f t="shared" si="897"/>
        <v>0</v>
      </c>
      <c r="Q2544" s="11">
        <f t="shared" si="897"/>
        <v>0</v>
      </c>
      <c r="R2544" s="11">
        <f t="shared" si="897"/>
        <v>0</v>
      </c>
      <c r="S2544" s="11">
        <f t="shared" si="897"/>
        <v>0</v>
      </c>
      <c r="T2544" s="11">
        <f t="shared" si="897"/>
        <v>0</v>
      </c>
      <c r="U2544" s="11">
        <f t="shared" si="897"/>
        <v>0</v>
      </c>
      <c r="V2544" s="11">
        <f t="shared" si="897"/>
        <v>0</v>
      </c>
      <c r="W2544" s="11">
        <f t="shared" si="897"/>
        <v>0</v>
      </c>
      <c r="X2544" s="11">
        <f t="shared" si="897"/>
        <v>0</v>
      </c>
      <c r="Y2544" s="11">
        <f t="shared" si="897"/>
        <v>0</v>
      </c>
      <c r="Z2544" s="11">
        <f t="shared" si="897"/>
        <v>0</v>
      </c>
      <c r="AA2544" s="11">
        <f t="shared" si="897"/>
        <v>0</v>
      </c>
      <c r="AB2544" s="11">
        <f t="shared" si="897"/>
        <v>0</v>
      </c>
      <c r="AC2544" s="11">
        <f t="shared" si="897"/>
        <v>0</v>
      </c>
      <c r="AD2544" s="11">
        <f t="shared" si="897"/>
        <v>0</v>
      </c>
      <c r="AE2544" s="11">
        <f t="shared" si="897"/>
        <v>0</v>
      </c>
      <c r="AF2544" s="11">
        <f t="shared" si="897"/>
        <v>0</v>
      </c>
      <c r="AG2544" s="11">
        <f t="shared" si="897"/>
        <v>0</v>
      </c>
      <c r="AH2544" s="11">
        <f t="shared" si="897"/>
        <v>0</v>
      </c>
      <c r="AI2544" s="11">
        <f t="shared" si="897"/>
        <v>0</v>
      </c>
      <c r="AJ2544" s="11">
        <f t="shared" si="897"/>
        <v>0</v>
      </c>
      <c r="AK2544" s="11">
        <f t="shared" si="897"/>
        <v>0</v>
      </c>
      <c r="AL2544" s="11">
        <f t="shared" si="897"/>
        <v>0</v>
      </c>
      <c r="AM2544" s="11">
        <f t="shared" si="897"/>
        <v>0</v>
      </c>
      <c r="AN2544" s="11">
        <f t="shared" si="897"/>
        <v>0</v>
      </c>
      <c r="AO2544" s="11">
        <f t="shared" si="897"/>
        <v>0</v>
      </c>
      <c r="AP2544" s="11">
        <f t="shared" si="897"/>
        <v>0</v>
      </c>
      <c r="AQ2544" s="11">
        <f t="shared" si="897"/>
        <v>0</v>
      </c>
      <c r="AR2544" s="11">
        <f t="shared" si="897"/>
        <v>0</v>
      </c>
      <c r="AS2544" s="11">
        <f t="shared" si="897"/>
        <v>0</v>
      </c>
      <c r="AT2544" s="11">
        <f t="shared" si="897"/>
        <v>0</v>
      </c>
      <c r="AU2544" s="11">
        <f t="shared" si="897"/>
        <v>0</v>
      </c>
      <c r="AV2544" s="11">
        <f t="shared" si="897"/>
        <v>0</v>
      </c>
      <c r="AW2544" s="11">
        <f t="shared" si="897"/>
        <v>0</v>
      </c>
      <c r="AX2544" s="11"/>
    </row>
    <row r="2545" spans="1:50">
      <c r="C2545" s="10" t="s">
        <v>4</v>
      </c>
      <c r="D2545" s="9"/>
      <c r="E2545" s="3">
        <f t="shared" ref="E2545:AW2549" si="898">E1922*E430</f>
        <v>0</v>
      </c>
      <c r="F2545" s="3">
        <f t="shared" si="898"/>
        <v>0</v>
      </c>
      <c r="G2545" s="3">
        <f t="shared" si="898"/>
        <v>0</v>
      </c>
      <c r="H2545" s="3">
        <f t="shared" si="898"/>
        <v>0</v>
      </c>
      <c r="I2545" s="3">
        <f t="shared" si="898"/>
        <v>0</v>
      </c>
      <c r="J2545" s="3">
        <f t="shared" si="898"/>
        <v>0</v>
      </c>
      <c r="K2545" s="3">
        <f t="shared" si="898"/>
        <v>0</v>
      </c>
      <c r="L2545" s="3">
        <f t="shared" si="898"/>
        <v>0</v>
      </c>
      <c r="M2545" s="3">
        <f t="shared" si="898"/>
        <v>0</v>
      </c>
      <c r="N2545" s="3">
        <f t="shared" si="898"/>
        <v>0</v>
      </c>
      <c r="O2545" s="3">
        <f t="shared" si="898"/>
        <v>0</v>
      </c>
      <c r="P2545" s="3">
        <f t="shared" si="898"/>
        <v>0</v>
      </c>
      <c r="Q2545" s="3">
        <f t="shared" si="898"/>
        <v>0</v>
      </c>
      <c r="R2545" s="3">
        <f t="shared" si="898"/>
        <v>0</v>
      </c>
      <c r="S2545" s="3">
        <f t="shared" si="898"/>
        <v>0</v>
      </c>
      <c r="T2545" s="3">
        <f t="shared" si="898"/>
        <v>0</v>
      </c>
      <c r="U2545" s="3">
        <f t="shared" si="898"/>
        <v>0</v>
      </c>
      <c r="V2545" s="3">
        <f t="shared" si="898"/>
        <v>0</v>
      </c>
      <c r="W2545" s="3">
        <f t="shared" si="898"/>
        <v>0</v>
      </c>
      <c r="X2545" s="3">
        <f t="shared" si="898"/>
        <v>0</v>
      </c>
      <c r="Y2545" s="3">
        <f t="shared" si="898"/>
        <v>0</v>
      </c>
      <c r="Z2545" s="3">
        <f t="shared" si="898"/>
        <v>0</v>
      </c>
      <c r="AA2545" s="3">
        <f t="shared" si="898"/>
        <v>0</v>
      </c>
      <c r="AB2545" s="3">
        <f t="shared" si="898"/>
        <v>0</v>
      </c>
      <c r="AC2545" s="3">
        <f t="shared" si="898"/>
        <v>0</v>
      </c>
      <c r="AD2545" s="3">
        <f t="shared" si="898"/>
        <v>0</v>
      </c>
      <c r="AE2545" s="3">
        <f t="shared" si="898"/>
        <v>0</v>
      </c>
      <c r="AF2545" s="3">
        <f t="shared" si="898"/>
        <v>0</v>
      </c>
      <c r="AG2545" s="3">
        <f t="shared" si="898"/>
        <v>0</v>
      </c>
      <c r="AH2545" s="3">
        <f t="shared" si="898"/>
        <v>0</v>
      </c>
      <c r="AI2545" s="3">
        <f t="shared" si="898"/>
        <v>0</v>
      </c>
      <c r="AJ2545" s="3">
        <f t="shared" si="898"/>
        <v>0</v>
      </c>
      <c r="AK2545" s="3">
        <f t="shared" si="898"/>
        <v>0</v>
      </c>
      <c r="AL2545" s="3">
        <f t="shared" si="898"/>
        <v>0</v>
      </c>
      <c r="AM2545" s="3">
        <f t="shared" si="898"/>
        <v>0</v>
      </c>
      <c r="AN2545" s="3">
        <f t="shared" si="898"/>
        <v>0</v>
      </c>
      <c r="AO2545" s="3">
        <f t="shared" si="898"/>
        <v>0</v>
      </c>
      <c r="AP2545" s="3">
        <f t="shared" si="898"/>
        <v>0</v>
      </c>
      <c r="AQ2545" s="3">
        <f t="shared" si="898"/>
        <v>0</v>
      </c>
      <c r="AR2545" s="3">
        <f t="shared" si="898"/>
        <v>0</v>
      </c>
      <c r="AS2545" s="3">
        <f t="shared" si="898"/>
        <v>0</v>
      </c>
      <c r="AT2545" s="3">
        <f t="shared" si="898"/>
        <v>0</v>
      </c>
      <c r="AU2545" s="3">
        <f t="shared" si="898"/>
        <v>0</v>
      </c>
      <c r="AV2545" s="3">
        <f t="shared" si="898"/>
        <v>0</v>
      </c>
      <c r="AW2545" s="3">
        <f t="shared" si="898"/>
        <v>0</v>
      </c>
      <c r="AX2545" s="3"/>
    </row>
    <row r="2546" spans="1:50">
      <c r="C2546" s="10" t="s">
        <v>3</v>
      </c>
      <c r="D2546" s="9"/>
      <c r="E2546" s="3">
        <f t="shared" si="898"/>
        <v>0</v>
      </c>
      <c r="F2546" s="3">
        <f t="shared" si="898"/>
        <v>0</v>
      </c>
      <c r="G2546" s="3">
        <f t="shared" si="898"/>
        <v>0</v>
      </c>
      <c r="H2546" s="3">
        <f t="shared" si="898"/>
        <v>0</v>
      </c>
      <c r="I2546" s="3">
        <f t="shared" si="898"/>
        <v>0</v>
      </c>
      <c r="J2546" s="3">
        <f t="shared" si="898"/>
        <v>0</v>
      </c>
      <c r="K2546" s="3">
        <f t="shared" si="898"/>
        <v>0</v>
      </c>
      <c r="L2546" s="3">
        <f t="shared" si="898"/>
        <v>0</v>
      </c>
      <c r="M2546" s="3">
        <f t="shared" si="898"/>
        <v>0</v>
      </c>
      <c r="N2546" s="3">
        <f t="shared" si="898"/>
        <v>0</v>
      </c>
      <c r="O2546" s="3">
        <f t="shared" si="898"/>
        <v>0</v>
      </c>
      <c r="P2546" s="3">
        <f t="shared" si="898"/>
        <v>0</v>
      </c>
      <c r="Q2546" s="3">
        <f t="shared" si="898"/>
        <v>0</v>
      </c>
      <c r="R2546" s="3">
        <f t="shared" si="898"/>
        <v>0</v>
      </c>
      <c r="S2546" s="3">
        <f t="shared" si="898"/>
        <v>0</v>
      </c>
      <c r="T2546" s="3">
        <f t="shared" si="898"/>
        <v>0</v>
      </c>
      <c r="U2546" s="3">
        <f t="shared" si="898"/>
        <v>0</v>
      </c>
      <c r="V2546" s="3">
        <f t="shared" si="898"/>
        <v>0</v>
      </c>
      <c r="W2546" s="3">
        <f t="shared" si="898"/>
        <v>0</v>
      </c>
      <c r="X2546" s="3">
        <f t="shared" si="898"/>
        <v>0</v>
      </c>
      <c r="Y2546" s="3">
        <f t="shared" si="898"/>
        <v>0</v>
      </c>
      <c r="Z2546" s="3">
        <f t="shared" si="898"/>
        <v>0</v>
      </c>
      <c r="AA2546" s="3">
        <f t="shared" si="898"/>
        <v>0</v>
      </c>
      <c r="AB2546" s="3">
        <f t="shared" si="898"/>
        <v>0</v>
      </c>
      <c r="AC2546" s="3">
        <f t="shared" si="898"/>
        <v>0</v>
      </c>
      <c r="AD2546" s="3">
        <f t="shared" si="898"/>
        <v>0</v>
      </c>
      <c r="AE2546" s="3">
        <f t="shared" si="898"/>
        <v>0</v>
      </c>
      <c r="AF2546" s="3">
        <f t="shared" si="898"/>
        <v>0</v>
      </c>
      <c r="AG2546" s="3">
        <f t="shared" si="898"/>
        <v>0</v>
      </c>
      <c r="AH2546" s="3">
        <f t="shared" si="898"/>
        <v>0</v>
      </c>
      <c r="AI2546" s="3">
        <f t="shared" si="898"/>
        <v>0</v>
      </c>
      <c r="AJ2546" s="3">
        <f t="shared" si="898"/>
        <v>0</v>
      </c>
      <c r="AK2546" s="3">
        <f t="shared" si="898"/>
        <v>0</v>
      </c>
      <c r="AL2546" s="3">
        <f t="shared" si="898"/>
        <v>0</v>
      </c>
      <c r="AM2546" s="3">
        <f t="shared" si="898"/>
        <v>0</v>
      </c>
      <c r="AN2546" s="3">
        <f t="shared" si="898"/>
        <v>0</v>
      </c>
      <c r="AO2546" s="3">
        <f t="shared" si="898"/>
        <v>0</v>
      </c>
      <c r="AP2546" s="3">
        <f t="shared" si="898"/>
        <v>0</v>
      </c>
      <c r="AQ2546" s="3">
        <f t="shared" si="898"/>
        <v>0</v>
      </c>
      <c r="AR2546" s="3">
        <f t="shared" si="898"/>
        <v>0</v>
      </c>
      <c r="AS2546" s="3">
        <f t="shared" si="898"/>
        <v>0</v>
      </c>
      <c r="AT2546" s="3">
        <f t="shared" si="898"/>
        <v>0</v>
      </c>
      <c r="AU2546" s="3">
        <f t="shared" si="898"/>
        <v>0</v>
      </c>
      <c r="AV2546" s="3">
        <f t="shared" si="898"/>
        <v>0</v>
      </c>
      <c r="AW2546" s="3">
        <f t="shared" si="898"/>
        <v>0</v>
      </c>
      <c r="AX2546" s="3"/>
    </row>
    <row r="2547" spans="1:50">
      <c r="C2547" s="10" t="s">
        <v>2</v>
      </c>
      <c r="D2547" s="9"/>
      <c r="E2547" s="3">
        <f t="shared" si="898"/>
        <v>0</v>
      </c>
      <c r="F2547" s="3">
        <f t="shared" si="898"/>
        <v>0</v>
      </c>
      <c r="G2547" s="3">
        <f t="shared" si="898"/>
        <v>0</v>
      </c>
      <c r="H2547" s="3">
        <f t="shared" si="898"/>
        <v>0</v>
      </c>
      <c r="I2547" s="3">
        <f t="shared" si="898"/>
        <v>0</v>
      </c>
      <c r="J2547" s="3">
        <f t="shared" si="898"/>
        <v>0</v>
      </c>
      <c r="K2547" s="3">
        <f t="shared" si="898"/>
        <v>0</v>
      </c>
      <c r="L2547" s="3">
        <f t="shared" si="898"/>
        <v>0</v>
      </c>
      <c r="M2547" s="3">
        <f t="shared" si="898"/>
        <v>0</v>
      </c>
      <c r="N2547" s="3">
        <f t="shared" si="898"/>
        <v>0</v>
      </c>
      <c r="O2547" s="3">
        <f t="shared" si="898"/>
        <v>0</v>
      </c>
      <c r="P2547" s="3">
        <f t="shared" si="898"/>
        <v>0</v>
      </c>
      <c r="Q2547" s="3">
        <f t="shared" si="898"/>
        <v>0</v>
      </c>
      <c r="R2547" s="3">
        <f t="shared" si="898"/>
        <v>0</v>
      </c>
      <c r="S2547" s="3">
        <f t="shared" si="898"/>
        <v>0</v>
      </c>
      <c r="T2547" s="3">
        <f t="shared" si="898"/>
        <v>0</v>
      </c>
      <c r="U2547" s="3">
        <f t="shared" si="898"/>
        <v>0</v>
      </c>
      <c r="V2547" s="3">
        <f t="shared" si="898"/>
        <v>0</v>
      </c>
      <c r="W2547" s="3">
        <f t="shared" si="898"/>
        <v>0</v>
      </c>
      <c r="X2547" s="3">
        <f t="shared" si="898"/>
        <v>0</v>
      </c>
      <c r="Y2547" s="3">
        <f t="shared" si="898"/>
        <v>0</v>
      </c>
      <c r="Z2547" s="3">
        <f t="shared" si="898"/>
        <v>0</v>
      </c>
      <c r="AA2547" s="3">
        <f t="shared" si="898"/>
        <v>0</v>
      </c>
      <c r="AB2547" s="3">
        <f t="shared" si="898"/>
        <v>0</v>
      </c>
      <c r="AC2547" s="3">
        <f t="shared" si="898"/>
        <v>0</v>
      </c>
      <c r="AD2547" s="3">
        <f t="shared" si="898"/>
        <v>0</v>
      </c>
      <c r="AE2547" s="3">
        <f t="shared" si="898"/>
        <v>0</v>
      </c>
      <c r="AF2547" s="3">
        <f t="shared" si="898"/>
        <v>0</v>
      </c>
      <c r="AG2547" s="3">
        <f t="shared" si="898"/>
        <v>0</v>
      </c>
      <c r="AH2547" s="3">
        <f t="shared" si="898"/>
        <v>0</v>
      </c>
      <c r="AI2547" s="3">
        <f t="shared" si="898"/>
        <v>0</v>
      </c>
      <c r="AJ2547" s="3">
        <f t="shared" si="898"/>
        <v>0</v>
      </c>
      <c r="AK2547" s="3">
        <f t="shared" si="898"/>
        <v>0</v>
      </c>
      <c r="AL2547" s="3">
        <f t="shared" si="898"/>
        <v>0</v>
      </c>
      <c r="AM2547" s="3">
        <f t="shared" si="898"/>
        <v>0</v>
      </c>
      <c r="AN2547" s="3">
        <f t="shared" si="898"/>
        <v>0</v>
      </c>
      <c r="AO2547" s="3">
        <f t="shared" si="898"/>
        <v>0</v>
      </c>
      <c r="AP2547" s="3">
        <f t="shared" si="898"/>
        <v>0</v>
      </c>
      <c r="AQ2547" s="3">
        <f t="shared" si="898"/>
        <v>0</v>
      </c>
      <c r="AR2547" s="3">
        <f t="shared" si="898"/>
        <v>0</v>
      </c>
      <c r="AS2547" s="3">
        <f t="shared" si="898"/>
        <v>0</v>
      </c>
      <c r="AT2547" s="3">
        <f t="shared" si="898"/>
        <v>0</v>
      </c>
      <c r="AU2547" s="3">
        <f t="shared" si="898"/>
        <v>0</v>
      </c>
      <c r="AV2547" s="3">
        <f t="shared" si="898"/>
        <v>0</v>
      </c>
      <c r="AW2547" s="3">
        <f t="shared" si="898"/>
        <v>0</v>
      </c>
      <c r="AX2547" s="3"/>
    </row>
    <row r="2548" spans="1:50">
      <c r="C2548" s="10" t="s">
        <v>1</v>
      </c>
      <c r="D2548" s="9"/>
      <c r="E2548" s="3">
        <f t="shared" si="898"/>
        <v>0</v>
      </c>
      <c r="F2548" s="3">
        <f t="shared" si="898"/>
        <v>0</v>
      </c>
      <c r="G2548" s="3">
        <f t="shared" si="898"/>
        <v>0</v>
      </c>
      <c r="H2548" s="3">
        <f t="shared" si="898"/>
        <v>0</v>
      </c>
      <c r="I2548" s="3">
        <f t="shared" si="898"/>
        <v>0</v>
      </c>
      <c r="J2548" s="3">
        <f t="shared" si="898"/>
        <v>0</v>
      </c>
      <c r="K2548" s="3">
        <f t="shared" si="898"/>
        <v>0</v>
      </c>
      <c r="L2548" s="3">
        <f t="shared" si="898"/>
        <v>0</v>
      </c>
      <c r="M2548" s="3">
        <f t="shared" si="898"/>
        <v>0</v>
      </c>
      <c r="N2548" s="3">
        <f t="shared" si="898"/>
        <v>0</v>
      </c>
      <c r="O2548" s="3">
        <f t="shared" si="898"/>
        <v>0</v>
      </c>
      <c r="P2548" s="3">
        <f t="shared" si="898"/>
        <v>0</v>
      </c>
      <c r="Q2548" s="3">
        <f t="shared" si="898"/>
        <v>0</v>
      </c>
      <c r="R2548" s="3">
        <f t="shared" si="898"/>
        <v>0</v>
      </c>
      <c r="S2548" s="3">
        <f t="shared" si="898"/>
        <v>0</v>
      </c>
      <c r="T2548" s="3">
        <f t="shared" si="898"/>
        <v>0</v>
      </c>
      <c r="U2548" s="3">
        <f t="shared" si="898"/>
        <v>0</v>
      </c>
      <c r="V2548" s="3">
        <f t="shared" si="898"/>
        <v>0</v>
      </c>
      <c r="W2548" s="3">
        <f t="shared" si="898"/>
        <v>0</v>
      </c>
      <c r="X2548" s="3">
        <f t="shared" si="898"/>
        <v>0</v>
      </c>
      <c r="Y2548" s="3">
        <f t="shared" si="898"/>
        <v>0</v>
      </c>
      <c r="Z2548" s="3">
        <f t="shared" si="898"/>
        <v>0</v>
      </c>
      <c r="AA2548" s="3">
        <f t="shared" si="898"/>
        <v>0</v>
      </c>
      <c r="AB2548" s="3">
        <f t="shared" si="898"/>
        <v>0</v>
      </c>
      <c r="AC2548" s="3">
        <f t="shared" si="898"/>
        <v>0</v>
      </c>
      <c r="AD2548" s="3">
        <f t="shared" si="898"/>
        <v>0</v>
      </c>
      <c r="AE2548" s="3">
        <f t="shared" si="898"/>
        <v>0</v>
      </c>
      <c r="AF2548" s="3">
        <f t="shared" si="898"/>
        <v>0</v>
      </c>
      <c r="AG2548" s="3">
        <f t="shared" si="898"/>
        <v>0</v>
      </c>
      <c r="AH2548" s="3">
        <f t="shared" si="898"/>
        <v>0</v>
      </c>
      <c r="AI2548" s="3">
        <f t="shared" si="898"/>
        <v>0</v>
      </c>
      <c r="AJ2548" s="3">
        <f t="shared" si="898"/>
        <v>0</v>
      </c>
      <c r="AK2548" s="3">
        <f t="shared" si="898"/>
        <v>0</v>
      </c>
      <c r="AL2548" s="3">
        <f t="shared" si="898"/>
        <v>0</v>
      </c>
      <c r="AM2548" s="3">
        <f t="shared" si="898"/>
        <v>0</v>
      </c>
      <c r="AN2548" s="3">
        <f t="shared" si="898"/>
        <v>0</v>
      </c>
      <c r="AO2548" s="3">
        <f t="shared" si="898"/>
        <v>0</v>
      </c>
      <c r="AP2548" s="3">
        <f t="shared" si="898"/>
        <v>0</v>
      </c>
      <c r="AQ2548" s="3">
        <f t="shared" si="898"/>
        <v>0</v>
      </c>
      <c r="AR2548" s="3">
        <f t="shared" si="898"/>
        <v>0</v>
      </c>
      <c r="AS2548" s="3">
        <f t="shared" si="898"/>
        <v>0</v>
      </c>
      <c r="AT2548" s="3">
        <f t="shared" si="898"/>
        <v>0</v>
      </c>
      <c r="AU2548" s="3">
        <f t="shared" si="898"/>
        <v>0</v>
      </c>
      <c r="AV2548" s="3">
        <f t="shared" si="898"/>
        <v>0</v>
      </c>
      <c r="AW2548" s="3">
        <f t="shared" si="898"/>
        <v>0</v>
      </c>
      <c r="AX2548" s="3"/>
    </row>
    <row r="2549" spans="1:50">
      <c r="C2549" s="7" t="s">
        <v>0</v>
      </c>
      <c r="D2549" s="6"/>
      <c r="E2549" s="4">
        <f t="shared" si="898"/>
        <v>0</v>
      </c>
      <c r="F2549" s="4">
        <f t="shared" si="898"/>
        <v>0</v>
      </c>
      <c r="G2549" s="4">
        <f t="shared" si="898"/>
        <v>0</v>
      </c>
      <c r="H2549" s="4">
        <f t="shared" si="898"/>
        <v>0</v>
      </c>
      <c r="I2549" s="4">
        <f t="shared" si="898"/>
        <v>0</v>
      </c>
      <c r="J2549" s="4">
        <f t="shared" si="898"/>
        <v>0</v>
      </c>
      <c r="K2549" s="4">
        <f t="shared" si="898"/>
        <v>0</v>
      </c>
      <c r="L2549" s="4">
        <f t="shared" si="898"/>
        <v>0</v>
      </c>
      <c r="M2549" s="4">
        <f t="shared" si="898"/>
        <v>0</v>
      </c>
      <c r="N2549" s="4">
        <f t="shared" si="898"/>
        <v>0</v>
      </c>
      <c r="O2549" s="4">
        <f t="shared" si="898"/>
        <v>0</v>
      </c>
      <c r="P2549" s="4">
        <f t="shared" si="898"/>
        <v>0</v>
      </c>
      <c r="Q2549" s="4">
        <f t="shared" si="898"/>
        <v>0</v>
      </c>
      <c r="R2549" s="4">
        <f t="shared" si="898"/>
        <v>0</v>
      </c>
      <c r="S2549" s="4">
        <f t="shared" si="898"/>
        <v>0</v>
      </c>
      <c r="T2549" s="4">
        <f t="shared" si="898"/>
        <v>0</v>
      </c>
      <c r="U2549" s="4">
        <f t="shared" si="898"/>
        <v>0</v>
      </c>
      <c r="V2549" s="4">
        <f t="shared" si="898"/>
        <v>0</v>
      </c>
      <c r="W2549" s="4">
        <f t="shared" si="898"/>
        <v>0</v>
      </c>
      <c r="X2549" s="4">
        <f t="shared" si="898"/>
        <v>0</v>
      </c>
      <c r="Y2549" s="4">
        <f t="shared" si="898"/>
        <v>0</v>
      </c>
      <c r="Z2549" s="4">
        <f t="shared" si="898"/>
        <v>0</v>
      </c>
      <c r="AA2549" s="4">
        <f t="shared" si="898"/>
        <v>0</v>
      </c>
      <c r="AB2549" s="4">
        <f t="shared" si="898"/>
        <v>0</v>
      </c>
      <c r="AC2549" s="4">
        <f t="shared" si="898"/>
        <v>0</v>
      </c>
      <c r="AD2549" s="4">
        <f t="shared" si="898"/>
        <v>0</v>
      </c>
      <c r="AE2549" s="4">
        <f t="shared" si="898"/>
        <v>0</v>
      </c>
      <c r="AF2549" s="4">
        <f t="shared" si="898"/>
        <v>0</v>
      </c>
      <c r="AG2549" s="4">
        <f t="shared" si="898"/>
        <v>0</v>
      </c>
      <c r="AH2549" s="4">
        <f t="shared" si="898"/>
        <v>0</v>
      </c>
      <c r="AI2549" s="4">
        <f t="shared" si="898"/>
        <v>0</v>
      </c>
      <c r="AJ2549" s="4">
        <f t="shared" si="898"/>
        <v>0</v>
      </c>
      <c r="AK2549" s="4">
        <f t="shared" si="898"/>
        <v>0</v>
      </c>
      <c r="AL2549" s="4">
        <f t="shared" si="898"/>
        <v>0</v>
      </c>
      <c r="AM2549" s="4">
        <f t="shared" si="898"/>
        <v>0</v>
      </c>
      <c r="AN2549" s="4">
        <f t="shared" si="898"/>
        <v>0</v>
      </c>
      <c r="AO2549" s="4">
        <f t="shared" si="898"/>
        <v>0</v>
      </c>
      <c r="AP2549" s="4">
        <f t="shared" si="898"/>
        <v>0</v>
      </c>
      <c r="AQ2549" s="4">
        <f t="shared" si="898"/>
        <v>0</v>
      </c>
      <c r="AR2549" s="4">
        <f t="shared" si="898"/>
        <v>0</v>
      </c>
      <c r="AS2549" s="4">
        <f t="shared" si="898"/>
        <v>0</v>
      </c>
      <c r="AT2549" s="4">
        <f t="shared" si="898"/>
        <v>0</v>
      </c>
      <c r="AU2549" s="4">
        <f t="shared" si="898"/>
        <v>0</v>
      </c>
      <c r="AV2549" s="4">
        <f t="shared" si="898"/>
        <v>0</v>
      </c>
      <c r="AW2549" s="4">
        <f t="shared" si="898"/>
        <v>0</v>
      </c>
      <c r="AX2549" s="3"/>
    </row>
    <row r="2550" spans="1:50">
      <c r="A2550" s="22" t="s">
        <v>11</v>
      </c>
      <c r="B2550" s="22"/>
    </row>
    <row r="2551" spans="1:50">
      <c r="C2551" s="21" t="s">
        <v>10</v>
      </c>
      <c r="D2551" s="30">
        <f>IF(D$441&gt;0,(SUM(D2557,D2563,D2569,D2575,D2581,D2587,D2593,D2599,D2605,D2611,D2617,D2623,D2629,D2635,D2641,D2647, D2653,D2659,D2665,D2671,D2677,D2683,D2689,D2695,D2701,D2707,D2713,D2719,D2725,D2731,D2737,D2743,D2749,D2755,D2761,D2767,D2773,D2779,D2785,D2791,D2797,D2803,D2809,D2815,D2821)/(D$444+D$445)),0)</f>
        <v>0</v>
      </c>
      <c r="E2551" s="30">
        <f t="shared" ref="E2551:AV2551" si="899">IF(E$441&gt;0,(SUM(E2557,E2563,E2569,E2575,E2581,E2587,E2593,E2599,E2605,E2611,E2617,E2623,E2629,E2635,E2641,E2647, E2653,E2659,E2665,E2671,E2677,E2683,E2689,E2695,E2701,E2707,E2713,E2719,E2725,E2731,E2737,E2743,E2749,E2755,E2761,E2767,E2773,E2779,E2785,E2791,E2797,E2803,E2809,E2815,E2821)/(E$444+E$445)),0)</f>
        <v>0</v>
      </c>
      <c r="F2551" s="30" t="e">
        <f t="shared" si="899"/>
        <v>#DIV/0!</v>
      </c>
      <c r="G2551" s="30" t="e">
        <f t="shared" si="899"/>
        <v>#DIV/0!</v>
      </c>
      <c r="H2551" s="30" t="e">
        <f t="shared" si="899"/>
        <v>#DIV/0!</v>
      </c>
      <c r="I2551" s="30" t="e">
        <f t="shared" si="899"/>
        <v>#DIV/0!</v>
      </c>
      <c r="J2551" s="30" t="e">
        <f t="shared" si="899"/>
        <v>#DIV/0!</v>
      </c>
      <c r="K2551" s="30" t="e">
        <f t="shared" si="899"/>
        <v>#DIV/0!</v>
      </c>
      <c r="L2551" s="30" t="e">
        <f t="shared" si="899"/>
        <v>#DIV/0!</v>
      </c>
      <c r="M2551" s="30" t="e">
        <f t="shared" si="899"/>
        <v>#DIV/0!</v>
      </c>
      <c r="N2551" s="30" t="e">
        <f t="shared" si="899"/>
        <v>#DIV/0!</v>
      </c>
      <c r="O2551" s="30" t="e">
        <f t="shared" si="899"/>
        <v>#DIV/0!</v>
      </c>
      <c r="P2551" s="30" t="e">
        <f t="shared" si="899"/>
        <v>#DIV/0!</v>
      </c>
      <c r="Q2551" s="30" t="e">
        <f t="shared" si="899"/>
        <v>#DIV/0!</v>
      </c>
      <c r="R2551" s="30" t="e">
        <f t="shared" si="899"/>
        <v>#DIV/0!</v>
      </c>
      <c r="S2551" s="30" t="e">
        <f t="shared" si="899"/>
        <v>#DIV/0!</v>
      </c>
      <c r="T2551" s="30" t="e">
        <f t="shared" si="899"/>
        <v>#DIV/0!</v>
      </c>
      <c r="U2551" s="30" t="e">
        <f t="shared" si="899"/>
        <v>#DIV/0!</v>
      </c>
      <c r="V2551" s="30" t="e">
        <f t="shared" si="899"/>
        <v>#DIV/0!</v>
      </c>
      <c r="W2551" s="30" t="e">
        <f t="shared" si="899"/>
        <v>#DIV/0!</v>
      </c>
      <c r="X2551" s="30" t="e">
        <f t="shared" si="899"/>
        <v>#DIV/0!</v>
      </c>
      <c r="Y2551" s="30" t="e">
        <f t="shared" si="899"/>
        <v>#DIV/0!</v>
      </c>
      <c r="Z2551" s="30" t="e">
        <f t="shared" si="899"/>
        <v>#DIV/0!</v>
      </c>
      <c r="AA2551" s="30" t="e">
        <f t="shared" si="899"/>
        <v>#DIV/0!</v>
      </c>
      <c r="AB2551" s="30" t="e">
        <f t="shared" si="899"/>
        <v>#DIV/0!</v>
      </c>
      <c r="AC2551" s="30" t="e">
        <f t="shared" si="899"/>
        <v>#DIV/0!</v>
      </c>
      <c r="AD2551" s="30" t="e">
        <f t="shared" si="899"/>
        <v>#DIV/0!</v>
      </c>
      <c r="AE2551" s="30" t="e">
        <f t="shared" si="899"/>
        <v>#DIV/0!</v>
      </c>
      <c r="AF2551" s="30" t="e">
        <f t="shared" si="899"/>
        <v>#DIV/0!</v>
      </c>
      <c r="AG2551" s="30" t="e">
        <f t="shared" si="899"/>
        <v>#DIV/0!</v>
      </c>
      <c r="AH2551" s="30" t="e">
        <f t="shared" si="899"/>
        <v>#DIV/0!</v>
      </c>
      <c r="AI2551" s="30" t="e">
        <f t="shared" si="899"/>
        <v>#DIV/0!</v>
      </c>
      <c r="AJ2551" s="30" t="e">
        <f t="shared" si="899"/>
        <v>#DIV/0!</v>
      </c>
      <c r="AK2551" s="30" t="e">
        <f t="shared" si="899"/>
        <v>#DIV/0!</v>
      </c>
      <c r="AL2551" s="30" t="e">
        <f t="shared" si="899"/>
        <v>#DIV/0!</v>
      </c>
      <c r="AM2551" s="30" t="e">
        <f t="shared" si="899"/>
        <v>#DIV/0!</v>
      </c>
      <c r="AN2551" s="30" t="e">
        <f t="shared" si="899"/>
        <v>#DIV/0!</v>
      </c>
      <c r="AO2551" s="30" t="e">
        <f t="shared" si="899"/>
        <v>#DIV/0!</v>
      </c>
      <c r="AP2551" s="30" t="e">
        <f t="shared" si="899"/>
        <v>#DIV/0!</v>
      </c>
      <c r="AQ2551" s="30" t="e">
        <f t="shared" si="899"/>
        <v>#DIV/0!</v>
      </c>
      <c r="AR2551" s="30" t="e">
        <f t="shared" si="899"/>
        <v>#DIV/0!</v>
      </c>
      <c r="AS2551" s="30" t="e">
        <f t="shared" si="899"/>
        <v>#DIV/0!</v>
      </c>
      <c r="AT2551" s="30" t="e">
        <f t="shared" si="899"/>
        <v>#DIV/0!</v>
      </c>
      <c r="AU2551" s="30" t="e">
        <f t="shared" si="899"/>
        <v>#DIV/0!</v>
      </c>
      <c r="AV2551" s="30" t="e">
        <f t="shared" si="899"/>
        <v>#DIV/0!</v>
      </c>
      <c r="AW2551" s="30" t="e">
        <f>IF(AW$441&gt;0,(SUM(AW2557,AW2563,AW2569,AW2575,AW2581,AW2587,AW2593,AW2599,AW2605,AW2611,AW2617,AW2623,AW2629,AW2635,AW2641,AW2647, AW2653,AW2659,AW2665,AW2671,AW2677,AW2683,AW2689,AW2695,AW2701,AW2707,AW2713,AW2719,AW2725,AW2731,AW2737,AW2743,AW2749,AW2755,AW2761,AW2767,AW2773,AW2779,AW2785,AW2791,AW2797,AW2803,AW2809,AW2815,AW2821)/(AW$444+AW$445)),0)</f>
        <v>#DIV/0!</v>
      </c>
      <c r="AX2551" s="30"/>
    </row>
    <row r="2552" spans="1:50">
      <c r="C2552" s="10" t="s">
        <v>4</v>
      </c>
      <c r="D2552" s="28">
        <f>IF(D$442&gt;0,(SUM(D2558,D2564,D2570,D2576,D2582,D2588,D2594,D2600,D2606,D2612,D2618,D2624,D2630,D2636,D2642,D2648, D2654,D2660,D2666,D2672,D2678,D2684,D2690,D2696,D2702,D2708,D2714,D2720,D2726,D2732,D2738,D2744,D2750,D2756,D2762,D2768,D2774,D2780,D2786,D2792,D2798,D2804,D2810,D2816,D2822)/(D$442)),0)</f>
        <v>0</v>
      </c>
      <c r="E2552" s="28">
        <f t="shared" ref="E2552:AW2552" si="900">IF(E$442&gt;0,(SUM(E2558,E2564,E2570,E2576,E2582,E2588,E2594,E2600,E2606,E2612,E2618,E2624,E2630,E2636,E2642,E2648, E2654,E2660,E2666,E2672,E2678,E2684,E2690,E2696,E2702,E2708,E2714,E2720,E2726,E2732,E2738,E2744,E2750,E2756,E2762,E2768,E2774,E2780,E2786,E2792,E2798,E2804,E2810,E2816,E2822)/(E$442)),0)</f>
        <v>0</v>
      </c>
      <c r="F2552" s="28">
        <f t="shared" si="900"/>
        <v>0</v>
      </c>
      <c r="G2552" s="28">
        <f t="shared" si="900"/>
        <v>0</v>
      </c>
      <c r="H2552" s="28">
        <f t="shared" si="900"/>
        <v>0</v>
      </c>
      <c r="I2552" s="28">
        <f t="shared" si="900"/>
        <v>0</v>
      </c>
      <c r="J2552" s="28">
        <f t="shared" si="900"/>
        <v>0</v>
      </c>
      <c r="K2552" s="28">
        <f t="shared" si="900"/>
        <v>0</v>
      </c>
      <c r="L2552" s="28">
        <f t="shared" si="900"/>
        <v>0</v>
      </c>
      <c r="M2552" s="28">
        <f t="shared" si="900"/>
        <v>0</v>
      </c>
      <c r="N2552" s="28">
        <f t="shared" si="900"/>
        <v>0</v>
      </c>
      <c r="O2552" s="28">
        <f t="shared" si="900"/>
        <v>0</v>
      </c>
      <c r="P2552" s="28">
        <f t="shared" si="900"/>
        <v>0</v>
      </c>
      <c r="Q2552" s="28">
        <f t="shared" si="900"/>
        <v>0</v>
      </c>
      <c r="R2552" s="28">
        <f t="shared" si="900"/>
        <v>0</v>
      </c>
      <c r="S2552" s="28">
        <f t="shared" si="900"/>
        <v>0</v>
      </c>
      <c r="T2552" s="28">
        <f t="shared" si="900"/>
        <v>0</v>
      </c>
      <c r="U2552" s="28">
        <f t="shared" si="900"/>
        <v>0</v>
      </c>
      <c r="V2552" s="28">
        <f t="shared" si="900"/>
        <v>0</v>
      </c>
      <c r="W2552" s="28">
        <f t="shared" si="900"/>
        <v>0</v>
      </c>
      <c r="X2552" s="28">
        <f t="shared" si="900"/>
        <v>0</v>
      </c>
      <c r="Y2552" s="28">
        <f t="shared" si="900"/>
        <v>0</v>
      </c>
      <c r="Z2552" s="28">
        <f t="shared" si="900"/>
        <v>0</v>
      </c>
      <c r="AA2552" s="28">
        <f t="shared" si="900"/>
        <v>0</v>
      </c>
      <c r="AB2552" s="28">
        <f t="shared" si="900"/>
        <v>0</v>
      </c>
      <c r="AC2552" s="28">
        <f t="shared" si="900"/>
        <v>0</v>
      </c>
      <c r="AD2552" s="28">
        <f t="shared" si="900"/>
        <v>0</v>
      </c>
      <c r="AE2552" s="28">
        <f t="shared" si="900"/>
        <v>0</v>
      </c>
      <c r="AF2552" s="28">
        <f t="shared" si="900"/>
        <v>0</v>
      </c>
      <c r="AG2552" s="28">
        <f t="shared" si="900"/>
        <v>0</v>
      </c>
      <c r="AH2552" s="28">
        <f t="shared" si="900"/>
        <v>0</v>
      </c>
      <c r="AI2552" s="28">
        <f t="shared" si="900"/>
        <v>0</v>
      </c>
      <c r="AJ2552" s="28">
        <f t="shared" si="900"/>
        <v>0</v>
      </c>
      <c r="AK2552" s="28">
        <f t="shared" si="900"/>
        <v>0</v>
      </c>
      <c r="AL2552" s="28">
        <f t="shared" si="900"/>
        <v>0</v>
      </c>
      <c r="AM2552" s="28">
        <f t="shared" si="900"/>
        <v>0</v>
      </c>
      <c r="AN2552" s="28">
        <f t="shared" si="900"/>
        <v>0</v>
      </c>
      <c r="AO2552" s="28">
        <f t="shared" si="900"/>
        <v>0</v>
      </c>
      <c r="AP2552" s="28">
        <f t="shared" si="900"/>
        <v>0</v>
      </c>
      <c r="AQ2552" s="28">
        <f t="shared" si="900"/>
        <v>0</v>
      </c>
      <c r="AR2552" s="28">
        <f t="shared" si="900"/>
        <v>0</v>
      </c>
      <c r="AS2552" s="28">
        <f t="shared" si="900"/>
        <v>0</v>
      </c>
      <c r="AT2552" s="28">
        <f t="shared" si="900"/>
        <v>0</v>
      </c>
      <c r="AU2552" s="28">
        <f t="shared" si="900"/>
        <v>0</v>
      </c>
      <c r="AV2552" s="28">
        <f t="shared" si="900"/>
        <v>0</v>
      </c>
      <c r="AW2552" s="28">
        <f t="shared" si="900"/>
        <v>0</v>
      </c>
      <c r="AX2552" s="28"/>
    </row>
    <row r="2553" spans="1:50">
      <c r="C2553" s="10" t="s">
        <v>3</v>
      </c>
      <c r="D2553" s="28">
        <f>IF(D$443&gt;0,(SUM(D2559,D2565,D2571,D2577,D2583,D2589,D2595,D2601,D2607,D2613,D2619,D2625,D2631,D2637,D2643,D2649, D2655,D2661,D2667,D2673,D2679,D2685,D2691,D2697,D2703,D2709,D2715,D2721,D2727,D2733,D2739,D2745,D2751,D2757,D2763,D2769,D2775,D2781,D2787,D2793,D2799,D2805,D2811,D2817,D2823)/(D$443)),0)</f>
        <v>0</v>
      </c>
      <c r="E2553" s="28">
        <f t="shared" ref="E2553:AW2553" si="901">IF(E$443&gt;0,(SUM(E2559,E2565,E2571,E2577,E2583,E2589,E2595,E2601,E2607,E2613,E2619,E2625,E2631,E2637,E2643,E2649, E2655,E2661,E2667,E2673,E2679,E2685,E2691,E2697,E2703,E2709,E2715,E2721,E2727,E2733,E2739,E2745,E2751,E2757,E2763,E2769,E2775,E2781,E2787,E2793,E2799,E2805,E2811,E2817,E2823)/(E$443)),0)</f>
        <v>0</v>
      </c>
      <c r="F2553" s="28">
        <f t="shared" si="901"/>
        <v>0</v>
      </c>
      <c r="G2553" s="28">
        <f t="shared" si="901"/>
        <v>0</v>
      </c>
      <c r="H2553" s="28">
        <f t="shared" si="901"/>
        <v>0</v>
      </c>
      <c r="I2553" s="28">
        <f t="shared" si="901"/>
        <v>0</v>
      </c>
      <c r="J2553" s="28">
        <f t="shared" si="901"/>
        <v>0</v>
      </c>
      <c r="K2553" s="28">
        <f t="shared" si="901"/>
        <v>0</v>
      </c>
      <c r="L2553" s="28">
        <f t="shared" si="901"/>
        <v>0</v>
      </c>
      <c r="M2553" s="28">
        <f t="shared" si="901"/>
        <v>0</v>
      </c>
      <c r="N2553" s="28">
        <f t="shared" si="901"/>
        <v>0</v>
      </c>
      <c r="O2553" s="28">
        <f t="shared" si="901"/>
        <v>0</v>
      </c>
      <c r="P2553" s="28">
        <f t="shared" si="901"/>
        <v>0</v>
      </c>
      <c r="Q2553" s="28">
        <f t="shared" si="901"/>
        <v>0</v>
      </c>
      <c r="R2553" s="28">
        <f t="shared" si="901"/>
        <v>0</v>
      </c>
      <c r="S2553" s="28">
        <f t="shared" si="901"/>
        <v>0</v>
      </c>
      <c r="T2553" s="28">
        <f t="shared" si="901"/>
        <v>0</v>
      </c>
      <c r="U2553" s="28">
        <f t="shared" si="901"/>
        <v>0</v>
      </c>
      <c r="V2553" s="28">
        <f t="shared" si="901"/>
        <v>0</v>
      </c>
      <c r="W2553" s="28">
        <f t="shared" si="901"/>
        <v>0</v>
      </c>
      <c r="X2553" s="28">
        <f t="shared" si="901"/>
        <v>0</v>
      </c>
      <c r="Y2553" s="28">
        <f t="shared" si="901"/>
        <v>0</v>
      </c>
      <c r="Z2553" s="28">
        <f t="shared" si="901"/>
        <v>0</v>
      </c>
      <c r="AA2553" s="28">
        <f t="shared" si="901"/>
        <v>0</v>
      </c>
      <c r="AB2553" s="28">
        <f t="shared" si="901"/>
        <v>0</v>
      </c>
      <c r="AC2553" s="28">
        <f t="shared" si="901"/>
        <v>0</v>
      </c>
      <c r="AD2553" s="28">
        <f t="shared" si="901"/>
        <v>0</v>
      </c>
      <c r="AE2553" s="28">
        <f t="shared" si="901"/>
        <v>0</v>
      </c>
      <c r="AF2553" s="28">
        <f t="shared" si="901"/>
        <v>0</v>
      </c>
      <c r="AG2553" s="28">
        <f t="shared" si="901"/>
        <v>0</v>
      </c>
      <c r="AH2553" s="28">
        <f t="shared" si="901"/>
        <v>0</v>
      </c>
      <c r="AI2553" s="28">
        <f t="shared" si="901"/>
        <v>0</v>
      </c>
      <c r="AJ2553" s="28">
        <f t="shared" si="901"/>
        <v>0</v>
      </c>
      <c r="AK2553" s="28">
        <f t="shared" si="901"/>
        <v>0</v>
      </c>
      <c r="AL2553" s="28">
        <f t="shared" si="901"/>
        <v>0</v>
      </c>
      <c r="AM2553" s="28">
        <f t="shared" si="901"/>
        <v>0</v>
      </c>
      <c r="AN2553" s="28">
        <f t="shared" si="901"/>
        <v>0</v>
      </c>
      <c r="AO2553" s="28">
        <f t="shared" si="901"/>
        <v>0</v>
      </c>
      <c r="AP2553" s="28">
        <f t="shared" si="901"/>
        <v>0</v>
      </c>
      <c r="AQ2553" s="28">
        <f t="shared" si="901"/>
        <v>0</v>
      </c>
      <c r="AR2553" s="28">
        <f t="shared" si="901"/>
        <v>0</v>
      </c>
      <c r="AS2553" s="28">
        <f t="shared" si="901"/>
        <v>0</v>
      </c>
      <c r="AT2553" s="28">
        <f t="shared" si="901"/>
        <v>0</v>
      </c>
      <c r="AU2553" s="28">
        <f t="shared" si="901"/>
        <v>0</v>
      </c>
      <c r="AV2553" s="28">
        <f t="shared" si="901"/>
        <v>0</v>
      </c>
      <c r="AW2553" s="28">
        <f t="shared" si="901"/>
        <v>0</v>
      </c>
      <c r="AX2553" s="28"/>
    </row>
    <row r="2554" spans="1:50">
      <c r="C2554" s="10" t="s">
        <v>2</v>
      </c>
      <c r="D2554" s="28">
        <f>IF(D$444&gt;0,(SUM(D2560,D2566,D2572,D2578,D2584,D2590,D2596,D2602,D2608,D2614,D2620,D2626,D2632,D2638,D2644,D2650, D2656,D2662,D2668,D2674,D2680,D2686,D2692,D2698,D2704,D2710,D2716,D2722,D2728,D2734,D2740,D2746,D2752,D2758,D2764,D2770,D2776,D2782,D2788,D2794,D2800,D2806,D2812,D2818,D2824)/(D$444)),0)</f>
        <v>0</v>
      </c>
      <c r="E2554" s="28">
        <f t="shared" ref="E2554:AW2554" si="902">IF(E$444&gt;0,(SUM(E2560,E2566,E2572,E2578,E2584,E2590,E2596,E2602,E2608,E2614,E2620,E2626,E2632,E2638,E2644,E2650, E2656,E2662,E2668,E2674,E2680,E2686,E2692,E2698,E2704,E2710,E2716,E2722,E2728,E2734,E2740,E2746,E2752,E2758,E2764,E2770,E2776,E2782,E2788,E2794,E2800,E2806,E2812,E2818,E2824)/(E$444)),0)</f>
        <v>0</v>
      </c>
      <c r="F2554" s="28">
        <f t="shared" si="902"/>
        <v>17.036387630009564</v>
      </c>
      <c r="G2554" s="28">
        <f t="shared" si="902"/>
        <v>10.447810689518834</v>
      </c>
      <c r="H2554" s="28">
        <f t="shared" si="902"/>
        <v>7.3510142285096958</v>
      </c>
      <c r="I2554" s="28">
        <f t="shared" si="902"/>
        <v>5.4617676412994571</v>
      </c>
      <c r="J2554" s="28">
        <f t="shared" si="902"/>
        <v>4.1975116403415456</v>
      </c>
      <c r="K2554" s="28">
        <f t="shared" si="902"/>
        <v>3.2995029139532051</v>
      </c>
      <c r="L2554" s="28">
        <f t="shared" si="902"/>
        <v>2.4572372125344821</v>
      </c>
      <c r="M2554" s="28">
        <f t="shared" si="902"/>
        <v>1.8207384005650036</v>
      </c>
      <c r="N2554" s="28">
        <f t="shared" si="902"/>
        <v>1.3686499594121746</v>
      </c>
      <c r="O2554" s="28">
        <f t="shared" si="902"/>
        <v>1.0468134582936925</v>
      </c>
      <c r="P2554" s="28">
        <f t="shared" si="902"/>
        <v>0.81634787658807517</v>
      </c>
      <c r="Q2554" s="28">
        <f t="shared" si="902"/>
        <v>0.6490141469648385</v>
      </c>
      <c r="R2554" s="28">
        <f t="shared" si="902"/>
        <v>0.52486040202271889</v>
      </c>
      <c r="S2554" s="28">
        <f t="shared" si="902"/>
        <v>0.43028968031382059</v>
      </c>
      <c r="T2554" s="28">
        <f t="shared" si="902"/>
        <v>0.35668367426488951</v>
      </c>
      <c r="U2554" s="28">
        <f t="shared" si="902"/>
        <v>0.29380685088775976</v>
      </c>
      <c r="V2554" s="28">
        <f t="shared" si="902"/>
        <v>0.24550499300167225</v>
      </c>
      <c r="W2554" s="28">
        <f t="shared" si="902"/>
        <v>0.20794762220007515</v>
      </c>
      <c r="X2554" s="28">
        <f t="shared" si="902"/>
        <v>0.1784557082559706</v>
      </c>
      <c r="Y2554" s="28">
        <f t="shared" si="902"/>
        <v>0.15491779798438926</v>
      </c>
      <c r="Z2554" s="28">
        <f t="shared" si="902"/>
        <v>0.13603089574553032</v>
      </c>
      <c r="AA2554" s="28">
        <f t="shared" si="902"/>
        <v>0.12065631262444959</v>
      </c>
      <c r="AB2554" s="28">
        <f t="shared" si="902"/>
        <v>0.10799230133951672</v>
      </c>
      <c r="AC2554" s="28">
        <f t="shared" si="902"/>
        <v>9.7469182560844081E-2</v>
      </c>
      <c r="AD2554" s="28">
        <f t="shared" si="902"/>
        <v>8.8669914769017921E-2</v>
      </c>
      <c r="AE2554" s="28">
        <f t="shared" si="902"/>
        <v>8.1434933714813085E-2</v>
      </c>
      <c r="AF2554" s="28">
        <f t="shared" si="902"/>
        <v>7.5554239547064153E-2</v>
      </c>
      <c r="AG2554" s="28">
        <f t="shared" si="902"/>
        <v>7.0779434693864815E-2</v>
      </c>
      <c r="AH2554" s="28">
        <f t="shared" si="902"/>
        <v>6.6849494118189579E-2</v>
      </c>
      <c r="AI2554" s="28">
        <f t="shared" si="902"/>
        <v>6.3603528321039327E-2</v>
      </c>
      <c r="AJ2554" s="28">
        <f t="shared" si="902"/>
        <v>6.0996994077218765E-2</v>
      </c>
      <c r="AK2554" s="28">
        <f t="shared" si="902"/>
        <v>5.8844465738322284E-2</v>
      </c>
      <c r="AL2554" s="28">
        <f t="shared" si="902"/>
        <v>5.7061729587015469E-2</v>
      </c>
      <c r="AM2554" s="28">
        <f t="shared" si="902"/>
        <v>5.5590887403749005E-2</v>
      </c>
      <c r="AN2554" s="28">
        <f t="shared" si="902"/>
        <v>5.4388667026378477E-2</v>
      </c>
      <c r="AO2554" s="28">
        <f t="shared" si="902"/>
        <v>5.3422477189735251E-2</v>
      </c>
      <c r="AP2554" s="28">
        <f t="shared" si="902"/>
        <v>5.2668053633921325E-2</v>
      </c>
      <c r="AQ2554" s="28">
        <f t="shared" si="902"/>
        <v>5.2107198921939331E-2</v>
      </c>
      <c r="AR2554" s="28">
        <f t="shared" si="902"/>
        <v>5.1725598709363857E-2</v>
      </c>
      <c r="AS2554" s="28">
        <f t="shared" si="902"/>
        <v>5.1510763122077127E-2</v>
      </c>
      <c r="AT2554" s="28">
        <f t="shared" si="902"/>
        <v>5.1419558464112509E-2</v>
      </c>
      <c r="AU2554" s="28">
        <f t="shared" si="902"/>
        <v>5.1412914510672467E-2</v>
      </c>
      <c r="AV2554" s="28">
        <f t="shared" si="902"/>
        <v>5.1469055974279997E-2</v>
      </c>
      <c r="AW2554" s="28">
        <f t="shared" si="902"/>
        <v>5.15914584352756E-2</v>
      </c>
      <c r="AX2554" s="28"/>
    </row>
    <row r="2555" spans="1:50">
      <c r="C2555" s="10" t="s">
        <v>1</v>
      </c>
      <c r="D2555" s="28">
        <f>IF(D$445&gt;0,(SUM(D2561,D2567,D2573,D2579,D2585,D2591,D2597,D2603,D2609,D2615,D2621,D2627,D2633,D2639,D2645,D2651, D2657,D2663,D2669,D2675,D2681,D2687,D2693,D2699,D2705,D2711,D2717,D2723,D2729,D2735,D2741,D2747,D2753,D2759,D2765,D2771,D2777,D2783,D2789,D2795,D2801,D2807,D2813,D2819,D2825)/(D$445)),0)</f>
        <v>0</v>
      </c>
      <c r="E2555" s="28">
        <f t="shared" ref="E2555:AW2555" si="903">IF(E$445&gt;0,(SUM(E2561,E2567,E2573,E2579,E2585,E2591,E2597,E2603,E2609,E2615,E2621,E2627,E2633,E2639,E2645,E2651, E2657,E2663,E2669,E2675,E2681,E2687,E2693,E2699,E2705,E2711,E2717,E2723,E2729,E2735,E2741,E2747,E2753,E2759,E2765,E2771,E2777,E2783,E2789,E2795,E2801,E2807,E2813,E2819,E2825)/(E$445)),0)</f>
        <v>0</v>
      </c>
      <c r="F2555" s="28">
        <f t="shared" si="903"/>
        <v>7.5195256682416556</v>
      </c>
      <c r="G2555" s="28">
        <f t="shared" si="903"/>
        <v>4.6620949711765505</v>
      </c>
      <c r="H2555" s="28">
        <f t="shared" si="903"/>
        <v>3.315609971022941</v>
      </c>
      <c r="I2555" s="28">
        <f t="shared" si="903"/>
        <v>2.4896059306695375</v>
      </c>
      <c r="J2555" s="28">
        <f t="shared" si="903"/>
        <v>1.9332856671908119</v>
      </c>
      <c r="K2555" s="28">
        <f t="shared" si="903"/>
        <v>1.7917778973934551</v>
      </c>
      <c r="L2555" s="28">
        <f t="shared" si="903"/>
        <v>1.5933678981495043</v>
      </c>
      <c r="M2555" s="28">
        <f t="shared" si="903"/>
        <v>1.3853530857232257</v>
      </c>
      <c r="N2555" s="28">
        <f t="shared" si="903"/>
        <v>1.1926960952728085</v>
      </c>
      <c r="O2555" s="28">
        <f t="shared" si="903"/>
        <v>1.0247300478538195</v>
      </c>
      <c r="P2555" s="28">
        <f t="shared" si="903"/>
        <v>0.88910942409272442</v>
      </c>
      <c r="Q2555" s="28">
        <f t="shared" si="903"/>
        <v>0.78641418112313999</v>
      </c>
      <c r="R2555" s="28">
        <f t="shared" si="903"/>
        <v>0.71150629934357223</v>
      </c>
      <c r="S2555" s="28">
        <f t="shared" si="903"/>
        <v>0.65691383849949436</v>
      </c>
      <c r="T2555" s="28">
        <f t="shared" si="903"/>
        <v>0.60347085565956282</v>
      </c>
      <c r="U2555" s="28">
        <f t="shared" si="903"/>
        <v>0.54312979130387118</v>
      </c>
      <c r="V2555" s="28">
        <f t="shared" si="903"/>
        <v>0.48345528723937697</v>
      </c>
      <c r="W2555" s="28">
        <f t="shared" si="903"/>
        <v>0.42563669327924741</v>
      </c>
      <c r="X2555" s="28">
        <f t="shared" si="903"/>
        <v>0.37341099922148124</v>
      </c>
      <c r="Y2555" s="28">
        <f t="shared" si="903"/>
        <v>0.32704270363724913</v>
      </c>
      <c r="Z2555" s="28">
        <f t="shared" si="903"/>
        <v>0.28703602164784103</v>
      </c>
      <c r="AA2555" s="28">
        <f t="shared" si="903"/>
        <v>0.25257040120565943</v>
      </c>
      <c r="AB2555" s="28">
        <f t="shared" si="903"/>
        <v>0.22291715473161358</v>
      </c>
      <c r="AC2555" s="28">
        <f t="shared" si="903"/>
        <v>0.19747421105824345</v>
      </c>
      <c r="AD2555" s="28">
        <f t="shared" si="903"/>
        <v>0.17615475937519481</v>
      </c>
      <c r="AE2555" s="28">
        <f t="shared" si="903"/>
        <v>0.15891151526059491</v>
      </c>
      <c r="AF2555" s="28">
        <f t="shared" si="903"/>
        <v>0.14519884147907219</v>
      </c>
      <c r="AG2555" s="28">
        <f t="shared" si="903"/>
        <v>0.13420813365203424</v>
      </c>
      <c r="AH2555" s="28">
        <f t="shared" si="903"/>
        <v>0.12529071082014892</v>
      </c>
      <c r="AI2555" s="28">
        <f t="shared" si="903"/>
        <v>0.11803169351341367</v>
      </c>
      <c r="AJ2555" s="28">
        <f t="shared" si="903"/>
        <v>0.11226438713016855</v>
      </c>
      <c r="AK2555" s="28">
        <f t="shared" si="903"/>
        <v>0.10754463200828535</v>
      </c>
      <c r="AL2555" s="28">
        <f t="shared" si="903"/>
        <v>0.10365630095658772</v>
      </c>
      <c r="AM2555" s="28">
        <f t="shared" si="903"/>
        <v>0.1004556753290011</v>
      </c>
      <c r="AN2555" s="28">
        <f t="shared" si="903"/>
        <v>9.7836605368681662E-2</v>
      </c>
      <c r="AO2555" s="28">
        <f t="shared" si="903"/>
        <v>9.5719694826106996E-2</v>
      </c>
      <c r="AP2555" s="28">
        <f t="shared" si="903"/>
        <v>9.4045732422501346E-2</v>
      </c>
      <c r="AQ2555" s="28">
        <f t="shared" si="903"/>
        <v>9.2770030647534446E-2</v>
      </c>
      <c r="AR2555" s="28">
        <f t="shared" si="903"/>
        <v>9.185741671761069E-2</v>
      </c>
      <c r="AS2555" s="28">
        <f t="shared" si="903"/>
        <v>9.1277810370266652E-2</v>
      </c>
      <c r="AT2555" s="28">
        <f t="shared" si="903"/>
        <v>9.0946233141408095E-2</v>
      </c>
      <c r="AU2555" s="28">
        <f t="shared" si="903"/>
        <v>9.0787464554220557E-2</v>
      </c>
      <c r="AV2555" s="28">
        <f t="shared" si="903"/>
        <v>9.0759478940460867E-2</v>
      </c>
      <c r="AW2555" s="28">
        <f t="shared" si="903"/>
        <v>9.0866777766295731E-2</v>
      </c>
      <c r="AX2555" s="28"/>
    </row>
    <row r="2556" spans="1:50">
      <c r="C2556" s="7" t="s">
        <v>0</v>
      </c>
      <c r="D2556" s="29">
        <f>IF(D$446&gt;0,(SUM(D2562,D2568,D2574,D2580,D2586,D2592,D2598,D2604,D2610,D2616,D2622,D2628,D2634,D2640,D2646,D2652, D2658,D2664,D2670,D2676,D2682,D2688,D2694,D2700,D2706,D2712,D2718,D2724,D2730,D2736,D2742,D2748,D2754,D2760,D2766,D2772,D2778,D2784,D2790,D2796,D2802,D2808,D2814,D2820,D2826)/(D$446)),0)</f>
        <v>0</v>
      </c>
      <c r="E2556" s="29">
        <f t="shared" ref="E2556:AW2556" si="904">IF(E$446&gt;0,(SUM(E2562,E2568,E2574,E2580,E2586,E2592,E2598,E2604,E2610,E2616,E2622,E2628,E2634,E2640,E2646,E2652, E2658,E2664,E2670,E2676,E2682,E2688,E2694,E2700,E2706,E2712,E2718,E2724,E2730,E2736,E2742,E2748,E2754,E2760,E2766,E2772,E2778,E2784,E2790,E2796,E2802,E2808,E2814,E2820,E2826)/(E$446)),0)</f>
        <v>0</v>
      </c>
      <c r="F2556" s="29">
        <f t="shared" si="904"/>
        <v>0</v>
      </c>
      <c r="G2556" s="29">
        <f t="shared" si="904"/>
        <v>0</v>
      </c>
      <c r="H2556" s="29">
        <f t="shared" si="904"/>
        <v>0</v>
      </c>
      <c r="I2556" s="29">
        <f t="shared" si="904"/>
        <v>0</v>
      </c>
      <c r="J2556" s="29">
        <f t="shared" si="904"/>
        <v>0</v>
      </c>
      <c r="K2556" s="29">
        <f t="shared" si="904"/>
        <v>0</v>
      </c>
      <c r="L2556" s="29">
        <f t="shared" si="904"/>
        <v>0</v>
      </c>
      <c r="M2556" s="29">
        <f t="shared" si="904"/>
        <v>0</v>
      </c>
      <c r="N2556" s="29">
        <f t="shared" si="904"/>
        <v>0</v>
      </c>
      <c r="O2556" s="29">
        <f t="shared" si="904"/>
        <v>0</v>
      </c>
      <c r="P2556" s="29">
        <f t="shared" si="904"/>
        <v>0</v>
      </c>
      <c r="Q2556" s="29">
        <f t="shared" si="904"/>
        <v>0</v>
      </c>
      <c r="R2556" s="29">
        <f t="shared" si="904"/>
        <v>0</v>
      </c>
      <c r="S2556" s="29">
        <f t="shared" si="904"/>
        <v>0</v>
      </c>
      <c r="T2556" s="29">
        <f t="shared" si="904"/>
        <v>0</v>
      </c>
      <c r="U2556" s="29">
        <f t="shared" si="904"/>
        <v>0</v>
      </c>
      <c r="V2556" s="29">
        <f t="shared" si="904"/>
        <v>0</v>
      </c>
      <c r="W2556" s="29">
        <f t="shared" si="904"/>
        <v>0</v>
      </c>
      <c r="X2556" s="29">
        <f t="shared" si="904"/>
        <v>0</v>
      </c>
      <c r="Y2556" s="29">
        <f t="shared" si="904"/>
        <v>0</v>
      </c>
      <c r="Z2556" s="29">
        <f t="shared" si="904"/>
        <v>0</v>
      </c>
      <c r="AA2556" s="29">
        <f t="shared" si="904"/>
        <v>0</v>
      </c>
      <c r="AB2556" s="29">
        <f t="shared" si="904"/>
        <v>0</v>
      </c>
      <c r="AC2556" s="29">
        <f t="shared" si="904"/>
        <v>0</v>
      </c>
      <c r="AD2556" s="29">
        <f t="shared" si="904"/>
        <v>0</v>
      </c>
      <c r="AE2556" s="29">
        <f t="shared" si="904"/>
        <v>0</v>
      </c>
      <c r="AF2556" s="29">
        <f t="shared" si="904"/>
        <v>0</v>
      </c>
      <c r="AG2556" s="29">
        <f t="shared" si="904"/>
        <v>0</v>
      </c>
      <c r="AH2556" s="29">
        <f t="shared" si="904"/>
        <v>0</v>
      </c>
      <c r="AI2556" s="29">
        <f t="shared" si="904"/>
        <v>0</v>
      </c>
      <c r="AJ2556" s="29">
        <f t="shared" si="904"/>
        <v>0</v>
      </c>
      <c r="AK2556" s="29">
        <f t="shared" si="904"/>
        <v>0</v>
      </c>
      <c r="AL2556" s="29">
        <f t="shared" si="904"/>
        <v>0</v>
      </c>
      <c r="AM2556" s="29">
        <f t="shared" si="904"/>
        <v>0</v>
      </c>
      <c r="AN2556" s="29">
        <f t="shared" si="904"/>
        <v>0</v>
      </c>
      <c r="AO2556" s="29">
        <f t="shared" si="904"/>
        <v>0</v>
      </c>
      <c r="AP2556" s="29">
        <f t="shared" si="904"/>
        <v>0</v>
      </c>
      <c r="AQ2556" s="29">
        <f t="shared" si="904"/>
        <v>0</v>
      </c>
      <c r="AR2556" s="29">
        <f t="shared" si="904"/>
        <v>0</v>
      </c>
      <c r="AS2556" s="29">
        <f t="shared" si="904"/>
        <v>0</v>
      </c>
      <c r="AT2556" s="29">
        <f t="shared" si="904"/>
        <v>0</v>
      </c>
      <c r="AU2556" s="29">
        <f t="shared" si="904"/>
        <v>0</v>
      </c>
      <c r="AV2556" s="29">
        <f t="shared" si="904"/>
        <v>0</v>
      </c>
      <c r="AW2556" s="29">
        <f t="shared" si="904"/>
        <v>0</v>
      </c>
      <c r="AX2556" s="28"/>
    </row>
    <row r="2557" spans="1:50">
      <c r="A2557" s="16"/>
      <c r="B2557" s="16"/>
      <c r="C2557" s="14">
        <v>1</v>
      </c>
      <c r="D2557" s="13"/>
      <c r="E2557" s="25" t="e">
        <f t="shared" ref="E2557:AW2557" si="905">IF(E447&gt;0,(SUMPRODUCT(E450:E451,E2560:E2561))/SUM(E450:E451),0)</f>
        <v>#DIV/0!</v>
      </c>
      <c r="F2557" s="25">
        <f t="shared" si="905"/>
        <v>3.3321681864235004</v>
      </c>
      <c r="G2557" s="25">
        <f t="shared" si="905"/>
        <v>0</v>
      </c>
      <c r="H2557" s="25">
        <f t="shared" si="905"/>
        <v>0</v>
      </c>
      <c r="I2557" s="25">
        <f t="shared" si="905"/>
        <v>0</v>
      </c>
      <c r="J2557" s="25">
        <f t="shared" si="905"/>
        <v>0</v>
      </c>
      <c r="K2557" s="25">
        <f t="shared" si="905"/>
        <v>4.152128861642022</v>
      </c>
      <c r="L2557" s="25">
        <f t="shared" si="905"/>
        <v>4.12593722369584</v>
      </c>
      <c r="M2557" s="25">
        <f t="shared" si="905"/>
        <v>4.1484753889182464</v>
      </c>
      <c r="N2557" s="25">
        <f t="shared" si="905"/>
        <v>4.1827183307347253</v>
      </c>
      <c r="O2557" s="25">
        <f t="shared" si="905"/>
        <v>4.2215699435045586</v>
      </c>
      <c r="P2557" s="25">
        <f t="shared" si="905"/>
        <v>4.2627059003909729</v>
      </c>
      <c r="Q2557" s="25">
        <f t="shared" si="905"/>
        <v>4.3051399257302521</v>
      </c>
      <c r="R2557" s="25">
        <f t="shared" si="905"/>
        <v>4.3483820834249656</v>
      </c>
      <c r="S2557" s="25">
        <f t="shared" si="905"/>
        <v>4.3921614425188</v>
      </c>
      <c r="T2557" s="25">
        <f t="shared" si="905"/>
        <v>4.3794345645234829</v>
      </c>
      <c r="U2557" s="25">
        <f t="shared" si="905"/>
        <v>4.4088826554464688</v>
      </c>
      <c r="V2557" s="25">
        <f t="shared" si="905"/>
        <v>4.4388252148997118</v>
      </c>
      <c r="W2557" s="25">
        <f t="shared" si="905"/>
        <v>4.4691734949676327</v>
      </c>
      <c r="X2557" s="25">
        <f t="shared" si="905"/>
        <v>4.4998587869801572</v>
      </c>
      <c r="Y2557" s="25">
        <f t="shared" si="905"/>
        <v>4.5308270676691738</v>
      </c>
      <c r="Z2557" s="25">
        <f t="shared" si="905"/>
        <v>4.5641604010025052</v>
      </c>
      <c r="AA2557" s="25">
        <f t="shared" si="905"/>
        <v>4.5974937343358402</v>
      </c>
      <c r="AB2557" s="25">
        <f t="shared" si="905"/>
        <v>4.6308270676691663</v>
      </c>
      <c r="AC2557" s="25">
        <f t="shared" si="905"/>
        <v>4.664160401002504</v>
      </c>
      <c r="AD2557" s="25">
        <f t="shared" si="905"/>
        <v>4.6974937343358354</v>
      </c>
      <c r="AE2557" s="25">
        <f t="shared" si="905"/>
        <v>4.7308270676691713</v>
      </c>
      <c r="AF2557" s="25">
        <f t="shared" si="905"/>
        <v>4.7641604010025036</v>
      </c>
      <c r="AG2557" s="25">
        <f t="shared" si="905"/>
        <v>4.7974937343358359</v>
      </c>
      <c r="AH2557" s="25">
        <f t="shared" si="905"/>
        <v>4.8308270676691745</v>
      </c>
      <c r="AI2557" s="25">
        <f t="shared" si="905"/>
        <v>4.8308270676691727</v>
      </c>
      <c r="AJ2557" s="25">
        <f t="shared" si="905"/>
        <v>4.8308270676691691</v>
      </c>
      <c r="AK2557" s="25">
        <f t="shared" si="905"/>
        <v>4.8308270676691691</v>
      </c>
      <c r="AL2557" s="25">
        <f t="shared" si="905"/>
        <v>4.8308270676691727</v>
      </c>
      <c r="AM2557" s="25">
        <f t="shared" si="905"/>
        <v>4.83082706766917</v>
      </c>
      <c r="AN2557" s="25">
        <f t="shared" si="905"/>
        <v>4.83082706766917</v>
      </c>
      <c r="AO2557" s="25">
        <f t="shared" si="905"/>
        <v>4.8308270676691683</v>
      </c>
      <c r="AP2557" s="25">
        <f t="shared" si="905"/>
        <v>4.83082706766917</v>
      </c>
      <c r="AQ2557" s="25">
        <f t="shared" si="905"/>
        <v>4.83082706766917</v>
      </c>
      <c r="AR2557" s="25">
        <f t="shared" si="905"/>
        <v>4.8308270676691674</v>
      </c>
      <c r="AS2557" s="25">
        <f t="shared" si="905"/>
        <v>4.8308270676691754</v>
      </c>
      <c r="AT2557" s="25">
        <f t="shared" si="905"/>
        <v>4.8308270676691709</v>
      </c>
      <c r="AU2557" s="25">
        <f t="shared" si="905"/>
        <v>4.8308270676691691</v>
      </c>
      <c r="AV2557" s="25">
        <f t="shared" si="905"/>
        <v>4.8308270676691736</v>
      </c>
      <c r="AW2557" s="25">
        <f t="shared" si="905"/>
        <v>4.8308270676691709</v>
      </c>
      <c r="AX2557" s="25"/>
    </row>
    <row r="2558" spans="1:50">
      <c r="C2558" s="10" t="s">
        <v>4</v>
      </c>
      <c r="D2558" s="9"/>
      <c r="E2558" s="26">
        <f t="shared" ref="E2558:AW2562" si="906">IF(E442&gt;0,E140,0)</f>
        <v>0</v>
      </c>
      <c r="F2558" s="26">
        <f t="shared" si="906"/>
        <v>0</v>
      </c>
      <c r="G2558" s="26">
        <f t="shared" si="906"/>
        <v>0</v>
      </c>
      <c r="H2558" s="26">
        <f t="shared" si="906"/>
        <v>0</v>
      </c>
      <c r="I2558" s="26">
        <f t="shared" si="906"/>
        <v>0</v>
      </c>
      <c r="J2558" s="26">
        <f t="shared" si="906"/>
        <v>0</v>
      </c>
      <c r="K2558" s="26">
        <f t="shared" si="906"/>
        <v>0</v>
      </c>
      <c r="L2558" s="26">
        <f t="shared" si="906"/>
        <v>0</v>
      </c>
      <c r="M2558" s="26">
        <f t="shared" si="906"/>
        <v>0</v>
      </c>
      <c r="N2558" s="26">
        <f t="shared" si="906"/>
        <v>0</v>
      </c>
      <c r="O2558" s="26">
        <f t="shared" si="906"/>
        <v>0</v>
      </c>
      <c r="P2558" s="26">
        <f t="shared" si="906"/>
        <v>0</v>
      </c>
      <c r="Q2558" s="26">
        <f t="shared" si="906"/>
        <v>0</v>
      </c>
      <c r="R2558" s="26">
        <f t="shared" si="906"/>
        <v>0</v>
      </c>
      <c r="S2558" s="26">
        <f t="shared" si="906"/>
        <v>0</v>
      </c>
      <c r="T2558" s="26">
        <f t="shared" si="906"/>
        <v>0</v>
      </c>
      <c r="U2558" s="26">
        <f t="shared" si="906"/>
        <v>0</v>
      </c>
      <c r="V2558" s="26">
        <f t="shared" si="906"/>
        <v>0</v>
      </c>
      <c r="W2558" s="26">
        <f t="shared" si="906"/>
        <v>0</v>
      </c>
      <c r="X2558" s="26">
        <f t="shared" si="906"/>
        <v>0</v>
      </c>
      <c r="Y2558" s="26">
        <f t="shared" si="906"/>
        <v>0</v>
      </c>
      <c r="Z2558" s="26">
        <f t="shared" si="906"/>
        <v>0</v>
      </c>
      <c r="AA2558" s="26">
        <f t="shared" si="906"/>
        <v>0</v>
      </c>
      <c r="AB2558" s="26">
        <f t="shared" si="906"/>
        <v>0</v>
      </c>
      <c r="AC2558" s="26">
        <f t="shared" si="906"/>
        <v>0</v>
      </c>
      <c r="AD2558" s="26">
        <f t="shared" si="906"/>
        <v>0</v>
      </c>
      <c r="AE2558" s="26">
        <f t="shared" si="906"/>
        <v>0</v>
      </c>
      <c r="AF2558" s="26">
        <f t="shared" si="906"/>
        <v>0</v>
      </c>
      <c r="AG2558" s="26">
        <f t="shared" si="906"/>
        <v>0</v>
      </c>
      <c r="AH2558" s="26">
        <f t="shared" si="906"/>
        <v>0</v>
      </c>
      <c r="AI2558" s="26">
        <f t="shared" si="906"/>
        <v>0</v>
      </c>
      <c r="AJ2558" s="26">
        <f t="shared" si="906"/>
        <v>0</v>
      </c>
      <c r="AK2558" s="26">
        <f t="shared" si="906"/>
        <v>0</v>
      </c>
      <c r="AL2558" s="26">
        <f t="shared" si="906"/>
        <v>0</v>
      </c>
      <c r="AM2558" s="26">
        <f t="shared" si="906"/>
        <v>0</v>
      </c>
      <c r="AN2558" s="26">
        <f t="shared" si="906"/>
        <v>0</v>
      </c>
      <c r="AO2558" s="26">
        <f t="shared" si="906"/>
        <v>0</v>
      </c>
      <c r="AP2558" s="26">
        <f t="shared" si="906"/>
        <v>0</v>
      </c>
      <c r="AQ2558" s="26">
        <f t="shared" si="906"/>
        <v>0</v>
      </c>
      <c r="AR2558" s="26">
        <f t="shared" si="906"/>
        <v>0</v>
      </c>
      <c r="AS2558" s="26">
        <f t="shared" si="906"/>
        <v>0</v>
      </c>
      <c r="AT2558" s="26">
        <f t="shared" si="906"/>
        <v>0</v>
      </c>
      <c r="AU2558" s="26">
        <f t="shared" si="906"/>
        <v>0</v>
      </c>
      <c r="AV2558" s="26">
        <f t="shared" si="906"/>
        <v>0</v>
      </c>
      <c r="AW2558" s="26">
        <f t="shared" si="906"/>
        <v>0</v>
      </c>
      <c r="AX2558" s="26"/>
    </row>
    <row r="2559" spans="1:50">
      <c r="C2559" s="10" t="s">
        <v>3</v>
      </c>
      <c r="D2559" s="9"/>
      <c r="E2559" s="26">
        <f t="shared" si="906"/>
        <v>0</v>
      </c>
      <c r="F2559" s="26">
        <f t="shared" si="906"/>
        <v>0</v>
      </c>
      <c r="G2559" s="26">
        <f t="shared" si="906"/>
        <v>0</v>
      </c>
      <c r="H2559" s="26">
        <f t="shared" si="906"/>
        <v>0</v>
      </c>
      <c r="I2559" s="26">
        <f t="shared" si="906"/>
        <v>0</v>
      </c>
      <c r="J2559" s="26">
        <f t="shared" si="906"/>
        <v>0</v>
      </c>
      <c r="K2559" s="26">
        <f t="shared" si="906"/>
        <v>0</v>
      </c>
      <c r="L2559" s="26">
        <f t="shared" si="906"/>
        <v>0</v>
      </c>
      <c r="M2559" s="26">
        <f t="shared" si="906"/>
        <v>0</v>
      </c>
      <c r="N2559" s="26">
        <f t="shared" si="906"/>
        <v>0</v>
      </c>
      <c r="O2559" s="26">
        <f t="shared" si="906"/>
        <v>0</v>
      </c>
      <c r="P2559" s="26">
        <f t="shared" si="906"/>
        <v>0</v>
      </c>
      <c r="Q2559" s="26">
        <f t="shared" si="906"/>
        <v>0</v>
      </c>
      <c r="R2559" s="26">
        <f t="shared" si="906"/>
        <v>0</v>
      </c>
      <c r="S2559" s="26">
        <f t="shared" si="906"/>
        <v>0</v>
      </c>
      <c r="T2559" s="26">
        <f t="shared" si="906"/>
        <v>0</v>
      </c>
      <c r="U2559" s="26">
        <f t="shared" si="906"/>
        <v>0</v>
      </c>
      <c r="V2559" s="26">
        <f t="shared" si="906"/>
        <v>0</v>
      </c>
      <c r="W2559" s="26">
        <f t="shared" si="906"/>
        <v>0</v>
      </c>
      <c r="X2559" s="26">
        <f t="shared" si="906"/>
        <v>0</v>
      </c>
      <c r="Y2559" s="26">
        <f t="shared" si="906"/>
        <v>0</v>
      </c>
      <c r="Z2559" s="26">
        <f t="shared" si="906"/>
        <v>0</v>
      </c>
      <c r="AA2559" s="26">
        <f t="shared" si="906"/>
        <v>0</v>
      </c>
      <c r="AB2559" s="26">
        <f t="shared" si="906"/>
        <v>0</v>
      </c>
      <c r="AC2559" s="26">
        <f t="shared" si="906"/>
        <v>0</v>
      </c>
      <c r="AD2559" s="26">
        <f t="shared" si="906"/>
        <v>0</v>
      </c>
      <c r="AE2559" s="26">
        <f t="shared" si="906"/>
        <v>0</v>
      </c>
      <c r="AF2559" s="26">
        <f t="shared" si="906"/>
        <v>0</v>
      </c>
      <c r="AG2559" s="26">
        <f t="shared" si="906"/>
        <v>0</v>
      </c>
      <c r="AH2559" s="26">
        <f t="shared" si="906"/>
        <v>0</v>
      </c>
      <c r="AI2559" s="26">
        <f t="shared" si="906"/>
        <v>0</v>
      </c>
      <c r="AJ2559" s="26">
        <f t="shared" si="906"/>
        <v>0</v>
      </c>
      <c r="AK2559" s="26">
        <f t="shared" si="906"/>
        <v>0</v>
      </c>
      <c r="AL2559" s="26">
        <f t="shared" si="906"/>
        <v>0</v>
      </c>
      <c r="AM2559" s="26">
        <f t="shared" si="906"/>
        <v>0</v>
      </c>
      <c r="AN2559" s="26">
        <f t="shared" si="906"/>
        <v>0</v>
      </c>
      <c r="AO2559" s="26">
        <f t="shared" si="906"/>
        <v>0</v>
      </c>
      <c r="AP2559" s="26">
        <f t="shared" si="906"/>
        <v>0</v>
      </c>
      <c r="AQ2559" s="26">
        <f t="shared" si="906"/>
        <v>0</v>
      </c>
      <c r="AR2559" s="26">
        <f t="shared" si="906"/>
        <v>0</v>
      </c>
      <c r="AS2559" s="26">
        <f t="shared" si="906"/>
        <v>0</v>
      </c>
      <c r="AT2559" s="26">
        <f t="shared" si="906"/>
        <v>0</v>
      </c>
      <c r="AU2559" s="26">
        <f t="shared" si="906"/>
        <v>0</v>
      </c>
      <c r="AV2559" s="26">
        <f t="shared" si="906"/>
        <v>0</v>
      </c>
      <c r="AW2559" s="26">
        <f t="shared" si="906"/>
        <v>0</v>
      </c>
      <c r="AX2559" s="26"/>
    </row>
    <row r="2560" spans="1:50">
      <c r="C2560" s="10" t="s">
        <v>2</v>
      </c>
      <c r="D2560" s="9"/>
      <c r="E2560" s="26">
        <f t="shared" si="906"/>
        <v>0</v>
      </c>
      <c r="F2560" s="26">
        <f t="shared" si="906"/>
        <v>4.0666666666666664</v>
      </c>
      <c r="G2560" s="26">
        <f t="shared" si="906"/>
        <v>4.0999999999999996</v>
      </c>
      <c r="H2560" s="26">
        <f t="shared" si="906"/>
        <v>4.1333333333333329</v>
      </c>
      <c r="I2560" s="26">
        <f t="shared" si="906"/>
        <v>4.1666666666666661</v>
      </c>
      <c r="J2560" s="26">
        <f t="shared" si="906"/>
        <v>4.1999999999999993</v>
      </c>
      <c r="K2560" s="26">
        <f t="shared" si="906"/>
        <v>4.2333333333333325</v>
      </c>
      <c r="L2560" s="26">
        <f t="shared" si="906"/>
        <v>4.2666666666666657</v>
      </c>
      <c r="M2560" s="26">
        <f t="shared" si="906"/>
        <v>4.2999999999999989</v>
      </c>
      <c r="N2560" s="26">
        <f t="shared" si="906"/>
        <v>4.3333333333333321</v>
      </c>
      <c r="O2560" s="26">
        <f t="shared" si="906"/>
        <v>4.3666666666666654</v>
      </c>
      <c r="P2560" s="26">
        <f t="shared" si="906"/>
        <v>4.3999999999999986</v>
      </c>
      <c r="Q2560" s="26">
        <f t="shared" si="906"/>
        <v>4.4333333333333318</v>
      </c>
      <c r="R2560" s="26">
        <f t="shared" si="906"/>
        <v>4.466666666666665</v>
      </c>
      <c r="S2560" s="26">
        <f t="shared" si="906"/>
        <v>4.5</v>
      </c>
      <c r="T2560" s="26">
        <f t="shared" si="906"/>
        <v>4.5333333333333332</v>
      </c>
      <c r="U2560" s="26">
        <f t="shared" si="906"/>
        <v>4.5666666666666664</v>
      </c>
      <c r="V2560" s="26">
        <f t="shared" si="906"/>
        <v>4.5999999999999996</v>
      </c>
      <c r="W2560" s="26">
        <f t="shared" si="906"/>
        <v>4.6333333333333329</v>
      </c>
      <c r="X2560" s="26">
        <f t="shared" si="906"/>
        <v>4.6666666666666661</v>
      </c>
      <c r="Y2560" s="26">
        <f t="shared" si="906"/>
        <v>4.6999999999999993</v>
      </c>
      <c r="Z2560" s="26">
        <f t="shared" si="906"/>
        <v>4.7333333333333325</v>
      </c>
      <c r="AA2560" s="26">
        <f t="shared" si="906"/>
        <v>4.7666666666666657</v>
      </c>
      <c r="AB2560" s="26">
        <f t="shared" si="906"/>
        <v>4.7999999999999989</v>
      </c>
      <c r="AC2560" s="26">
        <f t="shared" si="906"/>
        <v>4.8333333333333321</v>
      </c>
      <c r="AD2560" s="26">
        <f t="shared" si="906"/>
        <v>4.8666666666666654</v>
      </c>
      <c r="AE2560" s="26">
        <f t="shared" si="906"/>
        <v>4.8999999999999986</v>
      </c>
      <c r="AF2560" s="26">
        <f t="shared" si="906"/>
        <v>4.9333333333333318</v>
      </c>
      <c r="AG2560" s="26">
        <f t="shared" si="906"/>
        <v>4.966666666666665</v>
      </c>
      <c r="AH2560" s="26">
        <f t="shared" si="906"/>
        <v>5</v>
      </c>
      <c r="AI2560" s="26">
        <f t="shared" si="906"/>
        <v>5</v>
      </c>
      <c r="AJ2560" s="26">
        <f t="shared" si="906"/>
        <v>5</v>
      </c>
      <c r="AK2560" s="26">
        <f t="shared" si="906"/>
        <v>5</v>
      </c>
      <c r="AL2560" s="26">
        <f t="shared" si="906"/>
        <v>5</v>
      </c>
      <c r="AM2560" s="26">
        <f t="shared" si="906"/>
        <v>5</v>
      </c>
      <c r="AN2560" s="26">
        <f t="shared" si="906"/>
        <v>5</v>
      </c>
      <c r="AO2560" s="26">
        <f t="shared" si="906"/>
        <v>5</v>
      </c>
      <c r="AP2560" s="26">
        <f t="shared" si="906"/>
        <v>5</v>
      </c>
      <c r="AQ2560" s="26">
        <f t="shared" si="906"/>
        <v>5</v>
      </c>
      <c r="AR2560" s="26">
        <f t="shared" si="906"/>
        <v>5</v>
      </c>
      <c r="AS2560" s="26">
        <f t="shared" si="906"/>
        <v>5</v>
      </c>
      <c r="AT2560" s="26">
        <f t="shared" si="906"/>
        <v>5</v>
      </c>
      <c r="AU2560" s="26">
        <f t="shared" si="906"/>
        <v>5</v>
      </c>
      <c r="AV2560" s="26">
        <f t="shared" si="906"/>
        <v>5</v>
      </c>
      <c r="AW2560" s="26">
        <f t="shared" si="906"/>
        <v>5</v>
      </c>
      <c r="AX2560" s="26"/>
    </row>
    <row r="2561" spans="1:50">
      <c r="C2561" s="10" t="s">
        <v>1</v>
      </c>
      <c r="D2561" s="9"/>
      <c r="E2561" s="26">
        <f t="shared" si="906"/>
        <v>0</v>
      </c>
      <c r="F2561" s="26">
        <f t="shared" si="906"/>
        <v>2.8733333333333331</v>
      </c>
      <c r="G2561" s="26">
        <f t="shared" si="906"/>
        <v>2.9599999999999995</v>
      </c>
      <c r="H2561" s="26">
        <f t="shared" si="906"/>
        <v>3.046666666666666</v>
      </c>
      <c r="I2561" s="26">
        <f t="shared" si="906"/>
        <v>3.1333333333333324</v>
      </c>
      <c r="J2561" s="26">
        <f t="shared" si="906"/>
        <v>3.2199999999999989</v>
      </c>
      <c r="K2561" s="26">
        <f t="shared" si="906"/>
        <v>3.3066666666666653</v>
      </c>
      <c r="L2561" s="26">
        <f t="shared" si="906"/>
        <v>3.3933333333333318</v>
      </c>
      <c r="M2561" s="26">
        <f t="shared" si="906"/>
        <v>3.4799999999999982</v>
      </c>
      <c r="N2561" s="26">
        <f t="shared" si="906"/>
        <v>3.5666666666666647</v>
      </c>
      <c r="O2561" s="26">
        <f t="shared" si="906"/>
        <v>3.6533333333333311</v>
      </c>
      <c r="P2561" s="26">
        <f t="shared" si="906"/>
        <v>3.7399999999999975</v>
      </c>
      <c r="Q2561" s="26">
        <f t="shared" si="906"/>
        <v>3.826666666666664</v>
      </c>
      <c r="R2561" s="26">
        <f t="shared" si="906"/>
        <v>3.9133333333333304</v>
      </c>
      <c r="S2561" s="26">
        <f t="shared" si="906"/>
        <v>4</v>
      </c>
      <c r="T2561" s="26">
        <f t="shared" si="906"/>
        <v>4.0333333333333332</v>
      </c>
      <c r="U2561" s="26">
        <f t="shared" si="906"/>
        <v>4.0666666666666664</v>
      </c>
      <c r="V2561" s="26">
        <f t="shared" si="906"/>
        <v>4.0999999999999996</v>
      </c>
      <c r="W2561" s="26">
        <f t="shared" si="906"/>
        <v>4.1333333333333329</v>
      </c>
      <c r="X2561" s="26">
        <f t="shared" si="906"/>
        <v>4.1666666666666661</v>
      </c>
      <c r="Y2561" s="26">
        <f t="shared" si="906"/>
        <v>4.1999999999999993</v>
      </c>
      <c r="Z2561" s="26">
        <f t="shared" si="906"/>
        <v>4.2333333333333325</v>
      </c>
      <c r="AA2561" s="26">
        <f t="shared" si="906"/>
        <v>4.2666666666666657</v>
      </c>
      <c r="AB2561" s="26">
        <f t="shared" si="906"/>
        <v>4.2999999999999989</v>
      </c>
      <c r="AC2561" s="26">
        <f t="shared" si="906"/>
        <v>4.3333333333333321</v>
      </c>
      <c r="AD2561" s="26">
        <f t="shared" si="906"/>
        <v>4.3666666666666654</v>
      </c>
      <c r="AE2561" s="26">
        <f t="shared" si="906"/>
        <v>4.3999999999999986</v>
      </c>
      <c r="AF2561" s="26">
        <f t="shared" si="906"/>
        <v>4.4333333333333318</v>
      </c>
      <c r="AG2561" s="26">
        <f t="shared" si="906"/>
        <v>4.466666666666665</v>
      </c>
      <c r="AH2561" s="26">
        <f t="shared" si="906"/>
        <v>4.5</v>
      </c>
      <c r="AI2561" s="26">
        <f t="shared" si="906"/>
        <v>4.5</v>
      </c>
      <c r="AJ2561" s="26">
        <f t="shared" si="906"/>
        <v>4.5</v>
      </c>
      <c r="AK2561" s="26">
        <f t="shared" si="906"/>
        <v>4.5</v>
      </c>
      <c r="AL2561" s="26">
        <f t="shared" si="906"/>
        <v>4.5</v>
      </c>
      <c r="AM2561" s="26">
        <f t="shared" si="906"/>
        <v>4.5</v>
      </c>
      <c r="AN2561" s="26">
        <f t="shared" si="906"/>
        <v>4.5</v>
      </c>
      <c r="AO2561" s="26">
        <f t="shared" si="906"/>
        <v>4.5</v>
      </c>
      <c r="AP2561" s="26">
        <f t="shared" si="906"/>
        <v>4.5</v>
      </c>
      <c r="AQ2561" s="26">
        <f t="shared" si="906"/>
        <v>4.5</v>
      </c>
      <c r="AR2561" s="26">
        <f t="shared" si="906"/>
        <v>4.5</v>
      </c>
      <c r="AS2561" s="26">
        <f t="shared" si="906"/>
        <v>4.5</v>
      </c>
      <c r="AT2561" s="26">
        <f t="shared" si="906"/>
        <v>4.5</v>
      </c>
      <c r="AU2561" s="26">
        <f t="shared" si="906"/>
        <v>4.5</v>
      </c>
      <c r="AV2561" s="26">
        <f t="shared" si="906"/>
        <v>4.5</v>
      </c>
      <c r="AW2561" s="26">
        <f t="shared" si="906"/>
        <v>4.5</v>
      </c>
      <c r="AX2561" s="26"/>
    </row>
    <row r="2562" spans="1:50">
      <c r="C2562" s="7" t="s">
        <v>0</v>
      </c>
      <c r="D2562" s="6"/>
      <c r="E2562" s="27">
        <f t="shared" si="906"/>
        <v>0</v>
      </c>
      <c r="F2562" s="27">
        <f t="shared" si="906"/>
        <v>0</v>
      </c>
      <c r="G2562" s="27">
        <f t="shared" si="906"/>
        <v>0</v>
      </c>
      <c r="H2562" s="27">
        <f t="shared" si="906"/>
        <v>0</v>
      </c>
      <c r="I2562" s="27">
        <f t="shared" si="906"/>
        <v>0</v>
      </c>
      <c r="J2562" s="27">
        <f t="shared" si="906"/>
        <v>0</v>
      </c>
      <c r="K2562" s="27">
        <f t="shared" si="906"/>
        <v>0</v>
      </c>
      <c r="L2562" s="27">
        <f t="shared" si="906"/>
        <v>0</v>
      </c>
      <c r="M2562" s="27">
        <f t="shared" si="906"/>
        <v>0</v>
      </c>
      <c r="N2562" s="27">
        <f t="shared" si="906"/>
        <v>0</v>
      </c>
      <c r="O2562" s="27">
        <f t="shared" si="906"/>
        <v>0</v>
      </c>
      <c r="P2562" s="27">
        <f t="shared" si="906"/>
        <v>0</v>
      </c>
      <c r="Q2562" s="27">
        <f t="shared" si="906"/>
        <v>0</v>
      </c>
      <c r="R2562" s="27">
        <f t="shared" si="906"/>
        <v>0</v>
      </c>
      <c r="S2562" s="27">
        <f t="shared" si="906"/>
        <v>0</v>
      </c>
      <c r="T2562" s="27">
        <f t="shared" si="906"/>
        <v>0</v>
      </c>
      <c r="U2562" s="27">
        <f t="shared" si="906"/>
        <v>0</v>
      </c>
      <c r="V2562" s="27">
        <f t="shared" si="906"/>
        <v>0</v>
      </c>
      <c r="W2562" s="27">
        <f t="shared" si="906"/>
        <v>0</v>
      </c>
      <c r="X2562" s="27">
        <f t="shared" si="906"/>
        <v>0</v>
      </c>
      <c r="Y2562" s="27">
        <f t="shared" si="906"/>
        <v>0</v>
      </c>
      <c r="Z2562" s="27">
        <f t="shared" si="906"/>
        <v>0</v>
      </c>
      <c r="AA2562" s="27">
        <f t="shared" si="906"/>
        <v>0</v>
      </c>
      <c r="AB2562" s="27">
        <f t="shared" si="906"/>
        <v>0</v>
      </c>
      <c r="AC2562" s="27">
        <f t="shared" si="906"/>
        <v>0</v>
      </c>
      <c r="AD2562" s="27">
        <f t="shared" si="906"/>
        <v>0</v>
      </c>
      <c r="AE2562" s="27">
        <f t="shared" si="906"/>
        <v>0</v>
      </c>
      <c r="AF2562" s="27">
        <f t="shared" si="906"/>
        <v>0</v>
      </c>
      <c r="AG2562" s="27">
        <f t="shared" si="906"/>
        <v>0</v>
      </c>
      <c r="AH2562" s="27">
        <f t="shared" si="906"/>
        <v>0</v>
      </c>
      <c r="AI2562" s="27">
        <f t="shared" si="906"/>
        <v>0</v>
      </c>
      <c r="AJ2562" s="27">
        <f t="shared" si="906"/>
        <v>0</v>
      </c>
      <c r="AK2562" s="27">
        <f t="shared" si="906"/>
        <v>0</v>
      </c>
      <c r="AL2562" s="27">
        <f t="shared" si="906"/>
        <v>0</v>
      </c>
      <c r="AM2562" s="27">
        <f t="shared" si="906"/>
        <v>0</v>
      </c>
      <c r="AN2562" s="27">
        <f t="shared" si="906"/>
        <v>0</v>
      </c>
      <c r="AO2562" s="27">
        <f t="shared" si="906"/>
        <v>0</v>
      </c>
      <c r="AP2562" s="27">
        <f t="shared" si="906"/>
        <v>0</v>
      </c>
      <c r="AQ2562" s="27">
        <f t="shared" si="906"/>
        <v>0</v>
      </c>
      <c r="AR2562" s="27">
        <f t="shared" si="906"/>
        <v>0</v>
      </c>
      <c r="AS2562" s="27">
        <f t="shared" si="906"/>
        <v>0</v>
      </c>
      <c r="AT2562" s="27">
        <f t="shared" si="906"/>
        <v>0</v>
      </c>
      <c r="AU2562" s="27">
        <f t="shared" si="906"/>
        <v>0</v>
      </c>
      <c r="AV2562" s="27">
        <f t="shared" si="906"/>
        <v>0</v>
      </c>
      <c r="AW2562" s="27">
        <f t="shared" si="906"/>
        <v>0</v>
      </c>
      <c r="AX2562" s="26"/>
    </row>
    <row r="2563" spans="1:50">
      <c r="A2563" s="15"/>
      <c r="B2563" s="15"/>
      <c r="C2563" s="14">
        <v>2</v>
      </c>
      <c r="D2563" s="13"/>
      <c r="E2563" s="12"/>
      <c r="F2563" s="25" t="e">
        <f t="shared" ref="F2563:AW2563" si="907">IF(E447&gt;0,(SUMPRODUCT(E450:E451,E2560:E2561))/SUM(E450:E451),0)</f>
        <v>#DIV/0!</v>
      </c>
      <c r="G2563" s="25">
        <f t="shared" si="907"/>
        <v>3.3321681864235004</v>
      </c>
      <c r="H2563" s="25">
        <f t="shared" si="907"/>
        <v>0</v>
      </c>
      <c r="I2563" s="25">
        <f t="shared" si="907"/>
        <v>0</v>
      </c>
      <c r="J2563" s="25">
        <f t="shared" si="907"/>
        <v>0</v>
      </c>
      <c r="K2563" s="25">
        <f t="shared" si="907"/>
        <v>0</v>
      </c>
      <c r="L2563" s="25">
        <f t="shared" si="907"/>
        <v>4.152128861642022</v>
      </c>
      <c r="M2563" s="25">
        <f t="shared" si="907"/>
        <v>4.12593722369584</v>
      </c>
      <c r="N2563" s="25">
        <f t="shared" si="907"/>
        <v>4.1484753889182464</v>
      </c>
      <c r="O2563" s="25">
        <f t="shared" si="907"/>
        <v>4.1827183307347253</v>
      </c>
      <c r="P2563" s="25">
        <f t="shared" si="907"/>
        <v>4.2215699435045586</v>
      </c>
      <c r="Q2563" s="25">
        <f t="shared" si="907"/>
        <v>4.2627059003909729</v>
      </c>
      <c r="R2563" s="25">
        <f t="shared" si="907"/>
        <v>4.3051399257302521</v>
      </c>
      <c r="S2563" s="25">
        <f t="shared" si="907"/>
        <v>4.3483820834249656</v>
      </c>
      <c r="T2563" s="25">
        <f t="shared" si="907"/>
        <v>4.3921614425188</v>
      </c>
      <c r="U2563" s="25">
        <f t="shared" si="907"/>
        <v>4.3794345645234829</v>
      </c>
      <c r="V2563" s="25">
        <f t="shared" si="907"/>
        <v>4.4088826554464688</v>
      </c>
      <c r="W2563" s="25">
        <f t="shared" si="907"/>
        <v>4.4388252148997118</v>
      </c>
      <c r="X2563" s="25">
        <f t="shared" si="907"/>
        <v>4.4691734949676327</v>
      </c>
      <c r="Y2563" s="25">
        <f t="shared" si="907"/>
        <v>4.4998587869801572</v>
      </c>
      <c r="Z2563" s="25">
        <f t="shared" si="907"/>
        <v>4.5308270676691738</v>
      </c>
      <c r="AA2563" s="25">
        <f t="shared" si="907"/>
        <v>4.5641604010025052</v>
      </c>
      <c r="AB2563" s="25">
        <f t="shared" si="907"/>
        <v>4.5974937343358402</v>
      </c>
      <c r="AC2563" s="25">
        <f t="shared" si="907"/>
        <v>4.6308270676691663</v>
      </c>
      <c r="AD2563" s="25">
        <f t="shared" si="907"/>
        <v>4.664160401002504</v>
      </c>
      <c r="AE2563" s="25">
        <f t="shared" si="907"/>
        <v>4.6974937343358354</v>
      </c>
      <c r="AF2563" s="25">
        <f t="shared" si="907"/>
        <v>4.7308270676691713</v>
      </c>
      <c r="AG2563" s="25">
        <f t="shared" si="907"/>
        <v>4.7641604010025036</v>
      </c>
      <c r="AH2563" s="25">
        <f t="shared" si="907"/>
        <v>4.7974937343358359</v>
      </c>
      <c r="AI2563" s="25">
        <f t="shared" si="907"/>
        <v>4.8308270676691745</v>
      </c>
      <c r="AJ2563" s="25">
        <f t="shared" si="907"/>
        <v>4.8308270676691727</v>
      </c>
      <c r="AK2563" s="25">
        <f t="shared" si="907"/>
        <v>4.8308270676691691</v>
      </c>
      <c r="AL2563" s="25">
        <f t="shared" si="907"/>
        <v>4.8308270676691691</v>
      </c>
      <c r="AM2563" s="25">
        <f t="shared" si="907"/>
        <v>4.8308270676691727</v>
      </c>
      <c r="AN2563" s="25">
        <f t="shared" si="907"/>
        <v>4.83082706766917</v>
      </c>
      <c r="AO2563" s="25">
        <f t="shared" si="907"/>
        <v>4.83082706766917</v>
      </c>
      <c r="AP2563" s="25">
        <f t="shared" si="907"/>
        <v>4.8308270676691683</v>
      </c>
      <c r="AQ2563" s="25">
        <f t="shared" si="907"/>
        <v>4.83082706766917</v>
      </c>
      <c r="AR2563" s="25">
        <f t="shared" si="907"/>
        <v>4.83082706766917</v>
      </c>
      <c r="AS2563" s="25">
        <f t="shared" si="907"/>
        <v>4.8308270676691674</v>
      </c>
      <c r="AT2563" s="25">
        <f t="shared" si="907"/>
        <v>4.8308270676691754</v>
      </c>
      <c r="AU2563" s="25">
        <f t="shared" si="907"/>
        <v>4.8308270676691709</v>
      </c>
      <c r="AV2563" s="25">
        <f t="shared" si="907"/>
        <v>4.8308270676691691</v>
      </c>
      <c r="AW2563" s="25">
        <f t="shared" si="907"/>
        <v>4.8308270676691736</v>
      </c>
      <c r="AX2563" s="25"/>
    </row>
    <row r="2564" spans="1:50">
      <c r="C2564" s="10" t="s">
        <v>4</v>
      </c>
      <c r="D2564" s="9"/>
      <c r="E2564" s="8"/>
      <c r="F2564" s="26">
        <f t="shared" ref="F2564:AW2568" si="908">IF(E442&gt;0,E140,0)</f>
        <v>0</v>
      </c>
      <c r="G2564" s="26">
        <f t="shared" si="908"/>
        <v>0</v>
      </c>
      <c r="H2564" s="26">
        <f t="shared" si="908"/>
        <v>0</v>
      </c>
      <c r="I2564" s="26">
        <f t="shared" si="908"/>
        <v>0</v>
      </c>
      <c r="J2564" s="26">
        <f t="shared" si="908"/>
        <v>0</v>
      </c>
      <c r="K2564" s="26">
        <f t="shared" si="908"/>
        <v>0</v>
      </c>
      <c r="L2564" s="26">
        <f t="shared" si="908"/>
        <v>0</v>
      </c>
      <c r="M2564" s="26">
        <f t="shared" si="908"/>
        <v>0</v>
      </c>
      <c r="N2564" s="26">
        <f t="shared" si="908"/>
        <v>0</v>
      </c>
      <c r="O2564" s="26">
        <f t="shared" si="908"/>
        <v>0</v>
      </c>
      <c r="P2564" s="26">
        <f t="shared" si="908"/>
        <v>0</v>
      </c>
      <c r="Q2564" s="26">
        <f t="shared" si="908"/>
        <v>0</v>
      </c>
      <c r="R2564" s="26">
        <f t="shared" si="908"/>
        <v>0</v>
      </c>
      <c r="S2564" s="26">
        <f t="shared" si="908"/>
        <v>0</v>
      </c>
      <c r="T2564" s="26">
        <f t="shared" si="908"/>
        <v>0</v>
      </c>
      <c r="U2564" s="26">
        <f t="shared" si="908"/>
        <v>0</v>
      </c>
      <c r="V2564" s="26">
        <f t="shared" si="908"/>
        <v>0</v>
      </c>
      <c r="W2564" s="26">
        <f t="shared" si="908"/>
        <v>0</v>
      </c>
      <c r="X2564" s="26">
        <f t="shared" si="908"/>
        <v>0</v>
      </c>
      <c r="Y2564" s="26">
        <f t="shared" si="908"/>
        <v>0</v>
      </c>
      <c r="Z2564" s="26">
        <f t="shared" si="908"/>
        <v>0</v>
      </c>
      <c r="AA2564" s="26">
        <f t="shared" si="908"/>
        <v>0</v>
      </c>
      <c r="AB2564" s="26">
        <f t="shared" si="908"/>
        <v>0</v>
      </c>
      <c r="AC2564" s="26">
        <f t="shared" si="908"/>
        <v>0</v>
      </c>
      <c r="AD2564" s="26">
        <f t="shared" si="908"/>
        <v>0</v>
      </c>
      <c r="AE2564" s="26">
        <f t="shared" si="908"/>
        <v>0</v>
      </c>
      <c r="AF2564" s="26">
        <f t="shared" si="908"/>
        <v>0</v>
      </c>
      <c r="AG2564" s="26">
        <f t="shared" si="908"/>
        <v>0</v>
      </c>
      <c r="AH2564" s="26">
        <f t="shared" si="908"/>
        <v>0</v>
      </c>
      <c r="AI2564" s="26">
        <f t="shared" si="908"/>
        <v>0</v>
      </c>
      <c r="AJ2564" s="26">
        <f t="shared" si="908"/>
        <v>0</v>
      </c>
      <c r="AK2564" s="26">
        <f t="shared" si="908"/>
        <v>0</v>
      </c>
      <c r="AL2564" s="26">
        <f t="shared" si="908"/>
        <v>0</v>
      </c>
      <c r="AM2564" s="26">
        <f t="shared" si="908"/>
        <v>0</v>
      </c>
      <c r="AN2564" s="26">
        <f t="shared" si="908"/>
        <v>0</v>
      </c>
      <c r="AO2564" s="26">
        <f t="shared" si="908"/>
        <v>0</v>
      </c>
      <c r="AP2564" s="26">
        <f t="shared" si="908"/>
        <v>0</v>
      </c>
      <c r="AQ2564" s="26">
        <f t="shared" si="908"/>
        <v>0</v>
      </c>
      <c r="AR2564" s="26">
        <f t="shared" si="908"/>
        <v>0</v>
      </c>
      <c r="AS2564" s="26">
        <f t="shared" si="908"/>
        <v>0</v>
      </c>
      <c r="AT2564" s="26">
        <f t="shared" si="908"/>
        <v>0</v>
      </c>
      <c r="AU2564" s="26">
        <f t="shared" si="908"/>
        <v>0</v>
      </c>
      <c r="AV2564" s="26">
        <f t="shared" si="908"/>
        <v>0</v>
      </c>
      <c r="AW2564" s="26">
        <f t="shared" si="908"/>
        <v>0</v>
      </c>
      <c r="AX2564" s="26"/>
    </row>
    <row r="2565" spans="1:50">
      <c r="C2565" s="10" t="s">
        <v>3</v>
      </c>
      <c r="D2565" s="9"/>
      <c r="E2565" s="8"/>
      <c r="F2565" s="26">
        <f t="shared" si="908"/>
        <v>0</v>
      </c>
      <c r="G2565" s="26">
        <f t="shared" si="908"/>
        <v>0</v>
      </c>
      <c r="H2565" s="26">
        <f t="shared" si="908"/>
        <v>0</v>
      </c>
      <c r="I2565" s="26">
        <f t="shared" si="908"/>
        <v>0</v>
      </c>
      <c r="J2565" s="26">
        <f t="shared" si="908"/>
        <v>0</v>
      </c>
      <c r="K2565" s="26">
        <f t="shared" si="908"/>
        <v>0</v>
      </c>
      <c r="L2565" s="26">
        <f t="shared" si="908"/>
        <v>0</v>
      </c>
      <c r="M2565" s="26">
        <f t="shared" si="908"/>
        <v>0</v>
      </c>
      <c r="N2565" s="26">
        <f t="shared" si="908"/>
        <v>0</v>
      </c>
      <c r="O2565" s="26">
        <f t="shared" si="908"/>
        <v>0</v>
      </c>
      <c r="P2565" s="26">
        <f t="shared" si="908"/>
        <v>0</v>
      </c>
      <c r="Q2565" s="26">
        <f t="shared" si="908"/>
        <v>0</v>
      </c>
      <c r="R2565" s="26">
        <f t="shared" si="908"/>
        <v>0</v>
      </c>
      <c r="S2565" s="26">
        <f t="shared" si="908"/>
        <v>0</v>
      </c>
      <c r="T2565" s="26">
        <f t="shared" si="908"/>
        <v>0</v>
      </c>
      <c r="U2565" s="26">
        <f t="shared" si="908"/>
        <v>0</v>
      </c>
      <c r="V2565" s="26">
        <f t="shared" si="908"/>
        <v>0</v>
      </c>
      <c r="W2565" s="26">
        <f t="shared" si="908"/>
        <v>0</v>
      </c>
      <c r="X2565" s="26">
        <f t="shared" si="908"/>
        <v>0</v>
      </c>
      <c r="Y2565" s="26">
        <f t="shared" si="908"/>
        <v>0</v>
      </c>
      <c r="Z2565" s="26">
        <f t="shared" si="908"/>
        <v>0</v>
      </c>
      <c r="AA2565" s="26">
        <f t="shared" si="908"/>
        <v>0</v>
      </c>
      <c r="AB2565" s="26">
        <f t="shared" si="908"/>
        <v>0</v>
      </c>
      <c r="AC2565" s="26">
        <f t="shared" si="908"/>
        <v>0</v>
      </c>
      <c r="AD2565" s="26">
        <f t="shared" si="908"/>
        <v>0</v>
      </c>
      <c r="AE2565" s="26">
        <f t="shared" si="908"/>
        <v>0</v>
      </c>
      <c r="AF2565" s="26">
        <f t="shared" si="908"/>
        <v>0</v>
      </c>
      <c r="AG2565" s="26">
        <f t="shared" si="908"/>
        <v>0</v>
      </c>
      <c r="AH2565" s="26">
        <f t="shared" si="908"/>
        <v>0</v>
      </c>
      <c r="AI2565" s="26">
        <f t="shared" si="908"/>
        <v>0</v>
      </c>
      <c r="AJ2565" s="26">
        <f t="shared" si="908"/>
        <v>0</v>
      </c>
      <c r="AK2565" s="26">
        <f t="shared" si="908"/>
        <v>0</v>
      </c>
      <c r="AL2565" s="26">
        <f t="shared" si="908"/>
        <v>0</v>
      </c>
      <c r="AM2565" s="26">
        <f t="shared" si="908"/>
        <v>0</v>
      </c>
      <c r="AN2565" s="26">
        <f t="shared" si="908"/>
        <v>0</v>
      </c>
      <c r="AO2565" s="26">
        <f t="shared" si="908"/>
        <v>0</v>
      </c>
      <c r="AP2565" s="26">
        <f t="shared" si="908"/>
        <v>0</v>
      </c>
      <c r="AQ2565" s="26">
        <f t="shared" si="908"/>
        <v>0</v>
      </c>
      <c r="AR2565" s="26">
        <f t="shared" si="908"/>
        <v>0</v>
      </c>
      <c r="AS2565" s="26">
        <f t="shared" si="908"/>
        <v>0</v>
      </c>
      <c r="AT2565" s="26">
        <f t="shared" si="908"/>
        <v>0</v>
      </c>
      <c r="AU2565" s="26">
        <f t="shared" si="908"/>
        <v>0</v>
      </c>
      <c r="AV2565" s="26">
        <f t="shared" si="908"/>
        <v>0</v>
      </c>
      <c r="AW2565" s="26">
        <f t="shared" si="908"/>
        <v>0</v>
      </c>
      <c r="AX2565" s="26"/>
    </row>
    <row r="2566" spans="1:50">
      <c r="C2566" s="10" t="s">
        <v>2</v>
      </c>
      <c r="D2566" s="9"/>
      <c r="E2566" s="8"/>
      <c r="F2566" s="26">
        <f t="shared" si="908"/>
        <v>0</v>
      </c>
      <c r="G2566" s="26">
        <f t="shared" si="908"/>
        <v>4.0666666666666664</v>
      </c>
      <c r="H2566" s="26">
        <f t="shared" si="908"/>
        <v>4.0999999999999996</v>
      </c>
      <c r="I2566" s="26">
        <f t="shared" si="908"/>
        <v>4.1333333333333329</v>
      </c>
      <c r="J2566" s="26">
        <f t="shared" si="908"/>
        <v>4.1666666666666661</v>
      </c>
      <c r="K2566" s="26">
        <f t="shared" si="908"/>
        <v>4.1999999999999993</v>
      </c>
      <c r="L2566" s="26">
        <f t="shared" si="908"/>
        <v>4.2333333333333325</v>
      </c>
      <c r="M2566" s="26">
        <f t="shared" si="908"/>
        <v>4.2666666666666657</v>
      </c>
      <c r="N2566" s="26">
        <f t="shared" si="908"/>
        <v>4.2999999999999989</v>
      </c>
      <c r="O2566" s="26">
        <f t="shared" si="908"/>
        <v>4.3333333333333321</v>
      </c>
      <c r="P2566" s="26">
        <f t="shared" si="908"/>
        <v>4.3666666666666654</v>
      </c>
      <c r="Q2566" s="26">
        <f t="shared" si="908"/>
        <v>4.3999999999999986</v>
      </c>
      <c r="R2566" s="26">
        <f t="shared" si="908"/>
        <v>4.4333333333333318</v>
      </c>
      <c r="S2566" s="26">
        <f t="shared" si="908"/>
        <v>4.466666666666665</v>
      </c>
      <c r="T2566" s="26">
        <f t="shared" si="908"/>
        <v>4.5</v>
      </c>
      <c r="U2566" s="26">
        <f t="shared" si="908"/>
        <v>4.5333333333333332</v>
      </c>
      <c r="V2566" s="26">
        <f t="shared" si="908"/>
        <v>4.5666666666666664</v>
      </c>
      <c r="W2566" s="26">
        <f t="shared" si="908"/>
        <v>4.5999999999999996</v>
      </c>
      <c r="X2566" s="26">
        <f t="shared" si="908"/>
        <v>4.6333333333333329</v>
      </c>
      <c r="Y2566" s="26">
        <f t="shared" si="908"/>
        <v>4.6666666666666661</v>
      </c>
      <c r="Z2566" s="26">
        <f t="shared" si="908"/>
        <v>4.6999999999999993</v>
      </c>
      <c r="AA2566" s="26">
        <f t="shared" si="908"/>
        <v>4.7333333333333325</v>
      </c>
      <c r="AB2566" s="26">
        <f t="shared" si="908"/>
        <v>4.7666666666666657</v>
      </c>
      <c r="AC2566" s="26">
        <f t="shared" si="908"/>
        <v>4.7999999999999989</v>
      </c>
      <c r="AD2566" s="26">
        <f t="shared" si="908"/>
        <v>4.8333333333333321</v>
      </c>
      <c r="AE2566" s="26">
        <f t="shared" si="908"/>
        <v>4.8666666666666654</v>
      </c>
      <c r="AF2566" s="26">
        <f t="shared" si="908"/>
        <v>4.8999999999999986</v>
      </c>
      <c r="AG2566" s="26">
        <f t="shared" si="908"/>
        <v>4.9333333333333318</v>
      </c>
      <c r="AH2566" s="26">
        <f t="shared" si="908"/>
        <v>4.966666666666665</v>
      </c>
      <c r="AI2566" s="26">
        <f t="shared" si="908"/>
        <v>5</v>
      </c>
      <c r="AJ2566" s="26">
        <f t="shared" si="908"/>
        <v>5</v>
      </c>
      <c r="AK2566" s="26">
        <f t="shared" si="908"/>
        <v>5</v>
      </c>
      <c r="AL2566" s="26">
        <f t="shared" si="908"/>
        <v>5</v>
      </c>
      <c r="AM2566" s="26">
        <f t="shared" si="908"/>
        <v>5</v>
      </c>
      <c r="AN2566" s="26">
        <f t="shared" si="908"/>
        <v>5</v>
      </c>
      <c r="AO2566" s="26">
        <f t="shared" si="908"/>
        <v>5</v>
      </c>
      <c r="AP2566" s="26">
        <f t="shared" si="908"/>
        <v>5</v>
      </c>
      <c r="AQ2566" s="26">
        <f t="shared" si="908"/>
        <v>5</v>
      </c>
      <c r="AR2566" s="26">
        <f t="shared" si="908"/>
        <v>5</v>
      </c>
      <c r="AS2566" s="26">
        <f t="shared" si="908"/>
        <v>5</v>
      </c>
      <c r="AT2566" s="26">
        <f t="shared" si="908"/>
        <v>5</v>
      </c>
      <c r="AU2566" s="26">
        <f t="shared" si="908"/>
        <v>5</v>
      </c>
      <c r="AV2566" s="26">
        <f t="shared" si="908"/>
        <v>5</v>
      </c>
      <c r="AW2566" s="26">
        <f t="shared" si="908"/>
        <v>5</v>
      </c>
      <c r="AX2566" s="26"/>
    </row>
    <row r="2567" spans="1:50">
      <c r="C2567" s="10" t="s">
        <v>1</v>
      </c>
      <c r="D2567" s="9"/>
      <c r="E2567" s="8"/>
      <c r="F2567" s="26">
        <f t="shared" si="908"/>
        <v>0</v>
      </c>
      <c r="G2567" s="26">
        <f t="shared" si="908"/>
        <v>2.8733333333333331</v>
      </c>
      <c r="H2567" s="26">
        <f t="shared" si="908"/>
        <v>2.9599999999999995</v>
      </c>
      <c r="I2567" s="26">
        <f t="shared" si="908"/>
        <v>3.046666666666666</v>
      </c>
      <c r="J2567" s="26">
        <f t="shared" si="908"/>
        <v>3.1333333333333324</v>
      </c>
      <c r="K2567" s="26">
        <f t="shared" si="908"/>
        <v>3.2199999999999989</v>
      </c>
      <c r="L2567" s="26">
        <f t="shared" si="908"/>
        <v>3.3066666666666653</v>
      </c>
      <c r="M2567" s="26">
        <f t="shared" si="908"/>
        <v>3.3933333333333318</v>
      </c>
      <c r="N2567" s="26">
        <f t="shared" si="908"/>
        <v>3.4799999999999982</v>
      </c>
      <c r="O2567" s="26">
        <f t="shared" si="908"/>
        <v>3.5666666666666647</v>
      </c>
      <c r="P2567" s="26">
        <f t="shared" si="908"/>
        <v>3.6533333333333311</v>
      </c>
      <c r="Q2567" s="26">
        <f t="shared" si="908"/>
        <v>3.7399999999999975</v>
      </c>
      <c r="R2567" s="26">
        <f t="shared" si="908"/>
        <v>3.826666666666664</v>
      </c>
      <c r="S2567" s="26">
        <f t="shared" si="908"/>
        <v>3.9133333333333304</v>
      </c>
      <c r="T2567" s="26">
        <f t="shared" si="908"/>
        <v>4</v>
      </c>
      <c r="U2567" s="26">
        <f t="shared" si="908"/>
        <v>4.0333333333333332</v>
      </c>
      <c r="V2567" s="26">
        <f t="shared" si="908"/>
        <v>4.0666666666666664</v>
      </c>
      <c r="W2567" s="26">
        <f t="shared" si="908"/>
        <v>4.0999999999999996</v>
      </c>
      <c r="X2567" s="26">
        <f t="shared" si="908"/>
        <v>4.1333333333333329</v>
      </c>
      <c r="Y2567" s="26">
        <f t="shared" si="908"/>
        <v>4.1666666666666661</v>
      </c>
      <c r="Z2567" s="26">
        <f t="shared" si="908"/>
        <v>4.1999999999999993</v>
      </c>
      <c r="AA2567" s="26">
        <f t="shared" si="908"/>
        <v>4.2333333333333325</v>
      </c>
      <c r="AB2567" s="26">
        <f t="shared" si="908"/>
        <v>4.2666666666666657</v>
      </c>
      <c r="AC2567" s="26">
        <f t="shared" si="908"/>
        <v>4.2999999999999989</v>
      </c>
      <c r="AD2567" s="26">
        <f t="shared" si="908"/>
        <v>4.3333333333333321</v>
      </c>
      <c r="AE2567" s="26">
        <f t="shared" si="908"/>
        <v>4.3666666666666654</v>
      </c>
      <c r="AF2567" s="26">
        <f t="shared" si="908"/>
        <v>4.3999999999999986</v>
      </c>
      <c r="AG2567" s="26">
        <f t="shared" si="908"/>
        <v>4.4333333333333318</v>
      </c>
      <c r="AH2567" s="26">
        <f t="shared" si="908"/>
        <v>4.466666666666665</v>
      </c>
      <c r="AI2567" s="26">
        <f t="shared" si="908"/>
        <v>4.5</v>
      </c>
      <c r="AJ2567" s="26">
        <f t="shared" si="908"/>
        <v>4.5</v>
      </c>
      <c r="AK2567" s="26">
        <f t="shared" si="908"/>
        <v>4.5</v>
      </c>
      <c r="AL2567" s="26">
        <f t="shared" si="908"/>
        <v>4.5</v>
      </c>
      <c r="AM2567" s="26">
        <f t="shared" si="908"/>
        <v>4.5</v>
      </c>
      <c r="AN2567" s="26">
        <f t="shared" si="908"/>
        <v>4.5</v>
      </c>
      <c r="AO2567" s="26">
        <f t="shared" si="908"/>
        <v>4.5</v>
      </c>
      <c r="AP2567" s="26">
        <f t="shared" si="908"/>
        <v>4.5</v>
      </c>
      <c r="AQ2567" s="26">
        <f t="shared" si="908"/>
        <v>4.5</v>
      </c>
      <c r="AR2567" s="26">
        <f t="shared" si="908"/>
        <v>4.5</v>
      </c>
      <c r="AS2567" s="26">
        <f t="shared" si="908"/>
        <v>4.5</v>
      </c>
      <c r="AT2567" s="26">
        <f t="shared" si="908"/>
        <v>4.5</v>
      </c>
      <c r="AU2567" s="26">
        <f t="shared" si="908"/>
        <v>4.5</v>
      </c>
      <c r="AV2567" s="26">
        <f t="shared" si="908"/>
        <v>4.5</v>
      </c>
      <c r="AW2567" s="26">
        <f t="shared" si="908"/>
        <v>4.5</v>
      </c>
      <c r="AX2567" s="26"/>
    </row>
    <row r="2568" spans="1:50">
      <c r="C2568" s="7" t="s">
        <v>0</v>
      </c>
      <c r="D2568" s="6"/>
      <c r="E2568" s="5"/>
      <c r="F2568" s="27">
        <f t="shared" si="908"/>
        <v>0</v>
      </c>
      <c r="G2568" s="27">
        <f t="shared" si="908"/>
        <v>0</v>
      </c>
      <c r="H2568" s="27">
        <f t="shared" si="908"/>
        <v>0</v>
      </c>
      <c r="I2568" s="27">
        <f t="shared" si="908"/>
        <v>0</v>
      </c>
      <c r="J2568" s="27">
        <f t="shared" si="908"/>
        <v>0</v>
      </c>
      <c r="K2568" s="27">
        <f t="shared" si="908"/>
        <v>0</v>
      </c>
      <c r="L2568" s="27">
        <f t="shared" si="908"/>
        <v>0</v>
      </c>
      <c r="M2568" s="27">
        <f t="shared" si="908"/>
        <v>0</v>
      </c>
      <c r="N2568" s="27">
        <f t="shared" si="908"/>
        <v>0</v>
      </c>
      <c r="O2568" s="27">
        <f t="shared" si="908"/>
        <v>0</v>
      </c>
      <c r="P2568" s="27">
        <f t="shared" si="908"/>
        <v>0</v>
      </c>
      <c r="Q2568" s="27">
        <f t="shared" si="908"/>
        <v>0</v>
      </c>
      <c r="R2568" s="27">
        <f t="shared" si="908"/>
        <v>0</v>
      </c>
      <c r="S2568" s="27">
        <f t="shared" si="908"/>
        <v>0</v>
      </c>
      <c r="T2568" s="27">
        <f t="shared" si="908"/>
        <v>0</v>
      </c>
      <c r="U2568" s="27">
        <f t="shared" si="908"/>
        <v>0</v>
      </c>
      <c r="V2568" s="27">
        <f t="shared" si="908"/>
        <v>0</v>
      </c>
      <c r="W2568" s="27">
        <f t="shared" si="908"/>
        <v>0</v>
      </c>
      <c r="X2568" s="27">
        <f t="shared" si="908"/>
        <v>0</v>
      </c>
      <c r="Y2568" s="27">
        <f t="shared" si="908"/>
        <v>0</v>
      </c>
      <c r="Z2568" s="27">
        <f t="shared" si="908"/>
        <v>0</v>
      </c>
      <c r="AA2568" s="27">
        <f t="shared" si="908"/>
        <v>0</v>
      </c>
      <c r="AB2568" s="27">
        <f t="shared" si="908"/>
        <v>0</v>
      </c>
      <c r="AC2568" s="27">
        <f t="shared" si="908"/>
        <v>0</v>
      </c>
      <c r="AD2568" s="27">
        <f t="shared" si="908"/>
        <v>0</v>
      </c>
      <c r="AE2568" s="27">
        <f t="shared" si="908"/>
        <v>0</v>
      </c>
      <c r="AF2568" s="27">
        <f t="shared" si="908"/>
        <v>0</v>
      </c>
      <c r="AG2568" s="27">
        <f t="shared" si="908"/>
        <v>0</v>
      </c>
      <c r="AH2568" s="27">
        <f t="shared" si="908"/>
        <v>0</v>
      </c>
      <c r="AI2568" s="27">
        <f t="shared" si="908"/>
        <v>0</v>
      </c>
      <c r="AJ2568" s="27">
        <f t="shared" si="908"/>
        <v>0</v>
      </c>
      <c r="AK2568" s="27">
        <f t="shared" si="908"/>
        <v>0</v>
      </c>
      <c r="AL2568" s="27">
        <f t="shared" si="908"/>
        <v>0</v>
      </c>
      <c r="AM2568" s="27">
        <f t="shared" si="908"/>
        <v>0</v>
      </c>
      <c r="AN2568" s="27">
        <f t="shared" si="908"/>
        <v>0</v>
      </c>
      <c r="AO2568" s="27">
        <f t="shared" si="908"/>
        <v>0</v>
      </c>
      <c r="AP2568" s="27">
        <f t="shared" si="908"/>
        <v>0</v>
      </c>
      <c r="AQ2568" s="27">
        <f t="shared" si="908"/>
        <v>0</v>
      </c>
      <c r="AR2568" s="27">
        <f t="shared" si="908"/>
        <v>0</v>
      </c>
      <c r="AS2568" s="27">
        <f t="shared" si="908"/>
        <v>0</v>
      </c>
      <c r="AT2568" s="27">
        <f t="shared" si="908"/>
        <v>0</v>
      </c>
      <c r="AU2568" s="27">
        <f t="shared" si="908"/>
        <v>0</v>
      </c>
      <c r="AV2568" s="27">
        <f t="shared" si="908"/>
        <v>0</v>
      </c>
      <c r="AW2568" s="27">
        <f t="shared" si="908"/>
        <v>0</v>
      </c>
      <c r="AX2568" s="26"/>
    </row>
    <row r="2569" spans="1:50">
      <c r="A2569" s="15"/>
      <c r="B2569" s="15"/>
      <c r="C2569" s="14">
        <v>3</v>
      </c>
      <c r="D2569" s="13"/>
      <c r="E2569" s="12"/>
      <c r="F2569" s="11"/>
      <c r="G2569" s="25" t="e">
        <f t="shared" ref="G2569:AW2569" si="909">IF(E447&gt;0,(SUMPRODUCT(E450:E451,E2560:E2561))/SUM(E450:E451),0)</f>
        <v>#DIV/0!</v>
      </c>
      <c r="H2569" s="25">
        <f t="shared" si="909"/>
        <v>3.3321681864235004</v>
      </c>
      <c r="I2569" s="25">
        <f t="shared" si="909"/>
        <v>0</v>
      </c>
      <c r="J2569" s="25">
        <f t="shared" si="909"/>
        <v>0</v>
      </c>
      <c r="K2569" s="25">
        <f t="shared" si="909"/>
        <v>0</v>
      </c>
      <c r="L2569" s="25">
        <f t="shared" si="909"/>
        <v>0</v>
      </c>
      <c r="M2569" s="25">
        <f t="shared" si="909"/>
        <v>4.152128861642022</v>
      </c>
      <c r="N2569" s="25">
        <f t="shared" si="909"/>
        <v>4.12593722369584</v>
      </c>
      <c r="O2569" s="25">
        <f t="shared" si="909"/>
        <v>4.1484753889182464</v>
      </c>
      <c r="P2569" s="25">
        <f t="shared" si="909"/>
        <v>4.1827183307347253</v>
      </c>
      <c r="Q2569" s="25">
        <f t="shared" si="909"/>
        <v>4.2215699435045586</v>
      </c>
      <c r="R2569" s="25">
        <f t="shared" si="909"/>
        <v>4.2627059003909729</v>
      </c>
      <c r="S2569" s="25">
        <f t="shared" si="909"/>
        <v>4.3051399257302521</v>
      </c>
      <c r="T2569" s="25">
        <f t="shared" si="909"/>
        <v>4.3483820834249656</v>
      </c>
      <c r="U2569" s="25">
        <f t="shared" si="909"/>
        <v>4.3921614425188</v>
      </c>
      <c r="V2569" s="25">
        <f t="shared" si="909"/>
        <v>4.3794345645234829</v>
      </c>
      <c r="W2569" s="25">
        <f t="shared" si="909"/>
        <v>4.4088826554464688</v>
      </c>
      <c r="X2569" s="25">
        <f t="shared" si="909"/>
        <v>4.4388252148997118</v>
      </c>
      <c r="Y2569" s="25">
        <f t="shared" si="909"/>
        <v>4.4691734949676327</v>
      </c>
      <c r="Z2569" s="25">
        <f t="shared" si="909"/>
        <v>4.4998587869801572</v>
      </c>
      <c r="AA2569" s="25">
        <f t="shared" si="909"/>
        <v>4.5308270676691738</v>
      </c>
      <c r="AB2569" s="25">
        <f t="shared" si="909"/>
        <v>4.5641604010025052</v>
      </c>
      <c r="AC2569" s="25">
        <f t="shared" si="909"/>
        <v>4.5974937343358402</v>
      </c>
      <c r="AD2569" s="25">
        <f t="shared" si="909"/>
        <v>4.6308270676691663</v>
      </c>
      <c r="AE2569" s="25">
        <f t="shared" si="909"/>
        <v>4.664160401002504</v>
      </c>
      <c r="AF2569" s="25">
        <f t="shared" si="909"/>
        <v>4.6974937343358354</v>
      </c>
      <c r="AG2569" s="25">
        <f t="shared" si="909"/>
        <v>4.7308270676691713</v>
      </c>
      <c r="AH2569" s="25">
        <f t="shared" si="909"/>
        <v>4.7641604010025036</v>
      </c>
      <c r="AI2569" s="25">
        <f t="shared" si="909"/>
        <v>4.7974937343358359</v>
      </c>
      <c r="AJ2569" s="25">
        <f t="shared" si="909"/>
        <v>4.8308270676691745</v>
      </c>
      <c r="AK2569" s="25">
        <f t="shared" si="909"/>
        <v>4.8308270676691727</v>
      </c>
      <c r="AL2569" s="25">
        <f t="shared" si="909"/>
        <v>4.8308270676691691</v>
      </c>
      <c r="AM2569" s="25">
        <f t="shared" si="909"/>
        <v>4.8308270676691691</v>
      </c>
      <c r="AN2569" s="25">
        <f t="shared" si="909"/>
        <v>4.8308270676691727</v>
      </c>
      <c r="AO2569" s="25">
        <f t="shared" si="909"/>
        <v>4.83082706766917</v>
      </c>
      <c r="AP2569" s="25">
        <f t="shared" si="909"/>
        <v>4.83082706766917</v>
      </c>
      <c r="AQ2569" s="25">
        <f t="shared" si="909"/>
        <v>4.8308270676691683</v>
      </c>
      <c r="AR2569" s="25">
        <f t="shared" si="909"/>
        <v>4.83082706766917</v>
      </c>
      <c r="AS2569" s="25">
        <f t="shared" si="909"/>
        <v>4.83082706766917</v>
      </c>
      <c r="AT2569" s="25">
        <f t="shared" si="909"/>
        <v>4.8308270676691674</v>
      </c>
      <c r="AU2569" s="25">
        <f t="shared" si="909"/>
        <v>4.8308270676691754</v>
      </c>
      <c r="AV2569" s="25">
        <f t="shared" si="909"/>
        <v>4.8308270676691709</v>
      </c>
      <c r="AW2569" s="25">
        <f t="shared" si="909"/>
        <v>4.8308270676691691</v>
      </c>
      <c r="AX2569" s="25"/>
    </row>
    <row r="2570" spans="1:50">
      <c r="C2570" s="10" t="s">
        <v>4</v>
      </c>
      <c r="D2570" s="9"/>
      <c r="E2570" s="8"/>
      <c r="F2570" s="3"/>
      <c r="G2570" s="23">
        <f t="shared" ref="G2570:V2574" si="910">IF(E442&gt;0,E140,0)</f>
        <v>0</v>
      </c>
      <c r="H2570" s="23">
        <f t="shared" si="910"/>
        <v>0</v>
      </c>
      <c r="I2570" s="23">
        <f t="shared" si="910"/>
        <v>0</v>
      </c>
      <c r="J2570" s="23">
        <f t="shared" si="910"/>
        <v>0</v>
      </c>
      <c r="K2570" s="23">
        <f t="shared" si="910"/>
        <v>0</v>
      </c>
      <c r="L2570" s="23">
        <f t="shared" si="910"/>
        <v>0</v>
      </c>
      <c r="M2570" s="23">
        <f t="shared" si="910"/>
        <v>0</v>
      </c>
      <c r="N2570" s="23">
        <f t="shared" si="910"/>
        <v>0</v>
      </c>
      <c r="O2570" s="23">
        <f t="shared" si="910"/>
        <v>0</v>
      </c>
      <c r="P2570" s="23">
        <f t="shared" si="910"/>
        <v>0</v>
      </c>
      <c r="Q2570" s="23">
        <f t="shared" si="910"/>
        <v>0</v>
      </c>
      <c r="R2570" s="23">
        <f t="shared" si="910"/>
        <v>0</v>
      </c>
      <c r="S2570" s="23">
        <f t="shared" si="910"/>
        <v>0</v>
      </c>
      <c r="T2570" s="23">
        <f t="shared" si="910"/>
        <v>0</v>
      </c>
      <c r="U2570" s="23">
        <f t="shared" si="910"/>
        <v>0</v>
      </c>
      <c r="V2570" s="23">
        <f t="shared" si="910"/>
        <v>0</v>
      </c>
      <c r="W2570" s="23">
        <f t="shared" ref="W2570:AL2574" si="911">IF(U442&gt;0,U140,0)</f>
        <v>0</v>
      </c>
      <c r="X2570" s="23">
        <f t="shared" si="911"/>
        <v>0</v>
      </c>
      <c r="Y2570" s="23">
        <f t="shared" si="911"/>
        <v>0</v>
      </c>
      <c r="Z2570" s="23">
        <f t="shared" si="911"/>
        <v>0</v>
      </c>
      <c r="AA2570" s="23">
        <f t="shared" si="911"/>
        <v>0</v>
      </c>
      <c r="AB2570" s="23">
        <f t="shared" si="911"/>
        <v>0</v>
      </c>
      <c r="AC2570" s="23">
        <f t="shared" si="911"/>
        <v>0</v>
      </c>
      <c r="AD2570" s="23">
        <f t="shared" si="911"/>
        <v>0</v>
      </c>
      <c r="AE2570" s="23">
        <f t="shared" si="911"/>
        <v>0</v>
      </c>
      <c r="AF2570" s="23">
        <f t="shared" si="911"/>
        <v>0</v>
      </c>
      <c r="AG2570" s="23">
        <f t="shared" si="911"/>
        <v>0</v>
      </c>
      <c r="AH2570" s="23">
        <f t="shared" si="911"/>
        <v>0</v>
      </c>
      <c r="AI2570" s="23">
        <f t="shared" si="911"/>
        <v>0</v>
      </c>
      <c r="AJ2570" s="23">
        <f t="shared" si="911"/>
        <v>0</v>
      </c>
      <c r="AK2570" s="23">
        <f t="shared" si="911"/>
        <v>0</v>
      </c>
      <c r="AL2570" s="23">
        <f t="shared" si="911"/>
        <v>0</v>
      </c>
      <c r="AM2570" s="23">
        <f t="shared" ref="AK2570:AW2574" si="912">IF(AK442&gt;0,AK140,0)</f>
        <v>0</v>
      </c>
      <c r="AN2570" s="23">
        <f t="shared" si="912"/>
        <v>0</v>
      </c>
      <c r="AO2570" s="23">
        <f t="shared" si="912"/>
        <v>0</v>
      </c>
      <c r="AP2570" s="23">
        <f t="shared" si="912"/>
        <v>0</v>
      </c>
      <c r="AQ2570" s="23">
        <f t="shared" si="912"/>
        <v>0</v>
      </c>
      <c r="AR2570" s="23">
        <f t="shared" si="912"/>
        <v>0</v>
      </c>
      <c r="AS2570" s="23">
        <f t="shared" si="912"/>
        <v>0</v>
      </c>
      <c r="AT2570" s="23">
        <f t="shared" si="912"/>
        <v>0</v>
      </c>
      <c r="AU2570" s="23">
        <f t="shared" si="912"/>
        <v>0</v>
      </c>
      <c r="AV2570" s="23">
        <f t="shared" si="912"/>
        <v>0</v>
      </c>
      <c r="AW2570" s="23">
        <f t="shared" si="912"/>
        <v>0</v>
      </c>
      <c r="AX2570" s="23"/>
    </row>
    <row r="2571" spans="1:50">
      <c r="C2571" s="10" t="s">
        <v>3</v>
      </c>
      <c r="D2571" s="9"/>
      <c r="E2571" s="8"/>
      <c r="F2571" s="3"/>
      <c r="G2571" s="23">
        <f t="shared" si="910"/>
        <v>0</v>
      </c>
      <c r="H2571" s="23">
        <f t="shared" si="910"/>
        <v>0</v>
      </c>
      <c r="I2571" s="23">
        <f t="shared" si="910"/>
        <v>0</v>
      </c>
      <c r="J2571" s="23">
        <f t="shared" si="910"/>
        <v>0</v>
      </c>
      <c r="K2571" s="23">
        <f t="shared" si="910"/>
        <v>0</v>
      </c>
      <c r="L2571" s="23">
        <f t="shared" si="910"/>
        <v>0</v>
      </c>
      <c r="M2571" s="23">
        <f t="shared" si="910"/>
        <v>0</v>
      </c>
      <c r="N2571" s="23">
        <f t="shared" si="910"/>
        <v>0</v>
      </c>
      <c r="O2571" s="23">
        <f t="shared" si="910"/>
        <v>0</v>
      </c>
      <c r="P2571" s="23">
        <f t="shared" si="910"/>
        <v>0</v>
      </c>
      <c r="Q2571" s="23">
        <f t="shared" si="910"/>
        <v>0</v>
      </c>
      <c r="R2571" s="23">
        <f t="shared" si="910"/>
        <v>0</v>
      </c>
      <c r="S2571" s="23">
        <f t="shared" si="910"/>
        <v>0</v>
      </c>
      <c r="T2571" s="23">
        <f t="shared" si="910"/>
        <v>0</v>
      </c>
      <c r="U2571" s="23">
        <f t="shared" si="910"/>
        <v>0</v>
      </c>
      <c r="V2571" s="23">
        <f t="shared" si="910"/>
        <v>0</v>
      </c>
      <c r="W2571" s="23">
        <f t="shared" si="911"/>
        <v>0</v>
      </c>
      <c r="X2571" s="23">
        <f t="shared" si="911"/>
        <v>0</v>
      </c>
      <c r="Y2571" s="23">
        <f t="shared" si="911"/>
        <v>0</v>
      </c>
      <c r="Z2571" s="23">
        <f t="shared" si="911"/>
        <v>0</v>
      </c>
      <c r="AA2571" s="23">
        <f t="shared" si="911"/>
        <v>0</v>
      </c>
      <c r="AB2571" s="23">
        <f t="shared" si="911"/>
        <v>0</v>
      </c>
      <c r="AC2571" s="23">
        <f t="shared" si="911"/>
        <v>0</v>
      </c>
      <c r="AD2571" s="23">
        <f t="shared" si="911"/>
        <v>0</v>
      </c>
      <c r="AE2571" s="23">
        <f t="shared" si="911"/>
        <v>0</v>
      </c>
      <c r="AF2571" s="23">
        <f t="shared" si="911"/>
        <v>0</v>
      </c>
      <c r="AG2571" s="23">
        <f t="shared" si="911"/>
        <v>0</v>
      </c>
      <c r="AH2571" s="23">
        <f t="shared" si="911"/>
        <v>0</v>
      </c>
      <c r="AI2571" s="23">
        <f t="shared" si="911"/>
        <v>0</v>
      </c>
      <c r="AJ2571" s="23">
        <f t="shared" si="911"/>
        <v>0</v>
      </c>
      <c r="AK2571" s="23">
        <f t="shared" si="912"/>
        <v>0</v>
      </c>
      <c r="AL2571" s="23">
        <f t="shared" si="912"/>
        <v>0</v>
      </c>
      <c r="AM2571" s="23">
        <f t="shared" si="912"/>
        <v>0</v>
      </c>
      <c r="AN2571" s="23">
        <f t="shared" si="912"/>
        <v>0</v>
      </c>
      <c r="AO2571" s="23">
        <f t="shared" si="912"/>
        <v>0</v>
      </c>
      <c r="AP2571" s="23">
        <f t="shared" si="912"/>
        <v>0</v>
      </c>
      <c r="AQ2571" s="23">
        <f t="shared" si="912"/>
        <v>0</v>
      </c>
      <c r="AR2571" s="23">
        <f t="shared" si="912"/>
        <v>0</v>
      </c>
      <c r="AS2571" s="23">
        <f t="shared" si="912"/>
        <v>0</v>
      </c>
      <c r="AT2571" s="23">
        <f t="shared" si="912"/>
        <v>0</v>
      </c>
      <c r="AU2571" s="23">
        <f t="shared" si="912"/>
        <v>0</v>
      </c>
      <c r="AV2571" s="23">
        <f t="shared" si="912"/>
        <v>0</v>
      </c>
      <c r="AW2571" s="23">
        <f t="shared" si="912"/>
        <v>0</v>
      </c>
      <c r="AX2571" s="23"/>
    </row>
    <row r="2572" spans="1:50">
      <c r="C2572" s="10" t="s">
        <v>2</v>
      </c>
      <c r="D2572" s="9"/>
      <c r="E2572" s="8"/>
      <c r="F2572" s="3"/>
      <c r="G2572" s="23">
        <f t="shared" si="910"/>
        <v>0</v>
      </c>
      <c r="H2572" s="23">
        <f t="shared" si="910"/>
        <v>4.0666666666666664</v>
      </c>
      <c r="I2572" s="23">
        <f t="shared" si="910"/>
        <v>4.0999999999999996</v>
      </c>
      <c r="J2572" s="23">
        <f t="shared" si="910"/>
        <v>4.1333333333333329</v>
      </c>
      <c r="K2572" s="23">
        <f t="shared" si="910"/>
        <v>4.1666666666666661</v>
      </c>
      <c r="L2572" s="23">
        <f t="shared" si="910"/>
        <v>4.1999999999999993</v>
      </c>
      <c r="M2572" s="23">
        <f t="shared" si="910"/>
        <v>4.2333333333333325</v>
      </c>
      <c r="N2572" s="23">
        <f t="shared" si="910"/>
        <v>4.2666666666666657</v>
      </c>
      <c r="O2572" s="23">
        <f t="shared" si="910"/>
        <v>4.2999999999999989</v>
      </c>
      <c r="P2572" s="23">
        <f t="shared" si="910"/>
        <v>4.3333333333333321</v>
      </c>
      <c r="Q2572" s="23">
        <f t="shared" si="910"/>
        <v>4.3666666666666654</v>
      </c>
      <c r="R2572" s="23">
        <f t="shared" si="910"/>
        <v>4.3999999999999986</v>
      </c>
      <c r="S2572" s="23">
        <f t="shared" si="910"/>
        <v>4.4333333333333318</v>
      </c>
      <c r="T2572" s="23">
        <f t="shared" si="910"/>
        <v>4.466666666666665</v>
      </c>
      <c r="U2572" s="23">
        <f t="shared" si="910"/>
        <v>4.5</v>
      </c>
      <c r="V2572" s="23">
        <f t="shared" si="910"/>
        <v>4.5333333333333332</v>
      </c>
      <c r="W2572" s="23">
        <f t="shared" si="911"/>
        <v>4.5666666666666664</v>
      </c>
      <c r="X2572" s="23">
        <f t="shared" si="911"/>
        <v>4.5999999999999996</v>
      </c>
      <c r="Y2572" s="23">
        <f t="shared" si="911"/>
        <v>4.6333333333333329</v>
      </c>
      <c r="Z2572" s="23">
        <f t="shared" si="911"/>
        <v>4.6666666666666661</v>
      </c>
      <c r="AA2572" s="23">
        <f t="shared" si="911"/>
        <v>4.6999999999999993</v>
      </c>
      <c r="AB2572" s="23">
        <f t="shared" si="911"/>
        <v>4.7333333333333325</v>
      </c>
      <c r="AC2572" s="23">
        <f t="shared" si="911"/>
        <v>4.7666666666666657</v>
      </c>
      <c r="AD2572" s="23">
        <f t="shared" si="911"/>
        <v>4.7999999999999989</v>
      </c>
      <c r="AE2572" s="23">
        <f t="shared" si="911"/>
        <v>4.8333333333333321</v>
      </c>
      <c r="AF2572" s="23">
        <f t="shared" si="911"/>
        <v>4.8666666666666654</v>
      </c>
      <c r="AG2572" s="23">
        <f t="shared" si="911"/>
        <v>4.8999999999999986</v>
      </c>
      <c r="AH2572" s="23">
        <f t="shared" si="911"/>
        <v>4.9333333333333318</v>
      </c>
      <c r="AI2572" s="23">
        <f t="shared" si="911"/>
        <v>4.966666666666665</v>
      </c>
      <c r="AJ2572" s="23">
        <f t="shared" si="911"/>
        <v>5</v>
      </c>
      <c r="AK2572" s="23">
        <f t="shared" si="912"/>
        <v>5</v>
      </c>
      <c r="AL2572" s="23">
        <f t="shared" si="912"/>
        <v>5</v>
      </c>
      <c r="AM2572" s="23">
        <f t="shared" si="912"/>
        <v>5</v>
      </c>
      <c r="AN2572" s="23">
        <f t="shared" si="912"/>
        <v>5</v>
      </c>
      <c r="AO2572" s="23">
        <f t="shared" si="912"/>
        <v>5</v>
      </c>
      <c r="AP2572" s="23">
        <f t="shared" si="912"/>
        <v>5</v>
      </c>
      <c r="AQ2572" s="23">
        <f t="shared" si="912"/>
        <v>5</v>
      </c>
      <c r="AR2572" s="23">
        <f t="shared" si="912"/>
        <v>5</v>
      </c>
      <c r="AS2572" s="23">
        <f t="shared" si="912"/>
        <v>5</v>
      </c>
      <c r="AT2572" s="23">
        <f t="shared" si="912"/>
        <v>5</v>
      </c>
      <c r="AU2572" s="23">
        <f t="shared" si="912"/>
        <v>5</v>
      </c>
      <c r="AV2572" s="23">
        <f t="shared" si="912"/>
        <v>5</v>
      </c>
      <c r="AW2572" s="23">
        <f t="shared" si="912"/>
        <v>5</v>
      </c>
      <c r="AX2572" s="23"/>
    </row>
    <row r="2573" spans="1:50">
      <c r="C2573" s="10" t="s">
        <v>1</v>
      </c>
      <c r="D2573" s="9"/>
      <c r="E2573" s="8"/>
      <c r="F2573" s="3"/>
      <c r="G2573" s="23">
        <f t="shared" si="910"/>
        <v>0</v>
      </c>
      <c r="H2573" s="23">
        <f t="shared" si="910"/>
        <v>2.8733333333333331</v>
      </c>
      <c r="I2573" s="23">
        <f t="shared" si="910"/>
        <v>2.9599999999999995</v>
      </c>
      <c r="J2573" s="23">
        <f t="shared" si="910"/>
        <v>3.046666666666666</v>
      </c>
      <c r="K2573" s="23">
        <f t="shared" si="910"/>
        <v>3.1333333333333324</v>
      </c>
      <c r="L2573" s="23">
        <f t="shared" si="910"/>
        <v>3.2199999999999989</v>
      </c>
      <c r="M2573" s="23">
        <f t="shared" si="910"/>
        <v>3.3066666666666653</v>
      </c>
      <c r="N2573" s="23">
        <f t="shared" si="910"/>
        <v>3.3933333333333318</v>
      </c>
      <c r="O2573" s="23">
        <f t="shared" si="910"/>
        <v>3.4799999999999982</v>
      </c>
      <c r="P2573" s="23">
        <f t="shared" si="910"/>
        <v>3.5666666666666647</v>
      </c>
      <c r="Q2573" s="23">
        <f t="shared" si="910"/>
        <v>3.6533333333333311</v>
      </c>
      <c r="R2573" s="23">
        <f t="shared" si="910"/>
        <v>3.7399999999999975</v>
      </c>
      <c r="S2573" s="23">
        <f t="shared" si="910"/>
        <v>3.826666666666664</v>
      </c>
      <c r="T2573" s="23">
        <f t="shared" si="910"/>
        <v>3.9133333333333304</v>
      </c>
      <c r="U2573" s="23">
        <f t="shared" si="910"/>
        <v>4</v>
      </c>
      <c r="V2573" s="23">
        <f t="shared" si="910"/>
        <v>4.0333333333333332</v>
      </c>
      <c r="W2573" s="23">
        <f t="shared" si="911"/>
        <v>4.0666666666666664</v>
      </c>
      <c r="X2573" s="23">
        <f t="shared" si="911"/>
        <v>4.0999999999999996</v>
      </c>
      <c r="Y2573" s="23">
        <f t="shared" si="911"/>
        <v>4.1333333333333329</v>
      </c>
      <c r="Z2573" s="23">
        <f t="shared" si="911"/>
        <v>4.1666666666666661</v>
      </c>
      <c r="AA2573" s="23">
        <f t="shared" si="911"/>
        <v>4.1999999999999993</v>
      </c>
      <c r="AB2573" s="23">
        <f t="shared" si="911"/>
        <v>4.2333333333333325</v>
      </c>
      <c r="AC2573" s="23">
        <f t="shared" si="911"/>
        <v>4.2666666666666657</v>
      </c>
      <c r="AD2573" s="23">
        <f t="shared" si="911"/>
        <v>4.2999999999999989</v>
      </c>
      <c r="AE2573" s="23">
        <f t="shared" si="911"/>
        <v>4.3333333333333321</v>
      </c>
      <c r="AF2573" s="23">
        <f t="shared" si="911"/>
        <v>4.3666666666666654</v>
      </c>
      <c r="AG2573" s="23">
        <f t="shared" si="911"/>
        <v>4.3999999999999986</v>
      </c>
      <c r="AH2573" s="23">
        <f t="shared" si="911"/>
        <v>4.4333333333333318</v>
      </c>
      <c r="AI2573" s="23">
        <f t="shared" si="911"/>
        <v>4.466666666666665</v>
      </c>
      <c r="AJ2573" s="23">
        <f t="shared" si="911"/>
        <v>4.5</v>
      </c>
      <c r="AK2573" s="23">
        <f t="shared" si="912"/>
        <v>4.5</v>
      </c>
      <c r="AL2573" s="23">
        <f t="shared" si="912"/>
        <v>4.5</v>
      </c>
      <c r="AM2573" s="23">
        <f t="shared" si="912"/>
        <v>4.5</v>
      </c>
      <c r="AN2573" s="23">
        <f t="shared" si="912"/>
        <v>4.5</v>
      </c>
      <c r="AO2573" s="23">
        <f t="shared" si="912"/>
        <v>4.5</v>
      </c>
      <c r="AP2573" s="23">
        <f t="shared" si="912"/>
        <v>4.5</v>
      </c>
      <c r="AQ2573" s="23">
        <f t="shared" si="912"/>
        <v>4.5</v>
      </c>
      <c r="AR2573" s="23">
        <f t="shared" si="912"/>
        <v>4.5</v>
      </c>
      <c r="AS2573" s="23">
        <f t="shared" si="912"/>
        <v>4.5</v>
      </c>
      <c r="AT2573" s="23">
        <f t="shared" si="912"/>
        <v>4.5</v>
      </c>
      <c r="AU2573" s="23">
        <f t="shared" si="912"/>
        <v>4.5</v>
      </c>
      <c r="AV2573" s="23">
        <f t="shared" si="912"/>
        <v>4.5</v>
      </c>
      <c r="AW2573" s="23">
        <f t="shared" si="912"/>
        <v>4.5</v>
      </c>
      <c r="AX2573" s="23"/>
    </row>
    <row r="2574" spans="1:50">
      <c r="C2574" s="7" t="s">
        <v>0</v>
      </c>
      <c r="D2574" s="6"/>
      <c r="E2574" s="5"/>
      <c r="F2574" s="4"/>
      <c r="G2574" s="24">
        <f t="shared" si="910"/>
        <v>0</v>
      </c>
      <c r="H2574" s="24">
        <f t="shared" si="910"/>
        <v>0</v>
      </c>
      <c r="I2574" s="24">
        <f t="shared" si="910"/>
        <v>0</v>
      </c>
      <c r="J2574" s="24">
        <f t="shared" si="910"/>
        <v>0</v>
      </c>
      <c r="K2574" s="24">
        <f t="shared" si="910"/>
        <v>0</v>
      </c>
      <c r="L2574" s="24">
        <f t="shared" si="910"/>
        <v>0</v>
      </c>
      <c r="M2574" s="24">
        <f t="shared" si="910"/>
        <v>0</v>
      </c>
      <c r="N2574" s="24">
        <f t="shared" si="910"/>
        <v>0</v>
      </c>
      <c r="O2574" s="24">
        <f t="shared" si="910"/>
        <v>0</v>
      </c>
      <c r="P2574" s="24">
        <f t="shared" si="910"/>
        <v>0</v>
      </c>
      <c r="Q2574" s="24">
        <f t="shared" si="910"/>
        <v>0</v>
      </c>
      <c r="R2574" s="24">
        <f t="shared" si="910"/>
        <v>0</v>
      </c>
      <c r="S2574" s="24">
        <f t="shared" si="910"/>
        <v>0</v>
      </c>
      <c r="T2574" s="24">
        <f t="shared" si="910"/>
        <v>0</v>
      </c>
      <c r="U2574" s="24">
        <f t="shared" si="910"/>
        <v>0</v>
      </c>
      <c r="V2574" s="24">
        <f t="shared" si="910"/>
        <v>0</v>
      </c>
      <c r="W2574" s="24">
        <f t="shared" si="911"/>
        <v>0</v>
      </c>
      <c r="X2574" s="24">
        <f t="shared" si="911"/>
        <v>0</v>
      </c>
      <c r="Y2574" s="24">
        <f t="shared" si="911"/>
        <v>0</v>
      </c>
      <c r="Z2574" s="24">
        <f t="shared" si="911"/>
        <v>0</v>
      </c>
      <c r="AA2574" s="24">
        <f t="shared" si="911"/>
        <v>0</v>
      </c>
      <c r="AB2574" s="24">
        <f t="shared" si="911"/>
        <v>0</v>
      </c>
      <c r="AC2574" s="24">
        <f t="shared" si="911"/>
        <v>0</v>
      </c>
      <c r="AD2574" s="24">
        <f t="shared" si="911"/>
        <v>0</v>
      </c>
      <c r="AE2574" s="24">
        <f t="shared" si="911"/>
        <v>0</v>
      </c>
      <c r="AF2574" s="24">
        <f t="shared" si="911"/>
        <v>0</v>
      </c>
      <c r="AG2574" s="24">
        <f t="shared" si="911"/>
        <v>0</v>
      </c>
      <c r="AH2574" s="24">
        <f t="shared" si="911"/>
        <v>0</v>
      </c>
      <c r="AI2574" s="24">
        <f t="shared" si="911"/>
        <v>0</v>
      </c>
      <c r="AJ2574" s="24">
        <f t="shared" si="911"/>
        <v>0</v>
      </c>
      <c r="AK2574" s="24">
        <f t="shared" si="912"/>
        <v>0</v>
      </c>
      <c r="AL2574" s="24">
        <f t="shared" si="912"/>
        <v>0</v>
      </c>
      <c r="AM2574" s="24">
        <f t="shared" si="912"/>
        <v>0</v>
      </c>
      <c r="AN2574" s="24">
        <f t="shared" si="912"/>
        <v>0</v>
      </c>
      <c r="AO2574" s="24">
        <f t="shared" si="912"/>
        <v>0</v>
      </c>
      <c r="AP2574" s="24">
        <f t="shared" si="912"/>
        <v>0</v>
      </c>
      <c r="AQ2574" s="24">
        <f t="shared" si="912"/>
        <v>0</v>
      </c>
      <c r="AR2574" s="24">
        <f t="shared" si="912"/>
        <v>0</v>
      </c>
      <c r="AS2574" s="24">
        <f t="shared" si="912"/>
        <v>0</v>
      </c>
      <c r="AT2574" s="24">
        <f t="shared" si="912"/>
        <v>0</v>
      </c>
      <c r="AU2574" s="24">
        <f t="shared" si="912"/>
        <v>0</v>
      </c>
      <c r="AV2574" s="24">
        <f t="shared" si="912"/>
        <v>0</v>
      </c>
      <c r="AW2574" s="24">
        <f t="shared" si="912"/>
        <v>0</v>
      </c>
      <c r="AX2574" s="23"/>
    </row>
    <row r="2575" spans="1:50">
      <c r="A2575" s="15"/>
      <c r="B2575" s="15"/>
      <c r="C2575" s="14">
        <v>4</v>
      </c>
      <c r="D2575" s="13"/>
      <c r="E2575" s="12"/>
      <c r="F2575" s="11"/>
      <c r="G2575" s="11"/>
      <c r="H2575" s="25" t="e">
        <f t="shared" ref="H2575:AW2575" si="913">IF(E447&gt;0,(SUMPRODUCT(E450:E451,E2560:E2561))/SUM(E450:E451),0)</f>
        <v>#DIV/0!</v>
      </c>
      <c r="I2575" s="25">
        <f t="shared" si="913"/>
        <v>3.3321681864235004</v>
      </c>
      <c r="J2575" s="25">
        <f t="shared" si="913"/>
        <v>0</v>
      </c>
      <c r="K2575" s="25">
        <f t="shared" si="913"/>
        <v>0</v>
      </c>
      <c r="L2575" s="25">
        <f t="shared" si="913"/>
        <v>0</v>
      </c>
      <c r="M2575" s="25">
        <f t="shared" si="913"/>
        <v>0</v>
      </c>
      <c r="N2575" s="25">
        <f t="shared" si="913"/>
        <v>4.152128861642022</v>
      </c>
      <c r="O2575" s="25">
        <f t="shared" si="913"/>
        <v>4.12593722369584</v>
      </c>
      <c r="P2575" s="25">
        <f t="shared" si="913"/>
        <v>4.1484753889182464</v>
      </c>
      <c r="Q2575" s="25">
        <f t="shared" si="913"/>
        <v>4.1827183307347253</v>
      </c>
      <c r="R2575" s="25">
        <f t="shared" si="913"/>
        <v>4.2215699435045586</v>
      </c>
      <c r="S2575" s="25">
        <f t="shared" si="913"/>
        <v>4.2627059003909729</v>
      </c>
      <c r="T2575" s="25">
        <f t="shared" si="913"/>
        <v>4.3051399257302521</v>
      </c>
      <c r="U2575" s="25">
        <f t="shared" si="913"/>
        <v>4.3483820834249656</v>
      </c>
      <c r="V2575" s="25">
        <f t="shared" si="913"/>
        <v>4.3921614425188</v>
      </c>
      <c r="W2575" s="25">
        <f t="shared" si="913"/>
        <v>4.3794345645234829</v>
      </c>
      <c r="X2575" s="25">
        <f t="shared" si="913"/>
        <v>4.4088826554464688</v>
      </c>
      <c r="Y2575" s="25">
        <f t="shared" si="913"/>
        <v>4.4388252148997118</v>
      </c>
      <c r="Z2575" s="25">
        <f t="shared" si="913"/>
        <v>4.4691734949676327</v>
      </c>
      <c r="AA2575" s="25">
        <f t="shared" si="913"/>
        <v>4.4998587869801572</v>
      </c>
      <c r="AB2575" s="25">
        <f t="shared" si="913"/>
        <v>4.5308270676691738</v>
      </c>
      <c r="AC2575" s="25">
        <f t="shared" si="913"/>
        <v>4.5641604010025052</v>
      </c>
      <c r="AD2575" s="25">
        <f t="shared" si="913"/>
        <v>4.5974937343358402</v>
      </c>
      <c r="AE2575" s="25">
        <f t="shared" si="913"/>
        <v>4.6308270676691663</v>
      </c>
      <c r="AF2575" s="25">
        <f t="shared" si="913"/>
        <v>4.664160401002504</v>
      </c>
      <c r="AG2575" s="25">
        <f t="shared" si="913"/>
        <v>4.6974937343358354</v>
      </c>
      <c r="AH2575" s="25">
        <f t="shared" si="913"/>
        <v>4.7308270676691713</v>
      </c>
      <c r="AI2575" s="25">
        <f t="shared" si="913"/>
        <v>4.7641604010025036</v>
      </c>
      <c r="AJ2575" s="25">
        <f t="shared" si="913"/>
        <v>4.7974937343358359</v>
      </c>
      <c r="AK2575" s="25">
        <f t="shared" si="913"/>
        <v>4.8308270676691745</v>
      </c>
      <c r="AL2575" s="25">
        <f t="shared" si="913"/>
        <v>4.8308270676691727</v>
      </c>
      <c r="AM2575" s="25">
        <f t="shared" si="913"/>
        <v>4.8308270676691691</v>
      </c>
      <c r="AN2575" s="25">
        <f t="shared" si="913"/>
        <v>4.8308270676691691</v>
      </c>
      <c r="AO2575" s="25">
        <f t="shared" si="913"/>
        <v>4.8308270676691727</v>
      </c>
      <c r="AP2575" s="25">
        <f t="shared" si="913"/>
        <v>4.83082706766917</v>
      </c>
      <c r="AQ2575" s="25">
        <f t="shared" si="913"/>
        <v>4.83082706766917</v>
      </c>
      <c r="AR2575" s="25">
        <f t="shared" si="913"/>
        <v>4.8308270676691683</v>
      </c>
      <c r="AS2575" s="25">
        <f t="shared" si="913"/>
        <v>4.83082706766917</v>
      </c>
      <c r="AT2575" s="25">
        <f t="shared" si="913"/>
        <v>4.83082706766917</v>
      </c>
      <c r="AU2575" s="25">
        <f t="shared" si="913"/>
        <v>4.8308270676691674</v>
      </c>
      <c r="AV2575" s="25">
        <f t="shared" si="913"/>
        <v>4.8308270676691754</v>
      </c>
      <c r="AW2575" s="25">
        <f t="shared" si="913"/>
        <v>4.8308270676691709</v>
      </c>
      <c r="AX2575" s="25"/>
    </row>
    <row r="2576" spans="1:50">
      <c r="C2576" s="10" t="s">
        <v>4</v>
      </c>
      <c r="D2576" s="9"/>
      <c r="E2576" s="8"/>
      <c r="F2576" s="3"/>
      <c r="G2576" s="3"/>
      <c r="H2576" s="23">
        <f t="shared" ref="H2576:W2580" si="914">IF(E442&gt;0,E140,0)</f>
        <v>0</v>
      </c>
      <c r="I2576" s="23">
        <f t="shared" si="914"/>
        <v>0</v>
      </c>
      <c r="J2576" s="23">
        <f t="shared" si="914"/>
        <v>0</v>
      </c>
      <c r="K2576" s="23">
        <f t="shared" si="914"/>
        <v>0</v>
      </c>
      <c r="L2576" s="23">
        <f t="shared" si="914"/>
        <v>0</v>
      </c>
      <c r="M2576" s="23">
        <f t="shared" si="914"/>
        <v>0</v>
      </c>
      <c r="N2576" s="23">
        <f t="shared" si="914"/>
        <v>0</v>
      </c>
      <c r="O2576" s="23">
        <f t="shared" si="914"/>
        <v>0</v>
      </c>
      <c r="P2576" s="23">
        <f t="shared" si="914"/>
        <v>0</v>
      </c>
      <c r="Q2576" s="23">
        <f t="shared" si="914"/>
        <v>0</v>
      </c>
      <c r="R2576" s="23">
        <f t="shared" si="914"/>
        <v>0</v>
      </c>
      <c r="S2576" s="23">
        <f t="shared" si="914"/>
        <v>0</v>
      </c>
      <c r="T2576" s="23">
        <f t="shared" si="914"/>
        <v>0</v>
      </c>
      <c r="U2576" s="23">
        <f t="shared" si="914"/>
        <v>0</v>
      </c>
      <c r="V2576" s="23">
        <f t="shared" si="914"/>
        <v>0</v>
      </c>
      <c r="W2576" s="23">
        <f t="shared" si="914"/>
        <v>0</v>
      </c>
      <c r="X2576" s="23">
        <f t="shared" ref="X2576:AM2580" si="915">IF(U442&gt;0,U140,0)</f>
        <v>0</v>
      </c>
      <c r="Y2576" s="23">
        <f t="shared" si="915"/>
        <v>0</v>
      </c>
      <c r="Z2576" s="23">
        <f t="shared" si="915"/>
        <v>0</v>
      </c>
      <c r="AA2576" s="23">
        <f t="shared" si="915"/>
        <v>0</v>
      </c>
      <c r="AB2576" s="23">
        <f t="shared" si="915"/>
        <v>0</v>
      </c>
      <c r="AC2576" s="23">
        <f t="shared" si="915"/>
        <v>0</v>
      </c>
      <c r="AD2576" s="23">
        <f t="shared" si="915"/>
        <v>0</v>
      </c>
      <c r="AE2576" s="23">
        <f t="shared" si="915"/>
        <v>0</v>
      </c>
      <c r="AF2576" s="23">
        <f t="shared" si="915"/>
        <v>0</v>
      </c>
      <c r="AG2576" s="23">
        <f t="shared" si="915"/>
        <v>0</v>
      </c>
      <c r="AH2576" s="23">
        <f t="shared" si="915"/>
        <v>0</v>
      </c>
      <c r="AI2576" s="23">
        <f t="shared" si="915"/>
        <v>0</v>
      </c>
      <c r="AJ2576" s="23">
        <f t="shared" si="915"/>
        <v>0</v>
      </c>
      <c r="AK2576" s="23">
        <f t="shared" si="915"/>
        <v>0</v>
      </c>
      <c r="AL2576" s="23">
        <f t="shared" si="915"/>
        <v>0</v>
      </c>
      <c r="AM2576" s="23">
        <f t="shared" si="915"/>
        <v>0</v>
      </c>
      <c r="AN2576" s="23">
        <f t="shared" ref="AL2576:AW2580" si="916">IF(AK442&gt;0,AK140,0)</f>
        <v>0</v>
      </c>
      <c r="AO2576" s="23">
        <f t="shared" si="916"/>
        <v>0</v>
      </c>
      <c r="AP2576" s="23">
        <f t="shared" si="916"/>
        <v>0</v>
      </c>
      <c r="AQ2576" s="23">
        <f t="shared" si="916"/>
        <v>0</v>
      </c>
      <c r="AR2576" s="23">
        <f t="shared" si="916"/>
        <v>0</v>
      </c>
      <c r="AS2576" s="23">
        <f t="shared" si="916"/>
        <v>0</v>
      </c>
      <c r="AT2576" s="23">
        <f t="shared" si="916"/>
        <v>0</v>
      </c>
      <c r="AU2576" s="23">
        <f t="shared" si="916"/>
        <v>0</v>
      </c>
      <c r="AV2576" s="23">
        <f t="shared" si="916"/>
        <v>0</v>
      </c>
      <c r="AW2576" s="23">
        <f t="shared" si="916"/>
        <v>0</v>
      </c>
      <c r="AX2576" s="23"/>
    </row>
    <row r="2577" spans="1:50">
      <c r="C2577" s="10" t="s">
        <v>3</v>
      </c>
      <c r="D2577" s="9"/>
      <c r="E2577" s="8"/>
      <c r="F2577" s="3"/>
      <c r="G2577" s="3"/>
      <c r="H2577" s="23">
        <f t="shared" si="914"/>
        <v>0</v>
      </c>
      <c r="I2577" s="23">
        <f t="shared" si="914"/>
        <v>0</v>
      </c>
      <c r="J2577" s="23">
        <f t="shared" si="914"/>
        <v>0</v>
      </c>
      <c r="K2577" s="23">
        <f t="shared" si="914"/>
        <v>0</v>
      </c>
      <c r="L2577" s="23">
        <f t="shared" si="914"/>
        <v>0</v>
      </c>
      <c r="M2577" s="23">
        <f t="shared" si="914"/>
        <v>0</v>
      </c>
      <c r="N2577" s="23">
        <f t="shared" si="914"/>
        <v>0</v>
      </c>
      <c r="O2577" s="23">
        <f t="shared" si="914"/>
        <v>0</v>
      </c>
      <c r="P2577" s="23">
        <f t="shared" si="914"/>
        <v>0</v>
      </c>
      <c r="Q2577" s="23">
        <f t="shared" si="914"/>
        <v>0</v>
      </c>
      <c r="R2577" s="23">
        <f t="shared" si="914"/>
        <v>0</v>
      </c>
      <c r="S2577" s="23">
        <f t="shared" si="914"/>
        <v>0</v>
      </c>
      <c r="T2577" s="23">
        <f t="shared" si="914"/>
        <v>0</v>
      </c>
      <c r="U2577" s="23">
        <f t="shared" si="914"/>
        <v>0</v>
      </c>
      <c r="V2577" s="23">
        <f t="shared" si="914"/>
        <v>0</v>
      </c>
      <c r="W2577" s="23">
        <f t="shared" si="914"/>
        <v>0</v>
      </c>
      <c r="X2577" s="23">
        <f t="shared" si="915"/>
        <v>0</v>
      </c>
      <c r="Y2577" s="23">
        <f t="shared" si="915"/>
        <v>0</v>
      </c>
      <c r="Z2577" s="23">
        <f t="shared" si="915"/>
        <v>0</v>
      </c>
      <c r="AA2577" s="23">
        <f t="shared" si="915"/>
        <v>0</v>
      </c>
      <c r="AB2577" s="23">
        <f t="shared" si="915"/>
        <v>0</v>
      </c>
      <c r="AC2577" s="23">
        <f t="shared" si="915"/>
        <v>0</v>
      </c>
      <c r="AD2577" s="23">
        <f t="shared" si="915"/>
        <v>0</v>
      </c>
      <c r="AE2577" s="23">
        <f t="shared" si="915"/>
        <v>0</v>
      </c>
      <c r="AF2577" s="23">
        <f t="shared" si="915"/>
        <v>0</v>
      </c>
      <c r="AG2577" s="23">
        <f t="shared" si="915"/>
        <v>0</v>
      </c>
      <c r="AH2577" s="23">
        <f t="shared" si="915"/>
        <v>0</v>
      </c>
      <c r="AI2577" s="23">
        <f t="shared" si="915"/>
        <v>0</v>
      </c>
      <c r="AJ2577" s="23">
        <f t="shared" si="915"/>
        <v>0</v>
      </c>
      <c r="AK2577" s="23">
        <f t="shared" si="915"/>
        <v>0</v>
      </c>
      <c r="AL2577" s="23">
        <f t="shared" si="916"/>
        <v>0</v>
      </c>
      <c r="AM2577" s="23">
        <f t="shared" si="916"/>
        <v>0</v>
      </c>
      <c r="AN2577" s="23">
        <f t="shared" si="916"/>
        <v>0</v>
      </c>
      <c r="AO2577" s="23">
        <f t="shared" si="916"/>
        <v>0</v>
      </c>
      <c r="AP2577" s="23">
        <f t="shared" si="916"/>
        <v>0</v>
      </c>
      <c r="AQ2577" s="23">
        <f t="shared" si="916"/>
        <v>0</v>
      </c>
      <c r="AR2577" s="23">
        <f t="shared" si="916"/>
        <v>0</v>
      </c>
      <c r="AS2577" s="23">
        <f t="shared" si="916"/>
        <v>0</v>
      </c>
      <c r="AT2577" s="23">
        <f t="shared" si="916"/>
        <v>0</v>
      </c>
      <c r="AU2577" s="23">
        <f t="shared" si="916"/>
        <v>0</v>
      </c>
      <c r="AV2577" s="23">
        <f t="shared" si="916"/>
        <v>0</v>
      </c>
      <c r="AW2577" s="23">
        <f t="shared" si="916"/>
        <v>0</v>
      </c>
      <c r="AX2577" s="23"/>
    </row>
    <row r="2578" spans="1:50">
      <c r="C2578" s="10" t="s">
        <v>2</v>
      </c>
      <c r="D2578" s="9"/>
      <c r="E2578" s="8"/>
      <c r="F2578" s="3"/>
      <c r="G2578" s="3"/>
      <c r="H2578" s="23">
        <f t="shared" si="914"/>
        <v>0</v>
      </c>
      <c r="I2578" s="23">
        <f t="shared" si="914"/>
        <v>4.0666666666666664</v>
      </c>
      <c r="J2578" s="23">
        <f t="shared" si="914"/>
        <v>4.0999999999999996</v>
      </c>
      <c r="K2578" s="23">
        <f t="shared" si="914"/>
        <v>4.1333333333333329</v>
      </c>
      <c r="L2578" s="23">
        <f t="shared" si="914"/>
        <v>4.1666666666666661</v>
      </c>
      <c r="M2578" s="23">
        <f t="shared" si="914"/>
        <v>4.1999999999999993</v>
      </c>
      <c r="N2578" s="23">
        <f t="shared" si="914"/>
        <v>4.2333333333333325</v>
      </c>
      <c r="O2578" s="23">
        <f t="shared" si="914"/>
        <v>4.2666666666666657</v>
      </c>
      <c r="P2578" s="23">
        <f t="shared" si="914"/>
        <v>4.2999999999999989</v>
      </c>
      <c r="Q2578" s="23">
        <f t="shared" si="914"/>
        <v>4.3333333333333321</v>
      </c>
      <c r="R2578" s="23">
        <f t="shared" si="914"/>
        <v>4.3666666666666654</v>
      </c>
      <c r="S2578" s="23">
        <f t="shared" si="914"/>
        <v>4.3999999999999986</v>
      </c>
      <c r="T2578" s="23">
        <f t="shared" si="914"/>
        <v>4.4333333333333318</v>
      </c>
      <c r="U2578" s="23">
        <f t="shared" si="914"/>
        <v>4.466666666666665</v>
      </c>
      <c r="V2578" s="23">
        <f t="shared" si="914"/>
        <v>4.5</v>
      </c>
      <c r="W2578" s="23">
        <f t="shared" si="914"/>
        <v>4.5333333333333332</v>
      </c>
      <c r="X2578" s="23">
        <f t="shared" si="915"/>
        <v>4.5666666666666664</v>
      </c>
      <c r="Y2578" s="23">
        <f t="shared" si="915"/>
        <v>4.5999999999999996</v>
      </c>
      <c r="Z2578" s="23">
        <f t="shared" si="915"/>
        <v>4.6333333333333329</v>
      </c>
      <c r="AA2578" s="23">
        <f t="shared" si="915"/>
        <v>4.6666666666666661</v>
      </c>
      <c r="AB2578" s="23">
        <f t="shared" si="915"/>
        <v>4.6999999999999993</v>
      </c>
      <c r="AC2578" s="23">
        <f t="shared" si="915"/>
        <v>4.7333333333333325</v>
      </c>
      <c r="AD2578" s="23">
        <f t="shared" si="915"/>
        <v>4.7666666666666657</v>
      </c>
      <c r="AE2578" s="23">
        <f t="shared" si="915"/>
        <v>4.7999999999999989</v>
      </c>
      <c r="AF2578" s="23">
        <f t="shared" si="915"/>
        <v>4.8333333333333321</v>
      </c>
      <c r="AG2578" s="23">
        <f t="shared" si="915"/>
        <v>4.8666666666666654</v>
      </c>
      <c r="AH2578" s="23">
        <f t="shared" si="915"/>
        <v>4.8999999999999986</v>
      </c>
      <c r="AI2578" s="23">
        <f t="shared" si="915"/>
        <v>4.9333333333333318</v>
      </c>
      <c r="AJ2578" s="23">
        <f t="shared" si="915"/>
        <v>4.966666666666665</v>
      </c>
      <c r="AK2578" s="23">
        <f t="shared" si="915"/>
        <v>5</v>
      </c>
      <c r="AL2578" s="23">
        <f t="shared" si="916"/>
        <v>5</v>
      </c>
      <c r="AM2578" s="23">
        <f t="shared" si="916"/>
        <v>5</v>
      </c>
      <c r="AN2578" s="23">
        <f t="shared" si="916"/>
        <v>5</v>
      </c>
      <c r="AO2578" s="23">
        <f t="shared" si="916"/>
        <v>5</v>
      </c>
      <c r="AP2578" s="23">
        <f t="shared" si="916"/>
        <v>5</v>
      </c>
      <c r="AQ2578" s="23">
        <f t="shared" si="916"/>
        <v>5</v>
      </c>
      <c r="AR2578" s="23">
        <f t="shared" si="916"/>
        <v>5</v>
      </c>
      <c r="AS2578" s="23">
        <f t="shared" si="916"/>
        <v>5</v>
      </c>
      <c r="AT2578" s="23">
        <f t="shared" si="916"/>
        <v>5</v>
      </c>
      <c r="AU2578" s="23">
        <f t="shared" si="916"/>
        <v>5</v>
      </c>
      <c r="AV2578" s="23">
        <f t="shared" si="916"/>
        <v>5</v>
      </c>
      <c r="AW2578" s="23">
        <f t="shared" si="916"/>
        <v>5</v>
      </c>
      <c r="AX2578" s="23"/>
    </row>
    <row r="2579" spans="1:50">
      <c r="C2579" s="10" t="s">
        <v>1</v>
      </c>
      <c r="D2579" s="9"/>
      <c r="E2579" s="8"/>
      <c r="F2579" s="3"/>
      <c r="G2579" s="3"/>
      <c r="H2579" s="23">
        <f t="shared" si="914"/>
        <v>0</v>
      </c>
      <c r="I2579" s="23">
        <f t="shared" si="914"/>
        <v>2.8733333333333331</v>
      </c>
      <c r="J2579" s="23">
        <f t="shared" si="914"/>
        <v>2.9599999999999995</v>
      </c>
      <c r="K2579" s="23">
        <f t="shared" si="914"/>
        <v>3.046666666666666</v>
      </c>
      <c r="L2579" s="23">
        <f t="shared" si="914"/>
        <v>3.1333333333333324</v>
      </c>
      <c r="M2579" s="23">
        <f t="shared" si="914"/>
        <v>3.2199999999999989</v>
      </c>
      <c r="N2579" s="23">
        <f t="shared" si="914"/>
        <v>3.3066666666666653</v>
      </c>
      <c r="O2579" s="23">
        <f t="shared" si="914"/>
        <v>3.3933333333333318</v>
      </c>
      <c r="P2579" s="23">
        <f t="shared" si="914"/>
        <v>3.4799999999999982</v>
      </c>
      <c r="Q2579" s="23">
        <f t="shared" si="914"/>
        <v>3.5666666666666647</v>
      </c>
      <c r="R2579" s="23">
        <f t="shared" si="914"/>
        <v>3.6533333333333311</v>
      </c>
      <c r="S2579" s="23">
        <f t="shared" si="914"/>
        <v>3.7399999999999975</v>
      </c>
      <c r="T2579" s="23">
        <f t="shared" si="914"/>
        <v>3.826666666666664</v>
      </c>
      <c r="U2579" s="23">
        <f t="shared" si="914"/>
        <v>3.9133333333333304</v>
      </c>
      <c r="V2579" s="23">
        <f t="shared" si="914"/>
        <v>4</v>
      </c>
      <c r="W2579" s="23">
        <f t="shared" si="914"/>
        <v>4.0333333333333332</v>
      </c>
      <c r="X2579" s="23">
        <f t="shared" si="915"/>
        <v>4.0666666666666664</v>
      </c>
      <c r="Y2579" s="23">
        <f t="shared" si="915"/>
        <v>4.0999999999999996</v>
      </c>
      <c r="Z2579" s="23">
        <f t="shared" si="915"/>
        <v>4.1333333333333329</v>
      </c>
      <c r="AA2579" s="23">
        <f t="shared" si="915"/>
        <v>4.1666666666666661</v>
      </c>
      <c r="AB2579" s="23">
        <f t="shared" si="915"/>
        <v>4.1999999999999993</v>
      </c>
      <c r="AC2579" s="23">
        <f t="shared" si="915"/>
        <v>4.2333333333333325</v>
      </c>
      <c r="AD2579" s="23">
        <f t="shared" si="915"/>
        <v>4.2666666666666657</v>
      </c>
      <c r="AE2579" s="23">
        <f t="shared" si="915"/>
        <v>4.2999999999999989</v>
      </c>
      <c r="AF2579" s="23">
        <f t="shared" si="915"/>
        <v>4.3333333333333321</v>
      </c>
      <c r="AG2579" s="23">
        <f t="shared" si="915"/>
        <v>4.3666666666666654</v>
      </c>
      <c r="AH2579" s="23">
        <f t="shared" si="915"/>
        <v>4.3999999999999986</v>
      </c>
      <c r="AI2579" s="23">
        <f t="shared" si="915"/>
        <v>4.4333333333333318</v>
      </c>
      <c r="AJ2579" s="23">
        <f t="shared" si="915"/>
        <v>4.466666666666665</v>
      </c>
      <c r="AK2579" s="23">
        <f t="shared" si="915"/>
        <v>4.5</v>
      </c>
      <c r="AL2579" s="23">
        <f t="shared" si="916"/>
        <v>4.5</v>
      </c>
      <c r="AM2579" s="23">
        <f t="shared" si="916"/>
        <v>4.5</v>
      </c>
      <c r="AN2579" s="23">
        <f t="shared" si="916"/>
        <v>4.5</v>
      </c>
      <c r="AO2579" s="23">
        <f t="shared" si="916"/>
        <v>4.5</v>
      </c>
      <c r="AP2579" s="23">
        <f t="shared" si="916"/>
        <v>4.5</v>
      </c>
      <c r="AQ2579" s="23">
        <f t="shared" si="916"/>
        <v>4.5</v>
      </c>
      <c r="AR2579" s="23">
        <f t="shared" si="916"/>
        <v>4.5</v>
      </c>
      <c r="AS2579" s="23">
        <f t="shared" si="916"/>
        <v>4.5</v>
      </c>
      <c r="AT2579" s="23">
        <f t="shared" si="916"/>
        <v>4.5</v>
      </c>
      <c r="AU2579" s="23">
        <f t="shared" si="916"/>
        <v>4.5</v>
      </c>
      <c r="AV2579" s="23">
        <f t="shared" si="916"/>
        <v>4.5</v>
      </c>
      <c r="AW2579" s="23">
        <f t="shared" si="916"/>
        <v>4.5</v>
      </c>
      <c r="AX2579" s="23"/>
    </row>
    <row r="2580" spans="1:50">
      <c r="C2580" s="7" t="s">
        <v>0</v>
      </c>
      <c r="D2580" s="6"/>
      <c r="E2580" s="5"/>
      <c r="F2580" s="4"/>
      <c r="G2580" s="4"/>
      <c r="H2580" s="24">
        <f t="shared" si="914"/>
        <v>0</v>
      </c>
      <c r="I2580" s="24">
        <f t="shared" si="914"/>
        <v>0</v>
      </c>
      <c r="J2580" s="24">
        <f t="shared" si="914"/>
        <v>0</v>
      </c>
      <c r="K2580" s="24">
        <f t="shared" si="914"/>
        <v>0</v>
      </c>
      <c r="L2580" s="24">
        <f t="shared" si="914"/>
        <v>0</v>
      </c>
      <c r="M2580" s="24">
        <f t="shared" si="914"/>
        <v>0</v>
      </c>
      <c r="N2580" s="24">
        <f t="shared" si="914"/>
        <v>0</v>
      </c>
      <c r="O2580" s="24">
        <f t="shared" si="914"/>
        <v>0</v>
      </c>
      <c r="P2580" s="24">
        <f t="shared" si="914"/>
        <v>0</v>
      </c>
      <c r="Q2580" s="24">
        <f t="shared" si="914"/>
        <v>0</v>
      </c>
      <c r="R2580" s="24">
        <f t="shared" si="914"/>
        <v>0</v>
      </c>
      <c r="S2580" s="24">
        <f t="shared" si="914"/>
        <v>0</v>
      </c>
      <c r="T2580" s="24">
        <f t="shared" si="914"/>
        <v>0</v>
      </c>
      <c r="U2580" s="24">
        <f t="shared" si="914"/>
        <v>0</v>
      </c>
      <c r="V2580" s="24">
        <f t="shared" si="914"/>
        <v>0</v>
      </c>
      <c r="W2580" s="24">
        <f t="shared" si="914"/>
        <v>0</v>
      </c>
      <c r="X2580" s="24">
        <f t="shared" si="915"/>
        <v>0</v>
      </c>
      <c r="Y2580" s="24">
        <f t="shared" si="915"/>
        <v>0</v>
      </c>
      <c r="Z2580" s="24">
        <f t="shared" si="915"/>
        <v>0</v>
      </c>
      <c r="AA2580" s="24">
        <f t="shared" si="915"/>
        <v>0</v>
      </c>
      <c r="AB2580" s="24">
        <f t="shared" si="915"/>
        <v>0</v>
      </c>
      <c r="AC2580" s="24">
        <f t="shared" si="915"/>
        <v>0</v>
      </c>
      <c r="AD2580" s="24">
        <f t="shared" si="915"/>
        <v>0</v>
      </c>
      <c r="AE2580" s="24">
        <f t="shared" si="915"/>
        <v>0</v>
      </c>
      <c r="AF2580" s="24">
        <f t="shared" si="915"/>
        <v>0</v>
      </c>
      <c r="AG2580" s="24">
        <f t="shared" si="915"/>
        <v>0</v>
      </c>
      <c r="AH2580" s="24">
        <f t="shared" si="915"/>
        <v>0</v>
      </c>
      <c r="AI2580" s="24">
        <f t="shared" si="915"/>
        <v>0</v>
      </c>
      <c r="AJ2580" s="24">
        <f t="shared" si="915"/>
        <v>0</v>
      </c>
      <c r="AK2580" s="24">
        <f t="shared" si="915"/>
        <v>0</v>
      </c>
      <c r="AL2580" s="24">
        <f t="shared" si="916"/>
        <v>0</v>
      </c>
      <c r="AM2580" s="24">
        <f t="shared" si="916"/>
        <v>0</v>
      </c>
      <c r="AN2580" s="24">
        <f t="shared" si="916"/>
        <v>0</v>
      </c>
      <c r="AO2580" s="24">
        <f t="shared" si="916"/>
        <v>0</v>
      </c>
      <c r="AP2580" s="24">
        <f t="shared" si="916"/>
        <v>0</v>
      </c>
      <c r="AQ2580" s="24">
        <f t="shared" si="916"/>
        <v>0</v>
      </c>
      <c r="AR2580" s="24">
        <f t="shared" si="916"/>
        <v>0</v>
      </c>
      <c r="AS2580" s="24">
        <f t="shared" si="916"/>
        <v>0</v>
      </c>
      <c r="AT2580" s="24">
        <f t="shared" si="916"/>
        <v>0</v>
      </c>
      <c r="AU2580" s="24">
        <f t="shared" si="916"/>
        <v>0</v>
      </c>
      <c r="AV2580" s="24">
        <f t="shared" si="916"/>
        <v>0</v>
      </c>
      <c r="AW2580" s="24">
        <f t="shared" si="916"/>
        <v>0</v>
      </c>
      <c r="AX2580" s="23"/>
    </row>
    <row r="2581" spans="1:50">
      <c r="A2581" s="15"/>
      <c r="B2581" s="15"/>
      <c r="C2581" s="14">
        <v>5</v>
      </c>
      <c r="D2581" s="13"/>
      <c r="E2581" s="12"/>
      <c r="F2581" s="11"/>
      <c r="G2581" s="11"/>
      <c r="H2581" s="11"/>
      <c r="I2581" s="25" t="e">
        <f t="shared" ref="I2581:AW2581" si="917">IF(E447&gt;0,(SUMPRODUCT(E450:E451,E2560:E2561))/SUM(E450:E451),0)</f>
        <v>#DIV/0!</v>
      </c>
      <c r="J2581" s="25">
        <f t="shared" si="917"/>
        <v>3.3321681864235004</v>
      </c>
      <c r="K2581" s="25">
        <f t="shared" si="917"/>
        <v>0</v>
      </c>
      <c r="L2581" s="25">
        <f t="shared" si="917"/>
        <v>0</v>
      </c>
      <c r="M2581" s="25">
        <f t="shared" si="917"/>
        <v>0</v>
      </c>
      <c r="N2581" s="25">
        <f t="shared" si="917"/>
        <v>0</v>
      </c>
      <c r="O2581" s="25">
        <f t="shared" si="917"/>
        <v>4.152128861642022</v>
      </c>
      <c r="P2581" s="25">
        <f t="shared" si="917"/>
        <v>4.12593722369584</v>
      </c>
      <c r="Q2581" s="25">
        <f t="shared" si="917"/>
        <v>4.1484753889182464</v>
      </c>
      <c r="R2581" s="25">
        <f t="shared" si="917"/>
        <v>4.1827183307347253</v>
      </c>
      <c r="S2581" s="25">
        <f t="shared" si="917"/>
        <v>4.2215699435045586</v>
      </c>
      <c r="T2581" s="25">
        <f t="shared" si="917"/>
        <v>4.2627059003909729</v>
      </c>
      <c r="U2581" s="25">
        <f t="shared" si="917"/>
        <v>4.3051399257302521</v>
      </c>
      <c r="V2581" s="25">
        <f t="shared" si="917"/>
        <v>4.3483820834249656</v>
      </c>
      <c r="W2581" s="25">
        <f t="shared" si="917"/>
        <v>4.3921614425188</v>
      </c>
      <c r="X2581" s="25">
        <f t="shared" si="917"/>
        <v>4.3794345645234829</v>
      </c>
      <c r="Y2581" s="25">
        <f t="shared" si="917"/>
        <v>4.4088826554464688</v>
      </c>
      <c r="Z2581" s="25">
        <f t="shared" si="917"/>
        <v>4.4388252148997118</v>
      </c>
      <c r="AA2581" s="25">
        <f t="shared" si="917"/>
        <v>4.4691734949676327</v>
      </c>
      <c r="AB2581" s="25">
        <f t="shared" si="917"/>
        <v>4.4998587869801572</v>
      </c>
      <c r="AC2581" s="25">
        <f t="shared" si="917"/>
        <v>4.5308270676691738</v>
      </c>
      <c r="AD2581" s="25">
        <f t="shared" si="917"/>
        <v>4.5641604010025052</v>
      </c>
      <c r="AE2581" s="25">
        <f t="shared" si="917"/>
        <v>4.5974937343358402</v>
      </c>
      <c r="AF2581" s="25">
        <f t="shared" si="917"/>
        <v>4.6308270676691663</v>
      </c>
      <c r="AG2581" s="25">
        <f t="shared" si="917"/>
        <v>4.664160401002504</v>
      </c>
      <c r="AH2581" s="25">
        <f t="shared" si="917"/>
        <v>4.6974937343358354</v>
      </c>
      <c r="AI2581" s="25">
        <f t="shared" si="917"/>
        <v>4.7308270676691713</v>
      </c>
      <c r="AJ2581" s="25">
        <f t="shared" si="917"/>
        <v>4.7641604010025036</v>
      </c>
      <c r="AK2581" s="25">
        <f t="shared" si="917"/>
        <v>4.7974937343358359</v>
      </c>
      <c r="AL2581" s="25">
        <f t="shared" si="917"/>
        <v>4.8308270676691745</v>
      </c>
      <c r="AM2581" s="25">
        <f t="shared" si="917"/>
        <v>4.8308270676691727</v>
      </c>
      <c r="AN2581" s="25">
        <f t="shared" si="917"/>
        <v>4.8308270676691691</v>
      </c>
      <c r="AO2581" s="25">
        <f t="shared" si="917"/>
        <v>4.8308270676691691</v>
      </c>
      <c r="AP2581" s="25">
        <f t="shared" si="917"/>
        <v>4.8308270676691727</v>
      </c>
      <c r="AQ2581" s="25">
        <f t="shared" si="917"/>
        <v>4.83082706766917</v>
      </c>
      <c r="AR2581" s="25">
        <f t="shared" si="917"/>
        <v>4.83082706766917</v>
      </c>
      <c r="AS2581" s="25">
        <f t="shared" si="917"/>
        <v>4.8308270676691683</v>
      </c>
      <c r="AT2581" s="25">
        <f t="shared" si="917"/>
        <v>4.83082706766917</v>
      </c>
      <c r="AU2581" s="25">
        <f t="shared" si="917"/>
        <v>4.83082706766917</v>
      </c>
      <c r="AV2581" s="25">
        <f t="shared" si="917"/>
        <v>4.8308270676691674</v>
      </c>
      <c r="AW2581" s="25">
        <f t="shared" si="917"/>
        <v>4.8308270676691754</v>
      </c>
      <c r="AX2581" s="25"/>
    </row>
    <row r="2582" spans="1:50">
      <c r="C2582" s="10" t="s">
        <v>4</v>
      </c>
      <c r="D2582" s="9"/>
      <c r="E2582" s="8"/>
      <c r="F2582" s="3"/>
      <c r="G2582" s="3"/>
      <c r="H2582" s="3"/>
      <c r="I2582" s="23">
        <f t="shared" ref="I2582:X2586" si="918">IF(E442&gt;0,E140,0)</f>
        <v>0</v>
      </c>
      <c r="J2582" s="23">
        <f t="shared" si="918"/>
        <v>0</v>
      </c>
      <c r="K2582" s="23">
        <f t="shared" si="918"/>
        <v>0</v>
      </c>
      <c r="L2582" s="23">
        <f t="shared" si="918"/>
        <v>0</v>
      </c>
      <c r="M2582" s="23">
        <f t="shared" si="918"/>
        <v>0</v>
      </c>
      <c r="N2582" s="23">
        <f t="shared" si="918"/>
        <v>0</v>
      </c>
      <c r="O2582" s="23">
        <f t="shared" si="918"/>
        <v>0</v>
      </c>
      <c r="P2582" s="23">
        <f t="shared" si="918"/>
        <v>0</v>
      </c>
      <c r="Q2582" s="23">
        <f t="shared" si="918"/>
        <v>0</v>
      </c>
      <c r="R2582" s="23">
        <f t="shared" si="918"/>
        <v>0</v>
      </c>
      <c r="S2582" s="23">
        <f t="shared" si="918"/>
        <v>0</v>
      </c>
      <c r="T2582" s="23">
        <f t="shared" si="918"/>
        <v>0</v>
      </c>
      <c r="U2582" s="23">
        <f t="shared" si="918"/>
        <v>0</v>
      </c>
      <c r="V2582" s="23">
        <f t="shared" si="918"/>
        <v>0</v>
      </c>
      <c r="W2582" s="23">
        <f t="shared" si="918"/>
        <v>0</v>
      </c>
      <c r="X2582" s="23">
        <f t="shared" si="918"/>
        <v>0</v>
      </c>
      <c r="Y2582" s="23">
        <f t="shared" ref="Y2582:AN2586" si="919">IF(U442&gt;0,U140,0)</f>
        <v>0</v>
      </c>
      <c r="Z2582" s="23">
        <f t="shared" si="919"/>
        <v>0</v>
      </c>
      <c r="AA2582" s="23">
        <f t="shared" si="919"/>
        <v>0</v>
      </c>
      <c r="AB2582" s="23">
        <f t="shared" si="919"/>
        <v>0</v>
      </c>
      <c r="AC2582" s="23">
        <f t="shared" si="919"/>
        <v>0</v>
      </c>
      <c r="AD2582" s="23">
        <f t="shared" si="919"/>
        <v>0</v>
      </c>
      <c r="AE2582" s="23">
        <f t="shared" si="919"/>
        <v>0</v>
      </c>
      <c r="AF2582" s="23">
        <f t="shared" si="919"/>
        <v>0</v>
      </c>
      <c r="AG2582" s="23">
        <f t="shared" si="919"/>
        <v>0</v>
      </c>
      <c r="AH2582" s="23">
        <f t="shared" si="919"/>
        <v>0</v>
      </c>
      <c r="AI2582" s="23">
        <f t="shared" si="919"/>
        <v>0</v>
      </c>
      <c r="AJ2582" s="23">
        <f t="shared" si="919"/>
        <v>0</v>
      </c>
      <c r="AK2582" s="23">
        <f t="shared" si="919"/>
        <v>0</v>
      </c>
      <c r="AL2582" s="23">
        <f t="shared" si="919"/>
        <v>0</v>
      </c>
      <c r="AM2582" s="23">
        <f t="shared" si="919"/>
        <v>0</v>
      </c>
      <c r="AN2582" s="23">
        <f t="shared" si="919"/>
        <v>0</v>
      </c>
      <c r="AO2582" s="23">
        <f t="shared" ref="AM2582:AW2586" si="920">IF(AK442&gt;0,AK140,0)</f>
        <v>0</v>
      </c>
      <c r="AP2582" s="23">
        <f t="shared" si="920"/>
        <v>0</v>
      </c>
      <c r="AQ2582" s="23">
        <f t="shared" si="920"/>
        <v>0</v>
      </c>
      <c r="AR2582" s="23">
        <f t="shared" si="920"/>
        <v>0</v>
      </c>
      <c r="AS2582" s="23">
        <f t="shared" si="920"/>
        <v>0</v>
      </c>
      <c r="AT2582" s="23">
        <f t="shared" si="920"/>
        <v>0</v>
      </c>
      <c r="AU2582" s="23">
        <f t="shared" si="920"/>
        <v>0</v>
      </c>
      <c r="AV2582" s="23">
        <f t="shared" si="920"/>
        <v>0</v>
      </c>
      <c r="AW2582" s="23">
        <f t="shared" si="920"/>
        <v>0</v>
      </c>
      <c r="AX2582" s="23"/>
    </row>
    <row r="2583" spans="1:50">
      <c r="C2583" s="10" t="s">
        <v>3</v>
      </c>
      <c r="D2583" s="9"/>
      <c r="E2583" s="8"/>
      <c r="F2583" s="3"/>
      <c r="G2583" s="3"/>
      <c r="H2583" s="3"/>
      <c r="I2583" s="23">
        <f t="shared" si="918"/>
        <v>0</v>
      </c>
      <c r="J2583" s="23">
        <f t="shared" si="918"/>
        <v>0</v>
      </c>
      <c r="K2583" s="23">
        <f t="shared" si="918"/>
        <v>0</v>
      </c>
      <c r="L2583" s="23">
        <f t="shared" si="918"/>
        <v>0</v>
      </c>
      <c r="M2583" s="23">
        <f t="shared" si="918"/>
        <v>0</v>
      </c>
      <c r="N2583" s="23">
        <f t="shared" si="918"/>
        <v>0</v>
      </c>
      <c r="O2583" s="23">
        <f t="shared" si="918"/>
        <v>0</v>
      </c>
      <c r="P2583" s="23">
        <f t="shared" si="918"/>
        <v>0</v>
      </c>
      <c r="Q2583" s="23">
        <f t="shared" si="918"/>
        <v>0</v>
      </c>
      <c r="R2583" s="23">
        <f t="shared" si="918"/>
        <v>0</v>
      </c>
      <c r="S2583" s="23">
        <f t="shared" si="918"/>
        <v>0</v>
      </c>
      <c r="T2583" s="23">
        <f t="shared" si="918"/>
        <v>0</v>
      </c>
      <c r="U2583" s="23">
        <f t="shared" si="918"/>
        <v>0</v>
      </c>
      <c r="V2583" s="23">
        <f t="shared" si="918"/>
        <v>0</v>
      </c>
      <c r="W2583" s="23">
        <f t="shared" si="918"/>
        <v>0</v>
      </c>
      <c r="X2583" s="23">
        <f t="shared" si="918"/>
        <v>0</v>
      </c>
      <c r="Y2583" s="23">
        <f t="shared" si="919"/>
        <v>0</v>
      </c>
      <c r="Z2583" s="23">
        <f t="shared" si="919"/>
        <v>0</v>
      </c>
      <c r="AA2583" s="23">
        <f t="shared" si="919"/>
        <v>0</v>
      </c>
      <c r="AB2583" s="23">
        <f t="shared" si="919"/>
        <v>0</v>
      </c>
      <c r="AC2583" s="23">
        <f t="shared" si="919"/>
        <v>0</v>
      </c>
      <c r="AD2583" s="23">
        <f t="shared" si="919"/>
        <v>0</v>
      </c>
      <c r="AE2583" s="23">
        <f t="shared" si="919"/>
        <v>0</v>
      </c>
      <c r="AF2583" s="23">
        <f t="shared" si="919"/>
        <v>0</v>
      </c>
      <c r="AG2583" s="23">
        <f t="shared" si="919"/>
        <v>0</v>
      </c>
      <c r="AH2583" s="23">
        <f t="shared" si="919"/>
        <v>0</v>
      </c>
      <c r="AI2583" s="23">
        <f t="shared" si="919"/>
        <v>0</v>
      </c>
      <c r="AJ2583" s="23">
        <f t="shared" si="919"/>
        <v>0</v>
      </c>
      <c r="AK2583" s="23">
        <f t="shared" si="919"/>
        <v>0</v>
      </c>
      <c r="AL2583" s="23">
        <f t="shared" si="919"/>
        <v>0</v>
      </c>
      <c r="AM2583" s="23">
        <f t="shared" si="920"/>
        <v>0</v>
      </c>
      <c r="AN2583" s="23">
        <f t="shared" si="920"/>
        <v>0</v>
      </c>
      <c r="AO2583" s="23">
        <f t="shared" si="920"/>
        <v>0</v>
      </c>
      <c r="AP2583" s="23">
        <f t="shared" si="920"/>
        <v>0</v>
      </c>
      <c r="AQ2583" s="23">
        <f t="shared" si="920"/>
        <v>0</v>
      </c>
      <c r="AR2583" s="23">
        <f t="shared" si="920"/>
        <v>0</v>
      </c>
      <c r="AS2583" s="23">
        <f t="shared" si="920"/>
        <v>0</v>
      </c>
      <c r="AT2583" s="23">
        <f t="shared" si="920"/>
        <v>0</v>
      </c>
      <c r="AU2583" s="23">
        <f t="shared" si="920"/>
        <v>0</v>
      </c>
      <c r="AV2583" s="23">
        <f t="shared" si="920"/>
        <v>0</v>
      </c>
      <c r="AW2583" s="23">
        <f t="shared" si="920"/>
        <v>0</v>
      </c>
      <c r="AX2583" s="23"/>
    </row>
    <row r="2584" spans="1:50">
      <c r="C2584" s="10" t="s">
        <v>2</v>
      </c>
      <c r="D2584" s="9"/>
      <c r="E2584" s="8"/>
      <c r="F2584" s="3"/>
      <c r="G2584" s="3"/>
      <c r="H2584" s="3"/>
      <c r="I2584" s="23">
        <f t="shared" si="918"/>
        <v>0</v>
      </c>
      <c r="J2584" s="23">
        <f t="shared" si="918"/>
        <v>4.0666666666666664</v>
      </c>
      <c r="K2584" s="23">
        <f t="shared" si="918"/>
        <v>4.0999999999999996</v>
      </c>
      <c r="L2584" s="23">
        <f t="shared" si="918"/>
        <v>4.1333333333333329</v>
      </c>
      <c r="M2584" s="23">
        <f t="shared" si="918"/>
        <v>4.1666666666666661</v>
      </c>
      <c r="N2584" s="23">
        <f t="shared" si="918"/>
        <v>4.1999999999999993</v>
      </c>
      <c r="O2584" s="23">
        <f t="shared" si="918"/>
        <v>4.2333333333333325</v>
      </c>
      <c r="P2584" s="23">
        <f t="shared" si="918"/>
        <v>4.2666666666666657</v>
      </c>
      <c r="Q2584" s="23">
        <f t="shared" si="918"/>
        <v>4.2999999999999989</v>
      </c>
      <c r="R2584" s="23">
        <f t="shared" si="918"/>
        <v>4.3333333333333321</v>
      </c>
      <c r="S2584" s="23">
        <f t="shared" si="918"/>
        <v>4.3666666666666654</v>
      </c>
      <c r="T2584" s="23">
        <f t="shared" si="918"/>
        <v>4.3999999999999986</v>
      </c>
      <c r="U2584" s="23">
        <f t="shared" si="918"/>
        <v>4.4333333333333318</v>
      </c>
      <c r="V2584" s="23">
        <f t="shared" si="918"/>
        <v>4.466666666666665</v>
      </c>
      <c r="W2584" s="23">
        <f t="shared" si="918"/>
        <v>4.5</v>
      </c>
      <c r="X2584" s="23">
        <f t="shared" si="918"/>
        <v>4.5333333333333332</v>
      </c>
      <c r="Y2584" s="23">
        <f t="shared" si="919"/>
        <v>4.5666666666666664</v>
      </c>
      <c r="Z2584" s="23">
        <f t="shared" si="919"/>
        <v>4.5999999999999996</v>
      </c>
      <c r="AA2584" s="23">
        <f t="shared" si="919"/>
        <v>4.6333333333333329</v>
      </c>
      <c r="AB2584" s="23">
        <f t="shared" si="919"/>
        <v>4.6666666666666661</v>
      </c>
      <c r="AC2584" s="23">
        <f t="shared" si="919"/>
        <v>4.6999999999999993</v>
      </c>
      <c r="AD2584" s="23">
        <f t="shared" si="919"/>
        <v>4.7333333333333325</v>
      </c>
      <c r="AE2584" s="23">
        <f t="shared" si="919"/>
        <v>4.7666666666666657</v>
      </c>
      <c r="AF2584" s="23">
        <f t="shared" si="919"/>
        <v>4.7999999999999989</v>
      </c>
      <c r="AG2584" s="23">
        <f t="shared" si="919"/>
        <v>4.8333333333333321</v>
      </c>
      <c r="AH2584" s="23">
        <f t="shared" si="919"/>
        <v>4.8666666666666654</v>
      </c>
      <c r="AI2584" s="23">
        <f t="shared" si="919"/>
        <v>4.8999999999999986</v>
      </c>
      <c r="AJ2584" s="23">
        <f t="shared" si="919"/>
        <v>4.9333333333333318</v>
      </c>
      <c r="AK2584" s="23">
        <f t="shared" si="919"/>
        <v>4.966666666666665</v>
      </c>
      <c r="AL2584" s="23">
        <f t="shared" si="919"/>
        <v>5</v>
      </c>
      <c r="AM2584" s="23">
        <f t="shared" si="920"/>
        <v>5</v>
      </c>
      <c r="AN2584" s="23">
        <f t="shared" si="920"/>
        <v>5</v>
      </c>
      <c r="AO2584" s="23">
        <f t="shared" si="920"/>
        <v>5</v>
      </c>
      <c r="AP2584" s="23">
        <f t="shared" si="920"/>
        <v>5</v>
      </c>
      <c r="AQ2584" s="23">
        <f t="shared" si="920"/>
        <v>5</v>
      </c>
      <c r="AR2584" s="23">
        <f t="shared" si="920"/>
        <v>5</v>
      </c>
      <c r="AS2584" s="23">
        <f t="shared" si="920"/>
        <v>5</v>
      </c>
      <c r="AT2584" s="23">
        <f t="shared" si="920"/>
        <v>5</v>
      </c>
      <c r="AU2584" s="23">
        <f t="shared" si="920"/>
        <v>5</v>
      </c>
      <c r="AV2584" s="23">
        <f t="shared" si="920"/>
        <v>5</v>
      </c>
      <c r="AW2584" s="23">
        <f t="shared" si="920"/>
        <v>5</v>
      </c>
      <c r="AX2584" s="23"/>
    </row>
    <row r="2585" spans="1:50">
      <c r="C2585" s="10" t="s">
        <v>1</v>
      </c>
      <c r="D2585" s="9"/>
      <c r="E2585" s="8"/>
      <c r="F2585" s="3"/>
      <c r="G2585" s="3"/>
      <c r="H2585" s="3"/>
      <c r="I2585" s="23">
        <f t="shared" si="918"/>
        <v>0</v>
      </c>
      <c r="J2585" s="23">
        <f t="shared" si="918"/>
        <v>2.8733333333333331</v>
      </c>
      <c r="K2585" s="23">
        <f t="shared" si="918"/>
        <v>2.9599999999999995</v>
      </c>
      <c r="L2585" s="23">
        <f t="shared" si="918"/>
        <v>3.046666666666666</v>
      </c>
      <c r="M2585" s="23">
        <f t="shared" si="918"/>
        <v>3.1333333333333324</v>
      </c>
      <c r="N2585" s="23">
        <f t="shared" si="918"/>
        <v>3.2199999999999989</v>
      </c>
      <c r="O2585" s="23">
        <f t="shared" si="918"/>
        <v>3.3066666666666653</v>
      </c>
      <c r="P2585" s="23">
        <f t="shared" si="918"/>
        <v>3.3933333333333318</v>
      </c>
      <c r="Q2585" s="23">
        <f t="shared" si="918"/>
        <v>3.4799999999999982</v>
      </c>
      <c r="R2585" s="23">
        <f t="shared" si="918"/>
        <v>3.5666666666666647</v>
      </c>
      <c r="S2585" s="23">
        <f t="shared" si="918"/>
        <v>3.6533333333333311</v>
      </c>
      <c r="T2585" s="23">
        <f t="shared" si="918"/>
        <v>3.7399999999999975</v>
      </c>
      <c r="U2585" s="23">
        <f t="shared" si="918"/>
        <v>3.826666666666664</v>
      </c>
      <c r="V2585" s="23">
        <f t="shared" si="918"/>
        <v>3.9133333333333304</v>
      </c>
      <c r="W2585" s="23">
        <f t="shared" si="918"/>
        <v>4</v>
      </c>
      <c r="X2585" s="23">
        <f t="shared" si="918"/>
        <v>4.0333333333333332</v>
      </c>
      <c r="Y2585" s="23">
        <f t="shared" si="919"/>
        <v>4.0666666666666664</v>
      </c>
      <c r="Z2585" s="23">
        <f t="shared" si="919"/>
        <v>4.0999999999999996</v>
      </c>
      <c r="AA2585" s="23">
        <f t="shared" si="919"/>
        <v>4.1333333333333329</v>
      </c>
      <c r="AB2585" s="23">
        <f t="shared" si="919"/>
        <v>4.1666666666666661</v>
      </c>
      <c r="AC2585" s="23">
        <f t="shared" si="919"/>
        <v>4.1999999999999993</v>
      </c>
      <c r="AD2585" s="23">
        <f t="shared" si="919"/>
        <v>4.2333333333333325</v>
      </c>
      <c r="AE2585" s="23">
        <f t="shared" si="919"/>
        <v>4.2666666666666657</v>
      </c>
      <c r="AF2585" s="23">
        <f t="shared" si="919"/>
        <v>4.2999999999999989</v>
      </c>
      <c r="AG2585" s="23">
        <f t="shared" si="919"/>
        <v>4.3333333333333321</v>
      </c>
      <c r="AH2585" s="23">
        <f t="shared" si="919"/>
        <v>4.3666666666666654</v>
      </c>
      <c r="AI2585" s="23">
        <f t="shared" si="919"/>
        <v>4.3999999999999986</v>
      </c>
      <c r="AJ2585" s="23">
        <f t="shared" si="919"/>
        <v>4.4333333333333318</v>
      </c>
      <c r="AK2585" s="23">
        <f t="shared" si="919"/>
        <v>4.466666666666665</v>
      </c>
      <c r="AL2585" s="23">
        <f t="shared" si="919"/>
        <v>4.5</v>
      </c>
      <c r="AM2585" s="23">
        <f t="shared" si="920"/>
        <v>4.5</v>
      </c>
      <c r="AN2585" s="23">
        <f t="shared" si="920"/>
        <v>4.5</v>
      </c>
      <c r="AO2585" s="23">
        <f t="shared" si="920"/>
        <v>4.5</v>
      </c>
      <c r="AP2585" s="23">
        <f t="shared" si="920"/>
        <v>4.5</v>
      </c>
      <c r="AQ2585" s="23">
        <f t="shared" si="920"/>
        <v>4.5</v>
      </c>
      <c r="AR2585" s="23">
        <f t="shared" si="920"/>
        <v>4.5</v>
      </c>
      <c r="AS2585" s="23">
        <f t="shared" si="920"/>
        <v>4.5</v>
      </c>
      <c r="AT2585" s="23">
        <f t="shared" si="920"/>
        <v>4.5</v>
      </c>
      <c r="AU2585" s="23">
        <f t="shared" si="920"/>
        <v>4.5</v>
      </c>
      <c r="AV2585" s="23">
        <f t="shared" si="920"/>
        <v>4.5</v>
      </c>
      <c r="AW2585" s="23">
        <f t="shared" si="920"/>
        <v>4.5</v>
      </c>
      <c r="AX2585" s="23"/>
    </row>
    <row r="2586" spans="1:50">
      <c r="C2586" s="7" t="s">
        <v>0</v>
      </c>
      <c r="D2586" s="6"/>
      <c r="E2586" s="5"/>
      <c r="F2586" s="4"/>
      <c r="G2586" s="4"/>
      <c r="H2586" s="4"/>
      <c r="I2586" s="24">
        <f t="shared" si="918"/>
        <v>0</v>
      </c>
      <c r="J2586" s="24">
        <f t="shared" si="918"/>
        <v>0</v>
      </c>
      <c r="K2586" s="24">
        <f t="shared" si="918"/>
        <v>0</v>
      </c>
      <c r="L2586" s="24">
        <f t="shared" si="918"/>
        <v>0</v>
      </c>
      <c r="M2586" s="24">
        <f t="shared" si="918"/>
        <v>0</v>
      </c>
      <c r="N2586" s="24">
        <f t="shared" si="918"/>
        <v>0</v>
      </c>
      <c r="O2586" s="24">
        <f t="shared" si="918"/>
        <v>0</v>
      </c>
      <c r="P2586" s="24">
        <f t="shared" si="918"/>
        <v>0</v>
      </c>
      <c r="Q2586" s="24">
        <f t="shared" si="918"/>
        <v>0</v>
      </c>
      <c r="R2586" s="24">
        <f t="shared" si="918"/>
        <v>0</v>
      </c>
      <c r="S2586" s="24">
        <f t="shared" si="918"/>
        <v>0</v>
      </c>
      <c r="T2586" s="24">
        <f t="shared" si="918"/>
        <v>0</v>
      </c>
      <c r="U2586" s="24">
        <f t="shared" si="918"/>
        <v>0</v>
      </c>
      <c r="V2586" s="24">
        <f t="shared" si="918"/>
        <v>0</v>
      </c>
      <c r="W2586" s="24">
        <f t="shared" si="918"/>
        <v>0</v>
      </c>
      <c r="X2586" s="24">
        <f t="shared" si="918"/>
        <v>0</v>
      </c>
      <c r="Y2586" s="24">
        <f t="shared" si="919"/>
        <v>0</v>
      </c>
      <c r="Z2586" s="24">
        <f t="shared" si="919"/>
        <v>0</v>
      </c>
      <c r="AA2586" s="24">
        <f t="shared" si="919"/>
        <v>0</v>
      </c>
      <c r="AB2586" s="24">
        <f t="shared" si="919"/>
        <v>0</v>
      </c>
      <c r="AC2586" s="24">
        <f t="shared" si="919"/>
        <v>0</v>
      </c>
      <c r="AD2586" s="24">
        <f t="shared" si="919"/>
        <v>0</v>
      </c>
      <c r="AE2586" s="24">
        <f t="shared" si="919"/>
        <v>0</v>
      </c>
      <c r="AF2586" s="24">
        <f t="shared" si="919"/>
        <v>0</v>
      </c>
      <c r="AG2586" s="24">
        <f t="shared" si="919"/>
        <v>0</v>
      </c>
      <c r="AH2586" s="24">
        <f t="shared" si="919"/>
        <v>0</v>
      </c>
      <c r="AI2586" s="24">
        <f t="shared" si="919"/>
        <v>0</v>
      </c>
      <c r="AJ2586" s="24">
        <f t="shared" si="919"/>
        <v>0</v>
      </c>
      <c r="AK2586" s="24">
        <f t="shared" si="919"/>
        <v>0</v>
      </c>
      <c r="AL2586" s="24">
        <f t="shared" si="919"/>
        <v>0</v>
      </c>
      <c r="AM2586" s="24">
        <f t="shared" si="920"/>
        <v>0</v>
      </c>
      <c r="AN2586" s="24">
        <f t="shared" si="920"/>
        <v>0</v>
      </c>
      <c r="AO2586" s="24">
        <f t="shared" si="920"/>
        <v>0</v>
      </c>
      <c r="AP2586" s="24">
        <f t="shared" si="920"/>
        <v>0</v>
      </c>
      <c r="AQ2586" s="24">
        <f t="shared" si="920"/>
        <v>0</v>
      </c>
      <c r="AR2586" s="24">
        <f t="shared" si="920"/>
        <v>0</v>
      </c>
      <c r="AS2586" s="24">
        <f t="shared" si="920"/>
        <v>0</v>
      </c>
      <c r="AT2586" s="24">
        <f t="shared" si="920"/>
        <v>0</v>
      </c>
      <c r="AU2586" s="24">
        <f t="shared" si="920"/>
        <v>0</v>
      </c>
      <c r="AV2586" s="24">
        <f t="shared" si="920"/>
        <v>0</v>
      </c>
      <c r="AW2586" s="24">
        <f t="shared" si="920"/>
        <v>0</v>
      </c>
      <c r="AX2586" s="23"/>
    </row>
    <row r="2587" spans="1:50">
      <c r="A2587" s="15"/>
      <c r="B2587" s="15"/>
      <c r="C2587" s="14">
        <v>6</v>
      </c>
      <c r="D2587" s="13"/>
      <c r="E2587" s="12"/>
      <c r="F2587" s="11"/>
      <c r="G2587" s="11"/>
      <c r="H2587" s="11"/>
      <c r="I2587" s="11"/>
      <c r="J2587" s="25" t="e">
        <f t="shared" ref="J2587:AW2587" si="921">IF(E447&gt;0,(SUMPRODUCT(E450:E451,E2560:E2561))/SUM(E450:E451),0)</f>
        <v>#DIV/0!</v>
      </c>
      <c r="K2587" s="25">
        <f t="shared" si="921"/>
        <v>3.3321681864235004</v>
      </c>
      <c r="L2587" s="25">
        <f t="shared" si="921"/>
        <v>0</v>
      </c>
      <c r="M2587" s="25">
        <f t="shared" si="921"/>
        <v>0</v>
      </c>
      <c r="N2587" s="25">
        <f t="shared" si="921"/>
        <v>0</v>
      </c>
      <c r="O2587" s="25">
        <f t="shared" si="921"/>
        <v>0</v>
      </c>
      <c r="P2587" s="25">
        <f t="shared" si="921"/>
        <v>4.152128861642022</v>
      </c>
      <c r="Q2587" s="25">
        <f t="shared" si="921"/>
        <v>4.12593722369584</v>
      </c>
      <c r="R2587" s="25">
        <f t="shared" si="921"/>
        <v>4.1484753889182464</v>
      </c>
      <c r="S2587" s="25">
        <f t="shared" si="921"/>
        <v>4.1827183307347253</v>
      </c>
      <c r="T2587" s="25">
        <f t="shared" si="921"/>
        <v>4.2215699435045586</v>
      </c>
      <c r="U2587" s="25">
        <f t="shared" si="921"/>
        <v>4.2627059003909729</v>
      </c>
      <c r="V2587" s="25">
        <f t="shared" si="921"/>
        <v>4.3051399257302521</v>
      </c>
      <c r="W2587" s="25">
        <f t="shared" si="921"/>
        <v>4.3483820834249656</v>
      </c>
      <c r="X2587" s="25">
        <f t="shared" si="921"/>
        <v>4.3921614425188</v>
      </c>
      <c r="Y2587" s="25">
        <f t="shared" si="921"/>
        <v>4.3794345645234829</v>
      </c>
      <c r="Z2587" s="25">
        <f t="shared" si="921"/>
        <v>4.4088826554464688</v>
      </c>
      <c r="AA2587" s="25">
        <f t="shared" si="921"/>
        <v>4.4388252148997118</v>
      </c>
      <c r="AB2587" s="25">
        <f t="shared" si="921"/>
        <v>4.4691734949676327</v>
      </c>
      <c r="AC2587" s="25">
        <f t="shared" si="921"/>
        <v>4.4998587869801572</v>
      </c>
      <c r="AD2587" s="25">
        <f t="shared" si="921"/>
        <v>4.5308270676691738</v>
      </c>
      <c r="AE2587" s="25">
        <f t="shared" si="921"/>
        <v>4.5641604010025052</v>
      </c>
      <c r="AF2587" s="25">
        <f t="shared" si="921"/>
        <v>4.5974937343358402</v>
      </c>
      <c r="AG2587" s="25">
        <f t="shared" si="921"/>
        <v>4.6308270676691663</v>
      </c>
      <c r="AH2587" s="25">
        <f t="shared" si="921"/>
        <v>4.664160401002504</v>
      </c>
      <c r="AI2587" s="25">
        <f t="shared" si="921"/>
        <v>4.6974937343358354</v>
      </c>
      <c r="AJ2587" s="25">
        <f t="shared" si="921"/>
        <v>4.7308270676691713</v>
      </c>
      <c r="AK2587" s="25">
        <f t="shared" si="921"/>
        <v>4.7641604010025036</v>
      </c>
      <c r="AL2587" s="25">
        <f t="shared" si="921"/>
        <v>4.7974937343358359</v>
      </c>
      <c r="AM2587" s="25">
        <f t="shared" si="921"/>
        <v>4.8308270676691745</v>
      </c>
      <c r="AN2587" s="25">
        <f t="shared" si="921"/>
        <v>4.8308270676691727</v>
      </c>
      <c r="AO2587" s="25">
        <f t="shared" si="921"/>
        <v>4.8308270676691691</v>
      </c>
      <c r="AP2587" s="25">
        <f t="shared" si="921"/>
        <v>4.8308270676691691</v>
      </c>
      <c r="AQ2587" s="25">
        <f t="shared" si="921"/>
        <v>4.8308270676691727</v>
      </c>
      <c r="AR2587" s="25">
        <f t="shared" si="921"/>
        <v>4.83082706766917</v>
      </c>
      <c r="AS2587" s="25">
        <f t="shared" si="921"/>
        <v>4.83082706766917</v>
      </c>
      <c r="AT2587" s="25">
        <f t="shared" si="921"/>
        <v>4.8308270676691683</v>
      </c>
      <c r="AU2587" s="25">
        <f t="shared" si="921"/>
        <v>4.83082706766917</v>
      </c>
      <c r="AV2587" s="25">
        <f t="shared" si="921"/>
        <v>4.83082706766917</v>
      </c>
      <c r="AW2587" s="25">
        <f t="shared" si="921"/>
        <v>4.8308270676691674</v>
      </c>
      <c r="AX2587" s="25"/>
    </row>
    <row r="2588" spans="1:50">
      <c r="C2588" s="10" t="s">
        <v>4</v>
      </c>
      <c r="D2588" s="9"/>
      <c r="E2588" s="8"/>
      <c r="F2588" s="3"/>
      <c r="G2588" s="3"/>
      <c r="H2588" s="3"/>
      <c r="I2588" s="3"/>
      <c r="J2588" s="23">
        <f t="shared" ref="J2588:Y2592" si="922">IF(E442&gt;0,E140,0)</f>
        <v>0</v>
      </c>
      <c r="K2588" s="23">
        <f t="shared" si="922"/>
        <v>0</v>
      </c>
      <c r="L2588" s="23">
        <f t="shared" si="922"/>
        <v>0</v>
      </c>
      <c r="M2588" s="23">
        <f t="shared" si="922"/>
        <v>0</v>
      </c>
      <c r="N2588" s="23">
        <f t="shared" si="922"/>
        <v>0</v>
      </c>
      <c r="O2588" s="23">
        <f t="shared" si="922"/>
        <v>0</v>
      </c>
      <c r="P2588" s="23">
        <f t="shared" si="922"/>
        <v>0</v>
      </c>
      <c r="Q2588" s="23">
        <f t="shared" si="922"/>
        <v>0</v>
      </c>
      <c r="R2588" s="23">
        <f t="shared" si="922"/>
        <v>0</v>
      </c>
      <c r="S2588" s="23">
        <f t="shared" si="922"/>
        <v>0</v>
      </c>
      <c r="T2588" s="23">
        <f t="shared" si="922"/>
        <v>0</v>
      </c>
      <c r="U2588" s="23">
        <f t="shared" si="922"/>
        <v>0</v>
      </c>
      <c r="V2588" s="23">
        <f t="shared" si="922"/>
        <v>0</v>
      </c>
      <c r="W2588" s="23">
        <f t="shared" si="922"/>
        <v>0</v>
      </c>
      <c r="X2588" s="23">
        <f t="shared" si="922"/>
        <v>0</v>
      </c>
      <c r="Y2588" s="23">
        <f t="shared" si="922"/>
        <v>0</v>
      </c>
      <c r="Z2588" s="23">
        <f t="shared" ref="Z2588:AO2592" si="923">IF(U442&gt;0,U140,0)</f>
        <v>0</v>
      </c>
      <c r="AA2588" s="23">
        <f t="shared" si="923"/>
        <v>0</v>
      </c>
      <c r="AB2588" s="23">
        <f t="shared" si="923"/>
        <v>0</v>
      </c>
      <c r="AC2588" s="23">
        <f t="shared" si="923"/>
        <v>0</v>
      </c>
      <c r="AD2588" s="23">
        <f t="shared" si="923"/>
        <v>0</v>
      </c>
      <c r="AE2588" s="23">
        <f t="shared" si="923"/>
        <v>0</v>
      </c>
      <c r="AF2588" s="23">
        <f t="shared" si="923"/>
        <v>0</v>
      </c>
      <c r="AG2588" s="23">
        <f t="shared" si="923"/>
        <v>0</v>
      </c>
      <c r="AH2588" s="23">
        <f t="shared" si="923"/>
        <v>0</v>
      </c>
      <c r="AI2588" s="23">
        <f t="shared" si="923"/>
        <v>0</v>
      </c>
      <c r="AJ2588" s="23">
        <f t="shared" si="923"/>
        <v>0</v>
      </c>
      <c r="AK2588" s="23">
        <f t="shared" si="923"/>
        <v>0</v>
      </c>
      <c r="AL2588" s="23">
        <f t="shared" si="923"/>
        <v>0</v>
      </c>
      <c r="AM2588" s="23">
        <f t="shared" si="923"/>
        <v>0</v>
      </c>
      <c r="AN2588" s="23">
        <f t="shared" si="923"/>
        <v>0</v>
      </c>
      <c r="AO2588" s="23">
        <f t="shared" si="923"/>
        <v>0</v>
      </c>
      <c r="AP2588" s="23">
        <f t="shared" ref="AN2588:AW2592" si="924">IF(AK442&gt;0,AK140,0)</f>
        <v>0</v>
      </c>
      <c r="AQ2588" s="23">
        <f t="shared" si="924"/>
        <v>0</v>
      </c>
      <c r="AR2588" s="23">
        <f t="shared" si="924"/>
        <v>0</v>
      </c>
      <c r="AS2588" s="23">
        <f t="shared" si="924"/>
        <v>0</v>
      </c>
      <c r="AT2588" s="23">
        <f t="shared" si="924"/>
        <v>0</v>
      </c>
      <c r="AU2588" s="23">
        <f t="shared" si="924"/>
        <v>0</v>
      </c>
      <c r="AV2588" s="23">
        <f t="shared" si="924"/>
        <v>0</v>
      </c>
      <c r="AW2588" s="23">
        <f t="shared" si="924"/>
        <v>0</v>
      </c>
      <c r="AX2588" s="23"/>
    </row>
    <row r="2589" spans="1:50">
      <c r="C2589" s="10" t="s">
        <v>3</v>
      </c>
      <c r="D2589" s="9"/>
      <c r="E2589" s="8"/>
      <c r="F2589" s="3"/>
      <c r="G2589" s="3"/>
      <c r="H2589" s="3"/>
      <c r="I2589" s="3"/>
      <c r="J2589" s="23">
        <f t="shared" si="922"/>
        <v>0</v>
      </c>
      <c r="K2589" s="23">
        <f t="shared" si="922"/>
        <v>0</v>
      </c>
      <c r="L2589" s="23">
        <f t="shared" si="922"/>
        <v>0</v>
      </c>
      <c r="M2589" s="23">
        <f t="shared" si="922"/>
        <v>0</v>
      </c>
      <c r="N2589" s="23">
        <f t="shared" si="922"/>
        <v>0</v>
      </c>
      <c r="O2589" s="23">
        <f t="shared" si="922"/>
        <v>0</v>
      </c>
      <c r="P2589" s="23">
        <f t="shared" si="922"/>
        <v>0</v>
      </c>
      <c r="Q2589" s="23">
        <f t="shared" si="922"/>
        <v>0</v>
      </c>
      <c r="R2589" s="23">
        <f t="shared" si="922"/>
        <v>0</v>
      </c>
      <c r="S2589" s="23">
        <f t="shared" si="922"/>
        <v>0</v>
      </c>
      <c r="T2589" s="23">
        <f t="shared" si="922"/>
        <v>0</v>
      </c>
      <c r="U2589" s="23">
        <f t="shared" si="922"/>
        <v>0</v>
      </c>
      <c r="V2589" s="23">
        <f t="shared" si="922"/>
        <v>0</v>
      </c>
      <c r="W2589" s="23">
        <f t="shared" si="922"/>
        <v>0</v>
      </c>
      <c r="X2589" s="23">
        <f t="shared" si="922"/>
        <v>0</v>
      </c>
      <c r="Y2589" s="23">
        <f t="shared" si="922"/>
        <v>0</v>
      </c>
      <c r="Z2589" s="23">
        <f t="shared" si="923"/>
        <v>0</v>
      </c>
      <c r="AA2589" s="23">
        <f t="shared" si="923"/>
        <v>0</v>
      </c>
      <c r="AB2589" s="23">
        <f t="shared" si="923"/>
        <v>0</v>
      </c>
      <c r="AC2589" s="23">
        <f t="shared" si="923"/>
        <v>0</v>
      </c>
      <c r="AD2589" s="23">
        <f t="shared" si="923"/>
        <v>0</v>
      </c>
      <c r="AE2589" s="23">
        <f t="shared" si="923"/>
        <v>0</v>
      </c>
      <c r="AF2589" s="23">
        <f t="shared" si="923"/>
        <v>0</v>
      </c>
      <c r="AG2589" s="23">
        <f t="shared" si="923"/>
        <v>0</v>
      </c>
      <c r="AH2589" s="23">
        <f t="shared" si="923"/>
        <v>0</v>
      </c>
      <c r="AI2589" s="23">
        <f t="shared" si="923"/>
        <v>0</v>
      </c>
      <c r="AJ2589" s="23">
        <f t="shared" si="923"/>
        <v>0</v>
      </c>
      <c r="AK2589" s="23">
        <f t="shared" si="923"/>
        <v>0</v>
      </c>
      <c r="AL2589" s="23">
        <f t="shared" si="923"/>
        <v>0</v>
      </c>
      <c r="AM2589" s="23">
        <f t="shared" si="923"/>
        <v>0</v>
      </c>
      <c r="AN2589" s="23">
        <f t="shared" si="924"/>
        <v>0</v>
      </c>
      <c r="AO2589" s="23">
        <f t="shared" si="924"/>
        <v>0</v>
      </c>
      <c r="AP2589" s="23">
        <f t="shared" si="924"/>
        <v>0</v>
      </c>
      <c r="AQ2589" s="23">
        <f t="shared" si="924"/>
        <v>0</v>
      </c>
      <c r="AR2589" s="23">
        <f t="shared" si="924"/>
        <v>0</v>
      </c>
      <c r="AS2589" s="23">
        <f t="shared" si="924"/>
        <v>0</v>
      </c>
      <c r="AT2589" s="23">
        <f t="shared" si="924"/>
        <v>0</v>
      </c>
      <c r="AU2589" s="23">
        <f t="shared" si="924"/>
        <v>0</v>
      </c>
      <c r="AV2589" s="23">
        <f t="shared" si="924"/>
        <v>0</v>
      </c>
      <c r="AW2589" s="23">
        <f t="shared" si="924"/>
        <v>0</v>
      </c>
      <c r="AX2589" s="23"/>
    </row>
    <row r="2590" spans="1:50">
      <c r="C2590" s="10" t="s">
        <v>2</v>
      </c>
      <c r="D2590" s="9"/>
      <c r="E2590" s="8"/>
      <c r="F2590" s="3"/>
      <c r="G2590" s="3"/>
      <c r="H2590" s="3"/>
      <c r="I2590" s="3"/>
      <c r="J2590" s="23">
        <f t="shared" si="922"/>
        <v>0</v>
      </c>
      <c r="K2590" s="23">
        <f t="shared" si="922"/>
        <v>4.0666666666666664</v>
      </c>
      <c r="L2590" s="23">
        <f t="shared" si="922"/>
        <v>4.0999999999999996</v>
      </c>
      <c r="M2590" s="23">
        <f t="shared" si="922"/>
        <v>4.1333333333333329</v>
      </c>
      <c r="N2590" s="23">
        <f t="shared" si="922"/>
        <v>4.1666666666666661</v>
      </c>
      <c r="O2590" s="23">
        <f t="shared" si="922"/>
        <v>4.1999999999999993</v>
      </c>
      <c r="P2590" s="23">
        <f t="shared" si="922"/>
        <v>4.2333333333333325</v>
      </c>
      <c r="Q2590" s="23">
        <f t="shared" si="922"/>
        <v>4.2666666666666657</v>
      </c>
      <c r="R2590" s="23">
        <f t="shared" si="922"/>
        <v>4.2999999999999989</v>
      </c>
      <c r="S2590" s="23">
        <f t="shared" si="922"/>
        <v>4.3333333333333321</v>
      </c>
      <c r="T2590" s="23">
        <f t="shared" si="922"/>
        <v>4.3666666666666654</v>
      </c>
      <c r="U2590" s="23">
        <f t="shared" si="922"/>
        <v>4.3999999999999986</v>
      </c>
      <c r="V2590" s="23">
        <f t="shared" si="922"/>
        <v>4.4333333333333318</v>
      </c>
      <c r="W2590" s="23">
        <f t="shared" si="922"/>
        <v>4.466666666666665</v>
      </c>
      <c r="X2590" s="23">
        <f t="shared" si="922"/>
        <v>4.5</v>
      </c>
      <c r="Y2590" s="23">
        <f t="shared" si="922"/>
        <v>4.5333333333333332</v>
      </c>
      <c r="Z2590" s="23">
        <f t="shared" si="923"/>
        <v>4.5666666666666664</v>
      </c>
      <c r="AA2590" s="23">
        <f t="shared" si="923"/>
        <v>4.5999999999999996</v>
      </c>
      <c r="AB2590" s="23">
        <f t="shared" si="923"/>
        <v>4.6333333333333329</v>
      </c>
      <c r="AC2590" s="23">
        <f t="shared" si="923"/>
        <v>4.6666666666666661</v>
      </c>
      <c r="AD2590" s="23">
        <f t="shared" si="923"/>
        <v>4.6999999999999993</v>
      </c>
      <c r="AE2590" s="23">
        <f t="shared" si="923"/>
        <v>4.7333333333333325</v>
      </c>
      <c r="AF2590" s="23">
        <f t="shared" si="923"/>
        <v>4.7666666666666657</v>
      </c>
      <c r="AG2590" s="23">
        <f t="shared" si="923"/>
        <v>4.7999999999999989</v>
      </c>
      <c r="AH2590" s="23">
        <f t="shared" si="923"/>
        <v>4.8333333333333321</v>
      </c>
      <c r="AI2590" s="23">
        <f t="shared" si="923"/>
        <v>4.8666666666666654</v>
      </c>
      <c r="AJ2590" s="23">
        <f t="shared" si="923"/>
        <v>4.8999999999999986</v>
      </c>
      <c r="AK2590" s="23">
        <f t="shared" si="923"/>
        <v>4.9333333333333318</v>
      </c>
      <c r="AL2590" s="23">
        <f t="shared" si="923"/>
        <v>4.966666666666665</v>
      </c>
      <c r="AM2590" s="23">
        <f t="shared" si="923"/>
        <v>5</v>
      </c>
      <c r="AN2590" s="23">
        <f t="shared" si="924"/>
        <v>5</v>
      </c>
      <c r="AO2590" s="23">
        <f t="shared" si="924"/>
        <v>5</v>
      </c>
      <c r="AP2590" s="23">
        <f t="shared" si="924"/>
        <v>5</v>
      </c>
      <c r="AQ2590" s="23">
        <f t="shared" si="924"/>
        <v>5</v>
      </c>
      <c r="AR2590" s="23">
        <f t="shared" si="924"/>
        <v>5</v>
      </c>
      <c r="AS2590" s="23">
        <f t="shared" si="924"/>
        <v>5</v>
      </c>
      <c r="AT2590" s="23">
        <f t="shared" si="924"/>
        <v>5</v>
      </c>
      <c r="AU2590" s="23">
        <f t="shared" si="924"/>
        <v>5</v>
      </c>
      <c r="AV2590" s="23">
        <f t="shared" si="924"/>
        <v>5</v>
      </c>
      <c r="AW2590" s="23">
        <f t="shared" si="924"/>
        <v>5</v>
      </c>
      <c r="AX2590" s="23"/>
    </row>
    <row r="2591" spans="1:50">
      <c r="C2591" s="10" t="s">
        <v>1</v>
      </c>
      <c r="D2591" s="9"/>
      <c r="E2591" s="8"/>
      <c r="F2591" s="3"/>
      <c r="G2591" s="3"/>
      <c r="H2591" s="3"/>
      <c r="I2591" s="3"/>
      <c r="J2591" s="23">
        <f t="shared" si="922"/>
        <v>0</v>
      </c>
      <c r="K2591" s="23">
        <f t="shared" si="922"/>
        <v>2.8733333333333331</v>
      </c>
      <c r="L2591" s="23">
        <f t="shared" si="922"/>
        <v>2.9599999999999995</v>
      </c>
      <c r="M2591" s="23">
        <f t="shared" si="922"/>
        <v>3.046666666666666</v>
      </c>
      <c r="N2591" s="23">
        <f t="shared" si="922"/>
        <v>3.1333333333333324</v>
      </c>
      <c r="O2591" s="23">
        <f t="shared" si="922"/>
        <v>3.2199999999999989</v>
      </c>
      <c r="P2591" s="23">
        <f t="shared" si="922"/>
        <v>3.3066666666666653</v>
      </c>
      <c r="Q2591" s="23">
        <f t="shared" si="922"/>
        <v>3.3933333333333318</v>
      </c>
      <c r="R2591" s="23">
        <f t="shared" si="922"/>
        <v>3.4799999999999982</v>
      </c>
      <c r="S2591" s="23">
        <f t="shared" si="922"/>
        <v>3.5666666666666647</v>
      </c>
      <c r="T2591" s="23">
        <f t="shared" si="922"/>
        <v>3.6533333333333311</v>
      </c>
      <c r="U2591" s="23">
        <f t="shared" si="922"/>
        <v>3.7399999999999975</v>
      </c>
      <c r="V2591" s="23">
        <f t="shared" si="922"/>
        <v>3.826666666666664</v>
      </c>
      <c r="W2591" s="23">
        <f t="shared" si="922"/>
        <v>3.9133333333333304</v>
      </c>
      <c r="X2591" s="23">
        <f t="shared" si="922"/>
        <v>4</v>
      </c>
      <c r="Y2591" s="23">
        <f t="shared" si="922"/>
        <v>4.0333333333333332</v>
      </c>
      <c r="Z2591" s="23">
        <f t="shared" si="923"/>
        <v>4.0666666666666664</v>
      </c>
      <c r="AA2591" s="23">
        <f t="shared" si="923"/>
        <v>4.0999999999999996</v>
      </c>
      <c r="AB2591" s="23">
        <f t="shared" si="923"/>
        <v>4.1333333333333329</v>
      </c>
      <c r="AC2591" s="23">
        <f t="shared" si="923"/>
        <v>4.1666666666666661</v>
      </c>
      <c r="AD2591" s="23">
        <f t="shared" si="923"/>
        <v>4.1999999999999993</v>
      </c>
      <c r="AE2591" s="23">
        <f t="shared" si="923"/>
        <v>4.2333333333333325</v>
      </c>
      <c r="AF2591" s="23">
        <f t="shared" si="923"/>
        <v>4.2666666666666657</v>
      </c>
      <c r="AG2591" s="23">
        <f t="shared" si="923"/>
        <v>4.2999999999999989</v>
      </c>
      <c r="AH2591" s="23">
        <f t="shared" si="923"/>
        <v>4.3333333333333321</v>
      </c>
      <c r="AI2591" s="23">
        <f t="shared" si="923"/>
        <v>4.3666666666666654</v>
      </c>
      <c r="AJ2591" s="23">
        <f t="shared" si="923"/>
        <v>4.3999999999999986</v>
      </c>
      <c r="AK2591" s="23">
        <f t="shared" si="923"/>
        <v>4.4333333333333318</v>
      </c>
      <c r="AL2591" s="23">
        <f t="shared" si="923"/>
        <v>4.466666666666665</v>
      </c>
      <c r="AM2591" s="23">
        <f t="shared" si="923"/>
        <v>4.5</v>
      </c>
      <c r="AN2591" s="23">
        <f t="shared" si="924"/>
        <v>4.5</v>
      </c>
      <c r="AO2591" s="23">
        <f t="shared" si="924"/>
        <v>4.5</v>
      </c>
      <c r="AP2591" s="23">
        <f t="shared" si="924"/>
        <v>4.5</v>
      </c>
      <c r="AQ2591" s="23">
        <f t="shared" si="924"/>
        <v>4.5</v>
      </c>
      <c r="AR2591" s="23">
        <f t="shared" si="924"/>
        <v>4.5</v>
      </c>
      <c r="AS2591" s="23">
        <f t="shared" si="924"/>
        <v>4.5</v>
      </c>
      <c r="AT2591" s="23">
        <f t="shared" si="924"/>
        <v>4.5</v>
      </c>
      <c r="AU2591" s="23">
        <f t="shared" si="924"/>
        <v>4.5</v>
      </c>
      <c r="AV2591" s="23">
        <f t="shared" si="924"/>
        <v>4.5</v>
      </c>
      <c r="AW2591" s="23">
        <f t="shared" si="924"/>
        <v>4.5</v>
      </c>
      <c r="AX2591" s="23"/>
    </row>
    <row r="2592" spans="1:50">
      <c r="C2592" s="7" t="s">
        <v>0</v>
      </c>
      <c r="D2592" s="6"/>
      <c r="E2592" s="5"/>
      <c r="F2592" s="4"/>
      <c r="G2592" s="4"/>
      <c r="H2592" s="4"/>
      <c r="I2592" s="4"/>
      <c r="J2592" s="24">
        <f t="shared" si="922"/>
        <v>0</v>
      </c>
      <c r="K2592" s="24">
        <f t="shared" si="922"/>
        <v>0</v>
      </c>
      <c r="L2592" s="24">
        <f t="shared" si="922"/>
        <v>0</v>
      </c>
      <c r="M2592" s="24">
        <f t="shared" si="922"/>
        <v>0</v>
      </c>
      <c r="N2592" s="24">
        <f t="shared" si="922"/>
        <v>0</v>
      </c>
      <c r="O2592" s="24">
        <f t="shared" si="922"/>
        <v>0</v>
      </c>
      <c r="P2592" s="24">
        <f t="shared" si="922"/>
        <v>0</v>
      </c>
      <c r="Q2592" s="24">
        <f t="shared" si="922"/>
        <v>0</v>
      </c>
      <c r="R2592" s="24">
        <f t="shared" si="922"/>
        <v>0</v>
      </c>
      <c r="S2592" s="24">
        <f t="shared" si="922"/>
        <v>0</v>
      </c>
      <c r="T2592" s="24">
        <f t="shared" si="922"/>
        <v>0</v>
      </c>
      <c r="U2592" s="24">
        <f t="shared" si="922"/>
        <v>0</v>
      </c>
      <c r="V2592" s="24">
        <f t="shared" si="922"/>
        <v>0</v>
      </c>
      <c r="W2592" s="24">
        <f t="shared" si="922"/>
        <v>0</v>
      </c>
      <c r="X2592" s="24">
        <f t="shared" si="922"/>
        <v>0</v>
      </c>
      <c r="Y2592" s="24">
        <f t="shared" si="922"/>
        <v>0</v>
      </c>
      <c r="Z2592" s="24">
        <f t="shared" si="923"/>
        <v>0</v>
      </c>
      <c r="AA2592" s="24">
        <f t="shared" si="923"/>
        <v>0</v>
      </c>
      <c r="AB2592" s="24">
        <f t="shared" si="923"/>
        <v>0</v>
      </c>
      <c r="AC2592" s="24">
        <f t="shared" si="923"/>
        <v>0</v>
      </c>
      <c r="AD2592" s="24">
        <f t="shared" si="923"/>
        <v>0</v>
      </c>
      <c r="AE2592" s="24">
        <f t="shared" si="923"/>
        <v>0</v>
      </c>
      <c r="AF2592" s="24">
        <f t="shared" si="923"/>
        <v>0</v>
      </c>
      <c r="AG2592" s="24">
        <f t="shared" si="923"/>
        <v>0</v>
      </c>
      <c r="AH2592" s="24">
        <f t="shared" si="923"/>
        <v>0</v>
      </c>
      <c r="AI2592" s="24">
        <f t="shared" si="923"/>
        <v>0</v>
      </c>
      <c r="AJ2592" s="24">
        <f t="shared" si="923"/>
        <v>0</v>
      </c>
      <c r="AK2592" s="24">
        <f t="shared" si="923"/>
        <v>0</v>
      </c>
      <c r="AL2592" s="24">
        <f t="shared" si="923"/>
        <v>0</v>
      </c>
      <c r="AM2592" s="24">
        <f t="shared" si="923"/>
        <v>0</v>
      </c>
      <c r="AN2592" s="24">
        <f t="shared" si="924"/>
        <v>0</v>
      </c>
      <c r="AO2592" s="24">
        <f t="shared" si="924"/>
        <v>0</v>
      </c>
      <c r="AP2592" s="24">
        <f t="shared" si="924"/>
        <v>0</v>
      </c>
      <c r="AQ2592" s="24">
        <f t="shared" si="924"/>
        <v>0</v>
      </c>
      <c r="AR2592" s="24">
        <f t="shared" si="924"/>
        <v>0</v>
      </c>
      <c r="AS2592" s="24">
        <f t="shared" si="924"/>
        <v>0</v>
      </c>
      <c r="AT2592" s="24">
        <f t="shared" si="924"/>
        <v>0</v>
      </c>
      <c r="AU2592" s="24">
        <f t="shared" si="924"/>
        <v>0</v>
      </c>
      <c r="AV2592" s="24">
        <f t="shared" si="924"/>
        <v>0</v>
      </c>
      <c r="AW2592" s="24">
        <f t="shared" si="924"/>
        <v>0</v>
      </c>
      <c r="AX2592" s="23"/>
    </row>
    <row r="2593" spans="1:50">
      <c r="A2593" s="15"/>
      <c r="B2593" s="15"/>
      <c r="C2593" s="14">
        <v>7</v>
      </c>
      <c r="D2593" s="13"/>
      <c r="E2593" s="12"/>
      <c r="F2593" s="11"/>
      <c r="G2593" s="11"/>
      <c r="H2593" s="11"/>
      <c r="I2593" s="11"/>
      <c r="J2593" s="11"/>
      <c r="K2593" s="25" t="e">
        <f t="shared" ref="K2593:AW2593" si="925">IF(E447&gt;0,(SUMPRODUCT(E450:E451,E2560:E2561))/SUM(E450:E451),0)</f>
        <v>#DIV/0!</v>
      </c>
      <c r="L2593" s="25">
        <f t="shared" si="925"/>
        <v>3.3321681864235004</v>
      </c>
      <c r="M2593" s="25">
        <f t="shared" si="925"/>
        <v>0</v>
      </c>
      <c r="N2593" s="25">
        <f t="shared" si="925"/>
        <v>0</v>
      </c>
      <c r="O2593" s="25">
        <f t="shared" si="925"/>
        <v>0</v>
      </c>
      <c r="P2593" s="25">
        <f t="shared" si="925"/>
        <v>0</v>
      </c>
      <c r="Q2593" s="25">
        <f t="shared" si="925"/>
        <v>4.152128861642022</v>
      </c>
      <c r="R2593" s="25">
        <f t="shared" si="925"/>
        <v>4.12593722369584</v>
      </c>
      <c r="S2593" s="25">
        <f t="shared" si="925"/>
        <v>4.1484753889182464</v>
      </c>
      <c r="T2593" s="25">
        <f t="shared" si="925"/>
        <v>4.1827183307347253</v>
      </c>
      <c r="U2593" s="25">
        <f t="shared" si="925"/>
        <v>4.2215699435045586</v>
      </c>
      <c r="V2593" s="25">
        <f t="shared" si="925"/>
        <v>4.2627059003909729</v>
      </c>
      <c r="W2593" s="25">
        <f t="shared" si="925"/>
        <v>4.3051399257302521</v>
      </c>
      <c r="X2593" s="25">
        <f t="shared" si="925"/>
        <v>4.3483820834249656</v>
      </c>
      <c r="Y2593" s="25">
        <f t="shared" si="925"/>
        <v>4.3921614425188</v>
      </c>
      <c r="Z2593" s="25">
        <f t="shared" si="925"/>
        <v>4.3794345645234829</v>
      </c>
      <c r="AA2593" s="25">
        <f t="shared" si="925"/>
        <v>4.4088826554464688</v>
      </c>
      <c r="AB2593" s="25">
        <f t="shared" si="925"/>
        <v>4.4388252148997118</v>
      </c>
      <c r="AC2593" s="25">
        <f t="shared" si="925"/>
        <v>4.4691734949676327</v>
      </c>
      <c r="AD2593" s="25">
        <f t="shared" si="925"/>
        <v>4.4998587869801572</v>
      </c>
      <c r="AE2593" s="25">
        <f t="shared" si="925"/>
        <v>4.5308270676691738</v>
      </c>
      <c r="AF2593" s="25">
        <f t="shared" si="925"/>
        <v>4.5641604010025052</v>
      </c>
      <c r="AG2593" s="25">
        <f t="shared" si="925"/>
        <v>4.5974937343358402</v>
      </c>
      <c r="AH2593" s="25">
        <f t="shared" si="925"/>
        <v>4.6308270676691663</v>
      </c>
      <c r="AI2593" s="25">
        <f t="shared" si="925"/>
        <v>4.664160401002504</v>
      </c>
      <c r="AJ2593" s="25">
        <f t="shared" si="925"/>
        <v>4.6974937343358354</v>
      </c>
      <c r="AK2593" s="25">
        <f t="shared" si="925"/>
        <v>4.7308270676691713</v>
      </c>
      <c r="AL2593" s="25">
        <f t="shared" si="925"/>
        <v>4.7641604010025036</v>
      </c>
      <c r="AM2593" s="25">
        <f t="shared" si="925"/>
        <v>4.7974937343358359</v>
      </c>
      <c r="AN2593" s="25">
        <f t="shared" si="925"/>
        <v>4.8308270676691745</v>
      </c>
      <c r="AO2593" s="25">
        <f t="shared" si="925"/>
        <v>4.8308270676691727</v>
      </c>
      <c r="AP2593" s="25">
        <f t="shared" si="925"/>
        <v>4.8308270676691691</v>
      </c>
      <c r="AQ2593" s="25">
        <f t="shared" si="925"/>
        <v>4.8308270676691691</v>
      </c>
      <c r="AR2593" s="25">
        <f t="shared" si="925"/>
        <v>4.8308270676691727</v>
      </c>
      <c r="AS2593" s="25">
        <f t="shared" si="925"/>
        <v>4.83082706766917</v>
      </c>
      <c r="AT2593" s="25">
        <f t="shared" si="925"/>
        <v>4.83082706766917</v>
      </c>
      <c r="AU2593" s="25">
        <f t="shared" si="925"/>
        <v>4.8308270676691683</v>
      </c>
      <c r="AV2593" s="25">
        <f t="shared" si="925"/>
        <v>4.83082706766917</v>
      </c>
      <c r="AW2593" s="25">
        <f t="shared" si="925"/>
        <v>4.83082706766917</v>
      </c>
      <c r="AX2593" s="25"/>
    </row>
    <row r="2594" spans="1:50">
      <c r="C2594" s="10" t="s">
        <v>4</v>
      </c>
      <c r="D2594" s="9"/>
      <c r="E2594" s="8"/>
      <c r="F2594" s="3"/>
      <c r="G2594" s="3"/>
      <c r="H2594" s="3"/>
      <c r="I2594" s="3"/>
      <c r="J2594" s="3"/>
      <c r="K2594" s="23">
        <f t="shared" ref="K2594:Z2598" si="926">IF(E442&gt;0,E140,0)</f>
        <v>0</v>
      </c>
      <c r="L2594" s="23">
        <f t="shared" si="926"/>
        <v>0</v>
      </c>
      <c r="M2594" s="23">
        <f t="shared" si="926"/>
        <v>0</v>
      </c>
      <c r="N2594" s="23">
        <f t="shared" si="926"/>
        <v>0</v>
      </c>
      <c r="O2594" s="23">
        <f t="shared" si="926"/>
        <v>0</v>
      </c>
      <c r="P2594" s="23">
        <f t="shared" si="926"/>
        <v>0</v>
      </c>
      <c r="Q2594" s="23">
        <f t="shared" si="926"/>
        <v>0</v>
      </c>
      <c r="R2594" s="23">
        <f t="shared" si="926"/>
        <v>0</v>
      </c>
      <c r="S2594" s="23">
        <f t="shared" si="926"/>
        <v>0</v>
      </c>
      <c r="T2594" s="23">
        <f t="shared" si="926"/>
        <v>0</v>
      </c>
      <c r="U2594" s="23">
        <f t="shared" si="926"/>
        <v>0</v>
      </c>
      <c r="V2594" s="23">
        <f t="shared" si="926"/>
        <v>0</v>
      </c>
      <c r="W2594" s="23">
        <f t="shared" si="926"/>
        <v>0</v>
      </c>
      <c r="X2594" s="23">
        <f t="shared" si="926"/>
        <v>0</v>
      </c>
      <c r="Y2594" s="23">
        <f t="shared" si="926"/>
        <v>0</v>
      </c>
      <c r="Z2594" s="23">
        <f t="shared" si="926"/>
        <v>0</v>
      </c>
      <c r="AA2594" s="23">
        <f t="shared" ref="AA2594:AP2598" si="927">IF(U442&gt;0,U140,0)</f>
        <v>0</v>
      </c>
      <c r="AB2594" s="23">
        <f t="shared" si="927"/>
        <v>0</v>
      </c>
      <c r="AC2594" s="23">
        <f t="shared" si="927"/>
        <v>0</v>
      </c>
      <c r="AD2594" s="23">
        <f t="shared" si="927"/>
        <v>0</v>
      </c>
      <c r="AE2594" s="23">
        <f t="shared" si="927"/>
        <v>0</v>
      </c>
      <c r="AF2594" s="23">
        <f t="shared" si="927"/>
        <v>0</v>
      </c>
      <c r="AG2594" s="23">
        <f t="shared" si="927"/>
        <v>0</v>
      </c>
      <c r="AH2594" s="23">
        <f t="shared" si="927"/>
        <v>0</v>
      </c>
      <c r="AI2594" s="23">
        <f t="shared" si="927"/>
        <v>0</v>
      </c>
      <c r="AJ2594" s="23">
        <f t="shared" si="927"/>
        <v>0</v>
      </c>
      <c r="AK2594" s="23">
        <f t="shared" si="927"/>
        <v>0</v>
      </c>
      <c r="AL2594" s="23">
        <f t="shared" si="927"/>
        <v>0</v>
      </c>
      <c r="AM2594" s="23">
        <f t="shared" si="927"/>
        <v>0</v>
      </c>
      <c r="AN2594" s="23">
        <f t="shared" si="927"/>
        <v>0</v>
      </c>
      <c r="AO2594" s="23">
        <f t="shared" si="927"/>
        <v>0</v>
      </c>
      <c r="AP2594" s="23">
        <f t="shared" si="927"/>
        <v>0</v>
      </c>
      <c r="AQ2594" s="23">
        <f t="shared" ref="AO2594:AW2598" si="928">IF(AK442&gt;0,AK140,0)</f>
        <v>0</v>
      </c>
      <c r="AR2594" s="23">
        <f t="shared" si="928"/>
        <v>0</v>
      </c>
      <c r="AS2594" s="23">
        <f t="shared" si="928"/>
        <v>0</v>
      </c>
      <c r="AT2594" s="23">
        <f t="shared" si="928"/>
        <v>0</v>
      </c>
      <c r="AU2594" s="23">
        <f t="shared" si="928"/>
        <v>0</v>
      </c>
      <c r="AV2594" s="23">
        <f t="shared" si="928"/>
        <v>0</v>
      </c>
      <c r="AW2594" s="23">
        <f t="shared" si="928"/>
        <v>0</v>
      </c>
      <c r="AX2594" s="23"/>
    </row>
    <row r="2595" spans="1:50">
      <c r="C2595" s="10" t="s">
        <v>3</v>
      </c>
      <c r="D2595" s="9"/>
      <c r="E2595" s="8"/>
      <c r="F2595" s="3"/>
      <c r="G2595" s="3"/>
      <c r="H2595" s="3"/>
      <c r="I2595" s="3"/>
      <c r="J2595" s="3"/>
      <c r="K2595" s="23">
        <f t="shared" si="926"/>
        <v>0</v>
      </c>
      <c r="L2595" s="23">
        <f t="shared" si="926"/>
        <v>0</v>
      </c>
      <c r="M2595" s="23">
        <f t="shared" si="926"/>
        <v>0</v>
      </c>
      <c r="N2595" s="23">
        <f t="shared" si="926"/>
        <v>0</v>
      </c>
      <c r="O2595" s="23">
        <f t="shared" si="926"/>
        <v>0</v>
      </c>
      <c r="P2595" s="23">
        <f t="shared" si="926"/>
        <v>0</v>
      </c>
      <c r="Q2595" s="23">
        <f t="shared" si="926"/>
        <v>0</v>
      </c>
      <c r="R2595" s="23">
        <f t="shared" si="926"/>
        <v>0</v>
      </c>
      <c r="S2595" s="23">
        <f t="shared" si="926"/>
        <v>0</v>
      </c>
      <c r="T2595" s="23">
        <f t="shared" si="926"/>
        <v>0</v>
      </c>
      <c r="U2595" s="23">
        <f t="shared" si="926"/>
        <v>0</v>
      </c>
      <c r="V2595" s="23">
        <f t="shared" si="926"/>
        <v>0</v>
      </c>
      <c r="W2595" s="23">
        <f t="shared" si="926"/>
        <v>0</v>
      </c>
      <c r="X2595" s="23">
        <f t="shared" si="926"/>
        <v>0</v>
      </c>
      <c r="Y2595" s="23">
        <f t="shared" si="926"/>
        <v>0</v>
      </c>
      <c r="Z2595" s="23">
        <f t="shared" si="926"/>
        <v>0</v>
      </c>
      <c r="AA2595" s="23">
        <f t="shared" si="927"/>
        <v>0</v>
      </c>
      <c r="AB2595" s="23">
        <f t="shared" si="927"/>
        <v>0</v>
      </c>
      <c r="AC2595" s="23">
        <f t="shared" si="927"/>
        <v>0</v>
      </c>
      <c r="AD2595" s="23">
        <f t="shared" si="927"/>
        <v>0</v>
      </c>
      <c r="AE2595" s="23">
        <f t="shared" si="927"/>
        <v>0</v>
      </c>
      <c r="AF2595" s="23">
        <f t="shared" si="927"/>
        <v>0</v>
      </c>
      <c r="AG2595" s="23">
        <f t="shared" si="927"/>
        <v>0</v>
      </c>
      <c r="AH2595" s="23">
        <f t="shared" si="927"/>
        <v>0</v>
      </c>
      <c r="AI2595" s="23">
        <f t="shared" si="927"/>
        <v>0</v>
      </c>
      <c r="AJ2595" s="23">
        <f t="shared" si="927"/>
        <v>0</v>
      </c>
      <c r="AK2595" s="23">
        <f t="shared" si="927"/>
        <v>0</v>
      </c>
      <c r="AL2595" s="23">
        <f t="shared" si="927"/>
        <v>0</v>
      </c>
      <c r="AM2595" s="23">
        <f t="shared" si="927"/>
        <v>0</v>
      </c>
      <c r="AN2595" s="23">
        <f t="shared" si="927"/>
        <v>0</v>
      </c>
      <c r="AO2595" s="23">
        <f t="shared" si="928"/>
        <v>0</v>
      </c>
      <c r="AP2595" s="23">
        <f t="shared" si="928"/>
        <v>0</v>
      </c>
      <c r="AQ2595" s="23">
        <f t="shared" si="928"/>
        <v>0</v>
      </c>
      <c r="AR2595" s="23">
        <f t="shared" si="928"/>
        <v>0</v>
      </c>
      <c r="AS2595" s="23">
        <f t="shared" si="928"/>
        <v>0</v>
      </c>
      <c r="AT2595" s="23">
        <f t="shared" si="928"/>
        <v>0</v>
      </c>
      <c r="AU2595" s="23">
        <f t="shared" si="928"/>
        <v>0</v>
      </c>
      <c r="AV2595" s="23">
        <f t="shared" si="928"/>
        <v>0</v>
      </c>
      <c r="AW2595" s="23">
        <f t="shared" si="928"/>
        <v>0</v>
      </c>
      <c r="AX2595" s="23"/>
    </row>
    <row r="2596" spans="1:50">
      <c r="C2596" s="10" t="s">
        <v>2</v>
      </c>
      <c r="D2596" s="9"/>
      <c r="E2596" s="8"/>
      <c r="F2596" s="3"/>
      <c r="G2596" s="3"/>
      <c r="H2596" s="3"/>
      <c r="I2596" s="3"/>
      <c r="J2596" s="3"/>
      <c r="K2596" s="23">
        <f t="shared" si="926"/>
        <v>0</v>
      </c>
      <c r="L2596" s="23">
        <f t="shared" si="926"/>
        <v>4.0666666666666664</v>
      </c>
      <c r="M2596" s="23">
        <f t="shared" si="926"/>
        <v>4.0999999999999996</v>
      </c>
      <c r="N2596" s="23">
        <f t="shared" si="926"/>
        <v>4.1333333333333329</v>
      </c>
      <c r="O2596" s="23">
        <f t="shared" si="926"/>
        <v>4.1666666666666661</v>
      </c>
      <c r="P2596" s="23">
        <f t="shared" si="926"/>
        <v>4.1999999999999993</v>
      </c>
      <c r="Q2596" s="23">
        <f t="shared" si="926"/>
        <v>4.2333333333333325</v>
      </c>
      <c r="R2596" s="23">
        <f t="shared" si="926"/>
        <v>4.2666666666666657</v>
      </c>
      <c r="S2596" s="23">
        <f t="shared" si="926"/>
        <v>4.2999999999999989</v>
      </c>
      <c r="T2596" s="23">
        <f t="shared" si="926"/>
        <v>4.3333333333333321</v>
      </c>
      <c r="U2596" s="23">
        <f t="shared" si="926"/>
        <v>4.3666666666666654</v>
      </c>
      <c r="V2596" s="23">
        <f t="shared" si="926"/>
        <v>4.3999999999999986</v>
      </c>
      <c r="W2596" s="23">
        <f t="shared" si="926"/>
        <v>4.4333333333333318</v>
      </c>
      <c r="X2596" s="23">
        <f t="shared" si="926"/>
        <v>4.466666666666665</v>
      </c>
      <c r="Y2596" s="23">
        <f t="shared" si="926"/>
        <v>4.5</v>
      </c>
      <c r="Z2596" s="23">
        <f t="shared" si="926"/>
        <v>4.5333333333333332</v>
      </c>
      <c r="AA2596" s="23">
        <f t="shared" si="927"/>
        <v>4.5666666666666664</v>
      </c>
      <c r="AB2596" s="23">
        <f t="shared" si="927"/>
        <v>4.5999999999999996</v>
      </c>
      <c r="AC2596" s="23">
        <f t="shared" si="927"/>
        <v>4.6333333333333329</v>
      </c>
      <c r="AD2596" s="23">
        <f t="shared" si="927"/>
        <v>4.6666666666666661</v>
      </c>
      <c r="AE2596" s="23">
        <f t="shared" si="927"/>
        <v>4.6999999999999993</v>
      </c>
      <c r="AF2596" s="23">
        <f t="shared" si="927"/>
        <v>4.7333333333333325</v>
      </c>
      <c r="AG2596" s="23">
        <f t="shared" si="927"/>
        <v>4.7666666666666657</v>
      </c>
      <c r="AH2596" s="23">
        <f t="shared" si="927"/>
        <v>4.7999999999999989</v>
      </c>
      <c r="AI2596" s="23">
        <f t="shared" si="927"/>
        <v>4.8333333333333321</v>
      </c>
      <c r="AJ2596" s="23">
        <f t="shared" si="927"/>
        <v>4.8666666666666654</v>
      </c>
      <c r="AK2596" s="23">
        <f t="shared" si="927"/>
        <v>4.8999999999999986</v>
      </c>
      <c r="AL2596" s="23">
        <f t="shared" si="927"/>
        <v>4.9333333333333318</v>
      </c>
      <c r="AM2596" s="23">
        <f t="shared" si="927"/>
        <v>4.966666666666665</v>
      </c>
      <c r="AN2596" s="23">
        <f t="shared" si="927"/>
        <v>5</v>
      </c>
      <c r="AO2596" s="23">
        <f t="shared" si="928"/>
        <v>5</v>
      </c>
      <c r="AP2596" s="23">
        <f t="shared" si="928"/>
        <v>5</v>
      </c>
      <c r="AQ2596" s="23">
        <f t="shared" si="928"/>
        <v>5</v>
      </c>
      <c r="AR2596" s="23">
        <f t="shared" si="928"/>
        <v>5</v>
      </c>
      <c r="AS2596" s="23">
        <f t="shared" si="928"/>
        <v>5</v>
      </c>
      <c r="AT2596" s="23">
        <f t="shared" si="928"/>
        <v>5</v>
      </c>
      <c r="AU2596" s="23">
        <f t="shared" si="928"/>
        <v>5</v>
      </c>
      <c r="AV2596" s="23">
        <f t="shared" si="928"/>
        <v>5</v>
      </c>
      <c r="AW2596" s="23">
        <f t="shared" si="928"/>
        <v>5</v>
      </c>
      <c r="AX2596" s="23"/>
    </row>
    <row r="2597" spans="1:50">
      <c r="C2597" s="10" t="s">
        <v>1</v>
      </c>
      <c r="D2597" s="9"/>
      <c r="E2597" s="8"/>
      <c r="F2597" s="3"/>
      <c r="G2597" s="3"/>
      <c r="H2597" s="3"/>
      <c r="I2597" s="3"/>
      <c r="J2597" s="3"/>
      <c r="K2597" s="23">
        <f t="shared" si="926"/>
        <v>0</v>
      </c>
      <c r="L2597" s="23">
        <f t="shared" si="926"/>
        <v>2.8733333333333331</v>
      </c>
      <c r="M2597" s="23">
        <f t="shared" si="926"/>
        <v>2.9599999999999995</v>
      </c>
      <c r="N2597" s="23">
        <f t="shared" si="926"/>
        <v>3.046666666666666</v>
      </c>
      <c r="O2597" s="23">
        <f t="shared" si="926"/>
        <v>3.1333333333333324</v>
      </c>
      <c r="P2597" s="23">
        <f t="shared" si="926"/>
        <v>3.2199999999999989</v>
      </c>
      <c r="Q2597" s="23">
        <f t="shared" si="926"/>
        <v>3.3066666666666653</v>
      </c>
      <c r="R2597" s="23">
        <f t="shared" si="926"/>
        <v>3.3933333333333318</v>
      </c>
      <c r="S2597" s="23">
        <f t="shared" si="926"/>
        <v>3.4799999999999982</v>
      </c>
      <c r="T2597" s="23">
        <f t="shared" si="926"/>
        <v>3.5666666666666647</v>
      </c>
      <c r="U2597" s="23">
        <f t="shared" si="926"/>
        <v>3.6533333333333311</v>
      </c>
      <c r="V2597" s="23">
        <f t="shared" si="926"/>
        <v>3.7399999999999975</v>
      </c>
      <c r="W2597" s="23">
        <f t="shared" si="926"/>
        <v>3.826666666666664</v>
      </c>
      <c r="X2597" s="23">
        <f t="shared" si="926"/>
        <v>3.9133333333333304</v>
      </c>
      <c r="Y2597" s="23">
        <f t="shared" si="926"/>
        <v>4</v>
      </c>
      <c r="Z2597" s="23">
        <f t="shared" si="926"/>
        <v>4.0333333333333332</v>
      </c>
      <c r="AA2597" s="23">
        <f t="shared" si="927"/>
        <v>4.0666666666666664</v>
      </c>
      <c r="AB2597" s="23">
        <f t="shared" si="927"/>
        <v>4.0999999999999996</v>
      </c>
      <c r="AC2597" s="23">
        <f t="shared" si="927"/>
        <v>4.1333333333333329</v>
      </c>
      <c r="AD2597" s="23">
        <f t="shared" si="927"/>
        <v>4.1666666666666661</v>
      </c>
      <c r="AE2597" s="23">
        <f t="shared" si="927"/>
        <v>4.1999999999999993</v>
      </c>
      <c r="AF2597" s="23">
        <f t="shared" si="927"/>
        <v>4.2333333333333325</v>
      </c>
      <c r="AG2597" s="23">
        <f t="shared" si="927"/>
        <v>4.2666666666666657</v>
      </c>
      <c r="AH2597" s="23">
        <f t="shared" si="927"/>
        <v>4.2999999999999989</v>
      </c>
      <c r="AI2597" s="23">
        <f t="shared" si="927"/>
        <v>4.3333333333333321</v>
      </c>
      <c r="AJ2597" s="23">
        <f t="shared" si="927"/>
        <v>4.3666666666666654</v>
      </c>
      <c r="AK2597" s="23">
        <f t="shared" si="927"/>
        <v>4.3999999999999986</v>
      </c>
      <c r="AL2597" s="23">
        <f t="shared" si="927"/>
        <v>4.4333333333333318</v>
      </c>
      <c r="AM2597" s="23">
        <f t="shared" si="927"/>
        <v>4.466666666666665</v>
      </c>
      <c r="AN2597" s="23">
        <f t="shared" si="927"/>
        <v>4.5</v>
      </c>
      <c r="AO2597" s="23">
        <f t="shared" si="928"/>
        <v>4.5</v>
      </c>
      <c r="AP2597" s="23">
        <f t="shared" si="928"/>
        <v>4.5</v>
      </c>
      <c r="AQ2597" s="23">
        <f t="shared" si="928"/>
        <v>4.5</v>
      </c>
      <c r="AR2597" s="23">
        <f t="shared" si="928"/>
        <v>4.5</v>
      </c>
      <c r="AS2597" s="23">
        <f t="shared" si="928"/>
        <v>4.5</v>
      </c>
      <c r="AT2597" s="23">
        <f t="shared" si="928"/>
        <v>4.5</v>
      </c>
      <c r="AU2597" s="23">
        <f t="shared" si="928"/>
        <v>4.5</v>
      </c>
      <c r="AV2597" s="23">
        <f t="shared" si="928"/>
        <v>4.5</v>
      </c>
      <c r="AW2597" s="23">
        <f t="shared" si="928"/>
        <v>4.5</v>
      </c>
      <c r="AX2597" s="23"/>
    </row>
    <row r="2598" spans="1:50">
      <c r="C2598" s="7" t="s">
        <v>0</v>
      </c>
      <c r="D2598" s="6"/>
      <c r="E2598" s="5"/>
      <c r="F2598" s="4"/>
      <c r="G2598" s="4"/>
      <c r="H2598" s="4"/>
      <c r="I2598" s="4"/>
      <c r="J2598" s="4"/>
      <c r="K2598" s="24">
        <f t="shared" si="926"/>
        <v>0</v>
      </c>
      <c r="L2598" s="24">
        <f t="shared" si="926"/>
        <v>0</v>
      </c>
      <c r="M2598" s="24">
        <f t="shared" si="926"/>
        <v>0</v>
      </c>
      <c r="N2598" s="24">
        <f t="shared" si="926"/>
        <v>0</v>
      </c>
      <c r="O2598" s="24">
        <f t="shared" si="926"/>
        <v>0</v>
      </c>
      <c r="P2598" s="24">
        <f t="shared" si="926"/>
        <v>0</v>
      </c>
      <c r="Q2598" s="24">
        <f t="shared" si="926"/>
        <v>0</v>
      </c>
      <c r="R2598" s="24">
        <f t="shared" si="926"/>
        <v>0</v>
      </c>
      <c r="S2598" s="24">
        <f t="shared" si="926"/>
        <v>0</v>
      </c>
      <c r="T2598" s="24">
        <f t="shared" si="926"/>
        <v>0</v>
      </c>
      <c r="U2598" s="24">
        <f t="shared" si="926"/>
        <v>0</v>
      </c>
      <c r="V2598" s="24">
        <f t="shared" si="926"/>
        <v>0</v>
      </c>
      <c r="W2598" s="24">
        <f t="shared" si="926"/>
        <v>0</v>
      </c>
      <c r="X2598" s="24">
        <f t="shared" si="926"/>
        <v>0</v>
      </c>
      <c r="Y2598" s="24">
        <f t="shared" si="926"/>
        <v>0</v>
      </c>
      <c r="Z2598" s="24">
        <f t="shared" si="926"/>
        <v>0</v>
      </c>
      <c r="AA2598" s="24">
        <f t="shared" si="927"/>
        <v>0</v>
      </c>
      <c r="AB2598" s="24">
        <f t="shared" si="927"/>
        <v>0</v>
      </c>
      <c r="AC2598" s="24">
        <f t="shared" si="927"/>
        <v>0</v>
      </c>
      <c r="AD2598" s="24">
        <f t="shared" si="927"/>
        <v>0</v>
      </c>
      <c r="AE2598" s="24">
        <f t="shared" si="927"/>
        <v>0</v>
      </c>
      <c r="AF2598" s="24">
        <f t="shared" si="927"/>
        <v>0</v>
      </c>
      <c r="AG2598" s="24">
        <f t="shared" si="927"/>
        <v>0</v>
      </c>
      <c r="AH2598" s="24">
        <f t="shared" si="927"/>
        <v>0</v>
      </c>
      <c r="AI2598" s="24">
        <f t="shared" si="927"/>
        <v>0</v>
      </c>
      <c r="AJ2598" s="24">
        <f t="shared" si="927"/>
        <v>0</v>
      </c>
      <c r="AK2598" s="24">
        <f t="shared" si="927"/>
        <v>0</v>
      </c>
      <c r="AL2598" s="24">
        <f t="shared" si="927"/>
        <v>0</v>
      </c>
      <c r="AM2598" s="24">
        <f t="shared" si="927"/>
        <v>0</v>
      </c>
      <c r="AN2598" s="24">
        <f t="shared" si="927"/>
        <v>0</v>
      </c>
      <c r="AO2598" s="24">
        <f t="shared" si="928"/>
        <v>0</v>
      </c>
      <c r="AP2598" s="24">
        <f t="shared" si="928"/>
        <v>0</v>
      </c>
      <c r="AQ2598" s="24">
        <f t="shared" si="928"/>
        <v>0</v>
      </c>
      <c r="AR2598" s="24">
        <f t="shared" si="928"/>
        <v>0</v>
      </c>
      <c r="AS2598" s="24">
        <f t="shared" si="928"/>
        <v>0</v>
      </c>
      <c r="AT2598" s="24">
        <f t="shared" si="928"/>
        <v>0</v>
      </c>
      <c r="AU2598" s="24">
        <f t="shared" si="928"/>
        <v>0</v>
      </c>
      <c r="AV2598" s="24">
        <f t="shared" si="928"/>
        <v>0</v>
      </c>
      <c r="AW2598" s="24">
        <f t="shared" si="928"/>
        <v>0</v>
      </c>
      <c r="AX2598" s="23"/>
    </row>
    <row r="2599" spans="1:50">
      <c r="C2599" s="14">
        <v>8</v>
      </c>
      <c r="D2599" s="13"/>
      <c r="E2599" s="12"/>
      <c r="F2599" s="11"/>
      <c r="G2599" s="11"/>
      <c r="H2599" s="11"/>
      <c r="I2599" s="11"/>
      <c r="J2599" s="11"/>
      <c r="K2599" s="11"/>
      <c r="L2599" s="25" t="e">
        <f t="shared" ref="L2599:AW2599" si="929">IF(E447&gt;0,(SUMPRODUCT(E450:E451,E2560:E2561))/SUM(E450:E451),0)</f>
        <v>#DIV/0!</v>
      </c>
      <c r="M2599" s="25">
        <f t="shared" si="929"/>
        <v>3.3321681864235004</v>
      </c>
      <c r="N2599" s="25">
        <f t="shared" si="929"/>
        <v>0</v>
      </c>
      <c r="O2599" s="25">
        <f t="shared" si="929"/>
        <v>0</v>
      </c>
      <c r="P2599" s="25">
        <f t="shared" si="929"/>
        <v>0</v>
      </c>
      <c r="Q2599" s="25">
        <f t="shared" si="929"/>
        <v>0</v>
      </c>
      <c r="R2599" s="25">
        <f t="shared" si="929"/>
        <v>4.152128861642022</v>
      </c>
      <c r="S2599" s="25">
        <f t="shared" si="929"/>
        <v>4.12593722369584</v>
      </c>
      <c r="T2599" s="25">
        <f t="shared" si="929"/>
        <v>4.1484753889182464</v>
      </c>
      <c r="U2599" s="25">
        <f t="shared" si="929"/>
        <v>4.1827183307347253</v>
      </c>
      <c r="V2599" s="25">
        <f t="shared" si="929"/>
        <v>4.2215699435045586</v>
      </c>
      <c r="W2599" s="25">
        <f t="shared" si="929"/>
        <v>4.2627059003909729</v>
      </c>
      <c r="X2599" s="25">
        <f t="shared" si="929"/>
        <v>4.3051399257302521</v>
      </c>
      <c r="Y2599" s="25">
        <f t="shared" si="929"/>
        <v>4.3483820834249656</v>
      </c>
      <c r="Z2599" s="25">
        <f t="shared" si="929"/>
        <v>4.3921614425188</v>
      </c>
      <c r="AA2599" s="25">
        <f t="shared" si="929"/>
        <v>4.3794345645234829</v>
      </c>
      <c r="AB2599" s="25">
        <f t="shared" si="929"/>
        <v>4.4088826554464688</v>
      </c>
      <c r="AC2599" s="25">
        <f t="shared" si="929"/>
        <v>4.4388252148997118</v>
      </c>
      <c r="AD2599" s="25">
        <f t="shared" si="929"/>
        <v>4.4691734949676327</v>
      </c>
      <c r="AE2599" s="25">
        <f t="shared" si="929"/>
        <v>4.4998587869801572</v>
      </c>
      <c r="AF2599" s="25">
        <f t="shared" si="929"/>
        <v>4.5308270676691738</v>
      </c>
      <c r="AG2599" s="25">
        <f t="shared" si="929"/>
        <v>4.5641604010025052</v>
      </c>
      <c r="AH2599" s="25">
        <f t="shared" si="929"/>
        <v>4.5974937343358402</v>
      </c>
      <c r="AI2599" s="25">
        <f t="shared" si="929"/>
        <v>4.6308270676691663</v>
      </c>
      <c r="AJ2599" s="25">
        <f t="shared" si="929"/>
        <v>4.664160401002504</v>
      </c>
      <c r="AK2599" s="25">
        <f t="shared" si="929"/>
        <v>4.6974937343358354</v>
      </c>
      <c r="AL2599" s="25">
        <f t="shared" si="929"/>
        <v>4.7308270676691713</v>
      </c>
      <c r="AM2599" s="25">
        <f t="shared" si="929"/>
        <v>4.7641604010025036</v>
      </c>
      <c r="AN2599" s="25">
        <f t="shared" si="929"/>
        <v>4.7974937343358359</v>
      </c>
      <c r="AO2599" s="25">
        <f t="shared" si="929"/>
        <v>4.8308270676691745</v>
      </c>
      <c r="AP2599" s="25">
        <f t="shared" si="929"/>
        <v>4.8308270676691727</v>
      </c>
      <c r="AQ2599" s="25">
        <f t="shared" si="929"/>
        <v>4.8308270676691691</v>
      </c>
      <c r="AR2599" s="25">
        <f t="shared" si="929"/>
        <v>4.8308270676691691</v>
      </c>
      <c r="AS2599" s="25">
        <f t="shared" si="929"/>
        <v>4.8308270676691727</v>
      </c>
      <c r="AT2599" s="25">
        <f t="shared" si="929"/>
        <v>4.83082706766917</v>
      </c>
      <c r="AU2599" s="25">
        <f t="shared" si="929"/>
        <v>4.83082706766917</v>
      </c>
      <c r="AV2599" s="25">
        <f t="shared" si="929"/>
        <v>4.8308270676691683</v>
      </c>
      <c r="AW2599" s="25">
        <f t="shared" si="929"/>
        <v>4.83082706766917</v>
      </c>
      <c r="AX2599" s="25"/>
    </row>
    <row r="2600" spans="1:50">
      <c r="C2600" s="10" t="s">
        <v>4</v>
      </c>
      <c r="D2600" s="9"/>
      <c r="E2600" s="8"/>
      <c r="F2600" s="3"/>
      <c r="G2600" s="3"/>
      <c r="H2600" s="3"/>
      <c r="I2600" s="3"/>
      <c r="J2600" s="3"/>
      <c r="K2600" s="3"/>
      <c r="L2600" s="23">
        <f t="shared" ref="L2600:AA2604" si="930">IF(E442&gt;0,E140,0)</f>
        <v>0</v>
      </c>
      <c r="M2600" s="23">
        <f t="shared" si="930"/>
        <v>0</v>
      </c>
      <c r="N2600" s="23">
        <f t="shared" si="930"/>
        <v>0</v>
      </c>
      <c r="O2600" s="23">
        <f t="shared" si="930"/>
        <v>0</v>
      </c>
      <c r="P2600" s="23">
        <f t="shared" si="930"/>
        <v>0</v>
      </c>
      <c r="Q2600" s="23">
        <f t="shared" si="930"/>
        <v>0</v>
      </c>
      <c r="R2600" s="23">
        <f t="shared" si="930"/>
        <v>0</v>
      </c>
      <c r="S2600" s="23">
        <f t="shared" si="930"/>
        <v>0</v>
      </c>
      <c r="T2600" s="23">
        <f t="shared" si="930"/>
        <v>0</v>
      </c>
      <c r="U2600" s="23">
        <f t="shared" si="930"/>
        <v>0</v>
      </c>
      <c r="V2600" s="23">
        <f t="shared" si="930"/>
        <v>0</v>
      </c>
      <c r="W2600" s="23">
        <f t="shared" si="930"/>
        <v>0</v>
      </c>
      <c r="X2600" s="23">
        <f t="shared" si="930"/>
        <v>0</v>
      </c>
      <c r="Y2600" s="23">
        <f t="shared" si="930"/>
        <v>0</v>
      </c>
      <c r="Z2600" s="23">
        <f t="shared" si="930"/>
        <v>0</v>
      </c>
      <c r="AA2600" s="23">
        <f t="shared" si="930"/>
        <v>0</v>
      </c>
      <c r="AB2600" s="23">
        <f t="shared" ref="AB2600:AQ2604" si="931">IF(U442&gt;0,U140,0)</f>
        <v>0</v>
      </c>
      <c r="AC2600" s="23">
        <f t="shared" si="931"/>
        <v>0</v>
      </c>
      <c r="AD2600" s="23">
        <f t="shared" si="931"/>
        <v>0</v>
      </c>
      <c r="AE2600" s="23">
        <f t="shared" si="931"/>
        <v>0</v>
      </c>
      <c r="AF2600" s="23">
        <f t="shared" si="931"/>
        <v>0</v>
      </c>
      <c r="AG2600" s="23">
        <f t="shared" si="931"/>
        <v>0</v>
      </c>
      <c r="AH2600" s="23">
        <f t="shared" si="931"/>
        <v>0</v>
      </c>
      <c r="AI2600" s="23">
        <f t="shared" si="931"/>
        <v>0</v>
      </c>
      <c r="AJ2600" s="23">
        <f t="shared" si="931"/>
        <v>0</v>
      </c>
      <c r="AK2600" s="23">
        <f t="shared" si="931"/>
        <v>0</v>
      </c>
      <c r="AL2600" s="23">
        <f t="shared" si="931"/>
        <v>0</v>
      </c>
      <c r="AM2600" s="23">
        <f t="shared" si="931"/>
        <v>0</v>
      </c>
      <c r="AN2600" s="23">
        <f t="shared" si="931"/>
        <v>0</v>
      </c>
      <c r="AO2600" s="23">
        <f t="shared" si="931"/>
        <v>0</v>
      </c>
      <c r="AP2600" s="23">
        <f t="shared" si="931"/>
        <v>0</v>
      </c>
      <c r="AQ2600" s="23">
        <f t="shared" si="931"/>
        <v>0</v>
      </c>
      <c r="AR2600" s="23">
        <f t="shared" ref="AP2600:AW2604" si="932">IF(AK442&gt;0,AK140,0)</f>
        <v>0</v>
      </c>
      <c r="AS2600" s="23">
        <f t="shared" si="932"/>
        <v>0</v>
      </c>
      <c r="AT2600" s="23">
        <f t="shared" si="932"/>
        <v>0</v>
      </c>
      <c r="AU2600" s="23">
        <f t="shared" si="932"/>
        <v>0</v>
      </c>
      <c r="AV2600" s="23">
        <f t="shared" si="932"/>
        <v>0</v>
      </c>
      <c r="AW2600" s="23">
        <f t="shared" si="932"/>
        <v>0</v>
      </c>
      <c r="AX2600" s="23"/>
    </row>
    <row r="2601" spans="1:50">
      <c r="C2601" s="10" t="s">
        <v>3</v>
      </c>
      <c r="D2601" s="9"/>
      <c r="E2601" s="8"/>
      <c r="F2601" s="3"/>
      <c r="G2601" s="3"/>
      <c r="H2601" s="3"/>
      <c r="I2601" s="3"/>
      <c r="J2601" s="3"/>
      <c r="K2601" s="3"/>
      <c r="L2601" s="23">
        <f t="shared" si="930"/>
        <v>0</v>
      </c>
      <c r="M2601" s="23">
        <f t="shared" si="930"/>
        <v>0</v>
      </c>
      <c r="N2601" s="23">
        <f t="shared" si="930"/>
        <v>0</v>
      </c>
      <c r="O2601" s="23">
        <f t="shared" si="930"/>
        <v>0</v>
      </c>
      <c r="P2601" s="23">
        <f t="shared" si="930"/>
        <v>0</v>
      </c>
      <c r="Q2601" s="23">
        <f t="shared" si="930"/>
        <v>0</v>
      </c>
      <c r="R2601" s="23">
        <f t="shared" si="930"/>
        <v>0</v>
      </c>
      <c r="S2601" s="23">
        <f t="shared" si="930"/>
        <v>0</v>
      </c>
      <c r="T2601" s="23">
        <f t="shared" si="930"/>
        <v>0</v>
      </c>
      <c r="U2601" s="23">
        <f t="shared" si="930"/>
        <v>0</v>
      </c>
      <c r="V2601" s="23">
        <f t="shared" si="930"/>
        <v>0</v>
      </c>
      <c r="W2601" s="23">
        <f t="shared" si="930"/>
        <v>0</v>
      </c>
      <c r="X2601" s="23">
        <f t="shared" si="930"/>
        <v>0</v>
      </c>
      <c r="Y2601" s="23">
        <f t="shared" si="930"/>
        <v>0</v>
      </c>
      <c r="Z2601" s="23">
        <f t="shared" si="930"/>
        <v>0</v>
      </c>
      <c r="AA2601" s="23">
        <f t="shared" si="930"/>
        <v>0</v>
      </c>
      <c r="AB2601" s="23">
        <f t="shared" si="931"/>
        <v>0</v>
      </c>
      <c r="AC2601" s="23">
        <f t="shared" si="931"/>
        <v>0</v>
      </c>
      <c r="AD2601" s="23">
        <f t="shared" si="931"/>
        <v>0</v>
      </c>
      <c r="AE2601" s="23">
        <f t="shared" si="931"/>
        <v>0</v>
      </c>
      <c r="AF2601" s="23">
        <f t="shared" si="931"/>
        <v>0</v>
      </c>
      <c r="AG2601" s="23">
        <f t="shared" si="931"/>
        <v>0</v>
      </c>
      <c r="AH2601" s="23">
        <f t="shared" si="931"/>
        <v>0</v>
      </c>
      <c r="AI2601" s="23">
        <f t="shared" si="931"/>
        <v>0</v>
      </c>
      <c r="AJ2601" s="23">
        <f t="shared" si="931"/>
        <v>0</v>
      </c>
      <c r="AK2601" s="23">
        <f t="shared" si="931"/>
        <v>0</v>
      </c>
      <c r="AL2601" s="23">
        <f t="shared" si="931"/>
        <v>0</v>
      </c>
      <c r="AM2601" s="23">
        <f t="shared" si="931"/>
        <v>0</v>
      </c>
      <c r="AN2601" s="23">
        <f t="shared" si="931"/>
        <v>0</v>
      </c>
      <c r="AO2601" s="23">
        <f t="shared" si="931"/>
        <v>0</v>
      </c>
      <c r="AP2601" s="23">
        <f t="shared" si="932"/>
        <v>0</v>
      </c>
      <c r="AQ2601" s="23">
        <f t="shared" si="932"/>
        <v>0</v>
      </c>
      <c r="AR2601" s="23">
        <f t="shared" si="932"/>
        <v>0</v>
      </c>
      <c r="AS2601" s="23">
        <f t="shared" si="932"/>
        <v>0</v>
      </c>
      <c r="AT2601" s="23">
        <f t="shared" si="932"/>
        <v>0</v>
      </c>
      <c r="AU2601" s="23">
        <f t="shared" si="932"/>
        <v>0</v>
      </c>
      <c r="AV2601" s="23">
        <f t="shared" si="932"/>
        <v>0</v>
      </c>
      <c r="AW2601" s="23">
        <f t="shared" si="932"/>
        <v>0</v>
      </c>
      <c r="AX2601" s="23"/>
    </row>
    <row r="2602" spans="1:50">
      <c r="C2602" s="10" t="s">
        <v>2</v>
      </c>
      <c r="D2602" s="9"/>
      <c r="E2602" s="8"/>
      <c r="F2602" s="3"/>
      <c r="G2602" s="3"/>
      <c r="H2602" s="3"/>
      <c r="I2602" s="3"/>
      <c r="J2602" s="3"/>
      <c r="K2602" s="3"/>
      <c r="L2602" s="23">
        <f t="shared" si="930"/>
        <v>0</v>
      </c>
      <c r="M2602" s="23">
        <f t="shared" si="930"/>
        <v>4.0666666666666664</v>
      </c>
      <c r="N2602" s="23">
        <f t="shared" si="930"/>
        <v>4.0999999999999996</v>
      </c>
      <c r="O2602" s="23">
        <f t="shared" si="930"/>
        <v>4.1333333333333329</v>
      </c>
      <c r="P2602" s="23">
        <f t="shared" si="930"/>
        <v>4.1666666666666661</v>
      </c>
      <c r="Q2602" s="23">
        <f t="shared" si="930"/>
        <v>4.1999999999999993</v>
      </c>
      <c r="R2602" s="23">
        <f t="shared" si="930"/>
        <v>4.2333333333333325</v>
      </c>
      <c r="S2602" s="23">
        <f t="shared" si="930"/>
        <v>4.2666666666666657</v>
      </c>
      <c r="T2602" s="23">
        <f t="shared" si="930"/>
        <v>4.2999999999999989</v>
      </c>
      <c r="U2602" s="23">
        <f t="shared" si="930"/>
        <v>4.3333333333333321</v>
      </c>
      <c r="V2602" s="23">
        <f t="shared" si="930"/>
        <v>4.3666666666666654</v>
      </c>
      <c r="W2602" s="23">
        <f t="shared" si="930"/>
        <v>4.3999999999999986</v>
      </c>
      <c r="X2602" s="23">
        <f t="shared" si="930"/>
        <v>4.4333333333333318</v>
      </c>
      <c r="Y2602" s="23">
        <f t="shared" si="930"/>
        <v>4.466666666666665</v>
      </c>
      <c r="Z2602" s="23">
        <f t="shared" si="930"/>
        <v>4.5</v>
      </c>
      <c r="AA2602" s="23">
        <f t="shared" si="930"/>
        <v>4.5333333333333332</v>
      </c>
      <c r="AB2602" s="23">
        <f t="shared" si="931"/>
        <v>4.5666666666666664</v>
      </c>
      <c r="AC2602" s="23">
        <f t="shared" si="931"/>
        <v>4.5999999999999996</v>
      </c>
      <c r="AD2602" s="23">
        <f t="shared" si="931"/>
        <v>4.6333333333333329</v>
      </c>
      <c r="AE2602" s="23">
        <f t="shared" si="931"/>
        <v>4.6666666666666661</v>
      </c>
      <c r="AF2602" s="23">
        <f t="shared" si="931"/>
        <v>4.6999999999999993</v>
      </c>
      <c r="AG2602" s="23">
        <f t="shared" si="931"/>
        <v>4.7333333333333325</v>
      </c>
      <c r="AH2602" s="23">
        <f t="shared" si="931"/>
        <v>4.7666666666666657</v>
      </c>
      <c r="AI2602" s="23">
        <f t="shared" si="931"/>
        <v>4.7999999999999989</v>
      </c>
      <c r="AJ2602" s="23">
        <f t="shared" si="931"/>
        <v>4.8333333333333321</v>
      </c>
      <c r="AK2602" s="23">
        <f t="shared" si="931"/>
        <v>4.8666666666666654</v>
      </c>
      <c r="AL2602" s="23">
        <f t="shared" si="931"/>
        <v>4.8999999999999986</v>
      </c>
      <c r="AM2602" s="23">
        <f t="shared" si="931"/>
        <v>4.9333333333333318</v>
      </c>
      <c r="AN2602" s="23">
        <f t="shared" si="931"/>
        <v>4.966666666666665</v>
      </c>
      <c r="AO2602" s="23">
        <f t="shared" si="931"/>
        <v>5</v>
      </c>
      <c r="AP2602" s="23">
        <f t="shared" si="932"/>
        <v>5</v>
      </c>
      <c r="AQ2602" s="23">
        <f t="shared" si="932"/>
        <v>5</v>
      </c>
      <c r="AR2602" s="23">
        <f t="shared" si="932"/>
        <v>5</v>
      </c>
      <c r="AS2602" s="23">
        <f t="shared" si="932"/>
        <v>5</v>
      </c>
      <c r="AT2602" s="23">
        <f t="shared" si="932"/>
        <v>5</v>
      </c>
      <c r="AU2602" s="23">
        <f t="shared" si="932"/>
        <v>5</v>
      </c>
      <c r="AV2602" s="23">
        <f t="shared" si="932"/>
        <v>5</v>
      </c>
      <c r="AW2602" s="23">
        <f t="shared" si="932"/>
        <v>5</v>
      </c>
      <c r="AX2602" s="23"/>
    </row>
    <row r="2603" spans="1:50">
      <c r="C2603" s="10" t="s">
        <v>1</v>
      </c>
      <c r="D2603" s="9"/>
      <c r="E2603" s="8"/>
      <c r="F2603" s="3"/>
      <c r="G2603" s="3"/>
      <c r="H2603" s="3"/>
      <c r="I2603" s="3"/>
      <c r="J2603" s="3"/>
      <c r="K2603" s="3"/>
      <c r="L2603" s="23">
        <f t="shared" si="930"/>
        <v>0</v>
      </c>
      <c r="M2603" s="23">
        <f t="shared" si="930"/>
        <v>2.8733333333333331</v>
      </c>
      <c r="N2603" s="23">
        <f t="shared" si="930"/>
        <v>2.9599999999999995</v>
      </c>
      <c r="O2603" s="23">
        <f t="shared" si="930"/>
        <v>3.046666666666666</v>
      </c>
      <c r="P2603" s="23">
        <f t="shared" si="930"/>
        <v>3.1333333333333324</v>
      </c>
      <c r="Q2603" s="23">
        <f t="shared" si="930"/>
        <v>3.2199999999999989</v>
      </c>
      <c r="R2603" s="23">
        <f t="shared" si="930"/>
        <v>3.3066666666666653</v>
      </c>
      <c r="S2603" s="23">
        <f t="shared" si="930"/>
        <v>3.3933333333333318</v>
      </c>
      <c r="T2603" s="23">
        <f t="shared" si="930"/>
        <v>3.4799999999999982</v>
      </c>
      <c r="U2603" s="23">
        <f t="shared" si="930"/>
        <v>3.5666666666666647</v>
      </c>
      <c r="V2603" s="23">
        <f t="shared" si="930"/>
        <v>3.6533333333333311</v>
      </c>
      <c r="W2603" s="23">
        <f t="shared" si="930"/>
        <v>3.7399999999999975</v>
      </c>
      <c r="X2603" s="23">
        <f t="shared" si="930"/>
        <v>3.826666666666664</v>
      </c>
      <c r="Y2603" s="23">
        <f t="shared" si="930"/>
        <v>3.9133333333333304</v>
      </c>
      <c r="Z2603" s="23">
        <f t="shared" si="930"/>
        <v>4</v>
      </c>
      <c r="AA2603" s="23">
        <f t="shared" si="930"/>
        <v>4.0333333333333332</v>
      </c>
      <c r="AB2603" s="23">
        <f t="shared" si="931"/>
        <v>4.0666666666666664</v>
      </c>
      <c r="AC2603" s="23">
        <f t="shared" si="931"/>
        <v>4.0999999999999996</v>
      </c>
      <c r="AD2603" s="23">
        <f t="shared" si="931"/>
        <v>4.1333333333333329</v>
      </c>
      <c r="AE2603" s="23">
        <f t="shared" si="931"/>
        <v>4.1666666666666661</v>
      </c>
      <c r="AF2603" s="23">
        <f t="shared" si="931"/>
        <v>4.1999999999999993</v>
      </c>
      <c r="AG2603" s="23">
        <f t="shared" si="931"/>
        <v>4.2333333333333325</v>
      </c>
      <c r="AH2603" s="23">
        <f t="shared" si="931"/>
        <v>4.2666666666666657</v>
      </c>
      <c r="AI2603" s="23">
        <f t="shared" si="931"/>
        <v>4.2999999999999989</v>
      </c>
      <c r="AJ2603" s="23">
        <f t="shared" si="931"/>
        <v>4.3333333333333321</v>
      </c>
      <c r="AK2603" s="23">
        <f t="shared" si="931"/>
        <v>4.3666666666666654</v>
      </c>
      <c r="AL2603" s="23">
        <f t="shared" si="931"/>
        <v>4.3999999999999986</v>
      </c>
      <c r="AM2603" s="23">
        <f t="shared" si="931"/>
        <v>4.4333333333333318</v>
      </c>
      <c r="AN2603" s="23">
        <f t="shared" si="931"/>
        <v>4.466666666666665</v>
      </c>
      <c r="AO2603" s="23">
        <f t="shared" si="931"/>
        <v>4.5</v>
      </c>
      <c r="AP2603" s="23">
        <f t="shared" si="932"/>
        <v>4.5</v>
      </c>
      <c r="AQ2603" s="23">
        <f t="shared" si="932"/>
        <v>4.5</v>
      </c>
      <c r="AR2603" s="23">
        <f t="shared" si="932"/>
        <v>4.5</v>
      </c>
      <c r="AS2603" s="23">
        <f t="shared" si="932"/>
        <v>4.5</v>
      </c>
      <c r="AT2603" s="23">
        <f t="shared" si="932"/>
        <v>4.5</v>
      </c>
      <c r="AU2603" s="23">
        <f t="shared" si="932"/>
        <v>4.5</v>
      </c>
      <c r="AV2603" s="23">
        <f t="shared" si="932"/>
        <v>4.5</v>
      </c>
      <c r="AW2603" s="23">
        <f t="shared" si="932"/>
        <v>4.5</v>
      </c>
      <c r="AX2603" s="23"/>
    </row>
    <row r="2604" spans="1:50">
      <c r="C2604" s="7" t="s">
        <v>0</v>
      </c>
      <c r="D2604" s="6"/>
      <c r="E2604" s="5"/>
      <c r="F2604" s="4"/>
      <c r="G2604" s="4"/>
      <c r="H2604" s="4"/>
      <c r="I2604" s="4"/>
      <c r="J2604" s="4"/>
      <c r="K2604" s="4"/>
      <c r="L2604" s="24">
        <f t="shared" si="930"/>
        <v>0</v>
      </c>
      <c r="M2604" s="24">
        <f t="shared" si="930"/>
        <v>0</v>
      </c>
      <c r="N2604" s="24">
        <f t="shared" si="930"/>
        <v>0</v>
      </c>
      <c r="O2604" s="24">
        <f t="shared" si="930"/>
        <v>0</v>
      </c>
      <c r="P2604" s="24">
        <f t="shared" si="930"/>
        <v>0</v>
      </c>
      <c r="Q2604" s="24">
        <f t="shared" si="930"/>
        <v>0</v>
      </c>
      <c r="R2604" s="24">
        <f t="shared" si="930"/>
        <v>0</v>
      </c>
      <c r="S2604" s="24">
        <f t="shared" si="930"/>
        <v>0</v>
      </c>
      <c r="T2604" s="24">
        <f t="shared" si="930"/>
        <v>0</v>
      </c>
      <c r="U2604" s="24">
        <f t="shared" si="930"/>
        <v>0</v>
      </c>
      <c r="V2604" s="24">
        <f t="shared" si="930"/>
        <v>0</v>
      </c>
      <c r="W2604" s="24">
        <f t="shared" si="930"/>
        <v>0</v>
      </c>
      <c r="X2604" s="24">
        <f t="shared" si="930"/>
        <v>0</v>
      </c>
      <c r="Y2604" s="24">
        <f t="shared" si="930"/>
        <v>0</v>
      </c>
      <c r="Z2604" s="24">
        <f t="shared" si="930"/>
        <v>0</v>
      </c>
      <c r="AA2604" s="24">
        <f t="shared" si="930"/>
        <v>0</v>
      </c>
      <c r="AB2604" s="24">
        <f t="shared" si="931"/>
        <v>0</v>
      </c>
      <c r="AC2604" s="24">
        <f t="shared" si="931"/>
        <v>0</v>
      </c>
      <c r="AD2604" s="24">
        <f t="shared" si="931"/>
        <v>0</v>
      </c>
      <c r="AE2604" s="24">
        <f t="shared" si="931"/>
        <v>0</v>
      </c>
      <c r="AF2604" s="24">
        <f t="shared" si="931"/>
        <v>0</v>
      </c>
      <c r="AG2604" s="24">
        <f t="shared" si="931"/>
        <v>0</v>
      </c>
      <c r="AH2604" s="24">
        <f t="shared" si="931"/>
        <v>0</v>
      </c>
      <c r="AI2604" s="24">
        <f t="shared" si="931"/>
        <v>0</v>
      </c>
      <c r="AJ2604" s="24">
        <f t="shared" si="931"/>
        <v>0</v>
      </c>
      <c r="AK2604" s="24">
        <f t="shared" si="931"/>
        <v>0</v>
      </c>
      <c r="AL2604" s="24">
        <f t="shared" si="931"/>
        <v>0</v>
      </c>
      <c r="AM2604" s="24">
        <f t="shared" si="931"/>
        <v>0</v>
      </c>
      <c r="AN2604" s="24">
        <f t="shared" si="931"/>
        <v>0</v>
      </c>
      <c r="AO2604" s="24">
        <f t="shared" si="931"/>
        <v>0</v>
      </c>
      <c r="AP2604" s="24">
        <f t="shared" si="932"/>
        <v>0</v>
      </c>
      <c r="AQ2604" s="24">
        <f t="shared" si="932"/>
        <v>0</v>
      </c>
      <c r="AR2604" s="24">
        <f t="shared" si="932"/>
        <v>0</v>
      </c>
      <c r="AS2604" s="24">
        <f t="shared" si="932"/>
        <v>0</v>
      </c>
      <c r="AT2604" s="24">
        <f t="shared" si="932"/>
        <v>0</v>
      </c>
      <c r="AU2604" s="24">
        <f t="shared" si="932"/>
        <v>0</v>
      </c>
      <c r="AV2604" s="24">
        <f t="shared" si="932"/>
        <v>0</v>
      </c>
      <c r="AW2604" s="24">
        <f t="shared" si="932"/>
        <v>0</v>
      </c>
      <c r="AX2604" s="23"/>
    </row>
    <row r="2605" spans="1:50">
      <c r="C2605" s="14">
        <v>9</v>
      </c>
      <c r="D2605" s="13"/>
      <c r="E2605" s="12"/>
      <c r="F2605" s="11"/>
      <c r="G2605" s="11"/>
      <c r="H2605" s="11"/>
      <c r="I2605" s="11"/>
      <c r="J2605" s="11"/>
      <c r="K2605" s="11"/>
      <c r="L2605" s="11"/>
      <c r="M2605" s="25" t="e">
        <f t="shared" ref="M2605:AW2605" si="933">IF(E447&gt;0,(SUMPRODUCT(E450:E451,E2560:E2561))/SUM(E450:E451),0)</f>
        <v>#DIV/0!</v>
      </c>
      <c r="N2605" s="25">
        <f t="shared" si="933"/>
        <v>3.3321681864235004</v>
      </c>
      <c r="O2605" s="25">
        <f t="shared" si="933"/>
        <v>0</v>
      </c>
      <c r="P2605" s="25">
        <f t="shared" si="933"/>
        <v>0</v>
      </c>
      <c r="Q2605" s="25">
        <f t="shared" si="933"/>
        <v>0</v>
      </c>
      <c r="R2605" s="25">
        <f t="shared" si="933"/>
        <v>0</v>
      </c>
      <c r="S2605" s="25">
        <f t="shared" si="933"/>
        <v>4.152128861642022</v>
      </c>
      <c r="T2605" s="25">
        <f t="shared" si="933"/>
        <v>4.12593722369584</v>
      </c>
      <c r="U2605" s="25">
        <f t="shared" si="933"/>
        <v>4.1484753889182464</v>
      </c>
      <c r="V2605" s="25">
        <f t="shared" si="933"/>
        <v>4.1827183307347253</v>
      </c>
      <c r="W2605" s="25">
        <f t="shared" si="933"/>
        <v>4.2215699435045586</v>
      </c>
      <c r="X2605" s="25">
        <f t="shared" si="933"/>
        <v>4.2627059003909729</v>
      </c>
      <c r="Y2605" s="25">
        <f t="shared" si="933"/>
        <v>4.3051399257302521</v>
      </c>
      <c r="Z2605" s="25">
        <f t="shared" si="933"/>
        <v>4.3483820834249656</v>
      </c>
      <c r="AA2605" s="25">
        <f t="shared" si="933"/>
        <v>4.3921614425188</v>
      </c>
      <c r="AB2605" s="25">
        <f t="shared" si="933"/>
        <v>4.3794345645234829</v>
      </c>
      <c r="AC2605" s="25">
        <f t="shared" si="933"/>
        <v>4.4088826554464688</v>
      </c>
      <c r="AD2605" s="25">
        <f t="shared" si="933"/>
        <v>4.4388252148997118</v>
      </c>
      <c r="AE2605" s="25">
        <f t="shared" si="933"/>
        <v>4.4691734949676327</v>
      </c>
      <c r="AF2605" s="25">
        <f t="shared" si="933"/>
        <v>4.4998587869801572</v>
      </c>
      <c r="AG2605" s="25">
        <f t="shared" si="933"/>
        <v>4.5308270676691738</v>
      </c>
      <c r="AH2605" s="25">
        <f t="shared" si="933"/>
        <v>4.5641604010025052</v>
      </c>
      <c r="AI2605" s="25">
        <f t="shared" si="933"/>
        <v>4.5974937343358402</v>
      </c>
      <c r="AJ2605" s="25">
        <f t="shared" si="933"/>
        <v>4.6308270676691663</v>
      </c>
      <c r="AK2605" s="25">
        <f t="shared" si="933"/>
        <v>4.664160401002504</v>
      </c>
      <c r="AL2605" s="25">
        <f t="shared" si="933"/>
        <v>4.6974937343358354</v>
      </c>
      <c r="AM2605" s="25">
        <f t="shared" si="933"/>
        <v>4.7308270676691713</v>
      </c>
      <c r="AN2605" s="25">
        <f t="shared" si="933"/>
        <v>4.7641604010025036</v>
      </c>
      <c r="AO2605" s="25">
        <f t="shared" si="933"/>
        <v>4.7974937343358359</v>
      </c>
      <c r="AP2605" s="25">
        <f t="shared" si="933"/>
        <v>4.8308270676691745</v>
      </c>
      <c r="AQ2605" s="25">
        <f t="shared" si="933"/>
        <v>4.8308270676691727</v>
      </c>
      <c r="AR2605" s="25">
        <f t="shared" si="933"/>
        <v>4.8308270676691691</v>
      </c>
      <c r="AS2605" s="25">
        <f t="shared" si="933"/>
        <v>4.8308270676691691</v>
      </c>
      <c r="AT2605" s="25">
        <f t="shared" si="933"/>
        <v>4.8308270676691727</v>
      </c>
      <c r="AU2605" s="25">
        <f t="shared" si="933"/>
        <v>4.83082706766917</v>
      </c>
      <c r="AV2605" s="25">
        <f t="shared" si="933"/>
        <v>4.83082706766917</v>
      </c>
      <c r="AW2605" s="25">
        <f t="shared" si="933"/>
        <v>4.8308270676691683</v>
      </c>
      <c r="AX2605" s="25"/>
    </row>
    <row r="2606" spans="1:50">
      <c r="C2606" s="10" t="s">
        <v>4</v>
      </c>
      <c r="D2606" s="9"/>
      <c r="E2606" s="8"/>
      <c r="F2606" s="3"/>
      <c r="G2606" s="3"/>
      <c r="H2606" s="3"/>
      <c r="I2606" s="3"/>
      <c r="J2606" s="3"/>
      <c r="K2606" s="3"/>
      <c r="L2606" s="3"/>
      <c r="M2606" s="23">
        <f t="shared" ref="M2606:AB2610" si="934">IF(E442&gt;0,E140,0)</f>
        <v>0</v>
      </c>
      <c r="N2606" s="23">
        <f t="shared" si="934"/>
        <v>0</v>
      </c>
      <c r="O2606" s="23">
        <f t="shared" si="934"/>
        <v>0</v>
      </c>
      <c r="P2606" s="23">
        <f t="shared" si="934"/>
        <v>0</v>
      </c>
      <c r="Q2606" s="23">
        <f t="shared" si="934"/>
        <v>0</v>
      </c>
      <c r="R2606" s="23">
        <f t="shared" si="934"/>
        <v>0</v>
      </c>
      <c r="S2606" s="23">
        <f t="shared" si="934"/>
        <v>0</v>
      </c>
      <c r="T2606" s="23">
        <f t="shared" si="934"/>
        <v>0</v>
      </c>
      <c r="U2606" s="23">
        <f t="shared" si="934"/>
        <v>0</v>
      </c>
      <c r="V2606" s="23">
        <f t="shared" si="934"/>
        <v>0</v>
      </c>
      <c r="W2606" s="23">
        <f t="shared" si="934"/>
        <v>0</v>
      </c>
      <c r="X2606" s="23">
        <f t="shared" si="934"/>
        <v>0</v>
      </c>
      <c r="Y2606" s="23">
        <f t="shared" si="934"/>
        <v>0</v>
      </c>
      <c r="Z2606" s="23">
        <f t="shared" si="934"/>
        <v>0</v>
      </c>
      <c r="AA2606" s="23">
        <f t="shared" si="934"/>
        <v>0</v>
      </c>
      <c r="AB2606" s="23">
        <f t="shared" si="934"/>
        <v>0</v>
      </c>
      <c r="AC2606" s="23">
        <f t="shared" ref="AC2606:AR2610" si="935">IF(U442&gt;0,U140,0)</f>
        <v>0</v>
      </c>
      <c r="AD2606" s="23">
        <f t="shared" si="935"/>
        <v>0</v>
      </c>
      <c r="AE2606" s="23">
        <f t="shared" si="935"/>
        <v>0</v>
      </c>
      <c r="AF2606" s="23">
        <f t="shared" si="935"/>
        <v>0</v>
      </c>
      <c r="AG2606" s="23">
        <f t="shared" si="935"/>
        <v>0</v>
      </c>
      <c r="AH2606" s="23">
        <f t="shared" si="935"/>
        <v>0</v>
      </c>
      <c r="AI2606" s="23">
        <f t="shared" si="935"/>
        <v>0</v>
      </c>
      <c r="AJ2606" s="23">
        <f t="shared" si="935"/>
        <v>0</v>
      </c>
      <c r="AK2606" s="23">
        <f t="shared" si="935"/>
        <v>0</v>
      </c>
      <c r="AL2606" s="23">
        <f t="shared" si="935"/>
        <v>0</v>
      </c>
      <c r="AM2606" s="23">
        <f t="shared" si="935"/>
        <v>0</v>
      </c>
      <c r="AN2606" s="23">
        <f t="shared" si="935"/>
        <v>0</v>
      </c>
      <c r="AO2606" s="23">
        <f t="shared" si="935"/>
        <v>0</v>
      </c>
      <c r="AP2606" s="23">
        <f t="shared" si="935"/>
        <v>0</v>
      </c>
      <c r="AQ2606" s="23">
        <f t="shared" si="935"/>
        <v>0</v>
      </c>
      <c r="AR2606" s="23">
        <f t="shared" si="935"/>
        <v>0</v>
      </c>
      <c r="AS2606" s="23">
        <f t="shared" ref="AQ2606:AW2610" si="936">IF(AK442&gt;0,AK140,0)</f>
        <v>0</v>
      </c>
      <c r="AT2606" s="23">
        <f t="shared" si="936"/>
        <v>0</v>
      </c>
      <c r="AU2606" s="23">
        <f t="shared" si="936"/>
        <v>0</v>
      </c>
      <c r="AV2606" s="23">
        <f t="shared" si="936"/>
        <v>0</v>
      </c>
      <c r="AW2606" s="23">
        <f t="shared" si="936"/>
        <v>0</v>
      </c>
      <c r="AX2606" s="23"/>
    </row>
    <row r="2607" spans="1:50">
      <c r="C2607" s="10" t="s">
        <v>3</v>
      </c>
      <c r="D2607" s="9"/>
      <c r="E2607" s="8"/>
      <c r="F2607" s="3"/>
      <c r="G2607" s="3"/>
      <c r="H2607" s="3"/>
      <c r="I2607" s="3"/>
      <c r="J2607" s="3"/>
      <c r="K2607" s="3"/>
      <c r="L2607" s="3"/>
      <c r="M2607" s="23">
        <f t="shared" si="934"/>
        <v>0</v>
      </c>
      <c r="N2607" s="23">
        <f t="shared" si="934"/>
        <v>0</v>
      </c>
      <c r="O2607" s="23">
        <f t="shared" si="934"/>
        <v>0</v>
      </c>
      <c r="P2607" s="23">
        <f t="shared" si="934"/>
        <v>0</v>
      </c>
      <c r="Q2607" s="23">
        <f t="shared" si="934"/>
        <v>0</v>
      </c>
      <c r="R2607" s="23">
        <f t="shared" si="934"/>
        <v>0</v>
      </c>
      <c r="S2607" s="23">
        <f t="shared" si="934"/>
        <v>0</v>
      </c>
      <c r="T2607" s="23">
        <f t="shared" si="934"/>
        <v>0</v>
      </c>
      <c r="U2607" s="23">
        <f t="shared" si="934"/>
        <v>0</v>
      </c>
      <c r="V2607" s="23">
        <f t="shared" si="934"/>
        <v>0</v>
      </c>
      <c r="W2607" s="23">
        <f t="shared" si="934"/>
        <v>0</v>
      </c>
      <c r="X2607" s="23">
        <f t="shared" si="934"/>
        <v>0</v>
      </c>
      <c r="Y2607" s="23">
        <f t="shared" si="934"/>
        <v>0</v>
      </c>
      <c r="Z2607" s="23">
        <f t="shared" si="934"/>
        <v>0</v>
      </c>
      <c r="AA2607" s="23">
        <f t="shared" si="934"/>
        <v>0</v>
      </c>
      <c r="AB2607" s="23">
        <f t="shared" si="934"/>
        <v>0</v>
      </c>
      <c r="AC2607" s="23">
        <f t="shared" si="935"/>
        <v>0</v>
      </c>
      <c r="AD2607" s="23">
        <f t="shared" si="935"/>
        <v>0</v>
      </c>
      <c r="AE2607" s="23">
        <f t="shared" si="935"/>
        <v>0</v>
      </c>
      <c r="AF2607" s="23">
        <f t="shared" si="935"/>
        <v>0</v>
      </c>
      <c r="AG2607" s="23">
        <f t="shared" si="935"/>
        <v>0</v>
      </c>
      <c r="AH2607" s="23">
        <f t="shared" si="935"/>
        <v>0</v>
      </c>
      <c r="AI2607" s="23">
        <f t="shared" si="935"/>
        <v>0</v>
      </c>
      <c r="AJ2607" s="23">
        <f t="shared" si="935"/>
        <v>0</v>
      </c>
      <c r="AK2607" s="23">
        <f t="shared" si="935"/>
        <v>0</v>
      </c>
      <c r="AL2607" s="23">
        <f t="shared" si="935"/>
        <v>0</v>
      </c>
      <c r="AM2607" s="23">
        <f t="shared" si="935"/>
        <v>0</v>
      </c>
      <c r="AN2607" s="23">
        <f t="shared" si="935"/>
        <v>0</v>
      </c>
      <c r="AO2607" s="23">
        <f t="shared" si="935"/>
        <v>0</v>
      </c>
      <c r="AP2607" s="23">
        <f t="shared" si="935"/>
        <v>0</v>
      </c>
      <c r="AQ2607" s="23">
        <f t="shared" si="936"/>
        <v>0</v>
      </c>
      <c r="AR2607" s="23">
        <f t="shared" si="936"/>
        <v>0</v>
      </c>
      <c r="AS2607" s="23">
        <f t="shared" si="936"/>
        <v>0</v>
      </c>
      <c r="AT2607" s="23">
        <f t="shared" si="936"/>
        <v>0</v>
      </c>
      <c r="AU2607" s="23">
        <f t="shared" si="936"/>
        <v>0</v>
      </c>
      <c r="AV2607" s="23">
        <f t="shared" si="936"/>
        <v>0</v>
      </c>
      <c r="AW2607" s="23">
        <f t="shared" si="936"/>
        <v>0</v>
      </c>
      <c r="AX2607" s="23"/>
    </row>
    <row r="2608" spans="1:50">
      <c r="C2608" s="10" t="s">
        <v>2</v>
      </c>
      <c r="D2608" s="9"/>
      <c r="E2608" s="8"/>
      <c r="F2608" s="3"/>
      <c r="G2608" s="3"/>
      <c r="H2608" s="3"/>
      <c r="I2608" s="3"/>
      <c r="J2608" s="3"/>
      <c r="K2608" s="3"/>
      <c r="L2608" s="3"/>
      <c r="M2608" s="23">
        <f t="shared" si="934"/>
        <v>0</v>
      </c>
      <c r="N2608" s="23">
        <f t="shared" si="934"/>
        <v>4.0666666666666664</v>
      </c>
      <c r="O2608" s="23">
        <f t="shared" si="934"/>
        <v>4.0999999999999996</v>
      </c>
      <c r="P2608" s="23">
        <f t="shared" si="934"/>
        <v>4.1333333333333329</v>
      </c>
      <c r="Q2608" s="23">
        <f t="shared" si="934"/>
        <v>4.1666666666666661</v>
      </c>
      <c r="R2608" s="23">
        <f t="shared" si="934"/>
        <v>4.1999999999999993</v>
      </c>
      <c r="S2608" s="23">
        <f t="shared" si="934"/>
        <v>4.2333333333333325</v>
      </c>
      <c r="T2608" s="23">
        <f t="shared" si="934"/>
        <v>4.2666666666666657</v>
      </c>
      <c r="U2608" s="23">
        <f t="shared" si="934"/>
        <v>4.2999999999999989</v>
      </c>
      <c r="V2608" s="23">
        <f t="shared" si="934"/>
        <v>4.3333333333333321</v>
      </c>
      <c r="W2608" s="23">
        <f t="shared" si="934"/>
        <v>4.3666666666666654</v>
      </c>
      <c r="X2608" s="23">
        <f t="shared" si="934"/>
        <v>4.3999999999999986</v>
      </c>
      <c r="Y2608" s="23">
        <f t="shared" si="934"/>
        <v>4.4333333333333318</v>
      </c>
      <c r="Z2608" s="23">
        <f t="shared" si="934"/>
        <v>4.466666666666665</v>
      </c>
      <c r="AA2608" s="23">
        <f t="shared" si="934"/>
        <v>4.5</v>
      </c>
      <c r="AB2608" s="23">
        <f t="shared" si="934"/>
        <v>4.5333333333333332</v>
      </c>
      <c r="AC2608" s="23">
        <f t="shared" si="935"/>
        <v>4.5666666666666664</v>
      </c>
      <c r="AD2608" s="23">
        <f t="shared" si="935"/>
        <v>4.5999999999999996</v>
      </c>
      <c r="AE2608" s="23">
        <f t="shared" si="935"/>
        <v>4.6333333333333329</v>
      </c>
      <c r="AF2608" s="23">
        <f t="shared" si="935"/>
        <v>4.6666666666666661</v>
      </c>
      <c r="AG2608" s="23">
        <f t="shared" si="935"/>
        <v>4.6999999999999993</v>
      </c>
      <c r="AH2608" s="23">
        <f t="shared" si="935"/>
        <v>4.7333333333333325</v>
      </c>
      <c r="AI2608" s="23">
        <f t="shared" si="935"/>
        <v>4.7666666666666657</v>
      </c>
      <c r="AJ2608" s="23">
        <f t="shared" si="935"/>
        <v>4.7999999999999989</v>
      </c>
      <c r="AK2608" s="23">
        <f t="shared" si="935"/>
        <v>4.8333333333333321</v>
      </c>
      <c r="AL2608" s="23">
        <f t="shared" si="935"/>
        <v>4.8666666666666654</v>
      </c>
      <c r="AM2608" s="23">
        <f t="shared" si="935"/>
        <v>4.8999999999999986</v>
      </c>
      <c r="AN2608" s="23">
        <f t="shared" si="935"/>
        <v>4.9333333333333318</v>
      </c>
      <c r="AO2608" s="23">
        <f t="shared" si="935"/>
        <v>4.966666666666665</v>
      </c>
      <c r="AP2608" s="23">
        <f t="shared" si="935"/>
        <v>5</v>
      </c>
      <c r="AQ2608" s="23">
        <f t="shared" si="936"/>
        <v>5</v>
      </c>
      <c r="AR2608" s="23">
        <f t="shared" si="936"/>
        <v>5</v>
      </c>
      <c r="AS2608" s="23">
        <f t="shared" si="936"/>
        <v>5</v>
      </c>
      <c r="AT2608" s="23">
        <f t="shared" si="936"/>
        <v>5</v>
      </c>
      <c r="AU2608" s="23">
        <f t="shared" si="936"/>
        <v>5</v>
      </c>
      <c r="AV2608" s="23">
        <f t="shared" si="936"/>
        <v>5</v>
      </c>
      <c r="AW2608" s="23">
        <f t="shared" si="936"/>
        <v>5</v>
      </c>
      <c r="AX2608" s="23"/>
    </row>
    <row r="2609" spans="3:50">
      <c r="C2609" s="10" t="s">
        <v>1</v>
      </c>
      <c r="D2609" s="9"/>
      <c r="E2609" s="8"/>
      <c r="F2609" s="3"/>
      <c r="G2609" s="3"/>
      <c r="H2609" s="3"/>
      <c r="I2609" s="3"/>
      <c r="J2609" s="3"/>
      <c r="K2609" s="3"/>
      <c r="L2609" s="3"/>
      <c r="M2609" s="23">
        <f t="shared" si="934"/>
        <v>0</v>
      </c>
      <c r="N2609" s="23">
        <f t="shared" si="934"/>
        <v>2.8733333333333331</v>
      </c>
      <c r="O2609" s="23">
        <f t="shared" si="934"/>
        <v>2.9599999999999995</v>
      </c>
      <c r="P2609" s="23">
        <f t="shared" si="934"/>
        <v>3.046666666666666</v>
      </c>
      <c r="Q2609" s="23">
        <f t="shared" si="934"/>
        <v>3.1333333333333324</v>
      </c>
      <c r="R2609" s="23">
        <f t="shared" si="934"/>
        <v>3.2199999999999989</v>
      </c>
      <c r="S2609" s="23">
        <f t="shared" si="934"/>
        <v>3.3066666666666653</v>
      </c>
      <c r="T2609" s="23">
        <f t="shared" si="934"/>
        <v>3.3933333333333318</v>
      </c>
      <c r="U2609" s="23">
        <f t="shared" si="934"/>
        <v>3.4799999999999982</v>
      </c>
      <c r="V2609" s="23">
        <f t="shared" si="934"/>
        <v>3.5666666666666647</v>
      </c>
      <c r="W2609" s="23">
        <f t="shared" si="934"/>
        <v>3.6533333333333311</v>
      </c>
      <c r="X2609" s="23">
        <f t="shared" si="934"/>
        <v>3.7399999999999975</v>
      </c>
      <c r="Y2609" s="23">
        <f t="shared" si="934"/>
        <v>3.826666666666664</v>
      </c>
      <c r="Z2609" s="23">
        <f t="shared" si="934"/>
        <v>3.9133333333333304</v>
      </c>
      <c r="AA2609" s="23">
        <f t="shared" si="934"/>
        <v>4</v>
      </c>
      <c r="AB2609" s="23">
        <f t="shared" si="934"/>
        <v>4.0333333333333332</v>
      </c>
      <c r="AC2609" s="23">
        <f t="shared" si="935"/>
        <v>4.0666666666666664</v>
      </c>
      <c r="AD2609" s="23">
        <f t="shared" si="935"/>
        <v>4.0999999999999996</v>
      </c>
      <c r="AE2609" s="23">
        <f t="shared" si="935"/>
        <v>4.1333333333333329</v>
      </c>
      <c r="AF2609" s="23">
        <f t="shared" si="935"/>
        <v>4.1666666666666661</v>
      </c>
      <c r="AG2609" s="23">
        <f t="shared" si="935"/>
        <v>4.1999999999999993</v>
      </c>
      <c r="AH2609" s="23">
        <f t="shared" si="935"/>
        <v>4.2333333333333325</v>
      </c>
      <c r="AI2609" s="23">
        <f t="shared" si="935"/>
        <v>4.2666666666666657</v>
      </c>
      <c r="AJ2609" s="23">
        <f t="shared" si="935"/>
        <v>4.2999999999999989</v>
      </c>
      <c r="AK2609" s="23">
        <f t="shared" si="935"/>
        <v>4.3333333333333321</v>
      </c>
      <c r="AL2609" s="23">
        <f t="shared" si="935"/>
        <v>4.3666666666666654</v>
      </c>
      <c r="AM2609" s="23">
        <f t="shared" si="935"/>
        <v>4.3999999999999986</v>
      </c>
      <c r="AN2609" s="23">
        <f t="shared" si="935"/>
        <v>4.4333333333333318</v>
      </c>
      <c r="AO2609" s="23">
        <f t="shared" si="935"/>
        <v>4.466666666666665</v>
      </c>
      <c r="AP2609" s="23">
        <f t="shared" si="935"/>
        <v>4.5</v>
      </c>
      <c r="AQ2609" s="23">
        <f t="shared" si="936"/>
        <v>4.5</v>
      </c>
      <c r="AR2609" s="23">
        <f t="shared" si="936"/>
        <v>4.5</v>
      </c>
      <c r="AS2609" s="23">
        <f t="shared" si="936"/>
        <v>4.5</v>
      </c>
      <c r="AT2609" s="23">
        <f t="shared" si="936"/>
        <v>4.5</v>
      </c>
      <c r="AU2609" s="23">
        <f t="shared" si="936"/>
        <v>4.5</v>
      </c>
      <c r="AV2609" s="23">
        <f t="shared" si="936"/>
        <v>4.5</v>
      </c>
      <c r="AW2609" s="23">
        <f t="shared" si="936"/>
        <v>4.5</v>
      </c>
      <c r="AX2609" s="23"/>
    </row>
    <row r="2610" spans="3:50">
      <c r="C2610" s="7" t="s">
        <v>0</v>
      </c>
      <c r="D2610" s="6"/>
      <c r="E2610" s="5"/>
      <c r="F2610" s="4"/>
      <c r="G2610" s="4"/>
      <c r="H2610" s="4"/>
      <c r="I2610" s="4"/>
      <c r="J2610" s="4"/>
      <c r="K2610" s="4"/>
      <c r="L2610" s="4"/>
      <c r="M2610" s="24">
        <f t="shared" si="934"/>
        <v>0</v>
      </c>
      <c r="N2610" s="24">
        <f t="shared" si="934"/>
        <v>0</v>
      </c>
      <c r="O2610" s="24">
        <f t="shared" si="934"/>
        <v>0</v>
      </c>
      <c r="P2610" s="24">
        <f t="shared" si="934"/>
        <v>0</v>
      </c>
      <c r="Q2610" s="24">
        <f t="shared" si="934"/>
        <v>0</v>
      </c>
      <c r="R2610" s="24">
        <f t="shared" si="934"/>
        <v>0</v>
      </c>
      <c r="S2610" s="24">
        <f t="shared" si="934"/>
        <v>0</v>
      </c>
      <c r="T2610" s="24">
        <f t="shared" si="934"/>
        <v>0</v>
      </c>
      <c r="U2610" s="24">
        <f t="shared" si="934"/>
        <v>0</v>
      </c>
      <c r="V2610" s="24">
        <f t="shared" si="934"/>
        <v>0</v>
      </c>
      <c r="W2610" s="24">
        <f t="shared" si="934"/>
        <v>0</v>
      </c>
      <c r="X2610" s="24">
        <f t="shared" si="934"/>
        <v>0</v>
      </c>
      <c r="Y2610" s="24">
        <f t="shared" si="934"/>
        <v>0</v>
      </c>
      <c r="Z2610" s="24">
        <f t="shared" si="934"/>
        <v>0</v>
      </c>
      <c r="AA2610" s="24">
        <f t="shared" si="934"/>
        <v>0</v>
      </c>
      <c r="AB2610" s="24">
        <f t="shared" si="934"/>
        <v>0</v>
      </c>
      <c r="AC2610" s="24">
        <f t="shared" si="935"/>
        <v>0</v>
      </c>
      <c r="AD2610" s="24">
        <f t="shared" si="935"/>
        <v>0</v>
      </c>
      <c r="AE2610" s="24">
        <f t="shared" si="935"/>
        <v>0</v>
      </c>
      <c r="AF2610" s="24">
        <f t="shared" si="935"/>
        <v>0</v>
      </c>
      <c r="AG2610" s="24">
        <f t="shared" si="935"/>
        <v>0</v>
      </c>
      <c r="AH2610" s="24">
        <f t="shared" si="935"/>
        <v>0</v>
      </c>
      <c r="AI2610" s="24">
        <f t="shared" si="935"/>
        <v>0</v>
      </c>
      <c r="AJ2610" s="24">
        <f t="shared" si="935"/>
        <v>0</v>
      </c>
      <c r="AK2610" s="24">
        <f t="shared" si="935"/>
        <v>0</v>
      </c>
      <c r="AL2610" s="24">
        <f t="shared" si="935"/>
        <v>0</v>
      </c>
      <c r="AM2610" s="24">
        <f t="shared" si="935"/>
        <v>0</v>
      </c>
      <c r="AN2610" s="24">
        <f t="shared" si="935"/>
        <v>0</v>
      </c>
      <c r="AO2610" s="24">
        <f t="shared" si="935"/>
        <v>0</v>
      </c>
      <c r="AP2610" s="24">
        <f t="shared" si="935"/>
        <v>0</v>
      </c>
      <c r="AQ2610" s="24">
        <f t="shared" si="936"/>
        <v>0</v>
      </c>
      <c r="AR2610" s="24">
        <f t="shared" si="936"/>
        <v>0</v>
      </c>
      <c r="AS2610" s="24">
        <f t="shared" si="936"/>
        <v>0</v>
      </c>
      <c r="AT2610" s="24">
        <f t="shared" si="936"/>
        <v>0</v>
      </c>
      <c r="AU2610" s="24">
        <f t="shared" si="936"/>
        <v>0</v>
      </c>
      <c r="AV2610" s="24">
        <f t="shared" si="936"/>
        <v>0</v>
      </c>
      <c r="AW2610" s="24">
        <f t="shared" si="936"/>
        <v>0</v>
      </c>
      <c r="AX2610" s="23"/>
    </row>
    <row r="2611" spans="3:50">
      <c r="C2611" s="14">
        <v>10</v>
      </c>
      <c r="D2611" s="13"/>
      <c r="E2611" s="12"/>
      <c r="F2611" s="11"/>
      <c r="G2611" s="11"/>
      <c r="H2611" s="11"/>
      <c r="I2611" s="11"/>
      <c r="J2611" s="11"/>
      <c r="K2611" s="11"/>
      <c r="L2611" s="11"/>
      <c r="M2611" s="11"/>
      <c r="N2611" s="25" t="e">
        <f t="shared" ref="N2611:AW2611" si="937">IF(E447&gt;0,(SUMPRODUCT(E450:E451,E2560:E2561))/SUM(E450:E451),0)</f>
        <v>#DIV/0!</v>
      </c>
      <c r="O2611" s="25">
        <f t="shared" si="937"/>
        <v>3.3321681864235004</v>
      </c>
      <c r="P2611" s="25">
        <f t="shared" si="937"/>
        <v>0</v>
      </c>
      <c r="Q2611" s="25">
        <f t="shared" si="937"/>
        <v>0</v>
      </c>
      <c r="R2611" s="25">
        <f t="shared" si="937"/>
        <v>0</v>
      </c>
      <c r="S2611" s="25">
        <f t="shared" si="937"/>
        <v>0</v>
      </c>
      <c r="T2611" s="25">
        <f t="shared" si="937"/>
        <v>4.152128861642022</v>
      </c>
      <c r="U2611" s="25">
        <f t="shared" si="937"/>
        <v>4.12593722369584</v>
      </c>
      <c r="V2611" s="25">
        <f t="shared" si="937"/>
        <v>4.1484753889182464</v>
      </c>
      <c r="W2611" s="25">
        <f t="shared" si="937"/>
        <v>4.1827183307347253</v>
      </c>
      <c r="X2611" s="25">
        <f t="shared" si="937"/>
        <v>4.2215699435045586</v>
      </c>
      <c r="Y2611" s="25">
        <f t="shared" si="937"/>
        <v>4.2627059003909729</v>
      </c>
      <c r="Z2611" s="25">
        <f t="shared" si="937"/>
        <v>4.3051399257302521</v>
      </c>
      <c r="AA2611" s="25">
        <f t="shared" si="937"/>
        <v>4.3483820834249656</v>
      </c>
      <c r="AB2611" s="25">
        <f t="shared" si="937"/>
        <v>4.3921614425188</v>
      </c>
      <c r="AC2611" s="25">
        <f t="shared" si="937"/>
        <v>4.3794345645234829</v>
      </c>
      <c r="AD2611" s="25">
        <f t="shared" si="937"/>
        <v>4.4088826554464688</v>
      </c>
      <c r="AE2611" s="25">
        <f t="shared" si="937"/>
        <v>4.4388252148997118</v>
      </c>
      <c r="AF2611" s="25">
        <f t="shared" si="937"/>
        <v>4.4691734949676327</v>
      </c>
      <c r="AG2611" s="25">
        <f t="shared" si="937"/>
        <v>4.4998587869801572</v>
      </c>
      <c r="AH2611" s="25">
        <f t="shared" si="937"/>
        <v>4.5308270676691738</v>
      </c>
      <c r="AI2611" s="25">
        <f t="shared" si="937"/>
        <v>4.5641604010025052</v>
      </c>
      <c r="AJ2611" s="25">
        <f t="shared" si="937"/>
        <v>4.5974937343358402</v>
      </c>
      <c r="AK2611" s="25">
        <f t="shared" si="937"/>
        <v>4.6308270676691663</v>
      </c>
      <c r="AL2611" s="25">
        <f t="shared" si="937"/>
        <v>4.664160401002504</v>
      </c>
      <c r="AM2611" s="25">
        <f t="shared" si="937"/>
        <v>4.6974937343358354</v>
      </c>
      <c r="AN2611" s="25">
        <f t="shared" si="937"/>
        <v>4.7308270676691713</v>
      </c>
      <c r="AO2611" s="25">
        <f t="shared" si="937"/>
        <v>4.7641604010025036</v>
      </c>
      <c r="AP2611" s="25">
        <f t="shared" si="937"/>
        <v>4.7974937343358359</v>
      </c>
      <c r="AQ2611" s="25">
        <f t="shared" si="937"/>
        <v>4.8308270676691745</v>
      </c>
      <c r="AR2611" s="25">
        <f t="shared" si="937"/>
        <v>4.8308270676691727</v>
      </c>
      <c r="AS2611" s="25">
        <f t="shared" si="937"/>
        <v>4.8308270676691691</v>
      </c>
      <c r="AT2611" s="25">
        <f t="shared" si="937"/>
        <v>4.8308270676691691</v>
      </c>
      <c r="AU2611" s="25">
        <f t="shared" si="937"/>
        <v>4.8308270676691727</v>
      </c>
      <c r="AV2611" s="25">
        <f t="shared" si="937"/>
        <v>4.83082706766917</v>
      </c>
      <c r="AW2611" s="25">
        <f t="shared" si="937"/>
        <v>4.83082706766917</v>
      </c>
      <c r="AX2611" s="25"/>
    </row>
    <row r="2612" spans="3:50">
      <c r="C2612" s="10" t="s">
        <v>4</v>
      </c>
      <c r="D2612" s="9"/>
      <c r="E2612" s="8"/>
      <c r="F2612" s="3"/>
      <c r="G2612" s="3"/>
      <c r="H2612" s="3"/>
      <c r="I2612" s="3"/>
      <c r="J2612" s="3"/>
      <c r="K2612" s="3"/>
      <c r="L2612" s="3"/>
      <c r="M2612" s="3"/>
      <c r="N2612" s="23">
        <f t="shared" ref="N2612:AC2616" si="938">IF(E442&gt;0,E140,0)</f>
        <v>0</v>
      </c>
      <c r="O2612" s="23">
        <f t="shared" si="938"/>
        <v>0</v>
      </c>
      <c r="P2612" s="23">
        <f t="shared" si="938"/>
        <v>0</v>
      </c>
      <c r="Q2612" s="23">
        <f t="shared" si="938"/>
        <v>0</v>
      </c>
      <c r="R2612" s="23">
        <f t="shared" si="938"/>
        <v>0</v>
      </c>
      <c r="S2612" s="23">
        <f t="shared" si="938"/>
        <v>0</v>
      </c>
      <c r="T2612" s="23">
        <f t="shared" si="938"/>
        <v>0</v>
      </c>
      <c r="U2612" s="23">
        <f t="shared" si="938"/>
        <v>0</v>
      </c>
      <c r="V2612" s="23">
        <f t="shared" si="938"/>
        <v>0</v>
      </c>
      <c r="W2612" s="23">
        <f t="shared" si="938"/>
        <v>0</v>
      </c>
      <c r="X2612" s="23">
        <f t="shared" si="938"/>
        <v>0</v>
      </c>
      <c r="Y2612" s="23">
        <f t="shared" si="938"/>
        <v>0</v>
      </c>
      <c r="Z2612" s="23">
        <f t="shared" si="938"/>
        <v>0</v>
      </c>
      <c r="AA2612" s="23">
        <f t="shared" si="938"/>
        <v>0</v>
      </c>
      <c r="AB2612" s="23">
        <f t="shared" si="938"/>
        <v>0</v>
      </c>
      <c r="AC2612" s="23">
        <f t="shared" si="938"/>
        <v>0</v>
      </c>
      <c r="AD2612" s="23">
        <f t="shared" ref="AD2612:AS2616" si="939">IF(U442&gt;0,U140,0)</f>
        <v>0</v>
      </c>
      <c r="AE2612" s="23">
        <f t="shared" si="939"/>
        <v>0</v>
      </c>
      <c r="AF2612" s="23">
        <f t="shared" si="939"/>
        <v>0</v>
      </c>
      <c r="AG2612" s="23">
        <f t="shared" si="939"/>
        <v>0</v>
      </c>
      <c r="AH2612" s="23">
        <f t="shared" si="939"/>
        <v>0</v>
      </c>
      <c r="AI2612" s="23">
        <f t="shared" si="939"/>
        <v>0</v>
      </c>
      <c r="AJ2612" s="23">
        <f t="shared" si="939"/>
        <v>0</v>
      </c>
      <c r="AK2612" s="23">
        <f t="shared" si="939"/>
        <v>0</v>
      </c>
      <c r="AL2612" s="23">
        <f t="shared" si="939"/>
        <v>0</v>
      </c>
      <c r="AM2612" s="23">
        <f t="shared" si="939"/>
        <v>0</v>
      </c>
      <c r="AN2612" s="23">
        <f t="shared" si="939"/>
        <v>0</v>
      </c>
      <c r="AO2612" s="23">
        <f t="shared" si="939"/>
        <v>0</v>
      </c>
      <c r="AP2612" s="23">
        <f t="shared" si="939"/>
        <v>0</v>
      </c>
      <c r="AQ2612" s="23">
        <f t="shared" si="939"/>
        <v>0</v>
      </c>
      <c r="AR2612" s="23">
        <f t="shared" si="939"/>
        <v>0</v>
      </c>
      <c r="AS2612" s="23">
        <f t="shared" si="939"/>
        <v>0</v>
      </c>
      <c r="AT2612" s="23">
        <f t="shared" ref="AR2612:AW2616" si="940">IF(AK442&gt;0,AK140,0)</f>
        <v>0</v>
      </c>
      <c r="AU2612" s="23">
        <f t="shared" si="940"/>
        <v>0</v>
      </c>
      <c r="AV2612" s="23">
        <f t="shared" si="940"/>
        <v>0</v>
      </c>
      <c r="AW2612" s="23">
        <f t="shared" si="940"/>
        <v>0</v>
      </c>
      <c r="AX2612" s="23"/>
    </row>
    <row r="2613" spans="3:50">
      <c r="C2613" s="10" t="s">
        <v>3</v>
      </c>
      <c r="D2613" s="9"/>
      <c r="E2613" s="8"/>
      <c r="F2613" s="3"/>
      <c r="G2613" s="3"/>
      <c r="H2613" s="3"/>
      <c r="I2613" s="3"/>
      <c r="J2613" s="3"/>
      <c r="K2613" s="3"/>
      <c r="L2613" s="3"/>
      <c r="M2613" s="3"/>
      <c r="N2613" s="23">
        <f t="shared" si="938"/>
        <v>0</v>
      </c>
      <c r="O2613" s="23">
        <f t="shared" si="938"/>
        <v>0</v>
      </c>
      <c r="P2613" s="23">
        <f t="shared" si="938"/>
        <v>0</v>
      </c>
      <c r="Q2613" s="23">
        <f t="shared" si="938"/>
        <v>0</v>
      </c>
      <c r="R2613" s="23">
        <f t="shared" si="938"/>
        <v>0</v>
      </c>
      <c r="S2613" s="23">
        <f t="shared" si="938"/>
        <v>0</v>
      </c>
      <c r="T2613" s="23">
        <f t="shared" si="938"/>
        <v>0</v>
      </c>
      <c r="U2613" s="23">
        <f t="shared" si="938"/>
        <v>0</v>
      </c>
      <c r="V2613" s="23">
        <f t="shared" si="938"/>
        <v>0</v>
      </c>
      <c r="W2613" s="23">
        <f t="shared" si="938"/>
        <v>0</v>
      </c>
      <c r="X2613" s="23">
        <f t="shared" si="938"/>
        <v>0</v>
      </c>
      <c r="Y2613" s="23">
        <f t="shared" si="938"/>
        <v>0</v>
      </c>
      <c r="Z2613" s="23">
        <f t="shared" si="938"/>
        <v>0</v>
      </c>
      <c r="AA2613" s="23">
        <f t="shared" si="938"/>
        <v>0</v>
      </c>
      <c r="AB2613" s="23">
        <f t="shared" si="938"/>
        <v>0</v>
      </c>
      <c r="AC2613" s="23">
        <f t="shared" si="938"/>
        <v>0</v>
      </c>
      <c r="AD2613" s="23">
        <f t="shared" si="939"/>
        <v>0</v>
      </c>
      <c r="AE2613" s="23">
        <f t="shared" si="939"/>
        <v>0</v>
      </c>
      <c r="AF2613" s="23">
        <f t="shared" si="939"/>
        <v>0</v>
      </c>
      <c r="AG2613" s="23">
        <f t="shared" si="939"/>
        <v>0</v>
      </c>
      <c r="AH2613" s="23">
        <f t="shared" si="939"/>
        <v>0</v>
      </c>
      <c r="AI2613" s="23">
        <f t="shared" si="939"/>
        <v>0</v>
      </c>
      <c r="AJ2613" s="23">
        <f t="shared" si="939"/>
        <v>0</v>
      </c>
      <c r="AK2613" s="23">
        <f t="shared" si="939"/>
        <v>0</v>
      </c>
      <c r="AL2613" s="23">
        <f t="shared" si="939"/>
        <v>0</v>
      </c>
      <c r="AM2613" s="23">
        <f t="shared" si="939"/>
        <v>0</v>
      </c>
      <c r="AN2613" s="23">
        <f t="shared" si="939"/>
        <v>0</v>
      </c>
      <c r="AO2613" s="23">
        <f t="shared" si="939"/>
        <v>0</v>
      </c>
      <c r="AP2613" s="23">
        <f t="shared" si="939"/>
        <v>0</v>
      </c>
      <c r="AQ2613" s="23">
        <f t="shared" si="939"/>
        <v>0</v>
      </c>
      <c r="AR2613" s="23">
        <f t="shared" si="940"/>
        <v>0</v>
      </c>
      <c r="AS2613" s="23">
        <f t="shared" si="940"/>
        <v>0</v>
      </c>
      <c r="AT2613" s="23">
        <f t="shared" si="940"/>
        <v>0</v>
      </c>
      <c r="AU2613" s="23">
        <f t="shared" si="940"/>
        <v>0</v>
      </c>
      <c r="AV2613" s="23">
        <f t="shared" si="940"/>
        <v>0</v>
      </c>
      <c r="AW2613" s="23">
        <f t="shared" si="940"/>
        <v>0</v>
      </c>
      <c r="AX2613" s="23"/>
    </row>
    <row r="2614" spans="3:50">
      <c r="C2614" s="10" t="s">
        <v>2</v>
      </c>
      <c r="D2614" s="9"/>
      <c r="E2614" s="8"/>
      <c r="F2614" s="3"/>
      <c r="G2614" s="3"/>
      <c r="H2614" s="3"/>
      <c r="I2614" s="3"/>
      <c r="J2614" s="3"/>
      <c r="K2614" s="3"/>
      <c r="L2614" s="3"/>
      <c r="M2614" s="3"/>
      <c r="N2614" s="23">
        <f t="shared" si="938"/>
        <v>0</v>
      </c>
      <c r="O2614" s="23">
        <f t="shared" si="938"/>
        <v>4.0666666666666664</v>
      </c>
      <c r="P2614" s="23">
        <f t="shared" si="938"/>
        <v>4.0999999999999996</v>
      </c>
      <c r="Q2614" s="23">
        <f t="shared" si="938"/>
        <v>4.1333333333333329</v>
      </c>
      <c r="R2614" s="23">
        <f t="shared" si="938"/>
        <v>4.1666666666666661</v>
      </c>
      <c r="S2614" s="23">
        <f t="shared" si="938"/>
        <v>4.1999999999999993</v>
      </c>
      <c r="T2614" s="23">
        <f t="shared" si="938"/>
        <v>4.2333333333333325</v>
      </c>
      <c r="U2614" s="23">
        <f t="shared" si="938"/>
        <v>4.2666666666666657</v>
      </c>
      <c r="V2614" s="23">
        <f t="shared" si="938"/>
        <v>4.2999999999999989</v>
      </c>
      <c r="W2614" s="23">
        <f t="shared" si="938"/>
        <v>4.3333333333333321</v>
      </c>
      <c r="X2614" s="23">
        <f t="shared" si="938"/>
        <v>4.3666666666666654</v>
      </c>
      <c r="Y2614" s="23">
        <f t="shared" si="938"/>
        <v>4.3999999999999986</v>
      </c>
      <c r="Z2614" s="23">
        <f t="shared" si="938"/>
        <v>4.4333333333333318</v>
      </c>
      <c r="AA2614" s="23">
        <f t="shared" si="938"/>
        <v>4.466666666666665</v>
      </c>
      <c r="AB2614" s="23">
        <f t="shared" si="938"/>
        <v>4.5</v>
      </c>
      <c r="AC2614" s="23">
        <f t="shared" si="938"/>
        <v>4.5333333333333332</v>
      </c>
      <c r="AD2614" s="23">
        <f t="shared" si="939"/>
        <v>4.5666666666666664</v>
      </c>
      <c r="AE2614" s="23">
        <f t="shared" si="939"/>
        <v>4.5999999999999996</v>
      </c>
      <c r="AF2614" s="23">
        <f t="shared" si="939"/>
        <v>4.6333333333333329</v>
      </c>
      <c r="AG2614" s="23">
        <f t="shared" si="939"/>
        <v>4.6666666666666661</v>
      </c>
      <c r="AH2614" s="23">
        <f t="shared" si="939"/>
        <v>4.6999999999999993</v>
      </c>
      <c r="AI2614" s="23">
        <f t="shared" si="939"/>
        <v>4.7333333333333325</v>
      </c>
      <c r="AJ2614" s="23">
        <f t="shared" si="939"/>
        <v>4.7666666666666657</v>
      </c>
      <c r="AK2614" s="23">
        <f t="shared" si="939"/>
        <v>4.7999999999999989</v>
      </c>
      <c r="AL2614" s="23">
        <f t="shared" si="939"/>
        <v>4.8333333333333321</v>
      </c>
      <c r="AM2614" s="23">
        <f t="shared" si="939"/>
        <v>4.8666666666666654</v>
      </c>
      <c r="AN2614" s="23">
        <f t="shared" si="939"/>
        <v>4.8999999999999986</v>
      </c>
      <c r="AO2614" s="23">
        <f t="shared" si="939"/>
        <v>4.9333333333333318</v>
      </c>
      <c r="AP2614" s="23">
        <f t="shared" si="939"/>
        <v>4.966666666666665</v>
      </c>
      <c r="AQ2614" s="23">
        <f t="shared" si="939"/>
        <v>5</v>
      </c>
      <c r="AR2614" s="23">
        <f t="shared" si="940"/>
        <v>5</v>
      </c>
      <c r="AS2614" s="23">
        <f t="shared" si="940"/>
        <v>5</v>
      </c>
      <c r="AT2614" s="23">
        <f t="shared" si="940"/>
        <v>5</v>
      </c>
      <c r="AU2614" s="23">
        <f t="shared" si="940"/>
        <v>5</v>
      </c>
      <c r="AV2614" s="23">
        <f t="shared" si="940"/>
        <v>5</v>
      </c>
      <c r="AW2614" s="23">
        <f t="shared" si="940"/>
        <v>5</v>
      </c>
      <c r="AX2614" s="23"/>
    </row>
    <row r="2615" spans="3:50">
      <c r="C2615" s="10" t="s">
        <v>1</v>
      </c>
      <c r="D2615" s="9"/>
      <c r="E2615" s="8"/>
      <c r="F2615" s="3"/>
      <c r="G2615" s="3"/>
      <c r="H2615" s="3"/>
      <c r="I2615" s="3"/>
      <c r="J2615" s="3"/>
      <c r="K2615" s="3"/>
      <c r="L2615" s="3"/>
      <c r="M2615" s="3"/>
      <c r="N2615" s="23">
        <f t="shared" si="938"/>
        <v>0</v>
      </c>
      <c r="O2615" s="23">
        <f t="shared" si="938"/>
        <v>2.8733333333333331</v>
      </c>
      <c r="P2615" s="23">
        <f t="shared" si="938"/>
        <v>2.9599999999999995</v>
      </c>
      <c r="Q2615" s="23">
        <f t="shared" si="938"/>
        <v>3.046666666666666</v>
      </c>
      <c r="R2615" s="23">
        <f t="shared" si="938"/>
        <v>3.1333333333333324</v>
      </c>
      <c r="S2615" s="23">
        <f t="shared" si="938"/>
        <v>3.2199999999999989</v>
      </c>
      <c r="T2615" s="23">
        <f t="shared" si="938"/>
        <v>3.3066666666666653</v>
      </c>
      <c r="U2615" s="23">
        <f t="shared" si="938"/>
        <v>3.3933333333333318</v>
      </c>
      <c r="V2615" s="23">
        <f t="shared" si="938"/>
        <v>3.4799999999999982</v>
      </c>
      <c r="W2615" s="23">
        <f t="shared" si="938"/>
        <v>3.5666666666666647</v>
      </c>
      <c r="X2615" s="23">
        <f t="shared" si="938"/>
        <v>3.6533333333333311</v>
      </c>
      <c r="Y2615" s="23">
        <f t="shared" si="938"/>
        <v>3.7399999999999975</v>
      </c>
      <c r="Z2615" s="23">
        <f t="shared" si="938"/>
        <v>3.826666666666664</v>
      </c>
      <c r="AA2615" s="23">
        <f t="shared" si="938"/>
        <v>3.9133333333333304</v>
      </c>
      <c r="AB2615" s="23">
        <f t="shared" si="938"/>
        <v>4</v>
      </c>
      <c r="AC2615" s="23">
        <f t="shared" si="938"/>
        <v>4.0333333333333332</v>
      </c>
      <c r="AD2615" s="23">
        <f t="shared" si="939"/>
        <v>4.0666666666666664</v>
      </c>
      <c r="AE2615" s="23">
        <f t="shared" si="939"/>
        <v>4.0999999999999996</v>
      </c>
      <c r="AF2615" s="23">
        <f t="shared" si="939"/>
        <v>4.1333333333333329</v>
      </c>
      <c r="AG2615" s="23">
        <f t="shared" si="939"/>
        <v>4.1666666666666661</v>
      </c>
      <c r="AH2615" s="23">
        <f t="shared" si="939"/>
        <v>4.1999999999999993</v>
      </c>
      <c r="AI2615" s="23">
        <f t="shared" si="939"/>
        <v>4.2333333333333325</v>
      </c>
      <c r="AJ2615" s="23">
        <f t="shared" si="939"/>
        <v>4.2666666666666657</v>
      </c>
      <c r="AK2615" s="23">
        <f t="shared" si="939"/>
        <v>4.2999999999999989</v>
      </c>
      <c r="AL2615" s="23">
        <f t="shared" si="939"/>
        <v>4.3333333333333321</v>
      </c>
      <c r="AM2615" s="23">
        <f t="shared" si="939"/>
        <v>4.3666666666666654</v>
      </c>
      <c r="AN2615" s="23">
        <f t="shared" si="939"/>
        <v>4.3999999999999986</v>
      </c>
      <c r="AO2615" s="23">
        <f t="shared" si="939"/>
        <v>4.4333333333333318</v>
      </c>
      <c r="AP2615" s="23">
        <f t="shared" si="939"/>
        <v>4.466666666666665</v>
      </c>
      <c r="AQ2615" s="23">
        <f t="shared" si="939"/>
        <v>4.5</v>
      </c>
      <c r="AR2615" s="23">
        <f t="shared" si="940"/>
        <v>4.5</v>
      </c>
      <c r="AS2615" s="23">
        <f t="shared" si="940"/>
        <v>4.5</v>
      </c>
      <c r="AT2615" s="23">
        <f t="shared" si="940"/>
        <v>4.5</v>
      </c>
      <c r="AU2615" s="23">
        <f t="shared" si="940"/>
        <v>4.5</v>
      </c>
      <c r="AV2615" s="23">
        <f t="shared" si="940"/>
        <v>4.5</v>
      </c>
      <c r="AW2615" s="23">
        <f t="shared" si="940"/>
        <v>4.5</v>
      </c>
      <c r="AX2615" s="23"/>
    </row>
    <row r="2616" spans="3:50">
      <c r="C2616" s="7" t="s">
        <v>0</v>
      </c>
      <c r="D2616" s="6"/>
      <c r="E2616" s="5"/>
      <c r="F2616" s="4"/>
      <c r="G2616" s="4"/>
      <c r="H2616" s="4"/>
      <c r="I2616" s="4"/>
      <c r="J2616" s="4"/>
      <c r="K2616" s="4"/>
      <c r="L2616" s="4"/>
      <c r="M2616" s="4"/>
      <c r="N2616" s="24">
        <f t="shared" si="938"/>
        <v>0</v>
      </c>
      <c r="O2616" s="24">
        <f t="shared" si="938"/>
        <v>0</v>
      </c>
      <c r="P2616" s="24">
        <f t="shared" si="938"/>
        <v>0</v>
      </c>
      <c r="Q2616" s="24">
        <f t="shared" si="938"/>
        <v>0</v>
      </c>
      <c r="R2616" s="24">
        <f t="shared" si="938"/>
        <v>0</v>
      </c>
      <c r="S2616" s="24">
        <f t="shared" si="938"/>
        <v>0</v>
      </c>
      <c r="T2616" s="24">
        <f t="shared" si="938"/>
        <v>0</v>
      </c>
      <c r="U2616" s="24">
        <f t="shared" si="938"/>
        <v>0</v>
      </c>
      <c r="V2616" s="24">
        <f t="shared" si="938"/>
        <v>0</v>
      </c>
      <c r="W2616" s="24">
        <f t="shared" si="938"/>
        <v>0</v>
      </c>
      <c r="X2616" s="24">
        <f t="shared" si="938"/>
        <v>0</v>
      </c>
      <c r="Y2616" s="24">
        <f t="shared" si="938"/>
        <v>0</v>
      </c>
      <c r="Z2616" s="24">
        <f t="shared" si="938"/>
        <v>0</v>
      </c>
      <c r="AA2616" s="24">
        <f t="shared" si="938"/>
        <v>0</v>
      </c>
      <c r="AB2616" s="24">
        <f t="shared" si="938"/>
        <v>0</v>
      </c>
      <c r="AC2616" s="24">
        <f t="shared" si="938"/>
        <v>0</v>
      </c>
      <c r="AD2616" s="24">
        <f t="shared" si="939"/>
        <v>0</v>
      </c>
      <c r="AE2616" s="24">
        <f t="shared" si="939"/>
        <v>0</v>
      </c>
      <c r="AF2616" s="24">
        <f t="shared" si="939"/>
        <v>0</v>
      </c>
      <c r="AG2616" s="24">
        <f t="shared" si="939"/>
        <v>0</v>
      </c>
      <c r="AH2616" s="24">
        <f t="shared" si="939"/>
        <v>0</v>
      </c>
      <c r="AI2616" s="24">
        <f t="shared" si="939"/>
        <v>0</v>
      </c>
      <c r="AJ2616" s="24">
        <f t="shared" si="939"/>
        <v>0</v>
      </c>
      <c r="AK2616" s="24">
        <f t="shared" si="939"/>
        <v>0</v>
      </c>
      <c r="AL2616" s="24">
        <f t="shared" si="939"/>
        <v>0</v>
      </c>
      <c r="AM2616" s="24">
        <f t="shared" si="939"/>
        <v>0</v>
      </c>
      <c r="AN2616" s="24">
        <f t="shared" si="939"/>
        <v>0</v>
      </c>
      <c r="AO2616" s="24">
        <f t="shared" si="939"/>
        <v>0</v>
      </c>
      <c r="AP2616" s="24">
        <f t="shared" si="939"/>
        <v>0</v>
      </c>
      <c r="AQ2616" s="24">
        <f t="shared" si="939"/>
        <v>0</v>
      </c>
      <c r="AR2616" s="24">
        <f t="shared" si="940"/>
        <v>0</v>
      </c>
      <c r="AS2616" s="24">
        <f t="shared" si="940"/>
        <v>0</v>
      </c>
      <c r="AT2616" s="24">
        <f t="shared" si="940"/>
        <v>0</v>
      </c>
      <c r="AU2616" s="24">
        <f t="shared" si="940"/>
        <v>0</v>
      </c>
      <c r="AV2616" s="24">
        <f t="shared" si="940"/>
        <v>0</v>
      </c>
      <c r="AW2616" s="24">
        <f t="shared" si="940"/>
        <v>0</v>
      </c>
      <c r="AX2616" s="23"/>
    </row>
    <row r="2617" spans="3:50">
      <c r="C2617" s="14">
        <v>11</v>
      </c>
      <c r="D2617" s="13"/>
      <c r="E2617" s="12"/>
      <c r="F2617" s="11"/>
      <c r="G2617" s="11"/>
      <c r="H2617" s="11"/>
      <c r="I2617" s="11"/>
      <c r="J2617" s="11"/>
      <c r="K2617" s="11"/>
      <c r="L2617" s="11"/>
      <c r="M2617" s="11"/>
      <c r="N2617" s="11"/>
      <c r="O2617" s="25" t="e">
        <f t="shared" ref="O2617:AW2617" si="941">IF(E447&gt;0,(SUMPRODUCT(E450:E451,E2560:E2561))/SUM(E450:E451),0)</f>
        <v>#DIV/0!</v>
      </c>
      <c r="P2617" s="25">
        <f t="shared" si="941"/>
        <v>3.3321681864235004</v>
      </c>
      <c r="Q2617" s="25">
        <f t="shared" si="941"/>
        <v>0</v>
      </c>
      <c r="R2617" s="25">
        <f t="shared" si="941"/>
        <v>0</v>
      </c>
      <c r="S2617" s="25">
        <f t="shared" si="941"/>
        <v>0</v>
      </c>
      <c r="T2617" s="25">
        <f t="shared" si="941"/>
        <v>0</v>
      </c>
      <c r="U2617" s="25">
        <f t="shared" si="941"/>
        <v>4.152128861642022</v>
      </c>
      <c r="V2617" s="25">
        <f t="shared" si="941"/>
        <v>4.12593722369584</v>
      </c>
      <c r="W2617" s="25">
        <f t="shared" si="941"/>
        <v>4.1484753889182464</v>
      </c>
      <c r="X2617" s="25">
        <f t="shared" si="941"/>
        <v>4.1827183307347253</v>
      </c>
      <c r="Y2617" s="25">
        <f t="shared" si="941"/>
        <v>4.2215699435045586</v>
      </c>
      <c r="Z2617" s="25">
        <f t="shared" si="941"/>
        <v>4.2627059003909729</v>
      </c>
      <c r="AA2617" s="25">
        <f t="shared" si="941"/>
        <v>4.3051399257302521</v>
      </c>
      <c r="AB2617" s="25">
        <f t="shared" si="941"/>
        <v>4.3483820834249656</v>
      </c>
      <c r="AC2617" s="25">
        <f t="shared" si="941"/>
        <v>4.3921614425188</v>
      </c>
      <c r="AD2617" s="25">
        <f t="shared" si="941"/>
        <v>4.3794345645234829</v>
      </c>
      <c r="AE2617" s="25">
        <f t="shared" si="941"/>
        <v>4.4088826554464688</v>
      </c>
      <c r="AF2617" s="25">
        <f t="shared" si="941"/>
        <v>4.4388252148997118</v>
      </c>
      <c r="AG2617" s="25">
        <f t="shared" si="941"/>
        <v>4.4691734949676327</v>
      </c>
      <c r="AH2617" s="25">
        <f t="shared" si="941"/>
        <v>4.4998587869801572</v>
      </c>
      <c r="AI2617" s="25">
        <f t="shared" si="941"/>
        <v>4.5308270676691738</v>
      </c>
      <c r="AJ2617" s="25">
        <f t="shared" si="941"/>
        <v>4.5641604010025052</v>
      </c>
      <c r="AK2617" s="25">
        <f t="shared" si="941"/>
        <v>4.5974937343358402</v>
      </c>
      <c r="AL2617" s="25">
        <f t="shared" si="941"/>
        <v>4.6308270676691663</v>
      </c>
      <c r="AM2617" s="25">
        <f t="shared" si="941"/>
        <v>4.664160401002504</v>
      </c>
      <c r="AN2617" s="25">
        <f t="shared" si="941"/>
        <v>4.6974937343358354</v>
      </c>
      <c r="AO2617" s="25">
        <f t="shared" si="941"/>
        <v>4.7308270676691713</v>
      </c>
      <c r="AP2617" s="25">
        <f t="shared" si="941"/>
        <v>4.7641604010025036</v>
      </c>
      <c r="AQ2617" s="25">
        <f t="shared" si="941"/>
        <v>4.7974937343358359</v>
      </c>
      <c r="AR2617" s="25">
        <f t="shared" si="941"/>
        <v>4.8308270676691745</v>
      </c>
      <c r="AS2617" s="25">
        <f t="shared" si="941"/>
        <v>4.8308270676691727</v>
      </c>
      <c r="AT2617" s="25">
        <f t="shared" si="941"/>
        <v>4.8308270676691691</v>
      </c>
      <c r="AU2617" s="25">
        <f t="shared" si="941"/>
        <v>4.8308270676691691</v>
      </c>
      <c r="AV2617" s="25">
        <f t="shared" si="941"/>
        <v>4.8308270676691727</v>
      </c>
      <c r="AW2617" s="25">
        <f t="shared" si="941"/>
        <v>4.83082706766917</v>
      </c>
      <c r="AX2617" s="25"/>
    </row>
    <row r="2618" spans="3:50">
      <c r="C2618" s="10" t="s">
        <v>4</v>
      </c>
      <c r="D2618" s="9"/>
      <c r="E2618" s="8"/>
      <c r="F2618" s="3"/>
      <c r="G2618" s="3"/>
      <c r="H2618" s="3"/>
      <c r="I2618" s="3"/>
      <c r="J2618" s="3"/>
      <c r="K2618" s="3"/>
      <c r="L2618" s="3"/>
      <c r="M2618" s="3"/>
      <c r="N2618" s="3"/>
      <c r="O2618" s="23">
        <f t="shared" ref="O2618:AD2622" si="942">IF(E442&gt;0,E140,0)</f>
        <v>0</v>
      </c>
      <c r="P2618" s="23">
        <f t="shared" si="942"/>
        <v>0</v>
      </c>
      <c r="Q2618" s="23">
        <f t="shared" si="942"/>
        <v>0</v>
      </c>
      <c r="R2618" s="23">
        <f t="shared" si="942"/>
        <v>0</v>
      </c>
      <c r="S2618" s="23">
        <f t="shared" si="942"/>
        <v>0</v>
      </c>
      <c r="T2618" s="23">
        <f t="shared" si="942"/>
        <v>0</v>
      </c>
      <c r="U2618" s="23">
        <f t="shared" si="942"/>
        <v>0</v>
      </c>
      <c r="V2618" s="23">
        <f t="shared" si="942"/>
        <v>0</v>
      </c>
      <c r="W2618" s="23">
        <f t="shared" si="942"/>
        <v>0</v>
      </c>
      <c r="X2618" s="23">
        <f t="shared" si="942"/>
        <v>0</v>
      </c>
      <c r="Y2618" s="23">
        <f t="shared" si="942"/>
        <v>0</v>
      </c>
      <c r="Z2618" s="23">
        <f t="shared" si="942"/>
        <v>0</v>
      </c>
      <c r="AA2618" s="23">
        <f t="shared" si="942"/>
        <v>0</v>
      </c>
      <c r="AB2618" s="23">
        <f t="shared" si="942"/>
        <v>0</v>
      </c>
      <c r="AC2618" s="23">
        <f t="shared" si="942"/>
        <v>0</v>
      </c>
      <c r="AD2618" s="23">
        <f t="shared" si="942"/>
        <v>0</v>
      </c>
      <c r="AE2618" s="23">
        <f t="shared" ref="AE2618:AT2622" si="943">IF(U442&gt;0,U140,0)</f>
        <v>0</v>
      </c>
      <c r="AF2618" s="23">
        <f t="shared" si="943"/>
        <v>0</v>
      </c>
      <c r="AG2618" s="23">
        <f t="shared" si="943"/>
        <v>0</v>
      </c>
      <c r="AH2618" s="23">
        <f t="shared" si="943"/>
        <v>0</v>
      </c>
      <c r="AI2618" s="23">
        <f t="shared" si="943"/>
        <v>0</v>
      </c>
      <c r="AJ2618" s="23">
        <f t="shared" si="943"/>
        <v>0</v>
      </c>
      <c r="AK2618" s="23">
        <f t="shared" si="943"/>
        <v>0</v>
      </c>
      <c r="AL2618" s="23">
        <f t="shared" si="943"/>
        <v>0</v>
      </c>
      <c r="AM2618" s="23">
        <f t="shared" si="943"/>
        <v>0</v>
      </c>
      <c r="AN2618" s="23">
        <f t="shared" si="943"/>
        <v>0</v>
      </c>
      <c r="AO2618" s="23">
        <f t="shared" si="943"/>
        <v>0</v>
      </c>
      <c r="AP2618" s="23">
        <f t="shared" si="943"/>
        <v>0</v>
      </c>
      <c r="AQ2618" s="23">
        <f t="shared" si="943"/>
        <v>0</v>
      </c>
      <c r="AR2618" s="23">
        <f t="shared" si="943"/>
        <v>0</v>
      </c>
      <c r="AS2618" s="23">
        <f t="shared" si="943"/>
        <v>0</v>
      </c>
      <c r="AT2618" s="23">
        <f t="shared" si="943"/>
        <v>0</v>
      </c>
      <c r="AU2618" s="23">
        <f t="shared" ref="AS2618:AW2622" si="944">IF(AK442&gt;0,AK140,0)</f>
        <v>0</v>
      </c>
      <c r="AV2618" s="23">
        <f t="shared" si="944"/>
        <v>0</v>
      </c>
      <c r="AW2618" s="23">
        <f t="shared" si="944"/>
        <v>0</v>
      </c>
      <c r="AX2618" s="23"/>
    </row>
    <row r="2619" spans="3:50">
      <c r="C2619" s="10" t="s">
        <v>3</v>
      </c>
      <c r="D2619" s="9"/>
      <c r="E2619" s="8"/>
      <c r="F2619" s="3"/>
      <c r="G2619" s="3"/>
      <c r="H2619" s="3"/>
      <c r="I2619" s="3"/>
      <c r="J2619" s="3"/>
      <c r="K2619" s="3"/>
      <c r="L2619" s="3"/>
      <c r="M2619" s="3"/>
      <c r="N2619" s="3"/>
      <c r="O2619" s="23">
        <f t="shared" si="942"/>
        <v>0</v>
      </c>
      <c r="P2619" s="23">
        <f t="shared" si="942"/>
        <v>0</v>
      </c>
      <c r="Q2619" s="23">
        <f t="shared" si="942"/>
        <v>0</v>
      </c>
      <c r="R2619" s="23">
        <f t="shared" si="942"/>
        <v>0</v>
      </c>
      <c r="S2619" s="23">
        <f t="shared" si="942"/>
        <v>0</v>
      </c>
      <c r="T2619" s="23">
        <f t="shared" si="942"/>
        <v>0</v>
      </c>
      <c r="U2619" s="23">
        <f t="shared" si="942"/>
        <v>0</v>
      </c>
      <c r="V2619" s="23">
        <f t="shared" si="942"/>
        <v>0</v>
      </c>
      <c r="W2619" s="23">
        <f t="shared" si="942"/>
        <v>0</v>
      </c>
      <c r="X2619" s="23">
        <f t="shared" si="942"/>
        <v>0</v>
      </c>
      <c r="Y2619" s="23">
        <f t="shared" si="942"/>
        <v>0</v>
      </c>
      <c r="Z2619" s="23">
        <f t="shared" si="942"/>
        <v>0</v>
      </c>
      <c r="AA2619" s="23">
        <f t="shared" si="942"/>
        <v>0</v>
      </c>
      <c r="AB2619" s="23">
        <f t="shared" si="942"/>
        <v>0</v>
      </c>
      <c r="AC2619" s="23">
        <f t="shared" si="942"/>
        <v>0</v>
      </c>
      <c r="AD2619" s="23">
        <f t="shared" si="942"/>
        <v>0</v>
      </c>
      <c r="AE2619" s="23">
        <f t="shared" si="943"/>
        <v>0</v>
      </c>
      <c r="AF2619" s="23">
        <f t="shared" si="943"/>
        <v>0</v>
      </c>
      <c r="AG2619" s="23">
        <f t="shared" si="943"/>
        <v>0</v>
      </c>
      <c r="AH2619" s="23">
        <f t="shared" si="943"/>
        <v>0</v>
      </c>
      <c r="AI2619" s="23">
        <f t="shared" si="943"/>
        <v>0</v>
      </c>
      <c r="AJ2619" s="23">
        <f t="shared" si="943"/>
        <v>0</v>
      </c>
      <c r="AK2619" s="23">
        <f t="shared" si="943"/>
        <v>0</v>
      </c>
      <c r="AL2619" s="23">
        <f t="shared" si="943"/>
        <v>0</v>
      </c>
      <c r="AM2619" s="23">
        <f t="shared" si="943"/>
        <v>0</v>
      </c>
      <c r="AN2619" s="23">
        <f t="shared" si="943"/>
        <v>0</v>
      </c>
      <c r="AO2619" s="23">
        <f t="shared" si="943"/>
        <v>0</v>
      </c>
      <c r="AP2619" s="23">
        <f t="shared" si="943"/>
        <v>0</v>
      </c>
      <c r="AQ2619" s="23">
        <f t="shared" si="943"/>
        <v>0</v>
      </c>
      <c r="AR2619" s="23">
        <f t="shared" si="943"/>
        <v>0</v>
      </c>
      <c r="AS2619" s="23">
        <f t="shared" si="944"/>
        <v>0</v>
      </c>
      <c r="AT2619" s="23">
        <f t="shared" si="944"/>
        <v>0</v>
      </c>
      <c r="AU2619" s="23">
        <f t="shared" si="944"/>
        <v>0</v>
      </c>
      <c r="AV2619" s="23">
        <f t="shared" si="944"/>
        <v>0</v>
      </c>
      <c r="AW2619" s="23">
        <f t="shared" si="944"/>
        <v>0</v>
      </c>
      <c r="AX2619" s="23"/>
    </row>
    <row r="2620" spans="3:50">
      <c r="C2620" s="10" t="s">
        <v>2</v>
      </c>
      <c r="D2620" s="9"/>
      <c r="E2620" s="8"/>
      <c r="F2620" s="3"/>
      <c r="G2620" s="3"/>
      <c r="H2620" s="3"/>
      <c r="I2620" s="3"/>
      <c r="J2620" s="3"/>
      <c r="K2620" s="3"/>
      <c r="L2620" s="3"/>
      <c r="M2620" s="3"/>
      <c r="N2620" s="3"/>
      <c r="O2620" s="23">
        <f t="shared" si="942"/>
        <v>0</v>
      </c>
      <c r="P2620" s="23">
        <f t="shared" si="942"/>
        <v>4.0666666666666664</v>
      </c>
      <c r="Q2620" s="23">
        <f t="shared" si="942"/>
        <v>4.0999999999999996</v>
      </c>
      <c r="R2620" s="23">
        <f t="shared" si="942"/>
        <v>4.1333333333333329</v>
      </c>
      <c r="S2620" s="23">
        <f t="shared" si="942"/>
        <v>4.1666666666666661</v>
      </c>
      <c r="T2620" s="23">
        <f t="shared" si="942"/>
        <v>4.1999999999999993</v>
      </c>
      <c r="U2620" s="23">
        <f t="shared" si="942"/>
        <v>4.2333333333333325</v>
      </c>
      <c r="V2620" s="23">
        <f t="shared" si="942"/>
        <v>4.2666666666666657</v>
      </c>
      <c r="W2620" s="23">
        <f t="shared" si="942"/>
        <v>4.2999999999999989</v>
      </c>
      <c r="X2620" s="23">
        <f t="shared" si="942"/>
        <v>4.3333333333333321</v>
      </c>
      <c r="Y2620" s="23">
        <f t="shared" si="942"/>
        <v>4.3666666666666654</v>
      </c>
      <c r="Z2620" s="23">
        <f t="shared" si="942"/>
        <v>4.3999999999999986</v>
      </c>
      <c r="AA2620" s="23">
        <f t="shared" si="942"/>
        <v>4.4333333333333318</v>
      </c>
      <c r="AB2620" s="23">
        <f t="shared" si="942"/>
        <v>4.466666666666665</v>
      </c>
      <c r="AC2620" s="23">
        <f t="shared" si="942"/>
        <v>4.5</v>
      </c>
      <c r="AD2620" s="23">
        <f t="shared" si="942"/>
        <v>4.5333333333333332</v>
      </c>
      <c r="AE2620" s="23">
        <f t="shared" si="943"/>
        <v>4.5666666666666664</v>
      </c>
      <c r="AF2620" s="23">
        <f t="shared" si="943"/>
        <v>4.5999999999999996</v>
      </c>
      <c r="AG2620" s="23">
        <f t="shared" si="943"/>
        <v>4.6333333333333329</v>
      </c>
      <c r="AH2620" s="23">
        <f t="shared" si="943"/>
        <v>4.6666666666666661</v>
      </c>
      <c r="AI2620" s="23">
        <f t="shared" si="943"/>
        <v>4.6999999999999993</v>
      </c>
      <c r="AJ2620" s="23">
        <f t="shared" si="943"/>
        <v>4.7333333333333325</v>
      </c>
      <c r="AK2620" s="23">
        <f t="shared" si="943"/>
        <v>4.7666666666666657</v>
      </c>
      <c r="AL2620" s="23">
        <f t="shared" si="943"/>
        <v>4.7999999999999989</v>
      </c>
      <c r="AM2620" s="23">
        <f t="shared" si="943"/>
        <v>4.8333333333333321</v>
      </c>
      <c r="AN2620" s="23">
        <f t="shared" si="943"/>
        <v>4.8666666666666654</v>
      </c>
      <c r="AO2620" s="23">
        <f t="shared" si="943"/>
        <v>4.8999999999999986</v>
      </c>
      <c r="AP2620" s="23">
        <f t="shared" si="943"/>
        <v>4.9333333333333318</v>
      </c>
      <c r="AQ2620" s="23">
        <f t="shared" si="943"/>
        <v>4.966666666666665</v>
      </c>
      <c r="AR2620" s="23">
        <f t="shared" si="943"/>
        <v>5</v>
      </c>
      <c r="AS2620" s="23">
        <f t="shared" si="944"/>
        <v>5</v>
      </c>
      <c r="AT2620" s="23">
        <f t="shared" si="944"/>
        <v>5</v>
      </c>
      <c r="AU2620" s="23">
        <f t="shared" si="944"/>
        <v>5</v>
      </c>
      <c r="AV2620" s="23">
        <f t="shared" si="944"/>
        <v>5</v>
      </c>
      <c r="AW2620" s="23">
        <f t="shared" si="944"/>
        <v>5</v>
      </c>
      <c r="AX2620" s="23"/>
    </row>
    <row r="2621" spans="3:50">
      <c r="C2621" s="10" t="s">
        <v>1</v>
      </c>
      <c r="D2621" s="9"/>
      <c r="E2621" s="8"/>
      <c r="F2621" s="3"/>
      <c r="G2621" s="3"/>
      <c r="H2621" s="3"/>
      <c r="I2621" s="3"/>
      <c r="J2621" s="3"/>
      <c r="K2621" s="3"/>
      <c r="L2621" s="3"/>
      <c r="M2621" s="3"/>
      <c r="N2621" s="3"/>
      <c r="O2621" s="23">
        <f t="shared" si="942"/>
        <v>0</v>
      </c>
      <c r="P2621" s="23">
        <f t="shared" si="942"/>
        <v>2.8733333333333331</v>
      </c>
      <c r="Q2621" s="23">
        <f t="shared" si="942"/>
        <v>2.9599999999999995</v>
      </c>
      <c r="R2621" s="23">
        <f t="shared" si="942"/>
        <v>3.046666666666666</v>
      </c>
      <c r="S2621" s="23">
        <f t="shared" si="942"/>
        <v>3.1333333333333324</v>
      </c>
      <c r="T2621" s="23">
        <f t="shared" si="942"/>
        <v>3.2199999999999989</v>
      </c>
      <c r="U2621" s="23">
        <f t="shared" si="942"/>
        <v>3.3066666666666653</v>
      </c>
      <c r="V2621" s="23">
        <f t="shared" si="942"/>
        <v>3.3933333333333318</v>
      </c>
      <c r="W2621" s="23">
        <f t="shared" si="942"/>
        <v>3.4799999999999982</v>
      </c>
      <c r="X2621" s="23">
        <f t="shared" si="942"/>
        <v>3.5666666666666647</v>
      </c>
      <c r="Y2621" s="23">
        <f t="shared" si="942"/>
        <v>3.6533333333333311</v>
      </c>
      <c r="Z2621" s="23">
        <f t="shared" si="942"/>
        <v>3.7399999999999975</v>
      </c>
      <c r="AA2621" s="23">
        <f t="shared" si="942"/>
        <v>3.826666666666664</v>
      </c>
      <c r="AB2621" s="23">
        <f t="shared" si="942"/>
        <v>3.9133333333333304</v>
      </c>
      <c r="AC2621" s="23">
        <f t="shared" si="942"/>
        <v>4</v>
      </c>
      <c r="AD2621" s="23">
        <f t="shared" si="942"/>
        <v>4.0333333333333332</v>
      </c>
      <c r="AE2621" s="23">
        <f t="shared" si="943"/>
        <v>4.0666666666666664</v>
      </c>
      <c r="AF2621" s="23">
        <f t="shared" si="943"/>
        <v>4.0999999999999996</v>
      </c>
      <c r="AG2621" s="23">
        <f t="shared" si="943"/>
        <v>4.1333333333333329</v>
      </c>
      <c r="AH2621" s="23">
        <f t="shared" si="943"/>
        <v>4.1666666666666661</v>
      </c>
      <c r="AI2621" s="23">
        <f t="shared" si="943"/>
        <v>4.1999999999999993</v>
      </c>
      <c r="AJ2621" s="23">
        <f t="shared" si="943"/>
        <v>4.2333333333333325</v>
      </c>
      <c r="AK2621" s="23">
        <f t="shared" si="943"/>
        <v>4.2666666666666657</v>
      </c>
      <c r="AL2621" s="23">
        <f t="shared" si="943"/>
        <v>4.2999999999999989</v>
      </c>
      <c r="AM2621" s="23">
        <f t="shared" si="943"/>
        <v>4.3333333333333321</v>
      </c>
      <c r="AN2621" s="23">
        <f t="shared" si="943"/>
        <v>4.3666666666666654</v>
      </c>
      <c r="AO2621" s="23">
        <f t="shared" si="943"/>
        <v>4.3999999999999986</v>
      </c>
      <c r="AP2621" s="23">
        <f t="shared" si="943"/>
        <v>4.4333333333333318</v>
      </c>
      <c r="AQ2621" s="23">
        <f t="shared" si="943"/>
        <v>4.466666666666665</v>
      </c>
      <c r="AR2621" s="23">
        <f t="shared" si="943"/>
        <v>4.5</v>
      </c>
      <c r="AS2621" s="23">
        <f t="shared" si="944"/>
        <v>4.5</v>
      </c>
      <c r="AT2621" s="23">
        <f t="shared" si="944"/>
        <v>4.5</v>
      </c>
      <c r="AU2621" s="23">
        <f t="shared" si="944"/>
        <v>4.5</v>
      </c>
      <c r="AV2621" s="23">
        <f t="shared" si="944"/>
        <v>4.5</v>
      </c>
      <c r="AW2621" s="23">
        <f t="shared" si="944"/>
        <v>4.5</v>
      </c>
      <c r="AX2621" s="23"/>
    </row>
    <row r="2622" spans="3:50">
      <c r="C2622" s="7" t="s">
        <v>0</v>
      </c>
      <c r="D2622" s="6"/>
      <c r="E2622" s="5"/>
      <c r="F2622" s="4"/>
      <c r="G2622" s="4"/>
      <c r="H2622" s="4"/>
      <c r="I2622" s="4"/>
      <c r="J2622" s="4"/>
      <c r="K2622" s="4"/>
      <c r="L2622" s="4"/>
      <c r="M2622" s="4"/>
      <c r="N2622" s="4"/>
      <c r="O2622" s="24">
        <f t="shared" si="942"/>
        <v>0</v>
      </c>
      <c r="P2622" s="24">
        <f t="shared" si="942"/>
        <v>0</v>
      </c>
      <c r="Q2622" s="24">
        <f t="shared" si="942"/>
        <v>0</v>
      </c>
      <c r="R2622" s="24">
        <f t="shared" si="942"/>
        <v>0</v>
      </c>
      <c r="S2622" s="24">
        <f t="shared" si="942"/>
        <v>0</v>
      </c>
      <c r="T2622" s="24">
        <f t="shared" si="942"/>
        <v>0</v>
      </c>
      <c r="U2622" s="24">
        <f t="shared" si="942"/>
        <v>0</v>
      </c>
      <c r="V2622" s="24">
        <f t="shared" si="942"/>
        <v>0</v>
      </c>
      <c r="W2622" s="24">
        <f t="shared" si="942"/>
        <v>0</v>
      </c>
      <c r="X2622" s="24">
        <f t="shared" si="942"/>
        <v>0</v>
      </c>
      <c r="Y2622" s="24">
        <f t="shared" si="942"/>
        <v>0</v>
      </c>
      <c r="Z2622" s="24">
        <f t="shared" si="942"/>
        <v>0</v>
      </c>
      <c r="AA2622" s="24">
        <f t="shared" si="942"/>
        <v>0</v>
      </c>
      <c r="AB2622" s="24">
        <f t="shared" si="942"/>
        <v>0</v>
      </c>
      <c r="AC2622" s="24">
        <f t="shared" si="942"/>
        <v>0</v>
      </c>
      <c r="AD2622" s="24">
        <f t="shared" si="942"/>
        <v>0</v>
      </c>
      <c r="AE2622" s="24">
        <f t="shared" si="943"/>
        <v>0</v>
      </c>
      <c r="AF2622" s="24">
        <f t="shared" si="943"/>
        <v>0</v>
      </c>
      <c r="AG2622" s="24">
        <f t="shared" si="943"/>
        <v>0</v>
      </c>
      <c r="AH2622" s="24">
        <f t="shared" si="943"/>
        <v>0</v>
      </c>
      <c r="AI2622" s="24">
        <f t="shared" si="943"/>
        <v>0</v>
      </c>
      <c r="AJ2622" s="24">
        <f t="shared" si="943"/>
        <v>0</v>
      </c>
      <c r="AK2622" s="24">
        <f t="shared" si="943"/>
        <v>0</v>
      </c>
      <c r="AL2622" s="24">
        <f t="shared" si="943"/>
        <v>0</v>
      </c>
      <c r="AM2622" s="24">
        <f t="shared" si="943"/>
        <v>0</v>
      </c>
      <c r="AN2622" s="24">
        <f t="shared" si="943"/>
        <v>0</v>
      </c>
      <c r="AO2622" s="24">
        <f t="shared" si="943"/>
        <v>0</v>
      </c>
      <c r="AP2622" s="24">
        <f t="shared" si="943"/>
        <v>0</v>
      </c>
      <c r="AQ2622" s="24">
        <f t="shared" si="943"/>
        <v>0</v>
      </c>
      <c r="AR2622" s="24">
        <f t="shared" si="943"/>
        <v>0</v>
      </c>
      <c r="AS2622" s="24">
        <f t="shared" si="944"/>
        <v>0</v>
      </c>
      <c r="AT2622" s="24">
        <f t="shared" si="944"/>
        <v>0</v>
      </c>
      <c r="AU2622" s="24">
        <f t="shared" si="944"/>
        <v>0</v>
      </c>
      <c r="AV2622" s="24">
        <f t="shared" si="944"/>
        <v>0</v>
      </c>
      <c r="AW2622" s="24">
        <f t="shared" si="944"/>
        <v>0</v>
      </c>
      <c r="AX2622" s="23"/>
    </row>
    <row r="2623" spans="3:50">
      <c r="C2623" s="14">
        <v>12</v>
      </c>
      <c r="D2623" s="13"/>
      <c r="E2623" s="12"/>
      <c r="F2623" s="11"/>
      <c r="G2623" s="11"/>
      <c r="H2623" s="11"/>
      <c r="I2623" s="11"/>
      <c r="J2623" s="11"/>
      <c r="K2623" s="11"/>
      <c r="L2623" s="11"/>
      <c r="M2623" s="11"/>
      <c r="N2623" s="11"/>
      <c r="O2623" s="11"/>
      <c r="P2623" s="25" t="e">
        <f t="shared" ref="P2623:AW2623" si="945">IF(E447&gt;0,(SUMPRODUCT(E450:E451,E2560:E2561))/SUM(E450:E451),0)</f>
        <v>#DIV/0!</v>
      </c>
      <c r="Q2623" s="25">
        <f t="shared" si="945"/>
        <v>3.3321681864235004</v>
      </c>
      <c r="R2623" s="25">
        <f t="shared" si="945"/>
        <v>0</v>
      </c>
      <c r="S2623" s="25">
        <f t="shared" si="945"/>
        <v>0</v>
      </c>
      <c r="T2623" s="25">
        <f t="shared" si="945"/>
        <v>0</v>
      </c>
      <c r="U2623" s="25">
        <f t="shared" si="945"/>
        <v>0</v>
      </c>
      <c r="V2623" s="25">
        <f t="shared" si="945"/>
        <v>4.152128861642022</v>
      </c>
      <c r="W2623" s="25">
        <f t="shared" si="945"/>
        <v>4.12593722369584</v>
      </c>
      <c r="X2623" s="25">
        <f t="shared" si="945"/>
        <v>4.1484753889182464</v>
      </c>
      <c r="Y2623" s="25">
        <f t="shared" si="945"/>
        <v>4.1827183307347253</v>
      </c>
      <c r="Z2623" s="25">
        <f t="shared" si="945"/>
        <v>4.2215699435045586</v>
      </c>
      <c r="AA2623" s="25">
        <f t="shared" si="945"/>
        <v>4.2627059003909729</v>
      </c>
      <c r="AB2623" s="25">
        <f t="shared" si="945"/>
        <v>4.3051399257302521</v>
      </c>
      <c r="AC2623" s="25">
        <f t="shared" si="945"/>
        <v>4.3483820834249656</v>
      </c>
      <c r="AD2623" s="25">
        <f t="shared" si="945"/>
        <v>4.3921614425188</v>
      </c>
      <c r="AE2623" s="25">
        <f t="shared" si="945"/>
        <v>4.3794345645234829</v>
      </c>
      <c r="AF2623" s="25">
        <f t="shared" si="945"/>
        <v>4.4088826554464688</v>
      </c>
      <c r="AG2623" s="25">
        <f t="shared" si="945"/>
        <v>4.4388252148997118</v>
      </c>
      <c r="AH2623" s="25">
        <f t="shared" si="945"/>
        <v>4.4691734949676327</v>
      </c>
      <c r="AI2623" s="25">
        <f t="shared" si="945"/>
        <v>4.4998587869801572</v>
      </c>
      <c r="AJ2623" s="25">
        <f t="shared" si="945"/>
        <v>4.5308270676691738</v>
      </c>
      <c r="AK2623" s="25">
        <f t="shared" si="945"/>
        <v>4.5641604010025052</v>
      </c>
      <c r="AL2623" s="25">
        <f t="shared" si="945"/>
        <v>4.5974937343358402</v>
      </c>
      <c r="AM2623" s="25">
        <f t="shared" si="945"/>
        <v>4.6308270676691663</v>
      </c>
      <c r="AN2623" s="25">
        <f t="shared" si="945"/>
        <v>4.664160401002504</v>
      </c>
      <c r="AO2623" s="25">
        <f t="shared" si="945"/>
        <v>4.6974937343358354</v>
      </c>
      <c r="AP2623" s="25">
        <f t="shared" si="945"/>
        <v>4.7308270676691713</v>
      </c>
      <c r="AQ2623" s="25">
        <f t="shared" si="945"/>
        <v>4.7641604010025036</v>
      </c>
      <c r="AR2623" s="25">
        <f t="shared" si="945"/>
        <v>4.7974937343358359</v>
      </c>
      <c r="AS2623" s="25">
        <f t="shared" si="945"/>
        <v>4.8308270676691745</v>
      </c>
      <c r="AT2623" s="25">
        <f t="shared" si="945"/>
        <v>4.8308270676691727</v>
      </c>
      <c r="AU2623" s="25">
        <f t="shared" si="945"/>
        <v>4.8308270676691691</v>
      </c>
      <c r="AV2623" s="25">
        <f t="shared" si="945"/>
        <v>4.8308270676691691</v>
      </c>
      <c r="AW2623" s="25">
        <f t="shared" si="945"/>
        <v>4.8308270676691727</v>
      </c>
      <c r="AX2623" s="25"/>
    </row>
    <row r="2624" spans="3:50">
      <c r="C2624" s="10" t="s">
        <v>4</v>
      </c>
      <c r="D2624" s="9"/>
      <c r="E2624" s="8"/>
      <c r="F2624" s="3"/>
      <c r="G2624" s="3"/>
      <c r="H2624" s="3"/>
      <c r="I2624" s="3"/>
      <c r="J2624" s="3"/>
      <c r="K2624" s="3"/>
      <c r="L2624" s="3"/>
      <c r="M2624" s="3"/>
      <c r="N2624" s="3"/>
      <c r="O2624" s="3"/>
      <c r="P2624" s="23">
        <f t="shared" ref="P2624:AE2628" si="946">IF(E442&gt;0,E140,0)</f>
        <v>0</v>
      </c>
      <c r="Q2624" s="23">
        <f t="shared" si="946"/>
        <v>0</v>
      </c>
      <c r="R2624" s="23">
        <f t="shared" si="946"/>
        <v>0</v>
      </c>
      <c r="S2624" s="23">
        <f t="shared" si="946"/>
        <v>0</v>
      </c>
      <c r="T2624" s="23">
        <f t="shared" si="946"/>
        <v>0</v>
      </c>
      <c r="U2624" s="23">
        <f t="shared" si="946"/>
        <v>0</v>
      </c>
      <c r="V2624" s="23">
        <f t="shared" si="946"/>
        <v>0</v>
      </c>
      <c r="W2624" s="23">
        <f t="shared" si="946"/>
        <v>0</v>
      </c>
      <c r="X2624" s="23">
        <f t="shared" si="946"/>
        <v>0</v>
      </c>
      <c r="Y2624" s="23">
        <f t="shared" si="946"/>
        <v>0</v>
      </c>
      <c r="Z2624" s="23">
        <f t="shared" si="946"/>
        <v>0</v>
      </c>
      <c r="AA2624" s="23">
        <f t="shared" si="946"/>
        <v>0</v>
      </c>
      <c r="AB2624" s="23">
        <f t="shared" si="946"/>
        <v>0</v>
      </c>
      <c r="AC2624" s="23">
        <f t="shared" si="946"/>
        <v>0</v>
      </c>
      <c r="AD2624" s="23">
        <f t="shared" si="946"/>
        <v>0</v>
      </c>
      <c r="AE2624" s="23">
        <f t="shared" si="946"/>
        <v>0</v>
      </c>
      <c r="AF2624" s="23">
        <f t="shared" ref="AF2624:AU2628" si="947">IF(U442&gt;0,U140,0)</f>
        <v>0</v>
      </c>
      <c r="AG2624" s="23">
        <f t="shared" si="947"/>
        <v>0</v>
      </c>
      <c r="AH2624" s="23">
        <f t="shared" si="947"/>
        <v>0</v>
      </c>
      <c r="AI2624" s="23">
        <f t="shared" si="947"/>
        <v>0</v>
      </c>
      <c r="AJ2624" s="23">
        <f t="shared" si="947"/>
        <v>0</v>
      </c>
      <c r="AK2624" s="23">
        <f t="shared" si="947"/>
        <v>0</v>
      </c>
      <c r="AL2624" s="23">
        <f t="shared" si="947"/>
        <v>0</v>
      </c>
      <c r="AM2624" s="23">
        <f t="shared" si="947"/>
        <v>0</v>
      </c>
      <c r="AN2624" s="23">
        <f t="shared" si="947"/>
        <v>0</v>
      </c>
      <c r="AO2624" s="23">
        <f t="shared" si="947"/>
        <v>0</v>
      </c>
      <c r="AP2624" s="23">
        <f t="shared" si="947"/>
        <v>0</v>
      </c>
      <c r="AQ2624" s="23">
        <f t="shared" si="947"/>
        <v>0</v>
      </c>
      <c r="AR2624" s="23">
        <f t="shared" si="947"/>
        <v>0</v>
      </c>
      <c r="AS2624" s="23">
        <f t="shared" si="947"/>
        <v>0</v>
      </c>
      <c r="AT2624" s="23">
        <f t="shared" si="947"/>
        <v>0</v>
      </c>
      <c r="AU2624" s="23">
        <f t="shared" si="947"/>
        <v>0</v>
      </c>
      <c r="AV2624" s="23">
        <f t="shared" ref="AT2624:AW2628" si="948">IF(AK442&gt;0,AK140,0)</f>
        <v>0</v>
      </c>
      <c r="AW2624" s="23">
        <f t="shared" si="948"/>
        <v>0</v>
      </c>
      <c r="AX2624" s="23"/>
    </row>
    <row r="2625" spans="3:50">
      <c r="C2625" s="10" t="s">
        <v>3</v>
      </c>
      <c r="D2625" s="9"/>
      <c r="E2625" s="8"/>
      <c r="F2625" s="3"/>
      <c r="G2625" s="3"/>
      <c r="H2625" s="3"/>
      <c r="I2625" s="3"/>
      <c r="J2625" s="3"/>
      <c r="K2625" s="3"/>
      <c r="L2625" s="3"/>
      <c r="M2625" s="3"/>
      <c r="N2625" s="3"/>
      <c r="O2625" s="3"/>
      <c r="P2625" s="23">
        <f t="shared" si="946"/>
        <v>0</v>
      </c>
      <c r="Q2625" s="23">
        <f t="shared" si="946"/>
        <v>0</v>
      </c>
      <c r="R2625" s="23">
        <f t="shared" si="946"/>
        <v>0</v>
      </c>
      <c r="S2625" s="23">
        <f t="shared" si="946"/>
        <v>0</v>
      </c>
      <c r="T2625" s="23">
        <f t="shared" si="946"/>
        <v>0</v>
      </c>
      <c r="U2625" s="23">
        <f t="shared" si="946"/>
        <v>0</v>
      </c>
      <c r="V2625" s="23">
        <f t="shared" si="946"/>
        <v>0</v>
      </c>
      <c r="W2625" s="23">
        <f t="shared" si="946"/>
        <v>0</v>
      </c>
      <c r="X2625" s="23">
        <f t="shared" si="946"/>
        <v>0</v>
      </c>
      <c r="Y2625" s="23">
        <f t="shared" si="946"/>
        <v>0</v>
      </c>
      <c r="Z2625" s="23">
        <f t="shared" si="946"/>
        <v>0</v>
      </c>
      <c r="AA2625" s="23">
        <f t="shared" si="946"/>
        <v>0</v>
      </c>
      <c r="AB2625" s="23">
        <f t="shared" si="946"/>
        <v>0</v>
      </c>
      <c r="AC2625" s="23">
        <f t="shared" si="946"/>
        <v>0</v>
      </c>
      <c r="AD2625" s="23">
        <f t="shared" si="946"/>
        <v>0</v>
      </c>
      <c r="AE2625" s="23">
        <f t="shared" si="946"/>
        <v>0</v>
      </c>
      <c r="AF2625" s="23">
        <f t="shared" si="947"/>
        <v>0</v>
      </c>
      <c r="AG2625" s="23">
        <f t="shared" si="947"/>
        <v>0</v>
      </c>
      <c r="AH2625" s="23">
        <f t="shared" si="947"/>
        <v>0</v>
      </c>
      <c r="AI2625" s="23">
        <f t="shared" si="947"/>
        <v>0</v>
      </c>
      <c r="AJ2625" s="23">
        <f t="shared" si="947"/>
        <v>0</v>
      </c>
      <c r="AK2625" s="23">
        <f t="shared" si="947"/>
        <v>0</v>
      </c>
      <c r="AL2625" s="23">
        <f t="shared" si="947"/>
        <v>0</v>
      </c>
      <c r="AM2625" s="23">
        <f t="shared" si="947"/>
        <v>0</v>
      </c>
      <c r="AN2625" s="23">
        <f t="shared" si="947"/>
        <v>0</v>
      </c>
      <c r="AO2625" s="23">
        <f t="shared" si="947"/>
        <v>0</v>
      </c>
      <c r="AP2625" s="23">
        <f t="shared" si="947"/>
        <v>0</v>
      </c>
      <c r="AQ2625" s="23">
        <f t="shared" si="947"/>
        <v>0</v>
      </c>
      <c r="AR2625" s="23">
        <f t="shared" si="947"/>
        <v>0</v>
      </c>
      <c r="AS2625" s="23">
        <f t="shared" si="947"/>
        <v>0</v>
      </c>
      <c r="AT2625" s="23">
        <f t="shared" si="948"/>
        <v>0</v>
      </c>
      <c r="AU2625" s="23">
        <f t="shared" si="948"/>
        <v>0</v>
      </c>
      <c r="AV2625" s="23">
        <f t="shared" si="948"/>
        <v>0</v>
      </c>
      <c r="AW2625" s="23">
        <f t="shared" si="948"/>
        <v>0</v>
      </c>
      <c r="AX2625" s="23"/>
    </row>
    <row r="2626" spans="3:50">
      <c r="C2626" s="10" t="s">
        <v>2</v>
      </c>
      <c r="D2626" s="9"/>
      <c r="E2626" s="8"/>
      <c r="F2626" s="3"/>
      <c r="G2626" s="3"/>
      <c r="H2626" s="3"/>
      <c r="I2626" s="3"/>
      <c r="J2626" s="3"/>
      <c r="K2626" s="3"/>
      <c r="L2626" s="3"/>
      <c r="M2626" s="3"/>
      <c r="N2626" s="3"/>
      <c r="O2626" s="3"/>
      <c r="P2626" s="23">
        <f t="shared" si="946"/>
        <v>0</v>
      </c>
      <c r="Q2626" s="23">
        <f t="shared" si="946"/>
        <v>4.0666666666666664</v>
      </c>
      <c r="R2626" s="23">
        <f t="shared" si="946"/>
        <v>4.0999999999999996</v>
      </c>
      <c r="S2626" s="23">
        <f t="shared" si="946"/>
        <v>4.1333333333333329</v>
      </c>
      <c r="T2626" s="23">
        <f t="shared" si="946"/>
        <v>4.1666666666666661</v>
      </c>
      <c r="U2626" s="23">
        <f t="shared" si="946"/>
        <v>4.1999999999999993</v>
      </c>
      <c r="V2626" s="23">
        <f t="shared" si="946"/>
        <v>4.2333333333333325</v>
      </c>
      <c r="W2626" s="23">
        <f t="shared" si="946"/>
        <v>4.2666666666666657</v>
      </c>
      <c r="X2626" s="23">
        <f t="shared" si="946"/>
        <v>4.2999999999999989</v>
      </c>
      <c r="Y2626" s="23">
        <f t="shared" si="946"/>
        <v>4.3333333333333321</v>
      </c>
      <c r="Z2626" s="23">
        <f t="shared" si="946"/>
        <v>4.3666666666666654</v>
      </c>
      <c r="AA2626" s="23">
        <f t="shared" si="946"/>
        <v>4.3999999999999986</v>
      </c>
      <c r="AB2626" s="23">
        <f t="shared" si="946"/>
        <v>4.4333333333333318</v>
      </c>
      <c r="AC2626" s="23">
        <f t="shared" si="946"/>
        <v>4.466666666666665</v>
      </c>
      <c r="AD2626" s="23">
        <f t="shared" si="946"/>
        <v>4.5</v>
      </c>
      <c r="AE2626" s="23">
        <f t="shared" si="946"/>
        <v>4.5333333333333332</v>
      </c>
      <c r="AF2626" s="23">
        <f t="shared" si="947"/>
        <v>4.5666666666666664</v>
      </c>
      <c r="AG2626" s="23">
        <f t="shared" si="947"/>
        <v>4.5999999999999996</v>
      </c>
      <c r="AH2626" s="23">
        <f t="shared" si="947"/>
        <v>4.6333333333333329</v>
      </c>
      <c r="AI2626" s="23">
        <f t="shared" si="947"/>
        <v>4.6666666666666661</v>
      </c>
      <c r="AJ2626" s="23">
        <f t="shared" si="947"/>
        <v>4.6999999999999993</v>
      </c>
      <c r="AK2626" s="23">
        <f t="shared" si="947"/>
        <v>4.7333333333333325</v>
      </c>
      <c r="AL2626" s="23">
        <f t="shared" si="947"/>
        <v>4.7666666666666657</v>
      </c>
      <c r="AM2626" s="23">
        <f t="shared" si="947"/>
        <v>4.7999999999999989</v>
      </c>
      <c r="AN2626" s="23">
        <f t="shared" si="947"/>
        <v>4.8333333333333321</v>
      </c>
      <c r="AO2626" s="23">
        <f t="shared" si="947"/>
        <v>4.8666666666666654</v>
      </c>
      <c r="AP2626" s="23">
        <f t="shared" si="947"/>
        <v>4.8999999999999986</v>
      </c>
      <c r="AQ2626" s="23">
        <f t="shared" si="947"/>
        <v>4.9333333333333318</v>
      </c>
      <c r="AR2626" s="23">
        <f t="shared" si="947"/>
        <v>4.966666666666665</v>
      </c>
      <c r="AS2626" s="23">
        <f t="shared" si="947"/>
        <v>5</v>
      </c>
      <c r="AT2626" s="23">
        <f t="shared" si="948"/>
        <v>5</v>
      </c>
      <c r="AU2626" s="23">
        <f t="shared" si="948"/>
        <v>5</v>
      </c>
      <c r="AV2626" s="23">
        <f t="shared" si="948"/>
        <v>5</v>
      </c>
      <c r="AW2626" s="23">
        <f t="shared" si="948"/>
        <v>5</v>
      </c>
      <c r="AX2626" s="23"/>
    </row>
    <row r="2627" spans="3:50">
      <c r="C2627" s="10" t="s">
        <v>1</v>
      </c>
      <c r="D2627" s="9"/>
      <c r="E2627" s="8"/>
      <c r="F2627" s="3"/>
      <c r="G2627" s="3"/>
      <c r="H2627" s="3"/>
      <c r="I2627" s="3"/>
      <c r="J2627" s="3"/>
      <c r="K2627" s="3"/>
      <c r="L2627" s="3"/>
      <c r="M2627" s="3"/>
      <c r="N2627" s="3"/>
      <c r="O2627" s="3"/>
      <c r="P2627" s="23">
        <f t="shared" si="946"/>
        <v>0</v>
      </c>
      <c r="Q2627" s="23">
        <f t="shared" si="946"/>
        <v>2.8733333333333331</v>
      </c>
      <c r="R2627" s="23">
        <f t="shared" si="946"/>
        <v>2.9599999999999995</v>
      </c>
      <c r="S2627" s="23">
        <f t="shared" si="946"/>
        <v>3.046666666666666</v>
      </c>
      <c r="T2627" s="23">
        <f t="shared" si="946"/>
        <v>3.1333333333333324</v>
      </c>
      <c r="U2627" s="23">
        <f t="shared" si="946"/>
        <v>3.2199999999999989</v>
      </c>
      <c r="V2627" s="23">
        <f t="shared" si="946"/>
        <v>3.3066666666666653</v>
      </c>
      <c r="W2627" s="23">
        <f t="shared" si="946"/>
        <v>3.3933333333333318</v>
      </c>
      <c r="X2627" s="23">
        <f t="shared" si="946"/>
        <v>3.4799999999999982</v>
      </c>
      <c r="Y2627" s="23">
        <f t="shared" si="946"/>
        <v>3.5666666666666647</v>
      </c>
      <c r="Z2627" s="23">
        <f t="shared" si="946"/>
        <v>3.6533333333333311</v>
      </c>
      <c r="AA2627" s="23">
        <f t="shared" si="946"/>
        <v>3.7399999999999975</v>
      </c>
      <c r="AB2627" s="23">
        <f t="shared" si="946"/>
        <v>3.826666666666664</v>
      </c>
      <c r="AC2627" s="23">
        <f t="shared" si="946"/>
        <v>3.9133333333333304</v>
      </c>
      <c r="AD2627" s="23">
        <f t="shared" si="946"/>
        <v>4</v>
      </c>
      <c r="AE2627" s="23">
        <f t="shared" si="946"/>
        <v>4.0333333333333332</v>
      </c>
      <c r="AF2627" s="23">
        <f t="shared" si="947"/>
        <v>4.0666666666666664</v>
      </c>
      <c r="AG2627" s="23">
        <f t="shared" si="947"/>
        <v>4.0999999999999996</v>
      </c>
      <c r="AH2627" s="23">
        <f t="shared" si="947"/>
        <v>4.1333333333333329</v>
      </c>
      <c r="AI2627" s="23">
        <f t="shared" si="947"/>
        <v>4.1666666666666661</v>
      </c>
      <c r="AJ2627" s="23">
        <f t="shared" si="947"/>
        <v>4.1999999999999993</v>
      </c>
      <c r="AK2627" s="23">
        <f t="shared" si="947"/>
        <v>4.2333333333333325</v>
      </c>
      <c r="AL2627" s="23">
        <f t="shared" si="947"/>
        <v>4.2666666666666657</v>
      </c>
      <c r="AM2627" s="23">
        <f t="shared" si="947"/>
        <v>4.2999999999999989</v>
      </c>
      <c r="AN2627" s="23">
        <f t="shared" si="947"/>
        <v>4.3333333333333321</v>
      </c>
      <c r="AO2627" s="23">
        <f t="shared" si="947"/>
        <v>4.3666666666666654</v>
      </c>
      <c r="AP2627" s="23">
        <f t="shared" si="947"/>
        <v>4.3999999999999986</v>
      </c>
      <c r="AQ2627" s="23">
        <f t="shared" si="947"/>
        <v>4.4333333333333318</v>
      </c>
      <c r="AR2627" s="23">
        <f t="shared" si="947"/>
        <v>4.466666666666665</v>
      </c>
      <c r="AS2627" s="23">
        <f t="shared" si="947"/>
        <v>4.5</v>
      </c>
      <c r="AT2627" s="23">
        <f t="shared" si="948"/>
        <v>4.5</v>
      </c>
      <c r="AU2627" s="23">
        <f t="shared" si="948"/>
        <v>4.5</v>
      </c>
      <c r="AV2627" s="23">
        <f t="shared" si="948"/>
        <v>4.5</v>
      </c>
      <c r="AW2627" s="23">
        <f t="shared" si="948"/>
        <v>4.5</v>
      </c>
      <c r="AX2627" s="23"/>
    </row>
    <row r="2628" spans="3:50">
      <c r="C2628" s="7" t="s">
        <v>0</v>
      </c>
      <c r="D2628" s="6"/>
      <c r="E2628" s="5"/>
      <c r="F2628" s="4"/>
      <c r="G2628" s="4"/>
      <c r="H2628" s="4"/>
      <c r="I2628" s="4"/>
      <c r="J2628" s="4"/>
      <c r="K2628" s="4"/>
      <c r="L2628" s="4"/>
      <c r="M2628" s="4"/>
      <c r="N2628" s="4"/>
      <c r="O2628" s="4"/>
      <c r="P2628" s="24">
        <f t="shared" si="946"/>
        <v>0</v>
      </c>
      <c r="Q2628" s="24">
        <f t="shared" si="946"/>
        <v>0</v>
      </c>
      <c r="R2628" s="24">
        <f t="shared" si="946"/>
        <v>0</v>
      </c>
      <c r="S2628" s="24">
        <f t="shared" si="946"/>
        <v>0</v>
      </c>
      <c r="T2628" s="24">
        <f t="shared" si="946"/>
        <v>0</v>
      </c>
      <c r="U2628" s="24">
        <f t="shared" si="946"/>
        <v>0</v>
      </c>
      <c r="V2628" s="24">
        <f t="shared" si="946"/>
        <v>0</v>
      </c>
      <c r="W2628" s="24">
        <f t="shared" si="946"/>
        <v>0</v>
      </c>
      <c r="X2628" s="24">
        <f t="shared" si="946"/>
        <v>0</v>
      </c>
      <c r="Y2628" s="24">
        <f t="shared" si="946"/>
        <v>0</v>
      </c>
      <c r="Z2628" s="24">
        <f t="shared" si="946"/>
        <v>0</v>
      </c>
      <c r="AA2628" s="24">
        <f t="shared" si="946"/>
        <v>0</v>
      </c>
      <c r="AB2628" s="24">
        <f t="shared" si="946"/>
        <v>0</v>
      </c>
      <c r="AC2628" s="24">
        <f t="shared" si="946"/>
        <v>0</v>
      </c>
      <c r="AD2628" s="24">
        <f t="shared" si="946"/>
        <v>0</v>
      </c>
      <c r="AE2628" s="24">
        <f t="shared" si="946"/>
        <v>0</v>
      </c>
      <c r="AF2628" s="24">
        <f t="shared" si="947"/>
        <v>0</v>
      </c>
      <c r="AG2628" s="24">
        <f t="shared" si="947"/>
        <v>0</v>
      </c>
      <c r="AH2628" s="24">
        <f t="shared" si="947"/>
        <v>0</v>
      </c>
      <c r="AI2628" s="24">
        <f t="shared" si="947"/>
        <v>0</v>
      </c>
      <c r="AJ2628" s="24">
        <f t="shared" si="947"/>
        <v>0</v>
      </c>
      <c r="AK2628" s="24">
        <f t="shared" si="947"/>
        <v>0</v>
      </c>
      <c r="AL2628" s="24">
        <f t="shared" si="947"/>
        <v>0</v>
      </c>
      <c r="AM2628" s="24">
        <f t="shared" si="947"/>
        <v>0</v>
      </c>
      <c r="AN2628" s="24">
        <f t="shared" si="947"/>
        <v>0</v>
      </c>
      <c r="AO2628" s="24">
        <f t="shared" si="947"/>
        <v>0</v>
      </c>
      <c r="AP2628" s="24">
        <f t="shared" si="947"/>
        <v>0</v>
      </c>
      <c r="AQ2628" s="24">
        <f t="shared" si="947"/>
        <v>0</v>
      </c>
      <c r="AR2628" s="24">
        <f t="shared" si="947"/>
        <v>0</v>
      </c>
      <c r="AS2628" s="24">
        <f t="shared" si="947"/>
        <v>0</v>
      </c>
      <c r="AT2628" s="24">
        <f t="shared" si="948"/>
        <v>0</v>
      </c>
      <c r="AU2628" s="24">
        <f t="shared" si="948"/>
        <v>0</v>
      </c>
      <c r="AV2628" s="24">
        <f t="shared" si="948"/>
        <v>0</v>
      </c>
      <c r="AW2628" s="24">
        <f t="shared" si="948"/>
        <v>0</v>
      </c>
      <c r="AX2628" s="23"/>
    </row>
    <row r="2629" spans="3:50">
      <c r="C2629" s="14">
        <v>13</v>
      </c>
      <c r="D2629" s="13"/>
      <c r="E2629" s="12"/>
      <c r="F2629" s="11"/>
      <c r="G2629" s="11"/>
      <c r="H2629" s="11"/>
      <c r="I2629" s="11"/>
      <c r="J2629" s="11"/>
      <c r="K2629" s="11"/>
      <c r="L2629" s="11"/>
      <c r="M2629" s="11"/>
      <c r="N2629" s="11"/>
      <c r="O2629" s="11"/>
      <c r="P2629" s="11"/>
      <c r="Q2629" s="25" t="e">
        <f t="shared" ref="Q2629:AW2629" si="949">IF(E447&gt;0,(SUMPRODUCT(E450:E451,E2560:E2561))/SUM(E450:E451),0)</f>
        <v>#DIV/0!</v>
      </c>
      <c r="R2629" s="25">
        <f t="shared" si="949"/>
        <v>3.3321681864235004</v>
      </c>
      <c r="S2629" s="25">
        <f t="shared" si="949"/>
        <v>0</v>
      </c>
      <c r="T2629" s="25">
        <f t="shared" si="949"/>
        <v>0</v>
      </c>
      <c r="U2629" s="25">
        <f t="shared" si="949"/>
        <v>0</v>
      </c>
      <c r="V2629" s="25">
        <f t="shared" si="949"/>
        <v>0</v>
      </c>
      <c r="W2629" s="25">
        <f t="shared" si="949"/>
        <v>4.152128861642022</v>
      </c>
      <c r="X2629" s="25">
        <f t="shared" si="949"/>
        <v>4.12593722369584</v>
      </c>
      <c r="Y2629" s="25">
        <f t="shared" si="949"/>
        <v>4.1484753889182464</v>
      </c>
      <c r="Z2629" s="25">
        <f t="shared" si="949"/>
        <v>4.1827183307347253</v>
      </c>
      <c r="AA2629" s="25">
        <f t="shared" si="949"/>
        <v>4.2215699435045586</v>
      </c>
      <c r="AB2629" s="25">
        <f t="shared" si="949"/>
        <v>4.2627059003909729</v>
      </c>
      <c r="AC2629" s="25">
        <f t="shared" si="949"/>
        <v>4.3051399257302521</v>
      </c>
      <c r="AD2629" s="25">
        <f t="shared" si="949"/>
        <v>4.3483820834249656</v>
      </c>
      <c r="AE2629" s="25">
        <f t="shared" si="949"/>
        <v>4.3921614425188</v>
      </c>
      <c r="AF2629" s="25">
        <f t="shared" si="949"/>
        <v>4.3794345645234829</v>
      </c>
      <c r="AG2629" s="25">
        <f t="shared" si="949"/>
        <v>4.4088826554464688</v>
      </c>
      <c r="AH2629" s="25">
        <f t="shared" si="949"/>
        <v>4.4388252148997118</v>
      </c>
      <c r="AI2629" s="25">
        <f t="shared" si="949"/>
        <v>4.4691734949676327</v>
      </c>
      <c r="AJ2629" s="25">
        <f t="shared" si="949"/>
        <v>4.4998587869801572</v>
      </c>
      <c r="AK2629" s="25">
        <f t="shared" si="949"/>
        <v>4.5308270676691738</v>
      </c>
      <c r="AL2629" s="25">
        <f t="shared" si="949"/>
        <v>4.5641604010025052</v>
      </c>
      <c r="AM2629" s="25">
        <f t="shared" si="949"/>
        <v>4.5974937343358402</v>
      </c>
      <c r="AN2629" s="25">
        <f t="shared" si="949"/>
        <v>4.6308270676691663</v>
      </c>
      <c r="AO2629" s="25">
        <f t="shared" si="949"/>
        <v>4.664160401002504</v>
      </c>
      <c r="AP2629" s="25">
        <f t="shared" si="949"/>
        <v>4.6974937343358354</v>
      </c>
      <c r="AQ2629" s="25">
        <f t="shared" si="949"/>
        <v>4.7308270676691713</v>
      </c>
      <c r="AR2629" s="25">
        <f t="shared" si="949"/>
        <v>4.7641604010025036</v>
      </c>
      <c r="AS2629" s="25">
        <f t="shared" si="949"/>
        <v>4.7974937343358359</v>
      </c>
      <c r="AT2629" s="25">
        <f t="shared" si="949"/>
        <v>4.8308270676691745</v>
      </c>
      <c r="AU2629" s="25">
        <f t="shared" si="949"/>
        <v>4.8308270676691727</v>
      </c>
      <c r="AV2629" s="25">
        <f t="shared" si="949"/>
        <v>4.8308270676691691</v>
      </c>
      <c r="AW2629" s="25">
        <f t="shared" si="949"/>
        <v>4.8308270676691691</v>
      </c>
      <c r="AX2629" s="25"/>
    </row>
    <row r="2630" spans="3:50">
      <c r="C2630" s="10" t="s">
        <v>4</v>
      </c>
      <c r="D2630" s="9"/>
      <c r="E2630" s="8"/>
      <c r="F2630" s="3"/>
      <c r="G2630" s="3"/>
      <c r="H2630" s="3"/>
      <c r="I2630" s="3"/>
      <c r="J2630" s="3"/>
      <c r="K2630" s="3"/>
      <c r="L2630" s="3"/>
      <c r="M2630" s="3"/>
      <c r="N2630" s="3"/>
      <c r="O2630" s="3"/>
      <c r="P2630" s="3"/>
      <c r="Q2630" s="23">
        <f t="shared" ref="Q2630:AF2634" si="950">IF(E442&gt;0,E140,0)</f>
        <v>0</v>
      </c>
      <c r="R2630" s="23">
        <f t="shared" si="950"/>
        <v>0</v>
      </c>
      <c r="S2630" s="23">
        <f t="shared" si="950"/>
        <v>0</v>
      </c>
      <c r="T2630" s="23">
        <f t="shared" si="950"/>
        <v>0</v>
      </c>
      <c r="U2630" s="23">
        <f t="shared" si="950"/>
        <v>0</v>
      </c>
      <c r="V2630" s="23">
        <f t="shared" si="950"/>
        <v>0</v>
      </c>
      <c r="W2630" s="23">
        <f t="shared" si="950"/>
        <v>0</v>
      </c>
      <c r="X2630" s="23">
        <f t="shared" si="950"/>
        <v>0</v>
      </c>
      <c r="Y2630" s="23">
        <f t="shared" si="950"/>
        <v>0</v>
      </c>
      <c r="Z2630" s="23">
        <f t="shared" si="950"/>
        <v>0</v>
      </c>
      <c r="AA2630" s="23">
        <f t="shared" si="950"/>
        <v>0</v>
      </c>
      <c r="AB2630" s="23">
        <f t="shared" si="950"/>
        <v>0</v>
      </c>
      <c r="AC2630" s="23">
        <f t="shared" si="950"/>
        <v>0</v>
      </c>
      <c r="AD2630" s="23">
        <f t="shared" si="950"/>
        <v>0</v>
      </c>
      <c r="AE2630" s="23">
        <f t="shared" si="950"/>
        <v>0</v>
      </c>
      <c r="AF2630" s="23">
        <f t="shared" si="950"/>
        <v>0</v>
      </c>
      <c r="AG2630" s="23">
        <f t="shared" ref="AG2630:AV2634" si="951">IF(U442&gt;0,U140,0)</f>
        <v>0</v>
      </c>
      <c r="AH2630" s="23">
        <f t="shared" si="951"/>
        <v>0</v>
      </c>
      <c r="AI2630" s="23">
        <f t="shared" si="951"/>
        <v>0</v>
      </c>
      <c r="AJ2630" s="23">
        <f t="shared" si="951"/>
        <v>0</v>
      </c>
      <c r="AK2630" s="23">
        <f t="shared" si="951"/>
        <v>0</v>
      </c>
      <c r="AL2630" s="23">
        <f t="shared" si="951"/>
        <v>0</v>
      </c>
      <c r="AM2630" s="23">
        <f t="shared" si="951"/>
        <v>0</v>
      </c>
      <c r="AN2630" s="23">
        <f t="shared" si="951"/>
        <v>0</v>
      </c>
      <c r="AO2630" s="23">
        <f t="shared" si="951"/>
        <v>0</v>
      </c>
      <c r="AP2630" s="23">
        <f t="shared" si="951"/>
        <v>0</v>
      </c>
      <c r="AQ2630" s="23">
        <f t="shared" si="951"/>
        <v>0</v>
      </c>
      <c r="AR2630" s="23">
        <f t="shared" si="951"/>
        <v>0</v>
      </c>
      <c r="AS2630" s="23">
        <f t="shared" si="951"/>
        <v>0</v>
      </c>
      <c r="AT2630" s="23">
        <f t="shared" si="951"/>
        <v>0</v>
      </c>
      <c r="AU2630" s="23">
        <f t="shared" si="951"/>
        <v>0</v>
      </c>
      <c r="AV2630" s="23">
        <f t="shared" si="951"/>
        <v>0</v>
      </c>
      <c r="AW2630" s="23">
        <f t="shared" ref="AU2630:AW2634" si="952">IF(AK442&gt;0,AK140,0)</f>
        <v>0</v>
      </c>
      <c r="AX2630" s="23"/>
    </row>
    <row r="2631" spans="3:50">
      <c r="C2631" s="10" t="s">
        <v>3</v>
      </c>
      <c r="D2631" s="9"/>
      <c r="E2631" s="8"/>
      <c r="F2631" s="3"/>
      <c r="G2631" s="3"/>
      <c r="H2631" s="3"/>
      <c r="I2631" s="3"/>
      <c r="J2631" s="3"/>
      <c r="K2631" s="3"/>
      <c r="L2631" s="3"/>
      <c r="M2631" s="3"/>
      <c r="N2631" s="3"/>
      <c r="O2631" s="3"/>
      <c r="P2631" s="3"/>
      <c r="Q2631" s="23">
        <f t="shared" si="950"/>
        <v>0</v>
      </c>
      <c r="R2631" s="23">
        <f t="shared" si="950"/>
        <v>0</v>
      </c>
      <c r="S2631" s="23">
        <f t="shared" si="950"/>
        <v>0</v>
      </c>
      <c r="T2631" s="23">
        <f t="shared" si="950"/>
        <v>0</v>
      </c>
      <c r="U2631" s="23">
        <f t="shared" si="950"/>
        <v>0</v>
      </c>
      <c r="V2631" s="23">
        <f t="shared" si="950"/>
        <v>0</v>
      </c>
      <c r="W2631" s="23">
        <f t="shared" si="950"/>
        <v>0</v>
      </c>
      <c r="X2631" s="23">
        <f t="shared" si="950"/>
        <v>0</v>
      </c>
      <c r="Y2631" s="23">
        <f t="shared" si="950"/>
        <v>0</v>
      </c>
      <c r="Z2631" s="23">
        <f t="shared" si="950"/>
        <v>0</v>
      </c>
      <c r="AA2631" s="23">
        <f t="shared" si="950"/>
        <v>0</v>
      </c>
      <c r="AB2631" s="23">
        <f t="shared" si="950"/>
        <v>0</v>
      </c>
      <c r="AC2631" s="23">
        <f t="shared" si="950"/>
        <v>0</v>
      </c>
      <c r="AD2631" s="23">
        <f t="shared" si="950"/>
        <v>0</v>
      </c>
      <c r="AE2631" s="23">
        <f t="shared" si="950"/>
        <v>0</v>
      </c>
      <c r="AF2631" s="23">
        <f t="shared" si="950"/>
        <v>0</v>
      </c>
      <c r="AG2631" s="23">
        <f t="shared" si="951"/>
        <v>0</v>
      </c>
      <c r="AH2631" s="23">
        <f t="shared" si="951"/>
        <v>0</v>
      </c>
      <c r="AI2631" s="23">
        <f t="shared" si="951"/>
        <v>0</v>
      </c>
      <c r="AJ2631" s="23">
        <f t="shared" si="951"/>
        <v>0</v>
      </c>
      <c r="AK2631" s="23">
        <f t="shared" si="951"/>
        <v>0</v>
      </c>
      <c r="AL2631" s="23">
        <f t="shared" si="951"/>
        <v>0</v>
      </c>
      <c r="AM2631" s="23">
        <f t="shared" si="951"/>
        <v>0</v>
      </c>
      <c r="AN2631" s="23">
        <f t="shared" si="951"/>
        <v>0</v>
      </c>
      <c r="AO2631" s="23">
        <f t="shared" si="951"/>
        <v>0</v>
      </c>
      <c r="AP2631" s="23">
        <f t="shared" si="951"/>
        <v>0</v>
      </c>
      <c r="AQ2631" s="23">
        <f t="shared" si="951"/>
        <v>0</v>
      </c>
      <c r="AR2631" s="23">
        <f t="shared" si="951"/>
        <v>0</v>
      </c>
      <c r="AS2631" s="23">
        <f t="shared" si="951"/>
        <v>0</v>
      </c>
      <c r="AT2631" s="23">
        <f t="shared" si="951"/>
        <v>0</v>
      </c>
      <c r="AU2631" s="23">
        <f t="shared" si="952"/>
        <v>0</v>
      </c>
      <c r="AV2631" s="23">
        <f t="shared" si="952"/>
        <v>0</v>
      </c>
      <c r="AW2631" s="23">
        <f t="shared" si="952"/>
        <v>0</v>
      </c>
      <c r="AX2631" s="23"/>
    </row>
    <row r="2632" spans="3:50">
      <c r="C2632" s="10" t="s">
        <v>2</v>
      </c>
      <c r="D2632" s="9"/>
      <c r="E2632" s="8"/>
      <c r="F2632" s="3"/>
      <c r="G2632" s="3"/>
      <c r="H2632" s="3"/>
      <c r="I2632" s="3"/>
      <c r="J2632" s="3"/>
      <c r="K2632" s="3"/>
      <c r="L2632" s="3"/>
      <c r="M2632" s="3"/>
      <c r="N2632" s="3"/>
      <c r="O2632" s="3"/>
      <c r="P2632" s="3"/>
      <c r="Q2632" s="23">
        <f t="shared" si="950"/>
        <v>0</v>
      </c>
      <c r="R2632" s="23">
        <f t="shared" si="950"/>
        <v>4.0666666666666664</v>
      </c>
      <c r="S2632" s="23">
        <f t="shared" si="950"/>
        <v>4.0999999999999996</v>
      </c>
      <c r="T2632" s="23">
        <f t="shared" si="950"/>
        <v>4.1333333333333329</v>
      </c>
      <c r="U2632" s="23">
        <f t="shared" si="950"/>
        <v>4.1666666666666661</v>
      </c>
      <c r="V2632" s="23">
        <f t="shared" si="950"/>
        <v>4.1999999999999993</v>
      </c>
      <c r="W2632" s="23">
        <f t="shared" si="950"/>
        <v>4.2333333333333325</v>
      </c>
      <c r="X2632" s="23">
        <f t="shared" si="950"/>
        <v>4.2666666666666657</v>
      </c>
      <c r="Y2632" s="23">
        <f t="shared" si="950"/>
        <v>4.2999999999999989</v>
      </c>
      <c r="Z2632" s="23">
        <f t="shared" si="950"/>
        <v>4.3333333333333321</v>
      </c>
      <c r="AA2632" s="23">
        <f t="shared" si="950"/>
        <v>4.3666666666666654</v>
      </c>
      <c r="AB2632" s="23">
        <f t="shared" si="950"/>
        <v>4.3999999999999986</v>
      </c>
      <c r="AC2632" s="23">
        <f t="shared" si="950"/>
        <v>4.4333333333333318</v>
      </c>
      <c r="AD2632" s="23">
        <f t="shared" si="950"/>
        <v>4.466666666666665</v>
      </c>
      <c r="AE2632" s="23">
        <f t="shared" si="950"/>
        <v>4.5</v>
      </c>
      <c r="AF2632" s="23">
        <f t="shared" si="950"/>
        <v>4.5333333333333332</v>
      </c>
      <c r="AG2632" s="23">
        <f t="shared" si="951"/>
        <v>4.5666666666666664</v>
      </c>
      <c r="AH2632" s="23">
        <f t="shared" si="951"/>
        <v>4.5999999999999996</v>
      </c>
      <c r="AI2632" s="23">
        <f t="shared" si="951"/>
        <v>4.6333333333333329</v>
      </c>
      <c r="AJ2632" s="23">
        <f t="shared" si="951"/>
        <v>4.6666666666666661</v>
      </c>
      <c r="AK2632" s="23">
        <f t="shared" si="951"/>
        <v>4.6999999999999993</v>
      </c>
      <c r="AL2632" s="23">
        <f t="shared" si="951"/>
        <v>4.7333333333333325</v>
      </c>
      <c r="AM2632" s="23">
        <f t="shared" si="951"/>
        <v>4.7666666666666657</v>
      </c>
      <c r="AN2632" s="23">
        <f t="shared" si="951"/>
        <v>4.7999999999999989</v>
      </c>
      <c r="AO2632" s="23">
        <f t="shared" si="951"/>
        <v>4.8333333333333321</v>
      </c>
      <c r="AP2632" s="23">
        <f t="shared" si="951"/>
        <v>4.8666666666666654</v>
      </c>
      <c r="AQ2632" s="23">
        <f t="shared" si="951"/>
        <v>4.8999999999999986</v>
      </c>
      <c r="AR2632" s="23">
        <f t="shared" si="951"/>
        <v>4.9333333333333318</v>
      </c>
      <c r="AS2632" s="23">
        <f t="shared" si="951"/>
        <v>4.966666666666665</v>
      </c>
      <c r="AT2632" s="23">
        <f t="shared" si="951"/>
        <v>5</v>
      </c>
      <c r="AU2632" s="23">
        <f t="shared" si="952"/>
        <v>5</v>
      </c>
      <c r="AV2632" s="23">
        <f t="shared" si="952"/>
        <v>5</v>
      </c>
      <c r="AW2632" s="23">
        <f t="shared" si="952"/>
        <v>5</v>
      </c>
      <c r="AX2632" s="23"/>
    </row>
    <row r="2633" spans="3:50">
      <c r="C2633" s="10" t="s">
        <v>1</v>
      </c>
      <c r="D2633" s="9"/>
      <c r="E2633" s="8"/>
      <c r="F2633" s="3"/>
      <c r="G2633" s="3"/>
      <c r="H2633" s="3"/>
      <c r="I2633" s="3"/>
      <c r="J2633" s="3"/>
      <c r="K2633" s="3"/>
      <c r="L2633" s="3"/>
      <c r="M2633" s="3"/>
      <c r="N2633" s="3"/>
      <c r="O2633" s="3"/>
      <c r="P2633" s="3"/>
      <c r="Q2633" s="23">
        <f t="shared" si="950"/>
        <v>0</v>
      </c>
      <c r="R2633" s="23">
        <f t="shared" si="950"/>
        <v>2.8733333333333331</v>
      </c>
      <c r="S2633" s="23">
        <f t="shared" si="950"/>
        <v>2.9599999999999995</v>
      </c>
      <c r="T2633" s="23">
        <f t="shared" si="950"/>
        <v>3.046666666666666</v>
      </c>
      <c r="U2633" s="23">
        <f t="shared" si="950"/>
        <v>3.1333333333333324</v>
      </c>
      <c r="V2633" s="23">
        <f t="shared" si="950"/>
        <v>3.2199999999999989</v>
      </c>
      <c r="W2633" s="23">
        <f t="shared" si="950"/>
        <v>3.3066666666666653</v>
      </c>
      <c r="X2633" s="23">
        <f t="shared" si="950"/>
        <v>3.3933333333333318</v>
      </c>
      <c r="Y2633" s="23">
        <f t="shared" si="950"/>
        <v>3.4799999999999982</v>
      </c>
      <c r="Z2633" s="23">
        <f t="shared" si="950"/>
        <v>3.5666666666666647</v>
      </c>
      <c r="AA2633" s="23">
        <f t="shared" si="950"/>
        <v>3.6533333333333311</v>
      </c>
      <c r="AB2633" s="23">
        <f t="shared" si="950"/>
        <v>3.7399999999999975</v>
      </c>
      <c r="AC2633" s="23">
        <f t="shared" si="950"/>
        <v>3.826666666666664</v>
      </c>
      <c r="AD2633" s="23">
        <f t="shared" si="950"/>
        <v>3.9133333333333304</v>
      </c>
      <c r="AE2633" s="23">
        <f t="shared" si="950"/>
        <v>4</v>
      </c>
      <c r="AF2633" s="23">
        <f t="shared" si="950"/>
        <v>4.0333333333333332</v>
      </c>
      <c r="AG2633" s="23">
        <f t="shared" si="951"/>
        <v>4.0666666666666664</v>
      </c>
      <c r="AH2633" s="23">
        <f t="shared" si="951"/>
        <v>4.0999999999999996</v>
      </c>
      <c r="AI2633" s="23">
        <f t="shared" si="951"/>
        <v>4.1333333333333329</v>
      </c>
      <c r="AJ2633" s="23">
        <f t="shared" si="951"/>
        <v>4.1666666666666661</v>
      </c>
      <c r="AK2633" s="23">
        <f t="shared" si="951"/>
        <v>4.1999999999999993</v>
      </c>
      <c r="AL2633" s="23">
        <f t="shared" si="951"/>
        <v>4.2333333333333325</v>
      </c>
      <c r="AM2633" s="23">
        <f t="shared" si="951"/>
        <v>4.2666666666666657</v>
      </c>
      <c r="AN2633" s="23">
        <f t="shared" si="951"/>
        <v>4.2999999999999989</v>
      </c>
      <c r="AO2633" s="23">
        <f t="shared" si="951"/>
        <v>4.3333333333333321</v>
      </c>
      <c r="AP2633" s="23">
        <f t="shared" si="951"/>
        <v>4.3666666666666654</v>
      </c>
      <c r="AQ2633" s="23">
        <f t="shared" si="951"/>
        <v>4.3999999999999986</v>
      </c>
      <c r="AR2633" s="23">
        <f t="shared" si="951"/>
        <v>4.4333333333333318</v>
      </c>
      <c r="AS2633" s="23">
        <f t="shared" si="951"/>
        <v>4.466666666666665</v>
      </c>
      <c r="AT2633" s="23">
        <f t="shared" si="951"/>
        <v>4.5</v>
      </c>
      <c r="AU2633" s="23">
        <f t="shared" si="952"/>
        <v>4.5</v>
      </c>
      <c r="AV2633" s="23">
        <f t="shared" si="952"/>
        <v>4.5</v>
      </c>
      <c r="AW2633" s="23">
        <f t="shared" si="952"/>
        <v>4.5</v>
      </c>
      <c r="AX2633" s="23"/>
    </row>
    <row r="2634" spans="3:50">
      <c r="C2634" s="7" t="s">
        <v>0</v>
      </c>
      <c r="D2634" s="6"/>
      <c r="E2634" s="5"/>
      <c r="F2634" s="4"/>
      <c r="G2634" s="4"/>
      <c r="H2634" s="4"/>
      <c r="I2634" s="4"/>
      <c r="J2634" s="4"/>
      <c r="K2634" s="4"/>
      <c r="L2634" s="4"/>
      <c r="M2634" s="4"/>
      <c r="N2634" s="4"/>
      <c r="O2634" s="4"/>
      <c r="P2634" s="4"/>
      <c r="Q2634" s="24">
        <f t="shared" si="950"/>
        <v>0</v>
      </c>
      <c r="R2634" s="24">
        <f t="shared" si="950"/>
        <v>0</v>
      </c>
      <c r="S2634" s="24">
        <f t="shared" si="950"/>
        <v>0</v>
      </c>
      <c r="T2634" s="24">
        <f t="shared" si="950"/>
        <v>0</v>
      </c>
      <c r="U2634" s="24">
        <f t="shared" si="950"/>
        <v>0</v>
      </c>
      <c r="V2634" s="24">
        <f t="shared" si="950"/>
        <v>0</v>
      </c>
      <c r="W2634" s="24">
        <f t="shared" si="950"/>
        <v>0</v>
      </c>
      <c r="X2634" s="24">
        <f t="shared" si="950"/>
        <v>0</v>
      </c>
      <c r="Y2634" s="24">
        <f t="shared" si="950"/>
        <v>0</v>
      </c>
      <c r="Z2634" s="24">
        <f t="shared" si="950"/>
        <v>0</v>
      </c>
      <c r="AA2634" s="24">
        <f t="shared" si="950"/>
        <v>0</v>
      </c>
      <c r="AB2634" s="24">
        <f t="shared" si="950"/>
        <v>0</v>
      </c>
      <c r="AC2634" s="24">
        <f t="shared" si="950"/>
        <v>0</v>
      </c>
      <c r="AD2634" s="24">
        <f t="shared" si="950"/>
        <v>0</v>
      </c>
      <c r="AE2634" s="24">
        <f t="shared" si="950"/>
        <v>0</v>
      </c>
      <c r="AF2634" s="24">
        <f t="shared" si="950"/>
        <v>0</v>
      </c>
      <c r="AG2634" s="24">
        <f t="shared" si="951"/>
        <v>0</v>
      </c>
      <c r="AH2634" s="24">
        <f t="shared" si="951"/>
        <v>0</v>
      </c>
      <c r="AI2634" s="24">
        <f t="shared" si="951"/>
        <v>0</v>
      </c>
      <c r="AJ2634" s="24">
        <f t="shared" si="951"/>
        <v>0</v>
      </c>
      <c r="AK2634" s="24">
        <f t="shared" si="951"/>
        <v>0</v>
      </c>
      <c r="AL2634" s="24">
        <f t="shared" si="951"/>
        <v>0</v>
      </c>
      <c r="AM2634" s="24">
        <f t="shared" si="951"/>
        <v>0</v>
      </c>
      <c r="AN2634" s="24">
        <f t="shared" si="951"/>
        <v>0</v>
      </c>
      <c r="AO2634" s="24">
        <f t="shared" si="951"/>
        <v>0</v>
      </c>
      <c r="AP2634" s="24">
        <f t="shared" si="951"/>
        <v>0</v>
      </c>
      <c r="AQ2634" s="24">
        <f t="shared" si="951"/>
        <v>0</v>
      </c>
      <c r="AR2634" s="24">
        <f t="shared" si="951"/>
        <v>0</v>
      </c>
      <c r="AS2634" s="24">
        <f t="shared" si="951"/>
        <v>0</v>
      </c>
      <c r="AT2634" s="24">
        <f t="shared" si="951"/>
        <v>0</v>
      </c>
      <c r="AU2634" s="24">
        <f t="shared" si="952"/>
        <v>0</v>
      </c>
      <c r="AV2634" s="24">
        <f t="shared" si="952"/>
        <v>0</v>
      </c>
      <c r="AW2634" s="24">
        <f t="shared" si="952"/>
        <v>0</v>
      </c>
      <c r="AX2634" s="23"/>
    </row>
    <row r="2635" spans="3:50">
      <c r="C2635" s="14">
        <v>14</v>
      </c>
      <c r="D2635" s="13"/>
      <c r="E2635" s="12"/>
      <c r="F2635" s="11"/>
      <c r="G2635" s="11"/>
      <c r="H2635" s="11"/>
      <c r="I2635" s="11"/>
      <c r="J2635" s="11"/>
      <c r="K2635" s="11"/>
      <c r="L2635" s="11"/>
      <c r="M2635" s="11"/>
      <c r="N2635" s="11"/>
      <c r="O2635" s="11"/>
      <c r="P2635" s="11"/>
      <c r="Q2635" s="11"/>
      <c r="R2635" s="25" t="e">
        <f t="shared" ref="R2635:AW2635" si="953">IF(E447&gt;0,(SUMPRODUCT(E450:E451,E2560:E2561))/SUM(E450:E451),0)</f>
        <v>#DIV/0!</v>
      </c>
      <c r="S2635" s="25">
        <f t="shared" si="953"/>
        <v>3.3321681864235004</v>
      </c>
      <c r="T2635" s="25">
        <f t="shared" si="953"/>
        <v>0</v>
      </c>
      <c r="U2635" s="25">
        <f t="shared" si="953"/>
        <v>0</v>
      </c>
      <c r="V2635" s="25">
        <f t="shared" si="953"/>
        <v>0</v>
      </c>
      <c r="W2635" s="25">
        <f t="shared" si="953"/>
        <v>0</v>
      </c>
      <c r="X2635" s="25">
        <f t="shared" si="953"/>
        <v>4.152128861642022</v>
      </c>
      <c r="Y2635" s="25">
        <f t="shared" si="953"/>
        <v>4.12593722369584</v>
      </c>
      <c r="Z2635" s="25">
        <f t="shared" si="953"/>
        <v>4.1484753889182464</v>
      </c>
      <c r="AA2635" s="25">
        <f t="shared" si="953"/>
        <v>4.1827183307347253</v>
      </c>
      <c r="AB2635" s="25">
        <f t="shared" si="953"/>
        <v>4.2215699435045586</v>
      </c>
      <c r="AC2635" s="25">
        <f t="shared" si="953"/>
        <v>4.2627059003909729</v>
      </c>
      <c r="AD2635" s="25">
        <f t="shared" si="953"/>
        <v>4.3051399257302521</v>
      </c>
      <c r="AE2635" s="25">
        <f t="shared" si="953"/>
        <v>4.3483820834249656</v>
      </c>
      <c r="AF2635" s="25">
        <f t="shared" si="953"/>
        <v>4.3921614425188</v>
      </c>
      <c r="AG2635" s="25">
        <f t="shared" si="953"/>
        <v>4.3794345645234829</v>
      </c>
      <c r="AH2635" s="25">
        <f t="shared" si="953"/>
        <v>4.4088826554464688</v>
      </c>
      <c r="AI2635" s="25">
        <f t="shared" si="953"/>
        <v>4.4388252148997118</v>
      </c>
      <c r="AJ2635" s="25">
        <f t="shared" si="953"/>
        <v>4.4691734949676327</v>
      </c>
      <c r="AK2635" s="25">
        <f t="shared" si="953"/>
        <v>4.4998587869801572</v>
      </c>
      <c r="AL2635" s="25">
        <f t="shared" si="953"/>
        <v>4.5308270676691738</v>
      </c>
      <c r="AM2635" s="25">
        <f t="shared" si="953"/>
        <v>4.5641604010025052</v>
      </c>
      <c r="AN2635" s="25">
        <f t="shared" si="953"/>
        <v>4.5974937343358402</v>
      </c>
      <c r="AO2635" s="25">
        <f t="shared" si="953"/>
        <v>4.6308270676691663</v>
      </c>
      <c r="AP2635" s="25">
        <f t="shared" si="953"/>
        <v>4.664160401002504</v>
      </c>
      <c r="AQ2635" s="25">
        <f t="shared" si="953"/>
        <v>4.6974937343358354</v>
      </c>
      <c r="AR2635" s="25">
        <f t="shared" si="953"/>
        <v>4.7308270676691713</v>
      </c>
      <c r="AS2635" s="25">
        <f t="shared" si="953"/>
        <v>4.7641604010025036</v>
      </c>
      <c r="AT2635" s="25">
        <f t="shared" si="953"/>
        <v>4.7974937343358359</v>
      </c>
      <c r="AU2635" s="25">
        <f t="shared" si="953"/>
        <v>4.8308270676691745</v>
      </c>
      <c r="AV2635" s="25">
        <f t="shared" si="953"/>
        <v>4.8308270676691727</v>
      </c>
      <c r="AW2635" s="25">
        <f t="shared" si="953"/>
        <v>4.8308270676691691</v>
      </c>
      <c r="AX2635" s="25"/>
    </row>
    <row r="2636" spans="3:50">
      <c r="C2636" s="10" t="s">
        <v>4</v>
      </c>
      <c r="D2636" s="9"/>
      <c r="E2636" s="8"/>
      <c r="F2636" s="3"/>
      <c r="G2636" s="3"/>
      <c r="H2636" s="3"/>
      <c r="I2636" s="3"/>
      <c r="J2636" s="3"/>
      <c r="K2636" s="3"/>
      <c r="L2636" s="3"/>
      <c r="M2636" s="3"/>
      <c r="N2636" s="3"/>
      <c r="O2636" s="3"/>
      <c r="P2636" s="3"/>
      <c r="Q2636" s="3"/>
      <c r="R2636" s="23">
        <f t="shared" ref="R2636:AG2640" si="954">IF(E442&gt;0,E140,0)</f>
        <v>0</v>
      </c>
      <c r="S2636" s="23">
        <f t="shared" si="954"/>
        <v>0</v>
      </c>
      <c r="T2636" s="23">
        <f t="shared" si="954"/>
        <v>0</v>
      </c>
      <c r="U2636" s="23">
        <f t="shared" si="954"/>
        <v>0</v>
      </c>
      <c r="V2636" s="23">
        <f t="shared" si="954"/>
        <v>0</v>
      </c>
      <c r="W2636" s="23">
        <f t="shared" si="954"/>
        <v>0</v>
      </c>
      <c r="X2636" s="23">
        <f t="shared" si="954"/>
        <v>0</v>
      </c>
      <c r="Y2636" s="23">
        <f t="shared" si="954"/>
        <v>0</v>
      </c>
      <c r="Z2636" s="23">
        <f t="shared" si="954"/>
        <v>0</v>
      </c>
      <c r="AA2636" s="23">
        <f t="shared" si="954"/>
        <v>0</v>
      </c>
      <c r="AB2636" s="23">
        <f t="shared" si="954"/>
        <v>0</v>
      </c>
      <c r="AC2636" s="23">
        <f t="shared" si="954"/>
        <v>0</v>
      </c>
      <c r="AD2636" s="23">
        <f t="shared" si="954"/>
        <v>0</v>
      </c>
      <c r="AE2636" s="23">
        <f t="shared" si="954"/>
        <v>0</v>
      </c>
      <c r="AF2636" s="23">
        <f t="shared" si="954"/>
        <v>0</v>
      </c>
      <c r="AG2636" s="23">
        <f t="shared" si="954"/>
        <v>0</v>
      </c>
      <c r="AH2636" s="23">
        <f t="shared" ref="AH2636:AW2640" si="955">IF(U442&gt;0,U140,0)</f>
        <v>0</v>
      </c>
      <c r="AI2636" s="23">
        <f t="shared" si="955"/>
        <v>0</v>
      </c>
      <c r="AJ2636" s="23">
        <f t="shared" si="955"/>
        <v>0</v>
      </c>
      <c r="AK2636" s="23">
        <f t="shared" si="955"/>
        <v>0</v>
      </c>
      <c r="AL2636" s="23">
        <f t="shared" si="955"/>
        <v>0</v>
      </c>
      <c r="AM2636" s="23">
        <f t="shared" si="955"/>
        <v>0</v>
      </c>
      <c r="AN2636" s="23">
        <f t="shared" si="955"/>
        <v>0</v>
      </c>
      <c r="AO2636" s="23">
        <f t="shared" si="955"/>
        <v>0</v>
      </c>
      <c r="AP2636" s="23">
        <f t="shared" si="955"/>
        <v>0</v>
      </c>
      <c r="AQ2636" s="23">
        <f t="shared" si="955"/>
        <v>0</v>
      </c>
      <c r="AR2636" s="23">
        <f t="shared" si="955"/>
        <v>0</v>
      </c>
      <c r="AS2636" s="23">
        <f t="shared" si="955"/>
        <v>0</v>
      </c>
      <c r="AT2636" s="23">
        <f t="shared" si="955"/>
        <v>0</v>
      </c>
      <c r="AU2636" s="23">
        <f t="shared" si="955"/>
        <v>0</v>
      </c>
      <c r="AV2636" s="23">
        <f t="shared" si="955"/>
        <v>0</v>
      </c>
      <c r="AW2636" s="23">
        <f t="shared" si="955"/>
        <v>0</v>
      </c>
      <c r="AX2636" s="23"/>
    </row>
    <row r="2637" spans="3:50">
      <c r="C2637" s="10" t="s">
        <v>3</v>
      </c>
      <c r="D2637" s="9"/>
      <c r="E2637" s="8"/>
      <c r="F2637" s="3"/>
      <c r="G2637" s="3"/>
      <c r="H2637" s="3"/>
      <c r="I2637" s="3"/>
      <c r="J2637" s="3"/>
      <c r="K2637" s="3"/>
      <c r="L2637" s="3"/>
      <c r="M2637" s="3"/>
      <c r="N2637" s="3"/>
      <c r="O2637" s="3"/>
      <c r="P2637" s="3"/>
      <c r="Q2637" s="3"/>
      <c r="R2637" s="23">
        <f t="shared" si="954"/>
        <v>0</v>
      </c>
      <c r="S2637" s="23">
        <f t="shared" si="954"/>
        <v>0</v>
      </c>
      <c r="T2637" s="23">
        <f t="shared" si="954"/>
        <v>0</v>
      </c>
      <c r="U2637" s="23">
        <f t="shared" si="954"/>
        <v>0</v>
      </c>
      <c r="V2637" s="23">
        <f t="shared" si="954"/>
        <v>0</v>
      </c>
      <c r="W2637" s="23">
        <f t="shared" si="954"/>
        <v>0</v>
      </c>
      <c r="X2637" s="23">
        <f t="shared" si="954"/>
        <v>0</v>
      </c>
      <c r="Y2637" s="23">
        <f t="shared" si="954"/>
        <v>0</v>
      </c>
      <c r="Z2637" s="23">
        <f t="shared" si="954"/>
        <v>0</v>
      </c>
      <c r="AA2637" s="23">
        <f t="shared" si="954"/>
        <v>0</v>
      </c>
      <c r="AB2637" s="23">
        <f t="shared" si="954"/>
        <v>0</v>
      </c>
      <c r="AC2637" s="23">
        <f t="shared" si="954"/>
        <v>0</v>
      </c>
      <c r="AD2637" s="23">
        <f t="shared" si="954"/>
        <v>0</v>
      </c>
      <c r="AE2637" s="23">
        <f t="shared" si="954"/>
        <v>0</v>
      </c>
      <c r="AF2637" s="23">
        <f t="shared" si="954"/>
        <v>0</v>
      </c>
      <c r="AG2637" s="23">
        <f t="shared" si="954"/>
        <v>0</v>
      </c>
      <c r="AH2637" s="23">
        <f t="shared" si="955"/>
        <v>0</v>
      </c>
      <c r="AI2637" s="23">
        <f t="shared" si="955"/>
        <v>0</v>
      </c>
      <c r="AJ2637" s="23">
        <f t="shared" si="955"/>
        <v>0</v>
      </c>
      <c r="AK2637" s="23">
        <f t="shared" si="955"/>
        <v>0</v>
      </c>
      <c r="AL2637" s="23">
        <f t="shared" si="955"/>
        <v>0</v>
      </c>
      <c r="AM2637" s="23">
        <f t="shared" si="955"/>
        <v>0</v>
      </c>
      <c r="AN2637" s="23">
        <f t="shared" si="955"/>
        <v>0</v>
      </c>
      <c r="AO2637" s="23">
        <f t="shared" si="955"/>
        <v>0</v>
      </c>
      <c r="AP2637" s="23">
        <f t="shared" si="955"/>
        <v>0</v>
      </c>
      <c r="AQ2637" s="23">
        <f t="shared" si="955"/>
        <v>0</v>
      </c>
      <c r="AR2637" s="23">
        <f t="shared" si="955"/>
        <v>0</v>
      </c>
      <c r="AS2637" s="23">
        <f t="shared" si="955"/>
        <v>0</v>
      </c>
      <c r="AT2637" s="23">
        <f t="shared" si="955"/>
        <v>0</v>
      </c>
      <c r="AU2637" s="23">
        <f t="shared" si="955"/>
        <v>0</v>
      </c>
      <c r="AV2637" s="23">
        <f t="shared" si="955"/>
        <v>0</v>
      </c>
      <c r="AW2637" s="23">
        <f t="shared" si="955"/>
        <v>0</v>
      </c>
      <c r="AX2637" s="23"/>
    </row>
    <row r="2638" spans="3:50">
      <c r="C2638" s="10" t="s">
        <v>2</v>
      </c>
      <c r="D2638" s="9"/>
      <c r="E2638" s="8"/>
      <c r="F2638" s="3"/>
      <c r="G2638" s="3"/>
      <c r="H2638" s="3"/>
      <c r="I2638" s="3"/>
      <c r="J2638" s="3"/>
      <c r="K2638" s="3"/>
      <c r="L2638" s="3"/>
      <c r="M2638" s="3"/>
      <c r="N2638" s="3"/>
      <c r="O2638" s="3"/>
      <c r="P2638" s="3"/>
      <c r="Q2638" s="3"/>
      <c r="R2638" s="23">
        <f t="shared" si="954"/>
        <v>0</v>
      </c>
      <c r="S2638" s="23">
        <f t="shared" si="954"/>
        <v>4.0666666666666664</v>
      </c>
      <c r="T2638" s="23">
        <f t="shared" si="954"/>
        <v>4.0999999999999996</v>
      </c>
      <c r="U2638" s="23">
        <f t="shared" si="954"/>
        <v>4.1333333333333329</v>
      </c>
      <c r="V2638" s="23">
        <f t="shared" si="954"/>
        <v>4.1666666666666661</v>
      </c>
      <c r="W2638" s="23">
        <f t="shared" si="954"/>
        <v>4.1999999999999993</v>
      </c>
      <c r="X2638" s="23">
        <f t="shared" si="954"/>
        <v>4.2333333333333325</v>
      </c>
      <c r="Y2638" s="23">
        <f t="shared" si="954"/>
        <v>4.2666666666666657</v>
      </c>
      <c r="Z2638" s="23">
        <f t="shared" si="954"/>
        <v>4.2999999999999989</v>
      </c>
      <c r="AA2638" s="23">
        <f t="shared" si="954"/>
        <v>4.3333333333333321</v>
      </c>
      <c r="AB2638" s="23">
        <f t="shared" si="954"/>
        <v>4.3666666666666654</v>
      </c>
      <c r="AC2638" s="23">
        <f t="shared" si="954"/>
        <v>4.3999999999999986</v>
      </c>
      <c r="AD2638" s="23">
        <f t="shared" si="954"/>
        <v>4.4333333333333318</v>
      </c>
      <c r="AE2638" s="23">
        <f t="shared" si="954"/>
        <v>4.466666666666665</v>
      </c>
      <c r="AF2638" s="23">
        <f t="shared" si="954"/>
        <v>4.5</v>
      </c>
      <c r="AG2638" s="23">
        <f t="shared" si="954"/>
        <v>4.5333333333333332</v>
      </c>
      <c r="AH2638" s="23">
        <f t="shared" si="955"/>
        <v>4.5666666666666664</v>
      </c>
      <c r="AI2638" s="23">
        <f t="shared" si="955"/>
        <v>4.5999999999999996</v>
      </c>
      <c r="AJ2638" s="23">
        <f t="shared" si="955"/>
        <v>4.6333333333333329</v>
      </c>
      <c r="AK2638" s="23">
        <f t="shared" si="955"/>
        <v>4.6666666666666661</v>
      </c>
      <c r="AL2638" s="23">
        <f t="shared" si="955"/>
        <v>4.6999999999999993</v>
      </c>
      <c r="AM2638" s="23">
        <f t="shared" si="955"/>
        <v>4.7333333333333325</v>
      </c>
      <c r="AN2638" s="23">
        <f t="shared" si="955"/>
        <v>4.7666666666666657</v>
      </c>
      <c r="AO2638" s="23">
        <f t="shared" si="955"/>
        <v>4.7999999999999989</v>
      </c>
      <c r="AP2638" s="23">
        <f t="shared" si="955"/>
        <v>4.8333333333333321</v>
      </c>
      <c r="AQ2638" s="23">
        <f t="shared" si="955"/>
        <v>4.8666666666666654</v>
      </c>
      <c r="AR2638" s="23">
        <f t="shared" si="955"/>
        <v>4.8999999999999986</v>
      </c>
      <c r="AS2638" s="23">
        <f t="shared" si="955"/>
        <v>4.9333333333333318</v>
      </c>
      <c r="AT2638" s="23">
        <f t="shared" si="955"/>
        <v>4.966666666666665</v>
      </c>
      <c r="AU2638" s="23">
        <f t="shared" si="955"/>
        <v>5</v>
      </c>
      <c r="AV2638" s="23">
        <f t="shared" si="955"/>
        <v>5</v>
      </c>
      <c r="AW2638" s="23">
        <f t="shared" si="955"/>
        <v>5</v>
      </c>
      <c r="AX2638" s="23"/>
    </row>
    <row r="2639" spans="3:50">
      <c r="C2639" s="10" t="s">
        <v>1</v>
      </c>
      <c r="D2639" s="9"/>
      <c r="E2639" s="8"/>
      <c r="F2639" s="3"/>
      <c r="G2639" s="3"/>
      <c r="H2639" s="3"/>
      <c r="I2639" s="3"/>
      <c r="J2639" s="3"/>
      <c r="K2639" s="3"/>
      <c r="L2639" s="3"/>
      <c r="M2639" s="3"/>
      <c r="N2639" s="3"/>
      <c r="O2639" s="3"/>
      <c r="P2639" s="3"/>
      <c r="Q2639" s="3"/>
      <c r="R2639" s="23">
        <f t="shared" si="954"/>
        <v>0</v>
      </c>
      <c r="S2639" s="23">
        <f t="shared" si="954"/>
        <v>2.8733333333333331</v>
      </c>
      <c r="T2639" s="23">
        <f t="shared" si="954"/>
        <v>2.9599999999999995</v>
      </c>
      <c r="U2639" s="23">
        <f t="shared" si="954"/>
        <v>3.046666666666666</v>
      </c>
      <c r="V2639" s="23">
        <f t="shared" si="954"/>
        <v>3.1333333333333324</v>
      </c>
      <c r="W2639" s="23">
        <f t="shared" si="954"/>
        <v>3.2199999999999989</v>
      </c>
      <c r="X2639" s="23">
        <f t="shared" si="954"/>
        <v>3.3066666666666653</v>
      </c>
      <c r="Y2639" s="23">
        <f t="shared" si="954"/>
        <v>3.3933333333333318</v>
      </c>
      <c r="Z2639" s="23">
        <f t="shared" si="954"/>
        <v>3.4799999999999982</v>
      </c>
      <c r="AA2639" s="23">
        <f t="shared" si="954"/>
        <v>3.5666666666666647</v>
      </c>
      <c r="AB2639" s="23">
        <f t="shared" si="954"/>
        <v>3.6533333333333311</v>
      </c>
      <c r="AC2639" s="23">
        <f t="shared" si="954"/>
        <v>3.7399999999999975</v>
      </c>
      <c r="AD2639" s="23">
        <f t="shared" si="954"/>
        <v>3.826666666666664</v>
      </c>
      <c r="AE2639" s="23">
        <f t="shared" si="954"/>
        <v>3.9133333333333304</v>
      </c>
      <c r="AF2639" s="23">
        <f t="shared" si="954"/>
        <v>4</v>
      </c>
      <c r="AG2639" s="23">
        <f t="shared" si="954"/>
        <v>4.0333333333333332</v>
      </c>
      <c r="AH2639" s="23">
        <f t="shared" si="955"/>
        <v>4.0666666666666664</v>
      </c>
      <c r="AI2639" s="23">
        <f t="shared" si="955"/>
        <v>4.0999999999999996</v>
      </c>
      <c r="AJ2639" s="23">
        <f t="shared" si="955"/>
        <v>4.1333333333333329</v>
      </c>
      <c r="AK2639" s="23">
        <f t="shared" si="955"/>
        <v>4.1666666666666661</v>
      </c>
      <c r="AL2639" s="23">
        <f t="shared" si="955"/>
        <v>4.1999999999999993</v>
      </c>
      <c r="AM2639" s="23">
        <f t="shared" si="955"/>
        <v>4.2333333333333325</v>
      </c>
      <c r="AN2639" s="23">
        <f t="shared" si="955"/>
        <v>4.2666666666666657</v>
      </c>
      <c r="AO2639" s="23">
        <f t="shared" si="955"/>
        <v>4.2999999999999989</v>
      </c>
      <c r="AP2639" s="23">
        <f t="shared" si="955"/>
        <v>4.3333333333333321</v>
      </c>
      <c r="AQ2639" s="23">
        <f t="shared" si="955"/>
        <v>4.3666666666666654</v>
      </c>
      <c r="AR2639" s="23">
        <f t="shared" si="955"/>
        <v>4.3999999999999986</v>
      </c>
      <c r="AS2639" s="23">
        <f t="shared" si="955"/>
        <v>4.4333333333333318</v>
      </c>
      <c r="AT2639" s="23">
        <f t="shared" si="955"/>
        <v>4.466666666666665</v>
      </c>
      <c r="AU2639" s="23">
        <f t="shared" si="955"/>
        <v>4.5</v>
      </c>
      <c r="AV2639" s="23">
        <f t="shared" si="955"/>
        <v>4.5</v>
      </c>
      <c r="AW2639" s="23">
        <f t="shared" si="955"/>
        <v>4.5</v>
      </c>
      <c r="AX2639" s="23"/>
    </row>
    <row r="2640" spans="3:50">
      <c r="C2640" s="7" t="s">
        <v>0</v>
      </c>
      <c r="D2640" s="6"/>
      <c r="E2640" s="5"/>
      <c r="F2640" s="4"/>
      <c r="G2640" s="4"/>
      <c r="H2640" s="4"/>
      <c r="I2640" s="4"/>
      <c r="J2640" s="4"/>
      <c r="K2640" s="4"/>
      <c r="L2640" s="4"/>
      <c r="M2640" s="4"/>
      <c r="N2640" s="4"/>
      <c r="O2640" s="4"/>
      <c r="P2640" s="4"/>
      <c r="Q2640" s="4"/>
      <c r="R2640" s="24">
        <f t="shared" si="954"/>
        <v>0</v>
      </c>
      <c r="S2640" s="24">
        <f t="shared" si="954"/>
        <v>0</v>
      </c>
      <c r="T2640" s="24">
        <f t="shared" si="954"/>
        <v>0</v>
      </c>
      <c r="U2640" s="24">
        <f t="shared" si="954"/>
        <v>0</v>
      </c>
      <c r="V2640" s="24">
        <f t="shared" si="954"/>
        <v>0</v>
      </c>
      <c r="W2640" s="24">
        <f t="shared" si="954"/>
        <v>0</v>
      </c>
      <c r="X2640" s="24">
        <f t="shared" si="954"/>
        <v>0</v>
      </c>
      <c r="Y2640" s="24">
        <f t="shared" si="954"/>
        <v>0</v>
      </c>
      <c r="Z2640" s="24">
        <f t="shared" si="954"/>
        <v>0</v>
      </c>
      <c r="AA2640" s="24">
        <f t="shared" si="954"/>
        <v>0</v>
      </c>
      <c r="AB2640" s="24">
        <f t="shared" si="954"/>
        <v>0</v>
      </c>
      <c r="AC2640" s="24">
        <f t="shared" si="954"/>
        <v>0</v>
      </c>
      <c r="AD2640" s="24">
        <f t="shared" si="954"/>
        <v>0</v>
      </c>
      <c r="AE2640" s="24">
        <f t="shared" si="954"/>
        <v>0</v>
      </c>
      <c r="AF2640" s="24">
        <f t="shared" si="954"/>
        <v>0</v>
      </c>
      <c r="AG2640" s="24">
        <f t="shared" si="954"/>
        <v>0</v>
      </c>
      <c r="AH2640" s="24">
        <f t="shared" si="955"/>
        <v>0</v>
      </c>
      <c r="AI2640" s="24">
        <f t="shared" si="955"/>
        <v>0</v>
      </c>
      <c r="AJ2640" s="24">
        <f t="shared" si="955"/>
        <v>0</v>
      </c>
      <c r="AK2640" s="24">
        <f t="shared" si="955"/>
        <v>0</v>
      </c>
      <c r="AL2640" s="24">
        <f t="shared" si="955"/>
        <v>0</v>
      </c>
      <c r="AM2640" s="24">
        <f t="shared" si="955"/>
        <v>0</v>
      </c>
      <c r="AN2640" s="24">
        <f t="shared" si="955"/>
        <v>0</v>
      </c>
      <c r="AO2640" s="24">
        <f t="shared" si="955"/>
        <v>0</v>
      </c>
      <c r="AP2640" s="24">
        <f t="shared" si="955"/>
        <v>0</v>
      </c>
      <c r="AQ2640" s="24">
        <f t="shared" si="955"/>
        <v>0</v>
      </c>
      <c r="AR2640" s="24">
        <f t="shared" si="955"/>
        <v>0</v>
      </c>
      <c r="AS2640" s="24">
        <f t="shared" si="955"/>
        <v>0</v>
      </c>
      <c r="AT2640" s="24">
        <f t="shared" si="955"/>
        <v>0</v>
      </c>
      <c r="AU2640" s="24">
        <f t="shared" si="955"/>
        <v>0</v>
      </c>
      <c r="AV2640" s="24">
        <f t="shared" si="955"/>
        <v>0</v>
      </c>
      <c r="AW2640" s="24">
        <f t="shared" si="955"/>
        <v>0</v>
      </c>
      <c r="AX2640" s="23"/>
    </row>
    <row r="2641" spans="3:50">
      <c r="C2641" s="14">
        <v>15</v>
      </c>
      <c r="D2641" s="13"/>
      <c r="E2641" s="12"/>
      <c r="F2641" s="11"/>
      <c r="G2641" s="11"/>
      <c r="H2641" s="11"/>
      <c r="I2641" s="11"/>
      <c r="J2641" s="11"/>
      <c r="K2641" s="11"/>
      <c r="L2641" s="11"/>
      <c r="M2641" s="11"/>
      <c r="N2641" s="11"/>
      <c r="O2641" s="11"/>
      <c r="P2641" s="11"/>
      <c r="Q2641" s="11"/>
      <c r="R2641" s="11"/>
      <c r="S2641" s="25" t="e">
        <f t="shared" ref="S2641:AW2641" si="956">IF(E447&gt;0,(SUMPRODUCT(E450:E451,E2560:E2561))/SUM(E450:E451),0)</f>
        <v>#DIV/0!</v>
      </c>
      <c r="T2641" s="25">
        <f t="shared" si="956"/>
        <v>3.3321681864235004</v>
      </c>
      <c r="U2641" s="25">
        <f t="shared" si="956"/>
        <v>0</v>
      </c>
      <c r="V2641" s="25">
        <f t="shared" si="956"/>
        <v>0</v>
      </c>
      <c r="W2641" s="25">
        <f t="shared" si="956"/>
        <v>0</v>
      </c>
      <c r="X2641" s="25">
        <f t="shared" si="956"/>
        <v>0</v>
      </c>
      <c r="Y2641" s="25">
        <f t="shared" si="956"/>
        <v>4.152128861642022</v>
      </c>
      <c r="Z2641" s="25">
        <f t="shared" si="956"/>
        <v>4.12593722369584</v>
      </c>
      <c r="AA2641" s="25">
        <f t="shared" si="956"/>
        <v>4.1484753889182464</v>
      </c>
      <c r="AB2641" s="25">
        <f t="shared" si="956"/>
        <v>4.1827183307347253</v>
      </c>
      <c r="AC2641" s="25">
        <f t="shared" si="956"/>
        <v>4.2215699435045586</v>
      </c>
      <c r="AD2641" s="25">
        <f t="shared" si="956"/>
        <v>4.2627059003909729</v>
      </c>
      <c r="AE2641" s="25">
        <f t="shared" si="956"/>
        <v>4.3051399257302521</v>
      </c>
      <c r="AF2641" s="25">
        <f t="shared" si="956"/>
        <v>4.3483820834249656</v>
      </c>
      <c r="AG2641" s="25">
        <f t="shared" si="956"/>
        <v>4.3921614425188</v>
      </c>
      <c r="AH2641" s="25">
        <f t="shared" si="956"/>
        <v>4.3794345645234829</v>
      </c>
      <c r="AI2641" s="25">
        <f t="shared" si="956"/>
        <v>4.4088826554464688</v>
      </c>
      <c r="AJ2641" s="25">
        <f t="shared" si="956"/>
        <v>4.4388252148997118</v>
      </c>
      <c r="AK2641" s="25">
        <f t="shared" si="956"/>
        <v>4.4691734949676327</v>
      </c>
      <c r="AL2641" s="25">
        <f t="shared" si="956"/>
        <v>4.4998587869801572</v>
      </c>
      <c r="AM2641" s="25">
        <f t="shared" si="956"/>
        <v>4.5308270676691738</v>
      </c>
      <c r="AN2641" s="25">
        <f t="shared" si="956"/>
        <v>4.5641604010025052</v>
      </c>
      <c r="AO2641" s="25">
        <f t="shared" si="956"/>
        <v>4.5974937343358402</v>
      </c>
      <c r="AP2641" s="25">
        <f t="shared" si="956"/>
        <v>4.6308270676691663</v>
      </c>
      <c r="AQ2641" s="25">
        <f t="shared" si="956"/>
        <v>4.664160401002504</v>
      </c>
      <c r="AR2641" s="25">
        <f t="shared" si="956"/>
        <v>4.6974937343358354</v>
      </c>
      <c r="AS2641" s="25">
        <f t="shared" si="956"/>
        <v>4.7308270676691713</v>
      </c>
      <c r="AT2641" s="25">
        <f t="shared" si="956"/>
        <v>4.7641604010025036</v>
      </c>
      <c r="AU2641" s="25">
        <f t="shared" si="956"/>
        <v>4.7974937343358359</v>
      </c>
      <c r="AV2641" s="25">
        <f t="shared" si="956"/>
        <v>4.8308270676691745</v>
      </c>
      <c r="AW2641" s="25">
        <f t="shared" si="956"/>
        <v>4.8308270676691727</v>
      </c>
      <c r="AX2641" s="25"/>
    </row>
    <row r="2642" spans="3:50">
      <c r="C2642" s="10" t="s">
        <v>4</v>
      </c>
      <c r="D2642" s="9"/>
      <c r="E2642" s="8"/>
      <c r="F2642" s="3"/>
      <c r="G2642" s="3"/>
      <c r="H2642" s="3"/>
      <c r="I2642" s="3"/>
      <c r="J2642" s="3"/>
      <c r="K2642" s="3"/>
      <c r="L2642" s="3"/>
      <c r="M2642" s="3"/>
      <c r="N2642" s="3"/>
      <c r="O2642" s="3"/>
      <c r="P2642" s="3"/>
      <c r="Q2642" s="3"/>
      <c r="R2642" s="3"/>
      <c r="S2642" s="23">
        <f t="shared" ref="S2642:AH2646" si="957">IF(E442&gt;0,E140,0)</f>
        <v>0</v>
      </c>
      <c r="T2642" s="23">
        <f t="shared" si="957"/>
        <v>0</v>
      </c>
      <c r="U2642" s="23">
        <f t="shared" si="957"/>
        <v>0</v>
      </c>
      <c r="V2642" s="23">
        <f t="shared" si="957"/>
        <v>0</v>
      </c>
      <c r="W2642" s="23">
        <f t="shared" si="957"/>
        <v>0</v>
      </c>
      <c r="X2642" s="23">
        <f t="shared" si="957"/>
        <v>0</v>
      </c>
      <c r="Y2642" s="23">
        <f t="shared" si="957"/>
        <v>0</v>
      </c>
      <c r="Z2642" s="23">
        <f t="shared" si="957"/>
        <v>0</v>
      </c>
      <c r="AA2642" s="23">
        <f t="shared" si="957"/>
        <v>0</v>
      </c>
      <c r="AB2642" s="23">
        <f t="shared" si="957"/>
        <v>0</v>
      </c>
      <c r="AC2642" s="23">
        <f t="shared" si="957"/>
        <v>0</v>
      </c>
      <c r="AD2642" s="23">
        <f t="shared" si="957"/>
        <v>0</v>
      </c>
      <c r="AE2642" s="23">
        <f t="shared" si="957"/>
        <v>0</v>
      </c>
      <c r="AF2642" s="23">
        <f t="shared" si="957"/>
        <v>0</v>
      </c>
      <c r="AG2642" s="23">
        <f t="shared" si="957"/>
        <v>0</v>
      </c>
      <c r="AH2642" s="23">
        <f t="shared" si="957"/>
        <v>0</v>
      </c>
      <c r="AI2642" s="23">
        <f t="shared" ref="AI2642:AW2646" si="958">IF(U442&gt;0,U140,0)</f>
        <v>0</v>
      </c>
      <c r="AJ2642" s="23">
        <f t="shared" si="958"/>
        <v>0</v>
      </c>
      <c r="AK2642" s="23">
        <f t="shared" si="958"/>
        <v>0</v>
      </c>
      <c r="AL2642" s="23">
        <f t="shared" si="958"/>
        <v>0</v>
      </c>
      <c r="AM2642" s="23">
        <f t="shared" si="958"/>
        <v>0</v>
      </c>
      <c r="AN2642" s="23">
        <f t="shared" si="958"/>
        <v>0</v>
      </c>
      <c r="AO2642" s="23">
        <f t="shared" si="958"/>
        <v>0</v>
      </c>
      <c r="AP2642" s="23">
        <f t="shared" si="958"/>
        <v>0</v>
      </c>
      <c r="AQ2642" s="23">
        <f t="shared" si="958"/>
        <v>0</v>
      </c>
      <c r="AR2642" s="23">
        <f t="shared" si="958"/>
        <v>0</v>
      </c>
      <c r="AS2642" s="23">
        <f t="shared" si="958"/>
        <v>0</v>
      </c>
      <c r="AT2642" s="23">
        <f t="shared" si="958"/>
        <v>0</v>
      </c>
      <c r="AU2642" s="23">
        <f t="shared" si="958"/>
        <v>0</v>
      </c>
      <c r="AV2642" s="23">
        <f t="shared" si="958"/>
        <v>0</v>
      </c>
      <c r="AW2642" s="23">
        <f t="shared" si="958"/>
        <v>0</v>
      </c>
      <c r="AX2642" s="23"/>
    </row>
    <row r="2643" spans="3:50">
      <c r="C2643" s="10" t="s">
        <v>3</v>
      </c>
      <c r="D2643" s="9"/>
      <c r="E2643" s="8"/>
      <c r="F2643" s="3"/>
      <c r="G2643" s="3"/>
      <c r="H2643" s="3"/>
      <c r="I2643" s="3"/>
      <c r="J2643" s="3"/>
      <c r="K2643" s="3"/>
      <c r="L2643" s="3"/>
      <c r="M2643" s="3"/>
      <c r="N2643" s="3"/>
      <c r="O2643" s="3"/>
      <c r="P2643" s="3"/>
      <c r="Q2643" s="3"/>
      <c r="R2643" s="3"/>
      <c r="S2643" s="23">
        <f t="shared" si="957"/>
        <v>0</v>
      </c>
      <c r="T2643" s="23">
        <f t="shared" si="957"/>
        <v>0</v>
      </c>
      <c r="U2643" s="23">
        <f t="shared" si="957"/>
        <v>0</v>
      </c>
      <c r="V2643" s="23">
        <f t="shared" si="957"/>
        <v>0</v>
      </c>
      <c r="W2643" s="23">
        <f t="shared" si="957"/>
        <v>0</v>
      </c>
      <c r="X2643" s="23">
        <f t="shared" si="957"/>
        <v>0</v>
      </c>
      <c r="Y2643" s="23">
        <f t="shared" si="957"/>
        <v>0</v>
      </c>
      <c r="Z2643" s="23">
        <f t="shared" si="957"/>
        <v>0</v>
      </c>
      <c r="AA2643" s="23">
        <f t="shared" si="957"/>
        <v>0</v>
      </c>
      <c r="AB2643" s="23">
        <f t="shared" si="957"/>
        <v>0</v>
      </c>
      <c r="AC2643" s="23">
        <f t="shared" si="957"/>
        <v>0</v>
      </c>
      <c r="AD2643" s="23">
        <f t="shared" si="957"/>
        <v>0</v>
      </c>
      <c r="AE2643" s="23">
        <f t="shared" si="957"/>
        <v>0</v>
      </c>
      <c r="AF2643" s="23">
        <f t="shared" si="957"/>
        <v>0</v>
      </c>
      <c r="AG2643" s="23">
        <f t="shared" si="957"/>
        <v>0</v>
      </c>
      <c r="AH2643" s="23">
        <f t="shared" si="957"/>
        <v>0</v>
      </c>
      <c r="AI2643" s="23">
        <f t="shared" si="958"/>
        <v>0</v>
      </c>
      <c r="AJ2643" s="23">
        <f t="shared" si="958"/>
        <v>0</v>
      </c>
      <c r="AK2643" s="23">
        <f t="shared" si="958"/>
        <v>0</v>
      </c>
      <c r="AL2643" s="23">
        <f t="shared" si="958"/>
        <v>0</v>
      </c>
      <c r="AM2643" s="23">
        <f t="shared" si="958"/>
        <v>0</v>
      </c>
      <c r="AN2643" s="23">
        <f t="shared" si="958"/>
        <v>0</v>
      </c>
      <c r="AO2643" s="23">
        <f t="shared" si="958"/>
        <v>0</v>
      </c>
      <c r="AP2643" s="23">
        <f t="shared" si="958"/>
        <v>0</v>
      </c>
      <c r="AQ2643" s="23">
        <f t="shared" si="958"/>
        <v>0</v>
      </c>
      <c r="AR2643" s="23">
        <f t="shared" si="958"/>
        <v>0</v>
      </c>
      <c r="AS2643" s="23">
        <f t="shared" si="958"/>
        <v>0</v>
      </c>
      <c r="AT2643" s="23">
        <f t="shared" si="958"/>
        <v>0</v>
      </c>
      <c r="AU2643" s="23">
        <f t="shared" si="958"/>
        <v>0</v>
      </c>
      <c r="AV2643" s="23">
        <f t="shared" si="958"/>
        <v>0</v>
      </c>
      <c r="AW2643" s="23">
        <f t="shared" si="958"/>
        <v>0</v>
      </c>
      <c r="AX2643" s="23"/>
    </row>
    <row r="2644" spans="3:50">
      <c r="C2644" s="10" t="s">
        <v>2</v>
      </c>
      <c r="D2644" s="9"/>
      <c r="E2644" s="8"/>
      <c r="F2644" s="3"/>
      <c r="G2644" s="3"/>
      <c r="H2644" s="3"/>
      <c r="I2644" s="3"/>
      <c r="J2644" s="3"/>
      <c r="K2644" s="3"/>
      <c r="L2644" s="3"/>
      <c r="M2644" s="3"/>
      <c r="N2644" s="3"/>
      <c r="O2644" s="3"/>
      <c r="P2644" s="3"/>
      <c r="Q2644" s="3"/>
      <c r="R2644" s="3"/>
      <c r="S2644" s="23">
        <f t="shared" si="957"/>
        <v>0</v>
      </c>
      <c r="T2644" s="23">
        <f t="shared" si="957"/>
        <v>4.0666666666666664</v>
      </c>
      <c r="U2644" s="23">
        <f t="shared" si="957"/>
        <v>4.0999999999999996</v>
      </c>
      <c r="V2644" s="23">
        <f t="shared" si="957"/>
        <v>4.1333333333333329</v>
      </c>
      <c r="W2644" s="23">
        <f t="shared" si="957"/>
        <v>4.1666666666666661</v>
      </c>
      <c r="X2644" s="23">
        <f t="shared" si="957"/>
        <v>4.1999999999999993</v>
      </c>
      <c r="Y2644" s="23">
        <f t="shared" si="957"/>
        <v>4.2333333333333325</v>
      </c>
      <c r="Z2644" s="23">
        <f t="shared" si="957"/>
        <v>4.2666666666666657</v>
      </c>
      <c r="AA2644" s="23">
        <f t="shared" si="957"/>
        <v>4.2999999999999989</v>
      </c>
      <c r="AB2644" s="23">
        <f t="shared" si="957"/>
        <v>4.3333333333333321</v>
      </c>
      <c r="AC2644" s="23">
        <f t="shared" si="957"/>
        <v>4.3666666666666654</v>
      </c>
      <c r="AD2644" s="23">
        <f t="shared" si="957"/>
        <v>4.3999999999999986</v>
      </c>
      <c r="AE2644" s="23">
        <f t="shared" si="957"/>
        <v>4.4333333333333318</v>
      </c>
      <c r="AF2644" s="23">
        <f t="shared" si="957"/>
        <v>4.466666666666665</v>
      </c>
      <c r="AG2644" s="23">
        <f t="shared" si="957"/>
        <v>4.5</v>
      </c>
      <c r="AH2644" s="23">
        <f t="shared" si="957"/>
        <v>4.5333333333333332</v>
      </c>
      <c r="AI2644" s="23">
        <f t="shared" si="958"/>
        <v>4.5666666666666664</v>
      </c>
      <c r="AJ2644" s="23">
        <f t="shared" si="958"/>
        <v>4.5999999999999996</v>
      </c>
      <c r="AK2644" s="23">
        <f t="shared" si="958"/>
        <v>4.6333333333333329</v>
      </c>
      <c r="AL2644" s="23">
        <f t="shared" si="958"/>
        <v>4.6666666666666661</v>
      </c>
      <c r="AM2644" s="23">
        <f t="shared" si="958"/>
        <v>4.6999999999999993</v>
      </c>
      <c r="AN2644" s="23">
        <f t="shared" si="958"/>
        <v>4.7333333333333325</v>
      </c>
      <c r="AO2644" s="23">
        <f t="shared" si="958"/>
        <v>4.7666666666666657</v>
      </c>
      <c r="AP2644" s="23">
        <f t="shared" si="958"/>
        <v>4.7999999999999989</v>
      </c>
      <c r="AQ2644" s="23">
        <f t="shared" si="958"/>
        <v>4.8333333333333321</v>
      </c>
      <c r="AR2644" s="23">
        <f t="shared" si="958"/>
        <v>4.8666666666666654</v>
      </c>
      <c r="AS2644" s="23">
        <f t="shared" si="958"/>
        <v>4.8999999999999986</v>
      </c>
      <c r="AT2644" s="23">
        <f t="shared" si="958"/>
        <v>4.9333333333333318</v>
      </c>
      <c r="AU2644" s="23">
        <f t="shared" si="958"/>
        <v>4.966666666666665</v>
      </c>
      <c r="AV2644" s="23">
        <f t="shared" si="958"/>
        <v>5</v>
      </c>
      <c r="AW2644" s="23">
        <f t="shared" si="958"/>
        <v>5</v>
      </c>
      <c r="AX2644" s="23"/>
    </row>
    <row r="2645" spans="3:50">
      <c r="C2645" s="10" t="s">
        <v>1</v>
      </c>
      <c r="D2645" s="9"/>
      <c r="E2645" s="8"/>
      <c r="F2645" s="3"/>
      <c r="G2645" s="3"/>
      <c r="H2645" s="3"/>
      <c r="I2645" s="3"/>
      <c r="J2645" s="3"/>
      <c r="K2645" s="3"/>
      <c r="L2645" s="3"/>
      <c r="M2645" s="3"/>
      <c r="N2645" s="3"/>
      <c r="O2645" s="3"/>
      <c r="P2645" s="3"/>
      <c r="Q2645" s="3"/>
      <c r="R2645" s="3"/>
      <c r="S2645" s="23">
        <f t="shared" si="957"/>
        <v>0</v>
      </c>
      <c r="T2645" s="23">
        <f t="shared" si="957"/>
        <v>2.8733333333333331</v>
      </c>
      <c r="U2645" s="23">
        <f t="shared" si="957"/>
        <v>2.9599999999999995</v>
      </c>
      <c r="V2645" s="23">
        <f t="shared" si="957"/>
        <v>3.046666666666666</v>
      </c>
      <c r="W2645" s="23">
        <f t="shared" si="957"/>
        <v>3.1333333333333324</v>
      </c>
      <c r="X2645" s="23">
        <f t="shared" si="957"/>
        <v>3.2199999999999989</v>
      </c>
      <c r="Y2645" s="23">
        <f t="shared" si="957"/>
        <v>3.3066666666666653</v>
      </c>
      <c r="Z2645" s="23">
        <f t="shared" si="957"/>
        <v>3.3933333333333318</v>
      </c>
      <c r="AA2645" s="23">
        <f t="shared" si="957"/>
        <v>3.4799999999999982</v>
      </c>
      <c r="AB2645" s="23">
        <f t="shared" si="957"/>
        <v>3.5666666666666647</v>
      </c>
      <c r="AC2645" s="23">
        <f t="shared" si="957"/>
        <v>3.6533333333333311</v>
      </c>
      <c r="AD2645" s="23">
        <f t="shared" si="957"/>
        <v>3.7399999999999975</v>
      </c>
      <c r="AE2645" s="23">
        <f t="shared" si="957"/>
        <v>3.826666666666664</v>
      </c>
      <c r="AF2645" s="23">
        <f t="shared" si="957"/>
        <v>3.9133333333333304</v>
      </c>
      <c r="AG2645" s="23">
        <f t="shared" si="957"/>
        <v>4</v>
      </c>
      <c r="AH2645" s="23">
        <f t="shared" si="957"/>
        <v>4.0333333333333332</v>
      </c>
      <c r="AI2645" s="23">
        <f t="shared" si="958"/>
        <v>4.0666666666666664</v>
      </c>
      <c r="AJ2645" s="23">
        <f t="shared" si="958"/>
        <v>4.0999999999999996</v>
      </c>
      <c r="AK2645" s="23">
        <f t="shared" si="958"/>
        <v>4.1333333333333329</v>
      </c>
      <c r="AL2645" s="23">
        <f t="shared" si="958"/>
        <v>4.1666666666666661</v>
      </c>
      <c r="AM2645" s="23">
        <f t="shared" si="958"/>
        <v>4.1999999999999993</v>
      </c>
      <c r="AN2645" s="23">
        <f t="shared" si="958"/>
        <v>4.2333333333333325</v>
      </c>
      <c r="AO2645" s="23">
        <f t="shared" si="958"/>
        <v>4.2666666666666657</v>
      </c>
      <c r="AP2645" s="23">
        <f t="shared" si="958"/>
        <v>4.2999999999999989</v>
      </c>
      <c r="AQ2645" s="23">
        <f t="shared" si="958"/>
        <v>4.3333333333333321</v>
      </c>
      <c r="AR2645" s="23">
        <f t="shared" si="958"/>
        <v>4.3666666666666654</v>
      </c>
      <c r="AS2645" s="23">
        <f t="shared" si="958"/>
        <v>4.3999999999999986</v>
      </c>
      <c r="AT2645" s="23">
        <f t="shared" si="958"/>
        <v>4.4333333333333318</v>
      </c>
      <c r="AU2645" s="23">
        <f t="shared" si="958"/>
        <v>4.466666666666665</v>
      </c>
      <c r="AV2645" s="23">
        <f t="shared" si="958"/>
        <v>4.5</v>
      </c>
      <c r="AW2645" s="23">
        <f t="shared" si="958"/>
        <v>4.5</v>
      </c>
      <c r="AX2645" s="23"/>
    </row>
    <row r="2646" spans="3:50">
      <c r="C2646" s="7" t="s">
        <v>0</v>
      </c>
      <c r="D2646" s="6"/>
      <c r="E2646" s="5"/>
      <c r="F2646" s="4"/>
      <c r="G2646" s="4"/>
      <c r="H2646" s="4"/>
      <c r="I2646" s="4"/>
      <c r="J2646" s="4"/>
      <c r="K2646" s="4"/>
      <c r="L2646" s="4"/>
      <c r="M2646" s="4"/>
      <c r="N2646" s="4"/>
      <c r="O2646" s="4"/>
      <c r="P2646" s="4"/>
      <c r="Q2646" s="4"/>
      <c r="R2646" s="4"/>
      <c r="S2646" s="24">
        <f t="shared" si="957"/>
        <v>0</v>
      </c>
      <c r="T2646" s="24">
        <f t="shared" si="957"/>
        <v>0</v>
      </c>
      <c r="U2646" s="24">
        <f t="shared" si="957"/>
        <v>0</v>
      </c>
      <c r="V2646" s="24">
        <f t="shared" si="957"/>
        <v>0</v>
      </c>
      <c r="W2646" s="24">
        <f t="shared" si="957"/>
        <v>0</v>
      </c>
      <c r="X2646" s="24">
        <f t="shared" si="957"/>
        <v>0</v>
      </c>
      <c r="Y2646" s="24">
        <f t="shared" si="957"/>
        <v>0</v>
      </c>
      <c r="Z2646" s="24">
        <f t="shared" si="957"/>
        <v>0</v>
      </c>
      <c r="AA2646" s="24">
        <f t="shared" si="957"/>
        <v>0</v>
      </c>
      <c r="AB2646" s="24">
        <f t="shared" si="957"/>
        <v>0</v>
      </c>
      <c r="AC2646" s="24">
        <f t="shared" si="957"/>
        <v>0</v>
      </c>
      <c r="AD2646" s="24">
        <f t="shared" si="957"/>
        <v>0</v>
      </c>
      <c r="AE2646" s="24">
        <f t="shared" si="957"/>
        <v>0</v>
      </c>
      <c r="AF2646" s="24">
        <f t="shared" si="957"/>
        <v>0</v>
      </c>
      <c r="AG2646" s="24">
        <f t="shared" si="957"/>
        <v>0</v>
      </c>
      <c r="AH2646" s="24">
        <f t="shared" si="957"/>
        <v>0</v>
      </c>
      <c r="AI2646" s="24">
        <f t="shared" si="958"/>
        <v>0</v>
      </c>
      <c r="AJ2646" s="24">
        <f t="shared" si="958"/>
        <v>0</v>
      </c>
      <c r="AK2646" s="24">
        <f t="shared" si="958"/>
        <v>0</v>
      </c>
      <c r="AL2646" s="24">
        <f t="shared" si="958"/>
        <v>0</v>
      </c>
      <c r="AM2646" s="24">
        <f t="shared" si="958"/>
        <v>0</v>
      </c>
      <c r="AN2646" s="24">
        <f t="shared" si="958"/>
        <v>0</v>
      </c>
      <c r="AO2646" s="24">
        <f t="shared" si="958"/>
        <v>0</v>
      </c>
      <c r="AP2646" s="24">
        <f t="shared" si="958"/>
        <v>0</v>
      </c>
      <c r="AQ2646" s="24">
        <f t="shared" si="958"/>
        <v>0</v>
      </c>
      <c r="AR2646" s="24">
        <f t="shared" si="958"/>
        <v>0</v>
      </c>
      <c r="AS2646" s="24">
        <f t="shared" si="958"/>
        <v>0</v>
      </c>
      <c r="AT2646" s="24">
        <f t="shared" si="958"/>
        <v>0</v>
      </c>
      <c r="AU2646" s="24">
        <f t="shared" si="958"/>
        <v>0</v>
      </c>
      <c r="AV2646" s="24">
        <f t="shared" si="958"/>
        <v>0</v>
      </c>
      <c r="AW2646" s="24">
        <f t="shared" si="958"/>
        <v>0</v>
      </c>
      <c r="AX2646" s="23"/>
    </row>
    <row r="2647" spans="3:50">
      <c r="C2647" s="14">
        <v>16</v>
      </c>
      <c r="D2647" s="13"/>
      <c r="E2647" s="12"/>
      <c r="F2647" s="11"/>
      <c r="G2647" s="11"/>
      <c r="H2647" s="11"/>
      <c r="I2647" s="11"/>
      <c r="J2647" s="11"/>
      <c r="K2647" s="11"/>
      <c r="L2647" s="11"/>
      <c r="M2647" s="11"/>
      <c r="N2647" s="11"/>
      <c r="O2647" s="11"/>
      <c r="P2647" s="11"/>
      <c r="Q2647" s="11"/>
      <c r="R2647" s="11"/>
      <c r="S2647" s="11"/>
      <c r="T2647" s="25" t="e">
        <f t="shared" ref="T2647:AW2647" si="959">IF(E447&gt;0,(SUMPRODUCT(E450:E451,E2560:E2561))/SUM(E450:E451),0)</f>
        <v>#DIV/0!</v>
      </c>
      <c r="U2647" s="25">
        <f t="shared" si="959"/>
        <v>3.3321681864235004</v>
      </c>
      <c r="V2647" s="25">
        <f t="shared" si="959"/>
        <v>0</v>
      </c>
      <c r="W2647" s="25">
        <f t="shared" si="959"/>
        <v>0</v>
      </c>
      <c r="X2647" s="25">
        <f t="shared" si="959"/>
        <v>0</v>
      </c>
      <c r="Y2647" s="25">
        <f t="shared" si="959"/>
        <v>0</v>
      </c>
      <c r="Z2647" s="25">
        <f t="shared" si="959"/>
        <v>4.152128861642022</v>
      </c>
      <c r="AA2647" s="25">
        <f t="shared" si="959"/>
        <v>4.12593722369584</v>
      </c>
      <c r="AB2647" s="25">
        <f t="shared" si="959"/>
        <v>4.1484753889182464</v>
      </c>
      <c r="AC2647" s="25">
        <f t="shared" si="959"/>
        <v>4.1827183307347253</v>
      </c>
      <c r="AD2647" s="25">
        <f t="shared" si="959"/>
        <v>4.2215699435045586</v>
      </c>
      <c r="AE2647" s="25">
        <f t="shared" si="959"/>
        <v>4.2627059003909729</v>
      </c>
      <c r="AF2647" s="25">
        <f t="shared" si="959"/>
        <v>4.3051399257302521</v>
      </c>
      <c r="AG2647" s="25">
        <f t="shared" si="959"/>
        <v>4.3483820834249656</v>
      </c>
      <c r="AH2647" s="25">
        <f t="shared" si="959"/>
        <v>4.3921614425188</v>
      </c>
      <c r="AI2647" s="25">
        <f t="shared" si="959"/>
        <v>4.3794345645234829</v>
      </c>
      <c r="AJ2647" s="25">
        <f t="shared" si="959"/>
        <v>4.4088826554464688</v>
      </c>
      <c r="AK2647" s="25">
        <f t="shared" si="959"/>
        <v>4.4388252148997118</v>
      </c>
      <c r="AL2647" s="25">
        <f t="shared" si="959"/>
        <v>4.4691734949676327</v>
      </c>
      <c r="AM2647" s="25">
        <f t="shared" si="959"/>
        <v>4.4998587869801572</v>
      </c>
      <c r="AN2647" s="25">
        <f t="shared" si="959"/>
        <v>4.5308270676691738</v>
      </c>
      <c r="AO2647" s="25">
        <f t="shared" si="959"/>
        <v>4.5641604010025052</v>
      </c>
      <c r="AP2647" s="25">
        <f t="shared" si="959"/>
        <v>4.5974937343358402</v>
      </c>
      <c r="AQ2647" s="25">
        <f t="shared" si="959"/>
        <v>4.6308270676691663</v>
      </c>
      <c r="AR2647" s="25">
        <f t="shared" si="959"/>
        <v>4.664160401002504</v>
      </c>
      <c r="AS2647" s="25">
        <f t="shared" si="959"/>
        <v>4.6974937343358354</v>
      </c>
      <c r="AT2647" s="25">
        <f t="shared" si="959"/>
        <v>4.7308270676691713</v>
      </c>
      <c r="AU2647" s="25">
        <f t="shared" si="959"/>
        <v>4.7641604010025036</v>
      </c>
      <c r="AV2647" s="25">
        <f t="shared" si="959"/>
        <v>4.7974937343358359</v>
      </c>
      <c r="AW2647" s="25">
        <f t="shared" si="959"/>
        <v>4.8308270676691745</v>
      </c>
      <c r="AX2647" s="25"/>
    </row>
    <row r="2648" spans="3:50">
      <c r="C2648" s="10" t="s">
        <v>4</v>
      </c>
      <c r="D2648" s="9"/>
      <c r="E2648" s="8"/>
      <c r="F2648" s="3"/>
      <c r="G2648" s="3"/>
      <c r="H2648" s="3"/>
      <c r="I2648" s="3"/>
      <c r="J2648" s="3"/>
      <c r="K2648" s="3"/>
      <c r="L2648" s="3"/>
      <c r="M2648" s="3"/>
      <c r="N2648" s="3"/>
      <c r="O2648" s="3"/>
      <c r="P2648" s="3"/>
      <c r="Q2648" s="3"/>
      <c r="R2648" s="3"/>
      <c r="S2648" s="3"/>
      <c r="T2648" s="23">
        <f t="shared" ref="T2648:AI2652" si="960">IF(E442&gt;0,E140,0)</f>
        <v>0</v>
      </c>
      <c r="U2648" s="23">
        <f t="shared" si="960"/>
        <v>0</v>
      </c>
      <c r="V2648" s="23">
        <f t="shared" si="960"/>
        <v>0</v>
      </c>
      <c r="W2648" s="23">
        <f t="shared" si="960"/>
        <v>0</v>
      </c>
      <c r="X2648" s="23">
        <f t="shared" si="960"/>
        <v>0</v>
      </c>
      <c r="Y2648" s="23">
        <f t="shared" si="960"/>
        <v>0</v>
      </c>
      <c r="Z2648" s="23">
        <f t="shared" si="960"/>
        <v>0</v>
      </c>
      <c r="AA2648" s="23">
        <f t="shared" si="960"/>
        <v>0</v>
      </c>
      <c r="AB2648" s="23">
        <f t="shared" si="960"/>
        <v>0</v>
      </c>
      <c r="AC2648" s="23">
        <f t="shared" si="960"/>
        <v>0</v>
      </c>
      <c r="AD2648" s="23">
        <f t="shared" si="960"/>
        <v>0</v>
      </c>
      <c r="AE2648" s="23">
        <f t="shared" si="960"/>
        <v>0</v>
      </c>
      <c r="AF2648" s="23">
        <f t="shared" si="960"/>
        <v>0</v>
      </c>
      <c r="AG2648" s="23">
        <f t="shared" si="960"/>
        <v>0</v>
      </c>
      <c r="AH2648" s="23">
        <f t="shared" si="960"/>
        <v>0</v>
      </c>
      <c r="AI2648" s="23">
        <f t="shared" si="960"/>
        <v>0</v>
      </c>
      <c r="AJ2648" s="23">
        <f t="shared" ref="AJ2648:AW2652" si="961">IF(U442&gt;0,U140,0)</f>
        <v>0</v>
      </c>
      <c r="AK2648" s="23">
        <f t="shared" si="961"/>
        <v>0</v>
      </c>
      <c r="AL2648" s="23">
        <f t="shared" si="961"/>
        <v>0</v>
      </c>
      <c r="AM2648" s="23">
        <f t="shared" si="961"/>
        <v>0</v>
      </c>
      <c r="AN2648" s="23">
        <f t="shared" si="961"/>
        <v>0</v>
      </c>
      <c r="AO2648" s="23">
        <f t="shared" si="961"/>
        <v>0</v>
      </c>
      <c r="AP2648" s="23">
        <f t="shared" si="961"/>
        <v>0</v>
      </c>
      <c r="AQ2648" s="23">
        <f t="shared" si="961"/>
        <v>0</v>
      </c>
      <c r="AR2648" s="23">
        <f t="shared" si="961"/>
        <v>0</v>
      </c>
      <c r="AS2648" s="23">
        <f t="shared" si="961"/>
        <v>0</v>
      </c>
      <c r="AT2648" s="23">
        <f t="shared" si="961"/>
        <v>0</v>
      </c>
      <c r="AU2648" s="23">
        <f t="shared" si="961"/>
        <v>0</v>
      </c>
      <c r="AV2648" s="23">
        <f t="shared" si="961"/>
        <v>0</v>
      </c>
      <c r="AW2648" s="23">
        <f t="shared" si="961"/>
        <v>0</v>
      </c>
      <c r="AX2648" s="23"/>
    </row>
    <row r="2649" spans="3:50">
      <c r="C2649" s="10" t="s">
        <v>3</v>
      </c>
      <c r="D2649" s="9"/>
      <c r="E2649" s="8"/>
      <c r="F2649" s="3"/>
      <c r="G2649" s="3"/>
      <c r="H2649" s="3"/>
      <c r="I2649" s="3"/>
      <c r="J2649" s="3"/>
      <c r="K2649" s="3"/>
      <c r="L2649" s="3"/>
      <c r="M2649" s="3"/>
      <c r="N2649" s="3"/>
      <c r="O2649" s="3"/>
      <c r="P2649" s="3"/>
      <c r="Q2649" s="3"/>
      <c r="R2649" s="3"/>
      <c r="S2649" s="3"/>
      <c r="T2649" s="23">
        <f t="shared" si="960"/>
        <v>0</v>
      </c>
      <c r="U2649" s="23">
        <f t="shared" si="960"/>
        <v>0</v>
      </c>
      <c r="V2649" s="23">
        <f t="shared" si="960"/>
        <v>0</v>
      </c>
      <c r="W2649" s="23">
        <f t="shared" si="960"/>
        <v>0</v>
      </c>
      <c r="X2649" s="23">
        <f t="shared" si="960"/>
        <v>0</v>
      </c>
      <c r="Y2649" s="23">
        <f t="shared" si="960"/>
        <v>0</v>
      </c>
      <c r="Z2649" s="23">
        <f t="shared" si="960"/>
        <v>0</v>
      </c>
      <c r="AA2649" s="23">
        <f t="shared" si="960"/>
        <v>0</v>
      </c>
      <c r="AB2649" s="23">
        <f t="shared" si="960"/>
        <v>0</v>
      </c>
      <c r="AC2649" s="23">
        <f t="shared" si="960"/>
        <v>0</v>
      </c>
      <c r="AD2649" s="23">
        <f t="shared" si="960"/>
        <v>0</v>
      </c>
      <c r="AE2649" s="23">
        <f t="shared" si="960"/>
        <v>0</v>
      </c>
      <c r="AF2649" s="23">
        <f t="shared" si="960"/>
        <v>0</v>
      </c>
      <c r="AG2649" s="23">
        <f t="shared" si="960"/>
        <v>0</v>
      </c>
      <c r="AH2649" s="23">
        <f t="shared" si="960"/>
        <v>0</v>
      </c>
      <c r="AI2649" s="23">
        <f t="shared" si="960"/>
        <v>0</v>
      </c>
      <c r="AJ2649" s="23">
        <f t="shared" si="961"/>
        <v>0</v>
      </c>
      <c r="AK2649" s="23">
        <f t="shared" si="961"/>
        <v>0</v>
      </c>
      <c r="AL2649" s="23">
        <f t="shared" si="961"/>
        <v>0</v>
      </c>
      <c r="AM2649" s="23">
        <f t="shared" si="961"/>
        <v>0</v>
      </c>
      <c r="AN2649" s="23">
        <f t="shared" si="961"/>
        <v>0</v>
      </c>
      <c r="AO2649" s="23">
        <f t="shared" si="961"/>
        <v>0</v>
      </c>
      <c r="AP2649" s="23">
        <f t="shared" si="961"/>
        <v>0</v>
      </c>
      <c r="AQ2649" s="23">
        <f t="shared" si="961"/>
        <v>0</v>
      </c>
      <c r="AR2649" s="23">
        <f t="shared" si="961"/>
        <v>0</v>
      </c>
      <c r="AS2649" s="23">
        <f t="shared" si="961"/>
        <v>0</v>
      </c>
      <c r="AT2649" s="23">
        <f t="shared" si="961"/>
        <v>0</v>
      </c>
      <c r="AU2649" s="23">
        <f t="shared" si="961"/>
        <v>0</v>
      </c>
      <c r="AV2649" s="23">
        <f t="shared" si="961"/>
        <v>0</v>
      </c>
      <c r="AW2649" s="23">
        <f t="shared" si="961"/>
        <v>0</v>
      </c>
      <c r="AX2649" s="23"/>
    </row>
    <row r="2650" spans="3:50">
      <c r="C2650" s="10" t="s">
        <v>2</v>
      </c>
      <c r="D2650" s="9"/>
      <c r="E2650" s="8"/>
      <c r="F2650" s="3"/>
      <c r="G2650" s="3"/>
      <c r="H2650" s="3"/>
      <c r="I2650" s="3"/>
      <c r="J2650" s="3"/>
      <c r="K2650" s="3"/>
      <c r="L2650" s="3"/>
      <c r="M2650" s="3"/>
      <c r="N2650" s="3"/>
      <c r="O2650" s="3"/>
      <c r="P2650" s="3"/>
      <c r="Q2650" s="3"/>
      <c r="R2650" s="3"/>
      <c r="S2650" s="3"/>
      <c r="T2650" s="23">
        <f t="shared" si="960"/>
        <v>0</v>
      </c>
      <c r="U2650" s="23">
        <f t="shared" si="960"/>
        <v>4.0666666666666664</v>
      </c>
      <c r="V2650" s="23">
        <f t="shared" si="960"/>
        <v>4.0999999999999996</v>
      </c>
      <c r="W2650" s="23">
        <f t="shared" si="960"/>
        <v>4.1333333333333329</v>
      </c>
      <c r="X2650" s="23">
        <f t="shared" si="960"/>
        <v>4.1666666666666661</v>
      </c>
      <c r="Y2650" s="23">
        <f t="shared" si="960"/>
        <v>4.1999999999999993</v>
      </c>
      <c r="Z2650" s="23">
        <f t="shared" si="960"/>
        <v>4.2333333333333325</v>
      </c>
      <c r="AA2650" s="23">
        <f t="shared" si="960"/>
        <v>4.2666666666666657</v>
      </c>
      <c r="AB2650" s="23">
        <f t="shared" si="960"/>
        <v>4.2999999999999989</v>
      </c>
      <c r="AC2650" s="23">
        <f t="shared" si="960"/>
        <v>4.3333333333333321</v>
      </c>
      <c r="AD2650" s="23">
        <f t="shared" si="960"/>
        <v>4.3666666666666654</v>
      </c>
      <c r="AE2650" s="23">
        <f t="shared" si="960"/>
        <v>4.3999999999999986</v>
      </c>
      <c r="AF2650" s="23">
        <f t="shared" si="960"/>
        <v>4.4333333333333318</v>
      </c>
      <c r="AG2650" s="23">
        <f t="shared" si="960"/>
        <v>4.466666666666665</v>
      </c>
      <c r="AH2650" s="23">
        <f t="shared" si="960"/>
        <v>4.5</v>
      </c>
      <c r="AI2650" s="23">
        <f t="shared" si="960"/>
        <v>4.5333333333333332</v>
      </c>
      <c r="AJ2650" s="23">
        <f t="shared" si="961"/>
        <v>4.5666666666666664</v>
      </c>
      <c r="AK2650" s="23">
        <f t="shared" si="961"/>
        <v>4.5999999999999996</v>
      </c>
      <c r="AL2650" s="23">
        <f t="shared" si="961"/>
        <v>4.6333333333333329</v>
      </c>
      <c r="AM2650" s="23">
        <f t="shared" si="961"/>
        <v>4.6666666666666661</v>
      </c>
      <c r="AN2650" s="23">
        <f t="shared" si="961"/>
        <v>4.6999999999999993</v>
      </c>
      <c r="AO2650" s="23">
        <f t="shared" si="961"/>
        <v>4.7333333333333325</v>
      </c>
      <c r="AP2650" s="23">
        <f t="shared" si="961"/>
        <v>4.7666666666666657</v>
      </c>
      <c r="AQ2650" s="23">
        <f t="shared" si="961"/>
        <v>4.7999999999999989</v>
      </c>
      <c r="AR2650" s="23">
        <f t="shared" si="961"/>
        <v>4.8333333333333321</v>
      </c>
      <c r="AS2650" s="23">
        <f t="shared" si="961"/>
        <v>4.8666666666666654</v>
      </c>
      <c r="AT2650" s="23">
        <f t="shared" si="961"/>
        <v>4.8999999999999986</v>
      </c>
      <c r="AU2650" s="23">
        <f t="shared" si="961"/>
        <v>4.9333333333333318</v>
      </c>
      <c r="AV2650" s="23">
        <f t="shared" si="961"/>
        <v>4.966666666666665</v>
      </c>
      <c r="AW2650" s="23">
        <f t="shared" si="961"/>
        <v>5</v>
      </c>
      <c r="AX2650" s="23"/>
    </row>
    <row r="2651" spans="3:50">
      <c r="C2651" s="10" t="s">
        <v>1</v>
      </c>
      <c r="D2651" s="9"/>
      <c r="E2651" s="8"/>
      <c r="F2651" s="3"/>
      <c r="G2651" s="3"/>
      <c r="H2651" s="3"/>
      <c r="I2651" s="3"/>
      <c r="J2651" s="3"/>
      <c r="K2651" s="3"/>
      <c r="L2651" s="3"/>
      <c r="M2651" s="3"/>
      <c r="N2651" s="3"/>
      <c r="O2651" s="3"/>
      <c r="P2651" s="3"/>
      <c r="Q2651" s="3"/>
      <c r="R2651" s="3"/>
      <c r="S2651" s="3"/>
      <c r="T2651" s="23">
        <f t="shared" si="960"/>
        <v>0</v>
      </c>
      <c r="U2651" s="23">
        <f t="shared" si="960"/>
        <v>2.8733333333333331</v>
      </c>
      <c r="V2651" s="23">
        <f t="shared" si="960"/>
        <v>2.9599999999999995</v>
      </c>
      <c r="W2651" s="23">
        <f t="shared" si="960"/>
        <v>3.046666666666666</v>
      </c>
      <c r="X2651" s="23">
        <f t="shared" si="960"/>
        <v>3.1333333333333324</v>
      </c>
      <c r="Y2651" s="23">
        <f t="shared" si="960"/>
        <v>3.2199999999999989</v>
      </c>
      <c r="Z2651" s="23">
        <f t="shared" si="960"/>
        <v>3.3066666666666653</v>
      </c>
      <c r="AA2651" s="23">
        <f t="shared" si="960"/>
        <v>3.3933333333333318</v>
      </c>
      <c r="AB2651" s="23">
        <f t="shared" si="960"/>
        <v>3.4799999999999982</v>
      </c>
      <c r="AC2651" s="23">
        <f t="shared" si="960"/>
        <v>3.5666666666666647</v>
      </c>
      <c r="AD2651" s="23">
        <f t="shared" si="960"/>
        <v>3.6533333333333311</v>
      </c>
      <c r="AE2651" s="23">
        <f t="shared" si="960"/>
        <v>3.7399999999999975</v>
      </c>
      <c r="AF2651" s="23">
        <f t="shared" si="960"/>
        <v>3.826666666666664</v>
      </c>
      <c r="AG2651" s="23">
        <f t="shared" si="960"/>
        <v>3.9133333333333304</v>
      </c>
      <c r="AH2651" s="23">
        <f t="shared" si="960"/>
        <v>4</v>
      </c>
      <c r="AI2651" s="23">
        <f t="shared" si="960"/>
        <v>4.0333333333333332</v>
      </c>
      <c r="AJ2651" s="23">
        <f t="shared" si="961"/>
        <v>4.0666666666666664</v>
      </c>
      <c r="AK2651" s="23">
        <f t="shared" si="961"/>
        <v>4.0999999999999996</v>
      </c>
      <c r="AL2651" s="23">
        <f t="shared" si="961"/>
        <v>4.1333333333333329</v>
      </c>
      <c r="AM2651" s="23">
        <f t="shared" si="961"/>
        <v>4.1666666666666661</v>
      </c>
      <c r="AN2651" s="23">
        <f t="shared" si="961"/>
        <v>4.1999999999999993</v>
      </c>
      <c r="AO2651" s="23">
        <f t="shared" si="961"/>
        <v>4.2333333333333325</v>
      </c>
      <c r="AP2651" s="23">
        <f t="shared" si="961"/>
        <v>4.2666666666666657</v>
      </c>
      <c r="AQ2651" s="23">
        <f t="shared" si="961"/>
        <v>4.2999999999999989</v>
      </c>
      <c r="AR2651" s="23">
        <f t="shared" si="961"/>
        <v>4.3333333333333321</v>
      </c>
      <c r="AS2651" s="23">
        <f t="shared" si="961"/>
        <v>4.3666666666666654</v>
      </c>
      <c r="AT2651" s="23">
        <f t="shared" si="961"/>
        <v>4.3999999999999986</v>
      </c>
      <c r="AU2651" s="23">
        <f t="shared" si="961"/>
        <v>4.4333333333333318</v>
      </c>
      <c r="AV2651" s="23">
        <f t="shared" si="961"/>
        <v>4.466666666666665</v>
      </c>
      <c r="AW2651" s="23">
        <f t="shared" si="961"/>
        <v>4.5</v>
      </c>
      <c r="AX2651" s="23"/>
    </row>
    <row r="2652" spans="3:50">
      <c r="C2652" s="7" t="s">
        <v>0</v>
      </c>
      <c r="D2652" s="6"/>
      <c r="E2652" s="5"/>
      <c r="F2652" s="4"/>
      <c r="G2652" s="4"/>
      <c r="H2652" s="4"/>
      <c r="I2652" s="4"/>
      <c r="J2652" s="4"/>
      <c r="K2652" s="4"/>
      <c r="L2652" s="4"/>
      <c r="M2652" s="4"/>
      <c r="N2652" s="4"/>
      <c r="O2652" s="4"/>
      <c r="P2652" s="4"/>
      <c r="Q2652" s="4"/>
      <c r="R2652" s="4"/>
      <c r="S2652" s="4"/>
      <c r="T2652" s="24">
        <f t="shared" si="960"/>
        <v>0</v>
      </c>
      <c r="U2652" s="24">
        <f t="shared" si="960"/>
        <v>0</v>
      </c>
      <c r="V2652" s="24">
        <f t="shared" si="960"/>
        <v>0</v>
      </c>
      <c r="W2652" s="24">
        <f t="shared" si="960"/>
        <v>0</v>
      </c>
      <c r="X2652" s="24">
        <f t="shared" si="960"/>
        <v>0</v>
      </c>
      <c r="Y2652" s="24">
        <f t="shared" si="960"/>
        <v>0</v>
      </c>
      <c r="Z2652" s="24">
        <f t="shared" si="960"/>
        <v>0</v>
      </c>
      <c r="AA2652" s="24">
        <f t="shared" si="960"/>
        <v>0</v>
      </c>
      <c r="AB2652" s="24">
        <f t="shared" si="960"/>
        <v>0</v>
      </c>
      <c r="AC2652" s="24">
        <f t="shared" si="960"/>
        <v>0</v>
      </c>
      <c r="AD2652" s="24">
        <f t="shared" si="960"/>
        <v>0</v>
      </c>
      <c r="AE2652" s="24">
        <f t="shared" si="960"/>
        <v>0</v>
      </c>
      <c r="AF2652" s="24">
        <f t="shared" si="960"/>
        <v>0</v>
      </c>
      <c r="AG2652" s="24">
        <f t="shared" si="960"/>
        <v>0</v>
      </c>
      <c r="AH2652" s="24">
        <f t="shared" si="960"/>
        <v>0</v>
      </c>
      <c r="AI2652" s="24">
        <f t="shared" si="960"/>
        <v>0</v>
      </c>
      <c r="AJ2652" s="24">
        <f t="shared" si="961"/>
        <v>0</v>
      </c>
      <c r="AK2652" s="24">
        <f t="shared" si="961"/>
        <v>0</v>
      </c>
      <c r="AL2652" s="24">
        <f t="shared" si="961"/>
        <v>0</v>
      </c>
      <c r="AM2652" s="24">
        <f t="shared" si="961"/>
        <v>0</v>
      </c>
      <c r="AN2652" s="24">
        <f t="shared" si="961"/>
        <v>0</v>
      </c>
      <c r="AO2652" s="24">
        <f t="shared" si="961"/>
        <v>0</v>
      </c>
      <c r="AP2652" s="24">
        <f t="shared" si="961"/>
        <v>0</v>
      </c>
      <c r="AQ2652" s="24">
        <f t="shared" si="961"/>
        <v>0</v>
      </c>
      <c r="AR2652" s="24">
        <f t="shared" si="961"/>
        <v>0</v>
      </c>
      <c r="AS2652" s="24">
        <f t="shared" si="961"/>
        <v>0</v>
      </c>
      <c r="AT2652" s="24">
        <f t="shared" si="961"/>
        <v>0</v>
      </c>
      <c r="AU2652" s="24">
        <f t="shared" si="961"/>
        <v>0</v>
      </c>
      <c r="AV2652" s="24">
        <f t="shared" si="961"/>
        <v>0</v>
      </c>
      <c r="AW2652" s="24">
        <f t="shared" si="961"/>
        <v>0</v>
      </c>
      <c r="AX2652" s="23"/>
    </row>
    <row r="2653" spans="3:50">
      <c r="C2653" s="14">
        <v>17</v>
      </c>
      <c r="D2653" s="13"/>
      <c r="E2653" s="12"/>
      <c r="F2653" s="11"/>
      <c r="G2653" s="11"/>
      <c r="H2653" s="11"/>
      <c r="I2653" s="11"/>
      <c r="J2653" s="11"/>
      <c r="K2653" s="11"/>
      <c r="L2653" s="11"/>
      <c r="M2653" s="11"/>
      <c r="N2653" s="11"/>
      <c r="O2653" s="11"/>
      <c r="P2653" s="11"/>
      <c r="Q2653" s="11"/>
      <c r="R2653" s="11"/>
      <c r="S2653" s="11"/>
      <c r="T2653" s="11"/>
      <c r="U2653" s="25" t="e">
        <f t="shared" ref="U2653:AW2653" si="962">IF(E447&gt;0,(SUMPRODUCT(E450:E451,E2560:E2561))/SUM(E450:E451),0)</f>
        <v>#DIV/0!</v>
      </c>
      <c r="V2653" s="25">
        <f t="shared" si="962"/>
        <v>3.3321681864235004</v>
      </c>
      <c r="W2653" s="25">
        <f t="shared" si="962"/>
        <v>0</v>
      </c>
      <c r="X2653" s="25">
        <f t="shared" si="962"/>
        <v>0</v>
      </c>
      <c r="Y2653" s="25">
        <f t="shared" si="962"/>
        <v>0</v>
      </c>
      <c r="Z2653" s="25">
        <f t="shared" si="962"/>
        <v>0</v>
      </c>
      <c r="AA2653" s="25">
        <f t="shared" si="962"/>
        <v>4.152128861642022</v>
      </c>
      <c r="AB2653" s="25">
        <f t="shared" si="962"/>
        <v>4.12593722369584</v>
      </c>
      <c r="AC2653" s="25">
        <f t="shared" si="962"/>
        <v>4.1484753889182464</v>
      </c>
      <c r="AD2653" s="25">
        <f t="shared" si="962"/>
        <v>4.1827183307347253</v>
      </c>
      <c r="AE2653" s="25">
        <f t="shared" si="962"/>
        <v>4.2215699435045586</v>
      </c>
      <c r="AF2653" s="25">
        <f t="shared" si="962"/>
        <v>4.2627059003909729</v>
      </c>
      <c r="AG2653" s="25">
        <f t="shared" si="962"/>
        <v>4.3051399257302521</v>
      </c>
      <c r="AH2653" s="25">
        <f t="shared" si="962"/>
        <v>4.3483820834249656</v>
      </c>
      <c r="AI2653" s="25">
        <f t="shared" si="962"/>
        <v>4.3921614425188</v>
      </c>
      <c r="AJ2653" s="25">
        <f t="shared" si="962"/>
        <v>4.3794345645234829</v>
      </c>
      <c r="AK2653" s="25">
        <f t="shared" si="962"/>
        <v>4.4088826554464688</v>
      </c>
      <c r="AL2653" s="25">
        <f t="shared" si="962"/>
        <v>4.4388252148997118</v>
      </c>
      <c r="AM2653" s="25">
        <f t="shared" si="962"/>
        <v>4.4691734949676327</v>
      </c>
      <c r="AN2653" s="25">
        <f t="shared" si="962"/>
        <v>4.4998587869801572</v>
      </c>
      <c r="AO2653" s="25">
        <f t="shared" si="962"/>
        <v>4.5308270676691738</v>
      </c>
      <c r="AP2653" s="25">
        <f t="shared" si="962"/>
        <v>4.5641604010025052</v>
      </c>
      <c r="AQ2653" s="25">
        <f t="shared" si="962"/>
        <v>4.5974937343358402</v>
      </c>
      <c r="AR2653" s="25">
        <f t="shared" si="962"/>
        <v>4.6308270676691663</v>
      </c>
      <c r="AS2653" s="25">
        <f t="shared" si="962"/>
        <v>4.664160401002504</v>
      </c>
      <c r="AT2653" s="25">
        <f t="shared" si="962"/>
        <v>4.6974937343358354</v>
      </c>
      <c r="AU2653" s="25">
        <f t="shared" si="962"/>
        <v>4.7308270676691713</v>
      </c>
      <c r="AV2653" s="25">
        <f t="shared" si="962"/>
        <v>4.7641604010025036</v>
      </c>
      <c r="AW2653" s="25">
        <f t="shared" si="962"/>
        <v>4.7974937343358359</v>
      </c>
      <c r="AX2653" s="25"/>
    </row>
    <row r="2654" spans="3:50">
      <c r="C2654" s="10" t="s">
        <v>4</v>
      </c>
      <c r="D2654" s="9"/>
      <c r="E2654" s="8"/>
      <c r="F2654" s="3"/>
      <c r="G2654" s="3"/>
      <c r="H2654" s="3"/>
      <c r="I2654" s="3"/>
      <c r="J2654" s="3"/>
      <c r="K2654" s="3"/>
      <c r="L2654" s="3"/>
      <c r="M2654" s="3"/>
      <c r="N2654" s="3"/>
      <c r="O2654" s="3"/>
      <c r="P2654" s="3"/>
      <c r="Q2654" s="3"/>
      <c r="R2654" s="3"/>
      <c r="S2654" s="3"/>
      <c r="T2654" s="3"/>
      <c r="U2654" s="23">
        <f t="shared" ref="U2654:AJ2658" si="963">IF(E442&gt;0,E140,0)</f>
        <v>0</v>
      </c>
      <c r="V2654" s="23">
        <f t="shared" si="963"/>
        <v>0</v>
      </c>
      <c r="W2654" s="23">
        <f t="shared" si="963"/>
        <v>0</v>
      </c>
      <c r="X2654" s="23">
        <f t="shared" si="963"/>
        <v>0</v>
      </c>
      <c r="Y2654" s="23">
        <f t="shared" si="963"/>
        <v>0</v>
      </c>
      <c r="Z2654" s="23">
        <f t="shared" si="963"/>
        <v>0</v>
      </c>
      <c r="AA2654" s="23">
        <f t="shared" si="963"/>
        <v>0</v>
      </c>
      <c r="AB2654" s="23">
        <f t="shared" si="963"/>
        <v>0</v>
      </c>
      <c r="AC2654" s="23">
        <f t="shared" si="963"/>
        <v>0</v>
      </c>
      <c r="AD2654" s="23">
        <f t="shared" si="963"/>
        <v>0</v>
      </c>
      <c r="AE2654" s="23">
        <f t="shared" si="963"/>
        <v>0</v>
      </c>
      <c r="AF2654" s="23">
        <f t="shared" si="963"/>
        <v>0</v>
      </c>
      <c r="AG2654" s="23">
        <f t="shared" si="963"/>
        <v>0</v>
      </c>
      <c r="AH2654" s="23">
        <f t="shared" si="963"/>
        <v>0</v>
      </c>
      <c r="AI2654" s="23">
        <f t="shared" si="963"/>
        <v>0</v>
      </c>
      <c r="AJ2654" s="23">
        <f t="shared" si="963"/>
        <v>0</v>
      </c>
      <c r="AK2654" s="23">
        <f t="shared" ref="AK2654:AW2658" si="964">IF(U442&gt;0,U140,0)</f>
        <v>0</v>
      </c>
      <c r="AL2654" s="23">
        <f t="shared" si="964"/>
        <v>0</v>
      </c>
      <c r="AM2654" s="23">
        <f t="shared" si="964"/>
        <v>0</v>
      </c>
      <c r="AN2654" s="23">
        <f t="shared" si="964"/>
        <v>0</v>
      </c>
      <c r="AO2654" s="23">
        <f t="shared" si="964"/>
        <v>0</v>
      </c>
      <c r="AP2654" s="23">
        <f t="shared" si="964"/>
        <v>0</v>
      </c>
      <c r="AQ2654" s="23">
        <f t="shared" si="964"/>
        <v>0</v>
      </c>
      <c r="AR2654" s="23">
        <f t="shared" si="964"/>
        <v>0</v>
      </c>
      <c r="AS2654" s="23">
        <f t="shared" si="964"/>
        <v>0</v>
      </c>
      <c r="AT2654" s="23">
        <f t="shared" si="964"/>
        <v>0</v>
      </c>
      <c r="AU2654" s="23">
        <f t="shared" si="964"/>
        <v>0</v>
      </c>
      <c r="AV2654" s="23">
        <f t="shared" si="964"/>
        <v>0</v>
      </c>
      <c r="AW2654" s="23">
        <f t="shared" si="964"/>
        <v>0</v>
      </c>
      <c r="AX2654" s="23"/>
    </row>
    <row r="2655" spans="3:50">
      <c r="C2655" s="10" t="s">
        <v>3</v>
      </c>
      <c r="D2655" s="9"/>
      <c r="E2655" s="8"/>
      <c r="F2655" s="3"/>
      <c r="G2655" s="3"/>
      <c r="H2655" s="3"/>
      <c r="I2655" s="3"/>
      <c r="J2655" s="3"/>
      <c r="K2655" s="3"/>
      <c r="L2655" s="3"/>
      <c r="M2655" s="3"/>
      <c r="N2655" s="3"/>
      <c r="O2655" s="3"/>
      <c r="P2655" s="3"/>
      <c r="Q2655" s="3"/>
      <c r="R2655" s="3"/>
      <c r="S2655" s="3"/>
      <c r="T2655" s="3"/>
      <c r="U2655" s="23">
        <f t="shared" si="963"/>
        <v>0</v>
      </c>
      <c r="V2655" s="23">
        <f t="shared" si="963"/>
        <v>0</v>
      </c>
      <c r="W2655" s="23">
        <f t="shared" si="963"/>
        <v>0</v>
      </c>
      <c r="X2655" s="23">
        <f t="shared" si="963"/>
        <v>0</v>
      </c>
      <c r="Y2655" s="23">
        <f t="shared" si="963"/>
        <v>0</v>
      </c>
      <c r="Z2655" s="23">
        <f t="shared" si="963"/>
        <v>0</v>
      </c>
      <c r="AA2655" s="23">
        <f t="shared" si="963"/>
        <v>0</v>
      </c>
      <c r="AB2655" s="23">
        <f t="shared" si="963"/>
        <v>0</v>
      </c>
      <c r="AC2655" s="23">
        <f t="shared" si="963"/>
        <v>0</v>
      </c>
      <c r="AD2655" s="23">
        <f t="shared" si="963"/>
        <v>0</v>
      </c>
      <c r="AE2655" s="23">
        <f t="shared" si="963"/>
        <v>0</v>
      </c>
      <c r="AF2655" s="23">
        <f t="shared" si="963"/>
        <v>0</v>
      </c>
      <c r="AG2655" s="23">
        <f t="shared" si="963"/>
        <v>0</v>
      </c>
      <c r="AH2655" s="23">
        <f t="shared" si="963"/>
        <v>0</v>
      </c>
      <c r="AI2655" s="23">
        <f t="shared" si="963"/>
        <v>0</v>
      </c>
      <c r="AJ2655" s="23">
        <f t="shared" si="963"/>
        <v>0</v>
      </c>
      <c r="AK2655" s="23">
        <f t="shared" si="964"/>
        <v>0</v>
      </c>
      <c r="AL2655" s="23">
        <f t="shared" si="964"/>
        <v>0</v>
      </c>
      <c r="AM2655" s="23">
        <f t="shared" si="964"/>
        <v>0</v>
      </c>
      <c r="AN2655" s="23">
        <f t="shared" si="964"/>
        <v>0</v>
      </c>
      <c r="AO2655" s="23">
        <f t="shared" si="964"/>
        <v>0</v>
      </c>
      <c r="AP2655" s="23">
        <f t="shared" si="964"/>
        <v>0</v>
      </c>
      <c r="AQ2655" s="23">
        <f t="shared" si="964"/>
        <v>0</v>
      </c>
      <c r="AR2655" s="23">
        <f t="shared" si="964"/>
        <v>0</v>
      </c>
      <c r="AS2655" s="23">
        <f t="shared" si="964"/>
        <v>0</v>
      </c>
      <c r="AT2655" s="23">
        <f t="shared" si="964"/>
        <v>0</v>
      </c>
      <c r="AU2655" s="23">
        <f t="shared" si="964"/>
        <v>0</v>
      </c>
      <c r="AV2655" s="23">
        <f t="shared" si="964"/>
        <v>0</v>
      </c>
      <c r="AW2655" s="23">
        <f t="shared" si="964"/>
        <v>0</v>
      </c>
      <c r="AX2655" s="23"/>
    </row>
    <row r="2656" spans="3:50">
      <c r="C2656" s="10" t="s">
        <v>2</v>
      </c>
      <c r="D2656" s="9"/>
      <c r="E2656" s="8"/>
      <c r="F2656" s="3"/>
      <c r="G2656" s="3"/>
      <c r="H2656" s="3"/>
      <c r="I2656" s="3"/>
      <c r="J2656" s="3"/>
      <c r="K2656" s="3"/>
      <c r="L2656" s="3"/>
      <c r="M2656" s="3"/>
      <c r="N2656" s="3"/>
      <c r="O2656" s="3"/>
      <c r="P2656" s="3"/>
      <c r="Q2656" s="3"/>
      <c r="R2656" s="3"/>
      <c r="S2656" s="3"/>
      <c r="T2656" s="3"/>
      <c r="U2656" s="23">
        <f t="shared" si="963"/>
        <v>0</v>
      </c>
      <c r="V2656" s="23">
        <f t="shared" si="963"/>
        <v>4.0666666666666664</v>
      </c>
      <c r="W2656" s="23">
        <f t="shared" si="963"/>
        <v>4.0999999999999996</v>
      </c>
      <c r="X2656" s="23">
        <f t="shared" si="963"/>
        <v>4.1333333333333329</v>
      </c>
      <c r="Y2656" s="23">
        <f t="shared" si="963"/>
        <v>4.1666666666666661</v>
      </c>
      <c r="Z2656" s="23">
        <f t="shared" si="963"/>
        <v>4.1999999999999993</v>
      </c>
      <c r="AA2656" s="23">
        <f t="shared" si="963"/>
        <v>4.2333333333333325</v>
      </c>
      <c r="AB2656" s="23">
        <f t="shared" si="963"/>
        <v>4.2666666666666657</v>
      </c>
      <c r="AC2656" s="23">
        <f t="shared" si="963"/>
        <v>4.2999999999999989</v>
      </c>
      <c r="AD2656" s="23">
        <f t="shared" si="963"/>
        <v>4.3333333333333321</v>
      </c>
      <c r="AE2656" s="23">
        <f t="shared" si="963"/>
        <v>4.3666666666666654</v>
      </c>
      <c r="AF2656" s="23">
        <f t="shared" si="963"/>
        <v>4.3999999999999986</v>
      </c>
      <c r="AG2656" s="23">
        <f t="shared" si="963"/>
        <v>4.4333333333333318</v>
      </c>
      <c r="AH2656" s="23">
        <f t="shared" si="963"/>
        <v>4.466666666666665</v>
      </c>
      <c r="AI2656" s="23">
        <f t="shared" si="963"/>
        <v>4.5</v>
      </c>
      <c r="AJ2656" s="23">
        <f t="shared" si="963"/>
        <v>4.5333333333333332</v>
      </c>
      <c r="AK2656" s="23">
        <f t="shared" si="964"/>
        <v>4.5666666666666664</v>
      </c>
      <c r="AL2656" s="23">
        <f t="shared" si="964"/>
        <v>4.5999999999999996</v>
      </c>
      <c r="AM2656" s="23">
        <f t="shared" si="964"/>
        <v>4.6333333333333329</v>
      </c>
      <c r="AN2656" s="23">
        <f t="shared" si="964"/>
        <v>4.6666666666666661</v>
      </c>
      <c r="AO2656" s="23">
        <f t="shared" si="964"/>
        <v>4.6999999999999993</v>
      </c>
      <c r="AP2656" s="23">
        <f t="shared" si="964"/>
        <v>4.7333333333333325</v>
      </c>
      <c r="AQ2656" s="23">
        <f t="shared" si="964"/>
        <v>4.7666666666666657</v>
      </c>
      <c r="AR2656" s="23">
        <f t="shared" si="964"/>
        <v>4.7999999999999989</v>
      </c>
      <c r="AS2656" s="23">
        <f t="shared" si="964"/>
        <v>4.8333333333333321</v>
      </c>
      <c r="AT2656" s="23">
        <f t="shared" si="964"/>
        <v>4.8666666666666654</v>
      </c>
      <c r="AU2656" s="23">
        <f t="shared" si="964"/>
        <v>4.8999999999999986</v>
      </c>
      <c r="AV2656" s="23">
        <f t="shared" si="964"/>
        <v>4.9333333333333318</v>
      </c>
      <c r="AW2656" s="23">
        <f t="shared" si="964"/>
        <v>4.966666666666665</v>
      </c>
      <c r="AX2656" s="23"/>
    </row>
    <row r="2657" spans="3:50">
      <c r="C2657" s="10" t="s">
        <v>1</v>
      </c>
      <c r="D2657" s="9"/>
      <c r="E2657" s="8"/>
      <c r="F2657" s="3"/>
      <c r="G2657" s="3"/>
      <c r="H2657" s="3"/>
      <c r="I2657" s="3"/>
      <c r="J2657" s="3"/>
      <c r="K2657" s="3"/>
      <c r="L2657" s="3"/>
      <c r="M2657" s="3"/>
      <c r="N2657" s="3"/>
      <c r="O2657" s="3"/>
      <c r="P2657" s="3"/>
      <c r="Q2657" s="3"/>
      <c r="R2657" s="3"/>
      <c r="S2657" s="3"/>
      <c r="T2657" s="3"/>
      <c r="U2657" s="23">
        <f t="shared" si="963"/>
        <v>0</v>
      </c>
      <c r="V2657" s="23">
        <f t="shared" si="963"/>
        <v>2.8733333333333331</v>
      </c>
      <c r="W2657" s="23">
        <f t="shared" si="963"/>
        <v>2.9599999999999995</v>
      </c>
      <c r="X2657" s="23">
        <f t="shared" si="963"/>
        <v>3.046666666666666</v>
      </c>
      <c r="Y2657" s="23">
        <f t="shared" si="963"/>
        <v>3.1333333333333324</v>
      </c>
      <c r="Z2657" s="23">
        <f t="shared" si="963"/>
        <v>3.2199999999999989</v>
      </c>
      <c r="AA2657" s="23">
        <f t="shared" si="963"/>
        <v>3.3066666666666653</v>
      </c>
      <c r="AB2657" s="23">
        <f t="shared" si="963"/>
        <v>3.3933333333333318</v>
      </c>
      <c r="AC2657" s="23">
        <f t="shared" si="963"/>
        <v>3.4799999999999982</v>
      </c>
      <c r="AD2657" s="23">
        <f t="shared" si="963"/>
        <v>3.5666666666666647</v>
      </c>
      <c r="AE2657" s="23">
        <f t="shared" si="963"/>
        <v>3.6533333333333311</v>
      </c>
      <c r="AF2657" s="23">
        <f t="shared" si="963"/>
        <v>3.7399999999999975</v>
      </c>
      <c r="AG2657" s="23">
        <f t="shared" si="963"/>
        <v>3.826666666666664</v>
      </c>
      <c r="AH2657" s="23">
        <f t="shared" si="963"/>
        <v>3.9133333333333304</v>
      </c>
      <c r="AI2657" s="23">
        <f t="shared" si="963"/>
        <v>4</v>
      </c>
      <c r="AJ2657" s="23">
        <f t="shared" si="963"/>
        <v>4.0333333333333332</v>
      </c>
      <c r="AK2657" s="23">
        <f t="shared" si="964"/>
        <v>4.0666666666666664</v>
      </c>
      <c r="AL2657" s="23">
        <f t="shared" si="964"/>
        <v>4.0999999999999996</v>
      </c>
      <c r="AM2657" s="23">
        <f t="shared" si="964"/>
        <v>4.1333333333333329</v>
      </c>
      <c r="AN2657" s="23">
        <f t="shared" si="964"/>
        <v>4.1666666666666661</v>
      </c>
      <c r="AO2657" s="23">
        <f t="shared" si="964"/>
        <v>4.1999999999999993</v>
      </c>
      <c r="AP2657" s="23">
        <f t="shared" si="964"/>
        <v>4.2333333333333325</v>
      </c>
      <c r="AQ2657" s="23">
        <f t="shared" si="964"/>
        <v>4.2666666666666657</v>
      </c>
      <c r="AR2657" s="23">
        <f t="shared" si="964"/>
        <v>4.2999999999999989</v>
      </c>
      <c r="AS2657" s="23">
        <f t="shared" si="964"/>
        <v>4.3333333333333321</v>
      </c>
      <c r="AT2657" s="23">
        <f t="shared" si="964"/>
        <v>4.3666666666666654</v>
      </c>
      <c r="AU2657" s="23">
        <f t="shared" si="964"/>
        <v>4.3999999999999986</v>
      </c>
      <c r="AV2657" s="23">
        <f t="shared" si="964"/>
        <v>4.4333333333333318</v>
      </c>
      <c r="AW2657" s="23">
        <f t="shared" si="964"/>
        <v>4.466666666666665</v>
      </c>
      <c r="AX2657" s="23"/>
    </row>
    <row r="2658" spans="3:50">
      <c r="C2658" s="7" t="s">
        <v>0</v>
      </c>
      <c r="D2658" s="6"/>
      <c r="E2658" s="5"/>
      <c r="F2658" s="4"/>
      <c r="G2658" s="4"/>
      <c r="H2658" s="4"/>
      <c r="I2658" s="4"/>
      <c r="J2658" s="4"/>
      <c r="K2658" s="4"/>
      <c r="L2658" s="4"/>
      <c r="M2658" s="4"/>
      <c r="N2658" s="4"/>
      <c r="O2658" s="4"/>
      <c r="P2658" s="4"/>
      <c r="Q2658" s="4"/>
      <c r="R2658" s="4"/>
      <c r="S2658" s="4"/>
      <c r="T2658" s="4"/>
      <c r="U2658" s="24">
        <f t="shared" si="963"/>
        <v>0</v>
      </c>
      <c r="V2658" s="24">
        <f t="shared" si="963"/>
        <v>0</v>
      </c>
      <c r="W2658" s="24">
        <f t="shared" si="963"/>
        <v>0</v>
      </c>
      <c r="X2658" s="24">
        <f t="shared" si="963"/>
        <v>0</v>
      </c>
      <c r="Y2658" s="24">
        <f t="shared" si="963"/>
        <v>0</v>
      </c>
      <c r="Z2658" s="24">
        <f t="shared" si="963"/>
        <v>0</v>
      </c>
      <c r="AA2658" s="24">
        <f t="shared" si="963"/>
        <v>0</v>
      </c>
      <c r="AB2658" s="24">
        <f t="shared" si="963"/>
        <v>0</v>
      </c>
      <c r="AC2658" s="24">
        <f t="shared" si="963"/>
        <v>0</v>
      </c>
      <c r="AD2658" s="24">
        <f t="shared" si="963"/>
        <v>0</v>
      </c>
      <c r="AE2658" s="24">
        <f t="shared" si="963"/>
        <v>0</v>
      </c>
      <c r="AF2658" s="24">
        <f t="shared" si="963"/>
        <v>0</v>
      </c>
      <c r="AG2658" s="24">
        <f t="shared" si="963"/>
        <v>0</v>
      </c>
      <c r="AH2658" s="24">
        <f t="shared" si="963"/>
        <v>0</v>
      </c>
      <c r="AI2658" s="24">
        <f t="shared" si="963"/>
        <v>0</v>
      </c>
      <c r="AJ2658" s="24">
        <f t="shared" si="963"/>
        <v>0</v>
      </c>
      <c r="AK2658" s="24">
        <f t="shared" si="964"/>
        <v>0</v>
      </c>
      <c r="AL2658" s="24">
        <f t="shared" si="964"/>
        <v>0</v>
      </c>
      <c r="AM2658" s="24">
        <f t="shared" si="964"/>
        <v>0</v>
      </c>
      <c r="AN2658" s="24">
        <f t="shared" si="964"/>
        <v>0</v>
      </c>
      <c r="AO2658" s="24">
        <f t="shared" si="964"/>
        <v>0</v>
      </c>
      <c r="AP2658" s="24">
        <f t="shared" si="964"/>
        <v>0</v>
      </c>
      <c r="AQ2658" s="24">
        <f t="shared" si="964"/>
        <v>0</v>
      </c>
      <c r="AR2658" s="24">
        <f t="shared" si="964"/>
        <v>0</v>
      </c>
      <c r="AS2658" s="24">
        <f t="shared" si="964"/>
        <v>0</v>
      </c>
      <c r="AT2658" s="24">
        <f t="shared" si="964"/>
        <v>0</v>
      </c>
      <c r="AU2658" s="24">
        <f t="shared" si="964"/>
        <v>0</v>
      </c>
      <c r="AV2658" s="24">
        <f t="shared" si="964"/>
        <v>0</v>
      </c>
      <c r="AW2658" s="24">
        <f t="shared" si="964"/>
        <v>0</v>
      </c>
      <c r="AX2658" s="23"/>
    </row>
    <row r="2659" spans="3:50">
      <c r="C2659" s="14">
        <v>18</v>
      </c>
      <c r="D2659" s="13"/>
      <c r="E2659" s="12"/>
      <c r="F2659" s="11"/>
      <c r="G2659" s="11"/>
      <c r="H2659" s="11"/>
      <c r="I2659" s="11"/>
      <c r="J2659" s="11"/>
      <c r="K2659" s="11"/>
      <c r="L2659" s="11"/>
      <c r="M2659" s="11"/>
      <c r="N2659" s="11"/>
      <c r="O2659" s="11"/>
      <c r="P2659" s="11"/>
      <c r="Q2659" s="11"/>
      <c r="R2659" s="11"/>
      <c r="S2659" s="11"/>
      <c r="T2659" s="11"/>
      <c r="U2659" s="11"/>
      <c r="V2659" s="25" t="e">
        <f t="shared" ref="V2659:AW2659" si="965">IF(E447&gt;0,(SUMPRODUCT(E450:E451,E2560:E2561))/SUM(E450:E451),0)</f>
        <v>#DIV/0!</v>
      </c>
      <c r="W2659" s="25">
        <f t="shared" si="965"/>
        <v>3.3321681864235004</v>
      </c>
      <c r="X2659" s="25">
        <f t="shared" si="965"/>
        <v>0</v>
      </c>
      <c r="Y2659" s="25">
        <f t="shared" si="965"/>
        <v>0</v>
      </c>
      <c r="Z2659" s="25">
        <f t="shared" si="965"/>
        <v>0</v>
      </c>
      <c r="AA2659" s="25">
        <f t="shared" si="965"/>
        <v>0</v>
      </c>
      <c r="AB2659" s="25">
        <f t="shared" si="965"/>
        <v>4.152128861642022</v>
      </c>
      <c r="AC2659" s="25">
        <f t="shared" si="965"/>
        <v>4.12593722369584</v>
      </c>
      <c r="AD2659" s="25">
        <f t="shared" si="965"/>
        <v>4.1484753889182464</v>
      </c>
      <c r="AE2659" s="25">
        <f t="shared" si="965"/>
        <v>4.1827183307347253</v>
      </c>
      <c r="AF2659" s="25">
        <f t="shared" si="965"/>
        <v>4.2215699435045586</v>
      </c>
      <c r="AG2659" s="25">
        <f t="shared" si="965"/>
        <v>4.2627059003909729</v>
      </c>
      <c r="AH2659" s="25">
        <f t="shared" si="965"/>
        <v>4.3051399257302521</v>
      </c>
      <c r="AI2659" s="25">
        <f t="shared" si="965"/>
        <v>4.3483820834249656</v>
      </c>
      <c r="AJ2659" s="25">
        <f t="shared" si="965"/>
        <v>4.3921614425188</v>
      </c>
      <c r="AK2659" s="25">
        <f t="shared" si="965"/>
        <v>4.3794345645234829</v>
      </c>
      <c r="AL2659" s="25">
        <f t="shared" si="965"/>
        <v>4.4088826554464688</v>
      </c>
      <c r="AM2659" s="25">
        <f t="shared" si="965"/>
        <v>4.4388252148997118</v>
      </c>
      <c r="AN2659" s="25">
        <f t="shared" si="965"/>
        <v>4.4691734949676327</v>
      </c>
      <c r="AO2659" s="25">
        <f t="shared" si="965"/>
        <v>4.4998587869801572</v>
      </c>
      <c r="AP2659" s="25">
        <f t="shared" si="965"/>
        <v>4.5308270676691738</v>
      </c>
      <c r="AQ2659" s="25">
        <f t="shared" si="965"/>
        <v>4.5641604010025052</v>
      </c>
      <c r="AR2659" s="25">
        <f t="shared" si="965"/>
        <v>4.5974937343358402</v>
      </c>
      <c r="AS2659" s="25">
        <f t="shared" si="965"/>
        <v>4.6308270676691663</v>
      </c>
      <c r="AT2659" s="25">
        <f t="shared" si="965"/>
        <v>4.664160401002504</v>
      </c>
      <c r="AU2659" s="25">
        <f t="shared" si="965"/>
        <v>4.6974937343358354</v>
      </c>
      <c r="AV2659" s="25">
        <f t="shared" si="965"/>
        <v>4.7308270676691713</v>
      </c>
      <c r="AW2659" s="25">
        <f t="shared" si="965"/>
        <v>4.7641604010025036</v>
      </c>
      <c r="AX2659" s="25"/>
    </row>
    <row r="2660" spans="3:50">
      <c r="C2660" s="10" t="s">
        <v>4</v>
      </c>
      <c r="D2660" s="9"/>
      <c r="E2660" s="8"/>
      <c r="F2660" s="3"/>
      <c r="G2660" s="3"/>
      <c r="H2660" s="3"/>
      <c r="I2660" s="3"/>
      <c r="J2660" s="3"/>
      <c r="K2660" s="3"/>
      <c r="L2660" s="3"/>
      <c r="M2660" s="3"/>
      <c r="N2660" s="3"/>
      <c r="O2660" s="3"/>
      <c r="P2660" s="3"/>
      <c r="Q2660" s="3"/>
      <c r="R2660" s="3"/>
      <c r="S2660" s="3"/>
      <c r="T2660" s="3"/>
      <c r="U2660" s="3"/>
      <c r="V2660" s="23">
        <f t="shared" ref="V2660:AK2664" si="966">IF(E442&gt;0,E140,0)</f>
        <v>0</v>
      </c>
      <c r="W2660" s="23">
        <f t="shared" si="966"/>
        <v>0</v>
      </c>
      <c r="X2660" s="23">
        <f t="shared" si="966"/>
        <v>0</v>
      </c>
      <c r="Y2660" s="23">
        <f t="shared" si="966"/>
        <v>0</v>
      </c>
      <c r="Z2660" s="23">
        <f t="shared" si="966"/>
        <v>0</v>
      </c>
      <c r="AA2660" s="23">
        <f t="shared" si="966"/>
        <v>0</v>
      </c>
      <c r="AB2660" s="23">
        <f t="shared" si="966"/>
        <v>0</v>
      </c>
      <c r="AC2660" s="23">
        <f t="shared" si="966"/>
        <v>0</v>
      </c>
      <c r="AD2660" s="23">
        <f t="shared" si="966"/>
        <v>0</v>
      </c>
      <c r="AE2660" s="23">
        <f t="shared" si="966"/>
        <v>0</v>
      </c>
      <c r="AF2660" s="23">
        <f t="shared" si="966"/>
        <v>0</v>
      </c>
      <c r="AG2660" s="23">
        <f t="shared" si="966"/>
        <v>0</v>
      </c>
      <c r="AH2660" s="23">
        <f t="shared" si="966"/>
        <v>0</v>
      </c>
      <c r="AI2660" s="23">
        <f t="shared" si="966"/>
        <v>0</v>
      </c>
      <c r="AJ2660" s="23">
        <f t="shared" si="966"/>
        <v>0</v>
      </c>
      <c r="AK2660" s="23">
        <f t="shared" si="966"/>
        <v>0</v>
      </c>
      <c r="AL2660" s="23">
        <f t="shared" ref="AL2660:AW2664" si="967">IF(U442&gt;0,U140,0)</f>
        <v>0</v>
      </c>
      <c r="AM2660" s="23">
        <f t="shared" si="967"/>
        <v>0</v>
      </c>
      <c r="AN2660" s="23">
        <f t="shared" si="967"/>
        <v>0</v>
      </c>
      <c r="AO2660" s="23">
        <f t="shared" si="967"/>
        <v>0</v>
      </c>
      <c r="AP2660" s="23">
        <f t="shared" si="967"/>
        <v>0</v>
      </c>
      <c r="AQ2660" s="23">
        <f t="shared" si="967"/>
        <v>0</v>
      </c>
      <c r="AR2660" s="23">
        <f t="shared" si="967"/>
        <v>0</v>
      </c>
      <c r="AS2660" s="23">
        <f t="shared" si="967"/>
        <v>0</v>
      </c>
      <c r="AT2660" s="23">
        <f t="shared" si="967"/>
        <v>0</v>
      </c>
      <c r="AU2660" s="23">
        <f t="shared" si="967"/>
        <v>0</v>
      </c>
      <c r="AV2660" s="23">
        <f t="shared" si="967"/>
        <v>0</v>
      </c>
      <c r="AW2660" s="23">
        <f t="shared" si="967"/>
        <v>0</v>
      </c>
      <c r="AX2660" s="23"/>
    </row>
    <row r="2661" spans="3:50">
      <c r="C2661" s="10" t="s">
        <v>3</v>
      </c>
      <c r="D2661" s="9"/>
      <c r="E2661" s="8"/>
      <c r="F2661" s="3"/>
      <c r="G2661" s="3"/>
      <c r="H2661" s="3"/>
      <c r="I2661" s="3"/>
      <c r="J2661" s="3"/>
      <c r="K2661" s="3"/>
      <c r="L2661" s="3"/>
      <c r="M2661" s="3"/>
      <c r="N2661" s="3"/>
      <c r="O2661" s="3"/>
      <c r="P2661" s="3"/>
      <c r="Q2661" s="3"/>
      <c r="R2661" s="3"/>
      <c r="S2661" s="3"/>
      <c r="T2661" s="3"/>
      <c r="U2661" s="3"/>
      <c r="V2661" s="23">
        <f t="shared" si="966"/>
        <v>0</v>
      </c>
      <c r="W2661" s="23">
        <f t="shared" si="966"/>
        <v>0</v>
      </c>
      <c r="X2661" s="23">
        <f t="shared" si="966"/>
        <v>0</v>
      </c>
      <c r="Y2661" s="23">
        <f t="shared" si="966"/>
        <v>0</v>
      </c>
      <c r="Z2661" s="23">
        <f t="shared" si="966"/>
        <v>0</v>
      </c>
      <c r="AA2661" s="23">
        <f t="shared" si="966"/>
        <v>0</v>
      </c>
      <c r="AB2661" s="23">
        <f t="shared" si="966"/>
        <v>0</v>
      </c>
      <c r="AC2661" s="23">
        <f t="shared" si="966"/>
        <v>0</v>
      </c>
      <c r="AD2661" s="23">
        <f t="shared" si="966"/>
        <v>0</v>
      </c>
      <c r="AE2661" s="23">
        <f t="shared" si="966"/>
        <v>0</v>
      </c>
      <c r="AF2661" s="23">
        <f t="shared" si="966"/>
        <v>0</v>
      </c>
      <c r="AG2661" s="23">
        <f t="shared" si="966"/>
        <v>0</v>
      </c>
      <c r="AH2661" s="23">
        <f t="shared" si="966"/>
        <v>0</v>
      </c>
      <c r="AI2661" s="23">
        <f t="shared" si="966"/>
        <v>0</v>
      </c>
      <c r="AJ2661" s="23">
        <f t="shared" si="966"/>
        <v>0</v>
      </c>
      <c r="AK2661" s="23">
        <f t="shared" si="966"/>
        <v>0</v>
      </c>
      <c r="AL2661" s="23">
        <f t="shared" si="967"/>
        <v>0</v>
      </c>
      <c r="AM2661" s="23">
        <f t="shared" si="967"/>
        <v>0</v>
      </c>
      <c r="AN2661" s="23">
        <f t="shared" si="967"/>
        <v>0</v>
      </c>
      <c r="AO2661" s="23">
        <f t="shared" si="967"/>
        <v>0</v>
      </c>
      <c r="AP2661" s="23">
        <f t="shared" si="967"/>
        <v>0</v>
      </c>
      <c r="AQ2661" s="23">
        <f t="shared" si="967"/>
        <v>0</v>
      </c>
      <c r="AR2661" s="23">
        <f t="shared" si="967"/>
        <v>0</v>
      </c>
      <c r="AS2661" s="23">
        <f t="shared" si="967"/>
        <v>0</v>
      </c>
      <c r="AT2661" s="23">
        <f t="shared" si="967"/>
        <v>0</v>
      </c>
      <c r="AU2661" s="23">
        <f t="shared" si="967"/>
        <v>0</v>
      </c>
      <c r="AV2661" s="23">
        <f t="shared" si="967"/>
        <v>0</v>
      </c>
      <c r="AW2661" s="23">
        <f t="shared" si="967"/>
        <v>0</v>
      </c>
      <c r="AX2661" s="23"/>
    </row>
    <row r="2662" spans="3:50">
      <c r="C2662" s="10" t="s">
        <v>2</v>
      </c>
      <c r="D2662" s="9"/>
      <c r="E2662" s="8"/>
      <c r="F2662" s="3"/>
      <c r="G2662" s="3"/>
      <c r="H2662" s="3"/>
      <c r="I2662" s="3"/>
      <c r="J2662" s="3"/>
      <c r="K2662" s="3"/>
      <c r="L2662" s="3"/>
      <c r="M2662" s="3"/>
      <c r="N2662" s="3"/>
      <c r="O2662" s="3"/>
      <c r="P2662" s="3"/>
      <c r="Q2662" s="3"/>
      <c r="R2662" s="3"/>
      <c r="S2662" s="3"/>
      <c r="T2662" s="3"/>
      <c r="U2662" s="3"/>
      <c r="V2662" s="23">
        <f t="shared" si="966"/>
        <v>0</v>
      </c>
      <c r="W2662" s="23">
        <f t="shared" si="966"/>
        <v>4.0666666666666664</v>
      </c>
      <c r="X2662" s="23">
        <f t="shared" si="966"/>
        <v>4.0999999999999996</v>
      </c>
      <c r="Y2662" s="23">
        <f t="shared" si="966"/>
        <v>4.1333333333333329</v>
      </c>
      <c r="Z2662" s="23">
        <f t="shared" si="966"/>
        <v>4.1666666666666661</v>
      </c>
      <c r="AA2662" s="23">
        <f t="shared" si="966"/>
        <v>4.1999999999999993</v>
      </c>
      <c r="AB2662" s="23">
        <f t="shared" si="966"/>
        <v>4.2333333333333325</v>
      </c>
      <c r="AC2662" s="23">
        <f t="shared" si="966"/>
        <v>4.2666666666666657</v>
      </c>
      <c r="AD2662" s="23">
        <f t="shared" si="966"/>
        <v>4.2999999999999989</v>
      </c>
      <c r="AE2662" s="23">
        <f t="shared" si="966"/>
        <v>4.3333333333333321</v>
      </c>
      <c r="AF2662" s="23">
        <f t="shared" si="966"/>
        <v>4.3666666666666654</v>
      </c>
      <c r="AG2662" s="23">
        <f t="shared" si="966"/>
        <v>4.3999999999999986</v>
      </c>
      <c r="AH2662" s="23">
        <f t="shared" si="966"/>
        <v>4.4333333333333318</v>
      </c>
      <c r="AI2662" s="23">
        <f t="shared" si="966"/>
        <v>4.466666666666665</v>
      </c>
      <c r="AJ2662" s="23">
        <f t="shared" si="966"/>
        <v>4.5</v>
      </c>
      <c r="AK2662" s="23">
        <f t="shared" si="966"/>
        <v>4.5333333333333332</v>
      </c>
      <c r="AL2662" s="23">
        <f t="shared" si="967"/>
        <v>4.5666666666666664</v>
      </c>
      <c r="AM2662" s="23">
        <f t="shared" si="967"/>
        <v>4.5999999999999996</v>
      </c>
      <c r="AN2662" s="23">
        <f t="shared" si="967"/>
        <v>4.6333333333333329</v>
      </c>
      <c r="AO2662" s="23">
        <f t="shared" si="967"/>
        <v>4.6666666666666661</v>
      </c>
      <c r="AP2662" s="23">
        <f t="shared" si="967"/>
        <v>4.6999999999999993</v>
      </c>
      <c r="AQ2662" s="23">
        <f t="shared" si="967"/>
        <v>4.7333333333333325</v>
      </c>
      <c r="AR2662" s="23">
        <f t="shared" si="967"/>
        <v>4.7666666666666657</v>
      </c>
      <c r="AS2662" s="23">
        <f t="shared" si="967"/>
        <v>4.7999999999999989</v>
      </c>
      <c r="AT2662" s="23">
        <f t="shared" si="967"/>
        <v>4.8333333333333321</v>
      </c>
      <c r="AU2662" s="23">
        <f t="shared" si="967"/>
        <v>4.8666666666666654</v>
      </c>
      <c r="AV2662" s="23">
        <f t="shared" si="967"/>
        <v>4.8999999999999986</v>
      </c>
      <c r="AW2662" s="23">
        <f t="shared" si="967"/>
        <v>4.9333333333333318</v>
      </c>
      <c r="AX2662" s="23"/>
    </row>
    <row r="2663" spans="3:50">
      <c r="C2663" s="10" t="s">
        <v>1</v>
      </c>
      <c r="D2663" s="9"/>
      <c r="E2663" s="8"/>
      <c r="F2663" s="3"/>
      <c r="G2663" s="3"/>
      <c r="H2663" s="3"/>
      <c r="I2663" s="3"/>
      <c r="J2663" s="3"/>
      <c r="K2663" s="3"/>
      <c r="L2663" s="3"/>
      <c r="M2663" s="3"/>
      <c r="N2663" s="3"/>
      <c r="O2663" s="3"/>
      <c r="P2663" s="3"/>
      <c r="Q2663" s="3"/>
      <c r="R2663" s="3"/>
      <c r="S2663" s="3"/>
      <c r="T2663" s="3"/>
      <c r="U2663" s="3"/>
      <c r="V2663" s="23">
        <f t="shared" si="966"/>
        <v>0</v>
      </c>
      <c r="W2663" s="23">
        <f t="shared" si="966"/>
        <v>2.8733333333333331</v>
      </c>
      <c r="X2663" s="23">
        <f t="shared" si="966"/>
        <v>2.9599999999999995</v>
      </c>
      <c r="Y2663" s="23">
        <f t="shared" si="966"/>
        <v>3.046666666666666</v>
      </c>
      <c r="Z2663" s="23">
        <f t="shared" si="966"/>
        <v>3.1333333333333324</v>
      </c>
      <c r="AA2663" s="23">
        <f t="shared" si="966"/>
        <v>3.2199999999999989</v>
      </c>
      <c r="AB2663" s="23">
        <f t="shared" si="966"/>
        <v>3.3066666666666653</v>
      </c>
      <c r="AC2663" s="23">
        <f t="shared" si="966"/>
        <v>3.3933333333333318</v>
      </c>
      <c r="AD2663" s="23">
        <f t="shared" si="966"/>
        <v>3.4799999999999982</v>
      </c>
      <c r="AE2663" s="23">
        <f t="shared" si="966"/>
        <v>3.5666666666666647</v>
      </c>
      <c r="AF2663" s="23">
        <f t="shared" si="966"/>
        <v>3.6533333333333311</v>
      </c>
      <c r="AG2663" s="23">
        <f t="shared" si="966"/>
        <v>3.7399999999999975</v>
      </c>
      <c r="AH2663" s="23">
        <f t="shared" si="966"/>
        <v>3.826666666666664</v>
      </c>
      <c r="AI2663" s="23">
        <f t="shared" si="966"/>
        <v>3.9133333333333304</v>
      </c>
      <c r="AJ2663" s="23">
        <f t="shared" si="966"/>
        <v>4</v>
      </c>
      <c r="AK2663" s="23">
        <f t="shared" si="966"/>
        <v>4.0333333333333332</v>
      </c>
      <c r="AL2663" s="23">
        <f t="shared" si="967"/>
        <v>4.0666666666666664</v>
      </c>
      <c r="AM2663" s="23">
        <f t="shared" si="967"/>
        <v>4.0999999999999996</v>
      </c>
      <c r="AN2663" s="23">
        <f t="shared" si="967"/>
        <v>4.1333333333333329</v>
      </c>
      <c r="AO2663" s="23">
        <f t="shared" si="967"/>
        <v>4.1666666666666661</v>
      </c>
      <c r="AP2663" s="23">
        <f t="shared" si="967"/>
        <v>4.1999999999999993</v>
      </c>
      <c r="AQ2663" s="23">
        <f t="shared" si="967"/>
        <v>4.2333333333333325</v>
      </c>
      <c r="AR2663" s="23">
        <f t="shared" si="967"/>
        <v>4.2666666666666657</v>
      </c>
      <c r="AS2663" s="23">
        <f t="shared" si="967"/>
        <v>4.2999999999999989</v>
      </c>
      <c r="AT2663" s="23">
        <f t="shared" si="967"/>
        <v>4.3333333333333321</v>
      </c>
      <c r="AU2663" s="23">
        <f t="shared" si="967"/>
        <v>4.3666666666666654</v>
      </c>
      <c r="AV2663" s="23">
        <f t="shared" si="967"/>
        <v>4.3999999999999986</v>
      </c>
      <c r="AW2663" s="23">
        <f t="shared" si="967"/>
        <v>4.4333333333333318</v>
      </c>
      <c r="AX2663" s="23"/>
    </row>
    <row r="2664" spans="3:50">
      <c r="C2664" s="7" t="s">
        <v>0</v>
      </c>
      <c r="D2664" s="6"/>
      <c r="E2664" s="5"/>
      <c r="F2664" s="4"/>
      <c r="G2664" s="4"/>
      <c r="H2664" s="4"/>
      <c r="I2664" s="4"/>
      <c r="J2664" s="4"/>
      <c r="K2664" s="4"/>
      <c r="L2664" s="4"/>
      <c r="M2664" s="4"/>
      <c r="N2664" s="4"/>
      <c r="O2664" s="4"/>
      <c r="P2664" s="4"/>
      <c r="Q2664" s="4"/>
      <c r="R2664" s="4"/>
      <c r="S2664" s="4"/>
      <c r="T2664" s="4"/>
      <c r="U2664" s="4"/>
      <c r="V2664" s="24">
        <f t="shared" si="966"/>
        <v>0</v>
      </c>
      <c r="W2664" s="24">
        <f t="shared" si="966"/>
        <v>0</v>
      </c>
      <c r="X2664" s="24">
        <f t="shared" si="966"/>
        <v>0</v>
      </c>
      <c r="Y2664" s="24">
        <f t="shared" si="966"/>
        <v>0</v>
      </c>
      <c r="Z2664" s="24">
        <f t="shared" si="966"/>
        <v>0</v>
      </c>
      <c r="AA2664" s="24">
        <f t="shared" si="966"/>
        <v>0</v>
      </c>
      <c r="AB2664" s="24">
        <f t="shared" si="966"/>
        <v>0</v>
      </c>
      <c r="AC2664" s="24">
        <f t="shared" si="966"/>
        <v>0</v>
      </c>
      <c r="AD2664" s="24">
        <f t="shared" si="966"/>
        <v>0</v>
      </c>
      <c r="AE2664" s="24">
        <f t="shared" si="966"/>
        <v>0</v>
      </c>
      <c r="AF2664" s="24">
        <f t="shared" si="966"/>
        <v>0</v>
      </c>
      <c r="AG2664" s="24">
        <f t="shared" si="966"/>
        <v>0</v>
      </c>
      <c r="AH2664" s="24">
        <f t="shared" si="966"/>
        <v>0</v>
      </c>
      <c r="AI2664" s="24">
        <f t="shared" si="966"/>
        <v>0</v>
      </c>
      <c r="AJ2664" s="24">
        <f t="shared" si="966"/>
        <v>0</v>
      </c>
      <c r="AK2664" s="24">
        <f t="shared" si="966"/>
        <v>0</v>
      </c>
      <c r="AL2664" s="24">
        <f t="shared" si="967"/>
        <v>0</v>
      </c>
      <c r="AM2664" s="24">
        <f t="shared" si="967"/>
        <v>0</v>
      </c>
      <c r="AN2664" s="24">
        <f t="shared" si="967"/>
        <v>0</v>
      </c>
      <c r="AO2664" s="24">
        <f t="shared" si="967"/>
        <v>0</v>
      </c>
      <c r="AP2664" s="24">
        <f t="shared" si="967"/>
        <v>0</v>
      </c>
      <c r="AQ2664" s="24">
        <f t="shared" si="967"/>
        <v>0</v>
      </c>
      <c r="AR2664" s="24">
        <f t="shared" si="967"/>
        <v>0</v>
      </c>
      <c r="AS2664" s="24">
        <f t="shared" si="967"/>
        <v>0</v>
      </c>
      <c r="AT2664" s="24">
        <f t="shared" si="967"/>
        <v>0</v>
      </c>
      <c r="AU2664" s="24">
        <f t="shared" si="967"/>
        <v>0</v>
      </c>
      <c r="AV2664" s="24">
        <f t="shared" si="967"/>
        <v>0</v>
      </c>
      <c r="AW2664" s="24">
        <f t="shared" si="967"/>
        <v>0</v>
      </c>
      <c r="AX2664" s="23"/>
    </row>
    <row r="2665" spans="3:50">
      <c r="C2665" s="14">
        <v>19</v>
      </c>
      <c r="D2665" s="13"/>
      <c r="E2665" s="12"/>
      <c r="F2665" s="11"/>
      <c r="G2665" s="11"/>
      <c r="H2665" s="11"/>
      <c r="I2665" s="11"/>
      <c r="J2665" s="11"/>
      <c r="K2665" s="11"/>
      <c r="L2665" s="11"/>
      <c r="M2665" s="11"/>
      <c r="N2665" s="11"/>
      <c r="O2665" s="11"/>
      <c r="P2665" s="11"/>
      <c r="Q2665" s="11"/>
      <c r="R2665" s="11"/>
      <c r="S2665" s="11"/>
      <c r="T2665" s="11"/>
      <c r="U2665" s="11"/>
      <c r="V2665" s="11"/>
      <c r="W2665" s="25" t="e">
        <f t="shared" ref="W2665:AW2665" si="968">IF(E447&gt;0,(SUMPRODUCT(E450:E451,E2560:E2561))/SUM(E450:E451),0)</f>
        <v>#DIV/0!</v>
      </c>
      <c r="X2665" s="25">
        <f t="shared" si="968"/>
        <v>3.3321681864235004</v>
      </c>
      <c r="Y2665" s="25">
        <f t="shared" si="968"/>
        <v>0</v>
      </c>
      <c r="Z2665" s="25">
        <f t="shared" si="968"/>
        <v>0</v>
      </c>
      <c r="AA2665" s="25">
        <f t="shared" si="968"/>
        <v>0</v>
      </c>
      <c r="AB2665" s="25">
        <f t="shared" si="968"/>
        <v>0</v>
      </c>
      <c r="AC2665" s="25">
        <f t="shared" si="968"/>
        <v>4.152128861642022</v>
      </c>
      <c r="AD2665" s="25">
        <f t="shared" si="968"/>
        <v>4.12593722369584</v>
      </c>
      <c r="AE2665" s="25">
        <f t="shared" si="968"/>
        <v>4.1484753889182464</v>
      </c>
      <c r="AF2665" s="25">
        <f t="shared" si="968"/>
        <v>4.1827183307347253</v>
      </c>
      <c r="AG2665" s="25">
        <f t="shared" si="968"/>
        <v>4.2215699435045586</v>
      </c>
      <c r="AH2665" s="25">
        <f t="shared" si="968"/>
        <v>4.2627059003909729</v>
      </c>
      <c r="AI2665" s="25">
        <f t="shared" si="968"/>
        <v>4.3051399257302521</v>
      </c>
      <c r="AJ2665" s="25">
        <f t="shared" si="968"/>
        <v>4.3483820834249656</v>
      </c>
      <c r="AK2665" s="25">
        <f t="shared" si="968"/>
        <v>4.3921614425188</v>
      </c>
      <c r="AL2665" s="25">
        <f t="shared" si="968"/>
        <v>4.3794345645234829</v>
      </c>
      <c r="AM2665" s="25">
        <f t="shared" si="968"/>
        <v>4.4088826554464688</v>
      </c>
      <c r="AN2665" s="25">
        <f t="shared" si="968"/>
        <v>4.4388252148997118</v>
      </c>
      <c r="AO2665" s="25">
        <f t="shared" si="968"/>
        <v>4.4691734949676327</v>
      </c>
      <c r="AP2665" s="25">
        <f t="shared" si="968"/>
        <v>4.4998587869801572</v>
      </c>
      <c r="AQ2665" s="25">
        <f t="shared" si="968"/>
        <v>4.5308270676691738</v>
      </c>
      <c r="AR2665" s="25">
        <f t="shared" si="968"/>
        <v>4.5641604010025052</v>
      </c>
      <c r="AS2665" s="25">
        <f t="shared" si="968"/>
        <v>4.5974937343358402</v>
      </c>
      <c r="AT2665" s="25">
        <f t="shared" si="968"/>
        <v>4.6308270676691663</v>
      </c>
      <c r="AU2665" s="25">
        <f t="shared" si="968"/>
        <v>4.664160401002504</v>
      </c>
      <c r="AV2665" s="25">
        <f t="shared" si="968"/>
        <v>4.6974937343358354</v>
      </c>
      <c r="AW2665" s="25">
        <f t="shared" si="968"/>
        <v>4.7308270676691713</v>
      </c>
      <c r="AX2665" s="25"/>
    </row>
    <row r="2666" spans="3:50">
      <c r="C2666" s="10" t="s">
        <v>4</v>
      </c>
      <c r="D2666" s="9"/>
      <c r="E2666" s="8"/>
      <c r="F2666" s="3"/>
      <c r="G2666" s="3"/>
      <c r="H2666" s="3"/>
      <c r="I2666" s="3"/>
      <c r="J2666" s="3"/>
      <c r="K2666" s="3"/>
      <c r="L2666" s="3"/>
      <c r="M2666" s="3"/>
      <c r="N2666" s="3"/>
      <c r="O2666" s="3"/>
      <c r="P2666" s="3"/>
      <c r="Q2666" s="3"/>
      <c r="R2666" s="3"/>
      <c r="S2666" s="3"/>
      <c r="T2666" s="3"/>
      <c r="U2666" s="3"/>
      <c r="V2666" s="3"/>
      <c r="W2666" s="23">
        <f t="shared" ref="W2666:AL2670" si="969">IF(E442&gt;0,E140,0)</f>
        <v>0</v>
      </c>
      <c r="X2666" s="23">
        <f t="shared" si="969"/>
        <v>0</v>
      </c>
      <c r="Y2666" s="23">
        <f t="shared" si="969"/>
        <v>0</v>
      </c>
      <c r="Z2666" s="23">
        <f t="shared" si="969"/>
        <v>0</v>
      </c>
      <c r="AA2666" s="23">
        <f t="shared" si="969"/>
        <v>0</v>
      </c>
      <c r="AB2666" s="23">
        <f t="shared" si="969"/>
        <v>0</v>
      </c>
      <c r="AC2666" s="23">
        <f t="shared" si="969"/>
        <v>0</v>
      </c>
      <c r="AD2666" s="23">
        <f t="shared" si="969"/>
        <v>0</v>
      </c>
      <c r="AE2666" s="23">
        <f t="shared" si="969"/>
        <v>0</v>
      </c>
      <c r="AF2666" s="23">
        <f t="shared" si="969"/>
        <v>0</v>
      </c>
      <c r="AG2666" s="23">
        <f t="shared" si="969"/>
        <v>0</v>
      </c>
      <c r="AH2666" s="23">
        <f t="shared" si="969"/>
        <v>0</v>
      </c>
      <c r="AI2666" s="23">
        <f t="shared" si="969"/>
        <v>0</v>
      </c>
      <c r="AJ2666" s="23">
        <f t="shared" si="969"/>
        <v>0</v>
      </c>
      <c r="AK2666" s="23">
        <f t="shared" si="969"/>
        <v>0</v>
      </c>
      <c r="AL2666" s="23">
        <f t="shared" si="969"/>
        <v>0</v>
      </c>
      <c r="AM2666" s="23">
        <f t="shared" ref="AM2666:AW2670" si="970">IF(U442&gt;0,U140,0)</f>
        <v>0</v>
      </c>
      <c r="AN2666" s="23">
        <f t="shared" si="970"/>
        <v>0</v>
      </c>
      <c r="AO2666" s="23">
        <f t="shared" si="970"/>
        <v>0</v>
      </c>
      <c r="AP2666" s="23">
        <f t="shared" si="970"/>
        <v>0</v>
      </c>
      <c r="AQ2666" s="23">
        <f t="shared" si="970"/>
        <v>0</v>
      </c>
      <c r="AR2666" s="23">
        <f t="shared" si="970"/>
        <v>0</v>
      </c>
      <c r="AS2666" s="23">
        <f t="shared" si="970"/>
        <v>0</v>
      </c>
      <c r="AT2666" s="23">
        <f t="shared" si="970"/>
        <v>0</v>
      </c>
      <c r="AU2666" s="23">
        <f t="shared" si="970"/>
        <v>0</v>
      </c>
      <c r="AV2666" s="23">
        <f t="shared" si="970"/>
        <v>0</v>
      </c>
      <c r="AW2666" s="23">
        <f t="shared" si="970"/>
        <v>0</v>
      </c>
      <c r="AX2666" s="23"/>
    </row>
    <row r="2667" spans="3:50">
      <c r="C2667" s="10" t="s">
        <v>3</v>
      </c>
      <c r="D2667" s="9"/>
      <c r="E2667" s="8"/>
      <c r="F2667" s="3"/>
      <c r="G2667" s="3"/>
      <c r="H2667" s="3"/>
      <c r="I2667" s="3"/>
      <c r="J2667" s="3"/>
      <c r="K2667" s="3"/>
      <c r="L2667" s="3"/>
      <c r="M2667" s="3"/>
      <c r="N2667" s="3"/>
      <c r="O2667" s="3"/>
      <c r="P2667" s="3"/>
      <c r="Q2667" s="3"/>
      <c r="R2667" s="3"/>
      <c r="S2667" s="3"/>
      <c r="T2667" s="3"/>
      <c r="U2667" s="3"/>
      <c r="V2667" s="3"/>
      <c r="W2667" s="23">
        <f t="shared" si="969"/>
        <v>0</v>
      </c>
      <c r="X2667" s="23">
        <f t="shared" si="969"/>
        <v>0</v>
      </c>
      <c r="Y2667" s="23">
        <f t="shared" si="969"/>
        <v>0</v>
      </c>
      <c r="Z2667" s="23">
        <f t="shared" si="969"/>
        <v>0</v>
      </c>
      <c r="AA2667" s="23">
        <f t="shared" si="969"/>
        <v>0</v>
      </c>
      <c r="AB2667" s="23">
        <f t="shared" si="969"/>
        <v>0</v>
      </c>
      <c r="AC2667" s="23">
        <f t="shared" si="969"/>
        <v>0</v>
      </c>
      <c r="AD2667" s="23">
        <f t="shared" si="969"/>
        <v>0</v>
      </c>
      <c r="AE2667" s="23">
        <f t="shared" si="969"/>
        <v>0</v>
      </c>
      <c r="AF2667" s="23">
        <f t="shared" si="969"/>
        <v>0</v>
      </c>
      <c r="AG2667" s="23">
        <f t="shared" si="969"/>
        <v>0</v>
      </c>
      <c r="AH2667" s="23">
        <f t="shared" si="969"/>
        <v>0</v>
      </c>
      <c r="AI2667" s="23">
        <f t="shared" si="969"/>
        <v>0</v>
      </c>
      <c r="AJ2667" s="23">
        <f t="shared" si="969"/>
        <v>0</v>
      </c>
      <c r="AK2667" s="23">
        <f t="shared" si="969"/>
        <v>0</v>
      </c>
      <c r="AL2667" s="23">
        <f t="shared" si="969"/>
        <v>0</v>
      </c>
      <c r="AM2667" s="23">
        <f t="shared" si="970"/>
        <v>0</v>
      </c>
      <c r="AN2667" s="23">
        <f t="shared" si="970"/>
        <v>0</v>
      </c>
      <c r="AO2667" s="23">
        <f t="shared" si="970"/>
        <v>0</v>
      </c>
      <c r="AP2667" s="23">
        <f t="shared" si="970"/>
        <v>0</v>
      </c>
      <c r="AQ2667" s="23">
        <f t="shared" si="970"/>
        <v>0</v>
      </c>
      <c r="AR2667" s="23">
        <f t="shared" si="970"/>
        <v>0</v>
      </c>
      <c r="AS2667" s="23">
        <f t="shared" si="970"/>
        <v>0</v>
      </c>
      <c r="AT2667" s="23">
        <f t="shared" si="970"/>
        <v>0</v>
      </c>
      <c r="AU2667" s="23">
        <f t="shared" si="970"/>
        <v>0</v>
      </c>
      <c r="AV2667" s="23">
        <f t="shared" si="970"/>
        <v>0</v>
      </c>
      <c r="AW2667" s="23">
        <f t="shared" si="970"/>
        <v>0</v>
      </c>
      <c r="AX2667" s="23"/>
    </row>
    <row r="2668" spans="3:50">
      <c r="C2668" s="10" t="s">
        <v>2</v>
      </c>
      <c r="D2668" s="9"/>
      <c r="E2668" s="8"/>
      <c r="F2668" s="3"/>
      <c r="G2668" s="3"/>
      <c r="H2668" s="3"/>
      <c r="I2668" s="3"/>
      <c r="J2668" s="3"/>
      <c r="K2668" s="3"/>
      <c r="L2668" s="3"/>
      <c r="M2668" s="3"/>
      <c r="N2668" s="3"/>
      <c r="O2668" s="3"/>
      <c r="P2668" s="3"/>
      <c r="Q2668" s="3"/>
      <c r="R2668" s="3"/>
      <c r="S2668" s="3"/>
      <c r="T2668" s="3"/>
      <c r="U2668" s="3"/>
      <c r="V2668" s="3"/>
      <c r="W2668" s="23">
        <f t="shared" si="969"/>
        <v>0</v>
      </c>
      <c r="X2668" s="23">
        <f t="shared" si="969"/>
        <v>4.0666666666666664</v>
      </c>
      <c r="Y2668" s="23">
        <f t="shared" si="969"/>
        <v>4.0999999999999996</v>
      </c>
      <c r="Z2668" s="23">
        <f t="shared" si="969"/>
        <v>4.1333333333333329</v>
      </c>
      <c r="AA2668" s="23">
        <f t="shared" si="969"/>
        <v>4.1666666666666661</v>
      </c>
      <c r="AB2668" s="23">
        <f t="shared" si="969"/>
        <v>4.1999999999999993</v>
      </c>
      <c r="AC2668" s="23">
        <f t="shared" si="969"/>
        <v>4.2333333333333325</v>
      </c>
      <c r="AD2668" s="23">
        <f t="shared" si="969"/>
        <v>4.2666666666666657</v>
      </c>
      <c r="AE2668" s="23">
        <f t="shared" si="969"/>
        <v>4.2999999999999989</v>
      </c>
      <c r="AF2668" s="23">
        <f t="shared" si="969"/>
        <v>4.3333333333333321</v>
      </c>
      <c r="AG2668" s="23">
        <f t="shared" si="969"/>
        <v>4.3666666666666654</v>
      </c>
      <c r="AH2668" s="23">
        <f t="shared" si="969"/>
        <v>4.3999999999999986</v>
      </c>
      <c r="AI2668" s="23">
        <f t="shared" si="969"/>
        <v>4.4333333333333318</v>
      </c>
      <c r="AJ2668" s="23">
        <f t="shared" si="969"/>
        <v>4.466666666666665</v>
      </c>
      <c r="AK2668" s="23">
        <f t="shared" si="969"/>
        <v>4.5</v>
      </c>
      <c r="AL2668" s="23">
        <f t="shared" si="969"/>
        <v>4.5333333333333332</v>
      </c>
      <c r="AM2668" s="23">
        <f t="shared" si="970"/>
        <v>4.5666666666666664</v>
      </c>
      <c r="AN2668" s="23">
        <f t="shared" si="970"/>
        <v>4.5999999999999996</v>
      </c>
      <c r="AO2668" s="23">
        <f t="shared" si="970"/>
        <v>4.6333333333333329</v>
      </c>
      <c r="AP2668" s="23">
        <f t="shared" si="970"/>
        <v>4.6666666666666661</v>
      </c>
      <c r="AQ2668" s="23">
        <f t="shared" si="970"/>
        <v>4.6999999999999993</v>
      </c>
      <c r="AR2668" s="23">
        <f t="shared" si="970"/>
        <v>4.7333333333333325</v>
      </c>
      <c r="AS2668" s="23">
        <f t="shared" si="970"/>
        <v>4.7666666666666657</v>
      </c>
      <c r="AT2668" s="23">
        <f t="shared" si="970"/>
        <v>4.7999999999999989</v>
      </c>
      <c r="AU2668" s="23">
        <f t="shared" si="970"/>
        <v>4.8333333333333321</v>
      </c>
      <c r="AV2668" s="23">
        <f t="shared" si="970"/>
        <v>4.8666666666666654</v>
      </c>
      <c r="AW2668" s="23">
        <f t="shared" si="970"/>
        <v>4.8999999999999986</v>
      </c>
      <c r="AX2668" s="23"/>
    </row>
    <row r="2669" spans="3:50">
      <c r="C2669" s="10" t="s">
        <v>1</v>
      </c>
      <c r="D2669" s="9"/>
      <c r="E2669" s="8"/>
      <c r="F2669" s="3"/>
      <c r="G2669" s="3"/>
      <c r="H2669" s="3"/>
      <c r="I2669" s="3"/>
      <c r="J2669" s="3"/>
      <c r="K2669" s="3"/>
      <c r="L2669" s="3"/>
      <c r="M2669" s="3"/>
      <c r="N2669" s="3"/>
      <c r="O2669" s="3"/>
      <c r="P2669" s="3"/>
      <c r="Q2669" s="3"/>
      <c r="R2669" s="3"/>
      <c r="S2669" s="3"/>
      <c r="T2669" s="3"/>
      <c r="U2669" s="3"/>
      <c r="V2669" s="3"/>
      <c r="W2669" s="23">
        <f t="shared" si="969"/>
        <v>0</v>
      </c>
      <c r="X2669" s="23">
        <f t="shared" si="969"/>
        <v>2.8733333333333331</v>
      </c>
      <c r="Y2669" s="23">
        <f t="shared" si="969"/>
        <v>2.9599999999999995</v>
      </c>
      <c r="Z2669" s="23">
        <f t="shared" si="969"/>
        <v>3.046666666666666</v>
      </c>
      <c r="AA2669" s="23">
        <f t="shared" si="969"/>
        <v>3.1333333333333324</v>
      </c>
      <c r="AB2669" s="23">
        <f t="shared" si="969"/>
        <v>3.2199999999999989</v>
      </c>
      <c r="AC2669" s="23">
        <f t="shared" si="969"/>
        <v>3.3066666666666653</v>
      </c>
      <c r="AD2669" s="23">
        <f t="shared" si="969"/>
        <v>3.3933333333333318</v>
      </c>
      <c r="AE2669" s="23">
        <f t="shared" si="969"/>
        <v>3.4799999999999982</v>
      </c>
      <c r="AF2669" s="23">
        <f t="shared" si="969"/>
        <v>3.5666666666666647</v>
      </c>
      <c r="AG2669" s="23">
        <f t="shared" si="969"/>
        <v>3.6533333333333311</v>
      </c>
      <c r="AH2669" s="23">
        <f t="shared" si="969"/>
        <v>3.7399999999999975</v>
      </c>
      <c r="AI2669" s="23">
        <f t="shared" si="969"/>
        <v>3.826666666666664</v>
      </c>
      <c r="AJ2669" s="23">
        <f t="shared" si="969"/>
        <v>3.9133333333333304</v>
      </c>
      <c r="AK2669" s="23">
        <f t="shared" si="969"/>
        <v>4</v>
      </c>
      <c r="AL2669" s="23">
        <f t="shared" si="969"/>
        <v>4.0333333333333332</v>
      </c>
      <c r="AM2669" s="23">
        <f t="shared" si="970"/>
        <v>4.0666666666666664</v>
      </c>
      <c r="AN2669" s="23">
        <f t="shared" si="970"/>
        <v>4.0999999999999996</v>
      </c>
      <c r="AO2669" s="23">
        <f t="shared" si="970"/>
        <v>4.1333333333333329</v>
      </c>
      <c r="AP2669" s="23">
        <f t="shared" si="970"/>
        <v>4.1666666666666661</v>
      </c>
      <c r="AQ2669" s="23">
        <f t="shared" si="970"/>
        <v>4.1999999999999993</v>
      </c>
      <c r="AR2669" s="23">
        <f t="shared" si="970"/>
        <v>4.2333333333333325</v>
      </c>
      <c r="AS2669" s="23">
        <f t="shared" si="970"/>
        <v>4.2666666666666657</v>
      </c>
      <c r="AT2669" s="23">
        <f t="shared" si="970"/>
        <v>4.2999999999999989</v>
      </c>
      <c r="AU2669" s="23">
        <f t="shared" si="970"/>
        <v>4.3333333333333321</v>
      </c>
      <c r="AV2669" s="23">
        <f t="shared" si="970"/>
        <v>4.3666666666666654</v>
      </c>
      <c r="AW2669" s="23">
        <f t="shared" si="970"/>
        <v>4.3999999999999986</v>
      </c>
      <c r="AX2669" s="23"/>
    </row>
    <row r="2670" spans="3:50">
      <c r="C2670" s="7" t="s">
        <v>0</v>
      </c>
      <c r="D2670" s="6"/>
      <c r="E2670" s="5"/>
      <c r="F2670" s="4"/>
      <c r="G2670" s="4"/>
      <c r="H2670" s="4"/>
      <c r="I2670" s="4"/>
      <c r="J2670" s="4"/>
      <c r="K2670" s="4"/>
      <c r="L2670" s="4"/>
      <c r="M2670" s="4"/>
      <c r="N2670" s="4"/>
      <c r="O2670" s="4"/>
      <c r="P2670" s="4"/>
      <c r="Q2670" s="4"/>
      <c r="R2670" s="4"/>
      <c r="S2670" s="4"/>
      <c r="T2670" s="4"/>
      <c r="U2670" s="4"/>
      <c r="V2670" s="4"/>
      <c r="W2670" s="24">
        <f t="shared" si="969"/>
        <v>0</v>
      </c>
      <c r="X2670" s="24">
        <f t="shared" si="969"/>
        <v>0</v>
      </c>
      <c r="Y2670" s="24">
        <f t="shared" si="969"/>
        <v>0</v>
      </c>
      <c r="Z2670" s="24">
        <f t="shared" si="969"/>
        <v>0</v>
      </c>
      <c r="AA2670" s="24">
        <f t="shared" si="969"/>
        <v>0</v>
      </c>
      <c r="AB2670" s="24">
        <f t="shared" si="969"/>
        <v>0</v>
      </c>
      <c r="AC2670" s="24">
        <f t="shared" si="969"/>
        <v>0</v>
      </c>
      <c r="AD2670" s="24">
        <f t="shared" si="969"/>
        <v>0</v>
      </c>
      <c r="AE2670" s="24">
        <f t="shared" si="969"/>
        <v>0</v>
      </c>
      <c r="AF2670" s="24">
        <f t="shared" si="969"/>
        <v>0</v>
      </c>
      <c r="AG2670" s="24">
        <f t="shared" si="969"/>
        <v>0</v>
      </c>
      <c r="AH2670" s="24">
        <f t="shared" si="969"/>
        <v>0</v>
      </c>
      <c r="AI2670" s="24">
        <f t="shared" si="969"/>
        <v>0</v>
      </c>
      <c r="AJ2670" s="24">
        <f t="shared" si="969"/>
        <v>0</v>
      </c>
      <c r="AK2670" s="24">
        <f t="shared" si="969"/>
        <v>0</v>
      </c>
      <c r="AL2670" s="24">
        <f t="shared" si="969"/>
        <v>0</v>
      </c>
      <c r="AM2670" s="24">
        <f t="shared" si="970"/>
        <v>0</v>
      </c>
      <c r="AN2670" s="24">
        <f t="shared" si="970"/>
        <v>0</v>
      </c>
      <c r="AO2670" s="24">
        <f t="shared" si="970"/>
        <v>0</v>
      </c>
      <c r="AP2670" s="24">
        <f t="shared" si="970"/>
        <v>0</v>
      </c>
      <c r="AQ2670" s="24">
        <f t="shared" si="970"/>
        <v>0</v>
      </c>
      <c r="AR2670" s="24">
        <f t="shared" si="970"/>
        <v>0</v>
      </c>
      <c r="AS2670" s="24">
        <f t="shared" si="970"/>
        <v>0</v>
      </c>
      <c r="AT2670" s="24">
        <f t="shared" si="970"/>
        <v>0</v>
      </c>
      <c r="AU2670" s="24">
        <f t="shared" si="970"/>
        <v>0</v>
      </c>
      <c r="AV2670" s="24">
        <f t="shared" si="970"/>
        <v>0</v>
      </c>
      <c r="AW2670" s="24">
        <f t="shared" si="970"/>
        <v>0</v>
      </c>
      <c r="AX2670" s="23"/>
    </row>
    <row r="2671" spans="3:50">
      <c r="C2671" s="14">
        <v>20</v>
      </c>
      <c r="D2671" s="13"/>
      <c r="E2671" s="12"/>
      <c r="F2671" s="11"/>
      <c r="G2671" s="11"/>
      <c r="H2671" s="11"/>
      <c r="I2671" s="11"/>
      <c r="J2671" s="11"/>
      <c r="K2671" s="11"/>
      <c r="L2671" s="11"/>
      <c r="M2671" s="11"/>
      <c r="N2671" s="11"/>
      <c r="O2671" s="11"/>
      <c r="P2671" s="11"/>
      <c r="Q2671" s="11"/>
      <c r="R2671" s="11"/>
      <c r="S2671" s="11"/>
      <c r="T2671" s="11"/>
      <c r="U2671" s="11"/>
      <c r="V2671" s="11"/>
      <c r="W2671" s="11"/>
      <c r="X2671" s="25" t="e">
        <f t="shared" ref="X2671:AW2671" si="971">IF(E447&gt;0,(SUMPRODUCT(E450:E451,E2560:E2561))/SUM(E450:E451),0)</f>
        <v>#DIV/0!</v>
      </c>
      <c r="Y2671" s="25">
        <f t="shared" si="971"/>
        <v>3.3321681864235004</v>
      </c>
      <c r="Z2671" s="25">
        <f t="shared" si="971"/>
        <v>0</v>
      </c>
      <c r="AA2671" s="25">
        <f t="shared" si="971"/>
        <v>0</v>
      </c>
      <c r="AB2671" s="25">
        <f t="shared" si="971"/>
        <v>0</v>
      </c>
      <c r="AC2671" s="25">
        <f t="shared" si="971"/>
        <v>0</v>
      </c>
      <c r="AD2671" s="25">
        <f t="shared" si="971"/>
        <v>4.152128861642022</v>
      </c>
      <c r="AE2671" s="25">
        <f t="shared" si="971"/>
        <v>4.12593722369584</v>
      </c>
      <c r="AF2671" s="25">
        <f t="shared" si="971"/>
        <v>4.1484753889182464</v>
      </c>
      <c r="AG2671" s="25">
        <f t="shared" si="971"/>
        <v>4.1827183307347253</v>
      </c>
      <c r="AH2671" s="25">
        <f t="shared" si="971"/>
        <v>4.2215699435045586</v>
      </c>
      <c r="AI2671" s="25">
        <f t="shared" si="971"/>
        <v>4.2627059003909729</v>
      </c>
      <c r="AJ2671" s="25">
        <f t="shared" si="971"/>
        <v>4.3051399257302521</v>
      </c>
      <c r="AK2671" s="25">
        <f t="shared" si="971"/>
        <v>4.3483820834249656</v>
      </c>
      <c r="AL2671" s="25">
        <f t="shared" si="971"/>
        <v>4.3921614425188</v>
      </c>
      <c r="AM2671" s="25">
        <f t="shared" si="971"/>
        <v>4.3794345645234829</v>
      </c>
      <c r="AN2671" s="25">
        <f t="shared" si="971"/>
        <v>4.4088826554464688</v>
      </c>
      <c r="AO2671" s="25">
        <f t="shared" si="971"/>
        <v>4.4388252148997118</v>
      </c>
      <c r="AP2671" s="25">
        <f t="shared" si="971"/>
        <v>4.4691734949676327</v>
      </c>
      <c r="AQ2671" s="25">
        <f t="shared" si="971"/>
        <v>4.4998587869801572</v>
      </c>
      <c r="AR2671" s="25">
        <f t="shared" si="971"/>
        <v>4.5308270676691738</v>
      </c>
      <c r="AS2671" s="25">
        <f t="shared" si="971"/>
        <v>4.5641604010025052</v>
      </c>
      <c r="AT2671" s="25">
        <f t="shared" si="971"/>
        <v>4.5974937343358402</v>
      </c>
      <c r="AU2671" s="25">
        <f t="shared" si="971"/>
        <v>4.6308270676691663</v>
      </c>
      <c r="AV2671" s="25">
        <f t="shared" si="971"/>
        <v>4.664160401002504</v>
      </c>
      <c r="AW2671" s="25">
        <f t="shared" si="971"/>
        <v>4.6974937343358354</v>
      </c>
      <c r="AX2671" s="25"/>
    </row>
    <row r="2672" spans="3:50">
      <c r="C2672" s="10" t="s">
        <v>4</v>
      </c>
      <c r="D2672" s="9"/>
      <c r="E2672" s="8"/>
      <c r="F2672" s="3"/>
      <c r="G2672" s="3"/>
      <c r="H2672" s="3"/>
      <c r="I2672" s="3"/>
      <c r="J2672" s="3"/>
      <c r="K2672" s="3"/>
      <c r="L2672" s="3"/>
      <c r="M2672" s="3"/>
      <c r="N2672" s="3"/>
      <c r="O2672" s="3"/>
      <c r="P2672" s="3"/>
      <c r="Q2672" s="3"/>
      <c r="R2672" s="3"/>
      <c r="S2672" s="3"/>
      <c r="T2672" s="3"/>
      <c r="U2672" s="3"/>
      <c r="V2672" s="3"/>
      <c r="W2672" s="3"/>
      <c r="X2672" s="23">
        <f t="shared" ref="X2672:AM2676" si="972">IF(E442&gt;0,E140,0)</f>
        <v>0</v>
      </c>
      <c r="Y2672" s="23">
        <f t="shared" si="972"/>
        <v>0</v>
      </c>
      <c r="Z2672" s="23">
        <f t="shared" si="972"/>
        <v>0</v>
      </c>
      <c r="AA2672" s="23">
        <f t="shared" si="972"/>
        <v>0</v>
      </c>
      <c r="AB2672" s="23">
        <f t="shared" si="972"/>
        <v>0</v>
      </c>
      <c r="AC2672" s="23">
        <f t="shared" si="972"/>
        <v>0</v>
      </c>
      <c r="AD2672" s="23">
        <f t="shared" si="972"/>
        <v>0</v>
      </c>
      <c r="AE2672" s="23">
        <f t="shared" si="972"/>
        <v>0</v>
      </c>
      <c r="AF2672" s="23">
        <f t="shared" si="972"/>
        <v>0</v>
      </c>
      <c r="AG2672" s="23">
        <f t="shared" si="972"/>
        <v>0</v>
      </c>
      <c r="AH2672" s="23">
        <f t="shared" si="972"/>
        <v>0</v>
      </c>
      <c r="AI2672" s="23">
        <f t="shared" si="972"/>
        <v>0</v>
      </c>
      <c r="AJ2672" s="23">
        <f t="shared" si="972"/>
        <v>0</v>
      </c>
      <c r="AK2672" s="23">
        <f t="shared" si="972"/>
        <v>0</v>
      </c>
      <c r="AL2672" s="23">
        <f t="shared" si="972"/>
        <v>0</v>
      </c>
      <c r="AM2672" s="23">
        <f t="shared" si="972"/>
        <v>0</v>
      </c>
      <c r="AN2672" s="23">
        <f t="shared" ref="AH2672:AW2676" si="973">IF(U442&gt;0,U140,0)</f>
        <v>0</v>
      </c>
      <c r="AO2672" s="23">
        <f t="shared" si="973"/>
        <v>0</v>
      </c>
      <c r="AP2672" s="23">
        <f t="shared" si="973"/>
        <v>0</v>
      </c>
      <c r="AQ2672" s="23">
        <f t="shared" si="973"/>
        <v>0</v>
      </c>
      <c r="AR2672" s="23">
        <f t="shared" si="973"/>
        <v>0</v>
      </c>
      <c r="AS2672" s="23">
        <f t="shared" si="973"/>
        <v>0</v>
      </c>
      <c r="AT2672" s="23">
        <f t="shared" si="973"/>
        <v>0</v>
      </c>
      <c r="AU2672" s="23">
        <f t="shared" si="973"/>
        <v>0</v>
      </c>
      <c r="AV2672" s="23">
        <f t="shared" si="973"/>
        <v>0</v>
      </c>
      <c r="AW2672" s="23">
        <f t="shared" si="973"/>
        <v>0</v>
      </c>
      <c r="AX2672" s="23"/>
    </row>
    <row r="2673" spans="3:50">
      <c r="C2673" s="10" t="s">
        <v>3</v>
      </c>
      <c r="D2673" s="9"/>
      <c r="E2673" s="8"/>
      <c r="F2673" s="3"/>
      <c r="G2673" s="3"/>
      <c r="H2673" s="3"/>
      <c r="I2673" s="3"/>
      <c r="J2673" s="3"/>
      <c r="K2673" s="3"/>
      <c r="L2673" s="3"/>
      <c r="M2673" s="3"/>
      <c r="N2673" s="3"/>
      <c r="O2673" s="3"/>
      <c r="P2673" s="3"/>
      <c r="Q2673" s="3"/>
      <c r="R2673" s="3"/>
      <c r="S2673" s="3"/>
      <c r="T2673" s="3"/>
      <c r="U2673" s="3"/>
      <c r="V2673" s="3"/>
      <c r="W2673" s="3"/>
      <c r="X2673" s="23">
        <f t="shared" si="972"/>
        <v>0</v>
      </c>
      <c r="Y2673" s="23">
        <f t="shared" si="972"/>
        <v>0</v>
      </c>
      <c r="Z2673" s="23">
        <f t="shared" si="972"/>
        <v>0</v>
      </c>
      <c r="AA2673" s="23">
        <f t="shared" si="972"/>
        <v>0</v>
      </c>
      <c r="AB2673" s="23">
        <f t="shared" si="972"/>
        <v>0</v>
      </c>
      <c r="AC2673" s="23">
        <f t="shared" si="972"/>
        <v>0</v>
      </c>
      <c r="AD2673" s="23">
        <f t="shared" si="972"/>
        <v>0</v>
      </c>
      <c r="AE2673" s="23">
        <f t="shared" si="972"/>
        <v>0</v>
      </c>
      <c r="AF2673" s="23">
        <f t="shared" si="972"/>
        <v>0</v>
      </c>
      <c r="AG2673" s="23">
        <f t="shared" si="972"/>
        <v>0</v>
      </c>
      <c r="AH2673" s="23">
        <f t="shared" si="973"/>
        <v>0</v>
      </c>
      <c r="AI2673" s="23">
        <f t="shared" si="973"/>
        <v>0</v>
      </c>
      <c r="AJ2673" s="23">
        <f t="shared" si="973"/>
        <v>0</v>
      </c>
      <c r="AK2673" s="23">
        <f t="shared" si="973"/>
        <v>0</v>
      </c>
      <c r="AL2673" s="23">
        <f t="shared" si="973"/>
        <v>0</v>
      </c>
      <c r="AM2673" s="23">
        <f t="shared" si="973"/>
        <v>0</v>
      </c>
      <c r="AN2673" s="23">
        <f t="shared" si="973"/>
        <v>0</v>
      </c>
      <c r="AO2673" s="23">
        <f t="shared" si="973"/>
        <v>0</v>
      </c>
      <c r="AP2673" s="23">
        <f t="shared" si="973"/>
        <v>0</v>
      </c>
      <c r="AQ2673" s="23">
        <f t="shared" si="973"/>
        <v>0</v>
      </c>
      <c r="AR2673" s="23">
        <f t="shared" si="973"/>
        <v>0</v>
      </c>
      <c r="AS2673" s="23">
        <f t="shared" si="973"/>
        <v>0</v>
      </c>
      <c r="AT2673" s="23">
        <f t="shared" si="973"/>
        <v>0</v>
      </c>
      <c r="AU2673" s="23">
        <f t="shared" si="973"/>
        <v>0</v>
      </c>
      <c r="AV2673" s="23">
        <f t="shared" si="973"/>
        <v>0</v>
      </c>
      <c r="AW2673" s="23">
        <f t="shared" si="973"/>
        <v>0</v>
      </c>
      <c r="AX2673" s="23"/>
    </row>
    <row r="2674" spans="3:50">
      <c r="C2674" s="10" t="s">
        <v>2</v>
      </c>
      <c r="D2674" s="9"/>
      <c r="E2674" s="8"/>
      <c r="F2674" s="3"/>
      <c r="G2674" s="3"/>
      <c r="H2674" s="3"/>
      <c r="I2674" s="3"/>
      <c r="J2674" s="3"/>
      <c r="K2674" s="3"/>
      <c r="L2674" s="3"/>
      <c r="M2674" s="3"/>
      <c r="N2674" s="3"/>
      <c r="O2674" s="3"/>
      <c r="P2674" s="3"/>
      <c r="Q2674" s="3"/>
      <c r="R2674" s="3"/>
      <c r="S2674" s="3"/>
      <c r="T2674" s="3"/>
      <c r="U2674" s="3"/>
      <c r="V2674" s="3"/>
      <c r="W2674" s="3"/>
      <c r="X2674" s="23">
        <f t="shared" si="972"/>
        <v>0</v>
      </c>
      <c r="Y2674" s="23">
        <f t="shared" si="972"/>
        <v>4.0666666666666664</v>
      </c>
      <c r="Z2674" s="23">
        <f t="shared" si="972"/>
        <v>4.0999999999999996</v>
      </c>
      <c r="AA2674" s="23">
        <f t="shared" si="972"/>
        <v>4.1333333333333329</v>
      </c>
      <c r="AB2674" s="23">
        <f t="shared" si="972"/>
        <v>4.1666666666666661</v>
      </c>
      <c r="AC2674" s="23">
        <f t="shared" si="972"/>
        <v>4.1999999999999993</v>
      </c>
      <c r="AD2674" s="23">
        <f t="shared" si="972"/>
        <v>4.2333333333333325</v>
      </c>
      <c r="AE2674" s="23">
        <f t="shared" si="972"/>
        <v>4.2666666666666657</v>
      </c>
      <c r="AF2674" s="23">
        <f t="shared" si="972"/>
        <v>4.2999999999999989</v>
      </c>
      <c r="AG2674" s="23">
        <f t="shared" si="972"/>
        <v>4.3333333333333321</v>
      </c>
      <c r="AH2674" s="23">
        <f t="shared" si="973"/>
        <v>4.3666666666666654</v>
      </c>
      <c r="AI2674" s="23">
        <f t="shared" si="973"/>
        <v>4.3999999999999986</v>
      </c>
      <c r="AJ2674" s="23">
        <f t="shared" si="973"/>
        <v>4.4333333333333318</v>
      </c>
      <c r="AK2674" s="23">
        <f t="shared" si="973"/>
        <v>4.466666666666665</v>
      </c>
      <c r="AL2674" s="23">
        <f t="shared" si="973"/>
        <v>4.5</v>
      </c>
      <c r="AM2674" s="23">
        <f t="shared" si="973"/>
        <v>4.5333333333333332</v>
      </c>
      <c r="AN2674" s="23">
        <f t="shared" si="973"/>
        <v>4.5666666666666664</v>
      </c>
      <c r="AO2674" s="23">
        <f t="shared" si="973"/>
        <v>4.5999999999999996</v>
      </c>
      <c r="AP2674" s="23">
        <f t="shared" si="973"/>
        <v>4.6333333333333329</v>
      </c>
      <c r="AQ2674" s="23">
        <f t="shared" si="973"/>
        <v>4.6666666666666661</v>
      </c>
      <c r="AR2674" s="23">
        <f t="shared" si="973"/>
        <v>4.6999999999999993</v>
      </c>
      <c r="AS2674" s="23">
        <f t="shared" si="973"/>
        <v>4.7333333333333325</v>
      </c>
      <c r="AT2674" s="23">
        <f t="shared" si="973"/>
        <v>4.7666666666666657</v>
      </c>
      <c r="AU2674" s="23">
        <f t="shared" si="973"/>
        <v>4.7999999999999989</v>
      </c>
      <c r="AV2674" s="23">
        <f t="shared" si="973"/>
        <v>4.8333333333333321</v>
      </c>
      <c r="AW2674" s="23">
        <f t="shared" si="973"/>
        <v>4.8666666666666654</v>
      </c>
      <c r="AX2674" s="23"/>
    </row>
    <row r="2675" spans="3:50">
      <c r="C2675" s="10" t="s">
        <v>1</v>
      </c>
      <c r="D2675" s="9"/>
      <c r="E2675" s="8"/>
      <c r="F2675" s="3"/>
      <c r="G2675" s="3"/>
      <c r="H2675" s="3"/>
      <c r="I2675" s="3"/>
      <c r="J2675" s="3"/>
      <c r="K2675" s="3"/>
      <c r="L2675" s="3"/>
      <c r="M2675" s="3"/>
      <c r="N2675" s="3"/>
      <c r="O2675" s="3"/>
      <c r="P2675" s="3"/>
      <c r="Q2675" s="3"/>
      <c r="R2675" s="3"/>
      <c r="S2675" s="3"/>
      <c r="T2675" s="3"/>
      <c r="U2675" s="3"/>
      <c r="V2675" s="3"/>
      <c r="W2675" s="3"/>
      <c r="X2675" s="23">
        <f t="shared" si="972"/>
        <v>0</v>
      </c>
      <c r="Y2675" s="23">
        <f t="shared" si="972"/>
        <v>2.8733333333333331</v>
      </c>
      <c r="Z2675" s="23">
        <f t="shared" si="972"/>
        <v>2.9599999999999995</v>
      </c>
      <c r="AA2675" s="23">
        <f t="shared" si="972"/>
        <v>3.046666666666666</v>
      </c>
      <c r="AB2675" s="23">
        <f t="shared" si="972"/>
        <v>3.1333333333333324</v>
      </c>
      <c r="AC2675" s="23">
        <f t="shared" si="972"/>
        <v>3.2199999999999989</v>
      </c>
      <c r="AD2675" s="23">
        <f t="shared" si="972"/>
        <v>3.3066666666666653</v>
      </c>
      <c r="AE2675" s="23">
        <f t="shared" si="972"/>
        <v>3.3933333333333318</v>
      </c>
      <c r="AF2675" s="23">
        <f t="shared" si="972"/>
        <v>3.4799999999999982</v>
      </c>
      <c r="AG2675" s="23">
        <f t="shared" si="972"/>
        <v>3.5666666666666647</v>
      </c>
      <c r="AH2675" s="23">
        <f t="shared" si="973"/>
        <v>3.6533333333333311</v>
      </c>
      <c r="AI2675" s="23">
        <f t="shared" si="973"/>
        <v>3.7399999999999975</v>
      </c>
      <c r="AJ2675" s="23">
        <f t="shared" si="973"/>
        <v>3.826666666666664</v>
      </c>
      <c r="AK2675" s="23">
        <f t="shared" si="973"/>
        <v>3.9133333333333304</v>
      </c>
      <c r="AL2675" s="23">
        <f t="shared" si="973"/>
        <v>4</v>
      </c>
      <c r="AM2675" s="23">
        <f t="shared" si="973"/>
        <v>4.0333333333333332</v>
      </c>
      <c r="AN2675" s="23">
        <f t="shared" si="973"/>
        <v>4.0666666666666664</v>
      </c>
      <c r="AO2675" s="23">
        <f t="shared" si="973"/>
        <v>4.0999999999999996</v>
      </c>
      <c r="AP2675" s="23">
        <f t="shared" si="973"/>
        <v>4.1333333333333329</v>
      </c>
      <c r="AQ2675" s="23">
        <f t="shared" si="973"/>
        <v>4.1666666666666661</v>
      </c>
      <c r="AR2675" s="23">
        <f t="shared" si="973"/>
        <v>4.1999999999999993</v>
      </c>
      <c r="AS2675" s="23">
        <f t="shared" si="973"/>
        <v>4.2333333333333325</v>
      </c>
      <c r="AT2675" s="23">
        <f t="shared" si="973"/>
        <v>4.2666666666666657</v>
      </c>
      <c r="AU2675" s="23">
        <f t="shared" si="973"/>
        <v>4.2999999999999989</v>
      </c>
      <c r="AV2675" s="23">
        <f t="shared" si="973"/>
        <v>4.3333333333333321</v>
      </c>
      <c r="AW2675" s="23">
        <f t="shared" si="973"/>
        <v>4.3666666666666654</v>
      </c>
      <c r="AX2675" s="23"/>
    </row>
    <row r="2676" spans="3:50">
      <c r="C2676" s="7" t="s">
        <v>0</v>
      </c>
      <c r="D2676" s="6"/>
      <c r="E2676" s="5"/>
      <c r="F2676" s="4"/>
      <c r="G2676" s="4"/>
      <c r="H2676" s="4"/>
      <c r="I2676" s="4"/>
      <c r="J2676" s="4"/>
      <c r="K2676" s="4"/>
      <c r="L2676" s="4"/>
      <c r="M2676" s="4"/>
      <c r="N2676" s="4"/>
      <c r="O2676" s="4"/>
      <c r="P2676" s="4"/>
      <c r="Q2676" s="4"/>
      <c r="R2676" s="4"/>
      <c r="S2676" s="4"/>
      <c r="T2676" s="4"/>
      <c r="U2676" s="4"/>
      <c r="V2676" s="4"/>
      <c r="W2676" s="4"/>
      <c r="X2676" s="24">
        <f t="shared" si="972"/>
        <v>0</v>
      </c>
      <c r="Y2676" s="24">
        <f t="shared" si="972"/>
        <v>0</v>
      </c>
      <c r="Z2676" s="24">
        <f t="shared" si="972"/>
        <v>0</v>
      </c>
      <c r="AA2676" s="24">
        <f t="shared" si="972"/>
        <v>0</v>
      </c>
      <c r="AB2676" s="24">
        <f t="shared" si="972"/>
        <v>0</v>
      </c>
      <c r="AC2676" s="24">
        <f t="shared" si="972"/>
        <v>0</v>
      </c>
      <c r="AD2676" s="24">
        <f t="shared" si="972"/>
        <v>0</v>
      </c>
      <c r="AE2676" s="24">
        <f t="shared" si="972"/>
        <v>0</v>
      </c>
      <c r="AF2676" s="24">
        <f t="shared" si="972"/>
        <v>0</v>
      </c>
      <c r="AG2676" s="24">
        <f t="shared" si="972"/>
        <v>0</v>
      </c>
      <c r="AH2676" s="24">
        <f t="shared" si="973"/>
        <v>0</v>
      </c>
      <c r="AI2676" s="24">
        <f t="shared" si="973"/>
        <v>0</v>
      </c>
      <c r="AJ2676" s="24">
        <f t="shared" si="973"/>
        <v>0</v>
      </c>
      <c r="AK2676" s="24">
        <f t="shared" si="973"/>
        <v>0</v>
      </c>
      <c r="AL2676" s="24">
        <f t="shared" si="973"/>
        <v>0</v>
      </c>
      <c r="AM2676" s="24">
        <f t="shared" si="973"/>
        <v>0</v>
      </c>
      <c r="AN2676" s="24">
        <f t="shared" si="973"/>
        <v>0</v>
      </c>
      <c r="AO2676" s="24">
        <f t="shared" si="973"/>
        <v>0</v>
      </c>
      <c r="AP2676" s="24">
        <f t="shared" si="973"/>
        <v>0</v>
      </c>
      <c r="AQ2676" s="24">
        <f t="shared" si="973"/>
        <v>0</v>
      </c>
      <c r="AR2676" s="24">
        <f t="shared" si="973"/>
        <v>0</v>
      </c>
      <c r="AS2676" s="24">
        <f t="shared" si="973"/>
        <v>0</v>
      </c>
      <c r="AT2676" s="24">
        <f t="shared" si="973"/>
        <v>0</v>
      </c>
      <c r="AU2676" s="24">
        <f t="shared" si="973"/>
        <v>0</v>
      </c>
      <c r="AV2676" s="24">
        <f t="shared" si="973"/>
        <v>0</v>
      </c>
      <c r="AW2676" s="24">
        <f t="shared" si="973"/>
        <v>0</v>
      </c>
      <c r="AX2676" s="23"/>
    </row>
    <row r="2677" spans="3:50">
      <c r="C2677" s="14">
        <v>21</v>
      </c>
      <c r="D2677" s="13"/>
      <c r="E2677" s="12"/>
      <c r="F2677" s="11"/>
      <c r="G2677" s="11"/>
      <c r="H2677" s="11"/>
      <c r="I2677" s="11"/>
      <c r="J2677" s="11"/>
      <c r="K2677" s="11"/>
      <c r="L2677" s="11"/>
      <c r="M2677" s="11"/>
      <c r="N2677" s="11"/>
      <c r="O2677" s="11"/>
      <c r="P2677" s="11"/>
      <c r="Q2677" s="11"/>
      <c r="R2677" s="11"/>
      <c r="S2677" s="11"/>
      <c r="T2677" s="11"/>
      <c r="U2677" s="11"/>
      <c r="V2677" s="11"/>
      <c r="W2677" s="11"/>
      <c r="X2677" s="11"/>
      <c r="Y2677" s="25" t="e">
        <f t="shared" ref="Y2677:AW2677" si="974">IF(E447&gt;0,(SUMPRODUCT(E450:E451,E2560:E2561))/SUM(E450:E451),0)</f>
        <v>#DIV/0!</v>
      </c>
      <c r="Z2677" s="25">
        <f t="shared" si="974"/>
        <v>3.3321681864235004</v>
      </c>
      <c r="AA2677" s="25">
        <f t="shared" si="974"/>
        <v>0</v>
      </c>
      <c r="AB2677" s="25">
        <f t="shared" si="974"/>
        <v>0</v>
      </c>
      <c r="AC2677" s="25">
        <f t="shared" si="974"/>
        <v>0</v>
      </c>
      <c r="AD2677" s="25">
        <f t="shared" si="974"/>
        <v>0</v>
      </c>
      <c r="AE2677" s="25">
        <f t="shared" si="974"/>
        <v>4.152128861642022</v>
      </c>
      <c r="AF2677" s="25">
        <f t="shared" si="974"/>
        <v>4.12593722369584</v>
      </c>
      <c r="AG2677" s="25">
        <f t="shared" si="974"/>
        <v>4.1484753889182464</v>
      </c>
      <c r="AH2677" s="25">
        <f t="shared" si="974"/>
        <v>4.1827183307347253</v>
      </c>
      <c r="AI2677" s="25">
        <f t="shared" si="974"/>
        <v>4.2215699435045586</v>
      </c>
      <c r="AJ2677" s="25">
        <f t="shared" si="974"/>
        <v>4.2627059003909729</v>
      </c>
      <c r="AK2677" s="25">
        <f t="shared" si="974"/>
        <v>4.3051399257302521</v>
      </c>
      <c r="AL2677" s="25">
        <f t="shared" si="974"/>
        <v>4.3483820834249656</v>
      </c>
      <c r="AM2677" s="25">
        <f t="shared" si="974"/>
        <v>4.3921614425188</v>
      </c>
      <c r="AN2677" s="25">
        <f t="shared" si="974"/>
        <v>4.3794345645234829</v>
      </c>
      <c r="AO2677" s="25">
        <f t="shared" si="974"/>
        <v>4.4088826554464688</v>
      </c>
      <c r="AP2677" s="25">
        <f t="shared" si="974"/>
        <v>4.4388252148997118</v>
      </c>
      <c r="AQ2677" s="25">
        <f t="shared" si="974"/>
        <v>4.4691734949676327</v>
      </c>
      <c r="AR2677" s="25">
        <f t="shared" si="974"/>
        <v>4.4998587869801572</v>
      </c>
      <c r="AS2677" s="25">
        <f t="shared" si="974"/>
        <v>4.5308270676691738</v>
      </c>
      <c r="AT2677" s="25">
        <f t="shared" si="974"/>
        <v>4.5641604010025052</v>
      </c>
      <c r="AU2677" s="25">
        <f t="shared" si="974"/>
        <v>4.5974937343358402</v>
      </c>
      <c r="AV2677" s="25">
        <f t="shared" si="974"/>
        <v>4.6308270676691663</v>
      </c>
      <c r="AW2677" s="25">
        <f t="shared" si="974"/>
        <v>4.664160401002504</v>
      </c>
      <c r="AX2677" s="25"/>
    </row>
    <row r="2678" spans="3:50">
      <c r="C2678" s="10" t="s">
        <v>4</v>
      </c>
      <c r="D2678" s="9"/>
      <c r="E2678" s="8"/>
      <c r="F2678" s="3"/>
      <c r="G2678" s="3"/>
      <c r="H2678" s="3"/>
      <c r="I2678" s="3"/>
      <c r="J2678" s="3"/>
      <c r="K2678" s="3"/>
      <c r="L2678" s="3"/>
      <c r="M2678" s="3"/>
      <c r="N2678" s="3"/>
      <c r="O2678" s="3"/>
      <c r="P2678" s="3"/>
      <c r="Q2678" s="3"/>
      <c r="R2678" s="3"/>
      <c r="S2678" s="3"/>
      <c r="T2678" s="3"/>
      <c r="U2678" s="3"/>
      <c r="V2678" s="3"/>
      <c r="W2678" s="3"/>
      <c r="X2678" s="3"/>
      <c r="Y2678" s="23">
        <f t="shared" ref="Y2678:AN2682" si="975">IF(E442&gt;0,E140,0)</f>
        <v>0</v>
      </c>
      <c r="Z2678" s="23">
        <f t="shared" si="975"/>
        <v>0</v>
      </c>
      <c r="AA2678" s="23">
        <f t="shared" si="975"/>
        <v>0</v>
      </c>
      <c r="AB2678" s="23">
        <f t="shared" si="975"/>
        <v>0</v>
      </c>
      <c r="AC2678" s="23">
        <f t="shared" si="975"/>
        <v>0</v>
      </c>
      <c r="AD2678" s="23">
        <f t="shared" si="975"/>
        <v>0</v>
      </c>
      <c r="AE2678" s="23">
        <f t="shared" si="975"/>
        <v>0</v>
      </c>
      <c r="AF2678" s="23">
        <f t="shared" si="975"/>
        <v>0</v>
      </c>
      <c r="AG2678" s="23">
        <f t="shared" si="975"/>
        <v>0</v>
      </c>
      <c r="AH2678" s="23">
        <f t="shared" si="975"/>
        <v>0</v>
      </c>
      <c r="AI2678" s="23">
        <f t="shared" si="975"/>
        <v>0</v>
      </c>
      <c r="AJ2678" s="23">
        <f t="shared" si="975"/>
        <v>0</v>
      </c>
      <c r="AK2678" s="23">
        <f t="shared" si="975"/>
        <v>0</v>
      </c>
      <c r="AL2678" s="23">
        <f t="shared" si="975"/>
        <v>0</v>
      </c>
      <c r="AM2678" s="23">
        <f t="shared" si="975"/>
        <v>0</v>
      </c>
      <c r="AN2678" s="23">
        <f t="shared" si="975"/>
        <v>0</v>
      </c>
      <c r="AO2678" s="23">
        <f t="shared" ref="AI2678:AW2682" si="976">IF(U442&gt;0,U140,0)</f>
        <v>0</v>
      </c>
      <c r="AP2678" s="23">
        <f t="shared" si="976"/>
        <v>0</v>
      </c>
      <c r="AQ2678" s="23">
        <f t="shared" si="976"/>
        <v>0</v>
      </c>
      <c r="AR2678" s="23">
        <f t="shared" si="976"/>
        <v>0</v>
      </c>
      <c r="AS2678" s="23">
        <f t="shared" si="976"/>
        <v>0</v>
      </c>
      <c r="AT2678" s="23">
        <f t="shared" si="976"/>
        <v>0</v>
      </c>
      <c r="AU2678" s="23">
        <f t="shared" si="976"/>
        <v>0</v>
      </c>
      <c r="AV2678" s="23">
        <f t="shared" si="976"/>
        <v>0</v>
      </c>
      <c r="AW2678" s="23">
        <f t="shared" si="976"/>
        <v>0</v>
      </c>
      <c r="AX2678" s="23"/>
    </row>
    <row r="2679" spans="3:50">
      <c r="C2679" s="10" t="s">
        <v>3</v>
      </c>
      <c r="D2679" s="9"/>
      <c r="E2679" s="8"/>
      <c r="F2679" s="3"/>
      <c r="G2679" s="3"/>
      <c r="H2679" s="3"/>
      <c r="I2679" s="3"/>
      <c r="J2679" s="3"/>
      <c r="K2679" s="3"/>
      <c r="L2679" s="3"/>
      <c r="M2679" s="3"/>
      <c r="N2679" s="3"/>
      <c r="O2679" s="3"/>
      <c r="P2679" s="3"/>
      <c r="Q2679" s="3"/>
      <c r="R2679" s="3"/>
      <c r="S2679" s="3"/>
      <c r="T2679" s="3"/>
      <c r="U2679" s="3"/>
      <c r="V2679" s="3"/>
      <c r="W2679" s="3"/>
      <c r="X2679" s="3"/>
      <c r="Y2679" s="23">
        <f t="shared" si="975"/>
        <v>0</v>
      </c>
      <c r="Z2679" s="23">
        <f t="shared" si="975"/>
        <v>0</v>
      </c>
      <c r="AA2679" s="23">
        <f t="shared" si="975"/>
        <v>0</v>
      </c>
      <c r="AB2679" s="23">
        <f t="shared" si="975"/>
        <v>0</v>
      </c>
      <c r="AC2679" s="23">
        <f t="shared" si="975"/>
        <v>0</v>
      </c>
      <c r="AD2679" s="23">
        <f t="shared" si="975"/>
        <v>0</v>
      </c>
      <c r="AE2679" s="23">
        <f t="shared" si="975"/>
        <v>0</v>
      </c>
      <c r="AF2679" s="23">
        <f t="shared" si="975"/>
        <v>0</v>
      </c>
      <c r="AG2679" s="23">
        <f t="shared" si="975"/>
        <v>0</v>
      </c>
      <c r="AH2679" s="23">
        <f t="shared" si="975"/>
        <v>0</v>
      </c>
      <c r="AI2679" s="23">
        <f t="shared" si="976"/>
        <v>0</v>
      </c>
      <c r="AJ2679" s="23">
        <f t="shared" si="976"/>
        <v>0</v>
      </c>
      <c r="AK2679" s="23">
        <f t="shared" si="976"/>
        <v>0</v>
      </c>
      <c r="AL2679" s="23">
        <f t="shared" si="976"/>
        <v>0</v>
      </c>
      <c r="AM2679" s="23">
        <f t="shared" si="976"/>
        <v>0</v>
      </c>
      <c r="AN2679" s="23">
        <f t="shared" si="976"/>
        <v>0</v>
      </c>
      <c r="AO2679" s="23">
        <f t="shared" si="976"/>
        <v>0</v>
      </c>
      <c r="AP2679" s="23">
        <f t="shared" si="976"/>
        <v>0</v>
      </c>
      <c r="AQ2679" s="23">
        <f t="shared" si="976"/>
        <v>0</v>
      </c>
      <c r="AR2679" s="23">
        <f t="shared" si="976"/>
        <v>0</v>
      </c>
      <c r="AS2679" s="23">
        <f t="shared" si="976"/>
        <v>0</v>
      </c>
      <c r="AT2679" s="23">
        <f t="shared" si="976"/>
        <v>0</v>
      </c>
      <c r="AU2679" s="23">
        <f t="shared" si="976"/>
        <v>0</v>
      </c>
      <c r="AV2679" s="23">
        <f t="shared" si="976"/>
        <v>0</v>
      </c>
      <c r="AW2679" s="23">
        <f t="shared" si="976"/>
        <v>0</v>
      </c>
      <c r="AX2679" s="23"/>
    </row>
    <row r="2680" spans="3:50">
      <c r="C2680" s="10" t="s">
        <v>2</v>
      </c>
      <c r="D2680" s="9"/>
      <c r="E2680" s="8"/>
      <c r="F2680" s="3"/>
      <c r="G2680" s="3"/>
      <c r="H2680" s="3"/>
      <c r="I2680" s="3"/>
      <c r="J2680" s="3"/>
      <c r="K2680" s="3"/>
      <c r="L2680" s="3"/>
      <c r="M2680" s="3"/>
      <c r="N2680" s="3"/>
      <c r="O2680" s="3"/>
      <c r="P2680" s="3"/>
      <c r="Q2680" s="3"/>
      <c r="R2680" s="3"/>
      <c r="S2680" s="3"/>
      <c r="T2680" s="3"/>
      <c r="U2680" s="3"/>
      <c r="V2680" s="3"/>
      <c r="W2680" s="3"/>
      <c r="X2680" s="3"/>
      <c r="Y2680" s="23">
        <f t="shared" si="975"/>
        <v>0</v>
      </c>
      <c r="Z2680" s="23">
        <f t="shared" si="975"/>
        <v>4.0666666666666664</v>
      </c>
      <c r="AA2680" s="23">
        <f t="shared" si="975"/>
        <v>4.0999999999999996</v>
      </c>
      <c r="AB2680" s="23">
        <f t="shared" si="975"/>
        <v>4.1333333333333329</v>
      </c>
      <c r="AC2680" s="23">
        <f t="shared" si="975"/>
        <v>4.1666666666666661</v>
      </c>
      <c r="AD2680" s="23">
        <f t="shared" si="975"/>
        <v>4.1999999999999993</v>
      </c>
      <c r="AE2680" s="23">
        <f t="shared" si="975"/>
        <v>4.2333333333333325</v>
      </c>
      <c r="AF2680" s="23">
        <f t="shared" si="975"/>
        <v>4.2666666666666657</v>
      </c>
      <c r="AG2680" s="23">
        <f t="shared" si="975"/>
        <v>4.2999999999999989</v>
      </c>
      <c r="AH2680" s="23">
        <f t="shared" si="975"/>
        <v>4.3333333333333321</v>
      </c>
      <c r="AI2680" s="23">
        <f t="shared" si="976"/>
        <v>4.3666666666666654</v>
      </c>
      <c r="AJ2680" s="23">
        <f t="shared" si="976"/>
        <v>4.3999999999999986</v>
      </c>
      <c r="AK2680" s="23">
        <f t="shared" si="976"/>
        <v>4.4333333333333318</v>
      </c>
      <c r="AL2680" s="23">
        <f t="shared" si="976"/>
        <v>4.466666666666665</v>
      </c>
      <c r="AM2680" s="23">
        <f t="shared" si="976"/>
        <v>4.5</v>
      </c>
      <c r="AN2680" s="23">
        <f t="shared" si="976"/>
        <v>4.5333333333333332</v>
      </c>
      <c r="AO2680" s="23">
        <f t="shared" si="976"/>
        <v>4.5666666666666664</v>
      </c>
      <c r="AP2680" s="23">
        <f t="shared" si="976"/>
        <v>4.5999999999999996</v>
      </c>
      <c r="AQ2680" s="23">
        <f t="shared" si="976"/>
        <v>4.6333333333333329</v>
      </c>
      <c r="AR2680" s="23">
        <f t="shared" si="976"/>
        <v>4.6666666666666661</v>
      </c>
      <c r="AS2680" s="23">
        <f t="shared" si="976"/>
        <v>4.6999999999999993</v>
      </c>
      <c r="AT2680" s="23">
        <f t="shared" si="976"/>
        <v>4.7333333333333325</v>
      </c>
      <c r="AU2680" s="23">
        <f t="shared" si="976"/>
        <v>4.7666666666666657</v>
      </c>
      <c r="AV2680" s="23">
        <f t="shared" si="976"/>
        <v>4.7999999999999989</v>
      </c>
      <c r="AW2680" s="23">
        <f t="shared" si="976"/>
        <v>4.8333333333333321</v>
      </c>
      <c r="AX2680" s="23"/>
    </row>
    <row r="2681" spans="3:50">
      <c r="C2681" s="10" t="s">
        <v>1</v>
      </c>
      <c r="D2681" s="9"/>
      <c r="E2681" s="8"/>
      <c r="F2681" s="3"/>
      <c r="G2681" s="3"/>
      <c r="H2681" s="3"/>
      <c r="I2681" s="3"/>
      <c r="J2681" s="3"/>
      <c r="K2681" s="3"/>
      <c r="L2681" s="3"/>
      <c r="M2681" s="3"/>
      <c r="N2681" s="3"/>
      <c r="O2681" s="3"/>
      <c r="P2681" s="3"/>
      <c r="Q2681" s="3"/>
      <c r="R2681" s="3"/>
      <c r="S2681" s="3"/>
      <c r="T2681" s="3"/>
      <c r="U2681" s="3"/>
      <c r="V2681" s="3"/>
      <c r="W2681" s="3"/>
      <c r="X2681" s="3"/>
      <c r="Y2681" s="23">
        <f t="shared" si="975"/>
        <v>0</v>
      </c>
      <c r="Z2681" s="23">
        <f t="shared" si="975"/>
        <v>2.8733333333333331</v>
      </c>
      <c r="AA2681" s="23">
        <f t="shared" si="975"/>
        <v>2.9599999999999995</v>
      </c>
      <c r="AB2681" s="23">
        <f t="shared" si="975"/>
        <v>3.046666666666666</v>
      </c>
      <c r="AC2681" s="23">
        <f t="shared" si="975"/>
        <v>3.1333333333333324</v>
      </c>
      <c r="AD2681" s="23">
        <f t="shared" si="975"/>
        <v>3.2199999999999989</v>
      </c>
      <c r="AE2681" s="23">
        <f t="shared" si="975"/>
        <v>3.3066666666666653</v>
      </c>
      <c r="AF2681" s="23">
        <f t="shared" si="975"/>
        <v>3.3933333333333318</v>
      </c>
      <c r="AG2681" s="23">
        <f t="shared" si="975"/>
        <v>3.4799999999999982</v>
      </c>
      <c r="AH2681" s="23">
        <f t="shared" si="975"/>
        <v>3.5666666666666647</v>
      </c>
      <c r="AI2681" s="23">
        <f t="shared" si="976"/>
        <v>3.6533333333333311</v>
      </c>
      <c r="AJ2681" s="23">
        <f t="shared" si="976"/>
        <v>3.7399999999999975</v>
      </c>
      <c r="AK2681" s="23">
        <f t="shared" si="976"/>
        <v>3.826666666666664</v>
      </c>
      <c r="AL2681" s="23">
        <f t="shared" si="976"/>
        <v>3.9133333333333304</v>
      </c>
      <c r="AM2681" s="23">
        <f t="shared" si="976"/>
        <v>4</v>
      </c>
      <c r="AN2681" s="23">
        <f t="shared" si="976"/>
        <v>4.0333333333333332</v>
      </c>
      <c r="AO2681" s="23">
        <f t="shared" si="976"/>
        <v>4.0666666666666664</v>
      </c>
      <c r="AP2681" s="23">
        <f t="shared" si="976"/>
        <v>4.0999999999999996</v>
      </c>
      <c r="AQ2681" s="23">
        <f t="shared" si="976"/>
        <v>4.1333333333333329</v>
      </c>
      <c r="AR2681" s="23">
        <f t="shared" si="976"/>
        <v>4.1666666666666661</v>
      </c>
      <c r="AS2681" s="23">
        <f t="shared" si="976"/>
        <v>4.1999999999999993</v>
      </c>
      <c r="AT2681" s="23">
        <f t="shared" si="976"/>
        <v>4.2333333333333325</v>
      </c>
      <c r="AU2681" s="23">
        <f t="shared" si="976"/>
        <v>4.2666666666666657</v>
      </c>
      <c r="AV2681" s="23">
        <f t="shared" si="976"/>
        <v>4.2999999999999989</v>
      </c>
      <c r="AW2681" s="23">
        <f t="shared" si="976"/>
        <v>4.3333333333333321</v>
      </c>
      <c r="AX2681" s="23"/>
    </row>
    <row r="2682" spans="3:50">
      <c r="C2682" s="7" t="s">
        <v>0</v>
      </c>
      <c r="D2682" s="6"/>
      <c r="E2682" s="5"/>
      <c r="F2682" s="4"/>
      <c r="G2682" s="4"/>
      <c r="H2682" s="4"/>
      <c r="I2682" s="4"/>
      <c r="J2682" s="4"/>
      <c r="K2682" s="4"/>
      <c r="L2682" s="4"/>
      <c r="M2682" s="4"/>
      <c r="N2682" s="4"/>
      <c r="O2682" s="4"/>
      <c r="P2682" s="4"/>
      <c r="Q2682" s="4"/>
      <c r="R2682" s="4"/>
      <c r="S2682" s="4"/>
      <c r="T2682" s="4"/>
      <c r="U2682" s="4"/>
      <c r="V2682" s="4"/>
      <c r="W2682" s="4"/>
      <c r="X2682" s="4"/>
      <c r="Y2682" s="24">
        <f t="shared" si="975"/>
        <v>0</v>
      </c>
      <c r="Z2682" s="24">
        <f t="shared" si="975"/>
        <v>0</v>
      </c>
      <c r="AA2682" s="24">
        <f t="shared" si="975"/>
        <v>0</v>
      </c>
      <c r="AB2682" s="24">
        <f t="shared" si="975"/>
        <v>0</v>
      </c>
      <c r="AC2682" s="24">
        <f t="shared" si="975"/>
        <v>0</v>
      </c>
      <c r="AD2682" s="24">
        <f t="shared" si="975"/>
        <v>0</v>
      </c>
      <c r="AE2682" s="24">
        <f t="shared" si="975"/>
        <v>0</v>
      </c>
      <c r="AF2682" s="24">
        <f t="shared" si="975"/>
        <v>0</v>
      </c>
      <c r="AG2682" s="24">
        <f t="shared" si="975"/>
        <v>0</v>
      </c>
      <c r="AH2682" s="24">
        <f t="shared" si="975"/>
        <v>0</v>
      </c>
      <c r="AI2682" s="24">
        <f t="shared" si="976"/>
        <v>0</v>
      </c>
      <c r="AJ2682" s="24">
        <f t="shared" si="976"/>
        <v>0</v>
      </c>
      <c r="AK2682" s="24">
        <f t="shared" si="976"/>
        <v>0</v>
      </c>
      <c r="AL2682" s="24">
        <f t="shared" si="976"/>
        <v>0</v>
      </c>
      <c r="AM2682" s="24">
        <f t="shared" si="976"/>
        <v>0</v>
      </c>
      <c r="AN2682" s="24">
        <f t="shared" si="976"/>
        <v>0</v>
      </c>
      <c r="AO2682" s="24">
        <f t="shared" si="976"/>
        <v>0</v>
      </c>
      <c r="AP2682" s="24">
        <f t="shared" si="976"/>
        <v>0</v>
      </c>
      <c r="AQ2682" s="24">
        <f t="shared" si="976"/>
        <v>0</v>
      </c>
      <c r="AR2682" s="24">
        <f t="shared" si="976"/>
        <v>0</v>
      </c>
      <c r="AS2682" s="24">
        <f t="shared" si="976"/>
        <v>0</v>
      </c>
      <c r="AT2682" s="24">
        <f t="shared" si="976"/>
        <v>0</v>
      </c>
      <c r="AU2682" s="24">
        <f t="shared" si="976"/>
        <v>0</v>
      </c>
      <c r="AV2682" s="24">
        <f t="shared" si="976"/>
        <v>0</v>
      </c>
      <c r="AW2682" s="24">
        <f t="shared" si="976"/>
        <v>0</v>
      </c>
      <c r="AX2682" s="23"/>
    </row>
    <row r="2683" spans="3:50">
      <c r="C2683" s="14">
        <v>22</v>
      </c>
      <c r="D2683" s="13"/>
      <c r="E2683" s="12"/>
      <c r="F2683" s="11"/>
      <c r="G2683" s="11"/>
      <c r="H2683" s="11"/>
      <c r="I2683" s="11"/>
      <c r="J2683" s="11"/>
      <c r="K2683" s="11"/>
      <c r="L2683" s="11"/>
      <c r="M2683" s="11"/>
      <c r="N2683" s="11"/>
      <c r="O2683" s="11"/>
      <c r="P2683" s="11"/>
      <c r="Q2683" s="11"/>
      <c r="R2683" s="11"/>
      <c r="S2683" s="11"/>
      <c r="T2683" s="11"/>
      <c r="U2683" s="11"/>
      <c r="V2683" s="11"/>
      <c r="W2683" s="11"/>
      <c r="X2683" s="11"/>
      <c r="Y2683" s="11"/>
      <c r="Z2683" s="25" t="e">
        <f t="shared" ref="Z2683:AW2683" si="977">IF(E447&gt;0,(SUMPRODUCT(E450:E451,E2560:E2561))/SUM(E450:E451),0)</f>
        <v>#DIV/0!</v>
      </c>
      <c r="AA2683" s="25">
        <f t="shared" si="977"/>
        <v>3.3321681864235004</v>
      </c>
      <c r="AB2683" s="25">
        <f t="shared" si="977"/>
        <v>0</v>
      </c>
      <c r="AC2683" s="25">
        <f t="shared" si="977"/>
        <v>0</v>
      </c>
      <c r="AD2683" s="25">
        <f t="shared" si="977"/>
        <v>0</v>
      </c>
      <c r="AE2683" s="25">
        <f t="shared" si="977"/>
        <v>0</v>
      </c>
      <c r="AF2683" s="25">
        <f t="shared" si="977"/>
        <v>4.152128861642022</v>
      </c>
      <c r="AG2683" s="25">
        <f t="shared" si="977"/>
        <v>4.12593722369584</v>
      </c>
      <c r="AH2683" s="25">
        <f t="shared" si="977"/>
        <v>4.1484753889182464</v>
      </c>
      <c r="AI2683" s="25">
        <f t="shared" si="977"/>
        <v>4.1827183307347253</v>
      </c>
      <c r="AJ2683" s="25">
        <f t="shared" si="977"/>
        <v>4.2215699435045586</v>
      </c>
      <c r="AK2683" s="25">
        <f t="shared" si="977"/>
        <v>4.2627059003909729</v>
      </c>
      <c r="AL2683" s="25">
        <f t="shared" si="977"/>
        <v>4.3051399257302521</v>
      </c>
      <c r="AM2683" s="25">
        <f t="shared" si="977"/>
        <v>4.3483820834249656</v>
      </c>
      <c r="AN2683" s="25">
        <f t="shared" si="977"/>
        <v>4.3921614425188</v>
      </c>
      <c r="AO2683" s="25">
        <f t="shared" si="977"/>
        <v>4.3794345645234829</v>
      </c>
      <c r="AP2683" s="25">
        <f t="shared" si="977"/>
        <v>4.4088826554464688</v>
      </c>
      <c r="AQ2683" s="25">
        <f t="shared" si="977"/>
        <v>4.4388252148997118</v>
      </c>
      <c r="AR2683" s="25">
        <f t="shared" si="977"/>
        <v>4.4691734949676327</v>
      </c>
      <c r="AS2683" s="25">
        <f t="shared" si="977"/>
        <v>4.4998587869801572</v>
      </c>
      <c r="AT2683" s="25">
        <f t="shared" si="977"/>
        <v>4.5308270676691738</v>
      </c>
      <c r="AU2683" s="25">
        <f t="shared" si="977"/>
        <v>4.5641604010025052</v>
      </c>
      <c r="AV2683" s="25">
        <f t="shared" si="977"/>
        <v>4.5974937343358402</v>
      </c>
      <c r="AW2683" s="25">
        <f t="shared" si="977"/>
        <v>4.6308270676691663</v>
      </c>
      <c r="AX2683" s="25"/>
    </row>
    <row r="2684" spans="3:50">
      <c r="C2684" s="10" t="s">
        <v>4</v>
      </c>
      <c r="D2684" s="9"/>
      <c r="E2684" s="8"/>
      <c r="F2684" s="3"/>
      <c r="G2684" s="3"/>
      <c r="H2684" s="3"/>
      <c r="I2684" s="3"/>
      <c r="J2684" s="3"/>
      <c r="K2684" s="3"/>
      <c r="L2684" s="3"/>
      <c r="M2684" s="3"/>
      <c r="N2684" s="3"/>
      <c r="O2684" s="3"/>
      <c r="P2684" s="3"/>
      <c r="Q2684" s="3"/>
      <c r="R2684" s="3"/>
      <c r="S2684" s="3"/>
      <c r="T2684" s="3"/>
      <c r="U2684" s="3"/>
      <c r="V2684" s="3"/>
      <c r="W2684" s="3"/>
      <c r="X2684" s="3"/>
      <c r="Y2684" s="3"/>
      <c r="Z2684" s="23">
        <f t="shared" ref="Z2684:AO2688" si="978">IF(E442&gt;0,E140,0)</f>
        <v>0</v>
      </c>
      <c r="AA2684" s="23">
        <f t="shared" si="978"/>
        <v>0</v>
      </c>
      <c r="AB2684" s="23">
        <f t="shared" si="978"/>
        <v>0</v>
      </c>
      <c r="AC2684" s="23">
        <f t="shared" si="978"/>
        <v>0</v>
      </c>
      <c r="AD2684" s="23">
        <f t="shared" si="978"/>
        <v>0</v>
      </c>
      <c r="AE2684" s="23">
        <f t="shared" si="978"/>
        <v>0</v>
      </c>
      <c r="AF2684" s="23">
        <f t="shared" si="978"/>
        <v>0</v>
      </c>
      <c r="AG2684" s="23">
        <f t="shared" si="978"/>
        <v>0</v>
      </c>
      <c r="AH2684" s="23">
        <f t="shared" si="978"/>
        <v>0</v>
      </c>
      <c r="AI2684" s="23">
        <f t="shared" si="978"/>
        <v>0</v>
      </c>
      <c r="AJ2684" s="23">
        <f t="shared" si="978"/>
        <v>0</v>
      </c>
      <c r="AK2684" s="23">
        <f t="shared" si="978"/>
        <v>0</v>
      </c>
      <c r="AL2684" s="23">
        <f t="shared" si="978"/>
        <v>0</v>
      </c>
      <c r="AM2684" s="23">
        <f t="shared" si="978"/>
        <v>0</v>
      </c>
      <c r="AN2684" s="23">
        <f t="shared" si="978"/>
        <v>0</v>
      </c>
      <c r="AO2684" s="23">
        <f t="shared" si="978"/>
        <v>0</v>
      </c>
      <c r="AP2684" s="23">
        <f t="shared" ref="AJ2684:AW2688" si="979">IF(U442&gt;0,U140,0)</f>
        <v>0</v>
      </c>
      <c r="AQ2684" s="23">
        <f t="shared" si="979"/>
        <v>0</v>
      </c>
      <c r="AR2684" s="23">
        <f t="shared" si="979"/>
        <v>0</v>
      </c>
      <c r="AS2684" s="23">
        <f t="shared" si="979"/>
        <v>0</v>
      </c>
      <c r="AT2684" s="23">
        <f t="shared" si="979"/>
        <v>0</v>
      </c>
      <c r="AU2684" s="23">
        <f t="shared" si="979"/>
        <v>0</v>
      </c>
      <c r="AV2684" s="23">
        <f t="shared" si="979"/>
        <v>0</v>
      </c>
      <c r="AW2684" s="23">
        <f t="shared" si="979"/>
        <v>0</v>
      </c>
      <c r="AX2684" s="23"/>
    </row>
    <row r="2685" spans="3:50">
      <c r="C2685" s="10" t="s">
        <v>3</v>
      </c>
      <c r="D2685" s="9"/>
      <c r="E2685" s="8"/>
      <c r="F2685" s="3"/>
      <c r="G2685" s="3"/>
      <c r="H2685" s="3"/>
      <c r="I2685" s="3"/>
      <c r="J2685" s="3"/>
      <c r="K2685" s="3"/>
      <c r="L2685" s="3"/>
      <c r="M2685" s="3"/>
      <c r="N2685" s="3"/>
      <c r="O2685" s="3"/>
      <c r="P2685" s="3"/>
      <c r="Q2685" s="3"/>
      <c r="R2685" s="3"/>
      <c r="S2685" s="3"/>
      <c r="T2685" s="3"/>
      <c r="U2685" s="3"/>
      <c r="V2685" s="3"/>
      <c r="W2685" s="3"/>
      <c r="X2685" s="3"/>
      <c r="Y2685" s="3"/>
      <c r="Z2685" s="23">
        <f t="shared" si="978"/>
        <v>0</v>
      </c>
      <c r="AA2685" s="23">
        <f t="shared" si="978"/>
        <v>0</v>
      </c>
      <c r="AB2685" s="23">
        <f t="shared" si="978"/>
        <v>0</v>
      </c>
      <c r="AC2685" s="23">
        <f t="shared" si="978"/>
        <v>0</v>
      </c>
      <c r="AD2685" s="23">
        <f t="shared" si="978"/>
        <v>0</v>
      </c>
      <c r="AE2685" s="23">
        <f t="shared" si="978"/>
        <v>0</v>
      </c>
      <c r="AF2685" s="23">
        <f t="shared" si="978"/>
        <v>0</v>
      </c>
      <c r="AG2685" s="23">
        <f t="shared" si="978"/>
        <v>0</v>
      </c>
      <c r="AH2685" s="23">
        <f t="shared" si="978"/>
        <v>0</v>
      </c>
      <c r="AI2685" s="23">
        <f t="shared" si="978"/>
        <v>0</v>
      </c>
      <c r="AJ2685" s="23">
        <f t="shared" si="979"/>
        <v>0</v>
      </c>
      <c r="AK2685" s="23">
        <f t="shared" si="979"/>
        <v>0</v>
      </c>
      <c r="AL2685" s="23">
        <f t="shared" si="979"/>
        <v>0</v>
      </c>
      <c r="AM2685" s="23">
        <f t="shared" si="979"/>
        <v>0</v>
      </c>
      <c r="AN2685" s="23">
        <f t="shared" si="979"/>
        <v>0</v>
      </c>
      <c r="AO2685" s="23">
        <f t="shared" si="979"/>
        <v>0</v>
      </c>
      <c r="AP2685" s="23">
        <f t="shared" si="979"/>
        <v>0</v>
      </c>
      <c r="AQ2685" s="23">
        <f t="shared" si="979"/>
        <v>0</v>
      </c>
      <c r="AR2685" s="23">
        <f t="shared" si="979"/>
        <v>0</v>
      </c>
      <c r="AS2685" s="23">
        <f t="shared" si="979"/>
        <v>0</v>
      </c>
      <c r="AT2685" s="23">
        <f t="shared" si="979"/>
        <v>0</v>
      </c>
      <c r="AU2685" s="23">
        <f t="shared" si="979"/>
        <v>0</v>
      </c>
      <c r="AV2685" s="23">
        <f t="shared" si="979"/>
        <v>0</v>
      </c>
      <c r="AW2685" s="23">
        <f t="shared" si="979"/>
        <v>0</v>
      </c>
      <c r="AX2685" s="23"/>
    </row>
    <row r="2686" spans="3:50">
      <c r="C2686" s="10" t="s">
        <v>2</v>
      </c>
      <c r="D2686" s="9"/>
      <c r="E2686" s="8"/>
      <c r="F2686" s="3"/>
      <c r="G2686" s="3"/>
      <c r="H2686" s="3"/>
      <c r="I2686" s="3"/>
      <c r="J2686" s="3"/>
      <c r="K2686" s="3"/>
      <c r="L2686" s="3"/>
      <c r="M2686" s="3"/>
      <c r="N2686" s="3"/>
      <c r="O2686" s="3"/>
      <c r="P2686" s="3"/>
      <c r="Q2686" s="3"/>
      <c r="R2686" s="3"/>
      <c r="S2686" s="3"/>
      <c r="T2686" s="3"/>
      <c r="U2686" s="3"/>
      <c r="V2686" s="3"/>
      <c r="W2686" s="3"/>
      <c r="X2686" s="3"/>
      <c r="Y2686" s="3"/>
      <c r="Z2686" s="23">
        <f t="shared" si="978"/>
        <v>0</v>
      </c>
      <c r="AA2686" s="23">
        <f t="shared" si="978"/>
        <v>4.0666666666666664</v>
      </c>
      <c r="AB2686" s="23">
        <f t="shared" si="978"/>
        <v>4.0999999999999996</v>
      </c>
      <c r="AC2686" s="23">
        <f t="shared" si="978"/>
        <v>4.1333333333333329</v>
      </c>
      <c r="AD2686" s="23">
        <f t="shared" si="978"/>
        <v>4.1666666666666661</v>
      </c>
      <c r="AE2686" s="23">
        <f t="shared" si="978"/>
        <v>4.1999999999999993</v>
      </c>
      <c r="AF2686" s="23">
        <f t="shared" si="978"/>
        <v>4.2333333333333325</v>
      </c>
      <c r="AG2686" s="23">
        <f t="shared" si="978"/>
        <v>4.2666666666666657</v>
      </c>
      <c r="AH2686" s="23">
        <f t="shared" si="978"/>
        <v>4.2999999999999989</v>
      </c>
      <c r="AI2686" s="23">
        <f t="shared" si="978"/>
        <v>4.3333333333333321</v>
      </c>
      <c r="AJ2686" s="23">
        <f t="shared" si="979"/>
        <v>4.3666666666666654</v>
      </c>
      <c r="AK2686" s="23">
        <f t="shared" si="979"/>
        <v>4.3999999999999986</v>
      </c>
      <c r="AL2686" s="23">
        <f t="shared" si="979"/>
        <v>4.4333333333333318</v>
      </c>
      <c r="AM2686" s="23">
        <f t="shared" si="979"/>
        <v>4.466666666666665</v>
      </c>
      <c r="AN2686" s="23">
        <f t="shared" si="979"/>
        <v>4.5</v>
      </c>
      <c r="AO2686" s="23">
        <f t="shared" si="979"/>
        <v>4.5333333333333332</v>
      </c>
      <c r="AP2686" s="23">
        <f t="shared" si="979"/>
        <v>4.5666666666666664</v>
      </c>
      <c r="AQ2686" s="23">
        <f t="shared" si="979"/>
        <v>4.5999999999999996</v>
      </c>
      <c r="AR2686" s="23">
        <f t="shared" si="979"/>
        <v>4.6333333333333329</v>
      </c>
      <c r="AS2686" s="23">
        <f t="shared" si="979"/>
        <v>4.6666666666666661</v>
      </c>
      <c r="AT2686" s="23">
        <f t="shared" si="979"/>
        <v>4.6999999999999993</v>
      </c>
      <c r="AU2686" s="23">
        <f t="shared" si="979"/>
        <v>4.7333333333333325</v>
      </c>
      <c r="AV2686" s="23">
        <f t="shared" si="979"/>
        <v>4.7666666666666657</v>
      </c>
      <c r="AW2686" s="23">
        <f t="shared" si="979"/>
        <v>4.7999999999999989</v>
      </c>
      <c r="AX2686" s="23"/>
    </row>
    <row r="2687" spans="3:50">
      <c r="C2687" s="10" t="s">
        <v>1</v>
      </c>
      <c r="D2687" s="9"/>
      <c r="E2687" s="8"/>
      <c r="F2687" s="3"/>
      <c r="G2687" s="3"/>
      <c r="H2687" s="3"/>
      <c r="I2687" s="3"/>
      <c r="J2687" s="3"/>
      <c r="K2687" s="3"/>
      <c r="L2687" s="3"/>
      <c r="M2687" s="3"/>
      <c r="N2687" s="3"/>
      <c r="O2687" s="3"/>
      <c r="P2687" s="3"/>
      <c r="Q2687" s="3"/>
      <c r="R2687" s="3"/>
      <c r="S2687" s="3"/>
      <c r="T2687" s="3"/>
      <c r="U2687" s="3"/>
      <c r="V2687" s="3"/>
      <c r="W2687" s="3"/>
      <c r="X2687" s="3"/>
      <c r="Y2687" s="3"/>
      <c r="Z2687" s="23">
        <f t="shared" si="978"/>
        <v>0</v>
      </c>
      <c r="AA2687" s="23">
        <f t="shared" si="978"/>
        <v>2.8733333333333331</v>
      </c>
      <c r="AB2687" s="23">
        <f t="shared" si="978"/>
        <v>2.9599999999999995</v>
      </c>
      <c r="AC2687" s="23">
        <f t="shared" si="978"/>
        <v>3.046666666666666</v>
      </c>
      <c r="AD2687" s="23">
        <f t="shared" si="978"/>
        <v>3.1333333333333324</v>
      </c>
      <c r="AE2687" s="23">
        <f t="shared" si="978"/>
        <v>3.2199999999999989</v>
      </c>
      <c r="AF2687" s="23">
        <f t="shared" si="978"/>
        <v>3.3066666666666653</v>
      </c>
      <c r="AG2687" s="23">
        <f t="shared" si="978"/>
        <v>3.3933333333333318</v>
      </c>
      <c r="AH2687" s="23">
        <f t="shared" si="978"/>
        <v>3.4799999999999982</v>
      </c>
      <c r="AI2687" s="23">
        <f t="shared" si="978"/>
        <v>3.5666666666666647</v>
      </c>
      <c r="AJ2687" s="23">
        <f t="shared" si="979"/>
        <v>3.6533333333333311</v>
      </c>
      <c r="AK2687" s="23">
        <f t="shared" si="979"/>
        <v>3.7399999999999975</v>
      </c>
      <c r="AL2687" s="23">
        <f t="shared" si="979"/>
        <v>3.826666666666664</v>
      </c>
      <c r="AM2687" s="23">
        <f t="shared" si="979"/>
        <v>3.9133333333333304</v>
      </c>
      <c r="AN2687" s="23">
        <f t="shared" si="979"/>
        <v>4</v>
      </c>
      <c r="AO2687" s="23">
        <f t="shared" si="979"/>
        <v>4.0333333333333332</v>
      </c>
      <c r="AP2687" s="23">
        <f t="shared" si="979"/>
        <v>4.0666666666666664</v>
      </c>
      <c r="AQ2687" s="23">
        <f t="shared" si="979"/>
        <v>4.0999999999999996</v>
      </c>
      <c r="AR2687" s="23">
        <f t="shared" si="979"/>
        <v>4.1333333333333329</v>
      </c>
      <c r="AS2687" s="23">
        <f t="shared" si="979"/>
        <v>4.1666666666666661</v>
      </c>
      <c r="AT2687" s="23">
        <f t="shared" si="979"/>
        <v>4.1999999999999993</v>
      </c>
      <c r="AU2687" s="23">
        <f t="shared" si="979"/>
        <v>4.2333333333333325</v>
      </c>
      <c r="AV2687" s="23">
        <f t="shared" si="979"/>
        <v>4.2666666666666657</v>
      </c>
      <c r="AW2687" s="23">
        <f t="shared" si="979"/>
        <v>4.2999999999999989</v>
      </c>
      <c r="AX2687" s="23"/>
    </row>
    <row r="2688" spans="3:50">
      <c r="C2688" s="7" t="s">
        <v>0</v>
      </c>
      <c r="D2688" s="6"/>
      <c r="E2688" s="5"/>
      <c r="F2688" s="4"/>
      <c r="G2688" s="4"/>
      <c r="H2688" s="4"/>
      <c r="I2688" s="4"/>
      <c r="J2688" s="4"/>
      <c r="K2688" s="4"/>
      <c r="L2688" s="4"/>
      <c r="M2688" s="4"/>
      <c r="N2688" s="4"/>
      <c r="O2688" s="4"/>
      <c r="P2688" s="4"/>
      <c r="Q2688" s="4"/>
      <c r="R2688" s="4"/>
      <c r="S2688" s="4"/>
      <c r="T2688" s="4"/>
      <c r="U2688" s="4"/>
      <c r="V2688" s="4"/>
      <c r="W2688" s="4"/>
      <c r="X2688" s="4"/>
      <c r="Y2688" s="4"/>
      <c r="Z2688" s="24">
        <f t="shared" si="978"/>
        <v>0</v>
      </c>
      <c r="AA2688" s="24">
        <f t="shared" si="978"/>
        <v>0</v>
      </c>
      <c r="AB2688" s="24">
        <f t="shared" si="978"/>
        <v>0</v>
      </c>
      <c r="AC2688" s="24">
        <f t="shared" si="978"/>
        <v>0</v>
      </c>
      <c r="AD2688" s="24">
        <f t="shared" si="978"/>
        <v>0</v>
      </c>
      <c r="AE2688" s="24">
        <f t="shared" si="978"/>
        <v>0</v>
      </c>
      <c r="AF2688" s="24">
        <f t="shared" si="978"/>
        <v>0</v>
      </c>
      <c r="AG2688" s="24">
        <f t="shared" si="978"/>
        <v>0</v>
      </c>
      <c r="AH2688" s="24">
        <f t="shared" si="978"/>
        <v>0</v>
      </c>
      <c r="AI2688" s="24">
        <f t="shared" si="978"/>
        <v>0</v>
      </c>
      <c r="AJ2688" s="24">
        <f t="shared" si="979"/>
        <v>0</v>
      </c>
      <c r="AK2688" s="24">
        <f t="shared" si="979"/>
        <v>0</v>
      </c>
      <c r="AL2688" s="24">
        <f t="shared" si="979"/>
        <v>0</v>
      </c>
      <c r="AM2688" s="24">
        <f t="shared" si="979"/>
        <v>0</v>
      </c>
      <c r="AN2688" s="24">
        <f t="shared" si="979"/>
        <v>0</v>
      </c>
      <c r="AO2688" s="24">
        <f t="shared" si="979"/>
        <v>0</v>
      </c>
      <c r="AP2688" s="24">
        <f t="shared" si="979"/>
        <v>0</v>
      </c>
      <c r="AQ2688" s="24">
        <f t="shared" si="979"/>
        <v>0</v>
      </c>
      <c r="AR2688" s="24">
        <f t="shared" si="979"/>
        <v>0</v>
      </c>
      <c r="AS2688" s="24">
        <f t="shared" si="979"/>
        <v>0</v>
      </c>
      <c r="AT2688" s="24">
        <f t="shared" si="979"/>
        <v>0</v>
      </c>
      <c r="AU2688" s="24">
        <f t="shared" si="979"/>
        <v>0</v>
      </c>
      <c r="AV2688" s="24">
        <f t="shared" si="979"/>
        <v>0</v>
      </c>
      <c r="AW2688" s="24">
        <f t="shared" si="979"/>
        <v>0</v>
      </c>
      <c r="AX2688" s="23"/>
    </row>
    <row r="2689" spans="3:50">
      <c r="C2689" s="14">
        <v>23</v>
      </c>
      <c r="D2689" s="13"/>
      <c r="E2689" s="12"/>
      <c r="F2689" s="11"/>
      <c r="G2689" s="11"/>
      <c r="H2689" s="11"/>
      <c r="I2689" s="11"/>
      <c r="J2689" s="11"/>
      <c r="K2689" s="11"/>
      <c r="L2689" s="11"/>
      <c r="M2689" s="11"/>
      <c r="N2689" s="11"/>
      <c r="O2689" s="11"/>
      <c r="P2689" s="11"/>
      <c r="Q2689" s="11"/>
      <c r="R2689" s="11"/>
      <c r="S2689" s="11"/>
      <c r="T2689" s="11"/>
      <c r="U2689" s="11"/>
      <c r="V2689" s="11"/>
      <c r="W2689" s="11"/>
      <c r="X2689" s="11"/>
      <c r="Y2689" s="11"/>
      <c r="Z2689" s="11"/>
      <c r="AA2689" s="25" t="e">
        <f t="shared" ref="AA2689:AW2689" si="980">IF(E447&gt;0,(SUMPRODUCT(E450:E451,E2560:E2561))/SUM(E450:E451),0)</f>
        <v>#DIV/0!</v>
      </c>
      <c r="AB2689" s="25">
        <f t="shared" si="980"/>
        <v>3.3321681864235004</v>
      </c>
      <c r="AC2689" s="25">
        <f t="shared" si="980"/>
        <v>0</v>
      </c>
      <c r="AD2689" s="25">
        <f t="shared" si="980"/>
        <v>0</v>
      </c>
      <c r="AE2689" s="25">
        <f t="shared" si="980"/>
        <v>0</v>
      </c>
      <c r="AF2689" s="25">
        <f t="shared" si="980"/>
        <v>0</v>
      </c>
      <c r="AG2689" s="25">
        <f t="shared" si="980"/>
        <v>4.152128861642022</v>
      </c>
      <c r="AH2689" s="25">
        <f t="shared" si="980"/>
        <v>4.12593722369584</v>
      </c>
      <c r="AI2689" s="25">
        <f t="shared" si="980"/>
        <v>4.1484753889182464</v>
      </c>
      <c r="AJ2689" s="25">
        <f t="shared" si="980"/>
        <v>4.1827183307347253</v>
      </c>
      <c r="AK2689" s="25">
        <f t="shared" si="980"/>
        <v>4.2215699435045586</v>
      </c>
      <c r="AL2689" s="25">
        <f t="shared" si="980"/>
        <v>4.2627059003909729</v>
      </c>
      <c r="AM2689" s="25">
        <f t="shared" si="980"/>
        <v>4.3051399257302521</v>
      </c>
      <c r="AN2689" s="25">
        <f t="shared" si="980"/>
        <v>4.3483820834249656</v>
      </c>
      <c r="AO2689" s="25">
        <f t="shared" si="980"/>
        <v>4.3921614425188</v>
      </c>
      <c r="AP2689" s="25">
        <f t="shared" si="980"/>
        <v>4.3794345645234829</v>
      </c>
      <c r="AQ2689" s="25">
        <f t="shared" si="980"/>
        <v>4.4088826554464688</v>
      </c>
      <c r="AR2689" s="25">
        <f t="shared" si="980"/>
        <v>4.4388252148997118</v>
      </c>
      <c r="AS2689" s="25">
        <f t="shared" si="980"/>
        <v>4.4691734949676327</v>
      </c>
      <c r="AT2689" s="25">
        <f t="shared" si="980"/>
        <v>4.4998587869801572</v>
      </c>
      <c r="AU2689" s="25">
        <f t="shared" si="980"/>
        <v>4.5308270676691738</v>
      </c>
      <c r="AV2689" s="25">
        <f t="shared" si="980"/>
        <v>4.5641604010025052</v>
      </c>
      <c r="AW2689" s="25">
        <f t="shared" si="980"/>
        <v>4.5974937343358402</v>
      </c>
      <c r="AX2689" s="25"/>
    </row>
    <row r="2690" spans="3:50">
      <c r="C2690" s="10" t="s">
        <v>4</v>
      </c>
      <c r="D2690" s="9"/>
      <c r="E2690" s="8"/>
      <c r="F2690" s="3"/>
      <c r="G2690" s="3"/>
      <c r="H2690" s="3"/>
      <c r="I2690" s="3"/>
      <c r="J2690" s="3"/>
      <c r="K2690" s="3"/>
      <c r="L2690" s="3"/>
      <c r="M2690" s="3"/>
      <c r="N2690" s="3"/>
      <c r="O2690" s="3"/>
      <c r="P2690" s="3"/>
      <c r="Q2690" s="3"/>
      <c r="R2690" s="3"/>
      <c r="S2690" s="3"/>
      <c r="T2690" s="3"/>
      <c r="U2690" s="3"/>
      <c r="V2690" s="3"/>
      <c r="W2690" s="3"/>
      <c r="X2690" s="3"/>
      <c r="Y2690" s="3"/>
      <c r="Z2690" s="3"/>
      <c r="AA2690" s="23">
        <f t="shared" ref="AA2690:AP2694" si="981">IF(E442&gt;0,E140,0)</f>
        <v>0</v>
      </c>
      <c r="AB2690" s="23">
        <f t="shared" si="981"/>
        <v>0</v>
      </c>
      <c r="AC2690" s="23">
        <f t="shared" si="981"/>
        <v>0</v>
      </c>
      <c r="AD2690" s="23">
        <f t="shared" si="981"/>
        <v>0</v>
      </c>
      <c r="AE2690" s="23">
        <f t="shared" si="981"/>
        <v>0</v>
      </c>
      <c r="AF2690" s="23">
        <f t="shared" si="981"/>
        <v>0</v>
      </c>
      <c r="AG2690" s="23">
        <f t="shared" si="981"/>
        <v>0</v>
      </c>
      <c r="AH2690" s="23">
        <f t="shared" si="981"/>
        <v>0</v>
      </c>
      <c r="AI2690" s="23">
        <f t="shared" si="981"/>
        <v>0</v>
      </c>
      <c r="AJ2690" s="23">
        <f t="shared" si="981"/>
        <v>0</v>
      </c>
      <c r="AK2690" s="23">
        <f t="shared" si="981"/>
        <v>0</v>
      </c>
      <c r="AL2690" s="23">
        <f t="shared" si="981"/>
        <v>0</v>
      </c>
      <c r="AM2690" s="23">
        <f t="shared" si="981"/>
        <v>0</v>
      </c>
      <c r="AN2690" s="23">
        <f t="shared" si="981"/>
        <v>0</v>
      </c>
      <c r="AO2690" s="23">
        <f t="shared" si="981"/>
        <v>0</v>
      </c>
      <c r="AP2690" s="23">
        <f t="shared" si="981"/>
        <v>0</v>
      </c>
      <c r="AQ2690" s="23">
        <f t="shared" ref="AK2690:AW2694" si="982">IF(U442&gt;0,U140,0)</f>
        <v>0</v>
      </c>
      <c r="AR2690" s="23">
        <f t="shared" si="982"/>
        <v>0</v>
      </c>
      <c r="AS2690" s="23">
        <f t="shared" si="982"/>
        <v>0</v>
      </c>
      <c r="AT2690" s="23">
        <f t="shared" si="982"/>
        <v>0</v>
      </c>
      <c r="AU2690" s="23">
        <f t="shared" si="982"/>
        <v>0</v>
      </c>
      <c r="AV2690" s="23">
        <f t="shared" si="982"/>
        <v>0</v>
      </c>
      <c r="AW2690" s="23">
        <f t="shared" si="982"/>
        <v>0</v>
      </c>
      <c r="AX2690" s="23"/>
    </row>
    <row r="2691" spans="3:50">
      <c r="C2691" s="10" t="s">
        <v>3</v>
      </c>
      <c r="D2691" s="9"/>
      <c r="E2691" s="8"/>
      <c r="F2691" s="3"/>
      <c r="G2691" s="3"/>
      <c r="H2691" s="3"/>
      <c r="I2691" s="3"/>
      <c r="J2691" s="3"/>
      <c r="K2691" s="3"/>
      <c r="L2691" s="3"/>
      <c r="M2691" s="3"/>
      <c r="N2691" s="3"/>
      <c r="O2691" s="3"/>
      <c r="P2691" s="3"/>
      <c r="Q2691" s="3"/>
      <c r="R2691" s="3"/>
      <c r="S2691" s="3"/>
      <c r="T2691" s="3"/>
      <c r="U2691" s="3"/>
      <c r="V2691" s="3"/>
      <c r="W2691" s="3"/>
      <c r="X2691" s="3"/>
      <c r="Y2691" s="3"/>
      <c r="Z2691" s="3"/>
      <c r="AA2691" s="23">
        <f t="shared" si="981"/>
        <v>0</v>
      </c>
      <c r="AB2691" s="23">
        <f t="shared" si="981"/>
        <v>0</v>
      </c>
      <c r="AC2691" s="23">
        <f t="shared" si="981"/>
        <v>0</v>
      </c>
      <c r="AD2691" s="23">
        <f t="shared" si="981"/>
        <v>0</v>
      </c>
      <c r="AE2691" s="23">
        <f t="shared" si="981"/>
        <v>0</v>
      </c>
      <c r="AF2691" s="23">
        <f t="shared" si="981"/>
        <v>0</v>
      </c>
      <c r="AG2691" s="23">
        <f t="shared" si="981"/>
        <v>0</v>
      </c>
      <c r="AH2691" s="23">
        <f t="shared" si="981"/>
        <v>0</v>
      </c>
      <c r="AI2691" s="23">
        <f t="shared" si="981"/>
        <v>0</v>
      </c>
      <c r="AJ2691" s="23">
        <f t="shared" si="981"/>
        <v>0</v>
      </c>
      <c r="AK2691" s="23">
        <f t="shared" si="982"/>
        <v>0</v>
      </c>
      <c r="AL2691" s="23">
        <f t="shared" si="982"/>
        <v>0</v>
      </c>
      <c r="AM2691" s="23">
        <f t="shared" si="982"/>
        <v>0</v>
      </c>
      <c r="AN2691" s="23">
        <f t="shared" si="982"/>
        <v>0</v>
      </c>
      <c r="AO2691" s="23">
        <f t="shared" si="982"/>
        <v>0</v>
      </c>
      <c r="AP2691" s="23">
        <f t="shared" si="982"/>
        <v>0</v>
      </c>
      <c r="AQ2691" s="23">
        <f t="shared" si="982"/>
        <v>0</v>
      </c>
      <c r="AR2691" s="23">
        <f t="shared" si="982"/>
        <v>0</v>
      </c>
      <c r="AS2691" s="23">
        <f t="shared" si="982"/>
        <v>0</v>
      </c>
      <c r="AT2691" s="23">
        <f t="shared" si="982"/>
        <v>0</v>
      </c>
      <c r="AU2691" s="23">
        <f t="shared" si="982"/>
        <v>0</v>
      </c>
      <c r="AV2691" s="23">
        <f t="shared" si="982"/>
        <v>0</v>
      </c>
      <c r="AW2691" s="23">
        <f t="shared" si="982"/>
        <v>0</v>
      </c>
      <c r="AX2691" s="23"/>
    </row>
    <row r="2692" spans="3:50">
      <c r="C2692" s="10" t="s">
        <v>2</v>
      </c>
      <c r="D2692" s="9"/>
      <c r="E2692" s="8"/>
      <c r="F2692" s="3"/>
      <c r="G2692" s="3"/>
      <c r="H2692" s="3"/>
      <c r="I2692" s="3"/>
      <c r="J2692" s="3"/>
      <c r="K2692" s="3"/>
      <c r="L2692" s="3"/>
      <c r="M2692" s="3"/>
      <c r="N2692" s="3"/>
      <c r="O2692" s="3"/>
      <c r="P2692" s="3"/>
      <c r="Q2692" s="3"/>
      <c r="R2692" s="3"/>
      <c r="S2692" s="3"/>
      <c r="T2692" s="3"/>
      <c r="U2692" s="3"/>
      <c r="V2692" s="3"/>
      <c r="W2692" s="3"/>
      <c r="X2692" s="3"/>
      <c r="Y2692" s="3"/>
      <c r="Z2692" s="3"/>
      <c r="AA2692" s="23">
        <f t="shared" si="981"/>
        <v>0</v>
      </c>
      <c r="AB2692" s="23">
        <f t="shared" si="981"/>
        <v>4.0666666666666664</v>
      </c>
      <c r="AC2692" s="23">
        <f t="shared" si="981"/>
        <v>4.0999999999999996</v>
      </c>
      <c r="AD2692" s="23">
        <f t="shared" si="981"/>
        <v>4.1333333333333329</v>
      </c>
      <c r="AE2692" s="23">
        <f t="shared" si="981"/>
        <v>4.1666666666666661</v>
      </c>
      <c r="AF2692" s="23">
        <f t="shared" si="981"/>
        <v>4.1999999999999993</v>
      </c>
      <c r="AG2692" s="23">
        <f t="shared" si="981"/>
        <v>4.2333333333333325</v>
      </c>
      <c r="AH2692" s="23">
        <f t="shared" si="981"/>
        <v>4.2666666666666657</v>
      </c>
      <c r="AI2692" s="23">
        <f t="shared" si="981"/>
        <v>4.2999999999999989</v>
      </c>
      <c r="AJ2692" s="23">
        <f t="shared" si="981"/>
        <v>4.3333333333333321</v>
      </c>
      <c r="AK2692" s="23">
        <f t="shared" si="982"/>
        <v>4.3666666666666654</v>
      </c>
      <c r="AL2692" s="23">
        <f t="shared" si="982"/>
        <v>4.3999999999999986</v>
      </c>
      <c r="AM2692" s="23">
        <f t="shared" si="982"/>
        <v>4.4333333333333318</v>
      </c>
      <c r="AN2692" s="23">
        <f t="shared" si="982"/>
        <v>4.466666666666665</v>
      </c>
      <c r="AO2692" s="23">
        <f t="shared" si="982"/>
        <v>4.5</v>
      </c>
      <c r="AP2692" s="23">
        <f t="shared" si="982"/>
        <v>4.5333333333333332</v>
      </c>
      <c r="AQ2692" s="23">
        <f t="shared" si="982"/>
        <v>4.5666666666666664</v>
      </c>
      <c r="AR2692" s="23">
        <f t="shared" si="982"/>
        <v>4.5999999999999996</v>
      </c>
      <c r="AS2692" s="23">
        <f t="shared" si="982"/>
        <v>4.6333333333333329</v>
      </c>
      <c r="AT2692" s="23">
        <f t="shared" si="982"/>
        <v>4.6666666666666661</v>
      </c>
      <c r="AU2692" s="23">
        <f t="shared" si="982"/>
        <v>4.6999999999999993</v>
      </c>
      <c r="AV2692" s="23">
        <f t="shared" si="982"/>
        <v>4.7333333333333325</v>
      </c>
      <c r="AW2692" s="23">
        <f t="shared" si="982"/>
        <v>4.7666666666666657</v>
      </c>
      <c r="AX2692" s="23"/>
    </row>
    <row r="2693" spans="3:50">
      <c r="C2693" s="10" t="s">
        <v>1</v>
      </c>
      <c r="D2693" s="9"/>
      <c r="E2693" s="8"/>
      <c r="F2693" s="3"/>
      <c r="G2693" s="3"/>
      <c r="H2693" s="3"/>
      <c r="I2693" s="3"/>
      <c r="J2693" s="3"/>
      <c r="K2693" s="3"/>
      <c r="L2693" s="3"/>
      <c r="M2693" s="3"/>
      <c r="N2693" s="3"/>
      <c r="O2693" s="3"/>
      <c r="P2693" s="3"/>
      <c r="Q2693" s="3"/>
      <c r="R2693" s="3"/>
      <c r="S2693" s="3"/>
      <c r="T2693" s="3"/>
      <c r="U2693" s="3"/>
      <c r="V2693" s="3"/>
      <c r="W2693" s="3"/>
      <c r="X2693" s="3"/>
      <c r="Y2693" s="3"/>
      <c r="Z2693" s="3"/>
      <c r="AA2693" s="23">
        <f t="shared" si="981"/>
        <v>0</v>
      </c>
      <c r="AB2693" s="23">
        <f t="shared" si="981"/>
        <v>2.8733333333333331</v>
      </c>
      <c r="AC2693" s="23">
        <f t="shared" si="981"/>
        <v>2.9599999999999995</v>
      </c>
      <c r="AD2693" s="23">
        <f t="shared" si="981"/>
        <v>3.046666666666666</v>
      </c>
      <c r="AE2693" s="23">
        <f t="shared" si="981"/>
        <v>3.1333333333333324</v>
      </c>
      <c r="AF2693" s="23">
        <f t="shared" si="981"/>
        <v>3.2199999999999989</v>
      </c>
      <c r="AG2693" s="23">
        <f t="shared" si="981"/>
        <v>3.3066666666666653</v>
      </c>
      <c r="AH2693" s="23">
        <f t="shared" si="981"/>
        <v>3.3933333333333318</v>
      </c>
      <c r="AI2693" s="23">
        <f t="shared" si="981"/>
        <v>3.4799999999999982</v>
      </c>
      <c r="AJ2693" s="23">
        <f t="shared" si="981"/>
        <v>3.5666666666666647</v>
      </c>
      <c r="AK2693" s="23">
        <f t="shared" si="982"/>
        <v>3.6533333333333311</v>
      </c>
      <c r="AL2693" s="23">
        <f t="shared" si="982"/>
        <v>3.7399999999999975</v>
      </c>
      <c r="AM2693" s="23">
        <f t="shared" si="982"/>
        <v>3.826666666666664</v>
      </c>
      <c r="AN2693" s="23">
        <f t="shared" si="982"/>
        <v>3.9133333333333304</v>
      </c>
      <c r="AO2693" s="23">
        <f t="shared" si="982"/>
        <v>4</v>
      </c>
      <c r="AP2693" s="23">
        <f t="shared" si="982"/>
        <v>4.0333333333333332</v>
      </c>
      <c r="AQ2693" s="23">
        <f t="shared" si="982"/>
        <v>4.0666666666666664</v>
      </c>
      <c r="AR2693" s="23">
        <f t="shared" si="982"/>
        <v>4.0999999999999996</v>
      </c>
      <c r="AS2693" s="23">
        <f t="shared" si="982"/>
        <v>4.1333333333333329</v>
      </c>
      <c r="AT2693" s="23">
        <f t="shared" si="982"/>
        <v>4.1666666666666661</v>
      </c>
      <c r="AU2693" s="23">
        <f t="shared" si="982"/>
        <v>4.1999999999999993</v>
      </c>
      <c r="AV2693" s="23">
        <f t="shared" si="982"/>
        <v>4.2333333333333325</v>
      </c>
      <c r="AW2693" s="23">
        <f t="shared" si="982"/>
        <v>4.2666666666666657</v>
      </c>
      <c r="AX2693" s="23"/>
    </row>
    <row r="2694" spans="3:50">
      <c r="C2694" s="7" t="s">
        <v>0</v>
      </c>
      <c r="D2694" s="6"/>
      <c r="E2694" s="5"/>
      <c r="F2694" s="4"/>
      <c r="G2694" s="4"/>
      <c r="H2694" s="4"/>
      <c r="I2694" s="4"/>
      <c r="J2694" s="4"/>
      <c r="K2694" s="4"/>
      <c r="L2694" s="4"/>
      <c r="M2694" s="4"/>
      <c r="N2694" s="4"/>
      <c r="O2694" s="4"/>
      <c r="P2694" s="4"/>
      <c r="Q2694" s="4"/>
      <c r="R2694" s="4"/>
      <c r="S2694" s="4"/>
      <c r="T2694" s="4"/>
      <c r="U2694" s="4"/>
      <c r="V2694" s="4"/>
      <c r="W2694" s="4"/>
      <c r="X2694" s="4"/>
      <c r="Y2694" s="4"/>
      <c r="Z2694" s="4"/>
      <c r="AA2694" s="24">
        <f t="shared" si="981"/>
        <v>0</v>
      </c>
      <c r="AB2694" s="24">
        <f t="shared" si="981"/>
        <v>0</v>
      </c>
      <c r="AC2694" s="24">
        <f t="shared" si="981"/>
        <v>0</v>
      </c>
      <c r="AD2694" s="24">
        <f t="shared" si="981"/>
        <v>0</v>
      </c>
      <c r="AE2694" s="24">
        <f t="shared" si="981"/>
        <v>0</v>
      </c>
      <c r="AF2694" s="24">
        <f t="shared" si="981"/>
        <v>0</v>
      </c>
      <c r="AG2694" s="24">
        <f t="shared" si="981"/>
        <v>0</v>
      </c>
      <c r="AH2694" s="24">
        <f t="shared" si="981"/>
        <v>0</v>
      </c>
      <c r="AI2694" s="24">
        <f t="shared" si="981"/>
        <v>0</v>
      </c>
      <c r="AJ2694" s="24">
        <f t="shared" si="981"/>
        <v>0</v>
      </c>
      <c r="AK2694" s="24">
        <f t="shared" si="982"/>
        <v>0</v>
      </c>
      <c r="AL2694" s="24">
        <f t="shared" si="982"/>
        <v>0</v>
      </c>
      <c r="AM2694" s="24">
        <f t="shared" si="982"/>
        <v>0</v>
      </c>
      <c r="AN2694" s="24">
        <f t="shared" si="982"/>
        <v>0</v>
      </c>
      <c r="AO2694" s="24">
        <f t="shared" si="982"/>
        <v>0</v>
      </c>
      <c r="AP2694" s="24">
        <f t="shared" si="982"/>
        <v>0</v>
      </c>
      <c r="AQ2694" s="24">
        <f t="shared" si="982"/>
        <v>0</v>
      </c>
      <c r="AR2694" s="24">
        <f t="shared" si="982"/>
        <v>0</v>
      </c>
      <c r="AS2694" s="24">
        <f t="shared" si="982"/>
        <v>0</v>
      </c>
      <c r="AT2694" s="24">
        <f t="shared" si="982"/>
        <v>0</v>
      </c>
      <c r="AU2694" s="24">
        <f t="shared" si="982"/>
        <v>0</v>
      </c>
      <c r="AV2694" s="24">
        <f t="shared" si="982"/>
        <v>0</v>
      </c>
      <c r="AW2694" s="24">
        <f t="shared" si="982"/>
        <v>0</v>
      </c>
      <c r="AX2694" s="23"/>
    </row>
    <row r="2695" spans="3:50">
      <c r="C2695" s="14">
        <v>24</v>
      </c>
      <c r="D2695" s="13"/>
      <c r="E2695" s="12"/>
      <c r="F2695" s="11"/>
      <c r="G2695" s="11"/>
      <c r="H2695" s="11"/>
      <c r="I2695" s="11"/>
      <c r="J2695" s="11"/>
      <c r="K2695" s="11"/>
      <c r="L2695" s="11"/>
      <c r="M2695" s="11"/>
      <c r="N2695" s="11"/>
      <c r="O2695" s="11"/>
      <c r="P2695" s="11"/>
      <c r="Q2695" s="11"/>
      <c r="R2695" s="11"/>
      <c r="S2695" s="11"/>
      <c r="T2695" s="11"/>
      <c r="U2695" s="11"/>
      <c r="V2695" s="11"/>
      <c r="W2695" s="11"/>
      <c r="X2695" s="11"/>
      <c r="Y2695" s="11"/>
      <c r="Z2695" s="11"/>
      <c r="AA2695" s="11"/>
      <c r="AB2695" s="25" t="e">
        <f t="shared" ref="AB2695:AW2695" si="983">IF(E447&gt;0,(SUMPRODUCT(E450:E451,E2560:E2561))/SUM(E450:E451),0)</f>
        <v>#DIV/0!</v>
      </c>
      <c r="AC2695" s="25">
        <f t="shared" si="983"/>
        <v>3.3321681864235004</v>
      </c>
      <c r="AD2695" s="25">
        <f t="shared" si="983"/>
        <v>0</v>
      </c>
      <c r="AE2695" s="25">
        <f t="shared" si="983"/>
        <v>0</v>
      </c>
      <c r="AF2695" s="25">
        <f t="shared" si="983"/>
        <v>0</v>
      </c>
      <c r="AG2695" s="25">
        <f t="shared" si="983"/>
        <v>0</v>
      </c>
      <c r="AH2695" s="25">
        <f t="shared" si="983"/>
        <v>4.152128861642022</v>
      </c>
      <c r="AI2695" s="25">
        <f t="shared" si="983"/>
        <v>4.12593722369584</v>
      </c>
      <c r="AJ2695" s="25">
        <f t="shared" si="983"/>
        <v>4.1484753889182464</v>
      </c>
      <c r="AK2695" s="25">
        <f t="shared" si="983"/>
        <v>4.1827183307347253</v>
      </c>
      <c r="AL2695" s="25">
        <f t="shared" si="983"/>
        <v>4.2215699435045586</v>
      </c>
      <c r="AM2695" s="25">
        <f t="shared" si="983"/>
        <v>4.2627059003909729</v>
      </c>
      <c r="AN2695" s="25">
        <f t="shared" si="983"/>
        <v>4.3051399257302521</v>
      </c>
      <c r="AO2695" s="25">
        <f t="shared" si="983"/>
        <v>4.3483820834249656</v>
      </c>
      <c r="AP2695" s="25">
        <f t="shared" si="983"/>
        <v>4.3921614425188</v>
      </c>
      <c r="AQ2695" s="25">
        <f t="shared" si="983"/>
        <v>4.3794345645234829</v>
      </c>
      <c r="AR2695" s="25">
        <f t="shared" si="983"/>
        <v>4.4088826554464688</v>
      </c>
      <c r="AS2695" s="25">
        <f t="shared" si="983"/>
        <v>4.4388252148997118</v>
      </c>
      <c r="AT2695" s="25">
        <f t="shared" si="983"/>
        <v>4.4691734949676327</v>
      </c>
      <c r="AU2695" s="25">
        <f t="shared" si="983"/>
        <v>4.4998587869801572</v>
      </c>
      <c r="AV2695" s="25">
        <f t="shared" si="983"/>
        <v>4.5308270676691738</v>
      </c>
      <c r="AW2695" s="25">
        <f t="shared" si="983"/>
        <v>4.5641604010025052</v>
      </c>
      <c r="AX2695" s="25"/>
    </row>
    <row r="2696" spans="3:50">
      <c r="C2696" s="10" t="s">
        <v>4</v>
      </c>
      <c r="D2696" s="9"/>
      <c r="E2696" s="8"/>
      <c r="F2696" s="3"/>
      <c r="G2696" s="3"/>
      <c r="H2696" s="3"/>
      <c r="I2696" s="3"/>
      <c r="J2696" s="3"/>
      <c r="K2696" s="3"/>
      <c r="L2696" s="3"/>
      <c r="M2696" s="3"/>
      <c r="N2696" s="3"/>
      <c r="O2696" s="3"/>
      <c r="P2696" s="3"/>
      <c r="Q2696" s="3"/>
      <c r="R2696" s="3"/>
      <c r="S2696" s="3"/>
      <c r="T2696" s="3"/>
      <c r="U2696" s="3"/>
      <c r="V2696" s="3"/>
      <c r="W2696" s="3"/>
      <c r="X2696" s="3"/>
      <c r="Y2696" s="3"/>
      <c r="Z2696" s="3"/>
      <c r="AA2696" s="3"/>
      <c r="AB2696" s="23">
        <f t="shared" ref="AB2696:AQ2700" si="984">IF(E442&gt;0,E140,0)</f>
        <v>0</v>
      </c>
      <c r="AC2696" s="23">
        <f t="shared" si="984"/>
        <v>0</v>
      </c>
      <c r="AD2696" s="23">
        <f t="shared" si="984"/>
        <v>0</v>
      </c>
      <c r="AE2696" s="23">
        <f t="shared" si="984"/>
        <v>0</v>
      </c>
      <c r="AF2696" s="23">
        <f t="shared" si="984"/>
        <v>0</v>
      </c>
      <c r="AG2696" s="23">
        <f t="shared" si="984"/>
        <v>0</v>
      </c>
      <c r="AH2696" s="23">
        <f t="shared" si="984"/>
        <v>0</v>
      </c>
      <c r="AI2696" s="23">
        <f t="shared" si="984"/>
        <v>0</v>
      </c>
      <c r="AJ2696" s="23">
        <f t="shared" si="984"/>
        <v>0</v>
      </c>
      <c r="AK2696" s="23">
        <f t="shared" si="984"/>
        <v>0</v>
      </c>
      <c r="AL2696" s="23">
        <f t="shared" si="984"/>
        <v>0</v>
      </c>
      <c r="AM2696" s="23">
        <f t="shared" si="984"/>
        <v>0</v>
      </c>
      <c r="AN2696" s="23">
        <f t="shared" si="984"/>
        <v>0</v>
      </c>
      <c r="AO2696" s="23">
        <f t="shared" si="984"/>
        <v>0</v>
      </c>
      <c r="AP2696" s="23">
        <f t="shared" si="984"/>
        <v>0</v>
      </c>
      <c r="AQ2696" s="23">
        <f t="shared" si="984"/>
        <v>0</v>
      </c>
      <c r="AR2696" s="23">
        <f t="shared" ref="AL2696:AW2700" si="985">IF(U442&gt;0,U140,0)</f>
        <v>0</v>
      </c>
      <c r="AS2696" s="23">
        <f t="shared" si="985"/>
        <v>0</v>
      </c>
      <c r="AT2696" s="23">
        <f t="shared" si="985"/>
        <v>0</v>
      </c>
      <c r="AU2696" s="23">
        <f t="shared" si="985"/>
        <v>0</v>
      </c>
      <c r="AV2696" s="23">
        <f t="shared" si="985"/>
        <v>0</v>
      </c>
      <c r="AW2696" s="23">
        <f t="shared" si="985"/>
        <v>0</v>
      </c>
      <c r="AX2696" s="23"/>
    </row>
    <row r="2697" spans="3:50">
      <c r="C2697" s="10" t="s">
        <v>3</v>
      </c>
      <c r="D2697" s="9"/>
      <c r="E2697" s="8"/>
      <c r="F2697" s="3"/>
      <c r="G2697" s="3"/>
      <c r="H2697" s="3"/>
      <c r="I2697" s="3"/>
      <c r="J2697" s="3"/>
      <c r="K2697" s="3"/>
      <c r="L2697" s="3"/>
      <c r="M2697" s="3"/>
      <c r="N2697" s="3"/>
      <c r="O2697" s="3"/>
      <c r="P2697" s="3"/>
      <c r="Q2697" s="3"/>
      <c r="R2697" s="3"/>
      <c r="S2697" s="3"/>
      <c r="T2697" s="3"/>
      <c r="U2697" s="3"/>
      <c r="V2697" s="3"/>
      <c r="W2697" s="3"/>
      <c r="X2697" s="3"/>
      <c r="Y2697" s="3"/>
      <c r="Z2697" s="3"/>
      <c r="AA2697" s="3"/>
      <c r="AB2697" s="23">
        <f t="shared" si="984"/>
        <v>0</v>
      </c>
      <c r="AC2697" s="23">
        <f t="shared" si="984"/>
        <v>0</v>
      </c>
      <c r="AD2697" s="23">
        <f t="shared" si="984"/>
        <v>0</v>
      </c>
      <c r="AE2697" s="23">
        <f t="shared" si="984"/>
        <v>0</v>
      </c>
      <c r="AF2697" s="23">
        <f t="shared" si="984"/>
        <v>0</v>
      </c>
      <c r="AG2697" s="23">
        <f t="shared" si="984"/>
        <v>0</v>
      </c>
      <c r="AH2697" s="23">
        <f t="shared" si="984"/>
        <v>0</v>
      </c>
      <c r="AI2697" s="23">
        <f t="shared" si="984"/>
        <v>0</v>
      </c>
      <c r="AJ2697" s="23">
        <f t="shared" si="984"/>
        <v>0</v>
      </c>
      <c r="AK2697" s="23">
        <f t="shared" si="984"/>
        <v>0</v>
      </c>
      <c r="AL2697" s="23">
        <f t="shared" si="985"/>
        <v>0</v>
      </c>
      <c r="AM2697" s="23">
        <f t="shared" si="985"/>
        <v>0</v>
      </c>
      <c r="AN2697" s="23">
        <f t="shared" si="985"/>
        <v>0</v>
      </c>
      <c r="AO2697" s="23">
        <f t="shared" si="985"/>
        <v>0</v>
      </c>
      <c r="AP2697" s="23">
        <f t="shared" si="985"/>
        <v>0</v>
      </c>
      <c r="AQ2697" s="23">
        <f t="shared" si="985"/>
        <v>0</v>
      </c>
      <c r="AR2697" s="23">
        <f t="shared" si="985"/>
        <v>0</v>
      </c>
      <c r="AS2697" s="23">
        <f t="shared" si="985"/>
        <v>0</v>
      </c>
      <c r="AT2697" s="23">
        <f t="shared" si="985"/>
        <v>0</v>
      </c>
      <c r="AU2697" s="23">
        <f t="shared" si="985"/>
        <v>0</v>
      </c>
      <c r="AV2697" s="23">
        <f t="shared" si="985"/>
        <v>0</v>
      </c>
      <c r="AW2697" s="23">
        <f t="shared" si="985"/>
        <v>0</v>
      </c>
      <c r="AX2697" s="23"/>
    </row>
    <row r="2698" spans="3:50">
      <c r="C2698" s="10" t="s">
        <v>2</v>
      </c>
      <c r="D2698" s="9"/>
      <c r="E2698" s="8"/>
      <c r="F2698" s="3"/>
      <c r="G2698" s="3"/>
      <c r="H2698" s="3"/>
      <c r="I2698" s="3"/>
      <c r="J2698" s="3"/>
      <c r="K2698" s="3"/>
      <c r="L2698" s="3"/>
      <c r="M2698" s="3"/>
      <c r="N2698" s="3"/>
      <c r="O2698" s="3"/>
      <c r="P2698" s="3"/>
      <c r="Q2698" s="3"/>
      <c r="R2698" s="3"/>
      <c r="S2698" s="3"/>
      <c r="T2698" s="3"/>
      <c r="U2698" s="3"/>
      <c r="V2698" s="3"/>
      <c r="W2698" s="3"/>
      <c r="X2698" s="3"/>
      <c r="Y2698" s="3"/>
      <c r="Z2698" s="3"/>
      <c r="AA2698" s="3"/>
      <c r="AB2698" s="23">
        <f t="shared" si="984"/>
        <v>0</v>
      </c>
      <c r="AC2698" s="23">
        <f t="shared" si="984"/>
        <v>4.0666666666666664</v>
      </c>
      <c r="AD2698" s="23">
        <f t="shared" si="984"/>
        <v>4.0999999999999996</v>
      </c>
      <c r="AE2698" s="23">
        <f t="shared" si="984"/>
        <v>4.1333333333333329</v>
      </c>
      <c r="AF2698" s="23">
        <f t="shared" si="984"/>
        <v>4.1666666666666661</v>
      </c>
      <c r="AG2698" s="23">
        <f t="shared" si="984"/>
        <v>4.1999999999999993</v>
      </c>
      <c r="AH2698" s="23">
        <f t="shared" si="984"/>
        <v>4.2333333333333325</v>
      </c>
      <c r="AI2698" s="23">
        <f t="shared" si="984"/>
        <v>4.2666666666666657</v>
      </c>
      <c r="AJ2698" s="23">
        <f t="shared" si="984"/>
        <v>4.2999999999999989</v>
      </c>
      <c r="AK2698" s="23">
        <f t="shared" si="984"/>
        <v>4.3333333333333321</v>
      </c>
      <c r="AL2698" s="23">
        <f t="shared" si="985"/>
        <v>4.3666666666666654</v>
      </c>
      <c r="AM2698" s="23">
        <f t="shared" si="985"/>
        <v>4.3999999999999986</v>
      </c>
      <c r="AN2698" s="23">
        <f t="shared" si="985"/>
        <v>4.4333333333333318</v>
      </c>
      <c r="AO2698" s="23">
        <f t="shared" si="985"/>
        <v>4.466666666666665</v>
      </c>
      <c r="AP2698" s="23">
        <f t="shared" si="985"/>
        <v>4.5</v>
      </c>
      <c r="AQ2698" s="23">
        <f t="shared" si="985"/>
        <v>4.5333333333333332</v>
      </c>
      <c r="AR2698" s="23">
        <f t="shared" si="985"/>
        <v>4.5666666666666664</v>
      </c>
      <c r="AS2698" s="23">
        <f t="shared" si="985"/>
        <v>4.5999999999999996</v>
      </c>
      <c r="AT2698" s="23">
        <f t="shared" si="985"/>
        <v>4.6333333333333329</v>
      </c>
      <c r="AU2698" s="23">
        <f t="shared" si="985"/>
        <v>4.6666666666666661</v>
      </c>
      <c r="AV2698" s="23">
        <f t="shared" si="985"/>
        <v>4.6999999999999993</v>
      </c>
      <c r="AW2698" s="23">
        <f t="shared" si="985"/>
        <v>4.7333333333333325</v>
      </c>
      <c r="AX2698" s="23"/>
    </row>
    <row r="2699" spans="3:50">
      <c r="C2699" s="10" t="s">
        <v>1</v>
      </c>
      <c r="D2699" s="9"/>
      <c r="E2699" s="8"/>
      <c r="F2699" s="3"/>
      <c r="G2699" s="3"/>
      <c r="H2699" s="3"/>
      <c r="I2699" s="3"/>
      <c r="J2699" s="3"/>
      <c r="K2699" s="3"/>
      <c r="L2699" s="3"/>
      <c r="M2699" s="3"/>
      <c r="N2699" s="3"/>
      <c r="O2699" s="3"/>
      <c r="P2699" s="3"/>
      <c r="Q2699" s="3"/>
      <c r="R2699" s="3"/>
      <c r="S2699" s="3"/>
      <c r="T2699" s="3"/>
      <c r="U2699" s="3"/>
      <c r="V2699" s="3"/>
      <c r="W2699" s="3"/>
      <c r="X2699" s="3"/>
      <c r="Y2699" s="3"/>
      <c r="Z2699" s="3"/>
      <c r="AA2699" s="3"/>
      <c r="AB2699" s="23">
        <f t="shared" si="984"/>
        <v>0</v>
      </c>
      <c r="AC2699" s="23">
        <f t="shared" si="984"/>
        <v>2.8733333333333331</v>
      </c>
      <c r="AD2699" s="23">
        <f t="shared" si="984"/>
        <v>2.9599999999999995</v>
      </c>
      <c r="AE2699" s="23">
        <f t="shared" si="984"/>
        <v>3.046666666666666</v>
      </c>
      <c r="AF2699" s="23">
        <f t="shared" si="984"/>
        <v>3.1333333333333324</v>
      </c>
      <c r="AG2699" s="23">
        <f t="shared" si="984"/>
        <v>3.2199999999999989</v>
      </c>
      <c r="AH2699" s="23">
        <f t="shared" si="984"/>
        <v>3.3066666666666653</v>
      </c>
      <c r="AI2699" s="23">
        <f t="shared" si="984"/>
        <v>3.3933333333333318</v>
      </c>
      <c r="AJ2699" s="23">
        <f t="shared" si="984"/>
        <v>3.4799999999999982</v>
      </c>
      <c r="AK2699" s="23">
        <f t="shared" si="984"/>
        <v>3.5666666666666647</v>
      </c>
      <c r="AL2699" s="23">
        <f t="shared" si="985"/>
        <v>3.6533333333333311</v>
      </c>
      <c r="AM2699" s="23">
        <f t="shared" si="985"/>
        <v>3.7399999999999975</v>
      </c>
      <c r="AN2699" s="23">
        <f t="shared" si="985"/>
        <v>3.826666666666664</v>
      </c>
      <c r="AO2699" s="23">
        <f t="shared" si="985"/>
        <v>3.9133333333333304</v>
      </c>
      <c r="AP2699" s="23">
        <f t="shared" si="985"/>
        <v>4</v>
      </c>
      <c r="AQ2699" s="23">
        <f t="shared" si="985"/>
        <v>4.0333333333333332</v>
      </c>
      <c r="AR2699" s="23">
        <f t="shared" si="985"/>
        <v>4.0666666666666664</v>
      </c>
      <c r="AS2699" s="23">
        <f t="shared" si="985"/>
        <v>4.0999999999999996</v>
      </c>
      <c r="AT2699" s="23">
        <f t="shared" si="985"/>
        <v>4.1333333333333329</v>
      </c>
      <c r="AU2699" s="23">
        <f t="shared" si="985"/>
        <v>4.1666666666666661</v>
      </c>
      <c r="AV2699" s="23">
        <f t="shared" si="985"/>
        <v>4.1999999999999993</v>
      </c>
      <c r="AW2699" s="23">
        <f t="shared" si="985"/>
        <v>4.2333333333333325</v>
      </c>
      <c r="AX2699" s="23"/>
    </row>
    <row r="2700" spans="3:50">
      <c r="C2700" s="7" t="s">
        <v>0</v>
      </c>
      <c r="D2700" s="6"/>
      <c r="E2700" s="5"/>
      <c r="F2700" s="4"/>
      <c r="G2700" s="4"/>
      <c r="H2700" s="4"/>
      <c r="I2700" s="4"/>
      <c r="J2700" s="4"/>
      <c r="K2700" s="4"/>
      <c r="L2700" s="4"/>
      <c r="M2700" s="4"/>
      <c r="N2700" s="4"/>
      <c r="O2700" s="4"/>
      <c r="P2700" s="4"/>
      <c r="Q2700" s="4"/>
      <c r="R2700" s="4"/>
      <c r="S2700" s="4"/>
      <c r="T2700" s="4"/>
      <c r="U2700" s="4"/>
      <c r="V2700" s="4"/>
      <c r="W2700" s="4"/>
      <c r="X2700" s="4"/>
      <c r="Y2700" s="4"/>
      <c r="Z2700" s="4"/>
      <c r="AA2700" s="4"/>
      <c r="AB2700" s="24">
        <f t="shared" si="984"/>
        <v>0</v>
      </c>
      <c r="AC2700" s="24">
        <f t="shared" si="984"/>
        <v>0</v>
      </c>
      <c r="AD2700" s="24">
        <f t="shared" si="984"/>
        <v>0</v>
      </c>
      <c r="AE2700" s="24">
        <f t="shared" si="984"/>
        <v>0</v>
      </c>
      <c r="AF2700" s="24">
        <f t="shared" si="984"/>
        <v>0</v>
      </c>
      <c r="AG2700" s="24">
        <f t="shared" si="984"/>
        <v>0</v>
      </c>
      <c r="AH2700" s="24">
        <f t="shared" si="984"/>
        <v>0</v>
      </c>
      <c r="AI2700" s="24">
        <f t="shared" si="984"/>
        <v>0</v>
      </c>
      <c r="AJ2700" s="24">
        <f t="shared" si="984"/>
        <v>0</v>
      </c>
      <c r="AK2700" s="24">
        <f t="shared" si="984"/>
        <v>0</v>
      </c>
      <c r="AL2700" s="24">
        <f t="shared" si="985"/>
        <v>0</v>
      </c>
      <c r="AM2700" s="24">
        <f t="shared" si="985"/>
        <v>0</v>
      </c>
      <c r="AN2700" s="24">
        <f t="shared" si="985"/>
        <v>0</v>
      </c>
      <c r="AO2700" s="24">
        <f t="shared" si="985"/>
        <v>0</v>
      </c>
      <c r="AP2700" s="24">
        <f t="shared" si="985"/>
        <v>0</v>
      </c>
      <c r="AQ2700" s="24">
        <f t="shared" si="985"/>
        <v>0</v>
      </c>
      <c r="AR2700" s="24">
        <f t="shared" si="985"/>
        <v>0</v>
      </c>
      <c r="AS2700" s="24">
        <f t="shared" si="985"/>
        <v>0</v>
      </c>
      <c r="AT2700" s="24">
        <f t="shared" si="985"/>
        <v>0</v>
      </c>
      <c r="AU2700" s="24">
        <f t="shared" si="985"/>
        <v>0</v>
      </c>
      <c r="AV2700" s="24">
        <f t="shared" si="985"/>
        <v>0</v>
      </c>
      <c r="AW2700" s="24">
        <f t="shared" si="985"/>
        <v>0</v>
      </c>
      <c r="AX2700" s="23"/>
    </row>
    <row r="2701" spans="3:50">
      <c r="C2701" s="14">
        <v>25</v>
      </c>
      <c r="D2701" s="13"/>
      <c r="E2701" s="12"/>
      <c r="F2701" s="11"/>
      <c r="G2701" s="11"/>
      <c r="H2701" s="11"/>
      <c r="I2701" s="11"/>
      <c r="J2701" s="11"/>
      <c r="K2701" s="11"/>
      <c r="L2701" s="11"/>
      <c r="M2701" s="11"/>
      <c r="N2701" s="11"/>
      <c r="O2701" s="11"/>
      <c r="P2701" s="11"/>
      <c r="Q2701" s="11"/>
      <c r="R2701" s="11"/>
      <c r="S2701" s="11"/>
      <c r="T2701" s="11"/>
      <c r="U2701" s="11"/>
      <c r="V2701" s="11"/>
      <c r="W2701" s="11"/>
      <c r="X2701" s="11"/>
      <c r="Y2701" s="11"/>
      <c r="Z2701" s="11"/>
      <c r="AA2701" s="11"/>
      <c r="AB2701" s="11"/>
      <c r="AC2701" s="25" t="e">
        <f t="shared" ref="AC2701:AW2701" si="986">IF(E447&gt;0,(SUMPRODUCT(E450:E451,E2560:E2561))/SUM(E450:E451),0)</f>
        <v>#DIV/0!</v>
      </c>
      <c r="AD2701" s="25">
        <f t="shared" si="986"/>
        <v>3.3321681864235004</v>
      </c>
      <c r="AE2701" s="25">
        <f t="shared" si="986"/>
        <v>0</v>
      </c>
      <c r="AF2701" s="25">
        <f t="shared" si="986"/>
        <v>0</v>
      </c>
      <c r="AG2701" s="25">
        <f t="shared" si="986"/>
        <v>0</v>
      </c>
      <c r="AH2701" s="25">
        <f t="shared" si="986"/>
        <v>0</v>
      </c>
      <c r="AI2701" s="25">
        <f t="shared" si="986"/>
        <v>4.152128861642022</v>
      </c>
      <c r="AJ2701" s="25">
        <f t="shared" si="986"/>
        <v>4.12593722369584</v>
      </c>
      <c r="AK2701" s="25">
        <f t="shared" si="986"/>
        <v>4.1484753889182464</v>
      </c>
      <c r="AL2701" s="25">
        <f t="shared" si="986"/>
        <v>4.1827183307347253</v>
      </c>
      <c r="AM2701" s="25">
        <f t="shared" si="986"/>
        <v>4.2215699435045586</v>
      </c>
      <c r="AN2701" s="25">
        <f t="shared" si="986"/>
        <v>4.2627059003909729</v>
      </c>
      <c r="AO2701" s="25">
        <f t="shared" si="986"/>
        <v>4.3051399257302521</v>
      </c>
      <c r="AP2701" s="25">
        <f t="shared" si="986"/>
        <v>4.3483820834249656</v>
      </c>
      <c r="AQ2701" s="25">
        <f t="shared" si="986"/>
        <v>4.3921614425188</v>
      </c>
      <c r="AR2701" s="25">
        <f t="shared" si="986"/>
        <v>4.3794345645234829</v>
      </c>
      <c r="AS2701" s="25">
        <f t="shared" si="986"/>
        <v>4.4088826554464688</v>
      </c>
      <c r="AT2701" s="25">
        <f t="shared" si="986"/>
        <v>4.4388252148997118</v>
      </c>
      <c r="AU2701" s="25">
        <f t="shared" si="986"/>
        <v>4.4691734949676327</v>
      </c>
      <c r="AV2701" s="25">
        <f t="shared" si="986"/>
        <v>4.4998587869801572</v>
      </c>
      <c r="AW2701" s="25">
        <f t="shared" si="986"/>
        <v>4.5308270676691738</v>
      </c>
      <c r="AX2701" s="25"/>
    </row>
    <row r="2702" spans="3:50">
      <c r="C2702" s="10" t="s">
        <v>4</v>
      </c>
      <c r="D2702" s="9"/>
      <c r="E2702" s="8"/>
      <c r="F2702" s="3"/>
      <c r="G2702" s="3"/>
      <c r="H2702" s="3"/>
      <c r="I2702" s="3"/>
      <c r="J2702" s="3"/>
      <c r="K2702" s="3"/>
      <c r="L2702" s="3"/>
      <c r="M2702" s="3"/>
      <c r="N2702" s="3"/>
      <c r="O2702" s="3"/>
      <c r="P2702" s="3"/>
      <c r="Q2702" s="3"/>
      <c r="R2702" s="3"/>
      <c r="S2702" s="3"/>
      <c r="T2702" s="3"/>
      <c r="U2702" s="3"/>
      <c r="V2702" s="3"/>
      <c r="W2702" s="3"/>
      <c r="X2702" s="3"/>
      <c r="Y2702" s="3"/>
      <c r="Z2702" s="3"/>
      <c r="AA2702" s="3"/>
      <c r="AB2702" s="3"/>
      <c r="AC2702" s="23">
        <f t="shared" ref="AC2702:AR2706" si="987">IF(E442&gt;0,E140,0)</f>
        <v>0</v>
      </c>
      <c r="AD2702" s="23">
        <f t="shared" si="987"/>
        <v>0</v>
      </c>
      <c r="AE2702" s="23">
        <f t="shared" si="987"/>
        <v>0</v>
      </c>
      <c r="AF2702" s="23">
        <f t="shared" si="987"/>
        <v>0</v>
      </c>
      <c r="AG2702" s="23">
        <f t="shared" si="987"/>
        <v>0</v>
      </c>
      <c r="AH2702" s="23">
        <f t="shared" si="987"/>
        <v>0</v>
      </c>
      <c r="AI2702" s="23">
        <f t="shared" si="987"/>
        <v>0</v>
      </c>
      <c r="AJ2702" s="23">
        <f t="shared" si="987"/>
        <v>0</v>
      </c>
      <c r="AK2702" s="23">
        <f t="shared" si="987"/>
        <v>0</v>
      </c>
      <c r="AL2702" s="23">
        <f t="shared" si="987"/>
        <v>0</v>
      </c>
      <c r="AM2702" s="23">
        <f t="shared" si="987"/>
        <v>0</v>
      </c>
      <c r="AN2702" s="23">
        <f t="shared" si="987"/>
        <v>0</v>
      </c>
      <c r="AO2702" s="23">
        <f t="shared" si="987"/>
        <v>0</v>
      </c>
      <c r="AP2702" s="23">
        <f t="shared" si="987"/>
        <v>0</v>
      </c>
      <c r="AQ2702" s="23">
        <f t="shared" si="987"/>
        <v>0</v>
      </c>
      <c r="AR2702" s="23">
        <f t="shared" si="987"/>
        <v>0</v>
      </c>
      <c r="AS2702" s="23">
        <f t="shared" ref="AM2702:AW2706" si="988">IF(U442&gt;0,U140,0)</f>
        <v>0</v>
      </c>
      <c r="AT2702" s="23">
        <f t="shared" si="988"/>
        <v>0</v>
      </c>
      <c r="AU2702" s="23">
        <f t="shared" si="988"/>
        <v>0</v>
      </c>
      <c r="AV2702" s="23">
        <f t="shared" si="988"/>
        <v>0</v>
      </c>
      <c r="AW2702" s="23">
        <f t="shared" si="988"/>
        <v>0</v>
      </c>
      <c r="AX2702" s="23"/>
    </row>
    <row r="2703" spans="3:50">
      <c r="C2703" s="10" t="s">
        <v>3</v>
      </c>
      <c r="D2703" s="9"/>
      <c r="E2703" s="8"/>
      <c r="F2703" s="3"/>
      <c r="G2703" s="3"/>
      <c r="H2703" s="3"/>
      <c r="I2703" s="3"/>
      <c r="J2703" s="3"/>
      <c r="K2703" s="3"/>
      <c r="L2703" s="3"/>
      <c r="M2703" s="3"/>
      <c r="N2703" s="3"/>
      <c r="O2703" s="3"/>
      <c r="P2703" s="3"/>
      <c r="Q2703" s="3"/>
      <c r="R2703" s="3"/>
      <c r="S2703" s="3"/>
      <c r="T2703" s="3"/>
      <c r="U2703" s="3"/>
      <c r="V2703" s="3"/>
      <c r="W2703" s="3"/>
      <c r="X2703" s="3"/>
      <c r="Y2703" s="3"/>
      <c r="Z2703" s="3"/>
      <c r="AA2703" s="3"/>
      <c r="AB2703" s="3"/>
      <c r="AC2703" s="23">
        <f t="shared" si="987"/>
        <v>0</v>
      </c>
      <c r="AD2703" s="23">
        <f t="shared" si="987"/>
        <v>0</v>
      </c>
      <c r="AE2703" s="23">
        <f t="shared" si="987"/>
        <v>0</v>
      </c>
      <c r="AF2703" s="23">
        <f t="shared" si="987"/>
        <v>0</v>
      </c>
      <c r="AG2703" s="23">
        <f t="shared" si="987"/>
        <v>0</v>
      </c>
      <c r="AH2703" s="23">
        <f t="shared" si="987"/>
        <v>0</v>
      </c>
      <c r="AI2703" s="23">
        <f t="shared" si="987"/>
        <v>0</v>
      </c>
      <c r="AJ2703" s="23">
        <f t="shared" si="987"/>
        <v>0</v>
      </c>
      <c r="AK2703" s="23">
        <f t="shared" si="987"/>
        <v>0</v>
      </c>
      <c r="AL2703" s="23">
        <f t="shared" si="987"/>
        <v>0</v>
      </c>
      <c r="AM2703" s="23">
        <f t="shared" si="988"/>
        <v>0</v>
      </c>
      <c r="AN2703" s="23">
        <f t="shared" si="988"/>
        <v>0</v>
      </c>
      <c r="AO2703" s="23">
        <f t="shared" si="988"/>
        <v>0</v>
      </c>
      <c r="AP2703" s="23">
        <f t="shared" si="988"/>
        <v>0</v>
      </c>
      <c r="AQ2703" s="23">
        <f t="shared" si="988"/>
        <v>0</v>
      </c>
      <c r="AR2703" s="23">
        <f t="shared" si="988"/>
        <v>0</v>
      </c>
      <c r="AS2703" s="23">
        <f t="shared" si="988"/>
        <v>0</v>
      </c>
      <c r="AT2703" s="23">
        <f t="shared" si="988"/>
        <v>0</v>
      </c>
      <c r="AU2703" s="23">
        <f t="shared" si="988"/>
        <v>0</v>
      </c>
      <c r="AV2703" s="23">
        <f t="shared" si="988"/>
        <v>0</v>
      </c>
      <c r="AW2703" s="23">
        <f t="shared" si="988"/>
        <v>0</v>
      </c>
      <c r="AX2703" s="23"/>
    </row>
    <row r="2704" spans="3:50">
      <c r="C2704" s="10" t="s">
        <v>2</v>
      </c>
      <c r="D2704" s="9"/>
      <c r="E2704" s="8"/>
      <c r="F2704" s="3"/>
      <c r="G2704" s="3"/>
      <c r="H2704" s="3"/>
      <c r="I2704" s="3"/>
      <c r="J2704" s="3"/>
      <c r="K2704" s="3"/>
      <c r="L2704" s="3"/>
      <c r="M2704" s="3"/>
      <c r="N2704" s="3"/>
      <c r="O2704" s="3"/>
      <c r="P2704" s="3"/>
      <c r="Q2704" s="3"/>
      <c r="R2704" s="3"/>
      <c r="S2704" s="3"/>
      <c r="T2704" s="3"/>
      <c r="U2704" s="3"/>
      <c r="V2704" s="3"/>
      <c r="W2704" s="3"/>
      <c r="X2704" s="3"/>
      <c r="Y2704" s="3"/>
      <c r="Z2704" s="3"/>
      <c r="AA2704" s="3"/>
      <c r="AB2704" s="3"/>
      <c r="AC2704" s="23">
        <f t="shared" si="987"/>
        <v>0</v>
      </c>
      <c r="AD2704" s="23">
        <f t="shared" si="987"/>
        <v>4.0666666666666664</v>
      </c>
      <c r="AE2704" s="23">
        <f t="shared" si="987"/>
        <v>4.0999999999999996</v>
      </c>
      <c r="AF2704" s="23">
        <f t="shared" si="987"/>
        <v>4.1333333333333329</v>
      </c>
      <c r="AG2704" s="23">
        <f t="shared" si="987"/>
        <v>4.1666666666666661</v>
      </c>
      <c r="AH2704" s="23">
        <f t="shared" si="987"/>
        <v>4.1999999999999993</v>
      </c>
      <c r="AI2704" s="23">
        <f t="shared" si="987"/>
        <v>4.2333333333333325</v>
      </c>
      <c r="AJ2704" s="23">
        <f t="shared" si="987"/>
        <v>4.2666666666666657</v>
      </c>
      <c r="AK2704" s="23">
        <f t="shared" si="987"/>
        <v>4.2999999999999989</v>
      </c>
      <c r="AL2704" s="23">
        <f t="shared" si="987"/>
        <v>4.3333333333333321</v>
      </c>
      <c r="AM2704" s="23">
        <f t="shared" si="988"/>
        <v>4.3666666666666654</v>
      </c>
      <c r="AN2704" s="23">
        <f t="shared" si="988"/>
        <v>4.3999999999999986</v>
      </c>
      <c r="AO2704" s="23">
        <f t="shared" si="988"/>
        <v>4.4333333333333318</v>
      </c>
      <c r="AP2704" s="23">
        <f t="shared" si="988"/>
        <v>4.466666666666665</v>
      </c>
      <c r="AQ2704" s="23">
        <f t="shared" si="988"/>
        <v>4.5</v>
      </c>
      <c r="AR2704" s="23">
        <f t="shared" si="988"/>
        <v>4.5333333333333332</v>
      </c>
      <c r="AS2704" s="23">
        <f t="shared" si="988"/>
        <v>4.5666666666666664</v>
      </c>
      <c r="AT2704" s="23">
        <f t="shared" si="988"/>
        <v>4.5999999999999996</v>
      </c>
      <c r="AU2704" s="23">
        <f t="shared" si="988"/>
        <v>4.6333333333333329</v>
      </c>
      <c r="AV2704" s="23">
        <f t="shared" si="988"/>
        <v>4.6666666666666661</v>
      </c>
      <c r="AW2704" s="23">
        <f t="shared" si="988"/>
        <v>4.6999999999999993</v>
      </c>
      <c r="AX2704" s="23"/>
    </row>
    <row r="2705" spans="3:50">
      <c r="C2705" s="10" t="s">
        <v>1</v>
      </c>
      <c r="D2705" s="9"/>
      <c r="E2705" s="8"/>
      <c r="F2705" s="3"/>
      <c r="G2705" s="3"/>
      <c r="H2705" s="3"/>
      <c r="I2705" s="3"/>
      <c r="J2705" s="3"/>
      <c r="K2705" s="3"/>
      <c r="L2705" s="3"/>
      <c r="M2705" s="3"/>
      <c r="N2705" s="3"/>
      <c r="O2705" s="3"/>
      <c r="P2705" s="3"/>
      <c r="Q2705" s="3"/>
      <c r="R2705" s="3"/>
      <c r="S2705" s="3"/>
      <c r="T2705" s="3"/>
      <c r="U2705" s="3"/>
      <c r="V2705" s="3"/>
      <c r="W2705" s="3"/>
      <c r="X2705" s="3"/>
      <c r="Y2705" s="3"/>
      <c r="Z2705" s="3"/>
      <c r="AA2705" s="3"/>
      <c r="AB2705" s="3"/>
      <c r="AC2705" s="23">
        <f t="shared" si="987"/>
        <v>0</v>
      </c>
      <c r="AD2705" s="23">
        <f t="shared" si="987"/>
        <v>2.8733333333333331</v>
      </c>
      <c r="AE2705" s="23">
        <f t="shared" si="987"/>
        <v>2.9599999999999995</v>
      </c>
      <c r="AF2705" s="23">
        <f t="shared" si="987"/>
        <v>3.046666666666666</v>
      </c>
      <c r="AG2705" s="23">
        <f t="shared" si="987"/>
        <v>3.1333333333333324</v>
      </c>
      <c r="AH2705" s="23">
        <f t="shared" si="987"/>
        <v>3.2199999999999989</v>
      </c>
      <c r="AI2705" s="23">
        <f t="shared" si="987"/>
        <v>3.3066666666666653</v>
      </c>
      <c r="AJ2705" s="23">
        <f t="shared" si="987"/>
        <v>3.3933333333333318</v>
      </c>
      <c r="AK2705" s="23">
        <f t="shared" si="987"/>
        <v>3.4799999999999982</v>
      </c>
      <c r="AL2705" s="23">
        <f t="shared" si="987"/>
        <v>3.5666666666666647</v>
      </c>
      <c r="AM2705" s="23">
        <f t="shared" si="988"/>
        <v>3.6533333333333311</v>
      </c>
      <c r="AN2705" s="23">
        <f t="shared" si="988"/>
        <v>3.7399999999999975</v>
      </c>
      <c r="AO2705" s="23">
        <f t="shared" si="988"/>
        <v>3.826666666666664</v>
      </c>
      <c r="AP2705" s="23">
        <f t="shared" si="988"/>
        <v>3.9133333333333304</v>
      </c>
      <c r="AQ2705" s="23">
        <f t="shared" si="988"/>
        <v>4</v>
      </c>
      <c r="AR2705" s="23">
        <f t="shared" si="988"/>
        <v>4.0333333333333332</v>
      </c>
      <c r="AS2705" s="23">
        <f t="shared" si="988"/>
        <v>4.0666666666666664</v>
      </c>
      <c r="AT2705" s="23">
        <f t="shared" si="988"/>
        <v>4.0999999999999996</v>
      </c>
      <c r="AU2705" s="23">
        <f t="shared" si="988"/>
        <v>4.1333333333333329</v>
      </c>
      <c r="AV2705" s="23">
        <f t="shared" si="988"/>
        <v>4.1666666666666661</v>
      </c>
      <c r="AW2705" s="23">
        <f t="shared" si="988"/>
        <v>4.1999999999999993</v>
      </c>
      <c r="AX2705" s="23"/>
    </row>
    <row r="2706" spans="3:50">
      <c r="C2706" s="7" t="s">
        <v>0</v>
      </c>
      <c r="D2706" s="6"/>
      <c r="E2706" s="5"/>
      <c r="F2706" s="4"/>
      <c r="G2706" s="4"/>
      <c r="H2706" s="4"/>
      <c r="I2706" s="4"/>
      <c r="J2706" s="4"/>
      <c r="K2706" s="4"/>
      <c r="L2706" s="4"/>
      <c r="M2706" s="4"/>
      <c r="N2706" s="4"/>
      <c r="O2706" s="4"/>
      <c r="P2706" s="4"/>
      <c r="Q2706" s="4"/>
      <c r="R2706" s="4"/>
      <c r="S2706" s="4"/>
      <c r="T2706" s="4"/>
      <c r="U2706" s="4"/>
      <c r="V2706" s="4"/>
      <c r="W2706" s="4"/>
      <c r="X2706" s="4"/>
      <c r="Y2706" s="4"/>
      <c r="Z2706" s="4"/>
      <c r="AA2706" s="4"/>
      <c r="AB2706" s="4"/>
      <c r="AC2706" s="24">
        <f t="shared" si="987"/>
        <v>0</v>
      </c>
      <c r="AD2706" s="24">
        <f t="shared" si="987"/>
        <v>0</v>
      </c>
      <c r="AE2706" s="24">
        <f t="shared" si="987"/>
        <v>0</v>
      </c>
      <c r="AF2706" s="24">
        <f t="shared" si="987"/>
        <v>0</v>
      </c>
      <c r="AG2706" s="24">
        <f t="shared" si="987"/>
        <v>0</v>
      </c>
      <c r="AH2706" s="24">
        <f t="shared" si="987"/>
        <v>0</v>
      </c>
      <c r="AI2706" s="24">
        <f t="shared" si="987"/>
        <v>0</v>
      </c>
      <c r="AJ2706" s="24">
        <f t="shared" si="987"/>
        <v>0</v>
      </c>
      <c r="AK2706" s="24">
        <f t="shared" si="987"/>
        <v>0</v>
      </c>
      <c r="AL2706" s="24">
        <f t="shared" si="987"/>
        <v>0</v>
      </c>
      <c r="AM2706" s="24">
        <f t="shared" si="988"/>
        <v>0</v>
      </c>
      <c r="AN2706" s="24">
        <f t="shared" si="988"/>
        <v>0</v>
      </c>
      <c r="AO2706" s="24">
        <f t="shared" si="988"/>
        <v>0</v>
      </c>
      <c r="AP2706" s="24">
        <f t="shared" si="988"/>
        <v>0</v>
      </c>
      <c r="AQ2706" s="24">
        <f t="shared" si="988"/>
        <v>0</v>
      </c>
      <c r="AR2706" s="24">
        <f t="shared" si="988"/>
        <v>0</v>
      </c>
      <c r="AS2706" s="24">
        <f t="shared" si="988"/>
        <v>0</v>
      </c>
      <c r="AT2706" s="24">
        <f t="shared" si="988"/>
        <v>0</v>
      </c>
      <c r="AU2706" s="24">
        <f t="shared" si="988"/>
        <v>0</v>
      </c>
      <c r="AV2706" s="24">
        <f t="shared" si="988"/>
        <v>0</v>
      </c>
      <c r="AW2706" s="24">
        <f t="shared" si="988"/>
        <v>0</v>
      </c>
      <c r="AX2706" s="23"/>
    </row>
    <row r="2707" spans="3:50">
      <c r="C2707" s="14">
        <v>26</v>
      </c>
      <c r="D2707" s="13"/>
      <c r="E2707" s="12"/>
      <c r="F2707" s="11"/>
      <c r="G2707" s="11"/>
      <c r="H2707" s="11"/>
      <c r="I2707" s="11"/>
      <c r="J2707" s="11"/>
      <c r="K2707" s="11"/>
      <c r="L2707" s="11"/>
      <c r="M2707" s="11"/>
      <c r="N2707" s="11"/>
      <c r="O2707" s="11"/>
      <c r="P2707" s="11"/>
      <c r="Q2707" s="11"/>
      <c r="R2707" s="11"/>
      <c r="S2707" s="11"/>
      <c r="T2707" s="11"/>
      <c r="U2707" s="11"/>
      <c r="V2707" s="11"/>
      <c r="W2707" s="11"/>
      <c r="X2707" s="11"/>
      <c r="Y2707" s="11"/>
      <c r="Z2707" s="11"/>
      <c r="AA2707" s="11"/>
      <c r="AB2707" s="11"/>
      <c r="AC2707" s="11"/>
      <c r="AD2707" s="25" t="e">
        <f t="shared" ref="AD2707:AW2707" si="989">IF(E447&gt;0,(SUMPRODUCT(E450:E451,E2560:E2561))/SUM(E450:E451),0)</f>
        <v>#DIV/0!</v>
      </c>
      <c r="AE2707" s="25">
        <f t="shared" si="989"/>
        <v>3.3321681864235004</v>
      </c>
      <c r="AF2707" s="25">
        <f t="shared" si="989"/>
        <v>0</v>
      </c>
      <c r="AG2707" s="25">
        <f t="shared" si="989"/>
        <v>0</v>
      </c>
      <c r="AH2707" s="25">
        <f t="shared" si="989"/>
        <v>0</v>
      </c>
      <c r="AI2707" s="25">
        <f t="shared" si="989"/>
        <v>0</v>
      </c>
      <c r="AJ2707" s="25">
        <f t="shared" si="989"/>
        <v>4.152128861642022</v>
      </c>
      <c r="AK2707" s="25">
        <f t="shared" si="989"/>
        <v>4.12593722369584</v>
      </c>
      <c r="AL2707" s="25">
        <f t="shared" si="989"/>
        <v>4.1484753889182464</v>
      </c>
      <c r="AM2707" s="25">
        <f t="shared" si="989"/>
        <v>4.1827183307347253</v>
      </c>
      <c r="AN2707" s="25">
        <f t="shared" si="989"/>
        <v>4.2215699435045586</v>
      </c>
      <c r="AO2707" s="25">
        <f t="shared" si="989"/>
        <v>4.2627059003909729</v>
      </c>
      <c r="AP2707" s="25">
        <f t="shared" si="989"/>
        <v>4.3051399257302521</v>
      </c>
      <c r="AQ2707" s="25">
        <f t="shared" si="989"/>
        <v>4.3483820834249656</v>
      </c>
      <c r="AR2707" s="25">
        <f t="shared" si="989"/>
        <v>4.3921614425188</v>
      </c>
      <c r="AS2707" s="25">
        <f t="shared" si="989"/>
        <v>4.3794345645234829</v>
      </c>
      <c r="AT2707" s="25">
        <f t="shared" si="989"/>
        <v>4.4088826554464688</v>
      </c>
      <c r="AU2707" s="25">
        <f t="shared" si="989"/>
        <v>4.4388252148997118</v>
      </c>
      <c r="AV2707" s="25">
        <f t="shared" si="989"/>
        <v>4.4691734949676327</v>
      </c>
      <c r="AW2707" s="25">
        <f t="shared" si="989"/>
        <v>4.4998587869801572</v>
      </c>
      <c r="AX2707" s="25"/>
    </row>
    <row r="2708" spans="3:50">
      <c r="C2708" s="10" t="s">
        <v>4</v>
      </c>
      <c r="D2708" s="9"/>
      <c r="E2708" s="8"/>
      <c r="F2708" s="3"/>
      <c r="G2708" s="3"/>
      <c r="H2708" s="3"/>
      <c r="I2708" s="3"/>
      <c r="J2708" s="3"/>
      <c r="K2708" s="3"/>
      <c r="L2708" s="3"/>
      <c r="M2708" s="3"/>
      <c r="N2708" s="3"/>
      <c r="O2708" s="3"/>
      <c r="P2708" s="3"/>
      <c r="Q2708" s="3"/>
      <c r="R2708" s="3"/>
      <c r="S2708" s="3"/>
      <c r="T2708" s="3"/>
      <c r="U2708" s="3"/>
      <c r="V2708" s="3"/>
      <c r="W2708" s="3"/>
      <c r="X2708" s="3"/>
      <c r="Y2708" s="3"/>
      <c r="Z2708" s="3"/>
      <c r="AA2708" s="3"/>
      <c r="AB2708" s="3"/>
      <c r="AC2708" s="3"/>
      <c r="AD2708" s="23">
        <f t="shared" ref="AD2708:AS2712" si="990">IF(E442&gt;0,E140,0)</f>
        <v>0</v>
      </c>
      <c r="AE2708" s="23">
        <f t="shared" si="990"/>
        <v>0</v>
      </c>
      <c r="AF2708" s="23">
        <f t="shared" si="990"/>
        <v>0</v>
      </c>
      <c r="AG2708" s="23">
        <f t="shared" si="990"/>
        <v>0</v>
      </c>
      <c r="AH2708" s="23">
        <f t="shared" si="990"/>
        <v>0</v>
      </c>
      <c r="AI2708" s="23">
        <f t="shared" si="990"/>
        <v>0</v>
      </c>
      <c r="AJ2708" s="23">
        <f t="shared" si="990"/>
        <v>0</v>
      </c>
      <c r="AK2708" s="23">
        <f t="shared" si="990"/>
        <v>0</v>
      </c>
      <c r="AL2708" s="23">
        <f t="shared" si="990"/>
        <v>0</v>
      </c>
      <c r="AM2708" s="23">
        <f t="shared" si="990"/>
        <v>0</v>
      </c>
      <c r="AN2708" s="23">
        <f t="shared" si="990"/>
        <v>0</v>
      </c>
      <c r="AO2708" s="23">
        <f t="shared" si="990"/>
        <v>0</v>
      </c>
      <c r="AP2708" s="23">
        <f t="shared" si="990"/>
        <v>0</v>
      </c>
      <c r="AQ2708" s="23">
        <f t="shared" si="990"/>
        <v>0</v>
      </c>
      <c r="AR2708" s="23">
        <f t="shared" si="990"/>
        <v>0</v>
      </c>
      <c r="AS2708" s="23">
        <f t="shared" si="990"/>
        <v>0</v>
      </c>
      <c r="AT2708" s="23">
        <f t="shared" ref="AN2708:AW2712" si="991">IF(U442&gt;0,U140,0)</f>
        <v>0</v>
      </c>
      <c r="AU2708" s="23">
        <f t="shared" si="991"/>
        <v>0</v>
      </c>
      <c r="AV2708" s="23">
        <f t="shared" si="991"/>
        <v>0</v>
      </c>
      <c r="AW2708" s="23">
        <f t="shared" si="991"/>
        <v>0</v>
      </c>
      <c r="AX2708" s="23"/>
    </row>
    <row r="2709" spans="3:50">
      <c r="C2709" s="10" t="s">
        <v>3</v>
      </c>
      <c r="D2709" s="9"/>
      <c r="E2709" s="8"/>
      <c r="F2709" s="3"/>
      <c r="G2709" s="3"/>
      <c r="H2709" s="3"/>
      <c r="I2709" s="3"/>
      <c r="J2709" s="3"/>
      <c r="K2709" s="3"/>
      <c r="L2709" s="3"/>
      <c r="M2709" s="3"/>
      <c r="N2709" s="3"/>
      <c r="O2709" s="3"/>
      <c r="P2709" s="3"/>
      <c r="Q2709" s="3"/>
      <c r="R2709" s="3"/>
      <c r="S2709" s="3"/>
      <c r="T2709" s="3"/>
      <c r="U2709" s="3"/>
      <c r="V2709" s="3"/>
      <c r="W2709" s="3"/>
      <c r="X2709" s="3"/>
      <c r="Y2709" s="3"/>
      <c r="Z2709" s="3"/>
      <c r="AA2709" s="3"/>
      <c r="AB2709" s="3"/>
      <c r="AC2709" s="3"/>
      <c r="AD2709" s="23">
        <f t="shared" si="990"/>
        <v>0</v>
      </c>
      <c r="AE2709" s="23">
        <f t="shared" si="990"/>
        <v>0</v>
      </c>
      <c r="AF2709" s="23">
        <f t="shared" si="990"/>
        <v>0</v>
      </c>
      <c r="AG2709" s="23">
        <f t="shared" si="990"/>
        <v>0</v>
      </c>
      <c r="AH2709" s="23">
        <f t="shared" si="990"/>
        <v>0</v>
      </c>
      <c r="AI2709" s="23">
        <f t="shared" si="990"/>
        <v>0</v>
      </c>
      <c r="AJ2709" s="23">
        <f t="shared" si="990"/>
        <v>0</v>
      </c>
      <c r="AK2709" s="23">
        <f t="shared" si="990"/>
        <v>0</v>
      </c>
      <c r="AL2709" s="23">
        <f t="shared" si="990"/>
        <v>0</v>
      </c>
      <c r="AM2709" s="23">
        <f t="shared" si="990"/>
        <v>0</v>
      </c>
      <c r="AN2709" s="23">
        <f t="shared" si="991"/>
        <v>0</v>
      </c>
      <c r="AO2709" s="23">
        <f t="shared" si="991"/>
        <v>0</v>
      </c>
      <c r="AP2709" s="23">
        <f t="shared" si="991"/>
        <v>0</v>
      </c>
      <c r="AQ2709" s="23">
        <f t="shared" si="991"/>
        <v>0</v>
      </c>
      <c r="AR2709" s="23">
        <f t="shared" si="991"/>
        <v>0</v>
      </c>
      <c r="AS2709" s="23">
        <f t="shared" si="991"/>
        <v>0</v>
      </c>
      <c r="AT2709" s="23">
        <f t="shared" si="991"/>
        <v>0</v>
      </c>
      <c r="AU2709" s="23">
        <f t="shared" si="991"/>
        <v>0</v>
      </c>
      <c r="AV2709" s="23">
        <f t="shared" si="991"/>
        <v>0</v>
      </c>
      <c r="AW2709" s="23">
        <f t="shared" si="991"/>
        <v>0</v>
      </c>
      <c r="AX2709" s="23"/>
    </row>
    <row r="2710" spans="3:50">
      <c r="C2710" s="10" t="s">
        <v>2</v>
      </c>
      <c r="D2710" s="9"/>
      <c r="E2710" s="8"/>
      <c r="F2710" s="3"/>
      <c r="G2710" s="3"/>
      <c r="H2710" s="3"/>
      <c r="I2710" s="3"/>
      <c r="J2710" s="3"/>
      <c r="K2710" s="3"/>
      <c r="L2710" s="3"/>
      <c r="M2710" s="3"/>
      <c r="N2710" s="3"/>
      <c r="O2710" s="3"/>
      <c r="P2710" s="3"/>
      <c r="Q2710" s="3"/>
      <c r="R2710" s="3"/>
      <c r="S2710" s="3"/>
      <c r="T2710" s="3"/>
      <c r="U2710" s="3"/>
      <c r="V2710" s="3"/>
      <c r="W2710" s="3"/>
      <c r="X2710" s="3"/>
      <c r="Y2710" s="3"/>
      <c r="Z2710" s="3"/>
      <c r="AA2710" s="3"/>
      <c r="AB2710" s="3"/>
      <c r="AC2710" s="3"/>
      <c r="AD2710" s="23">
        <f t="shared" si="990"/>
        <v>0</v>
      </c>
      <c r="AE2710" s="23">
        <f t="shared" si="990"/>
        <v>4.0666666666666664</v>
      </c>
      <c r="AF2710" s="23">
        <f t="shared" si="990"/>
        <v>4.0999999999999996</v>
      </c>
      <c r="AG2710" s="23">
        <f t="shared" si="990"/>
        <v>4.1333333333333329</v>
      </c>
      <c r="AH2710" s="23">
        <f t="shared" si="990"/>
        <v>4.1666666666666661</v>
      </c>
      <c r="AI2710" s="23">
        <f t="shared" si="990"/>
        <v>4.1999999999999993</v>
      </c>
      <c r="AJ2710" s="23">
        <f t="shared" si="990"/>
        <v>4.2333333333333325</v>
      </c>
      <c r="AK2710" s="23">
        <f t="shared" si="990"/>
        <v>4.2666666666666657</v>
      </c>
      <c r="AL2710" s="23">
        <f t="shared" si="990"/>
        <v>4.2999999999999989</v>
      </c>
      <c r="AM2710" s="23">
        <f t="shared" si="990"/>
        <v>4.3333333333333321</v>
      </c>
      <c r="AN2710" s="23">
        <f t="shared" si="991"/>
        <v>4.3666666666666654</v>
      </c>
      <c r="AO2710" s="23">
        <f t="shared" si="991"/>
        <v>4.3999999999999986</v>
      </c>
      <c r="AP2710" s="23">
        <f t="shared" si="991"/>
        <v>4.4333333333333318</v>
      </c>
      <c r="AQ2710" s="23">
        <f t="shared" si="991"/>
        <v>4.466666666666665</v>
      </c>
      <c r="AR2710" s="23">
        <f t="shared" si="991"/>
        <v>4.5</v>
      </c>
      <c r="AS2710" s="23">
        <f t="shared" si="991"/>
        <v>4.5333333333333332</v>
      </c>
      <c r="AT2710" s="23">
        <f t="shared" si="991"/>
        <v>4.5666666666666664</v>
      </c>
      <c r="AU2710" s="23">
        <f t="shared" si="991"/>
        <v>4.5999999999999996</v>
      </c>
      <c r="AV2710" s="23">
        <f t="shared" si="991"/>
        <v>4.6333333333333329</v>
      </c>
      <c r="AW2710" s="23">
        <f t="shared" si="991"/>
        <v>4.6666666666666661</v>
      </c>
      <c r="AX2710" s="23"/>
    </row>
    <row r="2711" spans="3:50">
      <c r="C2711" s="10" t="s">
        <v>1</v>
      </c>
      <c r="D2711" s="9"/>
      <c r="E2711" s="8"/>
      <c r="F2711" s="3"/>
      <c r="G2711" s="3"/>
      <c r="H2711" s="3"/>
      <c r="I2711" s="3"/>
      <c r="J2711" s="3"/>
      <c r="K2711" s="3"/>
      <c r="L2711" s="3"/>
      <c r="M2711" s="3"/>
      <c r="N2711" s="3"/>
      <c r="O2711" s="3"/>
      <c r="P2711" s="3"/>
      <c r="Q2711" s="3"/>
      <c r="R2711" s="3"/>
      <c r="S2711" s="3"/>
      <c r="T2711" s="3"/>
      <c r="U2711" s="3"/>
      <c r="V2711" s="3"/>
      <c r="W2711" s="3"/>
      <c r="X2711" s="3"/>
      <c r="Y2711" s="3"/>
      <c r="Z2711" s="3"/>
      <c r="AA2711" s="3"/>
      <c r="AB2711" s="3"/>
      <c r="AC2711" s="3"/>
      <c r="AD2711" s="23">
        <f t="shared" si="990"/>
        <v>0</v>
      </c>
      <c r="AE2711" s="23">
        <f t="shared" si="990"/>
        <v>2.8733333333333331</v>
      </c>
      <c r="AF2711" s="23">
        <f t="shared" si="990"/>
        <v>2.9599999999999995</v>
      </c>
      <c r="AG2711" s="23">
        <f t="shared" si="990"/>
        <v>3.046666666666666</v>
      </c>
      <c r="AH2711" s="23">
        <f t="shared" si="990"/>
        <v>3.1333333333333324</v>
      </c>
      <c r="AI2711" s="23">
        <f t="shared" si="990"/>
        <v>3.2199999999999989</v>
      </c>
      <c r="AJ2711" s="23">
        <f t="shared" si="990"/>
        <v>3.3066666666666653</v>
      </c>
      <c r="AK2711" s="23">
        <f t="shared" si="990"/>
        <v>3.3933333333333318</v>
      </c>
      <c r="AL2711" s="23">
        <f t="shared" si="990"/>
        <v>3.4799999999999982</v>
      </c>
      <c r="AM2711" s="23">
        <f t="shared" si="990"/>
        <v>3.5666666666666647</v>
      </c>
      <c r="AN2711" s="23">
        <f t="shared" si="991"/>
        <v>3.6533333333333311</v>
      </c>
      <c r="AO2711" s="23">
        <f t="shared" si="991"/>
        <v>3.7399999999999975</v>
      </c>
      <c r="AP2711" s="23">
        <f t="shared" si="991"/>
        <v>3.826666666666664</v>
      </c>
      <c r="AQ2711" s="23">
        <f t="shared" si="991"/>
        <v>3.9133333333333304</v>
      </c>
      <c r="AR2711" s="23">
        <f t="shared" si="991"/>
        <v>4</v>
      </c>
      <c r="AS2711" s="23">
        <f t="shared" si="991"/>
        <v>4.0333333333333332</v>
      </c>
      <c r="AT2711" s="23">
        <f t="shared" si="991"/>
        <v>4.0666666666666664</v>
      </c>
      <c r="AU2711" s="23">
        <f t="shared" si="991"/>
        <v>4.0999999999999996</v>
      </c>
      <c r="AV2711" s="23">
        <f t="shared" si="991"/>
        <v>4.1333333333333329</v>
      </c>
      <c r="AW2711" s="23">
        <f t="shared" si="991"/>
        <v>4.1666666666666661</v>
      </c>
      <c r="AX2711" s="23"/>
    </row>
    <row r="2712" spans="3:50">
      <c r="C2712" s="7" t="s">
        <v>0</v>
      </c>
      <c r="D2712" s="6"/>
      <c r="E2712" s="5"/>
      <c r="F2712" s="4"/>
      <c r="G2712" s="4"/>
      <c r="H2712" s="4"/>
      <c r="I2712" s="4"/>
      <c r="J2712" s="4"/>
      <c r="K2712" s="4"/>
      <c r="L2712" s="4"/>
      <c r="M2712" s="4"/>
      <c r="N2712" s="4"/>
      <c r="O2712" s="4"/>
      <c r="P2712" s="4"/>
      <c r="Q2712" s="4"/>
      <c r="R2712" s="4"/>
      <c r="S2712" s="4"/>
      <c r="T2712" s="4"/>
      <c r="U2712" s="4"/>
      <c r="V2712" s="4"/>
      <c r="W2712" s="4"/>
      <c r="X2712" s="4"/>
      <c r="Y2712" s="4"/>
      <c r="Z2712" s="4"/>
      <c r="AA2712" s="4"/>
      <c r="AB2712" s="4"/>
      <c r="AC2712" s="4"/>
      <c r="AD2712" s="24">
        <f t="shared" si="990"/>
        <v>0</v>
      </c>
      <c r="AE2712" s="24">
        <f t="shared" si="990"/>
        <v>0</v>
      </c>
      <c r="AF2712" s="24">
        <f t="shared" si="990"/>
        <v>0</v>
      </c>
      <c r="AG2712" s="24">
        <f t="shared" si="990"/>
        <v>0</v>
      </c>
      <c r="AH2712" s="24">
        <f t="shared" si="990"/>
        <v>0</v>
      </c>
      <c r="AI2712" s="24">
        <f t="shared" si="990"/>
        <v>0</v>
      </c>
      <c r="AJ2712" s="24">
        <f t="shared" si="990"/>
        <v>0</v>
      </c>
      <c r="AK2712" s="24">
        <f t="shared" si="990"/>
        <v>0</v>
      </c>
      <c r="AL2712" s="24">
        <f t="shared" si="990"/>
        <v>0</v>
      </c>
      <c r="AM2712" s="24">
        <f t="shared" si="990"/>
        <v>0</v>
      </c>
      <c r="AN2712" s="24">
        <f t="shared" si="991"/>
        <v>0</v>
      </c>
      <c r="AO2712" s="24">
        <f t="shared" si="991"/>
        <v>0</v>
      </c>
      <c r="AP2712" s="24">
        <f t="shared" si="991"/>
        <v>0</v>
      </c>
      <c r="AQ2712" s="24">
        <f t="shared" si="991"/>
        <v>0</v>
      </c>
      <c r="AR2712" s="24">
        <f t="shared" si="991"/>
        <v>0</v>
      </c>
      <c r="AS2712" s="24">
        <f t="shared" si="991"/>
        <v>0</v>
      </c>
      <c r="AT2712" s="24">
        <f t="shared" si="991"/>
        <v>0</v>
      </c>
      <c r="AU2712" s="24">
        <f t="shared" si="991"/>
        <v>0</v>
      </c>
      <c r="AV2712" s="24">
        <f t="shared" si="991"/>
        <v>0</v>
      </c>
      <c r="AW2712" s="24">
        <f t="shared" si="991"/>
        <v>0</v>
      </c>
      <c r="AX2712" s="23"/>
    </row>
    <row r="2713" spans="3:50">
      <c r="C2713" s="14">
        <v>27</v>
      </c>
      <c r="D2713" s="13"/>
      <c r="E2713" s="12"/>
      <c r="F2713" s="11"/>
      <c r="G2713" s="11"/>
      <c r="H2713" s="11"/>
      <c r="I2713" s="11"/>
      <c r="J2713" s="11"/>
      <c r="K2713" s="11"/>
      <c r="L2713" s="11"/>
      <c r="M2713" s="11"/>
      <c r="N2713" s="11"/>
      <c r="O2713" s="11"/>
      <c r="P2713" s="11"/>
      <c r="Q2713" s="11"/>
      <c r="R2713" s="11"/>
      <c r="S2713" s="11"/>
      <c r="T2713" s="11"/>
      <c r="U2713" s="11"/>
      <c r="V2713" s="11"/>
      <c r="W2713" s="11"/>
      <c r="X2713" s="11"/>
      <c r="Y2713" s="11"/>
      <c r="Z2713" s="11"/>
      <c r="AA2713" s="11"/>
      <c r="AB2713" s="11"/>
      <c r="AC2713" s="11"/>
      <c r="AD2713" s="11"/>
      <c r="AE2713" s="25" t="e">
        <f t="shared" ref="AE2713:AW2713" si="992">IF(E447&gt;0,(SUMPRODUCT(E450:E451,E2560:E2561))/SUM(E450:E451),0)</f>
        <v>#DIV/0!</v>
      </c>
      <c r="AF2713" s="25">
        <f t="shared" si="992"/>
        <v>3.3321681864235004</v>
      </c>
      <c r="AG2713" s="25">
        <f t="shared" si="992"/>
        <v>0</v>
      </c>
      <c r="AH2713" s="25">
        <f t="shared" si="992"/>
        <v>0</v>
      </c>
      <c r="AI2713" s="25">
        <f t="shared" si="992"/>
        <v>0</v>
      </c>
      <c r="AJ2713" s="25">
        <f t="shared" si="992"/>
        <v>0</v>
      </c>
      <c r="AK2713" s="25">
        <f t="shared" si="992"/>
        <v>4.152128861642022</v>
      </c>
      <c r="AL2713" s="25">
        <f t="shared" si="992"/>
        <v>4.12593722369584</v>
      </c>
      <c r="AM2713" s="25">
        <f t="shared" si="992"/>
        <v>4.1484753889182464</v>
      </c>
      <c r="AN2713" s="25">
        <f t="shared" si="992"/>
        <v>4.1827183307347253</v>
      </c>
      <c r="AO2713" s="25">
        <f t="shared" si="992"/>
        <v>4.2215699435045586</v>
      </c>
      <c r="AP2713" s="25">
        <f t="shared" si="992"/>
        <v>4.2627059003909729</v>
      </c>
      <c r="AQ2713" s="25">
        <f t="shared" si="992"/>
        <v>4.3051399257302521</v>
      </c>
      <c r="AR2713" s="25">
        <f t="shared" si="992"/>
        <v>4.3483820834249656</v>
      </c>
      <c r="AS2713" s="25">
        <f t="shared" si="992"/>
        <v>4.3921614425188</v>
      </c>
      <c r="AT2713" s="25">
        <f t="shared" si="992"/>
        <v>4.3794345645234829</v>
      </c>
      <c r="AU2713" s="25">
        <f t="shared" si="992"/>
        <v>4.4088826554464688</v>
      </c>
      <c r="AV2713" s="25">
        <f t="shared" si="992"/>
        <v>4.4388252148997118</v>
      </c>
      <c r="AW2713" s="25">
        <f t="shared" si="992"/>
        <v>4.4691734949676327</v>
      </c>
      <c r="AX2713" s="25"/>
    </row>
    <row r="2714" spans="3:50">
      <c r="C2714" s="10" t="s">
        <v>4</v>
      </c>
      <c r="D2714" s="9"/>
      <c r="E2714" s="8"/>
      <c r="F2714" s="3"/>
      <c r="G2714" s="3"/>
      <c r="H2714" s="3"/>
      <c r="I2714" s="3"/>
      <c r="J2714" s="3"/>
      <c r="K2714" s="3"/>
      <c r="L2714" s="3"/>
      <c r="M2714" s="3"/>
      <c r="N2714" s="3"/>
      <c r="O2714" s="3"/>
      <c r="P2714" s="3"/>
      <c r="Q2714" s="3"/>
      <c r="R2714" s="3"/>
      <c r="S2714" s="3"/>
      <c r="T2714" s="3"/>
      <c r="U2714" s="3"/>
      <c r="V2714" s="3"/>
      <c r="W2714" s="3"/>
      <c r="X2714" s="3"/>
      <c r="Y2714" s="3"/>
      <c r="Z2714" s="3"/>
      <c r="AA2714" s="3"/>
      <c r="AB2714" s="3"/>
      <c r="AC2714" s="3"/>
      <c r="AD2714" s="3"/>
      <c r="AE2714" s="23">
        <f t="shared" ref="AE2714:AT2718" si="993">IF(E442&gt;0,E140,0)</f>
        <v>0</v>
      </c>
      <c r="AF2714" s="23">
        <f t="shared" si="993"/>
        <v>0</v>
      </c>
      <c r="AG2714" s="23">
        <f t="shared" si="993"/>
        <v>0</v>
      </c>
      <c r="AH2714" s="23">
        <f t="shared" si="993"/>
        <v>0</v>
      </c>
      <c r="AI2714" s="23">
        <f t="shared" si="993"/>
        <v>0</v>
      </c>
      <c r="AJ2714" s="23">
        <f t="shared" si="993"/>
        <v>0</v>
      </c>
      <c r="AK2714" s="23">
        <f t="shared" si="993"/>
        <v>0</v>
      </c>
      <c r="AL2714" s="23">
        <f t="shared" si="993"/>
        <v>0</v>
      </c>
      <c r="AM2714" s="23">
        <f t="shared" si="993"/>
        <v>0</v>
      </c>
      <c r="AN2714" s="23">
        <f t="shared" si="993"/>
        <v>0</v>
      </c>
      <c r="AO2714" s="23">
        <f t="shared" si="993"/>
        <v>0</v>
      </c>
      <c r="AP2714" s="23">
        <f t="shared" si="993"/>
        <v>0</v>
      </c>
      <c r="AQ2714" s="23">
        <f t="shared" si="993"/>
        <v>0</v>
      </c>
      <c r="AR2714" s="23">
        <f t="shared" si="993"/>
        <v>0</v>
      </c>
      <c r="AS2714" s="23">
        <f t="shared" si="993"/>
        <v>0</v>
      </c>
      <c r="AT2714" s="23">
        <f t="shared" si="993"/>
        <v>0</v>
      </c>
      <c r="AU2714" s="23">
        <f t="shared" ref="AO2714:AW2718" si="994">IF(U442&gt;0,U140,0)</f>
        <v>0</v>
      </c>
      <c r="AV2714" s="23">
        <f t="shared" si="994"/>
        <v>0</v>
      </c>
      <c r="AW2714" s="23">
        <f t="shared" si="994"/>
        <v>0</v>
      </c>
      <c r="AX2714" s="23"/>
    </row>
    <row r="2715" spans="3:50">
      <c r="C2715" s="10" t="s">
        <v>3</v>
      </c>
      <c r="D2715" s="9"/>
      <c r="E2715" s="8"/>
      <c r="F2715" s="3"/>
      <c r="G2715" s="3"/>
      <c r="H2715" s="3"/>
      <c r="I2715" s="3"/>
      <c r="J2715" s="3"/>
      <c r="K2715" s="3"/>
      <c r="L2715" s="3"/>
      <c r="M2715" s="3"/>
      <c r="N2715" s="3"/>
      <c r="O2715" s="3"/>
      <c r="P2715" s="3"/>
      <c r="Q2715" s="3"/>
      <c r="R2715" s="3"/>
      <c r="S2715" s="3"/>
      <c r="T2715" s="3"/>
      <c r="U2715" s="3"/>
      <c r="V2715" s="3"/>
      <c r="W2715" s="3"/>
      <c r="X2715" s="3"/>
      <c r="Y2715" s="3"/>
      <c r="Z2715" s="3"/>
      <c r="AA2715" s="3"/>
      <c r="AB2715" s="3"/>
      <c r="AC2715" s="3"/>
      <c r="AD2715" s="3"/>
      <c r="AE2715" s="23">
        <f t="shared" si="993"/>
        <v>0</v>
      </c>
      <c r="AF2715" s="23">
        <f t="shared" si="993"/>
        <v>0</v>
      </c>
      <c r="AG2715" s="23">
        <f t="shared" si="993"/>
        <v>0</v>
      </c>
      <c r="AH2715" s="23">
        <f t="shared" si="993"/>
        <v>0</v>
      </c>
      <c r="AI2715" s="23">
        <f t="shared" si="993"/>
        <v>0</v>
      </c>
      <c r="AJ2715" s="23">
        <f t="shared" si="993"/>
        <v>0</v>
      </c>
      <c r="AK2715" s="23">
        <f t="shared" si="993"/>
        <v>0</v>
      </c>
      <c r="AL2715" s="23">
        <f t="shared" si="993"/>
        <v>0</v>
      </c>
      <c r="AM2715" s="23">
        <f t="shared" si="993"/>
        <v>0</v>
      </c>
      <c r="AN2715" s="23">
        <f t="shared" si="993"/>
        <v>0</v>
      </c>
      <c r="AO2715" s="23">
        <f t="shared" si="994"/>
        <v>0</v>
      </c>
      <c r="AP2715" s="23">
        <f t="shared" si="994"/>
        <v>0</v>
      </c>
      <c r="AQ2715" s="23">
        <f t="shared" si="994"/>
        <v>0</v>
      </c>
      <c r="AR2715" s="23">
        <f t="shared" si="994"/>
        <v>0</v>
      </c>
      <c r="AS2715" s="23">
        <f t="shared" si="994"/>
        <v>0</v>
      </c>
      <c r="AT2715" s="23">
        <f t="shared" si="994"/>
        <v>0</v>
      </c>
      <c r="AU2715" s="23">
        <f t="shared" si="994"/>
        <v>0</v>
      </c>
      <c r="AV2715" s="23">
        <f t="shared" si="994"/>
        <v>0</v>
      </c>
      <c r="AW2715" s="23">
        <f t="shared" si="994"/>
        <v>0</v>
      </c>
      <c r="AX2715" s="23"/>
    </row>
    <row r="2716" spans="3:50">
      <c r="C2716" s="10" t="s">
        <v>2</v>
      </c>
      <c r="D2716" s="9"/>
      <c r="E2716" s="8"/>
      <c r="F2716" s="3"/>
      <c r="G2716" s="3"/>
      <c r="H2716" s="3"/>
      <c r="I2716" s="3"/>
      <c r="J2716" s="3"/>
      <c r="K2716" s="3"/>
      <c r="L2716" s="3"/>
      <c r="M2716" s="3"/>
      <c r="N2716" s="3"/>
      <c r="O2716" s="3"/>
      <c r="P2716" s="3"/>
      <c r="Q2716" s="3"/>
      <c r="R2716" s="3"/>
      <c r="S2716" s="3"/>
      <c r="T2716" s="3"/>
      <c r="U2716" s="3"/>
      <c r="V2716" s="3"/>
      <c r="W2716" s="3"/>
      <c r="X2716" s="3"/>
      <c r="Y2716" s="3"/>
      <c r="Z2716" s="3"/>
      <c r="AA2716" s="3"/>
      <c r="AB2716" s="3"/>
      <c r="AC2716" s="3"/>
      <c r="AD2716" s="3"/>
      <c r="AE2716" s="23">
        <f t="shared" si="993"/>
        <v>0</v>
      </c>
      <c r="AF2716" s="23">
        <f t="shared" si="993"/>
        <v>4.0666666666666664</v>
      </c>
      <c r="AG2716" s="23">
        <f t="shared" si="993"/>
        <v>4.0999999999999996</v>
      </c>
      <c r="AH2716" s="23">
        <f t="shared" si="993"/>
        <v>4.1333333333333329</v>
      </c>
      <c r="AI2716" s="23">
        <f t="shared" si="993"/>
        <v>4.1666666666666661</v>
      </c>
      <c r="AJ2716" s="23">
        <f t="shared" si="993"/>
        <v>4.1999999999999993</v>
      </c>
      <c r="AK2716" s="23">
        <f t="shared" si="993"/>
        <v>4.2333333333333325</v>
      </c>
      <c r="AL2716" s="23">
        <f t="shared" si="993"/>
        <v>4.2666666666666657</v>
      </c>
      <c r="AM2716" s="23">
        <f t="shared" si="993"/>
        <v>4.2999999999999989</v>
      </c>
      <c r="AN2716" s="23">
        <f t="shared" si="993"/>
        <v>4.3333333333333321</v>
      </c>
      <c r="AO2716" s="23">
        <f t="shared" si="994"/>
        <v>4.3666666666666654</v>
      </c>
      <c r="AP2716" s="23">
        <f t="shared" si="994"/>
        <v>4.3999999999999986</v>
      </c>
      <c r="AQ2716" s="23">
        <f t="shared" si="994"/>
        <v>4.4333333333333318</v>
      </c>
      <c r="AR2716" s="23">
        <f t="shared" si="994"/>
        <v>4.466666666666665</v>
      </c>
      <c r="AS2716" s="23">
        <f t="shared" si="994"/>
        <v>4.5</v>
      </c>
      <c r="AT2716" s="23">
        <f t="shared" si="994"/>
        <v>4.5333333333333332</v>
      </c>
      <c r="AU2716" s="23">
        <f t="shared" si="994"/>
        <v>4.5666666666666664</v>
      </c>
      <c r="AV2716" s="23">
        <f t="shared" si="994"/>
        <v>4.5999999999999996</v>
      </c>
      <c r="AW2716" s="23">
        <f t="shared" si="994"/>
        <v>4.6333333333333329</v>
      </c>
      <c r="AX2716" s="23"/>
    </row>
    <row r="2717" spans="3:50">
      <c r="C2717" s="10" t="s">
        <v>1</v>
      </c>
      <c r="D2717" s="9"/>
      <c r="E2717" s="8"/>
      <c r="F2717" s="3"/>
      <c r="G2717" s="3"/>
      <c r="H2717" s="3"/>
      <c r="I2717" s="3"/>
      <c r="J2717" s="3"/>
      <c r="K2717" s="3"/>
      <c r="L2717" s="3"/>
      <c r="M2717" s="3"/>
      <c r="N2717" s="3"/>
      <c r="O2717" s="3"/>
      <c r="P2717" s="3"/>
      <c r="Q2717" s="3"/>
      <c r="R2717" s="3"/>
      <c r="S2717" s="3"/>
      <c r="T2717" s="3"/>
      <c r="U2717" s="3"/>
      <c r="V2717" s="3"/>
      <c r="W2717" s="3"/>
      <c r="X2717" s="3"/>
      <c r="Y2717" s="3"/>
      <c r="Z2717" s="3"/>
      <c r="AA2717" s="3"/>
      <c r="AB2717" s="3"/>
      <c r="AC2717" s="3"/>
      <c r="AD2717" s="3"/>
      <c r="AE2717" s="23">
        <f t="shared" si="993"/>
        <v>0</v>
      </c>
      <c r="AF2717" s="23">
        <f t="shared" si="993"/>
        <v>2.8733333333333331</v>
      </c>
      <c r="AG2717" s="23">
        <f t="shared" si="993"/>
        <v>2.9599999999999995</v>
      </c>
      <c r="AH2717" s="23">
        <f t="shared" si="993"/>
        <v>3.046666666666666</v>
      </c>
      <c r="AI2717" s="23">
        <f t="shared" si="993"/>
        <v>3.1333333333333324</v>
      </c>
      <c r="AJ2717" s="23">
        <f t="shared" si="993"/>
        <v>3.2199999999999989</v>
      </c>
      <c r="AK2717" s="23">
        <f t="shared" si="993"/>
        <v>3.3066666666666653</v>
      </c>
      <c r="AL2717" s="23">
        <f t="shared" si="993"/>
        <v>3.3933333333333318</v>
      </c>
      <c r="AM2717" s="23">
        <f t="shared" si="993"/>
        <v>3.4799999999999982</v>
      </c>
      <c r="AN2717" s="23">
        <f t="shared" si="993"/>
        <v>3.5666666666666647</v>
      </c>
      <c r="AO2717" s="23">
        <f t="shared" si="994"/>
        <v>3.6533333333333311</v>
      </c>
      <c r="AP2717" s="23">
        <f t="shared" si="994"/>
        <v>3.7399999999999975</v>
      </c>
      <c r="AQ2717" s="23">
        <f t="shared" si="994"/>
        <v>3.826666666666664</v>
      </c>
      <c r="AR2717" s="23">
        <f t="shared" si="994"/>
        <v>3.9133333333333304</v>
      </c>
      <c r="AS2717" s="23">
        <f t="shared" si="994"/>
        <v>4</v>
      </c>
      <c r="AT2717" s="23">
        <f t="shared" si="994"/>
        <v>4.0333333333333332</v>
      </c>
      <c r="AU2717" s="23">
        <f t="shared" si="994"/>
        <v>4.0666666666666664</v>
      </c>
      <c r="AV2717" s="23">
        <f t="shared" si="994"/>
        <v>4.0999999999999996</v>
      </c>
      <c r="AW2717" s="23">
        <f t="shared" si="994"/>
        <v>4.1333333333333329</v>
      </c>
      <c r="AX2717" s="23"/>
    </row>
    <row r="2718" spans="3:50">
      <c r="C2718" s="7" t="s">
        <v>0</v>
      </c>
      <c r="D2718" s="6"/>
      <c r="E2718" s="5"/>
      <c r="F2718" s="4"/>
      <c r="G2718" s="4"/>
      <c r="H2718" s="4"/>
      <c r="I2718" s="4"/>
      <c r="J2718" s="4"/>
      <c r="K2718" s="4"/>
      <c r="L2718" s="4"/>
      <c r="M2718" s="4"/>
      <c r="N2718" s="4"/>
      <c r="O2718" s="4"/>
      <c r="P2718" s="4"/>
      <c r="Q2718" s="4"/>
      <c r="R2718" s="4"/>
      <c r="S2718" s="4"/>
      <c r="T2718" s="4"/>
      <c r="U2718" s="4"/>
      <c r="V2718" s="4"/>
      <c r="W2718" s="4"/>
      <c r="X2718" s="4"/>
      <c r="Y2718" s="4"/>
      <c r="Z2718" s="4"/>
      <c r="AA2718" s="4"/>
      <c r="AB2718" s="4"/>
      <c r="AC2718" s="4"/>
      <c r="AD2718" s="4"/>
      <c r="AE2718" s="24">
        <f t="shared" si="993"/>
        <v>0</v>
      </c>
      <c r="AF2718" s="24">
        <f t="shared" si="993"/>
        <v>0</v>
      </c>
      <c r="AG2718" s="24">
        <f t="shared" si="993"/>
        <v>0</v>
      </c>
      <c r="AH2718" s="24">
        <f t="shared" si="993"/>
        <v>0</v>
      </c>
      <c r="AI2718" s="24">
        <f t="shared" si="993"/>
        <v>0</v>
      </c>
      <c r="AJ2718" s="24">
        <f t="shared" si="993"/>
        <v>0</v>
      </c>
      <c r="AK2718" s="24">
        <f t="shared" si="993"/>
        <v>0</v>
      </c>
      <c r="AL2718" s="24">
        <f t="shared" si="993"/>
        <v>0</v>
      </c>
      <c r="AM2718" s="24">
        <f t="shared" si="993"/>
        <v>0</v>
      </c>
      <c r="AN2718" s="24">
        <f t="shared" si="993"/>
        <v>0</v>
      </c>
      <c r="AO2718" s="24">
        <f t="shared" si="994"/>
        <v>0</v>
      </c>
      <c r="AP2718" s="24">
        <f t="shared" si="994"/>
        <v>0</v>
      </c>
      <c r="AQ2718" s="24">
        <f t="shared" si="994"/>
        <v>0</v>
      </c>
      <c r="AR2718" s="24">
        <f t="shared" si="994"/>
        <v>0</v>
      </c>
      <c r="AS2718" s="24">
        <f t="shared" si="994"/>
        <v>0</v>
      </c>
      <c r="AT2718" s="24">
        <f t="shared" si="994"/>
        <v>0</v>
      </c>
      <c r="AU2718" s="24">
        <f t="shared" si="994"/>
        <v>0</v>
      </c>
      <c r="AV2718" s="24">
        <f t="shared" si="994"/>
        <v>0</v>
      </c>
      <c r="AW2718" s="24">
        <f t="shared" si="994"/>
        <v>0</v>
      </c>
      <c r="AX2718" s="23"/>
    </row>
    <row r="2719" spans="3:50">
      <c r="C2719" s="14">
        <v>28</v>
      </c>
      <c r="D2719" s="13"/>
      <c r="E2719" s="12"/>
      <c r="F2719" s="11"/>
      <c r="G2719" s="11"/>
      <c r="H2719" s="11"/>
      <c r="I2719" s="11"/>
      <c r="J2719" s="11"/>
      <c r="K2719" s="11"/>
      <c r="L2719" s="11"/>
      <c r="M2719" s="11"/>
      <c r="N2719" s="11"/>
      <c r="O2719" s="11"/>
      <c r="P2719" s="11"/>
      <c r="Q2719" s="11"/>
      <c r="R2719" s="11"/>
      <c r="S2719" s="11"/>
      <c r="T2719" s="11"/>
      <c r="U2719" s="11"/>
      <c r="V2719" s="11"/>
      <c r="W2719" s="11"/>
      <c r="X2719" s="11"/>
      <c r="Y2719" s="11"/>
      <c r="Z2719" s="11"/>
      <c r="AA2719" s="11"/>
      <c r="AB2719" s="11"/>
      <c r="AC2719" s="11"/>
      <c r="AD2719" s="11"/>
      <c r="AE2719" s="11"/>
      <c r="AF2719" s="25" t="e">
        <f t="shared" ref="AF2719:AW2719" si="995">IF(E447&gt;0,(SUMPRODUCT(E450:E451,E2560:E2561))/SUM(E450:E451),0)</f>
        <v>#DIV/0!</v>
      </c>
      <c r="AG2719" s="25">
        <f t="shared" si="995"/>
        <v>3.3321681864235004</v>
      </c>
      <c r="AH2719" s="25">
        <f t="shared" si="995"/>
        <v>0</v>
      </c>
      <c r="AI2719" s="25">
        <f t="shared" si="995"/>
        <v>0</v>
      </c>
      <c r="AJ2719" s="25">
        <f t="shared" si="995"/>
        <v>0</v>
      </c>
      <c r="AK2719" s="25">
        <f t="shared" si="995"/>
        <v>0</v>
      </c>
      <c r="AL2719" s="25">
        <f t="shared" si="995"/>
        <v>4.152128861642022</v>
      </c>
      <c r="AM2719" s="25">
        <f t="shared" si="995"/>
        <v>4.12593722369584</v>
      </c>
      <c r="AN2719" s="25">
        <f t="shared" si="995"/>
        <v>4.1484753889182464</v>
      </c>
      <c r="AO2719" s="25">
        <f t="shared" si="995"/>
        <v>4.1827183307347253</v>
      </c>
      <c r="AP2719" s="25">
        <f t="shared" si="995"/>
        <v>4.2215699435045586</v>
      </c>
      <c r="AQ2719" s="25">
        <f t="shared" si="995"/>
        <v>4.2627059003909729</v>
      </c>
      <c r="AR2719" s="25">
        <f t="shared" si="995"/>
        <v>4.3051399257302521</v>
      </c>
      <c r="AS2719" s="25">
        <f t="shared" si="995"/>
        <v>4.3483820834249656</v>
      </c>
      <c r="AT2719" s="25">
        <f t="shared" si="995"/>
        <v>4.3921614425188</v>
      </c>
      <c r="AU2719" s="25">
        <f t="shared" si="995"/>
        <v>4.3794345645234829</v>
      </c>
      <c r="AV2719" s="25">
        <f t="shared" si="995"/>
        <v>4.4088826554464688</v>
      </c>
      <c r="AW2719" s="25">
        <f t="shared" si="995"/>
        <v>4.4388252148997118</v>
      </c>
      <c r="AX2719" s="25"/>
    </row>
    <row r="2720" spans="3:50">
      <c r="C2720" s="10" t="s">
        <v>4</v>
      </c>
      <c r="D2720" s="9"/>
      <c r="E2720" s="8"/>
      <c r="F2720" s="3"/>
      <c r="G2720" s="3"/>
      <c r="H2720" s="3"/>
      <c r="I2720" s="3"/>
      <c r="J2720" s="3"/>
      <c r="K2720" s="3"/>
      <c r="L2720" s="3"/>
      <c r="M2720" s="3"/>
      <c r="N2720" s="3"/>
      <c r="O2720" s="3"/>
      <c r="P2720" s="3"/>
      <c r="Q2720" s="3"/>
      <c r="R2720" s="3"/>
      <c r="S2720" s="3"/>
      <c r="T2720" s="3"/>
      <c r="U2720" s="3"/>
      <c r="V2720" s="3"/>
      <c r="W2720" s="3"/>
      <c r="X2720" s="3"/>
      <c r="Y2720" s="3"/>
      <c r="Z2720" s="3"/>
      <c r="AA2720" s="3"/>
      <c r="AB2720" s="3"/>
      <c r="AC2720" s="3"/>
      <c r="AD2720" s="3"/>
      <c r="AE2720" s="3"/>
      <c r="AF2720" s="23">
        <f t="shared" ref="AF2720:AU2724" si="996">IF(E442&gt;0,E140,0)</f>
        <v>0</v>
      </c>
      <c r="AG2720" s="23">
        <f t="shared" si="996"/>
        <v>0</v>
      </c>
      <c r="AH2720" s="23">
        <f t="shared" si="996"/>
        <v>0</v>
      </c>
      <c r="AI2720" s="23">
        <f t="shared" si="996"/>
        <v>0</v>
      </c>
      <c r="AJ2720" s="23">
        <f t="shared" si="996"/>
        <v>0</v>
      </c>
      <c r="AK2720" s="23">
        <f t="shared" si="996"/>
        <v>0</v>
      </c>
      <c r="AL2720" s="23">
        <f t="shared" si="996"/>
        <v>0</v>
      </c>
      <c r="AM2720" s="23">
        <f t="shared" si="996"/>
        <v>0</v>
      </c>
      <c r="AN2720" s="23">
        <f t="shared" si="996"/>
        <v>0</v>
      </c>
      <c r="AO2720" s="23">
        <f t="shared" si="996"/>
        <v>0</v>
      </c>
      <c r="AP2720" s="23">
        <f t="shared" si="996"/>
        <v>0</v>
      </c>
      <c r="AQ2720" s="23">
        <f t="shared" si="996"/>
        <v>0</v>
      </c>
      <c r="AR2720" s="23">
        <f t="shared" si="996"/>
        <v>0</v>
      </c>
      <c r="AS2720" s="23">
        <f t="shared" si="996"/>
        <v>0</v>
      </c>
      <c r="AT2720" s="23">
        <f t="shared" si="996"/>
        <v>0</v>
      </c>
      <c r="AU2720" s="23">
        <f t="shared" si="996"/>
        <v>0</v>
      </c>
      <c r="AV2720" s="23">
        <f t="shared" ref="AP2720:AW2724" si="997">IF(U442&gt;0,U140,0)</f>
        <v>0</v>
      </c>
      <c r="AW2720" s="23">
        <f t="shared" si="997"/>
        <v>0</v>
      </c>
      <c r="AX2720" s="23"/>
    </row>
    <row r="2721" spans="3:50">
      <c r="C2721" s="10" t="s">
        <v>3</v>
      </c>
      <c r="D2721" s="9"/>
      <c r="E2721" s="8"/>
      <c r="F2721" s="3"/>
      <c r="G2721" s="3"/>
      <c r="H2721" s="3"/>
      <c r="I2721" s="3"/>
      <c r="J2721" s="3"/>
      <c r="K2721" s="3"/>
      <c r="L2721" s="3"/>
      <c r="M2721" s="3"/>
      <c r="N2721" s="3"/>
      <c r="O2721" s="3"/>
      <c r="P2721" s="3"/>
      <c r="Q2721" s="3"/>
      <c r="R2721" s="3"/>
      <c r="S2721" s="3"/>
      <c r="T2721" s="3"/>
      <c r="U2721" s="3"/>
      <c r="V2721" s="3"/>
      <c r="W2721" s="3"/>
      <c r="X2721" s="3"/>
      <c r="Y2721" s="3"/>
      <c r="Z2721" s="3"/>
      <c r="AA2721" s="3"/>
      <c r="AB2721" s="3"/>
      <c r="AC2721" s="3"/>
      <c r="AD2721" s="3"/>
      <c r="AE2721" s="3"/>
      <c r="AF2721" s="23">
        <f t="shared" si="996"/>
        <v>0</v>
      </c>
      <c r="AG2721" s="23">
        <f t="shared" si="996"/>
        <v>0</v>
      </c>
      <c r="AH2721" s="23">
        <f t="shared" si="996"/>
        <v>0</v>
      </c>
      <c r="AI2721" s="23">
        <f t="shared" si="996"/>
        <v>0</v>
      </c>
      <c r="AJ2721" s="23">
        <f t="shared" si="996"/>
        <v>0</v>
      </c>
      <c r="AK2721" s="23">
        <f t="shared" si="996"/>
        <v>0</v>
      </c>
      <c r="AL2721" s="23">
        <f t="shared" si="996"/>
        <v>0</v>
      </c>
      <c r="AM2721" s="23">
        <f t="shared" si="996"/>
        <v>0</v>
      </c>
      <c r="AN2721" s="23">
        <f t="shared" si="996"/>
        <v>0</v>
      </c>
      <c r="AO2721" s="23">
        <f t="shared" si="996"/>
        <v>0</v>
      </c>
      <c r="AP2721" s="23">
        <f t="shared" si="997"/>
        <v>0</v>
      </c>
      <c r="AQ2721" s="23">
        <f t="shared" si="997"/>
        <v>0</v>
      </c>
      <c r="AR2721" s="23">
        <f t="shared" si="997"/>
        <v>0</v>
      </c>
      <c r="AS2721" s="23">
        <f t="shared" si="997"/>
        <v>0</v>
      </c>
      <c r="AT2721" s="23">
        <f t="shared" si="997"/>
        <v>0</v>
      </c>
      <c r="AU2721" s="23">
        <f t="shared" si="997"/>
        <v>0</v>
      </c>
      <c r="AV2721" s="23">
        <f t="shared" si="997"/>
        <v>0</v>
      </c>
      <c r="AW2721" s="23">
        <f t="shared" si="997"/>
        <v>0</v>
      </c>
      <c r="AX2721" s="23"/>
    </row>
    <row r="2722" spans="3:50">
      <c r="C2722" s="10" t="s">
        <v>2</v>
      </c>
      <c r="D2722" s="9"/>
      <c r="E2722" s="8"/>
      <c r="F2722" s="3"/>
      <c r="G2722" s="3"/>
      <c r="H2722" s="3"/>
      <c r="I2722" s="3"/>
      <c r="J2722" s="3"/>
      <c r="K2722" s="3"/>
      <c r="L2722" s="3"/>
      <c r="M2722" s="3"/>
      <c r="N2722" s="3"/>
      <c r="O2722" s="3"/>
      <c r="P2722" s="3"/>
      <c r="Q2722" s="3"/>
      <c r="R2722" s="3"/>
      <c r="S2722" s="3"/>
      <c r="T2722" s="3"/>
      <c r="U2722" s="3"/>
      <c r="V2722" s="3"/>
      <c r="W2722" s="3"/>
      <c r="X2722" s="3"/>
      <c r="Y2722" s="3"/>
      <c r="Z2722" s="3"/>
      <c r="AA2722" s="3"/>
      <c r="AB2722" s="3"/>
      <c r="AC2722" s="3"/>
      <c r="AD2722" s="3"/>
      <c r="AE2722" s="3"/>
      <c r="AF2722" s="23">
        <f t="shared" si="996"/>
        <v>0</v>
      </c>
      <c r="AG2722" s="23">
        <f t="shared" si="996"/>
        <v>4.0666666666666664</v>
      </c>
      <c r="AH2722" s="23">
        <f t="shared" si="996"/>
        <v>4.0999999999999996</v>
      </c>
      <c r="AI2722" s="23">
        <f t="shared" si="996"/>
        <v>4.1333333333333329</v>
      </c>
      <c r="AJ2722" s="23">
        <f t="shared" si="996"/>
        <v>4.1666666666666661</v>
      </c>
      <c r="AK2722" s="23">
        <f t="shared" si="996"/>
        <v>4.1999999999999993</v>
      </c>
      <c r="AL2722" s="23">
        <f t="shared" si="996"/>
        <v>4.2333333333333325</v>
      </c>
      <c r="AM2722" s="23">
        <f t="shared" si="996"/>
        <v>4.2666666666666657</v>
      </c>
      <c r="AN2722" s="23">
        <f t="shared" si="996"/>
        <v>4.2999999999999989</v>
      </c>
      <c r="AO2722" s="23">
        <f t="shared" si="996"/>
        <v>4.3333333333333321</v>
      </c>
      <c r="AP2722" s="23">
        <f t="shared" si="997"/>
        <v>4.3666666666666654</v>
      </c>
      <c r="AQ2722" s="23">
        <f t="shared" si="997"/>
        <v>4.3999999999999986</v>
      </c>
      <c r="AR2722" s="23">
        <f t="shared" si="997"/>
        <v>4.4333333333333318</v>
      </c>
      <c r="AS2722" s="23">
        <f t="shared" si="997"/>
        <v>4.466666666666665</v>
      </c>
      <c r="AT2722" s="23">
        <f t="shared" si="997"/>
        <v>4.5</v>
      </c>
      <c r="AU2722" s="23">
        <f t="shared" si="997"/>
        <v>4.5333333333333332</v>
      </c>
      <c r="AV2722" s="23">
        <f t="shared" si="997"/>
        <v>4.5666666666666664</v>
      </c>
      <c r="AW2722" s="23">
        <f t="shared" si="997"/>
        <v>4.5999999999999996</v>
      </c>
      <c r="AX2722" s="23"/>
    </row>
    <row r="2723" spans="3:50">
      <c r="C2723" s="10" t="s">
        <v>1</v>
      </c>
      <c r="D2723" s="9"/>
      <c r="E2723" s="8"/>
      <c r="F2723" s="3"/>
      <c r="G2723" s="3"/>
      <c r="H2723" s="3"/>
      <c r="I2723" s="3"/>
      <c r="J2723" s="3"/>
      <c r="K2723" s="3"/>
      <c r="L2723" s="3"/>
      <c r="M2723" s="3"/>
      <c r="N2723" s="3"/>
      <c r="O2723" s="3"/>
      <c r="P2723" s="3"/>
      <c r="Q2723" s="3"/>
      <c r="R2723" s="3"/>
      <c r="S2723" s="3"/>
      <c r="T2723" s="3"/>
      <c r="U2723" s="3"/>
      <c r="V2723" s="3"/>
      <c r="W2723" s="3"/>
      <c r="X2723" s="3"/>
      <c r="Y2723" s="3"/>
      <c r="Z2723" s="3"/>
      <c r="AA2723" s="3"/>
      <c r="AB2723" s="3"/>
      <c r="AC2723" s="3"/>
      <c r="AD2723" s="3"/>
      <c r="AE2723" s="3"/>
      <c r="AF2723" s="23">
        <f t="shared" si="996"/>
        <v>0</v>
      </c>
      <c r="AG2723" s="23">
        <f t="shared" si="996"/>
        <v>2.8733333333333331</v>
      </c>
      <c r="AH2723" s="23">
        <f t="shared" si="996"/>
        <v>2.9599999999999995</v>
      </c>
      <c r="AI2723" s="23">
        <f t="shared" si="996"/>
        <v>3.046666666666666</v>
      </c>
      <c r="AJ2723" s="23">
        <f t="shared" si="996"/>
        <v>3.1333333333333324</v>
      </c>
      <c r="AK2723" s="23">
        <f t="shared" si="996"/>
        <v>3.2199999999999989</v>
      </c>
      <c r="AL2723" s="23">
        <f t="shared" si="996"/>
        <v>3.3066666666666653</v>
      </c>
      <c r="AM2723" s="23">
        <f t="shared" si="996"/>
        <v>3.3933333333333318</v>
      </c>
      <c r="AN2723" s="23">
        <f t="shared" si="996"/>
        <v>3.4799999999999982</v>
      </c>
      <c r="AO2723" s="23">
        <f t="shared" si="996"/>
        <v>3.5666666666666647</v>
      </c>
      <c r="AP2723" s="23">
        <f t="shared" si="997"/>
        <v>3.6533333333333311</v>
      </c>
      <c r="AQ2723" s="23">
        <f t="shared" si="997"/>
        <v>3.7399999999999975</v>
      </c>
      <c r="AR2723" s="23">
        <f t="shared" si="997"/>
        <v>3.826666666666664</v>
      </c>
      <c r="AS2723" s="23">
        <f t="shared" si="997"/>
        <v>3.9133333333333304</v>
      </c>
      <c r="AT2723" s="23">
        <f t="shared" si="997"/>
        <v>4</v>
      </c>
      <c r="AU2723" s="23">
        <f t="shared" si="997"/>
        <v>4.0333333333333332</v>
      </c>
      <c r="AV2723" s="23">
        <f t="shared" si="997"/>
        <v>4.0666666666666664</v>
      </c>
      <c r="AW2723" s="23">
        <f t="shared" si="997"/>
        <v>4.0999999999999996</v>
      </c>
      <c r="AX2723" s="23"/>
    </row>
    <row r="2724" spans="3:50">
      <c r="C2724" s="7" t="s">
        <v>0</v>
      </c>
      <c r="D2724" s="6"/>
      <c r="E2724" s="5"/>
      <c r="F2724" s="4"/>
      <c r="G2724" s="4"/>
      <c r="H2724" s="4"/>
      <c r="I2724" s="4"/>
      <c r="J2724" s="4"/>
      <c r="K2724" s="4"/>
      <c r="L2724" s="4"/>
      <c r="M2724" s="4"/>
      <c r="N2724" s="4"/>
      <c r="O2724" s="4"/>
      <c r="P2724" s="4"/>
      <c r="Q2724" s="4"/>
      <c r="R2724" s="4"/>
      <c r="S2724" s="4"/>
      <c r="T2724" s="4"/>
      <c r="U2724" s="4"/>
      <c r="V2724" s="4"/>
      <c r="W2724" s="4"/>
      <c r="X2724" s="4"/>
      <c r="Y2724" s="4"/>
      <c r="Z2724" s="4"/>
      <c r="AA2724" s="4"/>
      <c r="AB2724" s="4"/>
      <c r="AC2724" s="4"/>
      <c r="AD2724" s="4"/>
      <c r="AE2724" s="4"/>
      <c r="AF2724" s="24">
        <f t="shared" si="996"/>
        <v>0</v>
      </c>
      <c r="AG2724" s="24">
        <f t="shared" si="996"/>
        <v>0</v>
      </c>
      <c r="AH2724" s="24">
        <f t="shared" si="996"/>
        <v>0</v>
      </c>
      <c r="AI2724" s="24">
        <f t="shared" si="996"/>
        <v>0</v>
      </c>
      <c r="AJ2724" s="24">
        <f t="shared" si="996"/>
        <v>0</v>
      </c>
      <c r="AK2724" s="24">
        <f t="shared" si="996"/>
        <v>0</v>
      </c>
      <c r="AL2724" s="24">
        <f t="shared" si="996"/>
        <v>0</v>
      </c>
      <c r="AM2724" s="24">
        <f t="shared" si="996"/>
        <v>0</v>
      </c>
      <c r="AN2724" s="24">
        <f t="shared" si="996"/>
        <v>0</v>
      </c>
      <c r="AO2724" s="24">
        <f t="shared" si="996"/>
        <v>0</v>
      </c>
      <c r="AP2724" s="24">
        <f t="shared" si="997"/>
        <v>0</v>
      </c>
      <c r="AQ2724" s="24">
        <f t="shared" si="997"/>
        <v>0</v>
      </c>
      <c r="AR2724" s="24">
        <f t="shared" si="997"/>
        <v>0</v>
      </c>
      <c r="AS2724" s="24">
        <f t="shared" si="997"/>
        <v>0</v>
      </c>
      <c r="AT2724" s="24">
        <f t="shared" si="997"/>
        <v>0</v>
      </c>
      <c r="AU2724" s="24">
        <f t="shared" si="997"/>
        <v>0</v>
      </c>
      <c r="AV2724" s="24">
        <f t="shared" si="997"/>
        <v>0</v>
      </c>
      <c r="AW2724" s="24">
        <f t="shared" si="997"/>
        <v>0</v>
      </c>
      <c r="AX2724" s="23"/>
    </row>
    <row r="2725" spans="3:50">
      <c r="C2725" s="14">
        <v>29</v>
      </c>
      <c r="D2725" s="13"/>
      <c r="E2725" s="12"/>
      <c r="F2725" s="11"/>
      <c r="G2725" s="11"/>
      <c r="H2725" s="11"/>
      <c r="I2725" s="11"/>
      <c r="J2725" s="11"/>
      <c r="K2725" s="11"/>
      <c r="L2725" s="11"/>
      <c r="M2725" s="11"/>
      <c r="N2725" s="11"/>
      <c r="O2725" s="11"/>
      <c r="P2725" s="11"/>
      <c r="Q2725" s="11"/>
      <c r="R2725" s="11"/>
      <c r="S2725" s="11"/>
      <c r="T2725" s="11"/>
      <c r="U2725" s="11"/>
      <c r="V2725" s="11"/>
      <c r="W2725" s="11"/>
      <c r="X2725" s="11"/>
      <c r="Y2725" s="11"/>
      <c r="Z2725" s="11"/>
      <c r="AA2725" s="11"/>
      <c r="AB2725" s="11"/>
      <c r="AC2725" s="11"/>
      <c r="AD2725" s="11"/>
      <c r="AE2725" s="11"/>
      <c r="AF2725" s="11"/>
      <c r="AG2725" s="25" t="e">
        <f t="shared" ref="AG2725:AW2725" si="998">IF(E447&gt;0,(SUMPRODUCT(E450:E451,E2560:E2561))/SUM(E450:E451),0)</f>
        <v>#DIV/0!</v>
      </c>
      <c r="AH2725" s="25">
        <f t="shared" si="998"/>
        <v>3.3321681864235004</v>
      </c>
      <c r="AI2725" s="25">
        <f t="shared" si="998"/>
        <v>0</v>
      </c>
      <c r="AJ2725" s="25">
        <f t="shared" si="998"/>
        <v>0</v>
      </c>
      <c r="AK2725" s="25">
        <f t="shared" si="998"/>
        <v>0</v>
      </c>
      <c r="AL2725" s="25">
        <f t="shared" si="998"/>
        <v>0</v>
      </c>
      <c r="AM2725" s="25">
        <f t="shared" si="998"/>
        <v>4.152128861642022</v>
      </c>
      <c r="AN2725" s="25">
        <f t="shared" si="998"/>
        <v>4.12593722369584</v>
      </c>
      <c r="AO2725" s="25">
        <f t="shared" si="998"/>
        <v>4.1484753889182464</v>
      </c>
      <c r="AP2725" s="25">
        <f t="shared" si="998"/>
        <v>4.1827183307347253</v>
      </c>
      <c r="AQ2725" s="25">
        <f t="shared" si="998"/>
        <v>4.2215699435045586</v>
      </c>
      <c r="AR2725" s="25">
        <f t="shared" si="998"/>
        <v>4.2627059003909729</v>
      </c>
      <c r="AS2725" s="25">
        <f t="shared" si="998"/>
        <v>4.3051399257302521</v>
      </c>
      <c r="AT2725" s="25">
        <f t="shared" si="998"/>
        <v>4.3483820834249656</v>
      </c>
      <c r="AU2725" s="25">
        <f t="shared" si="998"/>
        <v>4.3921614425188</v>
      </c>
      <c r="AV2725" s="25">
        <f t="shared" si="998"/>
        <v>4.3794345645234829</v>
      </c>
      <c r="AW2725" s="25">
        <f t="shared" si="998"/>
        <v>4.4088826554464688</v>
      </c>
      <c r="AX2725" s="25"/>
    </row>
    <row r="2726" spans="3:50">
      <c r="C2726" s="10" t="s">
        <v>4</v>
      </c>
      <c r="D2726" s="9"/>
      <c r="E2726" s="8"/>
      <c r="F2726" s="3"/>
      <c r="G2726" s="3"/>
      <c r="H2726" s="3"/>
      <c r="I2726" s="3"/>
      <c r="J2726" s="3"/>
      <c r="K2726" s="3"/>
      <c r="L2726" s="3"/>
      <c r="M2726" s="3"/>
      <c r="N2726" s="3"/>
      <c r="O2726" s="3"/>
      <c r="P2726" s="3"/>
      <c r="Q2726" s="3"/>
      <c r="R2726" s="3"/>
      <c r="S2726" s="3"/>
      <c r="T2726" s="3"/>
      <c r="U2726" s="3"/>
      <c r="V2726" s="3"/>
      <c r="W2726" s="3"/>
      <c r="X2726" s="3"/>
      <c r="Y2726" s="3"/>
      <c r="Z2726" s="3"/>
      <c r="AA2726" s="3"/>
      <c r="AB2726" s="3"/>
      <c r="AC2726" s="3"/>
      <c r="AD2726" s="3"/>
      <c r="AE2726" s="3"/>
      <c r="AF2726" s="3"/>
      <c r="AG2726" s="23">
        <f t="shared" ref="AG2726:AV2730" si="999">IF(E442&gt;0,E140,0)</f>
        <v>0</v>
      </c>
      <c r="AH2726" s="23">
        <f t="shared" si="999"/>
        <v>0</v>
      </c>
      <c r="AI2726" s="23">
        <f t="shared" si="999"/>
        <v>0</v>
      </c>
      <c r="AJ2726" s="23">
        <f t="shared" si="999"/>
        <v>0</v>
      </c>
      <c r="AK2726" s="23">
        <f t="shared" si="999"/>
        <v>0</v>
      </c>
      <c r="AL2726" s="23">
        <f t="shared" si="999"/>
        <v>0</v>
      </c>
      <c r="AM2726" s="23">
        <f t="shared" si="999"/>
        <v>0</v>
      </c>
      <c r="AN2726" s="23">
        <f t="shared" si="999"/>
        <v>0</v>
      </c>
      <c r="AO2726" s="23">
        <f t="shared" si="999"/>
        <v>0</v>
      </c>
      <c r="AP2726" s="23">
        <f t="shared" si="999"/>
        <v>0</v>
      </c>
      <c r="AQ2726" s="23">
        <f t="shared" si="999"/>
        <v>0</v>
      </c>
      <c r="AR2726" s="23">
        <f t="shared" si="999"/>
        <v>0</v>
      </c>
      <c r="AS2726" s="23">
        <f t="shared" si="999"/>
        <v>0</v>
      </c>
      <c r="AT2726" s="23">
        <f t="shared" si="999"/>
        <v>0</v>
      </c>
      <c r="AU2726" s="23">
        <f t="shared" si="999"/>
        <v>0</v>
      </c>
      <c r="AV2726" s="23">
        <f t="shared" si="999"/>
        <v>0</v>
      </c>
      <c r="AW2726" s="23">
        <f t="shared" ref="AQ2726:AW2730" si="1000">IF(U442&gt;0,U140,0)</f>
        <v>0</v>
      </c>
      <c r="AX2726" s="23"/>
    </row>
    <row r="2727" spans="3:50">
      <c r="C2727" s="10" t="s">
        <v>3</v>
      </c>
      <c r="D2727" s="9"/>
      <c r="E2727" s="8"/>
      <c r="F2727" s="3"/>
      <c r="G2727" s="3"/>
      <c r="H2727" s="3"/>
      <c r="I2727" s="3"/>
      <c r="J2727" s="3"/>
      <c r="K2727" s="3"/>
      <c r="L2727" s="3"/>
      <c r="M2727" s="3"/>
      <c r="N2727" s="3"/>
      <c r="O2727" s="3"/>
      <c r="P2727" s="3"/>
      <c r="Q2727" s="3"/>
      <c r="R2727" s="3"/>
      <c r="S2727" s="3"/>
      <c r="T2727" s="3"/>
      <c r="U2727" s="3"/>
      <c r="V2727" s="3"/>
      <c r="W2727" s="3"/>
      <c r="X2727" s="3"/>
      <c r="Y2727" s="3"/>
      <c r="Z2727" s="3"/>
      <c r="AA2727" s="3"/>
      <c r="AB2727" s="3"/>
      <c r="AC2727" s="3"/>
      <c r="AD2727" s="3"/>
      <c r="AE2727" s="3"/>
      <c r="AF2727" s="3"/>
      <c r="AG2727" s="23">
        <f t="shared" si="999"/>
        <v>0</v>
      </c>
      <c r="AH2727" s="23">
        <f t="shared" si="999"/>
        <v>0</v>
      </c>
      <c r="AI2727" s="23">
        <f t="shared" si="999"/>
        <v>0</v>
      </c>
      <c r="AJ2727" s="23">
        <f t="shared" si="999"/>
        <v>0</v>
      </c>
      <c r="AK2727" s="23">
        <f t="shared" si="999"/>
        <v>0</v>
      </c>
      <c r="AL2727" s="23">
        <f t="shared" si="999"/>
        <v>0</v>
      </c>
      <c r="AM2727" s="23">
        <f t="shared" si="999"/>
        <v>0</v>
      </c>
      <c r="AN2727" s="23">
        <f t="shared" si="999"/>
        <v>0</v>
      </c>
      <c r="AO2727" s="23">
        <f t="shared" si="999"/>
        <v>0</v>
      </c>
      <c r="AP2727" s="23">
        <f t="shared" si="999"/>
        <v>0</v>
      </c>
      <c r="AQ2727" s="23">
        <f t="shared" si="1000"/>
        <v>0</v>
      </c>
      <c r="AR2727" s="23">
        <f t="shared" si="1000"/>
        <v>0</v>
      </c>
      <c r="AS2727" s="23">
        <f t="shared" si="1000"/>
        <v>0</v>
      </c>
      <c r="AT2727" s="23">
        <f t="shared" si="1000"/>
        <v>0</v>
      </c>
      <c r="AU2727" s="23">
        <f t="shared" si="1000"/>
        <v>0</v>
      </c>
      <c r="AV2727" s="23">
        <f t="shared" si="1000"/>
        <v>0</v>
      </c>
      <c r="AW2727" s="23">
        <f t="shared" si="1000"/>
        <v>0</v>
      </c>
      <c r="AX2727" s="23"/>
    </row>
    <row r="2728" spans="3:50">
      <c r="C2728" s="10" t="s">
        <v>2</v>
      </c>
      <c r="D2728" s="9"/>
      <c r="E2728" s="8"/>
      <c r="F2728" s="3"/>
      <c r="G2728" s="3"/>
      <c r="H2728" s="3"/>
      <c r="I2728" s="3"/>
      <c r="J2728" s="3"/>
      <c r="K2728" s="3"/>
      <c r="L2728" s="3"/>
      <c r="M2728" s="3"/>
      <c r="N2728" s="3"/>
      <c r="O2728" s="3"/>
      <c r="P2728" s="3"/>
      <c r="Q2728" s="3"/>
      <c r="R2728" s="3"/>
      <c r="S2728" s="3"/>
      <c r="T2728" s="3"/>
      <c r="U2728" s="3"/>
      <c r="V2728" s="3"/>
      <c r="W2728" s="3"/>
      <c r="X2728" s="3"/>
      <c r="Y2728" s="3"/>
      <c r="Z2728" s="3"/>
      <c r="AA2728" s="3"/>
      <c r="AB2728" s="3"/>
      <c r="AC2728" s="3"/>
      <c r="AD2728" s="3"/>
      <c r="AE2728" s="3"/>
      <c r="AF2728" s="3"/>
      <c r="AG2728" s="23">
        <f t="shared" si="999"/>
        <v>0</v>
      </c>
      <c r="AH2728" s="23">
        <f t="shared" si="999"/>
        <v>4.0666666666666664</v>
      </c>
      <c r="AI2728" s="23">
        <f t="shared" si="999"/>
        <v>4.0999999999999996</v>
      </c>
      <c r="AJ2728" s="23">
        <f t="shared" si="999"/>
        <v>4.1333333333333329</v>
      </c>
      <c r="AK2728" s="23">
        <f t="shared" si="999"/>
        <v>4.1666666666666661</v>
      </c>
      <c r="AL2728" s="23">
        <f t="shared" si="999"/>
        <v>4.1999999999999993</v>
      </c>
      <c r="AM2728" s="23">
        <f t="shared" si="999"/>
        <v>4.2333333333333325</v>
      </c>
      <c r="AN2728" s="23">
        <f t="shared" si="999"/>
        <v>4.2666666666666657</v>
      </c>
      <c r="AO2728" s="23">
        <f t="shared" si="999"/>
        <v>4.2999999999999989</v>
      </c>
      <c r="AP2728" s="23">
        <f t="shared" si="999"/>
        <v>4.3333333333333321</v>
      </c>
      <c r="AQ2728" s="23">
        <f t="shared" si="1000"/>
        <v>4.3666666666666654</v>
      </c>
      <c r="AR2728" s="23">
        <f t="shared" si="1000"/>
        <v>4.3999999999999986</v>
      </c>
      <c r="AS2728" s="23">
        <f t="shared" si="1000"/>
        <v>4.4333333333333318</v>
      </c>
      <c r="AT2728" s="23">
        <f t="shared" si="1000"/>
        <v>4.466666666666665</v>
      </c>
      <c r="AU2728" s="23">
        <f t="shared" si="1000"/>
        <v>4.5</v>
      </c>
      <c r="AV2728" s="23">
        <f t="shared" si="1000"/>
        <v>4.5333333333333332</v>
      </c>
      <c r="AW2728" s="23">
        <f t="shared" si="1000"/>
        <v>4.5666666666666664</v>
      </c>
      <c r="AX2728" s="23"/>
    </row>
    <row r="2729" spans="3:50">
      <c r="C2729" s="10" t="s">
        <v>1</v>
      </c>
      <c r="D2729" s="9"/>
      <c r="E2729" s="8"/>
      <c r="F2729" s="3"/>
      <c r="G2729" s="3"/>
      <c r="H2729" s="3"/>
      <c r="I2729" s="3"/>
      <c r="J2729" s="3"/>
      <c r="K2729" s="3"/>
      <c r="L2729" s="3"/>
      <c r="M2729" s="3"/>
      <c r="N2729" s="3"/>
      <c r="O2729" s="3"/>
      <c r="P2729" s="3"/>
      <c r="Q2729" s="3"/>
      <c r="R2729" s="3"/>
      <c r="S2729" s="3"/>
      <c r="T2729" s="3"/>
      <c r="U2729" s="3"/>
      <c r="V2729" s="3"/>
      <c r="W2729" s="3"/>
      <c r="X2729" s="3"/>
      <c r="Y2729" s="3"/>
      <c r="Z2729" s="3"/>
      <c r="AA2729" s="3"/>
      <c r="AB2729" s="3"/>
      <c r="AC2729" s="3"/>
      <c r="AD2729" s="3"/>
      <c r="AE2729" s="3"/>
      <c r="AF2729" s="3"/>
      <c r="AG2729" s="23">
        <f t="shared" si="999"/>
        <v>0</v>
      </c>
      <c r="AH2729" s="23">
        <f t="shared" si="999"/>
        <v>2.8733333333333331</v>
      </c>
      <c r="AI2729" s="23">
        <f t="shared" si="999"/>
        <v>2.9599999999999995</v>
      </c>
      <c r="AJ2729" s="23">
        <f t="shared" si="999"/>
        <v>3.046666666666666</v>
      </c>
      <c r="AK2729" s="23">
        <f t="shared" si="999"/>
        <v>3.1333333333333324</v>
      </c>
      <c r="AL2729" s="23">
        <f t="shared" si="999"/>
        <v>3.2199999999999989</v>
      </c>
      <c r="AM2729" s="23">
        <f t="shared" si="999"/>
        <v>3.3066666666666653</v>
      </c>
      <c r="AN2729" s="23">
        <f t="shared" si="999"/>
        <v>3.3933333333333318</v>
      </c>
      <c r="AO2729" s="23">
        <f t="shared" si="999"/>
        <v>3.4799999999999982</v>
      </c>
      <c r="AP2729" s="23">
        <f t="shared" si="999"/>
        <v>3.5666666666666647</v>
      </c>
      <c r="AQ2729" s="23">
        <f t="shared" si="1000"/>
        <v>3.6533333333333311</v>
      </c>
      <c r="AR2729" s="23">
        <f t="shared" si="1000"/>
        <v>3.7399999999999975</v>
      </c>
      <c r="AS2729" s="23">
        <f t="shared" si="1000"/>
        <v>3.826666666666664</v>
      </c>
      <c r="AT2729" s="23">
        <f t="shared" si="1000"/>
        <v>3.9133333333333304</v>
      </c>
      <c r="AU2729" s="23">
        <f t="shared" si="1000"/>
        <v>4</v>
      </c>
      <c r="AV2729" s="23">
        <f t="shared" si="1000"/>
        <v>4.0333333333333332</v>
      </c>
      <c r="AW2729" s="23">
        <f t="shared" si="1000"/>
        <v>4.0666666666666664</v>
      </c>
      <c r="AX2729" s="23"/>
    </row>
    <row r="2730" spans="3:50">
      <c r="C2730" s="7" t="s">
        <v>0</v>
      </c>
      <c r="D2730" s="6"/>
      <c r="E2730" s="5"/>
      <c r="F2730" s="4"/>
      <c r="G2730" s="4"/>
      <c r="H2730" s="4"/>
      <c r="I2730" s="4"/>
      <c r="J2730" s="4"/>
      <c r="K2730" s="4"/>
      <c r="L2730" s="4"/>
      <c r="M2730" s="4"/>
      <c r="N2730" s="4"/>
      <c r="O2730" s="4"/>
      <c r="P2730" s="4"/>
      <c r="Q2730" s="4"/>
      <c r="R2730" s="4"/>
      <c r="S2730" s="4"/>
      <c r="T2730" s="4"/>
      <c r="U2730" s="4"/>
      <c r="V2730" s="4"/>
      <c r="W2730" s="4"/>
      <c r="X2730" s="4"/>
      <c r="Y2730" s="4"/>
      <c r="Z2730" s="4"/>
      <c r="AA2730" s="4"/>
      <c r="AB2730" s="4"/>
      <c r="AC2730" s="4"/>
      <c r="AD2730" s="4"/>
      <c r="AE2730" s="4"/>
      <c r="AF2730" s="4"/>
      <c r="AG2730" s="24">
        <f t="shared" si="999"/>
        <v>0</v>
      </c>
      <c r="AH2730" s="24">
        <f t="shared" si="999"/>
        <v>0</v>
      </c>
      <c r="AI2730" s="24">
        <f t="shared" si="999"/>
        <v>0</v>
      </c>
      <c r="AJ2730" s="24">
        <f t="shared" si="999"/>
        <v>0</v>
      </c>
      <c r="AK2730" s="24">
        <f t="shared" si="999"/>
        <v>0</v>
      </c>
      <c r="AL2730" s="24">
        <f t="shared" si="999"/>
        <v>0</v>
      </c>
      <c r="AM2730" s="24">
        <f t="shared" si="999"/>
        <v>0</v>
      </c>
      <c r="AN2730" s="24">
        <f t="shared" si="999"/>
        <v>0</v>
      </c>
      <c r="AO2730" s="24">
        <f t="shared" si="999"/>
        <v>0</v>
      </c>
      <c r="AP2730" s="24">
        <f t="shared" si="999"/>
        <v>0</v>
      </c>
      <c r="AQ2730" s="24">
        <f t="shared" si="1000"/>
        <v>0</v>
      </c>
      <c r="AR2730" s="24">
        <f t="shared" si="1000"/>
        <v>0</v>
      </c>
      <c r="AS2730" s="24">
        <f t="shared" si="1000"/>
        <v>0</v>
      </c>
      <c r="AT2730" s="24">
        <f t="shared" si="1000"/>
        <v>0</v>
      </c>
      <c r="AU2730" s="24">
        <f t="shared" si="1000"/>
        <v>0</v>
      </c>
      <c r="AV2730" s="24">
        <f t="shared" si="1000"/>
        <v>0</v>
      </c>
      <c r="AW2730" s="24">
        <f t="shared" si="1000"/>
        <v>0</v>
      </c>
      <c r="AX2730" s="23"/>
    </row>
    <row r="2731" spans="3:50">
      <c r="C2731" s="14">
        <v>30</v>
      </c>
      <c r="D2731" s="13"/>
      <c r="E2731" s="12"/>
      <c r="F2731" s="11"/>
      <c r="G2731" s="11"/>
      <c r="H2731" s="11"/>
      <c r="I2731" s="11"/>
      <c r="J2731" s="11"/>
      <c r="K2731" s="11"/>
      <c r="L2731" s="11"/>
      <c r="M2731" s="11"/>
      <c r="N2731" s="11"/>
      <c r="O2731" s="11"/>
      <c r="P2731" s="11"/>
      <c r="Q2731" s="11"/>
      <c r="R2731" s="11"/>
      <c r="S2731" s="11"/>
      <c r="T2731" s="11"/>
      <c r="U2731" s="11"/>
      <c r="V2731" s="11"/>
      <c r="W2731" s="11"/>
      <c r="X2731" s="11"/>
      <c r="Y2731" s="11"/>
      <c r="Z2731" s="11"/>
      <c r="AA2731" s="11"/>
      <c r="AB2731" s="11"/>
      <c r="AC2731" s="11"/>
      <c r="AD2731" s="11"/>
      <c r="AE2731" s="11"/>
      <c r="AF2731" s="11"/>
      <c r="AG2731" s="11"/>
      <c r="AH2731" s="25" t="e">
        <f t="shared" ref="AH2731:AW2731" si="1001">IF(E447&gt;0,(SUMPRODUCT(E450:E451,E2560:E2561))/SUM(E450:E451),0)</f>
        <v>#DIV/0!</v>
      </c>
      <c r="AI2731" s="25">
        <f t="shared" si="1001"/>
        <v>3.3321681864235004</v>
      </c>
      <c r="AJ2731" s="25">
        <f t="shared" si="1001"/>
        <v>0</v>
      </c>
      <c r="AK2731" s="25">
        <f t="shared" si="1001"/>
        <v>0</v>
      </c>
      <c r="AL2731" s="25">
        <f t="shared" si="1001"/>
        <v>0</v>
      </c>
      <c r="AM2731" s="25">
        <f t="shared" si="1001"/>
        <v>0</v>
      </c>
      <c r="AN2731" s="25">
        <f t="shared" si="1001"/>
        <v>4.152128861642022</v>
      </c>
      <c r="AO2731" s="25">
        <f t="shared" si="1001"/>
        <v>4.12593722369584</v>
      </c>
      <c r="AP2731" s="25">
        <f t="shared" si="1001"/>
        <v>4.1484753889182464</v>
      </c>
      <c r="AQ2731" s="25">
        <f t="shared" si="1001"/>
        <v>4.1827183307347253</v>
      </c>
      <c r="AR2731" s="25">
        <f t="shared" si="1001"/>
        <v>4.2215699435045586</v>
      </c>
      <c r="AS2731" s="25">
        <f t="shared" si="1001"/>
        <v>4.2627059003909729</v>
      </c>
      <c r="AT2731" s="25">
        <f t="shared" si="1001"/>
        <v>4.3051399257302521</v>
      </c>
      <c r="AU2731" s="25">
        <f t="shared" si="1001"/>
        <v>4.3483820834249656</v>
      </c>
      <c r="AV2731" s="25">
        <f t="shared" si="1001"/>
        <v>4.3921614425188</v>
      </c>
      <c r="AW2731" s="25">
        <f t="shared" si="1001"/>
        <v>4.3794345645234829</v>
      </c>
      <c r="AX2731" s="25"/>
    </row>
    <row r="2732" spans="3:50">
      <c r="C2732" s="10" t="s">
        <v>4</v>
      </c>
      <c r="D2732" s="9"/>
      <c r="E2732" s="8"/>
      <c r="F2732" s="3"/>
      <c r="G2732" s="3"/>
      <c r="H2732" s="3"/>
      <c r="I2732" s="3"/>
      <c r="J2732" s="3"/>
      <c r="K2732" s="3"/>
      <c r="L2732" s="3"/>
      <c r="M2732" s="3"/>
      <c r="N2732" s="3"/>
      <c r="O2732" s="3"/>
      <c r="P2732" s="3"/>
      <c r="Q2732" s="3"/>
      <c r="R2732" s="3"/>
      <c r="S2732" s="3"/>
      <c r="T2732" s="3"/>
      <c r="U2732" s="3"/>
      <c r="V2732" s="3"/>
      <c r="W2732" s="3"/>
      <c r="X2732" s="3"/>
      <c r="Y2732" s="3"/>
      <c r="Z2732" s="3"/>
      <c r="AA2732" s="3"/>
      <c r="AB2732" s="3"/>
      <c r="AC2732" s="3"/>
      <c r="AD2732" s="3"/>
      <c r="AE2732" s="3"/>
      <c r="AF2732" s="3"/>
      <c r="AG2732" s="3"/>
      <c r="AH2732" s="23">
        <f t="shared" ref="AH2732:AW2736" si="1002">IF(E442&gt;0,E140,0)</f>
        <v>0</v>
      </c>
      <c r="AI2732" s="23">
        <f t="shared" si="1002"/>
        <v>0</v>
      </c>
      <c r="AJ2732" s="23">
        <f t="shared" si="1002"/>
        <v>0</v>
      </c>
      <c r="AK2732" s="23">
        <f t="shared" si="1002"/>
        <v>0</v>
      </c>
      <c r="AL2732" s="23">
        <f t="shared" si="1002"/>
        <v>0</v>
      </c>
      <c r="AM2732" s="23">
        <f t="shared" si="1002"/>
        <v>0</v>
      </c>
      <c r="AN2732" s="23">
        <f t="shared" si="1002"/>
        <v>0</v>
      </c>
      <c r="AO2732" s="23">
        <f t="shared" si="1002"/>
        <v>0</v>
      </c>
      <c r="AP2732" s="23">
        <f t="shared" si="1002"/>
        <v>0</v>
      </c>
      <c r="AQ2732" s="23">
        <f t="shared" si="1002"/>
        <v>0</v>
      </c>
      <c r="AR2732" s="23">
        <f t="shared" si="1002"/>
        <v>0</v>
      </c>
      <c r="AS2732" s="23">
        <f t="shared" si="1002"/>
        <v>0</v>
      </c>
      <c r="AT2732" s="23">
        <f t="shared" si="1002"/>
        <v>0</v>
      </c>
      <c r="AU2732" s="23">
        <f t="shared" si="1002"/>
        <v>0</v>
      </c>
      <c r="AV2732" s="23">
        <f t="shared" si="1002"/>
        <v>0</v>
      </c>
      <c r="AW2732" s="23">
        <f t="shared" si="1002"/>
        <v>0</v>
      </c>
      <c r="AX2732" s="23"/>
    </row>
    <row r="2733" spans="3:50">
      <c r="C2733" s="10" t="s">
        <v>3</v>
      </c>
      <c r="D2733" s="9"/>
      <c r="E2733" s="8"/>
      <c r="F2733" s="3"/>
      <c r="G2733" s="3"/>
      <c r="H2733" s="3"/>
      <c r="I2733" s="3"/>
      <c r="J2733" s="3"/>
      <c r="K2733" s="3"/>
      <c r="L2733" s="3"/>
      <c r="M2733" s="3"/>
      <c r="N2733" s="3"/>
      <c r="O2733" s="3"/>
      <c r="P2733" s="3"/>
      <c r="Q2733" s="3"/>
      <c r="R2733" s="3"/>
      <c r="S2733" s="3"/>
      <c r="T2733" s="3"/>
      <c r="U2733" s="3"/>
      <c r="V2733" s="3"/>
      <c r="W2733" s="3"/>
      <c r="X2733" s="3"/>
      <c r="Y2733" s="3"/>
      <c r="Z2733" s="3"/>
      <c r="AA2733" s="3"/>
      <c r="AB2733" s="3"/>
      <c r="AC2733" s="3"/>
      <c r="AD2733" s="3"/>
      <c r="AE2733" s="3"/>
      <c r="AF2733" s="3"/>
      <c r="AG2733" s="3"/>
      <c r="AH2733" s="23">
        <f t="shared" si="1002"/>
        <v>0</v>
      </c>
      <c r="AI2733" s="23">
        <f t="shared" si="1002"/>
        <v>0</v>
      </c>
      <c r="AJ2733" s="23">
        <f t="shared" si="1002"/>
        <v>0</v>
      </c>
      <c r="AK2733" s="23">
        <f t="shared" si="1002"/>
        <v>0</v>
      </c>
      <c r="AL2733" s="23">
        <f t="shared" si="1002"/>
        <v>0</v>
      </c>
      <c r="AM2733" s="23">
        <f t="shared" si="1002"/>
        <v>0</v>
      </c>
      <c r="AN2733" s="23">
        <f t="shared" si="1002"/>
        <v>0</v>
      </c>
      <c r="AO2733" s="23">
        <f t="shared" si="1002"/>
        <v>0</v>
      </c>
      <c r="AP2733" s="23">
        <f t="shared" si="1002"/>
        <v>0</v>
      </c>
      <c r="AQ2733" s="23">
        <f t="shared" si="1002"/>
        <v>0</v>
      </c>
      <c r="AR2733" s="23">
        <f t="shared" si="1002"/>
        <v>0</v>
      </c>
      <c r="AS2733" s="23">
        <f t="shared" si="1002"/>
        <v>0</v>
      </c>
      <c r="AT2733" s="23">
        <f t="shared" si="1002"/>
        <v>0</v>
      </c>
      <c r="AU2733" s="23">
        <f t="shared" si="1002"/>
        <v>0</v>
      </c>
      <c r="AV2733" s="23">
        <f t="shared" si="1002"/>
        <v>0</v>
      </c>
      <c r="AW2733" s="23">
        <f t="shared" si="1002"/>
        <v>0</v>
      </c>
      <c r="AX2733" s="23"/>
    </row>
    <row r="2734" spans="3:50">
      <c r="C2734" s="10" t="s">
        <v>2</v>
      </c>
      <c r="D2734" s="9"/>
      <c r="E2734" s="8"/>
      <c r="F2734" s="3"/>
      <c r="G2734" s="3"/>
      <c r="H2734" s="3"/>
      <c r="I2734" s="3"/>
      <c r="J2734" s="3"/>
      <c r="K2734" s="3"/>
      <c r="L2734" s="3"/>
      <c r="M2734" s="3"/>
      <c r="N2734" s="3"/>
      <c r="O2734" s="3"/>
      <c r="P2734" s="3"/>
      <c r="Q2734" s="3"/>
      <c r="R2734" s="3"/>
      <c r="S2734" s="3"/>
      <c r="T2734" s="3"/>
      <c r="U2734" s="3"/>
      <c r="V2734" s="3"/>
      <c r="W2734" s="3"/>
      <c r="X2734" s="3"/>
      <c r="Y2734" s="3"/>
      <c r="Z2734" s="3"/>
      <c r="AA2734" s="3"/>
      <c r="AB2734" s="3"/>
      <c r="AC2734" s="3"/>
      <c r="AD2734" s="3"/>
      <c r="AE2734" s="3"/>
      <c r="AF2734" s="3"/>
      <c r="AG2734" s="3"/>
      <c r="AH2734" s="23">
        <f t="shared" si="1002"/>
        <v>0</v>
      </c>
      <c r="AI2734" s="23">
        <f t="shared" si="1002"/>
        <v>4.0666666666666664</v>
      </c>
      <c r="AJ2734" s="23">
        <f t="shared" si="1002"/>
        <v>4.0999999999999996</v>
      </c>
      <c r="AK2734" s="23">
        <f t="shared" si="1002"/>
        <v>4.1333333333333329</v>
      </c>
      <c r="AL2734" s="23">
        <f t="shared" si="1002"/>
        <v>4.1666666666666661</v>
      </c>
      <c r="AM2734" s="23">
        <f t="shared" si="1002"/>
        <v>4.1999999999999993</v>
      </c>
      <c r="AN2734" s="23">
        <f t="shared" si="1002"/>
        <v>4.2333333333333325</v>
      </c>
      <c r="AO2734" s="23">
        <f t="shared" si="1002"/>
        <v>4.2666666666666657</v>
      </c>
      <c r="AP2734" s="23">
        <f t="shared" si="1002"/>
        <v>4.2999999999999989</v>
      </c>
      <c r="AQ2734" s="23">
        <f t="shared" si="1002"/>
        <v>4.3333333333333321</v>
      </c>
      <c r="AR2734" s="23">
        <f t="shared" si="1002"/>
        <v>4.3666666666666654</v>
      </c>
      <c r="AS2734" s="23">
        <f t="shared" si="1002"/>
        <v>4.3999999999999986</v>
      </c>
      <c r="AT2734" s="23">
        <f t="shared" si="1002"/>
        <v>4.4333333333333318</v>
      </c>
      <c r="AU2734" s="23">
        <f t="shared" si="1002"/>
        <v>4.466666666666665</v>
      </c>
      <c r="AV2734" s="23">
        <f t="shared" si="1002"/>
        <v>4.5</v>
      </c>
      <c r="AW2734" s="23">
        <f t="shared" si="1002"/>
        <v>4.5333333333333332</v>
      </c>
      <c r="AX2734" s="23"/>
    </row>
    <row r="2735" spans="3:50">
      <c r="C2735" s="10" t="s">
        <v>1</v>
      </c>
      <c r="D2735" s="9"/>
      <c r="E2735" s="8"/>
      <c r="F2735" s="3"/>
      <c r="G2735" s="3"/>
      <c r="H2735" s="3"/>
      <c r="I2735" s="3"/>
      <c r="J2735" s="3"/>
      <c r="K2735" s="3"/>
      <c r="L2735" s="3"/>
      <c r="M2735" s="3"/>
      <c r="N2735" s="3"/>
      <c r="O2735" s="3"/>
      <c r="P2735" s="3"/>
      <c r="Q2735" s="3"/>
      <c r="R2735" s="3"/>
      <c r="S2735" s="3"/>
      <c r="T2735" s="3"/>
      <c r="U2735" s="3"/>
      <c r="V2735" s="3"/>
      <c r="W2735" s="3"/>
      <c r="X2735" s="3"/>
      <c r="Y2735" s="3"/>
      <c r="Z2735" s="3"/>
      <c r="AA2735" s="3"/>
      <c r="AB2735" s="3"/>
      <c r="AC2735" s="3"/>
      <c r="AD2735" s="3"/>
      <c r="AE2735" s="3"/>
      <c r="AF2735" s="3"/>
      <c r="AG2735" s="3"/>
      <c r="AH2735" s="23">
        <f t="shared" si="1002"/>
        <v>0</v>
      </c>
      <c r="AI2735" s="23">
        <f t="shared" si="1002"/>
        <v>2.8733333333333331</v>
      </c>
      <c r="AJ2735" s="23">
        <f t="shared" si="1002"/>
        <v>2.9599999999999995</v>
      </c>
      <c r="AK2735" s="23">
        <f t="shared" si="1002"/>
        <v>3.046666666666666</v>
      </c>
      <c r="AL2735" s="23">
        <f t="shared" si="1002"/>
        <v>3.1333333333333324</v>
      </c>
      <c r="AM2735" s="23">
        <f t="shared" si="1002"/>
        <v>3.2199999999999989</v>
      </c>
      <c r="AN2735" s="23">
        <f t="shared" si="1002"/>
        <v>3.3066666666666653</v>
      </c>
      <c r="AO2735" s="23">
        <f t="shared" si="1002"/>
        <v>3.3933333333333318</v>
      </c>
      <c r="AP2735" s="23">
        <f t="shared" si="1002"/>
        <v>3.4799999999999982</v>
      </c>
      <c r="AQ2735" s="23">
        <f t="shared" si="1002"/>
        <v>3.5666666666666647</v>
      </c>
      <c r="AR2735" s="23">
        <f t="shared" si="1002"/>
        <v>3.6533333333333311</v>
      </c>
      <c r="AS2735" s="23">
        <f t="shared" si="1002"/>
        <v>3.7399999999999975</v>
      </c>
      <c r="AT2735" s="23">
        <f t="shared" si="1002"/>
        <v>3.826666666666664</v>
      </c>
      <c r="AU2735" s="23">
        <f t="shared" si="1002"/>
        <v>3.9133333333333304</v>
      </c>
      <c r="AV2735" s="23">
        <f t="shared" si="1002"/>
        <v>4</v>
      </c>
      <c r="AW2735" s="23">
        <f t="shared" si="1002"/>
        <v>4.0333333333333332</v>
      </c>
      <c r="AX2735" s="23"/>
    </row>
    <row r="2736" spans="3:50">
      <c r="C2736" s="7" t="s">
        <v>0</v>
      </c>
      <c r="D2736" s="6"/>
      <c r="E2736" s="5"/>
      <c r="F2736" s="4"/>
      <c r="G2736" s="4"/>
      <c r="H2736" s="4"/>
      <c r="I2736" s="4"/>
      <c r="J2736" s="4"/>
      <c r="K2736" s="4"/>
      <c r="L2736" s="4"/>
      <c r="M2736" s="4"/>
      <c r="N2736" s="4"/>
      <c r="O2736" s="4"/>
      <c r="P2736" s="4"/>
      <c r="Q2736" s="4"/>
      <c r="R2736" s="4"/>
      <c r="S2736" s="4"/>
      <c r="T2736" s="4"/>
      <c r="U2736" s="4"/>
      <c r="V2736" s="4"/>
      <c r="W2736" s="4"/>
      <c r="X2736" s="4"/>
      <c r="Y2736" s="4"/>
      <c r="Z2736" s="4"/>
      <c r="AA2736" s="4"/>
      <c r="AB2736" s="4"/>
      <c r="AC2736" s="4"/>
      <c r="AD2736" s="4"/>
      <c r="AE2736" s="4"/>
      <c r="AF2736" s="4"/>
      <c r="AG2736" s="4"/>
      <c r="AH2736" s="24">
        <f t="shared" si="1002"/>
        <v>0</v>
      </c>
      <c r="AI2736" s="24">
        <f t="shared" si="1002"/>
        <v>0</v>
      </c>
      <c r="AJ2736" s="24">
        <f t="shared" si="1002"/>
        <v>0</v>
      </c>
      <c r="AK2736" s="24">
        <f t="shared" si="1002"/>
        <v>0</v>
      </c>
      <c r="AL2736" s="24">
        <f t="shared" si="1002"/>
        <v>0</v>
      </c>
      <c r="AM2736" s="24">
        <f t="shared" si="1002"/>
        <v>0</v>
      </c>
      <c r="AN2736" s="24">
        <f t="shared" si="1002"/>
        <v>0</v>
      </c>
      <c r="AO2736" s="24">
        <f t="shared" si="1002"/>
        <v>0</v>
      </c>
      <c r="AP2736" s="24">
        <f t="shared" si="1002"/>
        <v>0</v>
      </c>
      <c r="AQ2736" s="24">
        <f t="shared" si="1002"/>
        <v>0</v>
      </c>
      <c r="AR2736" s="24">
        <f t="shared" si="1002"/>
        <v>0</v>
      </c>
      <c r="AS2736" s="24">
        <f t="shared" si="1002"/>
        <v>0</v>
      </c>
      <c r="AT2736" s="24">
        <f t="shared" si="1002"/>
        <v>0</v>
      </c>
      <c r="AU2736" s="24">
        <f t="shared" si="1002"/>
        <v>0</v>
      </c>
      <c r="AV2736" s="24">
        <f t="shared" si="1002"/>
        <v>0</v>
      </c>
      <c r="AW2736" s="24">
        <f t="shared" si="1002"/>
        <v>0</v>
      </c>
      <c r="AX2736" s="23"/>
    </row>
    <row r="2737" spans="3:50">
      <c r="C2737" s="14">
        <v>31</v>
      </c>
      <c r="D2737" s="13"/>
      <c r="E2737" s="12"/>
      <c r="F2737" s="11"/>
      <c r="G2737" s="11"/>
      <c r="H2737" s="11"/>
      <c r="I2737" s="11"/>
      <c r="J2737" s="11"/>
      <c r="K2737" s="11"/>
      <c r="L2737" s="11"/>
      <c r="M2737" s="11"/>
      <c r="N2737" s="11"/>
      <c r="O2737" s="11"/>
      <c r="P2737" s="11"/>
      <c r="Q2737" s="11"/>
      <c r="R2737" s="11"/>
      <c r="S2737" s="11"/>
      <c r="T2737" s="11"/>
      <c r="U2737" s="11"/>
      <c r="V2737" s="11"/>
      <c r="W2737" s="11"/>
      <c r="X2737" s="11"/>
      <c r="Y2737" s="11"/>
      <c r="Z2737" s="11"/>
      <c r="AA2737" s="11"/>
      <c r="AB2737" s="11"/>
      <c r="AC2737" s="11"/>
      <c r="AD2737" s="11"/>
      <c r="AE2737" s="11"/>
      <c r="AF2737" s="11"/>
      <c r="AG2737" s="11"/>
      <c r="AH2737" s="11"/>
      <c r="AI2737" s="25" t="e">
        <f t="shared" ref="AI2737:AW2737" si="1003">IF(E447&gt;0,(SUMPRODUCT(E450:E451,E2560:E2561))/SUM(E450:E451),0)</f>
        <v>#DIV/0!</v>
      </c>
      <c r="AJ2737" s="25">
        <f t="shared" si="1003"/>
        <v>3.3321681864235004</v>
      </c>
      <c r="AK2737" s="25">
        <f t="shared" si="1003"/>
        <v>0</v>
      </c>
      <c r="AL2737" s="25">
        <f t="shared" si="1003"/>
        <v>0</v>
      </c>
      <c r="AM2737" s="25">
        <f t="shared" si="1003"/>
        <v>0</v>
      </c>
      <c r="AN2737" s="25">
        <f t="shared" si="1003"/>
        <v>0</v>
      </c>
      <c r="AO2737" s="25">
        <f t="shared" si="1003"/>
        <v>4.152128861642022</v>
      </c>
      <c r="AP2737" s="25">
        <f t="shared" si="1003"/>
        <v>4.12593722369584</v>
      </c>
      <c r="AQ2737" s="25">
        <f t="shared" si="1003"/>
        <v>4.1484753889182464</v>
      </c>
      <c r="AR2737" s="25">
        <f t="shared" si="1003"/>
        <v>4.1827183307347253</v>
      </c>
      <c r="AS2737" s="25">
        <f t="shared" si="1003"/>
        <v>4.2215699435045586</v>
      </c>
      <c r="AT2737" s="25">
        <f t="shared" si="1003"/>
        <v>4.2627059003909729</v>
      </c>
      <c r="AU2737" s="25">
        <f t="shared" si="1003"/>
        <v>4.3051399257302521</v>
      </c>
      <c r="AV2737" s="25">
        <f t="shared" si="1003"/>
        <v>4.3483820834249656</v>
      </c>
      <c r="AW2737" s="25">
        <f t="shared" si="1003"/>
        <v>4.3921614425188</v>
      </c>
      <c r="AX2737" s="25"/>
    </row>
    <row r="2738" spans="3:50">
      <c r="C2738" s="10" t="s">
        <v>4</v>
      </c>
      <c r="D2738" s="9"/>
      <c r="E2738" s="8"/>
      <c r="F2738" s="3"/>
      <c r="G2738" s="3"/>
      <c r="H2738" s="3"/>
      <c r="I2738" s="3"/>
      <c r="J2738" s="3"/>
      <c r="K2738" s="3"/>
      <c r="L2738" s="3"/>
      <c r="M2738" s="3"/>
      <c r="N2738" s="3"/>
      <c r="O2738" s="3"/>
      <c r="P2738" s="3"/>
      <c r="Q2738" s="3"/>
      <c r="R2738" s="3"/>
      <c r="S2738" s="3"/>
      <c r="T2738" s="3"/>
      <c r="U2738" s="3"/>
      <c r="V2738" s="3"/>
      <c r="W2738" s="3"/>
      <c r="X2738" s="3"/>
      <c r="Y2738" s="3"/>
      <c r="Z2738" s="3"/>
      <c r="AA2738" s="3"/>
      <c r="AB2738" s="3"/>
      <c r="AC2738" s="3"/>
      <c r="AD2738" s="3"/>
      <c r="AE2738" s="3"/>
      <c r="AF2738" s="3"/>
      <c r="AG2738" s="3"/>
      <c r="AH2738" s="3"/>
      <c r="AI2738" s="23">
        <f t="shared" ref="AI2738:AW2742" si="1004">IF(E442&gt;0,E140,0)</f>
        <v>0</v>
      </c>
      <c r="AJ2738" s="23">
        <f t="shared" si="1004"/>
        <v>0</v>
      </c>
      <c r="AK2738" s="23">
        <f t="shared" si="1004"/>
        <v>0</v>
      </c>
      <c r="AL2738" s="23">
        <f t="shared" si="1004"/>
        <v>0</v>
      </c>
      <c r="AM2738" s="23">
        <f t="shared" si="1004"/>
        <v>0</v>
      </c>
      <c r="AN2738" s="23">
        <f t="shared" si="1004"/>
        <v>0</v>
      </c>
      <c r="AO2738" s="23">
        <f t="shared" si="1004"/>
        <v>0</v>
      </c>
      <c r="AP2738" s="23">
        <f t="shared" si="1004"/>
        <v>0</v>
      </c>
      <c r="AQ2738" s="23">
        <f t="shared" si="1004"/>
        <v>0</v>
      </c>
      <c r="AR2738" s="23">
        <f t="shared" si="1004"/>
        <v>0</v>
      </c>
      <c r="AS2738" s="23">
        <f t="shared" si="1004"/>
        <v>0</v>
      </c>
      <c r="AT2738" s="23">
        <f t="shared" si="1004"/>
        <v>0</v>
      </c>
      <c r="AU2738" s="23">
        <f t="shared" si="1004"/>
        <v>0</v>
      </c>
      <c r="AV2738" s="23">
        <f t="shared" si="1004"/>
        <v>0</v>
      </c>
      <c r="AW2738" s="23">
        <f t="shared" si="1004"/>
        <v>0</v>
      </c>
      <c r="AX2738" s="23"/>
    </row>
    <row r="2739" spans="3:50">
      <c r="C2739" s="10" t="s">
        <v>3</v>
      </c>
      <c r="D2739" s="9"/>
      <c r="E2739" s="8"/>
      <c r="F2739" s="3"/>
      <c r="G2739" s="3"/>
      <c r="H2739" s="3"/>
      <c r="I2739" s="3"/>
      <c r="J2739" s="3"/>
      <c r="K2739" s="3"/>
      <c r="L2739" s="3"/>
      <c r="M2739" s="3"/>
      <c r="N2739" s="3"/>
      <c r="O2739" s="3"/>
      <c r="P2739" s="3"/>
      <c r="Q2739" s="3"/>
      <c r="R2739" s="3"/>
      <c r="S2739" s="3"/>
      <c r="T2739" s="3"/>
      <c r="U2739" s="3"/>
      <c r="V2739" s="3"/>
      <c r="W2739" s="3"/>
      <c r="X2739" s="3"/>
      <c r="Y2739" s="3"/>
      <c r="Z2739" s="3"/>
      <c r="AA2739" s="3"/>
      <c r="AB2739" s="3"/>
      <c r="AC2739" s="3"/>
      <c r="AD2739" s="3"/>
      <c r="AE2739" s="3"/>
      <c r="AF2739" s="3"/>
      <c r="AG2739" s="3"/>
      <c r="AH2739" s="3"/>
      <c r="AI2739" s="23">
        <f t="shared" si="1004"/>
        <v>0</v>
      </c>
      <c r="AJ2739" s="23">
        <f t="shared" si="1004"/>
        <v>0</v>
      </c>
      <c r="AK2739" s="23">
        <f t="shared" si="1004"/>
        <v>0</v>
      </c>
      <c r="AL2739" s="23">
        <f t="shared" si="1004"/>
        <v>0</v>
      </c>
      <c r="AM2739" s="23">
        <f t="shared" si="1004"/>
        <v>0</v>
      </c>
      <c r="AN2739" s="23">
        <f t="shared" si="1004"/>
        <v>0</v>
      </c>
      <c r="AO2739" s="23">
        <f t="shared" si="1004"/>
        <v>0</v>
      </c>
      <c r="AP2739" s="23">
        <f t="shared" si="1004"/>
        <v>0</v>
      </c>
      <c r="AQ2739" s="23">
        <f t="shared" si="1004"/>
        <v>0</v>
      </c>
      <c r="AR2739" s="23">
        <f t="shared" si="1004"/>
        <v>0</v>
      </c>
      <c r="AS2739" s="23">
        <f t="shared" si="1004"/>
        <v>0</v>
      </c>
      <c r="AT2739" s="23">
        <f t="shared" si="1004"/>
        <v>0</v>
      </c>
      <c r="AU2739" s="23">
        <f t="shared" si="1004"/>
        <v>0</v>
      </c>
      <c r="AV2739" s="23">
        <f t="shared" si="1004"/>
        <v>0</v>
      </c>
      <c r="AW2739" s="23">
        <f t="shared" si="1004"/>
        <v>0</v>
      </c>
      <c r="AX2739" s="23"/>
    </row>
    <row r="2740" spans="3:50">
      <c r="C2740" s="10" t="s">
        <v>2</v>
      </c>
      <c r="D2740" s="9"/>
      <c r="E2740" s="8"/>
      <c r="F2740" s="3"/>
      <c r="G2740" s="3"/>
      <c r="H2740" s="3"/>
      <c r="I2740" s="3"/>
      <c r="J2740" s="3"/>
      <c r="K2740" s="3"/>
      <c r="L2740" s="3"/>
      <c r="M2740" s="3"/>
      <c r="N2740" s="3"/>
      <c r="O2740" s="3"/>
      <c r="P2740" s="3"/>
      <c r="Q2740" s="3"/>
      <c r="R2740" s="3"/>
      <c r="S2740" s="3"/>
      <c r="T2740" s="3"/>
      <c r="U2740" s="3"/>
      <c r="V2740" s="3"/>
      <c r="W2740" s="3"/>
      <c r="X2740" s="3"/>
      <c r="Y2740" s="3"/>
      <c r="Z2740" s="3"/>
      <c r="AA2740" s="3"/>
      <c r="AB2740" s="3"/>
      <c r="AC2740" s="3"/>
      <c r="AD2740" s="3"/>
      <c r="AE2740" s="3"/>
      <c r="AF2740" s="3"/>
      <c r="AG2740" s="3"/>
      <c r="AH2740" s="3"/>
      <c r="AI2740" s="23">
        <f t="shared" si="1004"/>
        <v>0</v>
      </c>
      <c r="AJ2740" s="23">
        <f t="shared" si="1004"/>
        <v>4.0666666666666664</v>
      </c>
      <c r="AK2740" s="23">
        <f t="shared" si="1004"/>
        <v>4.0999999999999996</v>
      </c>
      <c r="AL2740" s="23">
        <f t="shared" si="1004"/>
        <v>4.1333333333333329</v>
      </c>
      <c r="AM2740" s="23">
        <f t="shared" si="1004"/>
        <v>4.1666666666666661</v>
      </c>
      <c r="AN2740" s="23">
        <f t="shared" si="1004"/>
        <v>4.1999999999999993</v>
      </c>
      <c r="AO2740" s="23">
        <f t="shared" si="1004"/>
        <v>4.2333333333333325</v>
      </c>
      <c r="AP2740" s="23">
        <f t="shared" si="1004"/>
        <v>4.2666666666666657</v>
      </c>
      <c r="AQ2740" s="23">
        <f t="shared" si="1004"/>
        <v>4.2999999999999989</v>
      </c>
      <c r="AR2740" s="23">
        <f t="shared" si="1004"/>
        <v>4.3333333333333321</v>
      </c>
      <c r="AS2740" s="23">
        <f t="shared" si="1004"/>
        <v>4.3666666666666654</v>
      </c>
      <c r="AT2740" s="23">
        <f t="shared" si="1004"/>
        <v>4.3999999999999986</v>
      </c>
      <c r="AU2740" s="23">
        <f t="shared" si="1004"/>
        <v>4.4333333333333318</v>
      </c>
      <c r="AV2740" s="23">
        <f t="shared" si="1004"/>
        <v>4.466666666666665</v>
      </c>
      <c r="AW2740" s="23">
        <f t="shared" si="1004"/>
        <v>4.5</v>
      </c>
      <c r="AX2740" s="23"/>
    </row>
    <row r="2741" spans="3:50">
      <c r="C2741" s="10" t="s">
        <v>1</v>
      </c>
      <c r="D2741" s="9"/>
      <c r="E2741" s="8"/>
      <c r="F2741" s="3"/>
      <c r="G2741" s="3"/>
      <c r="H2741" s="3"/>
      <c r="I2741" s="3"/>
      <c r="J2741" s="3"/>
      <c r="K2741" s="3"/>
      <c r="L2741" s="3"/>
      <c r="M2741" s="3"/>
      <c r="N2741" s="3"/>
      <c r="O2741" s="3"/>
      <c r="P2741" s="3"/>
      <c r="Q2741" s="3"/>
      <c r="R2741" s="3"/>
      <c r="S2741" s="3"/>
      <c r="T2741" s="3"/>
      <c r="U2741" s="3"/>
      <c r="V2741" s="3"/>
      <c r="W2741" s="3"/>
      <c r="X2741" s="3"/>
      <c r="Y2741" s="3"/>
      <c r="Z2741" s="3"/>
      <c r="AA2741" s="3"/>
      <c r="AB2741" s="3"/>
      <c r="AC2741" s="3"/>
      <c r="AD2741" s="3"/>
      <c r="AE2741" s="3"/>
      <c r="AF2741" s="3"/>
      <c r="AG2741" s="3"/>
      <c r="AH2741" s="3"/>
      <c r="AI2741" s="23">
        <f t="shared" si="1004"/>
        <v>0</v>
      </c>
      <c r="AJ2741" s="23">
        <f t="shared" si="1004"/>
        <v>2.8733333333333331</v>
      </c>
      <c r="AK2741" s="23">
        <f t="shared" si="1004"/>
        <v>2.9599999999999995</v>
      </c>
      <c r="AL2741" s="23">
        <f t="shared" si="1004"/>
        <v>3.046666666666666</v>
      </c>
      <c r="AM2741" s="23">
        <f t="shared" si="1004"/>
        <v>3.1333333333333324</v>
      </c>
      <c r="AN2741" s="23">
        <f t="shared" si="1004"/>
        <v>3.2199999999999989</v>
      </c>
      <c r="AO2741" s="23">
        <f t="shared" si="1004"/>
        <v>3.3066666666666653</v>
      </c>
      <c r="AP2741" s="23">
        <f t="shared" si="1004"/>
        <v>3.3933333333333318</v>
      </c>
      <c r="AQ2741" s="23">
        <f t="shared" si="1004"/>
        <v>3.4799999999999982</v>
      </c>
      <c r="AR2741" s="23">
        <f t="shared" si="1004"/>
        <v>3.5666666666666647</v>
      </c>
      <c r="AS2741" s="23">
        <f t="shared" si="1004"/>
        <v>3.6533333333333311</v>
      </c>
      <c r="AT2741" s="23">
        <f t="shared" si="1004"/>
        <v>3.7399999999999975</v>
      </c>
      <c r="AU2741" s="23">
        <f t="shared" si="1004"/>
        <v>3.826666666666664</v>
      </c>
      <c r="AV2741" s="23">
        <f t="shared" si="1004"/>
        <v>3.9133333333333304</v>
      </c>
      <c r="AW2741" s="23">
        <f t="shared" si="1004"/>
        <v>4</v>
      </c>
      <c r="AX2741" s="23"/>
    </row>
    <row r="2742" spans="3:50">
      <c r="C2742" s="7" t="s">
        <v>0</v>
      </c>
      <c r="D2742" s="6"/>
      <c r="E2742" s="5"/>
      <c r="F2742" s="4"/>
      <c r="G2742" s="4"/>
      <c r="H2742" s="4"/>
      <c r="I2742" s="4"/>
      <c r="J2742" s="4"/>
      <c r="K2742" s="4"/>
      <c r="L2742" s="4"/>
      <c r="M2742" s="4"/>
      <c r="N2742" s="4"/>
      <c r="O2742" s="4"/>
      <c r="P2742" s="4"/>
      <c r="Q2742" s="4"/>
      <c r="R2742" s="4"/>
      <c r="S2742" s="4"/>
      <c r="T2742" s="4"/>
      <c r="U2742" s="4"/>
      <c r="V2742" s="4"/>
      <c r="W2742" s="4"/>
      <c r="X2742" s="4"/>
      <c r="Y2742" s="4"/>
      <c r="Z2742" s="4"/>
      <c r="AA2742" s="4"/>
      <c r="AB2742" s="4"/>
      <c r="AC2742" s="4"/>
      <c r="AD2742" s="4"/>
      <c r="AE2742" s="4"/>
      <c r="AF2742" s="4"/>
      <c r="AG2742" s="4"/>
      <c r="AH2742" s="4"/>
      <c r="AI2742" s="24">
        <f t="shared" si="1004"/>
        <v>0</v>
      </c>
      <c r="AJ2742" s="24">
        <f t="shared" si="1004"/>
        <v>0</v>
      </c>
      <c r="AK2742" s="24">
        <f t="shared" si="1004"/>
        <v>0</v>
      </c>
      <c r="AL2742" s="24">
        <f t="shared" si="1004"/>
        <v>0</v>
      </c>
      <c r="AM2742" s="24">
        <f t="shared" si="1004"/>
        <v>0</v>
      </c>
      <c r="AN2742" s="24">
        <f t="shared" si="1004"/>
        <v>0</v>
      </c>
      <c r="AO2742" s="24">
        <f t="shared" si="1004"/>
        <v>0</v>
      </c>
      <c r="AP2742" s="24">
        <f t="shared" si="1004"/>
        <v>0</v>
      </c>
      <c r="AQ2742" s="24">
        <f t="shared" si="1004"/>
        <v>0</v>
      </c>
      <c r="AR2742" s="24">
        <f t="shared" si="1004"/>
        <v>0</v>
      </c>
      <c r="AS2742" s="24">
        <f t="shared" si="1004"/>
        <v>0</v>
      </c>
      <c r="AT2742" s="24">
        <f t="shared" si="1004"/>
        <v>0</v>
      </c>
      <c r="AU2742" s="24">
        <f t="shared" si="1004"/>
        <v>0</v>
      </c>
      <c r="AV2742" s="24">
        <f t="shared" si="1004"/>
        <v>0</v>
      </c>
      <c r="AW2742" s="24">
        <f t="shared" si="1004"/>
        <v>0</v>
      </c>
      <c r="AX2742" s="23"/>
    </row>
    <row r="2743" spans="3:50">
      <c r="C2743" s="14">
        <v>32</v>
      </c>
      <c r="D2743" s="13"/>
      <c r="E2743" s="12"/>
      <c r="F2743" s="11"/>
      <c r="G2743" s="11"/>
      <c r="H2743" s="11"/>
      <c r="I2743" s="11"/>
      <c r="J2743" s="11"/>
      <c r="K2743" s="11"/>
      <c r="L2743" s="11"/>
      <c r="M2743" s="11"/>
      <c r="N2743" s="11"/>
      <c r="O2743" s="11"/>
      <c r="P2743" s="11"/>
      <c r="Q2743" s="11"/>
      <c r="R2743" s="11"/>
      <c r="S2743" s="11"/>
      <c r="T2743" s="11"/>
      <c r="U2743" s="11"/>
      <c r="V2743" s="11"/>
      <c r="W2743" s="11"/>
      <c r="X2743" s="11"/>
      <c r="Y2743" s="11"/>
      <c r="Z2743" s="11"/>
      <c r="AA2743" s="11"/>
      <c r="AB2743" s="11"/>
      <c r="AC2743" s="11"/>
      <c r="AD2743" s="11"/>
      <c r="AE2743" s="11"/>
      <c r="AF2743" s="11"/>
      <c r="AG2743" s="11"/>
      <c r="AH2743" s="11"/>
      <c r="AI2743" s="11"/>
      <c r="AJ2743" s="25" t="e">
        <f t="shared" ref="AJ2743:AW2743" si="1005">IF(E447&gt;0,(SUMPRODUCT(E450:E451,E2560:E2561))/SUM(E450:E451),0)</f>
        <v>#DIV/0!</v>
      </c>
      <c r="AK2743" s="25">
        <f t="shared" si="1005"/>
        <v>3.3321681864235004</v>
      </c>
      <c r="AL2743" s="25">
        <f t="shared" si="1005"/>
        <v>0</v>
      </c>
      <c r="AM2743" s="25">
        <f t="shared" si="1005"/>
        <v>0</v>
      </c>
      <c r="AN2743" s="25">
        <f t="shared" si="1005"/>
        <v>0</v>
      </c>
      <c r="AO2743" s="25">
        <f t="shared" si="1005"/>
        <v>0</v>
      </c>
      <c r="AP2743" s="25">
        <f t="shared" si="1005"/>
        <v>4.152128861642022</v>
      </c>
      <c r="AQ2743" s="25">
        <f t="shared" si="1005"/>
        <v>4.12593722369584</v>
      </c>
      <c r="AR2743" s="25">
        <f t="shared" si="1005"/>
        <v>4.1484753889182464</v>
      </c>
      <c r="AS2743" s="25">
        <f t="shared" si="1005"/>
        <v>4.1827183307347253</v>
      </c>
      <c r="AT2743" s="25">
        <f t="shared" si="1005"/>
        <v>4.2215699435045586</v>
      </c>
      <c r="AU2743" s="25">
        <f t="shared" si="1005"/>
        <v>4.2627059003909729</v>
      </c>
      <c r="AV2743" s="25">
        <f t="shared" si="1005"/>
        <v>4.3051399257302521</v>
      </c>
      <c r="AW2743" s="25">
        <f t="shared" si="1005"/>
        <v>4.3483820834249656</v>
      </c>
      <c r="AX2743" s="25"/>
    </row>
    <row r="2744" spans="3:50">
      <c r="C2744" s="10" t="s">
        <v>4</v>
      </c>
      <c r="D2744" s="9"/>
      <c r="E2744" s="8"/>
      <c r="F2744" s="3"/>
      <c r="G2744" s="3"/>
      <c r="H2744" s="3"/>
      <c r="I2744" s="3"/>
      <c r="J2744" s="3"/>
      <c r="K2744" s="3"/>
      <c r="L2744" s="3"/>
      <c r="M2744" s="3"/>
      <c r="N2744" s="3"/>
      <c r="O2744" s="3"/>
      <c r="P2744" s="3"/>
      <c r="Q2744" s="3"/>
      <c r="R2744" s="3"/>
      <c r="S2744" s="3"/>
      <c r="T2744" s="3"/>
      <c r="U2744" s="3"/>
      <c r="V2744" s="3"/>
      <c r="W2744" s="3"/>
      <c r="X2744" s="3"/>
      <c r="Y2744" s="3"/>
      <c r="Z2744" s="3"/>
      <c r="AA2744" s="3"/>
      <c r="AB2744" s="3"/>
      <c r="AC2744" s="3"/>
      <c r="AD2744" s="3"/>
      <c r="AE2744" s="3"/>
      <c r="AF2744" s="3"/>
      <c r="AG2744" s="3"/>
      <c r="AH2744" s="3"/>
      <c r="AI2744" s="3"/>
      <c r="AJ2744" s="23">
        <f t="shared" ref="AJ2744:AW2748" si="1006">IF(E442&gt;0,E140,0)</f>
        <v>0</v>
      </c>
      <c r="AK2744" s="23">
        <f t="shared" si="1006"/>
        <v>0</v>
      </c>
      <c r="AL2744" s="23">
        <f t="shared" si="1006"/>
        <v>0</v>
      </c>
      <c r="AM2744" s="23">
        <f t="shared" si="1006"/>
        <v>0</v>
      </c>
      <c r="AN2744" s="23">
        <f t="shared" si="1006"/>
        <v>0</v>
      </c>
      <c r="AO2744" s="23">
        <f t="shared" si="1006"/>
        <v>0</v>
      </c>
      <c r="AP2744" s="23">
        <f t="shared" si="1006"/>
        <v>0</v>
      </c>
      <c r="AQ2744" s="23">
        <f t="shared" si="1006"/>
        <v>0</v>
      </c>
      <c r="AR2744" s="23">
        <f t="shared" si="1006"/>
        <v>0</v>
      </c>
      <c r="AS2744" s="23">
        <f t="shared" si="1006"/>
        <v>0</v>
      </c>
      <c r="AT2744" s="23">
        <f t="shared" si="1006"/>
        <v>0</v>
      </c>
      <c r="AU2744" s="23">
        <f t="shared" si="1006"/>
        <v>0</v>
      </c>
      <c r="AV2744" s="23">
        <f t="shared" si="1006"/>
        <v>0</v>
      </c>
      <c r="AW2744" s="23">
        <f t="shared" si="1006"/>
        <v>0</v>
      </c>
      <c r="AX2744" s="23"/>
    </row>
    <row r="2745" spans="3:50">
      <c r="C2745" s="10" t="s">
        <v>3</v>
      </c>
      <c r="D2745" s="9"/>
      <c r="E2745" s="8"/>
      <c r="F2745" s="3"/>
      <c r="G2745" s="3"/>
      <c r="H2745" s="3"/>
      <c r="I2745" s="3"/>
      <c r="J2745" s="3"/>
      <c r="K2745" s="3"/>
      <c r="L2745" s="3"/>
      <c r="M2745" s="3"/>
      <c r="N2745" s="3"/>
      <c r="O2745" s="3"/>
      <c r="P2745" s="3"/>
      <c r="Q2745" s="3"/>
      <c r="R2745" s="3"/>
      <c r="S2745" s="3"/>
      <c r="T2745" s="3"/>
      <c r="U2745" s="3"/>
      <c r="V2745" s="3"/>
      <c r="W2745" s="3"/>
      <c r="X2745" s="3"/>
      <c r="Y2745" s="3"/>
      <c r="Z2745" s="3"/>
      <c r="AA2745" s="3"/>
      <c r="AB2745" s="3"/>
      <c r="AC2745" s="3"/>
      <c r="AD2745" s="3"/>
      <c r="AE2745" s="3"/>
      <c r="AF2745" s="3"/>
      <c r="AG2745" s="3"/>
      <c r="AH2745" s="3"/>
      <c r="AI2745" s="3"/>
      <c r="AJ2745" s="23">
        <f t="shared" si="1006"/>
        <v>0</v>
      </c>
      <c r="AK2745" s="23">
        <f t="shared" si="1006"/>
        <v>0</v>
      </c>
      <c r="AL2745" s="23">
        <f t="shared" si="1006"/>
        <v>0</v>
      </c>
      <c r="AM2745" s="23">
        <f t="shared" si="1006"/>
        <v>0</v>
      </c>
      <c r="AN2745" s="23">
        <f t="shared" si="1006"/>
        <v>0</v>
      </c>
      <c r="AO2745" s="23">
        <f t="shared" si="1006"/>
        <v>0</v>
      </c>
      <c r="AP2745" s="23">
        <f t="shared" si="1006"/>
        <v>0</v>
      </c>
      <c r="AQ2745" s="23">
        <f t="shared" si="1006"/>
        <v>0</v>
      </c>
      <c r="AR2745" s="23">
        <f t="shared" si="1006"/>
        <v>0</v>
      </c>
      <c r="AS2745" s="23">
        <f t="shared" si="1006"/>
        <v>0</v>
      </c>
      <c r="AT2745" s="23">
        <f t="shared" si="1006"/>
        <v>0</v>
      </c>
      <c r="AU2745" s="23">
        <f t="shared" si="1006"/>
        <v>0</v>
      </c>
      <c r="AV2745" s="23">
        <f t="shared" si="1006"/>
        <v>0</v>
      </c>
      <c r="AW2745" s="23">
        <f t="shared" si="1006"/>
        <v>0</v>
      </c>
      <c r="AX2745" s="23"/>
    </row>
    <row r="2746" spans="3:50">
      <c r="C2746" s="10" t="s">
        <v>2</v>
      </c>
      <c r="D2746" s="9"/>
      <c r="E2746" s="8"/>
      <c r="F2746" s="3"/>
      <c r="G2746" s="3"/>
      <c r="H2746" s="3"/>
      <c r="I2746" s="3"/>
      <c r="J2746" s="3"/>
      <c r="K2746" s="3"/>
      <c r="L2746" s="3"/>
      <c r="M2746" s="3"/>
      <c r="N2746" s="3"/>
      <c r="O2746" s="3"/>
      <c r="P2746" s="3"/>
      <c r="Q2746" s="3"/>
      <c r="R2746" s="3"/>
      <c r="S2746" s="3"/>
      <c r="T2746" s="3"/>
      <c r="U2746" s="3"/>
      <c r="V2746" s="3"/>
      <c r="W2746" s="3"/>
      <c r="X2746" s="3"/>
      <c r="Y2746" s="3"/>
      <c r="Z2746" s="3"/>
      <c r="AA2746" s="3"/>
      <c r="AB2746" s="3"/>
      <c r="AC2746" s="3"/>
      <c r="AD2746" s="3"/>
      <c r="AE2746" s="3"/>
      <c r="AF2746" s="3"/>
      <c r="AG2746" s="3"/>
      <c r="AH2746" s="3"/>
      <c r="AI2746" s="3"/>
      <c r="AJ2746" s="23">
        <f t="shared" si="1006"/>
        <v>0</v>
      </c>
      <c r="AK2746" s="23">
        <f t="shared" si="1006"/>
        <v>4.0666666666666664</v>
      </c>
      <c r="AL2746" s="23">
        <f t="shared" si="1006"/>
        <v>4.0999999999999996</v>
      </c>
      <c r="AM2746" s="23">
        <f t="shared" si="1006"/>
        <v>4.1333333333333329</v>
      </c>
      <c r="AN2746" s="23">
        <f t="shared" si="1006"/>
        <v>4.1666666666666661</v>
      </c>
      <c r="AO2746" s="23">
        <f t="shared" si="1006"/>
        <v>4.1999999999999993</v>
      </c>
      <c r="AP2746" s="23">
        <f t="shared" si="1006"/>
        <v>4.2333333333333325</v>
      </c>
      <c r="AQ2746" s="23">
        <f t="shared" si="1006"/>
        <v>4.2666666666666657</v>
      </c>
      <c r="AR2746" s="23">
        <f t="shared" si="1006"/>
        <v>4.2999999999999989</v>
      </c>
      <c r="AS2746" s="23">
        <f t="shared" si="1006"/>
        <v>4.3333333333333321</v>
      </c>
      <c r="AT2746" s="23">
        <f t="shared" si="1006"/>
        <v>4.3666666666666654</v>
      </c>
      <c r="AU2746" s="23">
        <f t="shared" si="1006"/>
        <v>4.3999999999999986</v>
      </c>
      <c r="AV2746" s="23">
        <f t="shared" si="1006"/>
        <v>4.4333333333333318</v>
      </c>
      <c r="AW2746" s="23">
        <f t="shared" si="1006"/>
        <v>4.466666666666665</v>
      </c>
      <c r="AX2746" s="23"/>
    </row>
    <row r="2747" spans="3:50">
      <c r="C2747" s="10" t="s">
        <v>1</v>
      </c>
      <c r="D2747" s="9"/>
      <c r="E2747" s="8"/>
      <c r="F2747" s="3"/>
      <c r="G2747" s="3"/>
      <c r="H2747" s="3"/>
      <c r="I2747" s="3"/>
      <c r="J2747" s="3"/>
      <c r="K2747" s="3"/>
      <c r="L2747" s="3"/>
      <c r="M2747" s="3"/>
      <c r="N2747" s="3"/>
      <c r="O2747" s="3"/>
      <c r="P2747" s="3"/>
      <c r="Q2747" s="3"/>
      <c r="R2747" s="3"/>
      <c r="S2747" s="3"/>
      <c r="T2747" s="3"/>
      <c r="U2747" s="3"/>
      <c r="V2747" s="3"/>
      <c r="W2747" s="3"/>
      <c r="X2747" s="3"/>
      <c r="Y2747" s="3"/>
      <c r="Z2747" s="3"/>
      <c r="AA2747" s="3"/>
      <c r="AB2747" s="3"/>
      <c r="AC2747" s="3"/>
      <c r="AD2747" s="3"/>
      <c r="AE2747" s="3"/>
      <c r="AF2747" s="3"/>
      <c r="AG2747" s="3"/>
      <c r="AH2747" s="3"/>
      <c r="AI2747" s="3"/>
      <c r="AJ2747" s="23">
        <f t="shared" si="1006"/>
        <v>0</v>
      </c>
      <c r="AK2747" s="23">
        <f t="shared" si="1006"/>
        <v>2.8733333333333331</v>
      </c>
      <c r="AL2747" s="23">
        <f t="shared" si="1006"/>
        <v>2.9599999999999995</v>
      </c>
      <c r="AM2747" s="23">
        <f t="shared" si="1006"/>
        <v>3.046666666666666</v>
      </c>
      <c r="AN2747" s="23">
        <f t="shared" si="1006"/>
        <v>3.1333333333333324</v>
      </c>
      <c r="AO2747" s="23">
        <f t="shared" si="1006"/>
        <v>3.2199999999999989</v>
      </c>
      <c r="AP2747" s="23">
        <f t="shared" si="1006"/>
        <v>3.3066666666666653</v>
      </c>
      <c r="AQ2747" s="23">
        <f t="shared" si="1006"/>
        <v>3.3933333333333318</v>
      </c>
      <c r="AR2747" s="23">
        <f t="shared" si="1006"/>
        <v>3.4799999999999982</v>
      </c>
      <c r="AS2747" s="23">
        <f t="shared" si="1006"/>
        <v>3.5666666666666647</v>
      </c>
      <c r="AT2747" s="23">
        <f t="shared" si="1006"/>
        <v>3.6533333333333311</v>
      </c>
      <c r="AU2747" s="23">
        <f t="shared" si="1006"/>
        <v>3.7399999999999975</v>
      </c>
      <c r="AV2747" s="23">
        <f t="shared" si="1006"/>
        <v>3.826666666666664</v>
      </c>
      <c r="AW2747" s="23">
        <f t="shared" si="1006"/>
        <v>3.9133333333333304</v>
      </c>
      <c r="AX2747" s="23"/>
    </row>
    <row r="2748" spans="3:50">
      <c r="C2748" s="7" t="s">
        <v>0</v>
      </c>
      <c r="D2748" s="6"/>
      <c r="E2748" s="5"/>
      <c r="F2748" s="4"/>
      <c r="G2748" s="4"/>
      <c r="H2748" s="4"/>
      <c r="I2748" s="4"/>
      <c r="J2748" s="4"/>
      <c r="K2748" s="4"/>
      <c r="L2748" s="4"/>
      <c r="M2748" s="4"/>
      <c r="N2748" s="4"/>
      <c r="O2748" s="4"/>
      <c r="P2748" s="4"/>
      <c r="Q2748" s="4"/>
      <c r="R2748" s="4"/>
      <c r="S2748" s="4"/>
      <c r="T2748" s="4"/>
      <c r="U2748" s="4"/>
      <c r="V2748" s="4"/>
      <c r="W2748" s="4"/>
      <c r="X2748" s="4"/>
      <c r="Y2748" s="4"/>
      <c r="Z2748" s="4"/>
      <c r="AA2748" s="4"/>
      <c r="AB2748" s="4"/>
      <c r="AC2748" s="4"/>
      <c r="AD2748" s="4"/>
      <c r="AE2748" s="4"/>
      <c r="AF2748" s="4"/>
      <c r="AG2748" s="4"/>
      <c r="AH2748" s="4"/>
      <c r="AI2748" s="4"/>
      <c r="AJ2748" s="24">
        <f t="shared" si="1006"/>
        <v>0</v>
      </c>
      <c r="AK2748" s="24">
        <f t="shared" si="1006"/>
        <v>0</v>
      </c>
      <c r="AL2748" s="24">
        <f t="shared" si="1006"/>
        <v>0</v>
      </c>
      <c r="AM2748" s="24">
        <f t="shared" si="1006"/>
        <v>0</v>
      </c>
      <c r="AN2748" s="24">
        <f t="shared" si="1006"/>
        <v>0</v>
      </c>
      <c r="AO2748" s="24">
        <f t="shared" si="1006"/>
        <v>0</v>
      </c>
      <c r="AP2748" s="24">
        <f t="shared" si="1006"/>
        <v>0</v>
      </c>
      <c r="AQ2748" s="24">
        <f t="shared" si="1006"/>
        <v>0</v>
      </c>
      <c r="AR2748" s="24">
        <f t="shared" si="1006"/>
        <v>0</v>
      </c>
      <c r="AS2748" s="24">
        <f t="shared" si="1006"/>
        <v>0</v>
      </c>
      <c r="AT2748" s="24">
        <f t="shared" si="1006"/>
        <v>0</v>
      </c>
      <c r="AU2748" s="24">
        <f t="shared" si="1006"/>
        <v>0</v>
      </c>
      <c r="AV2748" s="24">
        <f t="shared" si="1006"/>
        <v>0</v>
      </c>
      <c r="AW2748" s="24">
        <f t="shared" si="1006"/>
        <v>0</v>
      </c>
      <c r="AX2748" s="23"/>
    </row>
    <row r="2749" spans="3:50">
      <c r="C2749" s="14">
        <v>33</v>
      </c>
      <c r="D2749" s="13"/>
      <c r="E2749" s="12"/>
      <c r="F2749" s="11"/>
      <c r="G2749" s="11"/>
      <c r="H2749" s="11"/>
      <c r="I2749" s="11"/>
      <c r="J2749" s="11"/>
      <c r="K2749" s="11"/>
      <c r="L2749" s="11"/>
      <c r="M2749" s="11"/>
      <c r="N2749" s="11"/>
      <c r="O2749" s="11"/>
      <c r="P2749" s="11"/>
      <c r="Q2749" s="11"/>
      <c r="R2749" s="11"/>
      <c r="S2749" s="11"/>
      <c r="T2749" s="11"/>
      <c r="U2749" s="11"/>
      <c r="V2749" s="11"/>
      <c r="W2749" s="11"/>
      <c r="X2749" s="11"/>
      <c r="Y2749" s="11"/>
      <c r="Z2749" s="11"/>
      <c r="AA2749" s="11"/>
      <c r="AB2749" s="11"/>
      <c r="AC2749" s="11"/>
      <c r="AD2749" s="11"/>
      <c r="AE2749" s="11"/>
      <c r="AF2749" s="11"/>
      <c r="AG2749" s="11"/>
      <c r="AH2749" s="11"/>
      <c r="AI2749" s="11"/>
      <c r="AJ2749" s="11"/>
      <c r="AK2749" s="25" t="e">
        <f t="shared" ref="AK2749:AW2749" si="1007">IF(E447&gt;0,(SUMPRODUCT(E450:E451,E2560:E2561))/SUM(E450:E451),0)</f>
        <v>#DIV/0!</v>
      </c>
      <c r="AL2749" s="25">
        <f t="shared" si="1007"/>
        <v>3.3321681864235004</v>
      </c>
      <c r="AM2749" s="25">
        <f t="shared" si="1007"/>
        <v>0</v>
      </c>
      <c r="AN2749" s="25">
        <f t="shared" si="1007"/>
        <v>0</v>
      </c>
      <c r="AO2749" s="25">
        <f t="shared" si="1007"/>
        <v>0</v>
      </c>
      <c r="AP2749" s="25">
        <f t="shared" si="1007"/>
        <v>0</v>
      </c>
      <c r="AQ2749" s="25">
        <f t="shared" si="1007"/>
        <v>4.152128861642022</v>
      </c>
      <c r="AR2749" s="25">
        <f t="shared" si="1007"/>
        <v>4.12593722369584</v>
      </c>
      <c r="AS2749" s="25">
        <f t="shared" si="1007"/>
        <v>4.1484753889182464</v>
      </c>
      <c r="AT2749" s="25">
        <f t="shared" si="1007"/>
        <v>4.1827183307347253</v>
      </c>
      <c r="AU2749" s="25">
        <f t="shared" si="1007"/>
        <v>4.2215699435045586</v>
      </c>
      <c r="AV2749" s="25">
        <f t="shared" si="1007"/>
        <v>4.2627059003909729</v>
      </c>
      <c r="AW2749" s="25">
        <f t="shared" si="1007"/>
        <v>4.3051399257302521</v>
      </c>
      <c r="AX2749" s="25"/>
    </row>
    <row r="2750" spans="3:50">
      <c r="C2750" s="10" t="s">
        <v>4</v>
      </c>
      <c r="D2750" s="9"/>
      <c r="E2750" s="8"/>
      <c r="F2750" s="3"/>
      <c r="G2750" s="3"/>
      <c r="H2750" s="3"/>
      <c r="I2750" s="3"/>
      <c r="J2750" s="3"/>
      <c r="K2750" s="3"/>
      <c r="L2750" s="3"/>
      <c r="M2750" s="3"/>
      <c r="N2750" s="3"/>
      <c r="O2750" s="3"/>
      <c r="P2750" s="3"/>
      <c r="Q2750" s="3"/>
      <c r="R2750" s="3"/>
      <c r="S2750" s="3"/>
      <c r="T2750" s="3"/>
      <c r="U2750" s="3"/>
      <c r="V2750" s="3"/>
      <c r="W2750" s="3"/>
      <c r="X2750" s="3"/>
      <c r="Y2750" s="3"/>
      <c r="Z2750" s="3"/>
      <c r="AA2750" s="3"/>
      <c r="AB2750" s="3"/>
      <c r="AC2750" s="3"/>
      <c r="AD2750" s="3"/>
      <c r="AE2750" s="3"/>
      <c r="AF2750" s="3"/>
      <c r="AG2750" s="3"/>
      <c r="AH2750" s="3"/>
      <c r="AI2750" s="3"/>
      <c r="AJ2750" s="3"/>
      <c r="AK2750" s="23">
        <f t="shared" ref="AK2750:AW2754" si="1008">IF(E442&gt;0,E140,0)</f>
        <v>0</v>
      </c>
      <c r="AL2750" s="23">
        <f t="shared" si="1008"/>
        <v>0</v>
      </c>
      <c r="AM2750" s="23">
        <f t="shared" si="1008"/>
        <v>0</v>
      </c>
      <c r="AN2750" s="23">
        <f t="shared" si="1008"/>
        <v>0</v>
      </c>
      <c r="AO2750" s="23">
        <f t="shared" si="1008"/>
        <v>0</v>
      </c>
      <c r="AP2750" s="23">
        <f t="shared" si="1008"/>
        <v>0</v>
      </c>
      <c r="AQ2750" s="23">
        <f t="shared" si="1008"/>
        <v>0</v>
      </c>
      <c r="AR2750" s="23">
        <f t="shared" si="1008"/>
        <v>0</v>
      </c>
      <c r="AS2750" s="23">
        <f t="shared" si="1008"/>
        <v>0</v>
      </c>
      <c r="AT2750" s="23">
        <f t="shared" si="1008"/>
        <v>0</v>
      </c>
      <c r="AU2750" s="23">
        <f t="shared" si="1008"/>
        <v>0</v>
      </c>
      <c r="AV2750" s="23">
        <f t="shared" si="1008"/>
        <v>0</v>
      </c>
      <c r="AW2750" s="23">
        <f t="shared" si="1008"/>
        <v>0</v>
      </c>
      <c r="AX2750" s="23"/>
    </row>
    <row r="2751" spans="3:50">
      <c r="C2751" s="10" t="s">
        <v>3</v>
      </c>
      <c r="D2751" s="9"/>
      <c r="E2751" s="8"/>
      <c r="F2751" s="3"/>
      <c r="G2751" s="3"/>
      <c r="H2751" s="3"/>
      <c r="I2751" s="3"/>
      <c r="J2751" s="3"/>
      <c r="K2751" s="3"/>
      <c r="L2751" s="3"/>
      <c r="M2751" s="3"/>
      <c r="N2751" s="3"/>
      <c r="O2751" s="3"/>
      <c r="P2751" s="3"/>
      <c r="Q2751" s="3"/>
      <c r="R2751" s="3"/>
      <c r="S2751" s="3"/>
      <c r="T2751" s="3"/>
      <c r="U2751" s="3"/>
      <c r="V2751" s="3"/>
      <c r="W2751" s="3"/>
      <c r="X2751" s="3"/>
      <c r="Y2751" s="3"/>
      <c r="Z2751" s="3"/>
      <c r="AA2751" s="3"/>
      <c r="AB2751" s="3"/>
      <c r="AC2751" s="3"/>
      <c r="AD2751" s="3"/>
      <c r="AE2751" s="3"/>
      <c r="AF2751" s="3"/>
      <c r="AG2751" s="3"/>
      <c r="AH2751" s="3"/>
      <c r="AI2751" s="3"/>
      <c r="AJ2751" s="3"/>
      <c r="AK2751" s="23">
        <f t="shared" si="1008"/>
        <v>0</v>
      </c>
      <c r="AL2751" s="23">
        <f t="shared" si="1008"/>
        <v>0</v>
      </c>
      <c r="AM2751" s="23">
        <f t="shared" si="1008"/>
        <v>0</v>
      </c>
      <c r="AN2751" s="23">
        <f t="shared" si="1008"/>
        <v>0</v>
      </c>
      <c r="AO2751" s="23">
        <f t="shared" si="1008"/>
        <v>0</v>
      </c>
      <c r="AP2751" s="23">
        <f t="shared" si="1008"/>
        <v>0</v>
      </c>
      <c r="AQ2751" s="23">
        <f t="shared" si="1008"/>
        <v>0</v>
      </c>
      <c r="AR2751" s="23">
        <f t="shared" si="1008"/>
        <v>0</v>
      </c>
      <c r="AS2751" s="23">
        <f t="shared" si="1008"/>
        <v>0</v>
      </c>
      <c r="AT2751" s="23">
        <f t="shared" si="1008"/>
        <v>0</v>
      </c>
      <c r="AU2751" s="23">
        <f t="shared" si="1008"/>
        <v>0</v>
      </c>
      <c r="AV2751" s="23">
        <f t="shared" si="1008"/>
        <v>0</v>
      </c>
      <c r="AW2751" s="23">
        <f t="shared" si="1008"/>
        <v>0</v>
      </c>
      <c r="AX2751" s="23"/>
    </row>
    <row r="2752" spans="3:50">
      <c r="C2752" s="10" t="s">
        <v>2</v>
      </c>
      <c r="D2752" s="9"/>
      <c r="E2752" s="8"/>
      <c r="F2752" s="3"/>
      <c r="G2752" s="3"/>
      <c r="H2752" s="3"/>
      <c r="I2752" s="3"/>
      <c r="J2752" s="3"/>
      <c r="K2752" s="3"/>
      <c r="L2752" s="3"/>
      <c r="M2752" s="3"/>
      <c r="N2752" s="3"/>
      <c r="O2752" s="3"/>
      <c r="P2752" s="3"/>
      <c r="Q2752" s="3"/>
      <c r="R2752" s="3"/>
      <c r="S2752" s="3"/>
      <c r="T2752" s="3"/>
      <c r="U2752" s="3"/>
      <c r="V2752" s="3"/>
      <c r="W2752" s="3"/>
      <c r="X2752" s="3"/>
      <c r="Y2752" s="3"/>
      <c r="Z2752" s="3"/>
      <c r="AA2752" s="3"/>
      <c r="AB2752" s="3"/>
      <c r="AC2752" s="3"/>
      <c r="AD2752" s="3"/>
      <c r="AE2752" s="3"/>
      <c r="AF2752" s="3"/>
      <c r="AG2752" s="3"/>
      <c r="AH2752" s="3"/>
      <c r="AI2752" s="3"/>
      <c r="AJ2752" s="3"/>
      <c r="AK2752" s="23">
        <f t="shared" si="1008"/>
        <v>0</v>
      </c>
      <c r="AL2752" s="23">
        <f t="shared" si="1008"/>
        <v>4.0666666666666664</v>
      </c>
      <c r="AM2752" s="23">
        <f t="shared" si="1008"/>
        <v>4.0999999999999996</v>
      </c>
      <c r="AN2752" s="23">
        <f t="shared" si="1008"/>
        <v>4.1333333333333329</v>
      </c>
      <c r="AO2752" s="23">
        <f t="shared" si="1008"/>
        <v>4.1666666666666661</v>
      </c>
      <c r="AP2752" s="23">
        <f t="shared" si="1008"/>
        <v>4.1999999999999993</v>
      </c>
      <c r="AQ2752" s="23">
        <f t="shared" si="1008"/>
        <v>4.2333333333333325</v>
      </c>
      <c r="AR2752" s="23">
        <f t="shared" si="1008"/>
        <v>4.2666666666666657</v>
      </c>
      <c r="AS2752" s="23">
        <f t="shared" si="1008"/>
        <v>4.2999999999999989</v>
      </c>
      <c r="AT2752" s="23">
        <f t="shared" si="1008"/>
        <v>4.3333333333333321</v>
      </c>
      <c r="AU2752" s="23">
        <f t="shared" si="1008"/>
        <v>4.3666666666666654</v>
      </c>
      <c r="AV2752" s="23">
        <f t="shared" si="1008"/>
        <v>4.3999999999999986</v>
      </c>
      <c r="AW2752" s="23">
        <f t="shared" si="1008"/>
        <v>4.4333333333333318</v>
      </c>
      <c r="AX2752" s="23"/>
    </row>
    <row r="2753" spans="3:50">
      <c r="C2753" s="10" t="s">
        <v>1</v>
      </c>
      <c r="D2753" s="9"/>
      <c r="E2753" s="8"/>
      <c r="F2753" s="3"/>
      <c r="G2753" s="3"/>
      <c r="H2753" s="3"/>
      <c r="I2753" s="3"/>
      <c r="J2753" s="3"/>
      <c r="K2753" s="3"/>
      <c r="L2753" s="3"/>
      <c r="M2753" s="3"/>
      <c r="N2753" s="3"/>
      <c r="O2753" s="3"/>
      <c r="P2753" s="3"/>
      <c r="Q2753" s="3"/>
      <c r="R2753" s="3"/>
      <c r="S2753" s="3"/>
      <c r="T2753" s="3"/>
      <c r="U2753" s="3"/>
      <c r="V2753" s="3"/>
      <c r="W2753" s="3"/>
      <c r="X2753" s="3"/>
      <c r="Y2753" s="3"/>
      <c r="Z2753" s="3"/>
      <c r="AA2753" s="3"/>
      <c r="AB2753" s="3"/>
      <c r="AC2753" s="3"/>
      <c r="AD2753" s="3"/>
      <c r="AE2753" s="3"/>
      <c r="AF2753" s="3"/>
      <c r="AG2753" s="3"/>
      <c r="AH2753" s="3"/>
      <c r="AI2753" s="3"/>
      <c r="AJ2753" s="3"/>
      <c r="AK2753" s="23">
        <f t="shared" si="1008"/>
        <v>0</v>
      </c>
      <c r="AL2753" s="23">
        <f t="shared" si="1008"/>
        <v>2.8733333333333331</v>
      </c>
      <c r="AM2753" s="23">
        <f t="shared" si="1008"/>
        <v>2.9599999999999995</v>
      </c>
      <c r="AN2753" s="23">
        <f t="shared" si="1008"/>
        <v>3.046666666666666</v>
      </c>
      <c r="AO2753" s="23">
        <f t="shared" si="1008"/>
        <v>3.1333333333333324</v>
      </c>
      <c r="AP2753" s="23">
        <f t="shared" si="1008"/>
        <v>3.2199999999999989</v>
      </c>
      <c r="AQ2753" s="23">
        <f t="shared" si="1008"/>
        <v>3.3066666666666653</v>
      </c>
      <c r="AR2753" s="23">
        <f t="shared" si="1008"/>
        <v>3.3933333333333318</v>
      </c>
      <c r="AS2753" s="23">
        <f t="shared" si="1008"/>
        <v>3.4799999999999982</v>
      </c>
      <c r="AT2753" s="23">
        <f t="shared" si="1008"/>
        <v>3.5666666666666647</v>
      </c>
      <c r="AU2753" s="23">
        <f t="shared" si="1008"/>
        <v>3.6533333333333311</v>
      </c>
      <c r="AV2753" s="23">
        <f t="shared" si="1008"/>
        <v>3.7399999999999975</v>
      </c>
      <c r="AW2753" s="23">
        <f t="shared" si="1008"/>
        <v>3.826666666666664</v>
      </c>
      <c r="AX2753" s="23"/>
    </row>
    <row r="2754" spans="3:50">
      <c r="C2754" s="7" t="s">
        <v>0</v>
      </c>
      <c r="D2754" s="6"/>
      <c r="E2754" s="5"/>
      <c r="F2754" s="4"/>
      <c r="G2754" s="4"/>
      <c r="H2754" s="4"/>
      <c r="I2754" s="4"/>
      <c r="J2754" s="4"/>
      <c r="K2754" s="4"/>
      <c r="L2754" s="4"/>
      <c r="M2754" s="4"/>
      <c r="N2754" s="4"/>
      <c r="O2754" s="4"/>
      <c r="P2754" s="4"/>
      <c r="Q2754" s="4"/>
      <c r="R2754" s="4"/>
      <c r="S2754" s="4"/>
      <c r="T2754" s="4"/>
      <c r="U2754" s="4"/>
      <c r="V2754" s="4"/>
      <c r="W2754" s="4"/>
      <c r="X2754" s="4"/>
      <c r="Y2754" s="4"/>
      <c r="Z2754" s="4"/>
      <c r="AA2754" s="4"/>
      <c r="AB2754" s="4"/>
      <c r="AC2754" s="4"/>
      <c r="AD2754" s="4"/>
      <c r="AE2754" s="4"/>
      <c r="AF2754" s="4"/>
      <c r="AG2754" s="4"/>
      <c r="AH2754" s="4"/>
      <c r="AI2754" s="4"/>
      <c r="AJ2754" s="4"/>
      <c r="AK2754" s="24">
        <f t="shared" si="1008"/>
        <v>0</v>
      </c>
      <c r="AL2754" s="24">
        <f t="shared" si="1008"/>
        <v>0</v>
      </c>
      <c r="AM2754" s="24">
        <f t="shared" si="1008"/>
        <v>0</v>
      </c>
      <c r="AN2754" s="24">
        <f t="shared" si="1008"/>
        <v>0</v>
      </c>
      <c r="AO2754" s="24">
        <f t="shared" si="1008"/>
        <v>0</v>
      </c>
      <c r="AP2754" s="24">
        <f t="shared" si="1008"/>
        <v>0</v>
      </c>
      <c r="AQ2754" s="24">
        <f t="shared" si="1008"/>
        <v>0</v>
      </c>
      <c r="AR2754" s="24">
        <f t="shared" si="1008"/>
        <v>0</v>
      </c>
      <c r="AS2754" s="24">
        <f t="shared" si="1008"/>
        <v>0</v>
      </c>
      <c r="AT2754" s="24">
        <f t="shared" si="1008"/>
        <v>0</v>
      </c>
      <c r="AU2754" s="24">
        <f t="shared" si="1008"/>
        <v>0</v>
      </c>
      <c r="AV2754" s="24">
        <f t="shared" si="1008"/>
        <v>0</v>
      </c>
      <c r="AW2754" s="24">
        <f t="shared" si="1008"/>
        <v>0</v>
      </c>
      <c r="AX2754" s="23"/>
    </row>
    <row r="2755" spans="3:50">
      <c r="C2755" s="14">
        <v>34</v>
      </c>
      <c r="D2755" s="13"/>
      <c r="E2755" s="12"/>
      <c r="F2755" s="11"/>
      <c r="G2755" s="11"/>
      <c r="H2755" s="11"/>
      <c r="I2755" s="11"/>
      <c r="J2755" s="11"/>
      <c r="K2755" s="11"/>
      <c r="L2755" s="11"/>
      <c r="M2755" s="11"/>
      <c r="N2755" s="11"/>
      <c r="O2755" s="11"/>
      <c r="P2755" s="11"/>
      <c r="Q2755" s="11"/>
      <c r="R2755" s="11"/>
      <c r="S2755" s="11"/>
      <c r="T2755" s="11"/>
      <c r="U2755" s="11"/>
      <c r="V2755" s="11"/>
      <c r="W2755" s="11"/>
      <c r="X2755" s="11"/>
      <c r="Y2755" s="11"/>
      <c r="Z2755" s="11"/>
      <c r="AA2755" s="11"/>
      <c r="AB2755" s="11"/>
      <c r="AC2755" s="11"/>
      <c r="AD2755" s="11"/>
      <c r="AE2755" s="11"/>
      <c r="AF2755" s="11"/>
      <c r="AG2755" s="11"/>
      <c r="AH2755" s="11"/>
      <c r="AI2755" s="11"/>
      <c r="AJ2755" s="11"/>
      <c r="AK2755" s="11"/>
      <c r="AL2755" s="25" t="e">
        <f t="shared" ref="AL2755:AW2755" si="1009">IF(E447&gt;0,(SUMPRODUCT(E450:E451,E2560:E2561))/SUM(E450:E451),0)</f>
        <v>#DIV/0!</v>
      </c>
      <c r="AM2755" s="25">
        <f t="shared" si="1009"/>
        <v>3.3321681864235004</v>
      </c>
      <c r="AN2755" s="25">
        <f t="shared" si="1009"/>
        <v>0</v>
      </c>
      <c r="AO2755" s="25">
        <f t="shared" si="1009"/>
        <v>0</v>
      </c>
      <c r="AP2755" s="25">
        <f t="shared" si="1009"/>
        <v>0</v>
      </c>
      <c r="AQ2755" s="25">
        <f t="shared" si="1009"/>
        <v>0</v>
      </c>
      <c r="AR2755" s="25">
        <f t="shared" si="1009"/>
        <v>4.152128861642022</v>
      </c>
      <c r="AS2755" s="25">
        <f t="shared" si="1009"/>
        <v>4.12593722369584</v>
      </c>
      <c r="AT2755" s="25">
        <f t="shared" si="1009"/>
        <v>4.1484753889182464</v>
      </c>
      <c r="AU2755" s="25">
        <f t="shared" si="1009"/>
        <v>4.1827183307347253</v>
      </c>
      <c r="AV2755" s="25">
        <f t="shared" si="1009"/>
        <v>4.2215699435045586</v>
      </c>
      <c r="AW2755" s="25">
        <f t="shared" si="1009"/>
        <v>4.2627059003909729</v>
      </c>
      <c r="AX2755" s="25"/>
    </row>
    <row r="2756" spans="3:50">
      <c r="C2756" s="10" t="s">
        <v>4</v>
      </c>
      <c r="D2756" s="9"/>
      <c r="E2756" s="8"/>
      <c r="F2756" s="3"/>
      <c r="G2756" s="3"/>
      <c r="H2756" s="3"/>
      <c r="I2756" s="3"/>
      <c r="J2756" s="3"/>
      <c r="K2756" s="3"/>
      <c r="L2756" s="3"/>
      <c r="M2756" s="3"/>
      <c r="N2756" s="3"/>
      <c r="O2756" s="3"/>
      <c r="P2756" s="3"/>
      <c r="Q2756" s="3"/>
      <c r="R2756" s="3"/>
      <c r="S2756" s="3"/>
      <c r="T2756" s="3"/>
      <c r="U2756" s="3"/>
      <c r="V2756" s="3"/>
      <c r="W2756" s="3"/>
      <c r="X2756" s="3"/>
      <c r="Y2756" s="3"/>
      <c r="Z2756" s="3"/>
      <c r="AA2756" s="3"/>
      <c r="AB2756" s="3"/>
      <c r="AC2756" s="3"/>
      <c r="AD2756" s="3"/>
      <c r="AE2756" s="3"/>
      <c r="AF2756" s="3"/>
      <c r="AG2756" s="3"/>
      <c r="AH2756" s="3"/>
      <c r="AI2756" s="3"/>
      <c r="AJ2756" s="3"/>
      <c r="AK2756" s="3"/>
      <c r="AL2756" s="23">
        <f t="shared" ref="AL2756:AW2760" si="1010">IF(E442&gt;0,E140,0)</f>
        <v>0</v>
      </c>
      <c r="AM2756" s="23">
        <f t="shared" si="1010"/>
        <v>0</v>
      </c>
      <c r="AN2756" s="23">
        <f t="shared" si="1010"/>
        <v>0</v>
      </c>
      <c r="AO2756" s="23">
        <f t="shared" si="1010"/>
        <v>0</v>
      </c>
      <c r="AP2756" s="23">
        <f t="shared" si="1010"/>
        <v>0</v>
      </c>
      <c r="AQ2756" s="23">
        <f t="shared" si="1010"/>
        <v>0</v>
      </c>
      <c r="AR2756" s="23">
        <f t="shared" si="1010"/>
        <v>0</v>
      </c>
      <c r="AS2756" s="23">
        <f t="shared" si="1010"/>
        <v>0</v>
      </c>
      <c r="AT2756" s="23">
        <f t="shared" si="1010"/>
        <v>0</v>
      </c>
      <c r="AU2756" s="23">
        <f t="shared" si="1010"/>
        <v>0</v>
      </c>
      <c r="AV2756" s="23">
        <f t="shared" si="1010"/>
        <v>0</v>
      </c>
      <c r="AW2756" s="23">
        <f t="shared" si="1010"/>
        <v>0</v>
      </c>
      <c r="AX2756" s="23"/>
    </row>
    <row r="2757" spans="3:50">
      <c r="C2757" s="10" t="s">
        <v>3</v>
      </c>
      <c r="D2757" s="9"/>
      <c r="E2757" s="8"/>
      <c r="F2757" s="3"/>
      <c r="G2757" s="3"/>
      <c r="H2757" s="3"/>
      <c r="I2757" s="3"/>
      <c r="J2757" s="3"/>
      <c r="K2757" s="3"/>
      <c r="L2757" s="3"/>
      <c r="M2757" s="3"/>
      <c r="N2757" s="3"/>
      <c r="O2757" s="3"/>
      <c r="P2757" s="3"/>
      <c r="Q2757" s="3"/>
      <c r="R2757" s="3"/>
      <c r="S2757" s="3"/>
      <c r="T2757" s="3"/>
      <c r="U2757" s="3"/>
      <c r="V2757" s="3"/>
      <c r="W2757" s="3"/>
      <c r="X2757" s="3"/>
      <c r="Y2757" s="3"/>
      <c r="Z2757" s="3"/>
      <c r="AA2757" s="3"/>
      <c r="AB2757" s="3"/>
      <c r="AC2757" s="3"/>
      <c r="AD2757" s="3"/>
      <c r="AE2757" s="3"/>
      <c r="AF2757" s="3"/>
      <c r="AG2757" s="3"/>
      <c r="AH2757" s="3"/>
      <c r="AI2757" s="3"/>
      <c r="AJ2757" s="3"/>
      <c r="AK2757" s="3"/>
      <c r="AL2757" s="23">
        <f t="shared" si="1010"/>
        <v>0</v>
      </c>
      <c r="AM2757" s="23">
        <f t="shared" si="1010"/>
        <v>0</v>
      </c>
      <c r="AN2757" s="23">
        <f t="shared" si="1010"/>
        <v>0</v>
      </c>
      <c r="AO2757" s="23">
        <f t="shared" si="1010"/>
        <v>0</v>
      </c>
      <c r="AP2757" s="23">
        <f t="shared" si="1010"/>
        <v>0</v>
      </c>
      <c r="AQ2757" s="23">
        <f t="shared" si="1010"/>
        <v>0</v>
      </c>
      <c r="AR2757" s="23">
        <f t="shared" si="1010"/>
        <v>0</v>
      </c>
      <c r="AS2757" s="23">
        <f t="shared" si="1010"/>
        <v>0</v>
      </c>
      <c r="AT2757" s="23">
        <f t="shared" si="1010"/>
        <v>0</v>
      </c>
      <c r="AU2757" s="23">
        <f t="shared" si="1010"/>
        <v>0</v>
      </c>
      <c r="AV2757" s="23">
        <f t="shared" si="1010"/>
        <v>0</v>
      </c>
      <c r="AW2757" s="23">
        <f t="shared" si="1010"/>
        <v>0</v>
      </c>
      <c r="AX2757" s="23"/>
    </row>
    <row r="2758" spans="3:50">
      <c r="C2758" s="10" t="s">
        <v>2</v>
      </c>
      <c r="D2758" s="9"/>
      <c r="E2758" s="8"/>
      <c r="F2758" s="3"/>
      <c r="G2758" s="3"/>
      <c r="H2758" s="3"/>
      <c r="I2758" s="3"/>
      <c r="J2758" s="3"/>
      <c r="K2758" s="3"/>
      <c r="L2758" s="3"/>
      <c r="M2758" s="3"/>
      <c r="N2758" s="3"/>
      <c r="O2758" s="3"/>
      <c r="P2758" s="3"/>
      <c r="Q2758" s="3"/>
      <c r="R2758" s="3"/>
      <c r="S2758" s="3"/>
      <c r="T2758" s="3"/>
      <c r="U2758" s="3"/>
      <c r="V2758" s="3"/>
      <c r="W2758" s="3"/>
      <c r="X2758" s="3"/>
      <c r="Y2758" s="3"/>
      <c r="Z2758" s="3"/>
      <c r="AA2758" s="3"/>
      <c r="AB2758" s="3"/>
      <c r="AC2758" s="3"/>
      <c r="AD2758" s="3"/>
      <c r="AE2758" s="3"/>
      <c r="AF2758" s="3"/>
      <c r="AG2758" s="3"/>
      <c r="AH2758" s="3"/>
      <c r="AI2758" s="3"/>
      <c r="AJ2758" s="3"/>
      <c r="AK2758" s="3"/>
      <c r="AL2758" s="23">
        <f t="shared" si="1010"/>
        <v>0</v>
      </c>
      <c r="AM2758" s="23">
        <f t="shared" si="1010"/>
        <v>4.0666666666666664</v>
      </c>
      <c r="AN2758" s="23">
        <f t="shared" si="1010"/>
        <v>4.0999999999999996</v>
      </c>
      <c r="AO2758" s="23">
        <f t="shared" si="1010"/>
        <v>4.1333333333333329</v>
      </c>
      <c r="AP2758" s="23">
        <f t="shared" si="1010"/>
        <v>4.1666666666666661</v>
      </c>
      <c r="AQ2758" s="23">
        <f t="shared" si="1010"/>
        <v>4.1999999999999993</v>
      </c>
      <c r="AR2758" s="23">
        <f t="shared" si="1010"/>
        <v>4.2333333333333325</v>
      </c>
      <c r="AS2758" s="23">
        <f t="shared" si="1010"/>
        <v>4.2666666666666657</v>
      </c>
      <c r="AT2758" s="23">
        <f t="shared" si="1010"/>
        <v>4.2999999999999989</v>
      </c>
      <c r="AU2758" s="23">
        <f t="shared" si="1010"/>
        <v>4.3333333333333321</v>
      </c>
      <c r="AV2758" s="23">
        <f t="shared" si="1010"/>
        <v>4.3666666666666654</v>
      </c>
      <c r="AW2758" s="23">
        <f t="shared" si="1010"/>
        <v>4.3999999999999986</v>
      </c>
      <c r="AX2758" s="23"/>
    </row>
    <row r="2759" spans="3:50">
      <c r="C2759" s="10" t="s">
        <v>1</v>
      </c>
      <c r="D2759" s="9"/>
      <c r="E2759" s="8"/>
      <c r="F2759" s="3"/>
      <c r="G2759" s="3"/>
      <c r="H2759" s="3"/>
      <c r="I2759" s="3"/>
      <c r="J2759" s="3"/>
      <c r="K2759" s="3"/>
      <c r="L2759" s="3"/>
      <c r="M2759" s="3"/>
      <c r="N2759" s="3"/>
      <c r="O2759" s="3"/>
      <c r="P2759" s="3"/>
      <c r="Q2759" s="3"/>
      <c r="R2759" s="3"/>
      <c r="S2759" s="3"/>
      <c r="T2759" s="3"/>
      <c r="U2759" s="3"/>
      <c r="V2759" s="3"/>
      <c r="W2759" s="3"/>
      <c r="X2759" s="3"/>
      <c r="Y2759" s="3"/>
      <c r="Z2759" s="3"/>
      <c r="AA2759" s="3"/>
      <c r="AB2759" s="3"/>
      <c r="AC2759" s="3"/>
      <c r="AD2759" s="3"/>
      <c r="AE2759" s="3"/>
      <c r="AF2759" s="3"/>
      <c r="AG2759" s="3"/>
      <c r="AH2759" s="3"/>
      <c r="AI2759" s="3"/>
      <c r="AJ2759" s="3"/>
      <c r="AK2759" s="3"/>
      <c r="AL2759" s="23">
        <f t="shared" si="1010"/>
        <v>0</v>
      </c>
      <c r="AM2759" s="23">
        <f t="shared" si="1010"/>
        <v>2.8733333333333331</v>
      </c>
      <c r="AN2759" s="23">
        <f t="shared" si="1010"/>
        <v>2.9599999999999995</v>
      </c>
      <c r="AO2759" s="23">
        <f t="shared" si="1010"/>
        <v>3.046666666666666</v>
      </c>
      <c r="AP2759" s="23">
        <f t="shared" si="1010"/>
        <v>3.1333333333333324</v>
      </c>
      <c r="AQ2759" s="23">
        <f t="shared" si="1010"/>
        <v>3.2199999999999989</v>
      </c>
      <c r="AR2759" s="23">
        <f t="shared" si="1010"/>
        <v>3.3066666666666653</v>
      </c>
      <c r="AS2759" s="23">
        <f t="shared" si="1010"/>
        <v>3.3933333333333318</v>
      </c>
      <c r="AT2759" s="23">
        <f t="shared" si="1010"/>
        <v>3.4799999999999982</v>
      </c>
      <c r="AU2759" s="23">
        <f t="shared" si="1010"/>
        <v>3.5666666666666647</v>
      </c>
      <c r="AV2759" s="23">
        <f t="shared" si="1010"/>
        <v>3.6533333333333311</v>
      </c>
      <c r="AW2759" s="23">
        <f t="shared" si="1010"/>
        <v>3.7399999999999975</v>
      </c>
      <c r="AX2759" s="23"/>
    </row>
    <row r="2760" spans="3:50">
      <c r="C2760" s="7" t="s">
        <v>0</v>
      </c>
      <c r="D2760" s="6"/>
      <c r="E2760" s="5"/>
      <c r="F2760" s="4"/>
      <c r="G2760" s="4"/>
      <c r="H2760" s="4"/>
      <c r="I2760" s="4"/>
      <c r="J2760" s="4"/>
      <c r="K2760" s="4"/>
      <c r="L2760" s="4"/>
      <c r="M2760" s="4"/>
      <c r="N2760" s="4"/>
      <c r="O2760" s="4"/>
      <c r="P2760" s="4"/>
      <c r="Q2760" s="4"/>
      <c r="R2760" s="4"/>
      <c r="S2760" s="4"/>
      <c r="T2760" s="4"/>
      <c r="U2760" s="4"/>
      <c r="V2760" s="4"/>
      <c r="W2760" s="4"/>
      <c r="X2760" s="4"/>
      <c r="Y2760" s="4"/>
      <c r="Z2760" s="4"/>
      <c r="AA2760" s="4"/>
      <c r="AB2760" s="4"/>
      <c r="AC2760" s="4"/>
      <c r="AD2760" s="4"/>
      <c r="AE2760" s="4"/>
      <c r="AF2760" s="4"/>
      <c r="AG2760" s="4"/>
      <c r="AH2760" s="4"/>
      <c r="AI2760" s="4"/>
      <c r="AJ2760" s="4"/>
      <c r="AK2760" s="4"/>
      <c r="AL2760" s="24">
        <f t="shared" si="1010"/>
        <v>0</v>
      </c>
      <c r="AM2760" s="24">
        <f t="shared" si="1010"/>
        <v>0</v>
      </c>
      <c r="AN2760" s="24">
        <f t="shared" si="1010"/>
        <v>0</v>
      </c>
      <c r="AO2760" s="24">
        <f t="shared" si="1010"/>
        <v>0</v>
      </c>
      <c r="AP2760" s="24">
        <f t="shared" si="1010"/>
        <v>0</v>
      </c>
      <c r="AQ2760" s="24">
        <f t="shared" si="1010"/>
        <v>0</v>
      </c>
      <c r="AR2760" s="24">
        <f t="shared" si="1010"/>
        <v>0</v>
      </c>
      <c r="AS2760" s="24">
        <f t="shared" si="1010"/>
        <v>0</v>
      </c>
      <c r="AT2760" s="24">
        <f t="shared" si="1010"/>
        <v>0</v>
      </c>
      <c r="AU2760" s="24">
        <f t="shared" si="1010"/>
        <v>0</v>
      </c>
      <c r="AV2760" s="24">
        <f t="shared" si="1010"/>
        <v>0</v>
      </c>
      <c r="AW2760" s="24">
        <f t="shared" si="1010"/>
        <v>0</v>
      </c>
      <c r="AX2760" s="23"/>
    </row>
    <row r="2761" spans="3:50">
      <c r="C2761" s="14">
        <v>35</v>
      </c>
      <c r="D2761" s="13"/>
      <c r="E2761" s="12"/>
      <c r="F2761" s="11"/>
      <c r="G2761" s="11"/>
      <c r="H2761" s="11"/>
      <c r="I2761" s="11"/>
      <c r="J2761" s="11"/>
      <c r="K2761" s="11"/>
      <c r="L2761" s="11"/>
      <c r="M2761" s="11"/>
      <c r="N2761" s="11"/>
      <c r="O2761" s="11"/>
      <c r="P2761" s="11"/>
      <c r="Q2761" s="11"/>
      <c r="R2761" s="11"/>
      <c r="S2761" s="11"/>
      <c r="T2761" s="11"/>
      <c r="U2761" s="11"/>
      <c r="V2761" s="11"/>
      <c r="W2761" s="11"/>
      <c r="X2761" s="11"/>
      <c r="Y2761" s="11"/>
      <c r="Z2761" s="11"/>
      <c r="AA2761" s="11"/>
      <c r="AB2761" s="11"/>
      <c r="AC2761" s="11"/>
      <c r="AD2761" s="11"/>
      <c r="AE2761" s="11"/>
      <c r="AF2761" s="11"/>
      <c r="AG2761" s="11"/>
      <c r="AH2761" s="11"/>
      <c r="AI2761" s="11"/>
      <c r="AJ2761" s="11"/>
      <c r="AK2761" s="11"/>
      <c r="AL2761" s="11"/>
      <c r="AM2761" s="25" t="e">
        <f t="shared" ref="AM2761:AW2761" si="1011">IF(E447&gt;0,(SUMPRODUCT(E450:E451,E2560:E2561))/SUM(E450:E451),0)</f>
        <v>#DIV/0!</v>
      </c>
      <c r="AN2761" s="25">
        <f t="shared" si="1011"/>
        <v>3.3321681864235004</v>
      </c>
      <c r="AO2761" s="25">
        <f t="shared" si="1011"/>
        <v>0</v>
      </c>
      <c r="AP2761" s="25">
        <f t="shared" si="1011"/>
        <v>0</v>
      </c>
      <c r="AQ2761" s="25">
        <f t="shared" si="1011"/>
        <v>0</v>
      </c>
      <c r="AR2761" s="25">
        <f t="shared" si="1011"/>
        <v>0</v>
      </c>
      <c r="AS2761" s="25">
        <f t="shared" si="1011"/>
        <v>4.152128861642022</v>
      </c>
      <c r="AT2761" s="25">
        <f t="shared" si="1011"/>
        <v>4.12593722369584</v>
      </c>
      <c r="AU2761" s="25">
        <f t="shared" si="1011"/>
        <v>4.1484753889182464</v>
      </c>
      <c r="AV2761" s="25">
        <f t="shared" si="1011"/>
        <v>4.1827183307347253</v>
      </c>
      <c r="AW2761" s="25">
        <f t="shared" si="1011"/>
        <v>4.2215699435045586</v>
      </c>
      <c r="AX2761" s="25"/>
    </row>
    <row r="2762" spans="3:50">
      <c r="C2762" s="10" t="s">
        <v>4</v>
      </c>
      <c r="D2762" s="9"/>
      <c r="E2762" s="8"/>
      <c r="F2762" s="3"/>
      <c r="G2762" s="3"/>
      <c r="H2762" s="3"/>
      <c r="I2762" s="3"/>
      <c r="J2762" s="3"/>
      <c r="K2762" s="3"/>
      <c r="L2762" s="3"/>
      <c r="M2762" s="3"/>
      <c r="N2762" s="3"/>
      <c r="O2762" s="3"/>
      <c r="P2762" s="3"/>
      <c r="Q2762" s="3"/>
      <c r="R2762" s="3"/>
      <c r="S2762" s="3"/>
      <c r="T2762" s="3"/>
      <c r="U2762" s="3"/>
      <c r="V2762" s="3"/>
      <c r="W2762" s="3"/>
      <c r="X2762" s="3"/>
      <c r="Y2762" s="3"/>
      <c r="Z2762" s="3"/>
      <c r="AA2762" s="3"/>
      <c r="AB2762" s="3"/>
      <c r="AC2762" s="3"/>
      <c r="AD2762" s="3"/>
      <c r="AE2762" s="3"/>
      <c r="AF2762" s="3"/>
      <c r="AG2762" s="3"/>
      <c r="AH2762" s="3"/>
      <c r="AI2762" s="3"/>
      <c r="AJ2762" s="3"/>
      <c r="AK2762" s="3"/>
      <c r="AL2762" s="3"/>
      <c r="AM2762" s="23">
        <f t="shared" ref="AM2762:AW2766" si="1012">IF(E442&gt;0,E140,0)</f>
        <v>0</v>
      </c>
      <c r="AN2762" s="23">
        <f t="shared" si="1012"/>
        <v>0</v>
      </c>
      <c r="AO2762" s="23">
        <f t="shared" si="1012"/>
        <v>0</v>
      </c>
      <c r="AP2762" s="23">
        <f t="shared" si="1012"/>
        <v>0</v>
      </c>
      <c r="AQ2762" s="23">
        <f t="shared" si="1012"/>
        <v>0</v>
      </c>
      <c r="AR2762" s="23">
        <f t="shared" si="1012"/>
        <v>0</v>
      </c>
      <c r="AS2762" s="23">
        <f t="shared" si="1012"/>
        <v>0</v>
      </c>
      <c r="AT2762" s="23">
        <f t="shared" si="1012"/>
        <v>0</v>
      </c>
      <c r="AU2762" s="23">
        <f t="shared" si="1012"/>
        <v>0</v>
      </c>
      <c r="AV2762" s="23">
        <f t="shared" si="1012"/>
        <v>0</v>
      </c>
      <c r="AW2762" s="23">
        <f t="shared" si="1012"/>
        <v>0</v>
      </c>
      <c r="AX2762" s="23"/>
    </row>
    <row r="2763" spans="3:50">
      <c r="C2763" s="10" t="s">
        <v>3</v>
      </c>
      <c r="D2763" s="9"/>
      <c r="E2763" s="8"/>
      <c r="F2763" s="3"/>
      <c r="G2763" s="3"/>
      <c r="H2763" s="3"/>
      <c r="I2763" s="3"/>
      <c r="J2763" s="3"/>
      <c r="K2763" s="3"/>
      <c r="L2763" s="3"/>
      <c r="M2763" s="3"/>
      <c r="N2763" s="3"/>
      <c r="O2763" s="3"/>
      <c r="P2763" s="3"/>
      <c r="Q2763" s="3"/>
      <c r="R2763" s="3"/>
      <c r="S2763" s="3"/>
      <c r="T2763" s="3"/>
      <c r="U2763" s="3"/>
      <c r="V2763" s="3"/>
      <c r="W2763" s="3"/>
      <c r="X2763" s="3"/>
      <c r="Y2763" s="3"/>
      <c r="Z2763" s="3"/>
      <c r="AA2763" s="3"/>
      <c r="AB2763" s="3"/>
      <c r="AC2763" s="3"/>
      <c r="AD2763" s="3"/>
      <c r="AE2763" s="3"/>
      <c r="AF2763" s="3"/>
      <c r="AG2763" s="3"/>
      <c r="AH2763" s="3"/>
      <c r="AI2763" s="3"/>
      <c r="AJ2763" s="3"/>
      <c r="AK2763" s="3"/>
      <c r="AL2763" s="3"/>
      <c r="AM2763" s="23">
        <f t="shared" si="1012"/>
        <v>0</v>
      </c>
      <c r="AN2763" s="23">
        <f t="shared" si="1012"/>
        <v>0</v>
      </c>
      <c r="AO2763" s="23">
        <f t="shared" si="1012"/>
        <v>0</v>
      </c>
      <c r="AP2763" s="23">
        <f t="shared" si="1012"/>
        <v>0</v>
      </c>
      <c r="AQ2763" s="23">
        <f t="shared" si="1012"/>
        <v>0</v>
      </c>
      <c r="AR2763" s="23">
        <f t="shared" si="1012"/>
        <v>0</v>
      </c>
      <c r="AS2763" s="23">
        <f t="shared" si="1012"/>
        <v>0</v>
      </c>
      <c r="AT2763" s="23">
        <f t="shared" si="1012"/>
        <v>0</v>
      </c>
      <c r="AU2763" s="23">
        <f t="shared" si="1012"/>
        <v>0</v>
      </c>
      <c r="AV2763" s="23">
        <f t="shared" si="1012"/>
        <v>0</v>
      </c>
      <c r="AW2763" s="23">
        <f t="shared" si="1012"/>
        <v>0</v>
      </c>
      <c r="AX2763" s="23"/>
    </row>
    <row r="2764" spans="3:50">
      <c r="C2764" s="10" t="s">
        <v>2</v>
      </c>
      <c r="D2764" s="9"/>
      <c r="E2764" s="8"/>
      <c r="F2764" s="3"/>
      <c r="G2764" s="3"/>
      <c r="H2764" s="3"/>
      <c r="I2764" s="3"/>
      <c r="J2764" s="3"/>
      <c r="K2764" s="3"/>
      <c r="L2764" s="3"/>
      <c r="M2764" s="3"/>
      <c r="N2764" s="3"/>
      <c r="O2764" s="3"/>
      <c r="P2764" s="3"/>
      <c r="Q2764" s="3"/>
      <c r="R2764" s="3"/>
      <c r="S2764" s="3"/>
      <c r="T2764" s="3"/>
      <c r="U2764" s="3"/>
      <c r="V2764" s="3"/>
      <c r="W2764" s="3"/>
      <c r="X2764" s="3"/>
      <c r="Y2764" s="3"/>
      <c r="Z2764" s="3"/>
      <c r="AA2764" s="3"/>
      <c r="AB2764" s="3"/>
      <c r="AC2764" s="3"/>
      <c r="AD2764" s="3"/>
      <c r="AE2764" s="3"/>
      <c r="AF2764" s="3"/>
      <c r="AG2764" s="3"/>
      <c r="AH2764" s="3"/>
      <c r="AI2764" s="3"/>
      <c r="AJ2764" s="3"/>
      <c r="AK2764" s="3"/>
      <c r="AL2764" s="3"/>
      <c r="AM2764" s="23">
        <f t="shared" si="1012"/>
        <v>0</v>
      </c>
      <c r="AN2764" s="23">
        <f t="shared" si="1012"/>
        <v>4.0666666666666664</v>
      </c>
      <c r="AO2764" s="23">
        <f t="shared" si="1012"/>
        <v>4.0999999999999996</v>
      </c>
      <c r="AP2764" s="23">
        <f t="shared" si="1012"/>
        <v>4.1333333333333329</v>
      </c>
      <c r="AQ2764" s="23">
        <f t="shared" si="1012"/>
        <v>4.1666666666666661</v>
      </c>
      <c r="AR2764" s="23">
        <f t="shared" si="1012"/>
        <v>4.1999999999999993</v>
      </c>
      <c r="AS2764" s="23">
        <f t="shared" si="1012"/>
        <v>4.2333333333333325</v>
      </c>
      <c r="AT2764" s="23">
        <f t="shared" si="1012"/>
        <v>4.2666666666666657</v>
      </c>
      <c r="AU2764" s="23">
        <f t="shared" si="1012"/>
        <v>4.2999999999999989</v>
      </c>
      <c r="AV2764" s="23">
        <f t="shared" si="1012"/>
        <v>4.3333333333333321</v>
      </c>
      <c r="AW2764" s="23">
        <f t="shared" si="1012"/>
        <v>4.3666666666666654</v>
      </c>
      <c r="AX2764" s="23"/>
    </row>
    <row r="2765" spans="3:50">
      <c r="C2765" s="10" t="s">
        <v>1</v>
      </c>
      <c r="D2765" s="9"/>
      <c r="E2765" s="8"/>
      <c r="F2765" s="3"/>
      <c r="G2765" s="3"/>
      <c r="H2765" s="3"/>
      <c r="I2765" s="3"/>
      <c r="J2765" s="3"/>
      <c r="K2765" s="3"/>
      <c r="L2765" s="3"/>
      <c r="M2765" s="3"/>
      <c r="N2765" s="3"/>
      <c r="O2765" s="3"/>
      <c r="P2765" s="3"/>
      <c r="Q2765" s="3"/>
      <c r="R2765" s="3"/>
      <c r="S2765" s="3"/>
      <c r="T2765" s="3"/>
      <c r="U2765" s="3"/>
      <c r="V2765" s="3"/>
      <c r="W2765" s="3"/>
      <c r="X2765" s="3"/>
      <c r="Y2765" s="3"/>
      <c r="Z2765" s="3"/>
      <c r="AA2765" s="3"/>
      <c r="AB2765" s="3"/>
      <c r="AC2765" s="3"/>
      <c r="AD2765" s="3"/>
      <c r="AE2765" s="3"/>
      <c r="AF2765" s="3"/>
      <c r="AG2765" s="3"/>
      <c r="AH2765" s="3"/>
      <c r="AI2765" s="3"/>
      <c r="AJ2765" s="3"/>
      <c r="AK2765" s="3"/>
      <c r="AL2765" s="3"/>
      <c r="AM2765" s="23">
        <f t="shared" si="1012"/>
        <v>0</v>
      </c>
      <c r="AN2765" s="23">
        <f t="shared" si="1012"/>
        <v>2.8733333333333331</v>
      </c>
      <c r="AO2765" s="23">
        <f t="shared" si="1012"/>
        <v>2.9599999999999995</v>
      </c>
      <c r="AP2765" s="23">
        <f t="shared" si="1012"/>
        <v>3.046666666666666</v>
      </c>
      <c r="AQ2765" s="23">
        <f t="shared" si="1012"/>
        <v>3.1333333333333324</v>
      </c>
      <c r="AR2765" s="23">
        <f t="shared" si="1012"/>
        <v>3.2199999999999989</v>
      </c>
      <c r="AS2765" s="23">
        <f t="shared" si="1012"/>
        <v>3.3066666666666653</v>
      </c>
      <c r="AT2765" s="23">
        <f t="shared" si="1012"/>
        <v>3.3933333333333318</v>
      </c>
      <c r="AU2765" s="23">
        <f t="shared" si="1012"/>
        <v>3.4799999999999982</v>
      </c>
      <c r="AV2765" s="23">
        <f t="shared" si="1012"/>
        <v>3.5666666666666647</v>
      </c>
      <c r="AW2765" s="23">
        <f t="shared" si="1012"/>
        <v>3.6533333333333311</v>
      </c>
      <c r="AX2765" s="23"/>
    </row>
    <row r="2766" spans="3:50">
      <c r="C2766" s="7" t="s">
        <v>0</v>
      </c>
      <c r="D2766" s="6"/>
      <c r="E2766" s="5"/>
      <c r="F2766" s="4"/>
      <c r="G2766" s="4"/>
      <c r="H2766" s="4"/>
      <c r="I2766" s="4"/>
      <c r="J2766" s="4"/>
      <c r="K2766" s="4"/>
      <c r="L2766" s="4"/>
      <c r="M2766" s="4"/>
      <c r="N2766" s="4"/>
      <c r="O2766" s="4"/>
      <c r="P2766" s="4"/>
      <c r="Q2766" s="4"/>
      <c r="R2766" s="4"/>
      <c r="S2766" s="4"/>
      <c r="T2766" s="4"/>
      <c r="U2766" s="4"/>
      <c r="V2766" s="4"/>
      <c r="W2766" s="4"/>
      <c r="X2766" s="4"/>
      <c r="Y2766" s="4"/>
      <c r="Z2766" s="4"/>
      <c r="AA2766" s="4"/>
      <c r="AB2766" s="4"/>
      <c r="AC2766" s="4"/>
      <c r="AD2766" s="4"/>
      <c r="AE2766" s="4"/>
      <c r="AF2766" s="4"/>
      <c r="AG2766" s="4"/>
      <c r="AH2766" s="4"/>
      <c r="AI2766" s="4"/>
      <c r="AJ2766" s="4"/>
      <c r="AK2766" s="4"/>
      <c r="AL2766" s="4"/>
      <c r="AM2766" s="24">
        <f t="shared" si="1012"/>
        <v>0</v>
      </c>
      <c r="AN2766" s="24">
        <f t="shared" si="1012"/>
        <v>0</v>
      </c>
      <c r="AO2766" s="24">
        <f t="shared" si="1012"/>
        <v>0</v>
      </c>
      <c r="AP2766" s="24">
        <f t="shared" si="1012"/>
        <v>0</v>
      </c>
      <c r="AQ2766" s="24">
        <f t="shared" si="1012"/>
        <v>0</v>
      </c>
      <c r="AR2766" s="24">
        <f t="shared" si="1012"/>
        <v>0</v>
      </c>
      <c r="AS2766" s="24">
        <f t="shared" si="1012"/>
        <v>0</v>
      </c>
      <c r="AT2766" s="24">
        <f t="shared" si="1012"/>
        <v>0</v>
      </c>
      <c r="AU2766" s="24">
        <f t="shared" si="1012"/>
        <v>0</v>
      </c>
      <c r="AV2766" s="24">
        <f t="shared" si="1012"/>
        <v>0</v>
      </c>
      <c r="AW2766" s="24">
        <f t="shared" si="1012"/>
        <v>0</v>
      </c>
      <c r="AX2766" s="23"/>
    </row>
    <row r="2767" spans="3:50">
      <c r="C2767" s="14">
        <v>36</v>
      </c>
      <c r="D2767" s="13"/>
      <c r="E2767" s="12"/>
      <c r="F2767" s="11"/>
      <c r="G2767" s="11"/>
      <c r="H2767" s="11"/>
      <c r="I2767" s="11"/>
      <c r="J2767" s="11"/>
      <c r="K2767" s="11"/>
      <c r="L2767" s="11"/>
      <c r="M2767" s="11"/>
      <c r="N2767" s="11"/>
      <c r="O2767" s="11"/>
      <c r="P2767" s="11"/>
      <c r="Q2767" s="11"/>
      <c r="R2767" s="11"/>
      <c r="S2767" s="11"/>
      <c r="T2767" s="11"/>
      <c r="U2767" s="11"/>
      <c r="V2767" s="11"/>
      <c r="W2767" s="11"/>
      <c r="X2767" s="11"/>
      <c r="Y2767" s="11"/>
      <c r="Z2767" s="11"/>
      <c r="AA2767" s="11"/>
      <c r="AB2767" s="11"/>
      <c r="AC2767" s="11"/>
      <c r="AD2767" s="11"/>
      <c r="AE2767" s="11"/>
      <c r="AF2767" s="11"/>
      <c r="AG2767" s="11"/>
      <c r="AH2767" s="11"/>
      <c r="AI2767" s="11"/>
      <c r="AJ2767" s="11"/>
      <c r="AK2767" s="11"/>
      <c r="AL2767" s="11"/>
      <c r="AM2767" s="11"/>
      <c r="AN2767" s="25" t="e">
        <f t="shared" ref="AN2767:AW2767" si="1013">IF(E447&gt;0,(SUMPRODUCT(E450:E451,E2560:E2561))/SUM(E450:E451),0)</f>
        <v>#DIV/0!</v>
      </c>
      <c r="AO2767" s="25">
        <f t="shared" si="1013"/>
        <v>3.3321681864235004</v>
      </c>
      <c r="AP2767" s="25">
        <f t="shared" si="1013"/>
        <v>0</v>
      </c>
      <c r="AQ2767" s="25">
        <f t="shared" si="1013"/>
        <v>0</v>
      </c>
      <c r="AR2767" s="25">
        <f t="shared" si="1013"/>
        <v>0</v>
      </c>
      <c r="AS2767" s="25">
        <f t="shared" si="1013"/>
        <v>0</v>
      </c>
      <c r="AT2767" s="25">
        <f t="shared" si="1013"/>
        <v>4.152128861642022</v>
      </c>
      <c r="AU2767" s="25">
        <f t="shared" si="1013"/>
        <v>4.12593722369584</v>
      </c>
      <c r="AV2767" s="25">
        <f t="shared" si="1013"/>
        <v>4.1484753889182464</v>
      </c>
      <c r="AW2767" s="25">
        <f t="shared" si="1013"/>
        <v>4.1827183307347253</v>
      </c>
      <c r="AX2767" s="25"/>
    </row>
    <row r="2768" spans="3:50">
      <c r="C2768" s="10" t="s">
        <v>4</v>
      </c>
      <c r="D2768" s="9"/>
      <c r="E2768" s="8"/>
      <c r="F2768" s="3"/>
      <c r="G2768" s="3"/>
      <c r="H2768" s="3"/>
      <c r="I2768" s="3"/>
      <c r="J2768" s="3"/>
      <c r="K2768" s="3"/>
      <c r="L2768" s="3"/>
      <c r="M2768" s="3"/>
      <c r="N2768" s="3"/>
      <c r="O2768" s="3"/>
      <c r="P2768" s="3"/>
      <c r="Q2768" s="3"/>
      <c r="R2768" s="3"/>
      <c r="S2768" s="3"/>
      <c r="T2768" s="3"/>
      <c r="U2768" s="3"/>
      <c r="V2768" s="3"/>
      <c r="W2768" s="3"/>
      <c r="X2768" s="3"/>
      <c r="Y2768" s="3"/>
      <c r="Z2768" s="3"/>
      <c r="AA2768" s="3"/>
      <c r="AB2768" s="3"/>
      <c r="AC2768" s="3"/>
      <c r="AD2768" s="3"/>
      <c r="AE2768" s="3"/>
      <c r="AF2768" s="3"/>
      <c r="AG2768" s="3"/>
      <c r="AH2768" s="3"/>
      <c r="AI2768" s="3"/>
      <c r="AJ2768" s="3"/>
      <c r="AK2768" s="3"/>
      <c r="AL2768" s="3"/>
      <c r="AM2768" s="3"/>
      <c r="AN2768" s="23">
        <f t="shared" ref="AN2768:AW2772" si="1014">IF(E442&gt;0,E140,0)</f>
        <v>0</v>
      </c>
      <c r="AO2768" s="23">
        <f t="shared" si="1014"/>
        <v>0</v>
      </c>
      <c r="AP2768" s="23">
        <f t="shared" si="1014"/>
        <v>0</v>
      </c>
      <c r="AQ2768" s="23">
        <f t="shared" si="1014"/>
        <v>0</v>
      </c>
      <c r="AR2768" s="23">
        <f t="shared" si="1014"/>
        <v>0</v>
      </c>
      <c r="AS2768" s="23">
        <f t="shared" si="1014"/>
        <v>0</v>
      </c>
      <c r="AT2768" s="23">
        <f t="shared" si="1014"/>
        <v>0</v>
      </c>
      <c r="AU2768" s="23">
        <f t="shared" si="1014"/>
        <v>0</v>
      </c>
      <c r="AV2768" s="23">
        <f t="shared" si="1014"/>
        <v>0</v>
      </c>
      <c r="AW2768" s="23">
        <f t="shared" si="1014"/>
        <v>0</v>
      </c>
      <c r="AX2768" s="23"/>
    </row>
    <row r="2769" spans="3:50">
      <c r="C2769" s="10" t="s">
        <v>3</v>
      </c>
      <c r="D2769" s="9"/>
      <c r="E2769" s="8"/>
      <c r="F2769" s="3"/>
      <c r="G2769" s="3"/>
      <c r="H2769" s="3"/>
      <c r="I2769" s="3"/>
      <c r="J2769" s="3"/>
      <c r="K2769" s="3"/>
      <c r="L2769" s="3"/>
      <c r="M2769" s="3"/>
      <c r="N2769" s="3"/>
      <c r="O2769" s="3"/>
      <c r="P2769" s="3"/>
      <c r="Q2769" s="3"/>
      <c r="R2769" s="3"/>
      <c r="S2769" s="3"/>
      <c r="T2769" s="3"/>
      <c r="U2769" s="3"/>
      <c r="V2769" s="3"/>
      <c r="W2769" s="3"/>
      <c r="X2769" s="3"/>
      <c r="Y2769" s="3"/>
      <c r="Z2769" s="3"/>
      <c r="AA2769" s="3"/>
      <c r="AB2769" s="3"/>
      <c r="AC2769" s="3"/>
      <c r="AD2769" s="3"/>
      <c r="AE2769" s="3"/>
      <c r="AF2769" s="3"/>
      <c r="AG2769" s="3"/>
      <c r="AH2769" s="3"/>
      <c r="AI2769" s="3"/>
      <c r="AJ2769" s="3"/>
      <c r="AK2769" s="3"/>
      <c r="AL2769" s="3"/>
      <c r="AM2769" s="3"/>
      <c r="AN2769" s="23">
        <f t="shared" si="1014"/>
        <v>0</v>
      </c>
      <c r="AO2769" s="23">
        <f t="shared" si="1014"/>
        <v>0</v>
      </c>
      <c r="AP2769" s="23">
        <f t="shared" si="1014"/>
        <v>0</v>
      </c>
      <c r="AQ2769" s="23">
        <f t="shared" si="1014"/>
        <v>0</v>
      </c>
      <c r="AR2769" s="23">
        <f t="shared" si="1014"/>
        <v>0</v>
      </c>
      <c r="AS2769" s="23">
        <f t="shared" si="1014"/>
        <v>0</v>
      </c>
      <c r="AT2769" s="23">
        <f t="shared" si="1014"/>
        <v>0</v>
      </c>
      <c r="AU2769" s="23">
        <f t="shared" si="1014"/>
        <v>0</v>
      </c>
      <c r="AV2769" s="23">
        <f t="shared" si="1014"/>
        <v>0</v>
      </c>
      <c r="AW2769" s="23">
        <f t="shared" si="1014"/>
        <v>0</v>
      </c>
      <c r="AX2769" s="23"/>
    </row>
    <row r="2770" spans="3:50">
      <c r="C2770" s="10" t="s">
        <v>2</v>
      </c>
      <c r="D2770" s="9"/>
      <c r="E2770" s="8"/>
      <c r="F2770" s="3"/>
      <c r="G2770" s="3"/>
      <c r="H2770" s="3"/>
      <c r="I2770" s="3"/>
      <c r="J2770" s="3"/>
      <c r="K2770" s="3"/>
      <c r="L2770" s="3"/>
      <c r="M2770" s="3"/>
      <c r="N2770" s="3"/>
      <c r="O2770" s="3"/>
      <c r="P2770" s="3"/>
      <c r="Q2770" s="3"/>
      <c r="R2770" s="3"/>
      <c r="S2770" s="3"/>
      <c r="T2770" s="3"/>
      <c r="U2770" s="3"/>
      <c r="V2770" s="3"/>
      <c r="W2770" s="3"/>
      <c r="X2770" s="3"/>
      <c r="Y2770" s="3"/>
      <c r="Z2770" s="3"/>
      <c r="AA2770" s="3"/>
      <c r="AB2770" s="3"/>
      <c r="AC2770" s="3"/>
      <c r="AD2770" s="3"/>
      <c r="AE2770" s="3"/>
      <c r="AF2770" s="3"/>
      <c r="AG2770" s="3"/>
      <c r="AH2770" s="3"/>
      <c r="AI2770" s="3"/>
      <c r="AJ2770" s="3"/>
      <c r="AK2770" s="3"/>
      <c r="AL2770" s="3"/>
      <c r="AM2770" s="3"/>
      <c r="AN2770" s="23">
        <f t="shared" si="1014"/>
        <v>0</v>
      </c>
      <c r="AO2770" s="23">
        <f t="shared" si="1014"/>
        <v>4.0666666666666664</v>
      </c>
      <c r="AP2770" s="23">
        <f t="shared" si="1014"/>
        <v>4.0999999999999996</v>
      </c>
      <c r="AQ2770" s="23">
        <f t="shared" si="1014"/>
        <v>4.1333333333333329</v>
      </c>
      <c r="AR2770" s="23">
        <f t="shared" si="1014"/>
        <v>4.1666666666666661</v>
      </c>
      <c r="AS2770" s="23">
        <f t="shared" si="1014"/>
        <v>4.1999999999999993</v>
      </c>
      <c r="AT2770" s="23">
        <f t="shared" si="1014"/>
        <v>4.2333333333333325</v>
      </c>
      <c r="AU2770" s="23">
        <f t="shared" si="1014"/>
        <v>4.2666666666666657</v>
      </c>
      <c r="AV2770" s="23">
        <f t="shared" si="1014"/>
        <v>4.2999999999999989</v>
      </c>
      <c r="AW2770" s="23">
        <f t="shared" si="1014"/>
        <v>4.3333333333333321</v>
      </c>
      <c r="AX2770" s="23"/>
    </row>
    <row r="2771" spans="3:50">
      <c r="C2771" s="10" t="s">
        <v>1</v>
      </c>
      <c r="D2771" s="9"/>
      <c r="E2771" s="8"/>
      <c r="F2771" s="3"/>
      <c r="G2771" s="3"/>
      <c r="H2771" s="3"/>
      <c r="I2771" s="3"/>
      <c r="J2771" s="3"/>
      <c r="K2771" s="3"/>
      <c r="L2771" s="3"/>
      <c r="M2771" s="3"/>
      <c r="N2771" s="3"/>
      <c r="O2771" s="3"/>
      <c r="P2771" s="3"/>
      <c r="Q2771" s="3"/>
      <c r="R2771" s="3"/>
      <c r="S2771" s="3"/>
      <c r="T2771" s="3"/>
      <c r="U2771" s="3"/>
      <c r="V2771" s="3"/>
      <c r="W2771" s="3"/>
      <c r="X2771" s="3"/>
      <c r="Y2771" s="3"/>
      <c r="Z2771" s="3"/>
      <c r="AA2771" s="3"/>
      <c r="AB2771" s="3"/>
      <c r="AC2771" s="3"/>
      <c r="AD2771" s="3"/>
      <c r="AE2771" s="3"/>
      <c r="AF2771" s="3"/>
      <c r="AG2771" s="3"/>
      <c r="AH2771" s="3"/>
      <c r="AI2771" s="3"/>
      <c r="AJ2771" s="3"/>
      <c r="AK2771" s="3"/>
      <c r="AL2771" s="3"/>
      <c r="AM2771" s="3"/>
      <c r="AN2771" s="23">
        <f t="shared" si="1014"/>
        <v>0</v>
      </c>
      <c r="AO2771" s="23">
        <f t="shared" si="1014"/>
        <v>2.8733333333333331</v>
      </c>
      <c r="AP2771" s="23">
        <f t="shared" si="1014"/>
        <v>2.9599999999999995</v>
      </c>
      <c r="AQ2771" s="23">
        <f t="shared" si="1014"/>
        <v>3.046666666666666</v>
      </c>
      <c r="AR2771" s="23">
        <f t="shared" si="1014"/>
        <v>3.1333333333333324</v>
      </c>
      <c r="AS2771" s="23">
        <f t="shared" si="1014"/>
        <v>3.2199999999999989</v>
      </c>
      <c r="AT2771" s="23">
        <f t="shared" si="1014"/>
        <v>3.3066666666666653</v>
      </c>
      <c r="AU2771" s="23">
        <f t="shared" si="1014"/>
        <v>3.3933333333333318</v>
      </c>
      <c r="AV2771" s="23">
        <f t="shared" si="1014"/>
        <v>3.4799999999999982</v>
      </c>
      <c r="AW2771" s="23">
        <f t="shared" si="1014"/>
        <v>3.5666666666666647</v>
      </c>
      <c r="AX2771" s="23"/>
    </row>
    <row r="2772" spans="3:50">
      <c r="C2772" s="7" t="s">
        <v>0</v>
      </c>
      <c r="D2772" s="6"/>
      <c r="E2772" s="5"/>
      <c r="F2772" s="4"/>
      <c r="G2772" s="4"/>
      <c r="H2772" s="4"/>
      <c r="I2772" s="4"/>
      <c r="J2772" s="4"/>
      <c r="K2772" s="4"/>
      <c r="L2772" s="4"/>
      <c r="M2772" s="4"/>
      <c r="N2772" s="4"/>
      <c r="O2772" s="4"/>
      <c r="P2772" s="4"/>
      <c r="Q2772" s="4"/>
      <c r="R2772" s="4"/>
      <c r="S2772" s="4"/>
      <c r="T2772" s="4"/>
      <c r="U2772" s="4"/>
      <c r="V2772" s="4"/>
      <c r="W2772" s="4"/>
      <c r="X2772" s="4"/>
      <c r="Y2772" s="4"/>
      <c r="Z2772" s="4"/>
      <c r="AA2772" s="4"/>
      <c r="AB2772" s="4"/>
      <c r="AC2772" s="4"/>
      <c r="AD2772" s="4"/>
      <c r="AE2772" s="4"/>
      <c r="AF2772" s="4"/>
      <c r="AG2772" s="4"/>
      <c r="AH2772" s="4"/>
      <c r="AI2772" s="4"/>
      <c r="AJ2772" s="4"/>
      <c r="AK2772" s="4"/>
      <c r="AL2772" s="4"/>
      <c r="AM2772" s="4"/>
      <c r="AN2772" s="24">
        <f t="shared" si="1014"/>
        <v>0</v>
      </c>
      <c r="AO2772" s="24">
        <f t="shared" si="1014"/>
        <v>0</v>
      </c>
      <c r="AP2772" s="24">
        <f t="shared" si="1014"/>
        <v>0</v>
      </c>
      <c r="AQ2772" s="24">
        <f t="shared" si="1014"/>
        <v>0</v>
      </c>
      <c r="AR2772" s="24">
        <f t="shared" si="1014"/>
        <v>0</v>
      </c>
      <c r="AS2772" s="24">
        <f t="shared" si="1014"/>
        <v>0</v>
      </c>
      <c r="AT2772" s="24">
        <f t="shared" si="1014"/>
        <v>0</v>
      </c>
      <c r="AU2772" s="24">
        <f t="shared" si="1014"/>
        <v>0</v>
      </c>
      <c r="AV2772" s="24">
        <f t="shared" si="1014"/>
        <v>0</v>
      </c>
      <c r="AW2772" s="24">
        <f t="shared" si="1014"/>
        <v>0</v>
      </c>
      <c r="AX2772" s="23"/>
    </row>
    <row r="2773" spans="3:50">
      <c r="C2773" s="14">
        <v>37</v>
      </c>
      <c r="D2773" s="13"/>
      <c r="E2773" s="12"/>
      <c r="F2773" s="11"/>
      <c r="G2773" s="11"/>
      <c r="H2773" s="11"/>
      <c r="I2773" s="11"/>
      <c r="J2773" s="11"/>
      <c r="K2773" s="11"/>
      <c r="L2773" s="11"/>
      <c r="M2773" s="11"/>
      <c r="N2773" s="11"/>
      <c r="O2773" s="11"/>
      <c r="P2773" s="11"/>
      <c r="Q2773" s="11"/>
      <c r="R2773" s="11"/>
      <c r="S2773" s="11"/>
      <c r="T2773" s="11"/>
      <c r="U2773" s="11"/>
      <c r="V2773" s="11"/>
      <c r="W2773" s="11"/>
      <c r="X2773" s="11"/>
      <c r="Y2773" s="11"/>
      <c r="Z2773" s="11"/>
      <c r="AA2773" s="11"/>
      <c r="AB2773" s="11"/>
      <c r="AC2773" s="11"/>
      <c r="AD2773" s="11"/>
      <c r="AE2773" s="11"/>
      <c r="AF2773" s="11"/>
      <c r="AG2773" s="11"/>
      <c r="AH2773" s="11"/>
      <c r="AI2773" s="11"/>
      <c r="AJ2773" s="11"/>
      <c r="AK2773" s="11"/>
      <c r="AL2773" s="11"/>
      <c r="AM2773" s="11"/>
      <c r="AN2773" s="11"/>
      <c r="AO2773" s="25" t="e">
        <f t="shared" ref="AO2773:AW2773" si="1015">IF(E447&gt;0,(SUMPRODUCT(E450:E451,E2560:E2561))/SUM(E450:E451),0)</f>
        <v>#DIV/0!</v>
      </c>
      <c r="AP2773" s="25">
        <f t="shared" si="1015"/>
        <v>3.3321681864235004</v>
      </c>
      <c r="AQ2773" s="25">
        <f t="shared" si="1015"/>
        <v>0</v>
      </c>
      <c r="AR2773" s="25">
        <f t="shared" si="1015"/>
        <v>0</v>
      </c>
      <c r="AS2773" s="25">
        <f t="shared" si="1015"/>
        <v>0</v>
      </c>
      <c r="AT2773" s="25">
        <f t="shared" si="1015"/>
        <v>0</v>
      </c>
      <c r="AU2773" s="25">
        <f t="shared" si="1015"/>
        <v>4.152128861642022</v>
      </c>
      <c r="AV2773" s="25">
        <f t="shared" si="1015"/>
        <v>4.12593722369584</v>
      </c>
      <c r="AW2773" s="25">
        <f t="shared" si="1015"/>
        <v>4.1484753889182464</v>
      </c>
      <c r="AX2773" s="25"/>
    </row>
    <row r="2774" spans="3:50">
      <c r="C2774" s="10" t="s">
        <v>4</v>
      </c>
      <c r="D2774" s="9"/>
      <c r="E2774" s="8"/>
      <c r="F2774" s="3"/>
      <c r="G2774" s="3"/>
      <c r="H2774" s="3"/>
      <c r="I2774" s="3"/>
      <c r="J2774" s="3"/>
      <c r="K2774" s="3"/>
      <c r="L2774" s="3"/>
      <c r="M2774" s="3"/>
      <c r="N2774" s="3"/>
      <c r="O2774" s="3"/>
      <c r="P2774" s="3"/>
      <c r="Q2774" s="3"/>
      <c r="R2774" s="3"/>
      <c r="S2774" s="3"/>
      <c r="T2774" s="3"/>
      <c r="U2774" s="3"/>
      <c r="V2774" s="3"/>
      <c r="W2774" s="3"/>
      <c r="X2774" s="3"/>
      <c r="Y2774" s="3"/>
      <c r="Z2774" s="3"/>
      <c r="AA2774" s="3"/>
      <c r="AB2774" s="3"/>
      <c r="AC2774" s="3"/>
      <c r="AD2774" s="3"/>
      <c r="AE2774" s="3"/>
      <c r="AF2774" s="3"/>
      <c r="AG2774" s="3"/>
      <c r="AH2774" s="3"/>
      <c r="AI2774" s="3"/>
      <c r="AJ2774" s="3"/>
      <c r="AK2774" s="3"/>
      <c r="AL2774" s="3"/>
      <c r="AM2774" s="3"/>
      <c r="AN2774" s="3"/>
      <c r="AO2774" s="23">
        <f t="shared" ref="AO2774:AW2778" si="1016">IF(E442&gt;0,E140,0)</f>
        <v>0</v>
      </c>
      <c r="AP2774" s="23">
        <f t="shared" si="1016"/>
        <v>0</v>
      </c>
      <c r="AQ2774" s="23">
        <f t="shared" si="1016"/>
        <v>0</v>
      </c>
      <c r="AR2774" s="23">
        <f t="shared" si="1016"/>
        <v>0</v>
      </c>
      <c r="AS2774" s="23">
        <f t="shared" si="1016"/>
        <v>0</v>
      </c>
      <c r="AT2774" s="23">
        <f t="shared" si="1016"/>
        <v>0</v>
      </c>
      <c r="AU2774" s="23">
        <f t="shared" si="1016"/>
        <v>0</v>
      </c>
      <c r="AV2774" s="23">
        <f t="shared" si="1016"/>
        <v>0</v>
      </c>
      <c r="AW2774" s="23">
        <f t="shared" si="1016"/>
        <v>0</v>
      </c>
      <c r="AX2774" s="23"/>
    </row>
    <row r="2775" spans="3:50">
      <c r="C2775" s="10" t="s">
        <v>3</v>
      </c>
      <c r="D2775" s="9"/>
      <c r="E2775" s="8"/>
      <c r="F2775" s="3"/>
      <c r="G2775" s="3"/>
      <c r="H2775" s="3"/>
      <c r="I2775" s="3"/>
      <c r="J2775" s="3"/>
      <c r="K2775" s="3"/>
      <c r="L2775" s="3"/>
      <c r="M2775" s="3"/>
      <c r="N2775" s="3"/>
      <c r="O2775" s="3"/>
      <c r="P2775" s="3"/>
      <c r="Q2775" s="3"/>
      <c r="R2775" s="3"/>
      <c r="S2775" s="3"/>
      <c r="T2775" s="3"/>
      <c r="U2775" s="3"/>
      <c r="V2775" s="3"/>
      <c r="W2775" s="3"/>
      <c r="X2775" s="3"/>
      <c r="Y2775" s="3"/>
      <c r="Z2775" s="3"/>
      <c r="AA2775" s="3"/>
      <c r="AB2775" s="3"/>
      <c r="AC2775" s="3"/>
      <c r="AD2775" s="3"/>
      <c r="AE2775" s="3"/>
      <c r="AF2775" s="3"/>
      <c r="AG2775" s="3"/>
      <c r="AH2775" s="3"/>
      <c r="AI2775" s="3"/>
      <c r="AJ2775" s="3"/>
      <c r="AK2775" s="3"/>
      <c r="AL2775" s="3"/>
      <c r="AM2775" s="3"/>
      <c r="AN2775" s="3"/>
      <c r="AO2775" s="23">
        <f t="shared" si="1016"/>
        <v>0</v>
      </c>
      <c r="AP2775" s="23">
        <f t="shared" si="1016"/>
        <v>0</v>
      </c>
      <c r="AQ2775" s="23">
        <f t="shared" si="1016"/>
        <v>0</v>
      </c>
      <c r="AR2775" s="23">
        <f t="shared" si="1016"/>
        <v>0</v>
      </c>
      <c r="AS2775" s="23">
        <f t="shared" si="1016"/>
        <v>0</v>
      </c>
      <c r="AT2775" s="23">
        <f t="shared" si="1016"/>
        <v>0</v>
      </c>
      <c r="AU2775" s="23">
        <f t="shared" si="1016"/>
        <v>0</v>
      </c>
      <c r="AV2775" s="23">
        <f t="shared" si="1016"/>
        <v>0</v>
      </c>
      <c r="AW2775" s="23">
        <f t="shared" si="1016"/>
        <v>0</v>
      </c>
      <c r="AX2775" s="23"/>
    </row>
    <row r="2776" spans="3:50">
      <c r="C2776" s="10" t="s">
        <v>2</v>
      </c>
      <c r="D2776" s="9"/>
      <c r="E2776" s="8"/>
      <c r="F2776" s="3"/>
      <c r="G2776" s="3"/>
      <c r="H2776" s="3"/>
      <c r="I2776" s="3"/>
      <c r="J2776" s="3"/>
      <c r="K2776" s="3"/>
      <c r="L2776" s="3"/>
      <c r="M2776" s="3"/>
      <c r="N2776" s="3"/>
      <c r="O2776" s="3"/>
      <c r="P2776" s="3"/>
      <c r="Q2776" s="3"/>
      <c r="R2776" s="3"/>
      <c r="S2776" s="3"/>
      <c r="T2776" s="3"/>
      <c r="U2776" s="3"/>
      <c r="V2776" s="3"/>
      <c r="W2776" s="3"/>
      <c r="X2776" s="3"/>
      <c r="Y2776" s="3"/>
      <c r="Z2776" s="3"/>
      <c r="AA2776" s="3"/>
      <c r="AB2776" s="3"/>
      <c r="AC2776" s="3"/>
      <c r="AD2776" s="3"/>
      <c r="AE2776" s="3"/>
      <c r="AF2776" s="3"/>
      <c r="AG2776" s="3"/>
      <c r="AH2776" s="3"/>
      <c r="AI2776" s="3"/>
      <c r="AJ2776" s="3"/>
      <c r="AK2776" s="3"/>
      <c r="AL2776" s="3"/>
      <c r="AM2776" s="3"/>
      <c r="AN2776" s="3"/>
      <c r="AO2776" s="23">
        <f t="shared" si="1016"/>
        <v>0</v>
      </c>
      <c r="AP2776" s="23">
        <f t="shared" si="1016"/>
        <v>4.0666666666666664</v>
      </c>
      <c r="AQ2776" s="23">
        <f t="shared" si="1016"/>
        <v>4.0999999999999996</v>
      </c>
      <c r="AR2776" s="23">
        <f t="shared" si="1016"/>
        <v>4.1333333333333329</v>
      </c>
      <c r="AS2776" s="23">
        <f t="shared" si="1016"/>
        <v>4.1666666666666661</v>
      </c>
      <c r="AT2776" s="23">
        <f t="shared" si="1016"/>
        <v>4.1999999999999993</v>
      </c>
      <c r="AU2776" s="23">
        <f t="shared" si="1016"/>
        <v>4.2333333333333325</v>
      </c>
      <c r="AV2776" s="23">
        <f t="shared" si="1016"/>
        <v>4.2666666666666657</v>
      </c>
      <c r="AW2776" s="23">
        <f t="shared" si="1016"/>
        <v>4.2999999999999989</v>
      </c>
      <c r="AX2776" s="23"/>
    </row>
    <row r="2777" spans="3:50">
      <c r="C2777" s="10" t="s">
        <v>1</v>
      </c>
      <c r="D2777" s="9"/>
      <c r="E2777" s="8"/>
      <c r="F2777" s="3"/>
      <c r="G2777" s="3"/>
      <c r="H2777" s="3"/>
      <c r="I2777" s="3"/>
      <c r="J2777" s="3"/>
      <c r="K2777" s="3"/>
      <c r="L2777" s="3"/>
      <c r="M2777" s="3"/>
      <c r="N2777" s="3"/>
      <c r="O2777" s="3"/>
      <c r="P2777" s="3"/>
      <c r="Q2777" s="3"/>
      <c r="R2777" s="3"/>
      <c r="S2777" s="3"/>
      <c r="T2777" s="3"/>
      <c r="U2777" s="3"/>
      <c r="V2777" s="3"/>
      <c r="W2777" s="3"/>
      <c r="X2777" s="3"/>
      <c r="Y2777" s="3"/>
      <c r="Z2777" s="3"/>
      <c r="AA2777" s="3"/>
      <c r="AB2777" s="3"/>
      <c r="AC2777" s="3"/>
      <c r="AD2777" s="3"/>
      <c r="AE2777" s="3"/>
      <c r="AF2777" s="3"/>
      <c r="AG2777" s="3"/>
      <c r="AH2777" s="3"/>
      <c r="AI2777" s="3"/>
      <c r="AJ2777" s="3"/>
      <c r="AK2777" s="3"/>
      <c r="AL2777" s="3"/>
      <c r="AM2777" s="3"/>
      <c r="AN2777" s="3"/>
      <c r="AO2777" s="23">
        <f t="shared" si="1016"/>
        <v>0</v>
      </c>
      <c r="AP2777" s="23">
        <f t="shared" si="1016"/>
        <v>2.8733333333333331</v>
      </c>
      <c r="AQ2777" s="23">
        <f t="shared" si="1016"/>
        <v>2.9599999999999995</v>
      </c>
      <c r="AR2777" s="23">
        <f t="shared" si="1016"/>
        <v>3.046666666666666</v>
      </c>
      <c r="AS2777" s="23">
        <f t="shared" si="1016"/>
        <v>3.1333333333333324</v>
      </c>
      <c r="AT2777" s="23">
        <f t="shared" si="1016"/>
        <v>3.2199999999999989</v>
      </c>
      <c r="AU2777" s="23">
        <f t="shared" si="1016"/>
        <v>3.3066666666666653</v>
      </c>
      <c r="AV2777" s="23">
        <f t="shared" si="1016"/>
        <v>3.3933333333333318</v>
      </c>
      <c r="AW2777" s="23">
        <f t="shared" si="1016"/>
        <v>3.4799999999999982</v>
      </c>
      <c r="AX2777" s="23"/>
    </row>
    <row r="2778" spans="3:50">
      <c r="C2778" s="7" t="s">
        <v>0</v>
      </c>
      <c r="D2778" s="6"/>
      <c r="E2778" s="5"/>
      <c r="F2778" s="4"/>
      <c r="G2778" s="4"/>
      <c r="H2778" s="4"/>
      <c r="I2778" s="4"/>
      <c r="J2778" s="4"/>
      <c r="K2778" s="4"/>
      <c r="L2778" s="4"/>
      <c r="M2778" s="4"/>
      <c r="N2778" s="4"/>
      <c r="O2778" s="4"/>
      <c r="P2778" s="4"/>
      <c r="Q2778" s="4"/>
      <c r="R2778" s="4"/>
      <c r="S2778" s="4"/>
      <c r="T2778" s="4"/>
      <c r="U2778" s="4"/>
      <c r="V2778" s="4"/>
      <c r="W2778" s="4"/>
      <c r="X2778" s="4"/>
      <c r="Y2778" s="4"/>
      <c r="Z2778" s="4"/>
      <c r="AA2778" s="4"/>
      <c r="AB2778" s="4"/>
      <c r="AC2778" s="4"/>
      <c r="AD2778" s="4"/>
      <c r="AE2778" s="4"/>
      <c r="AF2778" s="4"/>
      <c r="AG2778" s="4"/>
      <c r="AH2778" s="4"/>
      <c r="AI2778" s="4"/>
      <c r="AJ2778" s="4"/>
      <c r="AK2778" s="4"/>
      <c r="AL2778" s="4"/>
      <c r="AM2778" s="4"/>
      <c r="AN2778" s="4"/>
      <c r="AO2778" s="24">
        <f t="shared" si="1016"/>
        <v>0</v>
      </c>
      <c r="AP2778" s="24">
        <f t="shared" si="1016"/>
        <v>0</v>
      </c>
      <c r="AQ2778" s="24">
        <f t="shared" si="1016"/>
        <v>0</v>
      </c>
      <c r="AR2778" s="24">
        <f t="shared" si="1016"/>
        <v>0</v>
      </c>
      <c r="AS2778" s="24">
        <f t="shared" si="1016"/>
        <v>0</v>
      </c>
      <c r="AT2778" s="24">
        <f t="shared" si="1016"/>
        <v>0</v>
      </c>
      <c r="AU2778" s="24">
        <f t="shared" si="1016"/>
        <v>0</v>
      </c>
      <c r="AV2778" s="24">
        <f t="shared" si="1016"/>
        <v>0</v>
      </c>
      <c r="AW2778" s="24">
        <f t="shared" si="1016"/>
        <v>0</v>
      </c>
      <c r="AX2778" s="23"/>
    </row>
    <row r="2779" spans="3:50">
      <c r="C2779" s="14">
        <v>38</v>
      </c>
      <c r="D2779" s="13"/>
      <c r="E2779" s="12"/>
      <c r="F2779" s="11"/>
      <c r="G2779" s="11"/>
      <c r="H2779" s="11"/>
      <c r="I2779" s="11"/>
      <c r="J2779" s="11"/>
      <c r="K2779" s="11"/>
      <c r="L2779" s="11"/>
      <c r="M2779" s="11"/>
      <c r="N2779" s="11"/>
      <c r="O2779" s="11"/>
      <c r="P2779" s="11"/>
      <c r="Q2779" s="11"/>
      <c r="R2779" s="11"/>
      <c r="S2779" s="11"/>
      <c r="T2779" s="11"/>
      <c r="U2779" s="11"/>
      <c r="V2779" s="11"/>
      <c r="W2779" s="11"/>
      <c r="X2779" s="11"/>
      <c r="Y2779" s="11"/>
      <c r="Z2779" s="11"/>
      <c r="AA2779" s="11"/>
      <c r="AB2779" s="11"/>
      <c r="AC2779" s="11"/>
      <c r="AD2779" s="11"/>
      <c r="AE2779" s="11"/>
      <c r="AF2779" s="11"/>
      <c r="AG2779" s="11"/>
      <c r="AH2779" s="11"/>
      <c r="AI2779" s="11"/>
      <c r="AJ2779" s="11"/>
      <c r="AK2779" s="11"/>
      <c r="AL2779" s="11"/>
      <c r="AM2779" s="11"/>
      <c r="AN2779" s="11"/>
      <c r="AO2779" s="11"/>
      <c r="AP2779" s="25" t="e">
        <f t="shared" ref="AP2779:AW2779" si="1017">IF(E447&gt;0,(SUMPRODUCT(E450:E451,E2560:E2561))/SUM(E450:E451),0)</f>
        <v>#DIV/0!</v>
      </c>
      <c r="AQ2779" s="25">
        <f t="shared" si="1017"/>
        <v>3.3321681864235004</v>
      </c>
      <c r="AR2779" s="25">
        <f t="shared" si="1017"/>
        <v>0</v>
      </c>
      <c r="AS2779" s="25">
        <f t="shared" si="1017"/>
        <v>0</v>
      </c>
      <c r="AT2779" s="25">
        <f t="shared" si="1017"/>
        <v>0</v>
      </c>
      <c r="AU2779" s="25">
        <f t="shared" si="1017"/>
        <v>0</v>
      </c>
      <c r="AV2779" s="25">
        <f t="shared" si="1017"/>
        <v>4.152128861642022</v>
      </c>
      <c r="AW2779" s="25">
        <f t="shared" si="1017"/>
        <v>4.12593722369584</v>
      </c>
      <c r="AX2779" s="25"/>
    </row>
    <row r="2780" spans="3:50">
      <c r="C2780" s="10" t="s">
        <v>4</v>
      </c>
      <c r="D2780" s="9"/>
      <c r="E2780" s="8"/>
      <c r="F2780" s="3"/>
      <c r="G2780" s="3"/>
      <c r="H2780" s="3"/>
      <c r="I2780" s="3"/>
      <c r="J2780" s="3"/>
      <c r="K2780" s="3"/>
      <c r="L2780" s="3"/>
      <c r="M2780" s="3"/>
      <c r="N2780" s="3"/>
      <c r="O2780" s="3"/>
      <c r="P2780" s="3"/>
      <c r="Q2780" s="3"/>
      <c r="R2780" s="3"/>
      <c r="S2780" s="3"/>
      <c r="T2780" s="3"/>
      <c r="U2780" s="3"/>
      <c r="V2780" s="3"/>
      <c r="W2780" s="3"/>
      <c r="X2780" s="3"/>
      <c r="Y2780" s="3"/>
      <c r="Z2780" s="3"/>
      <c r="AA2780" s="3"/>
      <c r="AB2780" s="3"/>
      <c r="AC2780" s="3"/>
      <c r="AD2780" s="3"/>
      <c r="AE2780" s="3"/>
      <c r="AF2780" s="3"/>
      <c r="AG2780" s="3"/>
      <c r="AH2780" s="3"/>
      <c r="AI2780" s="3"/>
      <c r="AJ2780" s="3"/>
      <c r="AK2780" s="3"/>
      <c r="AL2780" s="3"/>
      <c r="AM2780" s="3"/>
      <c r="AN2780" s="3"/>
      <c r="AO2780" s="3"/>
      <c r="AP2780" s="23">
        <f t="shared" ref="AP2780:AW2784" si="1018">IF(E442&gt;0,E140,0)</f>
        <v>0</v>
      </c>
      <c r="AQ2780" s="23">
        <f t="shared" si="1018"/>
        <v>0</v>
      </c>
      <c r="AR2780" s="23">
        <f t="shared" si="1018"/>
        <v>0</v>
      </c>
      <c r="AS2780" s="23">
        <f t="shared" si="1018"/>
        <v>0</v>
      </c>
      <c r="AT2780" s="23">
        <f t="shared" si="1018"/>
        <v>0</v>
      </c>
      <c r="AU2780" s="23">
        <f t="shared" si="1018"/>
        <v>0</v>
      </c>
      <c r="AV2780" s="23">
        <f t="shared" si="1018"/>
        <v>0</v>
      </c>
      <c r="AW2780" s="23">
        <f t="shared" si="1018"/>
        <v>0</v>
      </c>
      <c r="AX2780" s="23"/>
    </row>
    <row r="2781" spans="3:50">
      <c r="C2781" s="10" t="s">
        <v>3</v>
      </c>
      <c r="D2781" s="9"/>
      <c r="E2781" s="8"/>
      <c r="F2781" s="3"/>
      <c r="G2781" s="3"/>
      <c r="H2781" s="3"/>
      <c r="I2781" s="3"/>
      <c r="J2781" s="3"/>
      <c r="K2781" s="3"/>
      <c r="L2781" s="3"/>
      <c r="M2781" s="3"/>
      <c r="N2781" s="3"/>
      <c r="O2781" s="3"/>
      <c r="P2781" s="3"/>
      <c r="Q2781" s="3"/>
      <c r="R2781" s="3"/>
      <c r="S2781" s="3"/>
      <c r="T2781" s="3"/>
      <c r="U2781" s="3"/>
      <c r="V2781" s="3"/>
      <c r="W2781" s="3"/>
      <c r="X2781" s="3"/>
      <c r="Y2781" s="3"/>
      <c r="Z2781" s="3"/>
      <c r="AA2781" s="3"/>
      <c r="AB2781" s="3"/>
      <c r="AC2781" s="3"/>
      <c r="AD2781" s="3"/>
      <c r="AE2781" s="3"/>
      <c r="AF2781" s="3"/>
      <c r="AG2781" s="3"/>
      <c r="AH2781" s="3"/>
      <c r="AI2781" s="3"/>
      <c r="AJ2781" s="3"/>
      <c r="AK2781" s="3"/>
      <c r="AL2781" s="3"/>
      <c r="AM2781" s="3"/>
      <c r="AN2781" s="3"/>
      <c r="AO2781" s="3"/>
      <c r="AP2781" s="23">
        <f t="shared" si="1018"/>
        <v>0</v>
      </c>
      <c r="AQ2781" s="23">
        <f t="shared" si="1018"/>
        <v>0</v>
      </c>
      <c r="AR2781" s="23">
        <f t="shared" si="1018"/>
        <v>0</v>
      </c>
      <c r="AS2781" s="23">
        <f t="shared" si="1018"/>
        <v>0</v>
      </c>
      <c r="AT2781" s="23">
        <f t="shared" si="1018"/>
        <v>0</v>
      </c>
      <c r="AU2781" s="23">
        <f t="shared" si="1018"/>
        <v>0</v>
      </c>
      <c r="AV2781" s="23">
        <f t="shared" si="1018"/>
        <v>0</v>
      </c>
      <c r="AW2781" s="23">
        <f t="shared" si="1018"/>
        <v>0</v>
      </c>
      <c r="AX2781" s="23"/>
    </row>
    <row r="2782" spans="3:50">
      <c r="C2782" s="10" t="s">
        <v>2</v>
      </c>
      <c r="D2782" s="9"/>
      <c r="E2782" s="8"/>
      <c r="F2782" s="3"/>
      <c r="G2782" s="3"/>
      <c r="H2782" s="3"/>
      <c r="I2782" s="3"/>
      <c r="J2782" s="3"/>
      <c r="K2782" s="3"/>
      <c r="L2782" s="3"/>
      <c r="M2782" s="3"/>
      <c r="N2782" s="3"/>
      <c r="O2782" s="3"/>
      <c r="P2782" s="3"/>
      <c r="Q2782" s="3"/>
      <c r="R2782" s="3"/>
      <c r="S2782" s="3"/>
      <c r="T2782" s="3"/>
      <c r="U2782" s="3"/>
      <c r="V2782" s="3"/>
      <c r="W2782" s="3"/>
      <c r="X2782" s="3"/>
      <c r="Y2782" s="3"/>
      <c r="Z2782" s="3"/>
      <c r="AA2782" s="3"/>
      <c r="AB2782" s="3"/>
      <c r="AC2782" s="3"/>
      <c r="AD2782" s="3"/>
      <c r="AE2782" s="3"/>
      <c r="AF2782" s="3"/>
      <c r="AG2782" s="3"/>
      <c r="AH2782" s="3"/>
      <c r="AI2782" s="3"/>
      <c r="AJ2782" s="3"/>
      <c r="AK2782" s="3"/>
      <c r="AL2782" s="3"/>
      <c r="AM2782" s="3"/>
      <c r="AN2782" s="3"/>
      <c r="AO2782" s="3"/>
      <c r="AP2782" s="23">
        <f t="shared" si="1018"/>
        <v>0</v>
      </c>
      <c r="AQ2782" s="23">
        <f t="shared" si="1018"/>
        <v>4.0666666666666664</v>
      </c>
      <c r="AR2782" s="23">
        <f t="shared" si="1018"/>
        <v>4.0999999999999996</v>
      </c>
      <c r="AS2782" s="23">
        <f t="shared" si="1018"/>
        <v>4.1333333333333329</v>
      </c>
      <c r="AT2782" s="23">
        <f t="shared" si="1018"/>
        <v>4.1666666666666661</v>
      </c>
      <c r="AU2782" s="23">
        <f t="shared" si="1018"/>
        <v>4.1999999999999993</v>
      </c>
      <c r="AV2782" s="23">
        <f t="shared" si="1018"/>
        <v>4.2333333333333325</v>
      </c>
      <c r="AW2782" s="23">
        <f t="shared" si="1018"/>
        <v>4.2666666666666657</v>
      </c>
      <c r="AX2782" s="23"/>
    </row>
    <row r="2783" spans="3:50">
      <c r="C2783" s="10" t="s">
        <v>1</v>
      </c>
      <c r="D2783" s="9"/>
      <c r="E2783" s="8"/>
      <c r="F2783" s="3"/>
      <c r="G2783" s="3"/>
      <c r="H2783" s="3"/>
      <c r="I2783" s="3"/>
      <c r="J2783" s="3"/>
      <c r="K2783" s="3"/>
      <c r="L2783" s="3"/>
      <c r="M2783" s="3"/>
      <c r="N2783" s="3"/>
      <c r="O2783" s="3"/>
      <c r="P2783" s="3"/>
      <c r="Q2783" s="3"/>
      <c r="R2783" s="3"/>
      <c r="S2783" s="3"/>
      <c r="T2783" s="3"/>
      <c r="U2783" s="3"/>
      <c r="V2783" s="3"/>
      <c r="W2783" s="3"/>
      <c r="X2783" s="3"/>
      <c r="Y2783" s="3"/>
      <c r="Z2783" s="3"/>
      <c r="AA2783" s="3"/>
      <c r="AB2783" s="3"/>
      <c r="AC2783" s="3"/>
      <c r="AD2783" s="3"/>
      <c r="AE2783" s="3"/>
      <c r="AF2783" s="3"/>
      <c r="AG2783" s="3"/>
      <c r="AH2783" s="3"/>
      <c r="AI2783" s="3"/>
      <c r="AJ2783" s="3"/>
      <c r="AK2783" s="3"/>
      <c r="AL2783" s="3"/>
      <c r="AM2783" s="3"/>
      <c r="AN2783" s="3"/>
      <c r="AO2783" s="3"/>
      <c r="AP2783" s="23">
        <f t="shared" si="1018"/>
        <v>0</v>
      </c>
      <c r="AQ2783" s="23">
        <f t="shared" si="1018"/>
        <v>2.8733333333333331</v>
      </c>
      <c r="AR2783" s="23">
        <f t="shared" si="1018"/>
        <v>2.9599999999999995</v>
      </c>
      <c r="AS2783" s="23">
        <f t="shared" si="1018"/>
        <v>3.046666666666666</v>
      </c>
      <c r="AT2783" s="23">
        <f t="shared" si="1018"/>
        <v>3.1333333333333324</v>
      </c>
      <c r="AU2783" s="23">
        <f t="shared" si="1018"/>
        <v>3.2199999999999989</v>
      </c>
      <c r="AV2783" s="23">
        <f t="shared" si="1018"/>
        <v>3.3066666666666653</v>
      </c>
      <c r="AW2783" s="23">
        <f t="shared" si="1018"/>
        <v>3.3933333333333318</v>
      </c>
      <c r="AX2783" s="23"/>
    </row>
    <row r="2784" spans="3:50">
      <c r="C2784" s="7" t="s">
        <v>0</v>
      </c>
      <c r="D2784" s="6"/>
      <c r="E2784" s="5"/>
      <c r="F2784" s="4"/>
      <c r="G2784" s="4"/>
      <c r="H2784" s="4"/>
      <c r="I2784" s="4"/>
      <c r="J2784" s="4"/>
      <c r="K2784" s="4"/>
      <c r="L2784" s="4"/>
      <c r="M2784" s="4"/>
      <c r="N2784" s="4"/>
      <c r="O2784" s="4"/>
      <c r="P2784" s="4"/>
      <c r="Q2784" s="4"/>
      <c r="R2784" s="4"/>
      <c r="S2784" s="4"/>
      <c r="T2784" s="4"/>
      <c r="U2784" s="4"/>
      <c r="V2784" s="4"/>
      <c r="W2784" s="4"/>
      <c r="X2784" s="4"/>
      <c r="Y2784" s="4"/>
      <c r="Z2784" s="4"/>
      <c r="AA2784" s="4"/>
      <c r="AB2784" s="4"/>
      <c r="AC2784" s="4"/>
      <c r="AD2784" s="4"/>
      <c r="AE2784" s="4"/>
      <c r="AF2784" s="4"/>
      <c r="AG2784" s="4"/>
      <c r="AH2784" s="4"/>
      <c r="AI2784" s="4"/>
      <c r="AJ2784" s="4"/>
      <c r="AK2784" s="4"/>
      <c r="AL2784" s="4"/>
      <c r="AM2784" s="4"/>
      <c r="AN2784" s="4"/>
      <c r="AO2784" s="4"/>
      <c r="AP2784" s="24">
        <f t="shared" si="1018"/>
        <v>0</v>
      </c>
      <c r="AQ2784" s="24">
        <f t="shared" si="1018"/>
        <v>0</v>
      </c>
      <c r="AR2784" s="24">
        <f t="shared" si="1018"/>
        <v>0</v>
      </c>
      <c r="AS2784" s="24">
        <f t="shared" si="1018"/>
        <v>0</v>
      </c>
      <c r="AT2784" s="24">
        <f t="shared" si="1018"/>
        <v>0</v>
      </c>
      <c r="AU2784" s="24">
        <f t="shared" si="1018"/>
        <v>0</v>
      </c>
      <c r="AV2784" s="24">
        <f t="shared" si="1018"/>
        <v>0</v>
      </c>
      <c r="AW2784" s="24">
        <f t="shared" si="1018"/>
        <v>0</v>
      </c>
      <c r="AX2784" s="23"/>
    </row>
    <row r="2785" spans="3:50">
      <c r="C2785" s="14">
        <v>39</v>
      </c>
      <c r="D2785" s="13"/>
      <c r="E2785" s="12"/>
      <c r="F2785" s="11"/>
      <c r="G2785" s="11"/>
      <c r="H2785" s="11"/>
      <c r="I2785" s="11"/>
      <c r="J2785" s="11"/>
      <c r="K2785" s="11"/>
      <c r="L2785" s="11"/>
      <c r="M2785" s="11"/>
      <c r="N2785" s="11"/>
      <c r="O2785" s="11"/>
      <c r="P2785" s="11"/>
      <c r="Q2785" s="11"/>
      <c r="R2785" s="11"/>
      <c r="S2785" s="11"/>
      <c r="T2785" s="11"/>
      <c r="U2785" s="11"/>
      <c r="V2785" s="11"/>
      <c r="W2785" s="11"/>
      <c r="X2785" s="11"/>
      <c r="Y2785" s="11"/>
      <c r="Z2785" s="11"/>
      <c r="AA2785" s="11"/>
      <c r="AB2785" s="11"/>
      <c r="AC2785" s="11"/>
      <c r="AD2785" s="11"/>
      <c r="AE2785" s="11"/>
      <c r="AF2785" s="11"/>
      <c r="AG2785" s="11"/>
      <c r="AH2785" s="11"/>
      <c r="AI2785" s="11"/>
      <c r="AJ2785" s="11"/>
      <c r="AK2785" s="11"/>
      <c r="AL2785" s="11"/>
      <c r="AM2785" s="11"/>
      <c r="AN2785" s="11"/>
      <c r="AO2785" s="11"/>
      <c r="AP2785" s="11"/>
      <c r="AQ2785" s="25" t="e">
        <f t="shared" ref="AQ2785:AW2785" si="1019">IF(E447&gt;0,(SUMPRODUCT(E450:E451,E2560:E2561))/SUM(E450:E451),0)</f>
        <v>#DIV/0!</v>
      </c>
      <c r="AR2785" s="25">
        <f t="shared" si="1019"/>
        <v>3.3321681864235004</v>
      </c>
      <c r="AS2785" s="25">
        <f t="shared" si="1019"/>
        <v>0</v>
      </c>
      <c r="AT2785" s="25">
        <f t="shared" si="1019"/>
        <v>0</v>
      </c>
      <c r="AU2785" s="25">
        <f t="shared" si="1019"/>
        <v>0</v>
      </c>
      <c r="AV2785" s="25">
        <f t="shared" si="1019"/>
        <v>0</v>
      </c>
      <c r="AW2785" s="25">
        <f t="shared" si="1019"/>
        <v>4.152128861642022</v>
      </c>
      <c r="AX2785" s="25"/>
    </row>
    <row r="2786" spans="3:50">
      <c r="C2786" s="10" t="s">
        <v>4</v>
      </c>
      <c r="D2786" s="9"/>
      <c r="E2786" s="8"/>
      <c r="F2786" s="3"/>
      <c r="G2786" s="3"/>
      <c r="H2786" s="3"/>
      <c r="I2786" s="3"/>
      <c r="J2786" s="3"/>
      <c r="K2786" s="3"/>
      <c r="L2786" s="3"/>
      <c r="M2786" s="3"/>
      <c r="N2786" s="3"/>
      <c r="O2786" s="3"/>
      <c r="P2786" s="3"/>
      <c r="Q2786" s="3"/>
      <c r="R2786" s="3"/>
      <c r="S2786" s="3"/>
      <c r="T2786" s="3"/>
      <c r="U2786" s="3"/>
      <c r="V2786" s="3"/>
      <c r="W2786" s="3"/>
      <c r="X2786" s="3"/>
      <c r="Y2786" s="3"/>
      <c r="Z2786" s="3"/>
      <c r="AA2786" s="3"/>
      <c r="AB2786" s="3"/>
      <c r="AC2786" s="3"/>
      <c r="AD2786" s="3"/>
      <c r="AE2786" s="3"/>
      <c r="AF2786" s="3"/>
      <c r="AG2786" s="3"/>
      <c r="AH2786" s="3"/>
      <c r="AI2786" s="3"/>
      <c r="AJ2786" s="3"/>
      <c r="AK2786" s="3"/>
      <c r="AL2786" s="3"/>
      <c r="AM2786" s="3"/>
      <c r="AN2786" s="3"/>
      <c r="AO2786" s="3"/>
      <c r="AP2786" s="3"/>
      <c r="AQ2786" s="23">
        <f t="shared" ref="AQ2786:AW2790" si="1020">IF(E442&gt;0,E140,0)</f>
        <v>0</v>
      </c>
      <c r="AR2786" s="23">
        <f t="shared" si="1020"/>
        <v>0</v>
      </c>
      <c r="AS2786" s="23">
        <f t="shared" si="1020"/>
        <v>0</v>
      </c>
      <c r="AT2786" s="23">
        <f t="shared" si="1020"/>
        <v>0</v>
      </c>
      <c r="AU2786" s="23">
        <f t="shared" si="1020"/>
        <v>0</v>
      </c>
      <c r="AV2786" s="23">
        <f t="shared" si="1020"/>
        <v>0</v>
      </c>
      <c r="AW2786" s="23">
        <f t="shared" si="1020"/>
        <v>0</v>
      </c>
      <c r="AX2786" s="23"/>
    </row>
    <row r="2787" spans="3:50">
      <c r="C2787" s="10" t="s">
        <v>3</v>
      </c>
      <c r="D2787" s="9"/>
      <c r="E2787" s="8"/>
      <c r="F2787" s="3"/>
      <c r="G2787" s="3"/>
      <c r="H2787" s="3"/>
      <c r="I2787" s="3"/>
      <c r="J2787" s="3"/>
      <c r="K2787" s="3"/>
      <c r="L2787" s="3"/>
      <c r="M2787" s="3"/>
      <c r="N2787" s="3"/>
      <c r="O2787" s="3"/>
      <c r="P2787" s="3"/>
      <c r="Q2787" s="3"/>
      <c r="R2787" s="3"/>
      <c r="S2787" s="3"/>
      <c r="T2787" s="3"/>
      <c r="U2787" s="3"/>
      <c r="V2787" s="3"/>
      <c r="W2787" s="3"/>
      <c r="X2787" s="3"/>
      <c r="Y2787" s="3"/>
      <c r="Z2787" s="3"/>
      <c r="AA2787" s="3"/>
      <c r="AB2787" s="3"/>
      <c r="AC2787" s="3"/>
      <c r="AD2787" s="3"/>
      <c r="AE2787" s="3"/>
      <c r="AF2787" s="3"/>
      <c r="AG2787" s="3"/>
      <c r="AH2787" s="3"/>
      <c r="AI2787" s="3"/>
      <c r="AJ2787" s="3"/>
      <c r="AK2787" s="3"/>
      <c r="AL2787" s="3"/>
      <c r="AM2787" s="3"/>
      <c r="AN2787" s="3"/>
      <c r="AO2787" s="3"/>
      <c r="AP2787" s="3"/>
      <c r="AQ2787" s="23">
        <f t="shared" si="1020"/>
        <v>0</v>
      </c>
      <c r="AR2787" s="23">
        <f t="shared" si="1020"/>
        <v>0</v>
      </c>
      <c r="AS2787" s="23">
        <f t="shared" si="1020"/>
        <v>0</v>
      </c>
      <c r="AT2787" s="23">
        <f t="shared" si="1020"/>
        <v>0</v>
      </c>
      <c r="AU2787" s="23">
        <f t="shared" si="1020"/>
        <v>0</v>
      </c>
      <c r="AV2787" s="23">
        <f t="shared" si="1020"/>
        <v>0</v>
      </c>
      <c r="AW2787" s="23">
        <f t="shared" si="1020"/>
        <v>0</v>
      </c>
      <c r="AX2787" s="23"/>
    </row>
    <row r="2788" spans="3:50">
      <c r="C2788" s="10" t="s">
        <v>2</v>
      </c>
      <c r="D2788" s="9"/>
      <c r="E2788" s="8"/>
      <c r="F2788" s="3"/>
      <c r="G2788" s="3"/>
      <c r="H2788" s="3"/>
      <c r="I2788" s="3"/>
      <c r="J2788" s="3"/>
      <c r="K2788" s="3"/>
      <c r="L2788" s="3"/>
      <c r="M2788" s="3"/>
      <c r="N2788" s="3"/>
      <c r="O2788" s="3"/>
      <c r="P2788" s="3"/>
      <c r="Q2788" s="3"/>
      <c r="R2788" s="3"/>
      <c r="S2788" s="3"/>
      <c r="T2788" s="3"/>
      <c r="U2788" s="3"/>
      <c r="V2788" s="3"/>
      <c r="W2788" s="3"/>
      <c r="X2788" s="3"/>
      <c r="Y2788" s="3"/>
      <c r="Z2788" s="3"/>
      <c r="AA2788" s="3"/>
      <c r="AB2788" s="3"/>
      <c r="AC2788" s="3"/>
      <c r="AD2788" s="3"/>
      <c r="AE2788" s="3"/>
      <c r="AF2788" s="3"/>
      <c r="AG2788" s="3"/>
      <c r="AH2788" s="3"/>
      <c r="AI2788" s="3"/>
      <c r="AJ2788" s="3"/>
      <c r="AK2788" s="3"/>
      <c r="AL2788" s="3"/>
      <c r="AM2788" s="3"/>
      <c r="AN2788" s="3"/>
      <c r="AO2788" s="3"/>
      <c r="AP2788" s="3"/>
      <c r="AQ2788" s="23">
        <f t="shared" si="1020"/>
        <v>0</v>
      </c>
      <c r="AR2788" s="23">
        <f t="shared" si="1020"/>
        <v>4.0666666666666664</v>
      </c>
      <c r="AS2788" s="23">
        <f t="shared" si="1020"/>
        <v>4.0999999999999996</v>
      </c>
      <c r="AT2788" s="23">
        <f t="shared" si="1020"/>
        <v>4.1333333333333329</v>
      </c>
      <c r="AU2788" s="23">
        <f t="shared" si="1020"/>
        <v>4.1666666666666661</v>
      </c>
      <c r="AV2788" s="23">
        <f t="shared" si="1020"/>
        <v>4.1999999999999993</v>
      </c>
      <c r="AW2788" s="23">
        <f t="shared" si="1020"/>
        <v>4.2333333333333325</v>
      </c>
      <c r="AX2788" s="23"/>
    </row>
    <row r="2789" spans="3:50">
      <c r="C2789" s="10" t="s">
        <v>1</v>
      </c>
      <c r="D2789" s="9"/>
      <c r="E2789" s="8"/>
      <c r="F2789" s="3"/>
      <c r="G2789" s="3"/>
      <c r="H2789" s="3"/>
      <c r="I2789" s="3"/>
      <c r="J2789" s="3"/>
      <c r="K2789" s="3"/>
      <c r="L2789" s="3"/>
      <c r="M2789" s="3"/>
      <c r="N2789" s="3"/>
      <c r="O2789" s="3"/>
      <c r="P2789" s="3"/>
      <c r="Q2789" s="3"/>
      <c r="R2789" s="3"/>
      <c r="S2789" s="3"/>
      <c r="T2789" s="3"/>
      <c r="U2789" s="3"/>
      <c r="V2789" s="3"/>
      <c r="W2789" s="3"/>
      <c r="X2789" s="3"/>
      <c r="Y2789" s="3"/>
      <c r="Z2789" s="3"/>
      <c r="AA2789" s="3"/>
      <c r="AB2789" s="3"/>
      <c r="AC2789" s="3"/>
      <c r="AD2789" s="3"/>
      <c r="AE2789" s="3"/>
      <c r="AF2789" s="3"/>
      <c r="AG2789" s="3"/>
      <c r="AH2789" s="3"/>
      <c r="AI2789" s="3"/>
      <c r="AJ2789" s="3"/>
      <c r="AK2789" s="3"/>
      <c r="AL2789" s="3"/>
      <c r="AM2789" s="3"/>
      <c r="AN2789" s="3"/>
      <c r="AO2789" s="3"/>
      <c r="AP2789" s="3"/>
      <c r="AQ2789" s="23">
        <f t="shared" si="1020"/>
        <v>0</v>
      </c>
      <c r="AR2789" s="23">
        <f t="shared" si="1020"/>
        <v>2.8733333333333331</v>
      </c>
      <c r="AS2789" s="23">
        <f t="shared" si="1020"/>
        <v>2.9599999999999995</v>
      </c>
      <c r="AT2789" s="23">
        <f t="shared" si="1020"/>
        <v>3.046666666666666</v>
      </c>
      <c r="AU2789" s="23">
        <f t="shared" si="1020"/>
        <v>3.1333333333333324</v>
      </c>
      <c r="AV2789" s="23">
        <f t="shared" si="1020"/>
        <v>3.2199999999999989</v>
      </c>
      <c r="AW2789" s="23">
        <f t="shared" si="1020"/>
        <v>3.3066666666666653</v>
      </c>
      <c r="AX2789" s="23"/>
    </row>
    <row r="2790" spans="3:50">
      <c r="C2790" s="7" t="s">
        <v>0</v>
      </c>
      <c r="D2790" s="6"/>
      <c r="E2790" s="5"/>
      <c r="F2790" s="4"/>
      <c r="G2790" s="4"/>
      <c r="H2790" s="4"/>
      <c r="I2790" s="4"/>
      <c r="J2790" s="4"/>
      <c r="K2790" s="4"/>
      <c r="L2790" s="4"/>
      <c r="M2790" s="4"/>
      <c r="N2790" s="4"/>
      <c r="O2790" s="4"/>
      <c r="P2790" s="4"/>
      <c r="Q2790" s="4"/>
      <c r="R2790" s="4"/>
      <c r="S2790" s="4"/>
      <c r="T2790" s="4"/>
      <c r="U2790" s="4"/>
      <c r="V2790" s="4"/>
      <c r="W2790" s="4"/>
      <c r="X2790" s="4"/>
      <c r="Y2790" s="4"/>
      <c r="Z2790" s="4"/>
      <c r="AA2790" s="4"/>
      <c r="AB2790" s="4"/>
      <c r="AC2790" s="4"/>
      <c r="AD2790" s="4"/>
      <c r="AE2790" s="4"/>
      <c r="AF2790" s="4"/>
      <c r="AG2790" s="4"/>
      <c r="AH2790" s="4"/>
      <c r="AI2790" s="4"/>
      <c r="AJ2790" s="4"/>
      <c r="AK2790" s="4"/>
      <c r="AL2790" s="4"/>
      <c r="AM2790" s="4"/>
      <c r="AN2790" s="4"/>
      <c r="AO2790" s="4"/>
      <c r="AP2790" s="4"/>
      <c r="AQ2790" s="24">
        <f t="shared" si="1020"/>
        <v>0</v>
      </c>
      <c r="AR2790" s="24">
        <f t="shared" si="1020"/>
        <v>0</v>
      </c>
      <c r="AS2790" s="24">
        <f t="shared" si="1020"/>
        <v>0</v>
      </c>
      <c r="AT2790" s="24">
        <f t="shared" si="1020"/>
        <v>0</v>
      </c>
      <c r="AU2790" s="24">
        <f t="shared" si="1020"/>
        <v>0</v>
      </c>
      <c r="AV2790" s="24">
        <f t="shared" si="1020"/>
        <v>0</v>
      </c>
      <c r="AW2790" s="24">
        <f t="shared" si="1020"/>
        <v>0</v>
      </c>
      <c r="AX2790" s="23"/>
    </row>
    <row r="2791" spans="3:50">
      <c r="C2791" s="14">
        <v>40</v>
      </c>
      <c r="D2791" s="13"/>
      <c r="E2791" s="12"/>
      <c r="F2791" s="11"/>
      <c r="G2791" s="11"/>
      <c r="H2791" s="11"/>
      <c r="I2791" s="11"/>
      <c r="J2791" s="11"/>
      <c r="K2791" s="11"/>
      <c r="L2791" s="11"/>
      <c r="M2791" s="11"/>
      <c r="N2791" s="11"/>
      <c r="O2791" s="11"/>
      <c r="P2791" s="11"/>
      <c r="Q2791" s="11"/>
      <c r="R2791" s="11"/>
      <c r="S2791" s="11"/>
      <c r="T2791" s="11"/>
      <c r="U2791" s="11"/>
      <c r="V2791" s="11"/>
      <c r="W2791" s="11"/>
      <c r="X2791" s="11"/>
      <c r="Y2791" s="11"/>
      <c r="Z2791" s="11"/>
      <c r="AA2791" s="11"/>
      <c r="AB2791" s="11"/>
      <c r="AC2791" s="11"/>
      <c r="AD2791" s="11"/>
      <c r="AE2791" s="11"/>
      <c r="AF2791" s="11"/>
      <c r="AG2791" s="11"/>
      <c r="AH2791" s="11"/>
      <c r="AI2791" s="11"/>
      <c r="AJ2791" s="11"/>
      <c r="AK2791" s="11"/>
      <c r="AL2791" s="11"/>
      <c r="AM2791" s="11"/>
      <c r="AN2791" s="11"/>
      <c r="AO2791" s="11"/>
      <c r="AP2791" s="11"/>
      <c r="AQ2791" s="11"/>
      <c r="AR2791" s="25" t="e">
        <f t="shared" ref="AR2791:AW2791" si="1021">IF(E447&gt;0,(SUMPRODUCT(E450:E451,E2560:E2561))/SUM(E450:E451),0)</f>
        <v>#DIV/0!</v>
      </c>
      <c r="AS2791" s="25">
        <f t="shared" si="1021"/>
        <v>3.3321681864235004</v>
      </c>
      <c r="AT2791" s="25">
        <f t="shared" si="1021"/>
        <v>0</v>
      </c>
      <c r="AU2791" s="25">
        <f t="shared" si="1021"/>
        <v>0</v>
      </c>
      <c r="AV2791" s="25">
        <f t="shared" si="1021"/>
        <v>0</v>
      </c>
      <c r="AW2791" s="25">
        <f t="shared" si="1021"/>
        <v>0</v>
      </c>
      <c r="AX2791" s="25"/>
    </row>
    <row r="2792" spans="3:50">
      <c r="C2792" s="10" t="s">
        <v>4</v>
      </c>
      <c r="D2792" s="9"/>
      <c r="E2792" s="8"/>
      <c r="F2792" s="3"/>
      <c r="G2792" s="3"/>
      <c r="H2792" s="3"/>
      <c r="I2792" s="3"/>
      <c r="J2792" s="3"/>
      <c r="K2792" s="3"/>
      <c r="L2792" s="3"/>
      <c r="M2792" s="3"/>
      <c r="N2792" s="3"/>
      <c r="O2792" s="3"/>
      <c r="P2792" s="3"/>
      <c r="Q2792" s="3"/>
      <c r="R2792" s="3"/>
      <c r="S2792" s="3"/>
      <c r="T2792" s="3"/>
      <c r="U2792" s="3"/>
      <c r="V2792" s="3"/>
      <c r="W2792" s="3"/>
      <c r="X2792" s="3"/>
      <c r="Y2792" s="3"/>
      <c r="Z2792" s="3"/>
      <c r="AA2792" s="3"/>
      <c r="AB2792" s="3"/>
      <c r="AC2792" s="3"/>
      <c r="AD2792" s="3"/>
      <c r="AE2792" s="3"/>
      <c r="AF2792" s="3"/>
      <c r="AG2792" s="3"/>
      <c r="AH2792" s="3"/>
      <c r="AI2792" s="3"/>
      <c r="AJ2792" s="3"/>
      <c r="AK2792" s="3"/>
      <c r="AL2792" s="3"/>
      <c r="AM2792" s="3"/>
      <c r="AN2792" s="3"/>
      <c r="AO2792" s="3"/>
      <c r="AP2792" s="3"/>
      <c r="AQ2792" s="3"/>
      <c r="AR2792" s="23">
        <f t="shared" ref="AR2792:AW2796" si="1022">IF(E442&gt;0,E140,0)</f>
        <v>0</v>
      </c>
      <c r="AS2792" s="23">
        <f t="shared" si="1022"/>
        <v>0</v>
      </c>
      <c r="AT2792" s="23">
        <f t="shared" si="1022"/>
        <v>0</v>
      </c>
      <c r="AU2792" s="23">
        <f t="shared" si="1022"/>
        <v>0</v>
      </c>
      <c r="AV2792" s="23">
        <f t="shared" si="1022"/>
        <v>0</v>
      </c>
      <c r="AW2792" s="23">
        <f t="shared" si="1022"/>
        <v>0</v>
      </c>
      <c r="AX2792" s="23"/>
    </row>
    <row r="2793" spans="3:50">
      <c r="C2793" s="10" t="s">
        <v>3</v>
      </c>
      <c r="D2793" s="9"/>
      <c r="E2793" s="8"/>
      <c r="F2793" s="3"/>
      <c r="G2793" s="3"/>
      <c r="H2793" s="3"/>
      <c r="I2793" s="3"/>
      <c r="J2793" s="3"/>
      <c r="K2793" s="3"/>
      <c r="L2793" s="3"/>
      <c r="M2793" s="3"/>
      <c r="N2793" s="3"/>
      <c r="O2793" s="3"/>
      <c r="P2793" s="3"/>
      <c r="Q2793" s="3"/>
      <c r="R2793" s="3"/>
      <c r="S2793" s="3"/>
      <c r="T2793" s="3"/>
      <c r="U2793" s="3"/>
      <c r="V2793" s="3"/>
      <c r="W2793" s="3"/>
      <c r="X2793" s="3"/>
      <c r="Y2793" s="3"/>
      <c r="Z2793" s="3"/>
      <c r="AA2793" s="3"/>
      <c r="AB2793" s="3"/>
      <c r="AC2793" s="3"/>
      <c r="AD2793" s="3"/>
      <c r="AE2793" s="3"/>
      <c r="AF2793" s="3"/>
      <c r="AG2793" s="3"/>
      <c r="AH2793" s="3"/>
      <c r="AI2793" s="3"/>
      <c r="AJ2793" s="3"/>
      <c r="AK2793" s="3"/>
      <c r="AL2793" s="3"/>
      <c r="AM2793" s="3"/>
      <c r="AN2793" s="3"/>
      <c r="AO2793" s="3"/>
      <c r="AP2793" s="3"/>
      <c r="AQ2793" s="3"/>
      <c r="AR2793" s="23">
        <f t="shared" si="1022"/>
        <v>0</v>
      </c>
      <c r="AS2793" s="23">
        <f t="shared" si="1022"/>
        <v>0</v>
      </c>
      <c r="AT2793" s="23">
        <f t="shared" si="1022"/>
        <v>0</v>
      </c>
      <c r="AU2793" s="23">
        <f t="shared" si="1022"/>
        <v>0</v>
      </c>
      <c r="AV2793" s="23">
        <f t="shared" si="1022"/>
        <v>0</v>
      </c>
      <c r="AW2793" s="23">
        <f t="shared" si="1022"/>
        <v>0</v>
      </c>
      <c r="AX2793" s="23"/>
    </row>
    <row r="2794" spans="3:50">
      <c r="C2794" s="10" t="s">
        <v>2</v>
      </c>
      <c r="D2794" s="9"/>
      <c r="E2794" s="8"/>
      <c r="F2794" s="3"/>
      <c r="G2794" s="3"/>
      <c r="H2794" s="3"/>
      <c r="I2794" s="3"/>
      <c r="J2794" s="3"/>
      <c r="K2794" s="3"/>
      <c r="L2794" s="3"/>
      <c r="M2794" s="3"/>
      <c r="N2794" s="3"/>
      <c r="O2794" s="3"/>
      <c r="P2794" s="3"/>
      <c r="Q2794" s="3"/>
      <c r="R2794" s="3"/>
      <c r="S2794" s="3"/>
      <c r="T2794" s="3"/>
      <c r="U2794" s="3"/>
      <c r="V2794" s="3"/>
      <c r="W2794" s="3"/>
      <c r="X2794" s="3"/>
      <c r="Y2794" s="3"/>
      <c r="Z2794" s="3"/>
      <c r="AA2794" s="3"/>
      <c r="AB2794" s="3"/>
      <c r="AC2794" s="3"/>
      <c r="AD2794" s="3"/>
      <c r="AE2794" s="3"/>
      <c r="AF2794" s="3"/>
      <c r="AG2794" s="3"/>
      <c r="AH2794" s="3"/>
      <c r="AI2794" s="3"/>
      <c r="AJ2794" s="3"/>
      <c r="AK2794" s="3"/>
      <c r="AL2794" s="3"/>
      <c r="AM2794" s="3"/>
      <c r="AN2794" s="3"/>
      <c r="AO2794" s="3"/>
      <c r="AP2794" s="3"/>
      <c r="AQ2794" s="3"/>
      <c r="AR2794" s="23">
        <f t="shared" si="1022"/>
        <v>0</v>
      </c>
      <c r="AS2794" s="23">
        <f t="shared" si="1022"/>
        <v>4.0666666666666664</v>
      </c>
      <c r="AT2794" s="23">
        <f t="shared" si="1022"/>
        <v>4.0999999999999996</v>
      </c>
      <c r="AU2794" s="23">
        <f t="shared" si="1022"/>
        <v>4.1333333333333329</v>
      </c>
      <c r="AV2794" s="23">
        <f t="shared" si="1022"/>
        <v>4.1666666666666661</v>
      </c>
      <c r="AW2794" s="23">
        <f t="shared" si="1022"/>
        <v>4.1999999999999993</v>
      </c>
      <c r="AX2794" s="23"/>
    </row>
    <row r="2795" spans="3:50">
      <c r="C2795" s="10" t="s">
        <v>1</v>
      </c>
      <c r="D2795" s="9"/>
      <c r="E2795" s="8"/>
      <c r="F2795" s="3"/>
      <c r="G2795" s="3"/>
      <c r="H2795" s="3"/>
      <c r="I2795" s="3"/>
      <c r="J2795" s="3"/>
      <c r="K2795" s="3"/>
      <c r="L2795" s="3"/>
      <c r="M2795" s="3"/>
      <c r="N2795" s="3"/>
      <c r="O2795" s="3"/>
      <c r="P2795" s="3"/>
      <c r="Q2795" s="3"/>
      <c r="R2795" s="3"/>
      <c r="S2795" s="3"/>
      <c r="T2795" s="3"/>
      <c r="U2795" s="3"/>
      <c r="V2795" s="3"/>
      <c r="W2795" s="3"/>
      <c r="X2795" s="3"/>
      <c r="Y2795" s="3"/>
      <c r="Z2795" s="3"/>
      <c r="AA2795" s="3"/>
      <c r="AB2795" s="3"/>
      <c r="AC2795" s="3"/>
      <c r="AD2795" s="3"/>
      <c r="AE2795" s="3"/>
      <c r="AF2795" s="3"/>
      <c r="AG2795" s="3"/>
      <c r="AH2795" s="3"/>
      <c r="AI2795" s="3"/>
      <c r="AJ2795" s="3"/>
      <c r="AK2795" s="3"/>
      <c r="AL2795" s="3"/>
      <c r="AM2795" s="3"/>
      <c r="AN2795" s="3"/>
      <c r="AO2795" s="3"/>
      <c r="AP2795" s="3"/>
      <c r="AQ2795" s="3"/>
      <c r="AR2795" s="23">
        <f t="shared" si="1022"/>
        <v>0</v>
      </c>
      <c r="AS2795" s="23">
        <f t="shared" si="1022"/>
        <v>2.8733333333333331</v>
      </c>
      <c r="AT2795" s="23">
        <f t="shared" si="1022"/>
        <v>2.9599999999999995</v>
      </c>
      <c r="AU2795" s="23">
        <f t="shared" si="1022"/>
        <v>3.046666666666666</v>
      </c>
      <c r="AV2795" s="23">
        <f t="shared" si="1022"/>
        <v>3.1333333333333324</v>
      </c>
      <c r="AW2795" s="23">
        <f t="shared" si="1022"/>
        <v>3.2199999999999989</v>
      </c>
      <c r="AX2795" s="23"/>
    </row>
    <row r="2796" spans="3:50">
      <c r="C2796" s="7" t="s">
        <v>0</v>
      </c>
      <c r="D2796" s="6"/>
      <c r="E2796" s="5"/>
      <c r="F2796" s="4"/>
      <c r="G2796" s="4"/>
      <c r="H2796" s="4"/>
      <c r="I2796" s="4"/>
      <c r="J2796" s="4"/>
      <c r="K2796" s="4"/>
      <c r="L2796" s="4"/>
      <c r="M2796" s="4"/>
      <c r="N2796" s="4"/>
      <c r="O2796" s="4"/>
      <c r="P2796" s="4"/>
      <c r="Q2796" s="4"/>
      <c r="R2796" s="4"/>
      <c r="S2796" s="4"/>
      <c r="T2796" s="4"/>
      <c r="U2796" s="4"/>
      <c r="V2796" s="4"/>
      <c r="W2796" s="4"/>
      <c r="X2796" s="4"/>
      <c r="Y2796" s="4"/>
      <c r="Z2796" s="4"/>
      <c r="AA2796" s="4"/>
      <c r="AB2796" s="4"/>
      <c r="AC2796" s="4"/>
      <c r="AD2796" s="4"/>
      <c r="AE2796" s="4"/>
      <c r="AF2796" s="4"/>
      <c r="AG2796" s="4"/>
      <c r="AH2796" s="4"/>
      <c r="AI2796" s="4"/>
      <c r="AJ2796" s="4"/>
      <c r="AK2796" s="4"/>
      <c r="AL2796" s="4"/>
      <c r="AM2796" s="4"/>
      <c r="AN2796" s="4"/>
      <c r="AO2796" s="4"/>
      <c r="AP2796" s="4"/>
      <c r="AQ2796" s="4"/>
      <c r="AR2796" s="24">
        <f t="shared" si="1022"/>
        <v>0</v>
      </c>
      <c r="AS2796" s="24">
        <f t="shared" si="1022"/>
        <v>0</v>
      </c>
      <c r="AT2796" s="24">
        <f t="shared" si="1022"/>
        <v>0</v>
      </c>
      <c r="AU2796" s="24">
        <f t="shared" si="1022"/>
        <v>0</v>
      </c>
      <c r="AV2796" s="24">
        <f t="shared" si="1022"/>
        <v>0</v>
      </c>
      <c r="AW2796" s="24">
        <f t="shared" si="1022"/>
        <v>0</v>
      </c>
      <c r="AX2796" s="23"/>
    </row>
    <row r="2797" spans="3:50">
      <c r="C2797" s="14">
        <v>41</v>
      </c>
      <c r="D2797" s="13"/>
      <c r="E2797" s="12"/>
      <c r="F2797" s="11"/>
      <c r="G2797" s="11"/>
      <c r="H2797" s="11"/>
      <c r="I2797" s="11"/>
      <c r="J2797" s="11"/>
      <c r="K2797" s="11"/>
      <c r="L2797" s="11"/>
      <c r="M2797" s="11"/>
      <c r="N2797" s="11"/>
      <c r="O2797" s="11"/>
      <c r="P2797" s="11"/>
      <c r="Q2797" s="11"/>
      <c r="R2797" s="11"/>
      <c r="S2797" s="11"/>
      <c r="T2797" s="11"/>
      <c r="U2797" s="11"/>
      <c r="V2797" s="11"/>
      <c r="W2797" s="11"/>
      <c r="X2797" s="11"/>
      <c r="Y2797" s="11"/>
      <c r="Z2797" s="11"/>
      <c r="AA2797" s="11"/>
      <c r="AB2797" s="11"/>
      <c r="AC2797" s="11"/>
      <c r="AD2797" s="11"/>
      <c r="AE2797" s="11"/>
      <c r="AF2797" s="11"/>
      <c r="AG2797" s="11"/>
      <c r="AH2797" s="11"/>
      <c r="AI2797" s="11"/>
      <c r="AJ2797" s="11"/>
      <c r="AK2797" s="11"/>
      <c r="AL2797" s="11"/>
      <c r="AM2797" s="11"/>
      <c r="AN2797" s="11"/>
      <c r="AO2797" s="11"/>
      <c r="AP2797" s="11"/>
      <c r="AQ2797" s="11"/>
      <c r="AR2797" s="11"/>
      <c r="AS2797" s="25" t="e">
        <f>IF(E447&gt;0,(SUMPRODUCT(E450:E451,E2560:E2561))/SUM(E450:E451),0)</f>
        <v>#DIV/0!</v>
      </c>
      <c r="AT2797" s="25">
        <f>IF(F447&gt;0,(SUMPRODUCT(F450:F451,F2560:F2561))/SUM(F450:F451),0)</f>
        <v>3.3321681864235004</v>
      </c>
      <c r="AU2797" s="25">
        <f>IF(G447&gt;0,(SUMPRODUCT(G450:G451,G2560:G2561))/SUM(G450:G451),0)</f>
        <v>0</v>
      </c>
      <c r="AV2797" s="25">
        <f>IF(H447&gt;0,(SUMPRODUCT(H450:H451,H2560:H2561))/SUM(H450:H451),0)</f>
        <v>0</v>
      </c>
      <c r="AW2797" s="25">
        <f>IF(I447&gt;0,(SUMPRODUCT(I450:I451,I2560:I2561))/SUM(I450:I451),0)</f>
        <v>0</v>
      </c>
      <c r="AX2797" s="25"/>
    </row>
    <row r="2798" spans="3:50">
      <c r="C2798" s="10" t="s">
        <v>4</v>
      </c>
      <c r="D2798" s="9"/>
      <c r="E2798" s="8"/>
      <c r="F2798" s="3"/>
      <c r="G2798" s="3"/>
      <c r="H2798" s="3"/>
      <c r="I2798" s="3"/>
      <c r="J2798" s="3"/>
      <c r="K2798" s="3"/>
      <c r="L2798" s="3"/>
      <c r="M2798" s="3"/>
      <c r="N2798" s="3"/>
      <c r="O2798" s="3"/>
      <c r="P2798" s="3"/>
      <c r="Q2798" s="3"/>
      <c r="R2798" s="3"/>
      <c r="S2798" s="3"/>
      <c r="T2798" s="3"/>
      <c r="U2798" s="3"/>
      <c r="V2798" s="3"/>
      <c r="W2798" s="3"/>
      <c r="X2798" s="3"/>
      <c r="Y2798" s="3"/>
      <c r="Z2798" s="3"/>
      <c r="AA2798" s="3"/>
      <c r="AB2798" s="3"/>
      <c r="AC2798" s="3"/>
      <c r="AD2798" s="3"/>
      <c r="AE2798" s="3"/>
      <c r="AF2798" s="3"/>
      <c r="AG2798" s="3"/>
      <c r="AH2798" s="3"/>
      <c r="AI2798" s="3"/>
      <c r="AJ2798" s="3"/>
      <c r="AK2798" s="3"/>
      <c r="AL2798" s="3"/>
      <c r="AM2798" s="3"/>
      <c r="AN2798" s="3"/>
      <c r="AO2798" s="3"/>
      <c r="AP2798" s="3"/>
      <c r="AQ2798" s="3"/>
      <c r="AR2798" s="3"/>
      <c r="AS2798" s="23">
        <f t="shared" ref="AS2798:AW2802" si="1023">IF(E442&gt;0,E140,0)</f>
        <v>0</v>
      </c>
      <c r="AT2798" s="23">
        <f t="shared" si="1023"/>
        <v>0</v>
      </c>
      <c r="AU2798" s="23">
        <f t="shared" si="1023"/>
        <v>0</v>
      </c>
      <c r="AV2798" s="23">
        <f t="shared" si="1023"/>
        <v>0</v>
      </c>
      <c r="AW2798" s="23">
        <f t="shared" si="1023"/>
        <v>0</v>
      </c>
      <c r="AX2798" s="23"/>
    </row>
    <row r="2799" spans="3:50">
      <c r="C2799" s="10" t="s">
        <v>3</v>
      </c>
      <c r="D2799" s="9"/>
      <c r="E2799" s="8"/>
      <c r="F2799" s="3"/>
      <c r="G2799" s="3"/>
      <c r="H2799" s="3"/>
      <c r="I2799" s="3"/>
      <c r="J2799" s="3"/>
      <c r="K2799" s="3"/>
      <c r="L2799" s="3"/>
      <c r="M2799" s="3"/>
      <c r="N2799" s="3"/>
      <c r="O2799" s="3"/>
      <c r="P2799" s="3"/>
      <c r="Q2799" s="3"/>
      <c r="R2799" s="3"/>
      <c r="S2799" s="3"/>
      <c r="T2799" s="3"/>
      <c r="U2799" s="3"/>
      <c r="V2799" s="3"/>
      <c r="W2799" s="3"/>
      <c r="X2799" s="3"/>
      <c r="Y2799" s="3"/>
      <c r="Z2799" s="3"/>
      <c r="AA2799" s="3"/>
      <c r="AB2799" s="3"/>
      <c r="AC2799" s="3"/>
      <c r="AD2799" s="3"/>
      <c r="AE2799" s="3"/>
      <c r="AF2799" s="3"/>
      <c r="AG2799" s="3"/>
      <c r="AH2799" s="3"/>
      <c r="AI2799" s="3"/>
      <c r="AJ2799" s="3"/>
      <c r="AK2799" s="3"/>
      <c r="AL2799" s="3"/>
      <c r="AM2799" s="3"/>
      <c r="AN2799" s="3"/>
      <c r="AO2799" s="3"/>
      <c r="AP2799" s="3"/>
      <c r="AQ2799" s="3"/>
      <c r="AR2799" s="3"/>
      <c r="AS2799" s="23">
        <f t="shared" si="1023"/>
        <v>0</v>
      </c>
      <c r="AT2799" s="23">
        <f t="shared" si="1023"/>
        <v>0</v>
      </c>
      <c r="AU2799" s="23">
        <f t="shared" si="1023"/>
        <v>0</v>
      </c>
      <c r="AV2799" s="23">
        <f t="shared" si="1023"/>
        <v>0</v>
      </c>
      <c r="AW2799" s="23">
        <f t="shared" si="1023"/>
        <v>0</v>
      </c>
      <c r="AX2799" s="23"/>
    </row>
    <row r="2800" spans="3:50">
      <c r="C2800" s="10" t="s">
        <v>2</v>
      </c>
      <c r="D2800" s="9"/>
      <c r="E2800" s="8"/>
      <c r="F2800" s="3"/>
      <c r="G2800" s="3"/>
      <c r="H2800" s="3"/>
      <c r="I2800" s="3"/>
      <c r="J2800" s="3"/>
      <c r="K2800" s="3"/>
      <c r="L2800" s="3"/>
      <c r="M2800" s="3"/>
      <c r="N2800" s="3"/>
      <c r="O2800" s="3"/>
      <c r="P2800" s="3"/>
      <c r="Q2800" s="3"/>
      <c r="R2800" s="3"/>
      <c r="S2800" s="3"/>
      <c r="T2800" s="3"/>
      <c r="U2800" s="3"/>
      <c r="V2800" s="3"/>
      <c r="W2800" s="3"/>
      <c r="X2800" s="3"/>
      <c r="Y2800" s="3"/>
      <c r="Z2800" s="3"/>
      <c r="AA2800" s="3"/>
      <c r="AB2800" s="3"/>
      <c r="AC2800" s="3"/>
      <c r="AD2800" s="3"/>
      <c r="AE2800" s="3"/>
      <c r="AF2800" s="3"/>
      <c r="AG2800" s="3"/>
      <c r="AH2800" s="3"/>
      <c r="AI2800" s="3"/>
      <c r="AJ2800" s="3"/>
      <c r="AK2800" s="3"/>
      <c r="AL2800" s="3"/>
      <c r="AM2800" s="3"/>
      <c r="AN2800" s="3"/>
      <c r="AO2800" s="3"/>
      <c r="AP2800" s="3"/>
      <c r="AQ2800" s="3"/>
      <c r="AR2800" s="3"/>
      <c r="AS2800" s="23">
        <f t="shared" si="1023"/>
        <v>0</v>
      </c>
      <c r="AT2800" s="23">
        <f t="shared" si="1023"/>
        <v>4.0666666666666664</v>
      </c>
      <c r="AU2800" s="23">
        <f t="shared" si="1023"/>
        <v>4.0999999999999996</v>
      </c>
      <c r="AV2800" s="23">
        <f t="shared" si="1023"/>
        <v>4.1333333333333329</v>
      </c>
      <c r="AW2800" s="23">
        <f t="shared" si="1023"/>
        <v>4.1666666666666661</v>
      </c>
      <c r="AX2800" s="23"/>
    </row>
    <row r="2801" spans="3:50">
      <c r="C2801" s="10" t="s">
        <v>1</v>
      </c>
      <c r="D2801" s="9"/>
      <c r="E2801" s="8"/>
      <c r="F2801" s="3"/>
      <c r="G2801" s="3"/>
      <c r="H2801" s="3"/>
      <c r="I2801" s="3"/>
      <c r="J2801" s="3"/>
      <c r="K2801" s="3"/>
      <c r="L2801" s="3"/>
      <c r="M2801" s="3"/>
      <c r="N2801" s="3"/>
      <c r="O2801" s="3"/>
      <c r="P2801" s="3"/>
      <c r="Q2801" s="3"/>
      <c r="R2801" s="3"/>
      <c r="S2801" s="3"/>
      <c r="T2801" s="3"/>
      <c r="U2801" s="3"/>
      <c r="V2801" s="3"/>
      <c r="W2801" s="3"/>
      <c r="X2801" s="3"/>
      <c r="Y2801" s="3"/>
      <c r="Z2801" s="3"/>
      <c r="AA2801" s="3"/>
      <c r="AB2801" s="3"/>
      <c r="AC2801" s="3"/>
      <c r="AD2801" s="3"/>
      <c r="AE2801" s="3"/>
      <c r="AF2801" s="3"/>
      <c r="AG2801" s="3"/>
      <c r="AH2801" s="3"/>
      <c r="AI2801" s="3"/>
      <c r="AJ2801" s="3"/>
      <c r="AK2801" s="3"/>
      <c r="AL2801" s="3"/>
      <c r="AM2801" s="3"/>
      <c r="AN2801" s="3"/>
      <c r="AO2801" s="3"/>
      <c r="AP2801" s="3"/>
      <c r="AQ2801" s="3"/>
      <c r="AR2801" s="3"/>
      <c r="AS2801" s="23">
        <f t="shared" si="1023"/>
        <v>0</v>
      </c>
      <c r="AT2801" s="23">
        <f t="shared" si="1023"/>
        <v>2.8733333333333331</v>
      </c>
      <c r="AU2801" s="23">
        <f t="shared" si="1023"/>
        <v>2.9599999999999995</v>
      </c>
      <c r="AV2801" s="23">
        <f t="shared" si="1023"/>
        <v>3.046666666666666</v>
      </c>
      <c r="AW2801" s="23">
        <f t="shared" si="1023"/>
        <v>3.1333333333333324</v>
      </c>
      <c r="AX2801" s="23"/>
    </row>
    <row r="2802" spans="3:50">
      <c r="C2802" s="7" t="s">
        <v>0</v>
      </c>
      <c r="D2802" s="6"/>
      <c r="E2802" s="5"/>
      <c r="F2802" s="4"/>
      <c r="G2802" s="4"/>
      <c r="H2802" s="4"/>
      <c r="I2802" s="4"/>
      <c r="J2802" s="4"/>
      <c r="K2802" s="4"/>
      <c r="L2802" s="4"/>
      <c r="M2802" s="4"/>
      <c r="N2802" s="4"/>
      <c r="O2802" s="4"/>
      <c r="P2802" s="4"/>
      <c r="Q2802" s="4"/>
      <c r="R2802" s="4"/>
      <c r="S2802" s="4"/>
      <c r="T2802" s="4"/>
      <c r="U2802" s="4"/>
      <c r="V2802" s="4"/>
      <c r="W2802" s="4"/>
      <c r="X2802" s="4"/>
      <c r="Y2802" s="4"/>
      <c r="Z2802" s="4"/>
      <c r="AA2802" s="4"/>
      <c r="AB2802" s="4"/>
      <c r="AC2802" s="4"/>
      <c r="AD2802" s="4"/>
      <c r="AE2802" s="4"/>
      <c r="AF2802" s="4"/>
      <c r="AG2802" s="4"/>
      <c r="AH2802" s="4"/>
      <c r="AI2802" s="4"/>
      <c r="AJ2802" s="4"/>
      <c r="AK2802" s="4"/>
      <c r="AL2802" s="4"/>
      <c r="AM2802" s="4"/>
      <c r="AN2802" s="4"/>
      <c r="AO2802" s="4"/>
      <c r="AP2802" s="4"/>
      <c r="AQ2802" s="4"/>
      <c r="AR2802" s="4"/>
      <c r="AS2802" s="24">
        <f t="shared" si="1023"/>
        <v>0</v>
      </c>
      <c r="AT2802" s="24">
        <f t="shared" si="1023"/>
        <v>0</v>
      </c>
      <c r="AU2802" s="24">
        <f t="shared" si="1023"/>
        <v>0</v>
      </c>
      <c r="AV2802" s="24">
        <f t="shared" si="1023"/>
        <v>0</v>
      </c>
      <c r="AW2802" s="24">
        <f t="shared" si="1023"/>
        <v>0</v>
      </c>
      <c r="AX2802" s="23"/>
    </row>
    <row r="2803" spans="3:50">
      <c r="C2803" s="14">
        <v>42</v>
      </c>
      <c r="D2803" s="13"/>
      <c r="E2803" s="12"/>
      <c r="F2803" s="11"/>
      <c r="G2803" s="11"/>
      <c r="H2803" s="11"/>
      <c r="I2803" s="11"/>
      <c r="J2803" s="11"/>
      <c r="K2803" s="11"/>
      <c r="L2803" s="11"/>
      <c r="M2803" s="11"/>
      <c r="N2803" s="11"/>
      <c r="O2803" s="11"/>
      <c r="P2803" s="11"/>
      <c r="Q2803" s="11"/>
      <c r="R2803" s="11"/>
      <c r="S2803" s="11"/>
      <c r="T2803" s="11"/>
      <c r="U2803" s="11"/>
      <c r="V2803" s="11"/>
      <c r="W2803" s="11"/>
      <c r="X2803" s="11"/>
      <c r="Y2803" s="11"/>
      <c r="Z2803" s="11"/>
      <c r="AA2803" s="11"/>
      <c r="AB2803" s="11"/>
      <c r="AC2803" s="11"/>
      <c r="AD2803" s="11"/>
      <c r="AE2803" s="11"/>
      <c r="AF2803" s="11"/>
      <c r="AG2803" s="11"/>
      <c r="AH2803" s="11"/>
      <c r="AI2803" s="11"/>
      <c r="AJ2803" s="11"/>
      <c r="AK2803" s="11"/>
      <c r="AL2803" s="11"/>
      <c r="AM2803" s="11"/>
      <c r="AN2803" s="11"/>
      <c r="AO2803" s="11"/>
      <c r="AP2803" s="11"/>
      <c r="AQ2803" s="11"/>
      <c r="AR2803" s="11"/>
      <c r="AS2803" s="11"/>
      <c r="AT2803" s="25" t="e">
        <f>IF(E447&gt;0,(SUMPRODUCT(E450:E451,E2560:E2561))/SUM(E450:E451),0)</f>
        <v>#DIV/0!</v>
      </c>
      <c r="AU2803" s="25">
        <f>IF(F447&gt;0,(SUMPRODUCT(F450:F451,F2560:F2561))/SUM(F450:F451),0)</f>
        <v>3.3321681864235004</v>
      </c>
      <c r="AV2803" s="25">
        <f>IF(G447&gt;0,(SUMPRODUCT(G450:G451,G2560:G2561))/SUM(G450:G451),0)</f>
        <v>0</v>
      </c>
      <c r="AW2803" s="25">
        <f>IF(H447&gt;0,(SUMPRODUCT(H450:H451,H2560:H2561))/SUM(H450:H451),0)</f>
        <v>0</v>
      </c>
      <c r="AX2803" s="25"/>
    </row>
    <row r="2804" spans="3:50">
      <c r="C2804" s="10" t="s">
        <v>4</v>
      </c>
      <c r="D2804" s="9"/>
      <c r="E2804" s="8"/>
      <c r="F2804" s="3"/>
      <c r="G2804" s="3"/>
      <c r="H2804" s="3"/>
      <c r="I2804" s="3"/>
      <c r="J2804" s="3"/>
      <c r="K2804" s="3"/>
      <c r="L2804" s="3"/>
      <c r="M2804" s="3"/>
      <c r="N2804" s="3"/>
      <c r="O2804" s="3"/>
      <c r="P2804" s="3"/>
      <c r="Q2804" s="3"/>
      <c r="R2804" s="3"/>
      <c r="S2804" s="3"/>
      <c r="T2804" s="3"/>
      <c r="U2804" s="3"/>
      <c r="V2804" s="3"/>
      <c r="W2804" s="3"/>
      <c r="X2804" s="3"/>
      <c r="Y2804" s="3"/>
      <c r="Z2804" s="3"/>
      <c r="AA2804" s="3"/>
      <c r="AB2804" s="3"/>
      <c r="AC2804" s="3"/>
      <c r="AD2804" s="3"/>
      <c r="AE2804" s="3"/>
      <c r="AF2804" s="3"/>
      <c r="AG2804" s="3"/>
      <c r="AH2804" s="3"/>
      <c r="AI2804" s="3"/>
      <c r="AJ2804" s="3"/>
      <c r="AK2804" s="3"/>
      <c r="AL2804" s="3"/>
      <c r="AM2804" s="3"/>
      <c r="AN2804" s="3"/>
      <c r="AO2804" s="3"/>
      <c r="AP2804" s="3"/>
      <c r="AQ2804" s="3"/>
      <c r="AR2804" s="3"/>
      <c r="AS2804" s="3"/>
      <c r="AT2804" s="23">
        <f t="shared" ref="AT2804:AW2808" si="1024">IF(E442&gt;0,E140,0)</f>
        <v>0</v>
      </c>
      <c r="AU2804" s="23">
        <f t="shared" si="1024"/>
        <v>0</v>
      </c>
      <c r="AV2804" s="23">
        <f t="shared" si="1024"/>
        <v>0</v>
      </c>
      <c r="AW2804" s="23">
        <f t="shared" si="1024"/>
        <v>0</v>
      </c>
      <c r="AX2804" s="23"/>
    </row>
    <row r="2805" spans="3:50">
      <c r="C2805" s="10" t="s">
        <v>3</v>
      </c>
      <c r="D2805" s="9"/>
      <c r="E2805" s="8"/>
      <c r="F2805" s="3"/>
      <c r="G2805" s="3"/>
      <c r="H2805" s="3"/>
      <c r="I2805" s="3"/>
      <c r="J2805" s="3"/>
      <c r="K2805" s="3"/>
      <c r="L2805" s="3"/>
      <c r="M2805" s="3"/>
      <c r="N2805" s="3"/>
      <c r="O2805" s="3"/>
      <c r="P2805" s="3"/>
      <c r="Q2805" s="3"/>
      <c r="R2805" s="3"/>
      <c r="S2805" s="3"/>
      <c r="T2805" s="3"/>
      <c r="U2805" s="3"/>
      <c r="V2805" s="3"/>
      <c r="W2805" s="3"/>
      <c r="X2805" s="3"/>
      <c r="Y2805" s="3"/>
      <c r="Z2805" s="3"/>
      <c r="AA2805" s="3"/>
      <c r="AB2805" s="3"/>
      <c r="AC2805" s="3"/>
      <c r="AD2805" s="3"/>
      <c r="AE2805" s="3"/>
      <c r="AF2805" s="3"/>
      <c r="AG2805" s="3"/>
      <c r="AH2805" s="3"/>
      <c r="AI2805" s="3"/>
      <c r="AJ2805" s="3"/>
      <c r="AK2805" s="3"/>
      <c r="AL2805" s="3"/>
      <c r="AM2805" s="3"/>
      <c r="AN2805" s="3"/>
      <c r="AO2805" s="3"/>
      <c r="AP2805" s="3"/>
      <c r="AQ2805" s="3"/>
      <c r="AR2805" s="3"/>
      <c r="AS2805" s="3"/>
      <c r="AT2805" s="23">
        <f t="shared" si="1024"/>
        <v>0</v>
      </c>
      <c r="AU2805" s="23">
        <f t="shared" si="1024"/>
        <v>0</v>
      </c>
      <c r="AV2805" s="23">
        <f t="shared" si="1024"/>
        <v>0</v>
      </c>
      <c r="AW2805" s="23">
        <f t="shared" si="1024"/>
        <v>0</v>
      </c>
      <c r="AX2805" s="23"/>
    </row>
    <row r="2806" spans="3:50">
      <c r="C2806" s="10" t="s">
        <v>2</v>
      </c>
      <c r="D2806" s="9"/>
      <c r="E2806" s="8"/>
      <c r="F2806" s="3"/>
      <c r="G2806" s="3"/>
      <c r="H2806" s="3"/>
      <c r="I2806" s="3"/>
      <c r="J2806" s="3"/>
      <c r="K2806" s="3"/>
      <c r="L2806" s="3"/>
      <c r="M2806" s="3"/>
      <c r="N2806" s="3"/>
      <c r="O2806" s="3"/>
      <c r="P2806" s="3"/>
      <c r="Q2806" s="3"/>
      <c r="R2806" s="3"/>
      <c r="S2806" s="3"/>
      <c r="T2806" s="3"/>
      <c r="U2806" s="3"/>
      <c r="V2806" s="3"/>
      <c r="W2806" s="3"/>
      <c r="X2806" s="3"/>
      <c r="Y2806" s="3"/>
      <c r="Z2806" s="3"/>
      <c r="AA2806" s="3"/>
      <c r="AB2806" s="3"/>
      <c r="AC2806" s="3"/>
      <c r="AD2806" s="3"/>
      <c r="AE2806" s="3"/>
      <c r="AF2806" s="3"/>
      <c r="AG2806" s="3"/>
      <c r="AH2806" s="3"/>
      <c r="AI2806" s="3"/>
      <c r="AJ2806" s="3"/>
      <c r="AK2806" s="3"/>
      <c r="AL2806" s="3"/>
      <c r="AM2806" s="3"/>
      <c r="AN2806" s="3"/>
      <c r="AO2806" s="3"/>
      <c r="AP2806" s="3"/>
      <c r="AQ2806" s="3"/>
      <c r="AR2806" s="3"/>
      <c r="AS2806" s="3"/>
      <c r="AT2806" s="23">
        <f t="shared" si="1024"/>
        <v>0</v>
      </c>
      <c r="AU2806" s="23">
        <f t="shared" si="1024"/>
        <v>4.0666666666666664</v>
      </c>
      <c r="AV2806" s="23">
        <f t="shared" si="1024"/>
        <v>4.0999999999999996</v>
      </c>
      <c r="AW2806" s="23">
        <f t="shared" si="1024"/>
        <v>4.1333333333333329</v>
      </c>
      <c r="AX2806" s="23"/>
    </row>
    <row r="2807" spans="3:50">
      <c r="C2807" s="10" t="s">
        <v>1</v>
      </c>
      <c r="D2807" s="9"/>
      <c r="E2807" s="8"/>
      <c r="F2807" s="3"/>
      <c r="G2807" s="3"/>
      <c r="H2807" s="3"/>
      <c r="I2807" s="3"/>
      <c r="J2807" s="3"/>
      <c r="K2807" s="3"/>
      <c r="L2807" s="3"/>
      <c r="M2807" s="3"/>
      <c r="N2807" s="3"/>
      <c r="O2807" s="3"/>
      <c r="P2807" s="3"/>
      <c r="Q2807" s="3"/>
      <c r="R2807" s="3"/>
      <c r="S2807" s="3"/>
      <c r="T2807" s="3"/>
      <c r="U2807" s="3"/>
      <c r="V2807" s="3"/>
      <c r="W2807" s="3"/>
      <c r="X2807" s="3"/>
      <c r="Y2807" s="3"/>
      <c r="Z2807" s="3"/>
      <c r="AA2807" s="3"/>
      <c r="AB2807" s="3"/>
      <c r="AC2807" s="3"/>
      <c r="AD2807" s="3"/>
      <c r="AE2807" s="3"/>
      <c r="AF2807" s="3"/>
      <c r="AG2807" s="3"/>
      <c r="AH2807" s="3"/>
      <c r="AI2807" s="3"/>
      <c r="AJ2807" s="3"/>
      <c r="AK2807" s="3"/>
      <c r="AL2807" s="3"/>
      <c r="AM2807" s="3"/>
      <c r="AN2807" s="3"/>
      <c r="AO2807" s="3"/>
      <c r="AP2807" s="3"/>
      <c r="AQ2807" s="3"/>
      <c r="AR2807" s="3"/>
      <c r="AS2807" s="3"/>
      <c r="AT2807" s="23">
        <f t="shared" si="1024"/>
        <v>0</v>
      </c>
      <c r="AU2807" s="23">
        <f t="shared" si="1024"/>
        <v>2.8733333333333331</v>
      </c>
      <c r="AV2807" s="23">
        <f t="shared" si="1024"/>
        <v>2.9599999999999995</v>
      </c>
      <c r="AW2807" s="23">
        <f t="shared" si="1024"/>
        <v>3.046666666666666</v>
      </c>
      <c r="AX2807" s="23"/>
    </row>
    <row r="2808" spans="3:50">
      <c r="C2808" s="7" t="s">
        <v>0</v>
      </c>
      <c r="D2808" s="6"/>
      <c r="E2808" s="5"/>
      <c r="F2808" s="4"/>
      <c r="G2808" s="4"/>
      <c r="H2808" s="4"/>
      <c r="I2808" s="4"/>
      <c r="J2808" s="4"/>
      <c r="K2808" s="4"/>
      <c r="L2808" s="4"/>
      <c r="M2808" s="4"/>
      <c r="N2808" s="4"/>
      <c r="O2808" s="4"/>
      <c r="P2808" s="4"/>
      <c r="Q2808" s="4"/>
      <c r="R2808" s="4"/>
      <c r="S2808" s="4"/>
      <c r="T2808" s="4"/>
      <c r="U2808" s="4"/>
      <c r="V2808" s="4"/>
      <c r="W2808" s="4"/>
      <c r="X2808" s="4"/>
      <c r="Y2808" s="4"/>
      <c r="Z2808" s="4"/>
      <c r="AA2808" s="4"/>
      <c r="AB2808" s="4"/>
      <c r="AC2808" s="4"/>
      <c r="AD2808" s="4"/>
      <c r="AE2808" s="4"/>
      <c r="AF2808" s="4"/>
      <c r="AG2808" s="4"/>
      <c r="AH2808" s="4"/>
      <c r="AI2808" s="4"/>
      <c r="AJ2808" s="4"/>
      <c r="AK2808" s="4"/>
      <c r="AL2808" s="4"/>
      <c r="AM2808" s="4"/>
      <c r="AN2808" s="4"/>
      <c r="AO2808" s="4"/>
      <c r="AP2808" s="4"/>
      <c r="AQ2808" s="4"/>
      <c r="AR2808" s="4"/>
      <c r="AS2808" s="4"/>
      <c r="AT2808" s="24">
        <f t="shared" si="1024"/>
        <v>0</v>
      </c>
      <c r="AU2808" s="24">
        <f t="shared" si="1024"/>
        <v>0</v>
      </c>
      <c r="AV2808" s="24">
        <f t="shared" si="1024"/>
        <v>0</v>
      </c>
      <c r="AW2808" s="24">
        <f t="shared" si="1024"/>
        <v>0</v>
      </c>
      <c r="AX2808" s="23"/>
    </row>
    <row r="2809" spans="3:50">
      <c r="C2809" s="14">
        <v>43</v>
      </c>
      <c r="D2809" s="13"/>
      <c r="E2809" s="12"/>
      <c r="F2809" s="11"/>
      <c r="G2809" s="11"/>
      <c r="H2809" s="11"/>
      <c r="I2809" s="11"/>
      <c r="J2809" s="11"/>
      <c r="K2809" s="11"/>
      <c r="L2809" s="11"/>
      <c r="M2809" s="11"/>
      <c r="N2809" s="11"/>
      <c r="O2809" s="11"/>
      <c r="P2809" s="11"/>
      <c r="Q2809" s="11"/>
      <c r="R2809" s="11"/>
      <c r="S2809" s="11"/>
      <c r="T2809" s="11"/>
      <c r="U2809" s="11"/>
      <c r="V2809" s="11"/>
      <c r="W2809" s="11"/>
      <c r="X2809" s="11"/>
      <c r="Y2809" s="11"/>
      <c r="Z2809" s="11"/>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25" t="e">
        <f>IF(E447&gt;0,(SUMPRODUCT(E450:E451,E2560:E2561))/SUM(E450:E451),0)</f>
        <v>#DIV/0!</v>
      </c>
      <c r="AV2809" s="25">
        <f>IF(F447&gt;0,(SUMPRODUCT(F450:F451,F2560:F2561))/SUM(F450:F451),0)</f>
        <v>3.3321681864235004</v>
      </c>
      <c r="AW2809" s="25">
        <f>IF(G447&gt;0,(SUMPRODUCT(G450:G451,G2560:G2561))/SUM(G450:G451),0)</f>
        <v>0</v>
      </c>
      <c r="AX2809" s="25"/>
    </row>
    <row r="2810" spans="3:50">
      <c r="C2810" s="10" t="s">
        <v>4</v>
      </c>
      <c r="D2810" s="9"/>
      <c r="E2810" s="8"/>
      <c r="F2810" s="3"/>
      <c r="G2810" s="3"/>
      <c r="H2810" s="3"/>
      <c r="I2810" s="3"/>
      <c r="J2810" s="3"/>
      <c r="K2810" s="3"/>
      <c r="L2810" s="3"/>
      <c r="M2810" s="3"/>
      <c r="N2810" s="3"/>
      <c r="O2810" s="3"/>
      <c r="P2810" s="3"/>
      <c r="Q2810" s="3"/>
      <c r="R2810" s="3"/>
      <c r="S2810" s="3"/>
      <c r="T2810" s="3"/>
      <c r="U2810" s="3"/>
      <c r="V2810" s="3"/>
      <c r="W2810" s="3"/>
      <c r="X2810" s="3"/>
      <c r="Y2810" s="3"/>
      <c r="Z2810" s="3"/>
      <c r="AA2810" s="3"/>
      <c r="AB2810" s="3"/>
      <c r="AC2810" s="3"/>
      <c r="AD2810" s="3"/>
      <c r="AE2810" s="3"/>
      <c r="AF2810" s="3"/>
      <c r="AG2810" s="3"/>
      <c r="AH2810" s="3"/>
      <c r="AI2810" s="3"/>
      <c r="AJ2810" s="3"/>
      <c r="AK2810" s="3"/>
      <c r="AL2810" s="3"/>
      <c r="AM2810" s="3"/>
      <c r="AN2810" s="3"/>
      <c r="AO2810" s="3"/>
      <c r="AP2810" s="3"/>
      <c r="AQ2810" s="3"/>
      <c r="AR2810" s="3"/>
      <c r="AS2810" s="3"/>
      <c r="AT2810" s="3"/>
      <c r="AU2810" s="23">
        <f t="shared" ref="AU2810:AW2814" si="1025">IF(E442&gt;0,E140,0)</f>
        <v>0</v>
      </c>
      <c r="AV2810" s="23">
        <f t="shared" si="1025"/>
        <v>0</v>
      </c>
      <c r="AW2810" s="23">
        <f t="shared" si="1025"/>
        <v>0</v>
      </c>
      <c r="AX2810" s="23"/>
    </row>
    <row r="2811" spans="3:50">
      <c r="C2811" s="10" t="s">
        <v>3</v>
      </c>
      <c r="D2811" s="9"/>
      <c r="E2811" s="8"/>
      <c r="F2811" s="3"/>
      <c r="G2811" s="3"/>
      <c r="H2811" s="3"/>
      <c r="I2811" s="3"/>
      <c r="J2811" s="3"/>
      <c r="K2811" s="3"/>
      <c r="L2811" s="3"/>
      <c r="M2811" s="3"/>
      <c r="N2811" s="3"/>
      <c r="O2811" s="3"/>
      <c r="P2811" s="3"/>
      <c r="Q2811" s="3"/>
      <c r="R2811" s="3"/>
      <c r="S2811" s="3"/>
      <c r="T2811" s="3"/>
      <c r="U2811" s="3"/>
      <c r="V2811" s="3"/>
      <c r="W2811" s="3"/>
      <c r="X2811" s="3"/>
      <c r="Y2811" s="3"/>
      <c r="Z2811" s="3"/>
      <c r="AA2811" s="3"/>
      <c r="AB2811" s="3"/>
      <c r="AC2811" s="3"/>
      <c r="AD2811" s="3"/>
      <c r="AE2811" s="3"/>
      <c r="AF2811" s="3"/>
      <c r="AG2811" s="3"/>
      <c r="AH2811" s="3"/>
      <c r="AI2811" s="3"/>
      <c r="AJ2811" s="3"/>
      <c r="AK2811" s="3"/>
      <c r="AL2811" s="3"/>
      <c r="AM2811" s="3"/>
      <c r="AN2811" s="3"/>
      <c r="AO2811" s="3"/>
      <c r="AP2811" s="3"/>
      <c r="AQ2811" s="3"/>
      <c r="AR2811" s="3"/>
      <c r="AS2811" s="3"/>
      <c r="AT2811" s="3"/>
      <c r="AU2811" s="23">
        <f t="shared" si="1025"/>
        <v>0</v>
      </c>
      <c r="AV2811" s="23">
        <f t="shared" si="1025"/>
        <v>0</v>
      </c>
      <c r="AW2811" s="23">
        <f t="shared" si="1025"/>
        <v>0</v>
      </c>
      <c r="AX2811" s="23"/>
    </row>
    <row r="2812" spans="3:50">
      <c r="C2812" s="10" t="s">
        <v>2</v>
      </c>
      <c r="D2812" s="9"/>
      <c r="E2812" s="8"/>
      <c r="F2812" s="3"/>
      <c r="G2812" s="3"/>
      <c r="H2812" s="3"/>
      <c r="I2812" s="3"/>
      <c r="J2812" s="3"/>
      <c r="K2812" s="3"/>
      <c r="L2812" s="3"/>
      <c r="M2812" s="3"/>
      <c r="N2812" s="3"/>
      <c r="O2812" s="3"/>
      <c r="P2812" s="3"/>
      <c r="Q2812" s="3"/>
      <c r="R2812" s="3"/>
      <c r="S2812" s="3"/>
      <c r="T2812" s="3"/>
      <c r="U2812" s="3"/>
      <c r="V2812" s="3"/>
      <c r="W2812" s="3"/>
      <c r="X2812" s="3"/>
      <c r="Y2812" s="3"/>
      <c r="Z2812" s="3"/>
      <c r="AA2812" s="3"/>
      <c r="AB2812" s="3"/>
      <c r="AC2812" s="3"/>
      <c r="AD2812" s="3"/>
      <c r="AE2812" s="3"/>
      <c r="AF2812" s="3"/>
      <c r="AG2812" s="3"/>
      <c r="AH2812" s="3"/>
      <c r="AI2812" s="3"/>
      <c r="AJ2812" s="3"/>
      <c r="AK2812" s="3"/>
      <c r="AL2812" s="3"/>
      <c r="AM2812" s="3"/>
      <c r="AN2812" s="3"/>
      <c r="AO2812" s="3"/>
      <c r="AP2812" s="3"/>
      <c r="AQ2812" s="3"/>
      <c r="AR2812" s="3"/>
      <c r="AS2812" s="3"/>
      <c r="AT2812" s="3"/>
      <c r="AU2812" s="23">
        <f t="shared" si="1025"/>
        <v>0</v>
      </c>
      <c r="AV2812" s="23">
        <f t="shared" si="1025"/>
        <v>4.0666666666666664</v>
      </c>
      <c r="AW2812" s="23">
        <f t="shared" si="1025"/>
        <v>4.0999999999999996</v>
      </c>
      <c r="AX2812" s="23"/>
    </row>
    <row r="2813" spans="3:50">
      <c r="C2813" s="10" t="s">
        <v>1</v>
      </c>
      <c r="D2813" s="9"/>
      <c r="E2813" s="8"/>
      <c r="F2813" s="3"/>
      <c r="G2813" s="3"/>
      <c r="H2813" s="3"/>
      <c r="I2813" s="3"/>
      <c r="J2813" s="3"/>
      <c r="K2813" s="3"/>
      <c r="L2813" s="3"/>
      <c r="M2813" s="3"/>
      <c r="N2813" s="3"/>
      <c r="O2813" s="3"/>
      <c r="P2813" s="3"/>
      <c r="Q2813" s="3"/>
      <c r="R2813" s="3"/>
      <c r="S2813" s="3"/>
      <c r="T2813" s="3"/>
      <c r="U2813" s="3"/>
      <c r="V2813" s="3"/>
      <c r="W2813" s="3"/>
      <c r="X2813" s="3"/>
      <c r="Y2813" s="3"/>
      <c r="Z2813" s="3"/>
      <c r="AA2813" s="3"/>
      <c r="AB2813" s="3"/>
      <c r="AC2813" s="3"/>
      <c r="AD2813" s="3"/>
      <c r="AE2813" s="3"/>
      <c r="AF2813" s="3"/>
      <c r="AG2813" s="3"/>
      <c r="AH2813" s="3"/>
      <c r="AI2813" s="3"/>
      <c r="AJ2813" s="3"/>
      <c r="AK2813" s="3"/>
      <c r="AL2813" s="3"/>
      <c r="AM2813" s="3"/>
      <c r="AN2813" s="3"/>
      <c r="AO2813" s="3"/>
      <c r="AP2813" s="3"/>
      <c r="AQ2813" s="3"/>
      <c r="AR2813" s="3"/>
      <c r="AS2813" s="3"/>
      <c r="AT2813" s="3"/>
      <c r="AU2813" s="23">
        <f t="shared" si="1025"/>
        <v>0</v>
      </c>
      <c r="AV2813" s="23">
        <f t="shared" si="1025"/>
        <v>2.8733333333333331</v>
      </c>
      <c r="AW2813" s="23">
        <f t="shared" si="1025"/>
        <v>2.9599999999999995</v>
      </c>
      <c r="AX2813" s="23"/>
    </row>
    <row r="2814" spans="3:50">
      <c r="C2814" s="7" t="s">
        <v>0</v>
      </c>
      <c r="D2814" s="6"/>
      <c r="E2814" s="5"/>
      <c r="F2814" s="4"/>
      <c r="G2814" s="4"/>
      <c r="H2814" s="4"/>
      <c r="I2814" s="4"/>
      <c r="J2814" s="4"/>
      <c r="K2814" s="4"/>
      <c r="L2814" s="4"/>
      <c r="M2814" s="4"/>
      <c r="N2814" s="4"/>
      <c r="O2814" s="4"/>
      <c r="P2814" s="4"/>
      <c r="Q2814" s="4"/>
      <c r="R2814" s="4"/>
      <c r="S2814" s="4"/>
      <c r="T2814" s="4"/>
      <c r="U2814" s="4"/>
      <c r="V2814" s="4"/>
      <c r="W2814" s="4"/>
      <c r="X2814" s="4"/>
      <c r="Y2814" s="4"/>
      <c r="Z2814" s="4"/>
      <c r="AA2814" s="4"/>
      <c r="AB2814" s="4"/>
      <c r="AC2814" s="4"/>
      <c r="AD2814" s="4"/>
      <c r="AE2814" s="4"/>
      <c r="AF2814" s="4"/>
      <c r="AG2814" s="4"/>
      <c r="AH2814" s="4"/>
      <c r="AI2814" s="4"/>
      <c r="AJ2814" s="4"/>
      <c r="AK2814" s="4"/>
      <c r="AL2814" s="4"/>
      <c r="AM2814" s="4"/>
      <c r="AN2814" s="4"/>
      <c r="AO2814" s="4"/>
      <c r="AP2814" s="4"/>
      <c r="AQ2814" s="4"/>
      <c r="AR2814" s="4"/>
      <c r="AS2814" s="4"/>
      <c r="AT2814" s="4"/>
      <c r="AU2814" s="24">
        <f t="shared" si="1025"/>
        <v>0</v>
      </c>
      <c r="AV2814" s="24">
        <f t="shared" si="1025"/>
        <v>0</v>
      </c>
      <c r="AW2814" s="24">
        <f t="shared" si="1025"/>
        <v>0</v>
      </c>
      <c r="AX2814" s="23"/>
    </row>
    <row r="2815" spans="3:50">
      <c r="C2815" s="14">
        <v>44</v>
      </c>
      <c r="D2815" s="13"/>
      <c r="E2815" s="12"/>
      <c r="F2815" s="11"/>
      <c r="G2815" s="11"/>
      <c r="H2815" s="11"/>
      <c r="I2815" s="11"/>
      <c r="J2815" s="11"/>
      <c r="K2815" s="11"/>
      <c r="L2815" s="11"/>
      <c r="M2815" s="11"/>
      <c r="N2815" s="11"/>
      <c r="O2815" s="11"/>
      <c r="P2815" s="11"/>
      <c r="Q2815" s="11"/>
      <c r="R2815" s="11"/>
      <c r="S2815" s="11"/>
      <c r="T2815" s="11"/>
      <c r="U2815" s="11"/>
      <c r="V2815" s="11"/>
      <c r="W2815" s="11"/>
      <c r="X2815" s="11"/>
      <c r="Y2815" s="11"/>
      <c r="Z2815" s="11"/>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25" t="e">
        <f>IF(E447&gt;0,(SUMPRODUCT(E450:E451,E2560:E2561))/SUM(E450:E451),0)</f>
        <v>#DIV/0!</v>
      </c>
      <c r="AW2815" s="25">
        <f>IF(F447&gt;0,(SUMPRODUCT(F450:F451,F2560:F2561))/SUM(F450:F451),0)</f>
        <v>3.3321681864235004</v>
      </c>
      <c r="AX2815" s="25"/>
    </row>
    <row r="2816" spans="3:50">
      <c r="C2816" s="10" t="s">
        <v>4</v>
      </c>
      <c r="D2816" s="9"/>
      <c r="E2816" s="8"/>
      <c r="F2816" s="3"/>
      <c r="G2816" s="3"/>
      <c r="H2816" s="3"/>
      <c r="I2816" s="3"/>
      <c r="J2816" s="3"/>
      <c r="K2816" s="3"/>
      <c r="L2816" s="3"/>
      <c r="M2816" s="3"/>
      <c r="N2816" s="3"/>
      <c r="O2816" s="3"/>
      <c r="P2816" s="3"/>
      <c r="Q2816" s="3"/>
      <c r="R2816" s="3"/>
      <c r="S2816" s="3"/>
      <c r="T2816" s="3"/>
      <c r="U2816" s="3"/>
      <c r="V2816" s="3"/>
      <c r="W2816" s="3"/>
      <c r="X2816" s="3"/>
      <c r="Y2816" s="3"/>
      <c r="Z2816" s="3"/>
      <c r="AA2816" s="3"/>
      <c r="AB2816" s="3"/>
      <c r="AC2816" s="3"/>
      <c r="AD2816" s="3"/>
      <c r="AE2816" s="3"/>
      <c r="AF2816" s="3"/>
      <c r="AG2816" s="3"/>
      <c r="AH2816" s="3"/>
      <c r="AI2816" s="3"/>
      <c r="AJ2816" s="3"/>
      <c r="AK2816" s="3"/>
      <c r="AL2816" s="3"/>
      <c r="AM2816" s="3"/>
      <c r="AN2816" s="3"/>
      <c r="AO2816" s="3"/>
      <c r="AP2816" s="3"/>
      <c r="AQ2816" s="3"/>
      <c r="AR2816" s="3"/>
      <c r="AS2816" s="3"/>
      <c r="AT2816" s="3"/>
      <c r="AU2816" s="3"/>
      <c r="AV2816" s="23">
        <f t="shared" ref="AV2816:AW2820" si="1026">IF(E442&gt;0,E140,0)</f>
        <v>0</v>
      </c>
      <c r="AW2816" s="23">
        <f t="shared" si="1026"/>
        <v>0</v>
      </c>
      <c r="AX2816" s="23"/>
    </row>
    <row r="2817" spans="1:50">
      <c r="C2817" s="10" t="s">
        <v>3</v>
      </c>
      <c r="D2817" s="9"/>
      <c r="E2817" s="8"/>
      <c r="F2817" s="3"/>
      <c r="G2817" s="3"/>
      <c r="H2817" s="3"/>
      <c r="I2817" s="3"/>
      <c r="J2817" s="3"/>
      <c r="K2817" s="3"/>
      <c r="L2817" s="3"/>
      <c r="M2817" s="3"/>
      <c r="N2817" s="3"/>
      <c r="O2817" s="3"/>
      <c r="P2817" s="3"/>
      <c r="Q2817" s="3"/>
      <c r="R2817" s="3"/>
      <c r="S2817" s="3"/>
      <c r="T2817" s="3"/>
      <c r="U2817" s="3"/>
      <c r="V2817" s="3"/>
      <c r="W2817" s="3"/>
      <c r="X2817" s="3"/>
      <c r="Y2817" s="3"/>
      <c r="Z2817" s="3"/>
      <c r="AA2817" s="3"/>
      <c r="AB2817" s="3"/>
      <c r="AC2817" s="3"/>
      <c r="AD2817" s="3"/>
      <c r="AE2817" s="3"/>
      <c r="AF2817" s="3"/>
      <c r="AG2817" s="3"/>
      <c r="AH2817" s="3"/>
      <c r="AI2817" s="3"/>
      <c r="AJ2817" s="3"/>
      <c r="AK2817" s="3"/>
      <c r="AL2817" s="3"/>
      <c r="AM2817" s="3"/>
      <c r="AN2817" s="3"/>
      <c r="AO2817" s="3"/>
      <c r="AP2817" s="3"/>
      <c r="AQ2817" s="3"/>
      <c r="AR2817" s="3"/>
      <c r="AS2817" s="3"/>
      <c r="AT2817" s="3"/>
      <c r="AU2817" s="3"/>
      <c r="AV2817" s="23">
        <f t="shared" si="1026"/>
        <v>0</v>
      </c>
      <c r="AW2817" s="23">
        <f t="shared" si="1026"/>
        <v>0</v>
      </c>
      <c r="AX2817" s="23"/>
    </row>
    <row r="2818" spans="1:50">
      <c r="C2818" s="10" t="s">
        <v>2</v>
      </c>
      <c r="D2818" s="9"/>
      <c r="E2818" s="8"/>
      <c r="F2818" s="3"/>
      <c r="G2818" s="3"/>
      <c r="H2818" s="3"/>
      <c r="I2818" s="3"/>
      <c r="J2818" s="3"/>
      <c r="K2818" s="3"/>
      <c r="L2818" s="3"/>
      <c r="M2818" s="3"/>
      <c r="N2818" s="3"/>
      <c r="O2818" s="3"/>
      <c r="P2818" s="3"/>
      <c r="Q2818" s="3"/>
      <c r="R2818" s="3"/>
      <c r="S2818" s="3"/>
      <c r="T2818" s="3"/>
      <c r="U2818" s="3"/>
      <c r="V2818" s="3"/>
      <c r="W2818" s="3"/>
      <c r="X2818" s="3"/>
      <c r="Y2818" s="3"/>
      <c r="Z2818" s="3"/>
      <c r="AA2818" s="3"/>
      <c r="AB2818" s="3"/>
      <c r="AC2818" s="3"/>
      <c r="AD2818" s="3"/>
      <c r="AE2818" s="3"/>
      <c r="AF2818" s="3"/>
      <c r="AG2818" s="3"/>
      <c r="AH2818" s="3"/>
      <c r="AI2818" s="3"/>
      <c r="AJ2818" s="3"/>
      <c r="AK2818" s="3"/>
      <c r="AL2818" s="3"/>
      <c r="AM2818" s="3"/>
      <c r="AN2818" s="3"/>
      <c r="AO2818" s="3"/>
      <c r="AP2818" s="3"/>
      <c r="AQ2818" s="3"/>
      <c r="AR2818" s="3"/>
      <c r="AS2818" s="3"/>
      <c r="AT2818" s="3"/>
      <c r="AU2818" s="3"/>
      <c r="AV2818" s="23">
        <f t="shared" si="1026"/>
        <v>0</v>
      </c>
      <c r="AW2818" s="23">
        <f t="shared" si="1026"/>
        <v>4.0666666666666664</v>
      </c>
      <c r="AX2818" s="23"/>
    </row>
    <row r="2819" spans="1:50">
      <c r="C2819" s="10" t="s">
        <v>1</v>
      </c>
      <c r="D2819" s="9"/>
      <c r="E2819" s="8"/>
      <c r="F2819" s="3"/>
      <c r="G2819" s="3"/>
      <c r="H2819" s="3"/>
      <c r="I2819" s="3"/>
      <c r="J2819" s="3"/>
      <c r="K2819" s="3"/>
      <c r="L2819" s="3"/>
      <c r="M2819" s="3"/>
      <c r="N2819" s="3"/>
      <c r="O2819" s="3"/>
      <c r="P2819" s="3"/>
      <c r="Q2819" s="3"/>
      <c r="R2819" s="3"/>
      <c r="S2819" s="3"/>
      <c r="T2819" s="3"/>
      <c r="U2819" s="3"/>
      <c r="V2819" s="3"/>
      <c r="W2819" s="3"/>
      <c r="X2819" s="3"/>
      <c r="Y2819" s="3"/>
      <c r="Z2819" s="3"/>
      <c r="AA2819" s="3"/>
      <c r="AB2819" s="3"/>
      <c r="AC2819" s="3"/>
      <c r="AD2819" s="3"/>
      <c r="AE2819" s="3"/>
      <c r="AF2819" s="3"/>
      <c r="AG2819" s="3"/>
      <c r="AH2819" s="3"/>
      <c r="AI2819" s="3"/>
      <c r="AJ2819" s="3"/>
      <c r="AK2819" s="3"/>
      <c r="AL2819" s="3"/>
      <c r="AM2819" s="3"/>
      <c r="AN2819" s="3"/>
      <c r="AO2819" s="3"/>
      <c r="AP2819" s="3"/>
      <c r="AQ2819" s="3"/>
      <c r="AR2819" s="3"/>
      <c r="AS2819" s="3"/>
      <c r="AT2819" s="3"/>
      <c r="AU2819" s="3"/>
      <c r="AV2819" s="23">
        <f t="shared" si="1026"/>
        <v>0</v>
      </c>
      <c r="AW2819" s="23">
        <f t="shared" si="1026"/>
        <v>2.8733333333333331</v>
      </c>
      <c r="AX2819" s="23"/>
    </row>
    <row r="2820" spans="1:50">
      <c r="C2820" s="7" t="s">
        <v>0</v>
      </c>
      <c r="D2820" s="6"/>
      <c r="E2820" s="5"/>
      <c r="F2820" s="4"/>
      <c r="G2820" s="4"/>
      <c r="H2820" s="4"/>
      <c r="I2820" s="4"/>
      <c r="J2820" s="4"/>
      <c r="K2820" s="4"/>
      <c r="L2820" s="4"/>
      <c r="M2820" s="4"/>
      <c r="N2820" s="4"/>
      <c r="O2820" s="4"/>
      <c r="P2820" s="4"/>
      <c r="Q2820" s="4"/>
      <c r="R2820" s="4"/>
      <c r="S2820" s="4"/>
      <c r="T2820" s="4"/>
      <c r="U2820" s="4"/>
      <c r="V2820" s="4"/>
      <c r="W2820" s="4"/>
      <c r="X2820" s="4"/>
      <c r="Y2820" s="4"/>
      <c r="Z2820" s="4"/>
      <c r="AA2820" s="4"/>
      <c r="AB2820" s="4"/>
      <c r="AC2820" s="4"/>
      <c r="AD2820" s="4"/>
      <c r="AE2820" s="4"/>
      <c r="AF2820" s="4"/>
      <c r="AG2820" s="4"/>
      <c r="AH2820" s="4"/>
      <c r="AI2820" s="4"/>
      <c r="AJ2820" s="4"/>
      <c r="AK2820" s="4"/>
      <c r="AL2820" s="4"/>
      <c r="AM2820" s="4"/>
      <c r="AN2820" s="4"/>
      <c r="AO2820" s="4"/>
      <c r="AP2820" s="4"/>
      <c r="AQ2820" s="4"/>
      <c r="AR2820" s="4"/>
      <c r="AS2820" s="4"/>
      <c r="AT2820" s="4"/>
      <c r="AU2820" s="4"/>
      <c r="AV2820" s="24">
        <f t="shared" si="1026"/>
        <v>0</v>
      </c>
      <c r="AW2820" s="24">
        <f t="shared" si="1026"/>
        <v>0</v>
      </c>
      <c r="AX2820" s="23"/>
    </row>
    <row r="2821" spans="1:50">
      <c r="C2821" s="14">
        <v>45</v>
      </c>
      <c r="D2821" s="13"/>
      <c r="E2821" s="12"/>
      <c r="F2821" s="11"/>
      <c r="G2821" s="11"/>
      <c r="H2821" s="11"/>
      <c r="I2821" s="11"/>
      <c r="J2821" s="11"/>
      <c r="K2821" s="11"/>
      <c r="L2821" s="11"/>
      <c r="M2821" s="11"/>
      <c r="N2821" s="11"/>
      <c r="O2821" s="11"/>
      <c r="P2821" s="11"/>
      <c r="Q2821" s="11"/>
      <c r="R2821" s="11"/>
      <c r="S2821" s="11"/>
      <c r="T2821" s="11"/>
      <c r="U2821" s="11"/>
      <c r="V2821" s="11"/>
      <c r="W2821" s="11"/>
      <c r="X2821" s="11"/>
      <c r="Y2821" s="11"/>
      <c r="Z2821" s="11"/>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t="e">
        <f>IF(E447&gt;0,(SUMPRODUCT(E450:E451,E2560:E2561))/SUM(E450:E451),0)</f>
        <v>#DIV/0!</v>
      </c>
      <c r="AX2821" s="11"/>
    </row>
    <row r="2822" spans="1:50">
      <c r="C2822" s="10" t="s">
        <v>4</v>
      </c>
      <c r="D2822" s="9"/>
      <c r="E2822" s="8"/>
      <c r="F2822" s="3"/>
      <c r="G2822" s="3"/>
      <c r="H2822" s="3"/>
      <c r="I2822" s="3"/>
      <c r="J2822" s="3"/>
      <c r="K2822" s="3"/>
      <c r="L2822" s="3"/>
      <c r="M2822" s="3"/>
      <c r="N2822" s="3"/>
      <c r="O2822" s="3"/>
      <c r="P2822" s="3"/>
      <c r="Q2822" s="3"/>
      <c r="R2822" s="3"/>
      <c r="S2822" s="3"/>
      <c r="T2822" s="3"/>
      <c r="U2822" s="3"/>
      <c r="V2822" s="3"/>
      <c r="W2822" s="3"/>
      <c r="X2822" s="3"/>
      <c r="Y2822" s="3"/>
      <c r="Z2822" s="3"/>
      <c r="AA2822" s="3"/>
      <c r="AB2822" s="3"/>
      <c r="AC2822" s="3"/>
      <c r="AD2822" s="3"/>
      <c r="AE2822" s="3"/>
      <c r="AF2822" s="3"/>
      <c r="AG2822" s="3"/>
      <c r="AH2822" s="3"/>
      <c r="AI2822" s="3"/>
      <c r="AJ2822" s="3"/>
      <c r="AK2822" s="3"/>
      <c r="AL2822" s="3"/>
      <c r="AM2822" s="3"/>
      <c r="AN2822" s="3"/>
      <c r="AO2822" s="3"/>
      <c r="AP2822" s="3"/>
      <c r="AQ2822" s="3"/>
      <c r="AR2822" s="3"/>
      <c r="AS2822" s="3"/>
      <c r="AT2822" s="3"/>
      <c r="AU2822" s="3"/>
      <c r="AV2822" s="3"/>
      <c r="AW2822" s="3">
        <f>IF(E442&gt;0,E140,0)</f>
        <v>0</v>
      </c>
      <c r="AX2822" s="3"/>
    </row>
    <row r="2823" spans="1:50">
      <c r="C2823" s="10" t="s">
        <v>3</v>
      </c>
      <c r="D2823" s="9"/>
      <c r="E2823" s="8"/>
      <c r="F2823" s="3"/>
      <c r="G2823" s="3"/>
      <c r="H2823" s="3"/>
      <c r="I2823" s="3"/>
      <c r="J2823" s="3"/>
      <c r="K2823" s="3"/>
      <c r="L2823" s="3"/>
      <c r="M2823" s="3"/>
      <c r="N2823" s="3"/>
      <c r="O2823" s="3"/>
      <c r="P2823" s="3"/>
      <c r="Q2823" s="3"/>
      <c r="R2823" s="3"/>
      <c r="S2823" s="3"/>
      <c r="T2823" s="3"/>
      <c r="U2823" s="3"/>
      <c r="V2823" s="3"/>
      <c r="W2823" s="3"/>
      <c r="X2823" s="3"/>
      <c r="Y2823" s="3"/>
      <c r="Z2823" s="3"/>
      <c r="AA2823" s="3"/>
      <c r="AB2823" s="3"/>
      <c r="AC2823" s="3"/>
      <c r="AD2823" s="3"/>
      <c r="AE2823" s="3"/>
      <c r="AF2823" s="3"/>
      <c r="AG2823" s="3"/>
      <c r="AH2823" s="3"/>
      <c r="AI2823" s="3"/>
      <c r="AJ2823" s="3"/>
      <c r="AK2823" s="3"/>
      <c r="AL2823" s="3"/>
      <c r="AM2823" s="3"/>
      <c r="AN2823" s="3"/>
      <c r="AO2823" s="3"/>
      <c r="AP2823" s="3"/>
      <c r="AQ2823" s="3"/>
      <c r="AR2823" s="3"/>
      <c r="AS2823" s="3"/>
      <c r="AT2823" s="3"/>
      <c r="AU2823" s="3"/>
      <c r="AV2823" s="3"/>
      <c r="AW2823" s="3">
        <f>IF(E443&gt;0,E141,0)</f>
        <v>0</v>
      </c>
      <c r="AX2823" s="3"/>
    </row>
    <row r="2824" spans="1:50">
      <c r="C2824" s="10" t="s">
        <v>2</v>
      </c>
      <c r="D2824" s="9"/>
      <c r="E2824" s="8"/>
      <c r="F2824" s="3"/>
      <c r="G2824" s="3"/>
      <c r="H2824" s="3"/>
      <c r="I2824" s="3"/>
      <c r="J2824" s="3"/>
      <c r="K2824" s="3"/>
      <c r="L2824" s="3"/>
      <c r="M2824" s="3"/>
      <c r="N2824" s="3"/>
      <c r="O2824" s="3"/>
      <c r="P2824" s="3"/>
      <c r="Q2824" s="3"/>
      <c r="R2824" s="3"/>
      <c r="S2824" s="3"/>
      <c r="T2824" s="3"/>
      <c r="U2824" s="3"/>
      <c r="V2824" s="3"/>
      <c r="W2824" s="3"/>
      <c r="X2824" s="3"/>
      <c r="Y2824" s="3"/>
      <c r="Z2824" s="3"/>
      <c r="AA2824" s="3"/>
      <c r="AB2824" s="3"/>
      <c r="AC2824" s="3"/>
      <c r="AD2824" s="3"/>
      <c r="AE2824" s="3"/>
      <c r="AF2824" s="3"/>
      <c r="AG2824" s="3"/>
      <c r="AH2824" s="3"/>
      <c r="AI2824" s="3"/>
      <c r="AJ2824" s="3"/>
      <c r="AK2824" s="3"/>
      <c r="AL2824" s="3"/>
      <c r="AM2824" s="3"/>
      <c r="AN2824" s="3"/>
      <c r="AO2824" s="3"/>
      <c r="AP2824" s="3"/>
      <c r="AQ2824" s="3"/>
      <c r="AR2824" s="3"/>
      <c r="AS2824" s="3"/>
      <c r="AT2824" s="3"/>
      <c r="AU2824" s="3"/>
      <c r="AV2824" s="3"/>
      <c r="AW2824" s="3">
        <f>IF(E444&gt;0,E142,0)</f>
        <v>0</v>
      </c>
      <c r="AX2824" s="3"/>
    </row>
    <row r="2825" spans="1:50">
      <c r="C2825" s="10" t="s">
        <v>1</v>
      </c>
      <c r="D2825" s="9"/>
      <c r="E2825" s="8"/>
      <c r="F2825" s="3"/>
      <c r="G2825" s="3"/>
      <c r="H2825" s="3"/>
      <c r="I2825" s="3"/>
      <c r="J2825" s="3"/>
      <c r="K2825" s="3"/>
      <c r="L2825" s="3"/>
      <c r="M2825" s="3"/>
      <c r="N2825" s="3"/>
      <c r="O2825" s="3"/>
      <c r="P2825" s="3"/>
      <c r="Q2825" s="3"/>
      <c r="R2825" s="3"/>
      <c r="S2825" s="3"/>
      <c r="T2825" s="3"/>
      <c r="U2825" s="3"/>
      <c r="V2825" s="3"/>
      <c r="W2825" s="3"/>
      <c r="X2825" s="3"/>
      <c r="Y2825" s="3"/>
      <c r="Z2825" s="3"/>
      <c r="AA2825" s="3"/>
      <c r="AB2825" s="3"/>
      <c r="AC2825" s="3"/>
      <c r="AD2825" s="3"/>
      <c r="AE2825" s="3"/>
      <c r="AF2825" s="3"/>
      <c r="AG2825" s="3"/>
      <c r="AH2825" s="3"/>
      <c r="AI2825" s="3"/>
      <c r="AJ2825" s="3"/>
      <c r="AK2825" s="3"/>
      <c r="AL2825" s="3"/>
      <c r="AM2825" s="3"/>
      <c r="AN2825" s="3"/>
      <c r="AO2825" s="3"/>
      <c r="AP2825" s="3"/>
      <c r="AQ2825" s="3"/>
      <c r="AR2825" s="3"/>
      <c r="AS2825" s="3"/>
      <c r="AT2825" s="3"/>
      <c r="AU2825" s="3"/>
      <c r="AV2825" s="3"/>
      <c r="AW2825" s="3">
        <f>IF(E445&gt;0,E143,0)</f>
        <v>0</v>
      </c>
      <c r="AX2825" s="3"/>
    </row>
    <row r="2826" spans="1:50">
      <c r="C2826" s="7" t="s">
        <v>0</v>
      </c>
      <c r="D2826" s="6"/>
      <c r="E2826" s="5"/>
      <c r="F2826" s="4"/>
      <c r="G2826" s="4"/>
      <c r="H2826" s="4"/>
      <c r="I2826" s="4"/>
      <c r="J2826" s="4"/>
      <c r="K2826" s="4"/>
      <c r="L2826" s="4"/>
      <c r="M2826" s="4"/>
      <c r="N2826" s="4"/>
      <c r="O2826" s="4"/>
      <c r="P2826" s="4"/>
      <c r="Q2826" s="4"/>
      <c r="R2826" s="4"/>
      <c r="S2826" s="4"/>
      <c r="T2826" s="4"/>
      <c r="U2826" s="4"/>
      <c r="V2826" s="4"/>
      <c r="W2826" s="4"/>
      <c r="X2826" s="4"/>
      <c r="Y2826" s="4"/>
      <c r="Z2826" s="4"/>
      <c r="AA2826" s="4"/>
      <c r="AB2826" s="4"/>
      <c r="AC2826" s="4"/>
      <c r="AD2826" s="4"/>
      <c r="AE2826" s="4"/>
      <c r="AF2826" s="4"/>
      <c r="AG2826" s="4"/>
      <c r="AH2826" s="4"/>
      <c r="AI2826" s="4"/>
      <c r="AJ2826" s="4"/>
      <c r="AK2826" s="4"/>
      <c r="AL2826" s="4"/>
      <c r="AM2826" s="4"/>
      <c r="AN2826" s="4"/>
      <c r="AO2826" s="4"/>
      <c r="AP2826" s="4"/>
      <c r="AQ2826" s="4"/>
      <c r="AR2826" s="4"/>
      <c r="AS2826" s="4"/>
      <c r="AT2826" s="4"/>
      <c r="AU2826" s="4"/>
      <c r="AV2826" s="4"/>
      <c r="AW2826" s="4">
        <f>IF(E446&gt;0,E144,0)</f>
        <v>0</v>
      </c>
      <c r="AX2826" s="3"/>
    </row>
    <row r="2827" spans="1:50">
      <c r="A2827" s="22" t="s">
        <v>9</v>
      </c>
      <c r="B2827" s="22"/>
      <c r="C2827" s="21"/>
      <c r="D2827" s="20"/>
      <c r="E2827" s="20"/>
      <c r="F2827" s="20"/>
      <c r="G2827" s="20"/>
      <c r="H2827" s="20"/>
      <c r="I2827" s="20"/>
      <c r="J2827" s="20"/>
      <c r="K2827" s="20"/>
      <c r="L2827" s="20"/>
      <c r="M2827" s="20"/>
      <c r="N2827" s="20"/>
      <c r="O2827" s="20"/>
      <c r="P2827" s="20"/>
      <c r="Q2827" s="20"/>
      <c r="R2827" s="20"/>
      <c r="S2827" s="20"/>
      <c r="T2827" s="20"/>
      <c r="U2827" s="20"/>
      <c r="V2827" s="20"/>
      <c r="W2827" s="20"/>
      <c r="X2827" s="20"/>
      <c r="Y2827" s="20"/>
      <c r="Z2827" s="20"/>
      <c r="AA2827" s="20"/>
      <c r="AB2827" s="20"/>
      <c r="AC2827" s="20"/>
      <c r="AD2827" s="20"/>
      <c r="AE2827" s="20"/>
      <c r="AF2827" s="20"/>
      <c r="AG2827" s="20"/>
      <c r="AH2827" s="20"/>
      <c r="AI2827" s="20"/>
      <c r="AJ2827" s="20"/>
      <c r="AK2827" s="20"/>
      <c r="AL2827" s="20"/>
      <c r="AM2827" s="20"/>
      <c r="AN2827" s="20"/>
      <c r="AO2827" s="20"/>
      <c r="AP2827" s="20"/>
      <c r="AQ2827" s="20"/>
      <c r="AR2827" s="20"/>
      <c r="AS2827" s="20"/>
      <c r="AT2827" s="20"/>
      <c r="AU2827" s="20"/>
      <c r="AV2827" s="20"/>
      <c r="AW2827" s="20"/>
      <c r="AX2827" s="20"/>
    </row>
    <row r="2828" spans="1:50">
      <c r="A2828" s="16"/>
      <c r="B2828" s="16"/>
      <c r="C2828" s="14">
        <v>1</v>
      </c>
      <c r="D2828" s="11">
        <f t="shared" ref="D2828:AW2828" si="1027">(D450+D451)*D2557</f>
        <v>0</v>
      </c>
      <c r="E2828" s="11" t="e">
        <f t="shared" si="1027"/>
        <v>#DIV/0!</v>
      </c>
      <c r="F2828" s="11">
        <f t="shared" si="1027"/>
        <v>2.0686801587113135</v>
      </c>
      <c r="G2828" s="11">
        <f t="shared" si="1027"/>
        <v>0</v>
      </c>
      <c r="H2828" s="11">
        <f t="shared" si="1027"/>
        <v>0</v>
      </c>
      <c r="I2828" s="11">
        <f t="shared" si="1027"/>
        <v>0</v>
      </c>
      <c r="J2828" s="11">
        <f t="shared" si="1027"/>
        <v>0</v>
      </c>
      <c r="K2828" s="11">
        <f t="shared" si="1027"/>
        <v>5.2281040391966309</v>
      </c>
      <c r="L2828" s="11">
        <f t="shared" si="1027"/>
        <v>10.335214283790975</v>
      </c>
      <c r="M2828" s="11">
        <f t="shared" si="1027"/>
        <v>15.633206040389956</v>
      </c>
      <c r="N2828" s="11">
        <f t="shared" si="1027"/>
        <v>20.842229607106798</v>
      </c>
      <c r="O2828" s="11">
        <f t="shared" si="1027"/>
        <v>26.274389197099417</v>
      </c>
      <c r="P2828" s="11">
        <f t="shared" si="1027"/>
        <v>32.106790540870584</v>
      </c>
      <c r="Q2828" s="11">
        <f t="shared" si="1027"/>
        <v>38.533406950052139</v>
      </c>
      <c r="R2828" s="11">
        <f t="shared" si="1027"/>
        <v>45.5218058956806</v>
      </c>
      <c r="S2828" s="11">
        <f t="shared" si="1027"/>
        <v>52.918422047196714</v>
      </c>
      <c r="T2828" s="11">
        <f t="shared" si="1027"/>
        <v>67.648421701204413</v>
      </c>
      <c r="U2828" s="11">
        <f t="shared" si="1027"/>
        <v>100.4800700396999</v>
      </c>
      <c r="V2828" s="11">
        <f t="shared" si="1027"/>
        <v>107.976964932047</v>
      </c>
      <c r="W2828" s="11">
        <f t="shared" si="1027"/>
        <v>116.96730249045207</v>
      </c>
      <c r="X2828" s="11">
        <f t="shared" si="1027"/>
        <v>126.22886062858205</v>
      </c>
      <c r="Y2828" s="11">
        <f t="shared" si="1027"/>
        <v>135.78871161179202</v>
      </c>
      <c r="Z2828" s="11">
        <f t="shared" si="1027"/>
        <v>138.34721552091057</v>
      </c>
      <c r="AA2828" s="11">
        <f t="shared" si="1027"/>
        <v>140.75907608948222</v>
      </c>
      <c r="AB2828" s="11">
        <f t="shared" si="1027"/>
        <v>143.46877456191828</v>
      </c>
      <c r="AC2828" s="11">
        <f t="shared" si="1027"/>
        <v>146.33067187089421</v>
      </c>
      <c r="AD2828" s="11">
        <f t="shared" si="1027"/>
        <v>149.38052934410254</v>
      </c>
      <c r="AE2828" s="11">
        <f t="shared" si="1027"/>
        <v>152.65161914080915</v>
      </c>
      <c r="AF2828" s="11">
        <f t="shared" si="1027"/>
        <v>156.16665903711066</v>
      </c>
      <c r="AG2828" s="11">
        <f t="shared" si="1027"/>
        <v>159.80195710992984</v>
      </c>
      <c r="AH2828" s="11">
        <f t="shared" si="1027"/>
        <v>163.43535284176235</v>
      </c>
      <c r="AI2828" s="11">
        <f t="shared" si="1027"/>
        <v>165.86660858957885</v>
      </c>
      <c r="AJ2828" s="11">
        <f t="shared" si="1027"/>
        <v>145.73795924905539</v>
      </c>
      <c r="AK2828" s="11">
        <f t="shared" si="1027"/>
        <v>148.25628236229636</v>
      </c>
      <c r="AL2828" s="11">
        <f t="shared" si="1027"/>
        <v>150.61349678174884</v>
      </c>
      <c r="AM2828" s="11">
        <f t="shared" si="1027"/>
        <v>152.89420233423903</v>
      </c>
      <c r="AN2828" s="11">
        <f t="shared" si="1027"/>
        <v>155.09088172385827</v>
      </c>
      <c r="AO2828" s="11">
        <f t="shared" si="1027"/>
        <v>157.19403449183847</v>
      </c>
      <c r="AP2828" s="11">
        <f t="shared" si="1027"/>
        <v>159.19053208130867</v>
      </c>
      <c r="AQ2828" s="11">
        <f t="shared" si="1027"/>
        <v>161.06501144223785</v>
      </c>
      <c r="AR2828" s="11">
        <f t="shared" si="1027"/>
        <v>162.79797314946632</v>
      </c>
      <c r="AS2828" s="11">
        <f t="shared" si="1027"/>
        <v>164.36791733326686</v>
      </c>
      <c r="AT2828" s="11">
        <f t="shared" si="1027"/>
        <v>165.75438622059482</v>
      </c>
      <c r="AU2828" s="11">
        <f t="shared" si="1027"/>
        <v>166.94226723942143</v>
      </c>
      <c r="AV2828" s="11">
        <f t="shared" si="1027"/>
        <v>168.00823235581697</v>
      </c>
      <c r="AW2828" s="11">
        <f t="shared" si="1027"/>
        <v>169.03310466981111</v>
      </c>
      <c r="AX2828" s="11"/>
    </row>
    <row r="2829" spans="1:50">
      <c r="C2829" s="10" t="s">
        <v>4</v>
      </c>
      <c r="D2829" s="3">
        <f t="shared" ref="D2829:AW2833" si="1028">D448*D2558</f>
        <v>0</v>
      </c>
      <c r="E2829" s="3">
        <f t="shared" si="1028"/>
        <v>0</v>
      </c>
      <c r="F2829" s="3">
        <f t="shared" si="1028"/>
        <v>0</v>
      </c>
      <c r="G2829" s="3">
        <f t="shared" si="1028"/>
        <v>0</v>
      </c>
      <c r="H2829" s="3">
        <f t="shared" si="1028"/>
        <v>0</v>
      </c>
      <c r="I2829" s="3">
        <f t="shared" si="1028"/>
        <v>0</v>
      </c>
      <c r="J2829" s="3">
        <f t="shared" si="1028"/>
        <v>0</v>
      </c>
      <c r="K2829" s="3">
        <f t="shared" si="1028"/>
        <v>0</v>
      </c>
      <c r="L2829" s="3">
        <f t="shared" si="1028"/>
        <v>0</v>
      </c>
      <c r="M2829" s="3">
        <f t="shared" si="1028"/>
        <v>0</v>
      </c>
      <c r="N2829" s="3">
        <f t="shared" si="1028"/>
        <v>0</v>
      </c>
      <c r="O2829" s="3">
        <f t="shared" si="1028"/>
        <v>0</v>
      </c>
      <c r="P2829" s="3">
        <f t="shared" si="1028"/>
        <v>0</v>
      </c>
      <c r="Q2829" s="3">
        <f t="shared" si="1028"/>
        <v>0</v>
      </c>
      <c r="R2829" s="3">
        <f t="shared" si="1028"/>
        <v>0</v>
      </c>
      <c r="S2829" s="3">
        <f t="shared" si="1028"/>
        <v>0</v>
      </c>
      <c r="T2829" s="3">
        <f t="shared" si="1028"/>
        <v>0</v>
      </c>
      <c r="U2829" s="3">
        <f t="shared" si="1028"/>
        <v>0</v>
      </c>
      <c r="V2829" s="3">
        <f t="shared" si="1028"/>
        <v>0</v>
      </c>
      <c r="W2829" s="3">
        <f t="shared" si="1028"/>
        <v>0</v>
      </c>
      <c r="X2829" s="3">
        <f t="shared" si="1028"/>
        <v>0</v>
      </c>
      <c r="Y2829" s="3">
        <f t="shared" si="1028"/>
        <v>0</v>
      </c>
      <c r="Z2829" s="3">
        <f t="shared" si="1028"/>
        <v>0</v>
      </c>
      <c r="AA2829" s="3">
        <f t="shared" si="1028"/>
        <v>0</v>
      </c>
      <c r="AB2829" s="3">
        <f t="shared" si="1028"/>
        <v>0</v>
      </c>
      <c r="AC2829" s="3">
        <f t="shared" si="1028"/>
        <v>0</v>
      </c>
      <c r="AD2829" s="3">
        <f t="shared" si="1028"/>
        <v>0</v>
      </c>
      <c r="AE2829" s="3">
        <f t="shared" si="1028"/>
        <v>0</v>
      </c>
      <c r="AF2829" s="3">
        <f t="shared" si="1028"/>
        <v>0</v>
      </c>
      <c r="AG2829" s="3">
        <f t="shared" si="1028"/>
        <v>0</v>
      </c>
      <c r="AH2829" s="3">
        <f t="shared" si="1028"/>
        <v>0</v>
      </c>
      <c r="AI2829" s="3">
        <f t="shared" si="1028"/>
        <v>0</v>
      </c>
      <c r="AJ2829" s="3">
        <f t="shared" si="1028"/>
        <v>0</v>
      </c>
      <c r="AK2829" s="3">
        <f t="shared" si="1028"/>
        <v>0</v>
      </c>
      <c r="AL2829" s="3">
        <f t="shared" si="1028"/>
        <v>0</v>
      </c>
      <c r="AM2829" s="3">
        <f t="shared" si="1028"/>
        <v>0</v>
      </c>
      <c r="AN2829" s="3">
        <f t="shared" si="1028"/>
        <v>0</v>
      </c>
      <c r="AO2829" s="3">
        <f t="shared" si="1028"/>
        <v>0</v>
      </c>
      <c r="AP2829" s="3">
        <f t="shared" si="1028"/>
        <v>0</v>
      </c>
      <c r="AQ2829" s="3">
        <f t="shared" si="1028"/>
        <v>0</v>
      </c>
      <c r="AR2829" s="3">
        <f t="shared" si="1028"/>
        <v>0</v>
      </c>
      <c r="AS2829" s="3">
        <f t="shared" si="1028"/>
        <v>0</v>
      </c>
      <c r="AT2829" s="3">
        <f t="shared" si="1028"/>
        <v>0</v>
      </c>
      <c r="AU2829" s="3">
        <f t="shared" si="1028"/>
        <v>0</v>
      </c>
      <c r="AV2829" s="3">
        <f t="shared" si="1028"/>
        <v>0</v>
      </c>
      <c r="AW2829" s="3">
        <f t="shared" si="1028"/>
        <v>0</v>
      </c>
      <c r="AX2829" s="3"/>
    </row>
    <row r="2830" spans="1:50">
      <c r="C2830" s="10" t="s">
        <v>3</v>
      </c>
      <c r="D2830" s="3">
        <f t="shared" si="1028"/>
        <v>0</v>
      </c>
      <c r="E2830" s="3">
        <f t="shared" si="1028"/>
        <v>0</v>
      </c>
      <c r="F2830" s="3">
        <f t="shared" si="1028"/>
        <v>0</v>
      </c>
      <c r="G2830" s="3">
        <f t="shared" si="1028"/>
        <v>0</v>
      </c>
      <c r="H2830" s="3">
        <f t="shared" si="1028"/>
        <v>0</v>
      </c>
      <c r="I2830" s="3">
        <f t="shared" si="1028"/>
        <v>0</v>
      </c>
      <c r="J2830" s="3">
        <f t="shared" si="1028"/>
        <v>0</v>
      </c>
      <c r="K2830" s="3">
        <f t="shared" si="1028"/>
        <v>0</v>
      </c>
      <c r="L2830" s="3">
        <f t="shared" si="1028"/>
        <v>0</v>
      </c>
      <c r="M2830" s="3">
        <f t="shared" si="1028"/>
        <v>0</v>
      </c>
      <c r="N2830" s="3">
        <f t="shared" si="1028"/>
        <v>0</v>
      </c>
      <c r="O2830" s="3">
        <f t="shared" si="1028"/>
        <v>0</v>
      </c>
      <c r="P2830" s="3">
        <f t="shared" si="1028"/>
        <v>0</v>
      </c>
      <c r="Q2830" s="3">
        <f t="shared" si="1028"/>
        <v>0</v>
      </c>
      <c r="R2830" s="3">
        <f t="shared" si="1028"/>
        <v>0</v>
      </c>
      <c r="S2830" s="3">
        <f t="shared" si="1028"/>
        <v>0</v>
      </c>
      <c r="T2830" s="3">
        <f t="shared" si="1028"/>
        <v>0</v>
      </c>
      <c r="U2830" s="3">
        <f t="shared" si="1028"/>
        <v>0</v>
      </c>
      <c r="V2830" s="3">
        <f t="shared" si="1028"/>
        <v>0</v>
      </c>
      <c r="W2830" s="3">
        <f t="shared" si="1028"/>
        <v>0</v>
      </c>
      <c r="X2830" s="3">
        <f t="shared" si="1028"/>
        <v>0</v>
      </c>
      <c r="Y2830" s="3">
        <f t="shared" si="1028"/>
        <v>0</v>
      </c>
      <c r="Z2830" s="3">
        <f t="shared" si="1028"/>
        <v>0</v>
      </c>
      <c r="AA2830" s="3">
        <f t="shared" si="1028"/>
        <v>0</v>
      </c>
      <c r="AB2830" s="3">
        <f t="shared" si="1028"/>
        <v>0</v>
      </c>
      <c r="AC2830" s="3">
        <f t="shared" si="1028"/>
        <v>0</v>
      </c>
      <c r="AD2830" s="3">
        <f t="shared" si="1028"/>
        <v>0</v>
      </c>
      <c r="AE2830" s="3">
        <f t="shared" si="1028"/>
        <v>0</v>
      </c>
      <c r="AF2830" s="3">
        <f t="shared" si="1028"/>
        <v>0</v>
      </c>
      <c r="AG2830" s="3">
        <f t="shared" si="1028"/>
        <v>0</v>
      </c>
      <c r="AH2830" s="3">
        <f t="shared" si="1028"/>
        <v>0</v>
      </c>
      <c r="AI2830" s="3">
        <f t="shared" si="1028"/>
        <v>0</v>
      </c>
      <c r="AJ2830" s="3">
        <f t="shared" si="1028"/>
        <v>0</v>
      </c>
      <c r="AK2830" s="3">
        <f t="shared" si="1028"/>
        <v>0</v>
      </c>
      <c r="AL2830" s="3">
        <f t="shared" si="1028"/>
        <v>0</v>
      </c>
      <c r="AM2830" s="3">
        <f t="shared" si="1028"/>
        <v>0</v>
      </c>
      <c r="AN2830" s="3">
        <f t="shared" si="1028"/>
        <v>0</v>
      </c>
      <c r="AO2830" s="3">
        <f t="shared" si="1028"/>
        <v>0</v>
      </c>
      <c r="AP2830" s="3">
        <f t="shared" si="1028"/>
        <v>0</v>
      </c>
      <c r="AQ2830" s="3">
        <f t="shared" si="1028"/>
        <v>0</v>
      </c>
      <c r="AR2830" s="3">
        <f t="shared" si="1028"/>
        <v>0</v>
      </c>
      <c r="AS2830" s="3">
        <f t="shared" si="1028"/>
        <v>0</v>
      </c>
      <c r="AT2830" s="3">
        <f t="shared" si="1028"/>
        <v>0</v>
      </c>
      <c r="AU2830" s="3">
        <f t="shared" si="1028"/>
        <v>0</v>
      </c>
      <c r="AV2830" s="3">
        <f t="shared" si="1028"/>
        <v>0</v>
      </c>
      <c r="AW2830" s="3">
        <f t="shared" si="1028"/>
        <v>0</v>
      </c>
      <c r="AX2830" s="3"/>
    </row>
    <row r="2831" spans="1:50">
      <c r="C2831" s="10" t="s">
        <v>2</v>
      </c>
      <c r="D2831" s="3">
        <f t="shared" si="1028"/>
        <v>0</v>
      </c>
      <c r="E2831" s="3">
        <f t="shared" si="1028"/>
        <v>0</v>
      </c>
      <c r="F2831" s="3">
        <f t="shared" si="1028"/>
        <v>0.97073265394868757</v>
      </c>
      <c r="G2831" s="3">
        <f t="shared" si="1028"/>
        <v>1.9217535705739193</v>
      </c>
      <c r="H2831" s="3">
        <f t="shared" si="1028"/>
        <v>2.6865142995002049</v>
      </c>
      <c r="I2831" s="3">
        <f t="shared" si="1028"/>
        <v>3.4527560882856054</v>
      </c>
      <c r="J2831" s="3">
        <f t="shared" si="1028"/>
        <v>4.1742432612300373</v>
      </c>
      <c r="K2831" s="3">
        <f t="shared" si="1028"/>
        <v>4.8632491087092449</v>
      </c>
      <c r="L2831" s="3">
        <f t="shared" si="1028"/>
        <v>8.965505234892527</v>
      </c>
      <c r="M2831" s="3">
        <f t="shared" si="1028"/>
        <v>13.209900901025501</v>
      </c>
      <c r="N2831" s="3">
        <f t="shared" si="1028"/>
        <v>17.350748216618243</v>
      </c>
      <c r="O2831" s="3">
        <f t="shared" si="1028"/>
        <v>21.649375481980428</v>
      </c>
      <c r="P2831" s="3">
        <f t="shared" si="1028"/>
        <v>26.246878939487569</v>
      </c>
      <c r="Q2831" s="3">
        <f t="shared" si="1028"/>
        <v>31.295944397177827</v>
      </c>
      <c r="R2831" s="3">
        <f t="shared" si="1028"/>
        <v>36.764310092146296</v>
      </c>
      <c r="S2831" s="3">
        <f t="shared" si="1028"/>
        <v>42.524184271677427</v>
      </c>
      <c r="T2831" s="3">
        <f t="shared" si="1028"/>
        <v>48.471942064223306</v>
      </c>
      <c r="U2831" s="3">
        <f t="shared" si="1028"/>
        <v>71.232960390369172</v>
      </c>
      <c r="V2831" s="3">
        <f t="shared" si="1028"/>
        <v>75.827479682131241</v>
      </c>
      <c r="W2831" s="3">
        <f t="shared" si="1028"/>
        <v>81.450439352735103</v>
      </c>
      <c r="X2831" s="3">
        <f t="shared" si="1028"/>
        <v>87.235102539956628</v>
      </c>
      <c r="Y2831" s="3">
        <f t="shared" si="1028"/>
        <v>93.19981932067266</v>
      </c>
      <c r="Z2831" s="3">
        <f t="shared" si="1028"/>
        <v>94.930910172384742</v>
      </c>
      <c r="AA2831" s="3">
        <f t="shared" si="1028"/>
        <v>96.560848970238212</v>
      </c>
      <c r="AB2831" s="3">
        <f t="shared" si="1028"/>
        <v>98.394561414114989</v>
      </c>
      <c r="AC2831" s="3">
        <f t="shared" si="1028"/>
        <v>100.33204583947355</v>
      </c>
      <c r="AD2831" s="3">
        <f t="shared" si="1028"/>
        <v>102.39775068094832</v>
      </c>
      <c r="AE2831" s="3">
        <f t="shared" si="1028"/>
        <v>104.61439633426059</v>
      </c>
      <c r="AF2831" s="3">
        <f t="shared" si="1028"/>
        <v>106.99745211738224</v>
      </c>
      <c r="AG2831" s="3">
        <f t="shared" si="1028"/>
        <v>109.4620865962486</v>
      </c>
      <c r="AH2831" s="3">
        <f t="shared" si="1028"/>
        <v>111.92459961147961</v>
      </c>
      <c r="AI2831" s="3">
        <f t="shared" si="1028"/>
        <v>113.58958409247407</v>
      </c>
      <c r="AJ2831" s="3">
        <f t="shared" si="1028"/>
        <v>99.804983765889119</v>
      </c>
      <c r="AK2831" s="3">
        <f t="shared" si="1028"/>
        <v>101.52959414694124</v>
      </c>
      <c r="AL2831" s="3">
        <f t="shared" si="1028"/>
        <v>103.14387328244266</v>
      </c>
      <c r="AM2831" s="3">
        <f t="shared" si="1028"/>
        <v>104.70575724056744</v>
      </c>
      <c r="AN2831" s="3">
        <f t="shared" si="1028"/>
        <v>106.2100979898787</v>
      </c>
      <c r="AO2831" s="3">
        <f t="shared" si="1028"/>
        <v>107.65038937962345</v>
      </c>
      <c r="AP2831" s="3">
        <f t="shared" si="1028"/>
        <v>109.01764064712097</v>
      </c>
      <c r="AQ2831" s="3">
        <f t="shared" si="1028"/>
        <v>110.30133079312691</v>
      </c>
      <c r="AR2831" s="3">
        <f t="shared" si="1028"/>
        <v>111.48810612570287</v>
      </c>
      <c r="AS2831" s="3">
        <f t="shared" si="1028"/>
        <v>112.5632429986581</v>
      </c>
      <c r="AT2831" s="3">
        <f t="shared" si="1028"/>
        <v>113.51273141955062</v>
      </c>
      <c r="AU2831" s="3">
        <f t="shared" si="1028"/>
        <v>114.32622192271538</v>
      </c>
      <c r="AV2831" s="3">
        <f t="shared" si="1028"/>
        <v>115.05622137985938</v>
      </c>
      <c r="AW2831" s="3">
        <f t="shared" si="1028"/>
        <v>115.75807946259374</v>
      </c>
      <c r="AX2831" s="3"/>
    </row>
    <row r="2832" spans="1:50">
      <c r="C2832" s="10" t="s">
        <v>1</v>
      </c>
      <c r="D2832" s="3">
        <f t="shared" si="1028"/>
        <v>0</v>
      </c>
      <c r="E2832" s="3">
        <f t="shared" si="1028"/>
        <v>0</v>
      </c>
      <c r="F2832" s="3">
        <f t="shared" si="1028"/>
        <v>1.0979475047626259</v>
      </c>
      <c r="G2832" s="3">
        <f t="shared" si="1028"/>
        <v>2.2209565028478409</v>
      </c>
      <c r="H2832" s="3">
        <f t="shared" si="1028"/>
        <v>3.1699190304921938</v>
      </c>
      <c r="I2832" s="3">
        <f t="shared" si="1028"/>
        <v>4.1564086729180936</v>
      </c>
      <c r="J2832" s="3">
        <f t="shared" si="1028"/>
        <v>5.1229349115095832</v>
      </c>
      <c r="K2832" s="3">
        <f t="shared" si="1028"/>
        <v>0.36485493048738726</v>
      </c>
      <c r="L2832" s="3">
        <f t="shared" si="1028"/>
        <v>1.369709048898448</v>
      </c>
      <c r="M2832" s="3">
        <f t="shared" si="1028"/>
        <v>2.4233051393644529</v>
      </c>
      <c r="N2832" s="3">
        <f t="shared" si="1028"/>
        <v>3.4914813904885582</v>
      </c>
      <c r="O2832" s="3">
        <f t="shared" si="1028"/>
        <v>4.6250137151189898</v>
      </c>
      <c r="P2832" s="3">
        <f t="shared" si="1028"/>
        <v>5.8599116013830148</v>
      </c>
      <c r="Q2832" s="3">
        <f t="shared" si="1028"/>
        <v>7.2374625528743035</v>
      </c>
      <c r="R2832" s="3">
        <f t="shared" si="1028"/>
        <v>8.7574958035343045</v>
      </c>
      <c r="S2832" s="3">
        <f t="shared" si="1028"/>
        <v>10.394237775519287</v>
      </c>
      <c r="T2832" s="3">
        <f t="shared" si="1028"/>
        <v>19.17647963698111</v>
      </c>
      <c r="U2832" s="3">
        <f t="shared" si="1028"/>
        <v>29.247109649330724</v>
      </c>
      <c r="V2832" s="3">
        <f t="shared" si="1028"/>
        <v>32.149485249915756</v>
      </c>
      <c r="W2832" s="3">
        <f t="shared" si="1028"/>
        <v>35.516863137716967</v>
      </c>
      <c r="X2832" s="3">
        <f t="shared" si="1028"/>
        <v>38.993758088625434</v>
      </c>
      <c r="Y2832" s="3">
        <f t="shared" si="1028"/>
        <v>42.588892291119365</v>
      </c>
      <c r="Z2832" s="3">
        <f t="shared" si="1028"/>
        <v>43.416305348525832</v>
      </c>
      <c r="AA2832" s="3">
        <f t="shared" si="1028"/>
        <v>44.198227119244002</v>
      </c>
      <c r="AB2832" s="3">
        <f t="shared" si="1028"/>
        <v>45.074213147803299</v>
      </c>
      <c r="AC2832" s="3">
        <f t="shared" si="1028"/>
        <v>45.998626031420663</v>
      </c>
      <c r="AD2832" s="3">
        <f t="shared" si="1028"/>
        <v>46.982778663154221</v>
      </c>
      <c r="AE2832" s="3">
        <f t="shared" si="1028"/>
        <v>48.037222806548549</v>
      </c>
      <c r="AF2832" s="3">
        <f t="shared" si="1028"/>
        <v>49.16920691972841</v>
      </c>
      <c r="AG2832" s="3">
        <f t="shared" si="1028"/>
        <v>50.339870513681262</v>
      </c>
      <c r="AH2832" s="3">
        <f t="shared" si="1028"/>
        <v>51.510753230282717</v>
      </c>
      <c r="AI2832" s="3">
        <f t="shared" si="1028"/>
        <v>52.277024497104776</v>
      </c>
      <c r="AJ2832" s="3">
        <f t="shared" si="1028"/>
        <v>45.932975483166274</v>
      </c>
      <c r="AK2832" s="3">
        <f t="shared" si="1028"/>
        <v>46.726688215355125</v>
      </c>
      <c r="AL2832" s="3">
        <f t="shared" si="1028"/>
        <v>47.469623499306181</v>
      </c>
      <c r="AM2832" s="3">
        <f t="shared" si="1028"/>
        <v>48.188445093671589</v>
      </c>
      <c r="AN2832" s="3">
        <f t="shared" si="1028"/>
        <v>48.88078373397957</v>
      </c>
      <c r="AO2832" s="3">
        <f t="shared" si="1028"/>
        <v>49.543645112215017</v>
      </c>
      <c r="AP2832" s="3">
        <f t="shared" si="1028"/>
        <v>50.172891434187704</v>
      </c>
      <c r="AQ2832" s="3">
        <f t="shared" si="1028"/>
        <v>50.763680649110938</v>
      </c>
      <c r="AR2832" s="3">
        <f t="shared" si="1028"/>
        <v>51.309867023763445</v>
      </c>
      <c r="AS2832" s="3">
        <f t="shared" si="1028"/>
        <v>51.804674334608762</v>
      </c>
      <c r="AT2832" s="3">
        <f t="shared" si="1028"/>
        <v>52.241654801044206</v>
      </c>
      <c r="AU2832" s="3">
        <f t="shared" si="1028"/>
        <v>52.61604531670605</v>
      </c>
      <c r="AV2832" s="3">
        <f t="shared" si="1028"/>
        <v>52.952010975957592</v>
      </c>
      <c r="AW2832" s="3">
        <f t="shared" si="1028"/>
        <v>53.275025207217368</v>
      </c>
      <c r="AX2832" s="3"/>
    </row>
    <row r="2833" spans="1:50">
      <c r="C2833" s="7" t="s">
        <v>0</v>
      </c>
      <c r="D2833" s="4">
        <f t="shared" si="1028"/>
        <v>0</v>
      </c>
      <c r="E2833" s="4">
        <f t="shared" si="1028"/>
        <v>0</v>
      </c>
      <c r="F2833" s="4">
        <f t="shared" si="1028"/>
        <v>0</v>
      </c>
      <c r="G2833" s="4">
        <f t="shared" si="1028"/>
        <v>0</v>
      </c>
      <c r="H2833" s="4">
        <f t="shared" si="1028"/>
        <v>0</v>
      </c>
      <c r="I2833" s="4">
        <f t="shared" si="1028"/>
        <v>0</v>
      </c>
      <c r="J2833" s="4">
        <f t="shared" si="1028"/>
        <v>0</v>
      </c>
      <c r="K2833" s="4">
        <f t="shared" si="1028"/>
        <v>0</v>
      </c>
      <c r="L2833" s="4">
        <f t="shared" si="1028"/>
        <v>0</v>
      </c>
      <c r="M2833" s="4">
        <f t="shared" si="1028"/>
        <v>0</v>
      </c>
      <c r="N2833" s="4">
        <f t="shared" si="1028"/>
        <v>0</v>
      </c>
      <c r="O2833" s="4">
        <f t="shared" si="1028"/>
        <v>0</v>
      </c>
      <c r="P2833" s="4">
        <f t="shared" si="1028"/>
        <v>0</v>
      </c>
      <c r="Q2833" s="4">
        <f t="shared" si="1028"/>
        <v>0</v>
      </c>
      <c r="R2833" s="4">
        <f t="shared" si="1028"/>
        <v>0</v>
      </c>
      <c r="S2833" s="4">
        <f t="shared" si="1028"/>
        <v>0</v>
      </c>
      <c r="T2833" s="4">
        <f t="shared" si="1028"/>
        <v>0</v>
      </c>
      <c r="U2833" s="4">
        <f t="shared" si="1028"/>
        <v>0</v>
      </c>
      <c r="V2833" s="4">
        <f t="shared" si="1028"/>
        <v>0</v>
      </c>
      <c r="W2833" s="4">
        <f t="shared" si="1028"/>
        <v>0</v>
      </c>
      <c r="X2833" s="4">
        <f t="shared" si="1028"/>
        <v>0</v>
      </c>
      <c r="Y2833" s="4">
        <f t="shared" si="1028"/>
        <v>0</v>
      </c>
      <c r="Z2833" s="4">
        <f t="shared" si="1028"/>
        <v>0</v>
      </c>
      <c r="AA2833" s="4">
        <f t="shared" si="1028"/>
        <v>0</v>
      </c>
      <c r="AB2833" s="4">
        <f t="shared" si="1028"/>
        <v>0</v>
      </c>
      <c r="AC2833" s="4">
        <f t="shared" si="1028"/>
        <v>0</v>
      </c>
      <c r="AD2833" s="4">
        <f t="shared" si="1028"/>
        <v>0</v>
      </c>
      <c r="AE2833" s="4">
        <f t="shared" si="1028"/>
        <v>0</v>
      </c>
      <c r="AF2833" s="4">
        <f t="shared" si="1028"/>
        <v>0</v>
      </c>
      <c r="AG2833" s="4">
        <f t="shared" si="1028"/>
        <v>0</v>
      </c>
      <c r="AH2833" s="4">
        <f t="shared" si="1028"/>
        <v>0</v>
      </c>
      <c r="AI2833" s="4">
        <f t="shared" si="1028"/>
        <v>0</v>
      </c>
      <c r="AJ2833" s="4">
        <f t="shared" si="1028"/>
        <v>0</v>
      </c>
      <c r="AK2833" s="4">
        <f t="shared" si="1028"/>
        <v>0</v>
      </c>
      <c r="AL2833" s="4">
        <f t="shared" si="1028"/>
        <v>0</v>
      </c>
      <c r="AM2833" s="4">
        <f t="shared" si="1028"/>
        <v>0</v>
      </c>
      <c r="AN2833" s="4">
        <f t="shared" si="1028"/>
        <v>0</v>
      </c>
      <c r="AO2833" s="4">
        <f t="shared" si="1028"/>
        <v>0</v>
      </c>
      <c r="AP2833" s="4">
        <f t="shared" si="1028"/>
        <v>0</v>
      </c>
      <c r="AQ2833" s="4">
        <f t="shared" si="1028"/>
        <v>0</v>
      </c>
      <c r="AR2833" s="4">
        <f t="shared" si="1028"/>
        <v>0</v>
      </c>
      <c r="AS2833" s="4">
        <f t="shared" si="1028"/>
        <v>0</v>
      </c>
      <c r="AT2833" s="4">
        <f t="shared" si="1028"/>
        <v>0</v>
      </c>
      <c r="AU2833" s="4">
        <f t="shared" si="1028"/>
        <v>0</v>
      </c>
      <c r="AV2833" s="4">
        <f t="shared" si="1028"/>
        <v>0</v>
      </c>
      <c r="AW2833" s="4">
        <f t="shared" si="1028"/>
        <v>0</v>
      </c>
      <c r="AX2833" s="3"/>
    </row>
    <row r="2834" spans="1:50">
      <c r="A2834" s="15"/>
      <c r="B2834" s="15"/>
      <c r="C2834" s="14">
        <v>2</v>
      </c>
      <c r="D2834" s="11">
        <f t="shared" ref="D2834:AW2834" si="1029">(D456+D457)*D2563</f>
        <v>0</v>
      </c>
      <c r="E2834" s="11">
        <f t="shared" si="1029"/>
        <v>0</v>
      </c>
      <c r="F2834" s="11" t="e">
        <f t="shared" si="1029"/>
        <v>#DIV/0!</v>
      </c>
      <c r="G2834" s="11">
        <f t="shared" si="1029"/>
        <v>2.7118690833955861</v>
      </c>
      <c r="H2834" s="11">
        <f t="shared" si="1029"/>
        <v>0</v>
      </c>
      <c r="I2834" s="11">
        <f t="shared" si="1029"/>
        <v>0</v>
      </c>
      <c r="J2834" s="11">
        <f t="shared" si="1029"/>
        <v>0</v>
      </c>
      <c r="K2834" s="11">
        <f t="shared" si="1029"/>
        <v>0</v>
      </c>
      <c r="L2834" s="11">
        <f t="shared" si="1029"/>
        <v>6.8539952565408955</v>
      </c>
      <c r="M2834" s="11">
        <f t="shared" si="1029"/>
        <v>13.549263617387561</v>
      </c>
      <c r="N2834" s="11">
        <f t="shared" si="1029"/>
        <v>20.494775933604714</v>
      </c>
      <c r="O2834" s="11">
        <f t="shared" si="1029"/>
        <v>27.323653150271976</v>
      </c>
      <c r="P2834" s="11">
        <f t="shared" si="1029"/>
        <v>34.445056199613347</v>
      </c>
      <c r="Q2834" s="11">
        <f t="shared" si="1029"/>
        <v>42.091165560050769</v>
      </c>
      <c r="R2834" s="11">
        <f t="shared" si="1029"/>
        <v>50.516274637545251</v>
      </c>
      <c r="S2834" s="11">
        <f t="shared" si="1029"/>
        <v>59.677864830340255</v>
      </c>
      <c r="T2834" s="11">
        <f t="shared" si="1029"/>
        <v>69.374615944746139</v>
      </c>
      <c r="U2834" s="11">
        <f t="shared" si="1029"/>
        <v>88.684383308085714</v>
      </c>
      <c r="V2834" s="11">
        <f t="shared" si="1029"/>
        <v>131.72525700758393</v>
      </c>
      <c r="W2834" s="11">
        <f t="shared" si="1029"/>
        <v>141.55327783904136</v>
      </c>
      <c r="X2834" s="11">
        <f t="shared" si="1029"/>
        <v>153.33913710597261</v>
      </c>
      <c r="Y2834" s="11">
        <f t="shared" si="1029"/>
        <v>165.48055166102324</v>
      </c>
      <c r="Z2834" s="11">
        <f t="shared" si="1029"/>
        <v>178.01301201541975</v>
      </c>
      <c r="AA2834" s="11">
        <f t="shared" si="1029"/>
        <v>181.36709779846692</v>
      </c>
      <c r="AB2834" s="11">
        <f t="shared" si="1029"/>
        <v>184.52894062970267</v>
      </c>
      <c r="AC2834" s="11">
        <f t="shared" si="1029"/>
        <v>188.08123581688341</v>
      </c>
      <c r="AD2834" s="11">
        <f t="shared" si="1029"/>
        <v>191.83305696609605</v>
      </c>
      <c r="AE2834" s="11">
        <f t="shared" si="1029"/>
        <v>195.83128560071626</v>
      </c>
      <c r="AF2834" s="11">
        <f t="shared" si="1029"/>
        <v>200.11954005406758</v>
      </c>
      <c r="AG2834" s="11">
        <f t="shared" si="1029"/>
        <v>204.72760232866707</v>
      </c>
      <c r="AH2834" s="11">
        <f t="shared" si="1029"/>
        <v>209.49331776874055</v>
      </c>
      <c r="AI2834" s="11">
        <f t="shared" si="1029"/>
        <v>214.25653932368928</v>
      </c>
      <c r="AJ2834" s="11">
        <f t="shared" si="1029"/>
        <v>217.44380837950504</v>
      </c>
      <c r="AK2834" s="11">
        <f t="shared" si="1029"/>
        <v>191.05603686022371</v>
      </c>
      <c r="AL2834" s="11">
        <f t="shared" si="1029"/>
        <v>194.35744739203912</v>
      </c>
      <c r="AM2834" s="11">
        <f t="shared" si="1029"/>
        <v>197.44765153192216</v>
      </c>
      <c r="AN2834" s="11">
        <f t="shared" si="1029"/>
        <v>200.43755592161935</v>
      </c>
      <c r="AO2834" s="11">
        <f t="shared" si="1029"/>
        <v>203.31730571772687</v>
      </c>
      <c r="AP2834" s="11">
        <f t="shared" si="1029"/>
        <v>206.07444623782675</v>
      </c>
      <c r="AQ2834" s="11">
        <f t="shared" si="1029"/>
        <v>208.69176652288553</v>
      </c>
      <c r="AR2834" s="11">
        <f t="shared" si="1029"/>
        <v>211.14912629188549</v>
      </c>
      <c r="AS2834" s="11">
        <f t="shared" si="1029"/>
        <v>213.42096265847132</v>
      </c>
      <c r="AT2834" s="11">
        <f t="shared" si="1029"/>
        <v>215.47909024166037</v>
      </c>
      <c r="AU2834" s="11">
        <f t="shared" si="1029"/>
        <v>217.29668980328495</v>
      </c>
      <c r="AV2834" s="11">
        <f t="shared" si="1029"/>
        <v>218.85394942794377</v>
      </c>
      <c r="AW2834" s="11">
        <f t="shared" si="1029"/>
        <v>220.25138268156491</v>
      </c>
      <c r="AX2834" s="11"/>
    </row>
    <row r="2835" spans="1:50">
      <c r="C2835" s="10" t="s">
        <v>4</v>
      </c>
      <c r="D2835" s="3">
        <f t="shared" ref="D2835:AW2839" si="1030">D454*D2564</f>
        <v>0</v>
      </c>
      <c r="E2835" s="3">
        <f t="shared" si="1030"/>
        <v>0</v>
      </c>
      <c r="F2835" s="3">
        <f t="shared" si="1030"/>
        <v>0</v>
      </c>
      <c r="G2835" s="3">
        <f t="shared" si="1030"/>
        <v>0</v>
      </c>
      <c r="H2835" s="3">
        <f t="shared" si="1030"/>
        <v>0</v>
      </c>
      <c r="I2835" s="3">
        <f t="shared" si="1030"/>
        <v>0</v>
      </c>
      <c r="J2835" s="3">
        <f t="shared" si="1030"/>
        <v>0</v>
      </c>
      <c r="K2835" s="3">
        <f t="shared" si="1030"/>
        <v>0</v>
      </c>
      <c r="L2835" s="3">
        <f t="shared" si="1030"/>
        <v>0</v>
      </c>
      <c r="M2835" s="3">
        <f t="shared" si="1030"/>
        <v>0</v>
      </c>
      <c r="N2835" s="3">
        <f t="shared" si="1030"/>
        <v>0</v>
      </c>
      <c r="O2835" s="3">
        <f t="shared" si="1030"/>
        <v>0</v>
      </c>
      <c r="P2835" s="3">
        <f t="shared" si="1030"/>
        <v>0</v>
      </c>
      <c r="Q2835" s="3">
        <f t="shared" si="1030"/>
        <v>0</v>
      </c>
      <c r="R2835" s="3">
        <f t="shared" si="1030"/>
        <v>0</v>
      </c>
      <c r="S2835" s="3">
        <f t="shared" si="1030"/>
        <v>0</v>
      </c>
      <c r="T2835" s="3">
        <f t="shared" si="1030"/>
        <v>0</v>
      </c>
      <c r="U2835" s="3">
        <f t="shared" si="1030"/>
        <v>0</v>
      </c>
      <c r="V2835" s="3">
        <f t="shared" si="1030"/>
        <v>0</v>
      </c>
      <c r="W2835" s="3">
        <f t="shared" si="1030"/>
        <v>0</v>
      </c>
      <c r="X2835" s="3">
        <f t="shared" si="1030"/>
        <v>0</v>
      </c>
      <c r="Y2835" s="3">
        <f t="shared" si="1030"/>
        <v>0</v>
      </c>
      <c r="Z2835" s="3">
        <f t="shared" si="1030"/>
        <v>0</v>
      </c>
      <c r="AA2835" s="3">
        <f t="shared" si="1030"/>
        <v>0</v>
      </c>
      <c r="AB2835" s="3">
        <f t="shared" si="1030"/>
        <v>0</v>
      </c>
      <c r="AC2835" s="3">
        <f t="shared" si="1030"/>
        <v>0</v>
      </c>
      <c r="AD2835" s="3">
        <f t="shared" si="1030"/>
        <v>0</v>
      </c>
      <c r="AE2835" s="3">
        <f t="shared" si="1030"/>
        <v>0</v>
      </c>
      <c r="AF2835" s="3">
        <f t="shared" si="1030"/>
        <v>0</v>
      </c>
      <c r="AG2835" s="3">
        <f t="shared" si="1030"/>
        <v>0</v>
      </c>
      <c r="AH2835" s="3">
        <f t="shared" si="1030"/>
        <v>0</v>
      </c>
      <c r="AI2835" s="3">
        <f t="shared" si="1030"/>
        <v>0</v>
      </c>
      <c r="AJ2835" s="3">
        <f t="shared" si="1030"/>
        <v>0</v>
      </c>
      <c r="AK2835" s="3">
        <f t="shared" si="1030"/>
        <v>0</v>
      </c>
      <c r="AL2835" s="3">
        <f t="shared" si="1030"/>
        <v>0</v>
      </c>
      <c r="AM2835" s="3">
        <f t="shared" si="1030"/>
        <v>0</v>
      </c>
      <c r="AN2835" s="3">
        <f t="shared" si="1030"/>
        <v>0</v>
      </c>
      <c r="AO2835" s="3">
        <f t="shared" si="1030"/>
        <v>0</v>
      </c>
      <c r="AP2835" s="3">
        <f t="shared" si="1030"/>
        <v>0</v>
      </c>
      <c r="AQ2835" s="3">
        <f t="shared" si="1030"/>
        <v>0</v>
      </c>
      <c r="AR2835" s="3">
        <f t="shared" si="1030"/>
        <v>0</v>
      </c>
      <c r="AS2835" s="3">
        <f t="shared" si="1030"/>
        <v>0</v>
      </c>
      <c r="AT2835" s="3">
        <f t="shared" si="1030"/>
        <v>0</v>
      </c>
      <c r="AU2835" s="3">
        <f t="shared" si="1030"/>
        <v>0</v>
      </c>
      <c r="AV2835" s="3">
        <f t="shared" si="1030"/>
        <v>0</v>
      </c>
      <c r="AW2835" s="3">
        <f t="shared" si="1030"/>
        <v>0</v>
      </c>
      <c r="AX2835" s="3"/>
    </row>
    <row r="2836" spans="1:50">
      <c r="C2836" s="10" t="s">
        <v>3</v>
      </c>
      <c r="D2836" s="3">
        <f t="shared" si="1030"/>
        <v>0</v>
      </c>
      <c r="E2836" s="3">
        <f t="shared" si="1030"/>
        <v>0</v>
      </c>
      <c r="F2836" s="3">
        <f t="shared" si="1030"/>
        <v>0</v>
      </c>
      <c r="G2836" s="3">
        <f t="shared" si="1030"/>
        <v>0</v>
      </c>
      <c r="H2836" s="3">
        <f t="shared" si="1030"/>
        <v>0</v>
      </c>
      <c r="I2836" s="3">
        <f t="shared" si="1030"/>
        <v>0</v>
      </c>
      <c r="J2836" s="3">
        <f t="shared" si="1030"/>
        <v>0</v>
      </c>
      <c r="K2836" s="3">
        <f t="shared" si="1030"/>
        <v>0</v>
      </c>
      <c r="L2836" s="3">
        <f t="shared" si="1030"/>
        <v>0</v>
      </c>
      <c r="M2836" s="3">
        <f t="shared" si="1030"/>
        <v>0</v>
      </c>
      <c r="N2836" s="3">
        <f t="shared" si="1030"/>
        <v>0</v>
      </c>
      <c r="O2836" s="3">
        <f t="shared" si="1030"/>
        <v>0</v>
      </c>
      <c r="P2836" s="3">
        <f t="shared" si="1030"/>
        <v>0</v>
      </c>
      <c r="Q2836" s="3">
        <f t="shared" si="1030"/>
        <v>0</v>
      </c>
      <c r="R2836" s="3">
        <f t="shared" si="1030"/>
        <v>0</v>
      </c>
      <c r="S2836" s="3">
        <f t="shared" si="1030"/>
        <v>0</v>
      </c>
      <c r="T2836" s="3">
        <f t="shared" si="1030"/>
        <v>0</v>
      </c>
      <c r="U2836" s="3">
        <f t="shared" si="1030"/>
        <v>0</v>
      </c>
      <c r="V2836" s="3">
        <f t="shared" si="1030"/>
        <v>0</v>
      </c>
      <c r="W2836" s="3">
        <f t="shared" si="1030"/>
        <v>0</v>
      </c>
      <c r="X2836" s="3">
        <f t="shared" si="1030"/>
        <v>0</v>
      </c>
      <c r="Y2836" s="3">
        <f t="shared" si="1030"/>
        <v>0</v>
      </c>
      <c r="Z2836" s="3">
        <f t="shared" si="1030"/>
        <v>0</v>
      </c>
      <c r="AA2836" s="3">
        <f t="shared" si="1030"/>
        <v>0</v>
      </c>
      <c r="AB2836" s="3">
        <f t="shared" si="1030"/>
        <v>0</v>
      </c>
      <c r="AC2836" s="3">
        <f t="shared" si="1030"/>
        <v>0</v>
      </c>
      <c r="AD2836" s="3">
        <f t="shared" si="1030"/>
        <v>0</v>
      </c>
      <c r="AE2836" s="3">
        <f t="shared" si="1030"/>
        <v>0</v>
      </c>
      <c r="AF2836" s="3">
        <f t="shared" si="1030"/>
        <v>0</v>
      </c>
      <c r="AG2836" s="3">
        <f t="shared" si="1030"/>
        <v>0</v>
      </c>
      <c r="AH2836" s="3">
        <f t="shared" si="1030"/>
        <v>0</v>
      </c>
      <c r="AI2836" s="3">
        <f t="shared" si="1030"/>
        <v>0</v>
      </c>
      <c r="AJ2836" s="3">
        <f t="shared" si="1030"/>
        <v>0</v>
      </c>
      <c r="AK2836" s="3">
        <f t="shared" si="1030"/>
        <v>0</v>
      </c>
      <c r="AL2836" s="3">
        <f t="shared" si="1030"/>
        <v>0</v>
      </c>
      <c r="AM2836" s="3">
        <f t="shared" si="1030"/>
        <v>0</v>
      </c>
      <c r="AN2836" s="3">
        <f t="shared" si="1030"/>
        <v>0</v>
      </c>
      <c r="AO2836" s="3">
        <f t="shared" si="1030"/>
        <v>0</v>
      </c>
      <c r="AP2836" s="3">
        <f t="shared" si="1030"/>
        <v>0</v>
      </c>
      <c r="AQ2836" s="3">
        <f t="shared" si="1030"/>
        <v>0</v>
      </c>
      <c r="AR2836" s="3">
        <f t="shared" si="1030"/>
        <v>0</v>
      </c>
      <c r="AS2836" s="3">
        <f t="shared" si="1030"/>
        <v>0</v>
      </c>
      <c r="AT2836" s="3">
        <f t="shared" si="1030"/>
        <v>0</v>
      </c>
      <c r="AU2836" s="3">
        <f t="shared" si="1030"/>
        <v>0</v>
      </c>
      <c r="AV2836" s="3">
        <f t="shared" si="1030"/>
        <v>0</v>
      </c>
      <c r="AW2836" s="3">
        <f t="shared" si="1030"/>
        <v>0</v>
      </c>
      <c r="AX2836" s="3"/>
    </row>
    <row r="2837" spans="1:50">
      <c r="C2837" s="10" t="s">
        <v>2</v>
      </c>
      <c r="D2837" s="3">
        <f t="shared" si="1030"/>
        <v>0</v>
      </c>
      <c r="E2837" s="3">
        <f t="shared" si="1030"/>
        <v>0</v>
      </c>
      <c r="F2837" s="3">
        <f t="shared" si="1030"/>
        <v>0</v>
      </c>
      <c r="G2837" s="3">
        <f t="shared" si="1030"/>
        <v>1.2726331608215904</v>
      </c>
      <c r="H2837" s="3">
        <f t="shared" si="1030"/>
        <v>2.5194241801708142</v>
      </c>
      <c r="I2837" s="3">
        <f t="shared" si="1030"/>
        <v>3.5220275846887787</v>
      </c>
      <c r="J2837" s="3">
        <f t="shared" si="1030"/>
        <v>4.5265726627274452</v>
      </c>
      <c r="K2837" s="3">
        <f t="shared" si="1030"/>
        <v>5.4724443171540704</v>
      </c>
      <c r="L2837" s="3">
        <f t="shared" si="1030"/>
        <v>6.3757328651752072</v>
      </c>
      <c r="M2837" s="3">
        <f t="shared" si="1030"/>
        <v>11.75380185165486</v>
      </c>
      <c r="N2837" s="3">
        <f t="shared" si="1030"/>
        <v>17.318216163253197</v>
      </c>
      <c r="O2837" s="3">
        <f t="shared" si="1030"/>
        <v>22.746878304458384</v>
      </c>
      <c r="P2837" s="3">
        <f t="shared" si="1030"/>
        <v>28.382390390775686</v>
      </c>
      <c r="Q2837" s="3">
        <f t="shared" si="1030"/>
        <v>34.409729981357749</v>
      </c>
      <c r="R2837" s="3">
        <f t="shared" si="1030"/>
        <v>41.029068587593486</v>
      </c>
      <c r="S2837" s="3">
        <f t="shared" si="1030"/>
        <v>48.198110950192095</v>
      </c>
      <c r="T2837" s="3">
        <f t="shared" si="1030"/>
        <v>55.749321732289445</v>
      </c>
      <c r="U2837" s="3">
        <f t="shared" si="1030"/>
        <v>63.546848444240823</v>
      </c>
      <c r="V2837" s="3">
        <f t="shared" si="1030"/>
        <v>93.38660564010145</v>
      </c>
      <c r="W2837" s="3">
        <f t="shared" si="1030"/>
        <v>99.41003298124123</v>
      </c>
      <c r="X2837" s="3">
        <f t="shared" si="1030"/>
        <v>106.78174846816104</v>
      </c>
      <c r="Y2837" s="3">
        <f t="shared" si="1030"/>
        <v>114.36545770704923</v>
      </c>
      <c r="Z2837" s="3">
        <f t="shared" si="1030"/>
        <v>122.18521769881279</v>
      </c>
      <c r="AA2837" s="3">
        <f t="shared" si="1030"/>
        <v>124.45468253377358</v>
      </c>
      <c r="AB2837" s="3">
        <f t="shared" si="1030"/>
        <v>126.59153674983351</v>
      </c>
      <c r="AC2837" s="3">
        <f t="shared" si="1030"/>
        <v>128.99553877242721</v>
      </c>
      <c r="AD2837" s="3">
        <f t="shared" si="1030"/>
        <v>131.53558614618697</v>
      </c>
      <c r="AE2837" s="3">
        <f t="shared" si="1030"/>
        <v>134.24373083570816</v>
      </c>
      <c r="AF2837" s="3">
        <f t="shared" si="1030"/>
        <v>137.14975934182317</v>
      </c>
      <c r="AG2837" s="3">
        <f t="shared" si="1030"/>
        <v>140.27395198266115</v>
      </c>
      <c r="AH2837" s="3">
        <f t="shared" si="1030"/>
        <v>143.50509451644572</v>
      </c>
      <c r="AI2837" s="3">
        <f t="shared" si="1030"/>
        <v>146.73345580561545</v>
      </c>
      <c r="AJ2837" s="3">
        <f t="shared" si="1030"/>
        <v>148.91625500800274</v>
      </c>
      <c r="AK2837" s="3">
        <f t="shared" si="1030"/>
        <v>130.84460632808259</v>
      </c>
      <c r="AL2837" s="3">
        <f t="shared" si="1030"/>
        <v>133.10557524830983</v>
      </c>
      <c r="AM2837" s="3">
        <f t="shared" si="1030"/>
        <v>135.22189960424839</v>
      </c>
      <c r="AN2837" s="3">
        <f t="shared" si="1030"/>
        <v>137.26953373954075</v>
      </c>
      <c r="AO2837" s="3">
        <f t="shared" si="1030"/>
        <v>139.24172857089616</v>
      </c>
      <c r="AP2837" s="3">
        <f t="shared" si="1030"/>
        <v>141.12995451691859</v>
      </c>
      <c r="AQ2837" s="3">
        <f t="shared" si="1030"/>
        <v>142.9224246631702</v>
      </c>
      <c r="AR2837" s="3">
        <f t="shared" si="1030"/>
        <v>144.60534595089939</v>
      </c>
      <c r="AS2837" s="3">
        <f t="shared" si="1030"/>
        <v>146.1612116535116</v>
      </c>
      <c r="AT2837" s="3">
        <f t="shared" si="1030"/>
        <v>147.57071903061842</v>
      </c>
      <c r="AU2837" s="3">
        <f t="shared" si="1030"/>
        <v>148.81550094387876</v>
      </c>
      <c r="AV2837" s="3">
        <f t="shared" si="1030"/>
        <v>149.88198921552794</v>
      </c>
      <c r="AW2837" s="3">
        <f t="shared" si="1030"/>
        <v>150.83902049778771</v>
      </c>
      <c r="AX2837" s="3"/>
    </row>
    <row r="2838" spans="1:50">
      <c r="C2838" s="10" t="s">
        <v>1</v>
      </c>
      <c r="D2838" s="3">
        <f t="shared" si="1030"/>
        <v>0</v>
      </c>
      <c r="E2838" s="3">
        <f t="shared" si="1030"/>
        <v>0</v>
      </c>
      <c r="F2838" s="3">
        <f t="shared" si="1030"/>
        <v>0</v>
      </c>
      <c r="G2838" s="3">
        <f t="shared" si="1030"/>
        <v>1.4392601926583894</v>
      </c>
      <c r="H2838" s="3">
        <f t="shared" si="1030"/>
        <v>2.9113726023410931</v>
      </c>
      <c r="I2838" s="3">
        <f t="shared" si="1030"/>
        <v>4.1553337065273981</v>
      </c>
      <c r="J2838" s="3">
        <f t="shared" si="1030"/>
        <v>5.4484877659470214</v>
      </c>
      <c r="K2838" s="3">
        <f t="shared" si="1030"/>
        <v>6.7154725118754506</v>
      </c>
      <c r="L2838" s="3">
        <f t="shared" si="1030"/>
        <v>0.47827530484636194</v>
      </c>
      <c r="M2838" s="3">
        <f t="shared" si="1030"/>
        <v>1.7955027003132342</v>
      </c>
      <c r="N2838" s="3">
        <f t="shared" si="1030"/>
        <v>3.1766242070979827</v>
      </c>
      <c r="O2838" s="3">
        <f t="shared" si="1030"/>
        <v>4.5768583260491402</v>
      </c>
      <c r="P2838" s="3">
        <f t="shared" si="1030"/>
        <v>6.0627653888689332</v>
      </c>
      <c r="Q2838" s="3">
        <f t="shared" si="1030"/>
        <v>7.6815489481814305</v>
      </c>
      <c r="R2838" s="3">
        <f t="shared" si="1030"/>
        <v>9.4873313186860528</v>
      </c>
      <c r="S2838" s="3">
        <f t="shared" si="1030"/>
        <v>11.479888649252777</v>
      </c>
      <c r="T2838" s="3">
        <f t="shared" si="1030"/>
        <v>13.625435276675944</v>
      </c>
      <c r="U2838" s="3">
        <f t="shared" si="1030"/>
        <v>25.137762649952926</v>
      </c>
      <c r="V2838" s="3">
        <f t="shared" si="1030"/>
        <v>38.338992061098587</v>
      </c>
      <c r="W2838" s="3">
        <f t="shared" si="1030"/>
        <v>42.143612635346948</v>
      </c>
      <c r="X2838" s="3">
        <f t="shared" si="1030"/>
        <v>46.557788109608971</v>
      </c>
      <c r="Y2838" s="3">
        <f t="shared" si="1030"/>
        <v>51.115525592677116</v>
      </c>
      <c r="Z2838" s="3">
        <f t="shared" si="1030"/>
        <v>55.828258690089015</v>
      </c>
      <c r="AA2838" s="3">
        <f t="shared" si="1030"/>
        <v>56.912884932458617</v>
      </c>
      <c r="AB2838" s="3">
        <f t="shared" si="1030"/>
        <v>57.937878270924543</v>
      </c>
      <c r="AC2838" s="3">
        <f t="shared" si="1030"/>
        <v>59.086177087362181</v>
      </c>
      <c r="AD2838" s="3">
        <f t="shared" si="1030"/>
        <v>60.297956939495315</v>
      </c>
      <c r="AE2838" s="3">
        <f t="shared" si="1030"/>
        <v>61.588047495019232</v>
      </c>
      <c r="AF2838" s="3">
        <f t="shared" si="1030"/>
        <v>62.970280684116894</v>
      </c>
      <c r="AG2838" s="3">
        <f t="shared" si="1030"/>
        <v>64.454158251808678</v>
      </c>
      <c r="AH2838" s="3">
        <f t="shared" si="1030"/>
        <v>65.988739370178678</v>
      </c>
      <c r="AI2838" s="3">
        <f t="shared" si="1030"/>
        <v>67.52360772860834</v>
      </c>
      <c r="AJ2838" s="3">
        <f t="shared" si="1030"/>
        <v>68.528085380165294</v>
      </c>
      <c r="AK2838" s="3">
        <f t="shared" si="1030"/>
        <v>60.211897979191008</v>
      </c>
      <c r="AL2838" s="3">
        <f t="shared" si="1030"/>
        <v>61.252347668171751</v>
      </c>
      <c r="AM2838" s="3">
        <f t="shared" si="1030"/>
        <v>62.226235012760753</v>
      </c>
      <c r="AN2838" s="3">
        <f t="shared" si="1030"/>
        <v>63.168512582412177</v>
      </c>
      <c r="AO2838" s="3">
        <f t="shared" si="1030"/>
        <v>64.076074592901023</v>
      </c>
      <c r="AP2838" s="3">
        <f t="shared" si="1030"/>
        <v>64.944995912733475</v>
      </c>
      <c r="AQ2838" s="3">
        <f t="shared" si="1030"/>
        <v>65.7698524552045</v>
      </c>
      <c r="AR2838" s="3">
        <f t="shared" si="1030"/>
        <v>66.544296948771944</v>
      </c>
      <c r="AS2838" s="3">
        <f t="shared" si="1030"/>
        <v>67.260273171131757</v>
      </c>
      <c r="AT2838" s="3">
        <f t="shared" si="1030"/>
        <v>67.908898412729286</v>
      </c>
      <c r="AU2838" s="3">
        <f t="shared" si="1030"/>
        <v>68.481720508121725</v>
      </c>
      <c r="AV2838" s="3">
        <f t="shared" si="1030"/>
        <v>68.972495671199113</v>
      </c>
      <c r="AW2838" s="3">
        <f t="shared" si="1030"/>
        <v>69.412901061588855</v>
      </c>
      <c r="AX2838" s="3"/>
    </row>
    <row r="2839" spans="1:50">
      <c r="C2839" s="7" t="s">
        <v>0</v>
      </c>
      <c r="D2839" s="4">
        <f t="shared" si="1030"/>
        <v>0</v>
      </c>
      <c r="E2839" s="4">
        <f t="shared" si="1030"/>
        <v>0</v>
      </c>
      <c r="F2839" s="4">
        <f t="shared" si="1030"/>
        <v>0</v>
      </c>
      <c r="G2839" s="4">
        <f t="shared" si="1030"/>
        <v>0</v>
      </c>
      <c r="H2839" s="4">
        <f t="shared" si="1030"/>
        <v>0</v>
      </c>
      <c r="I2839" s="4">
        <f t="shared" si="1030"/>
        <v>0</v>
      </c>
      <c r="J2839" s="4">
        <f t="shared" si="1030"/>
        <v>0</v>
      </c>
      <c r="K2839" s="4">
        <f t="shared" si="1030"/>
        <v>0</v>
      </c>
      <c r="L2839" s="4">
        <f t="shared" si="1030"/>
        <v>0</v>
      </c>
      <c r="M2839" s="4">
        <f t="shared" si="1030"/>
        <v>0</v>
      </c>
      <c r="N2839" s="4">
        <f t="shared" si="1030"/>
        <v>0</v>
      </c>
      <c r="O2839" s="4">
        <f t="shared" si="1030"/>
        <v>0</v>
      </c>
      <c r="P2839" s="4">
        <f t="shared" si="1030"/>
        <v>0</v>
      </c>
      <c r="Q2839" s="4">
        <f t="shared" si="1030"/>
        <v>0</v>
      </c>
      <c r="R2839" s="4">
        <f t="shared" si="1030"/>
        <v>0</v>
      </c>
      <c r="S2839" s="4">
        <f t="shared" si="1030"/>
        <v>0</v>
      </c>
      <c r="T2839" s="4">
        <f t="shared" si="1030"/>
        <v>0</v>
      </c>
      <c r="U2839" s="4">
        <f t="shared" si="1030"/>
        <v>0</v>
      </c>
      <c r="V2839" s="4">
        <f t="shared" si="1030"/>
        <v>0</v>
      </c>
      <c r="W2839" s="4">
        <f t="shared" si="1030"/>
        <v>0</v>
      </c>
      <c r="X2839" s="4">
        <f t="shared" si="1030"/>
        <v>0</v>
      </c>
      <c r="Y2839" s="4">
        <f t="shared" si="1030"/>
        <v>0</v>
      </c>
      <c r="Z2839" s="4">
        <f t="shared" si="1030"/>
        <v>0</v>
      </c>
      <c r="AA2839" s="4">
        <f t="shared" si="1030"/>
        <v>0</v>
      </c>
      <c r="AB2839" s="4">
        <f t="shared" si="1030"/>
        <v>0</v>
      </c>
      <c r="AC2839" s="4">
        <f t="shared" si="1030"/>
        <v>0</v>
      </c>
      <c r="AD2839" s="4">
        <f t="shared" si="1030"/>
        <v>0</v>
      </c>
      <c r="AE2839" s="4">
        <f t="shared" si="1030"/>
        <v>0</v>
      </c>
      <c r="AF2839" s="4">
        <f t="shared" si="1030"/>
        <v>0</v>
      </c>
      <c r="AG2839" s="4">
        <f t="shared" si="1030"/>
        <v>0</v>
      </c>
      <c r="AH2839" s="4">
        <f t="shared" si="1030"/>
        <v>0</v>
      </c>
      <c r="AI2839" s="4">
        <f t="shared" si="1030"/>
        <v>0</v>
      </c>
      <c r="AJ2839" s="4">
        <f t="shared" si="1030"/>
        <v>0</v>
      </c>
      <c r="AK2839" s="4">
        <f t="shared" si="1030"/>
        <v>0</v>
      </c>
      <c r="AL2839" s="4">
        <f t="shared" si="1030"/>
        <v>0</v>
      </c>
      <c r="AM2839" s="4">
        <f t="shared" si="1030"/>
        <v>0</v>
      </c>
      <c r="AN2839" s="4">
        <f t="shared" si="1030"/>
        <v>0</v>
      </c>
      <c r="AO2839" s="4">
        <f t="shared" si="1030"/>
        <v>0</v>
      </c>
      <c r="AP2839" s="4">
        <f t="shared" si="1030"/>
        <v>0</v>
      </c>
      <c r="AQ2839" s="4">
        <f t="shared" si="1030"/>
        <v>0</v>
      </c>
      <c r="AR2839" s="4">
        <f t="shared" si="1030"/>
        <v>0</v>
      </c>
      <c r="AS2839" s="4">
        <f t="shared" si="1030"/>
        <v>0</v>
      </c>
      <c r="AT2839" s="4">
        <f t="shared" si="1030"/>
        <v>0</v>
      </c>
      <c r="AU2839" s="4">
        <f t="shared" si="1030"/>
        <v>0</v>
      </c>
      <c r="AV2839" s="4">
        <f t="shared" si="1030"/>
        <v>0</v>
      </c>
      <c r="AW2839" s="4">
        <f t="shared" si="1030"/>
        <v>0</v>
      </c>
      <c r="AX2839" s="3"/>
    </row>
    <row r="2840" spans="1:50">
      <c r="A2840" s="15"/>
      <c r="B2840" s="15"/>
      <c r="C2840" s="14">
        <v>3</v>
      </c>
      <c r="D2840" s="11">
        <f t="shared" ref="D2840:AW2840" si="1031">(D462+D463)*D2569</f>
        <v>0</v>
      </c>
      <c r="E2840" s="11">
        <f t="shared" si="1031"/>
        <v>0</v>
      </c>
      <c r="F2840" s="11">
        <f t="shared" si="1031"/>
        <v>0</v>
      </c>
      <c r="G2840" s="11" t="e">
        <f t="shared" si="1031"/>
        <v>#DIV/0!</v>
      </c>
      <c r="H2840" s="11">
        <f t="shared" si="1031"/>
        <v>3.5420789047191752</v>
      </c>
      <c r="I2840" s="11">
        <f t="shared" si="1031"/>
        <v>0</v>
      </c>
      <c r="J2840" s="11">
        <f t="shared" si="1031"/>
        <v>0</v>
      </c>
      <c r="K2840" s="11">
        <f t="shared" si="1031"/>
        <v>0</v>
      </c>
      <c r="L2840" s="11">
        <f t="shared" si="1031"/>
        <v>0</v>
      </c>
      <c r="M2840" s="11">
        <f t="shared" si="1031"/>
        <v>8.9529310648391789</v>
      </c>
      <c r="N2840" s="11">
        <f t="shared" si="1031"/>
        <v>17.698346256904436</v>
      </c>
      <c r="O2840" s="11">
        <f t="shared" si="1031"/>
        <v>26.77063910615178</v>
      </c>
      <c r="P2840" s="11">
        <f t="shared" si="1031"/>
        <v>35.690581407457671</v>
      </c>
      <c r="Q2840" s="11">
        <f t="shared" si="1031"/>
        <v>44.992625447798112</v>
      </c>
      <c r="R2840" s="11">
        <f t="shared" si="1031"/>
        <v>54.980047603873288</v>
      </c>
      <c r="S2840" s="11">
        <f t="shared" si="1031"/>
        <v>65.985008401720307</v>
      </c>
      <c r="T2840" s="11">
        <f t="shared" si="1031"/>
        <v>77.951968778894653</v>
      </c>
      <c r="U2840" s="11">
        <f t="shared" si="1031"/>
        <v>90.617961503243322</v>
      </c>
      <c r="V2840" s="11">
        <f t="shared" si="1031"/>
        <v>115.83912671479219</v>
      </c>
      <c r="W2840" s="11">
        <f t="shared" si="1031"/>
        <v>172.05872843762387</v>
      </c>
      <c r="X2840" s="11">
        <f t="shared" si="1031"/>
        <v>184.89585475555353</v>
      </c>
      <c r="Y2840" s="11">
        <f t="shared" si="1031"/>
        <v>200.29029126864566</v>
      </c>
      <c r="Z2840" s="11">
        <f t="shared" si="1031"/>
        <v>216.14914541253191</v>
      </c>
      <c r="AA2840" s="11">
        <f t="shared" si="1031"/>
        <v>232.51877447008175</v>
      </c>
      <c r="AB2840" s="11">
        <f t="shared" si="1031"/>
        <v>236.89984699343736</v>
      </c>
      <c r="AC2840" s="11">
        <f t="shared" si="1031"/>
        <v>241.02981374060468</v>
      </c>
      <c r="AD2840" s="11">
        <f t="shared" si="1031"/>
        <v>245.66978535912671</v>
      </c>
      <c r="AE2840" s="11">
        <f t="shared" si="1031"/>
        <v>250.57037574726155</v>
      </c>
      <c r="AF2840" s="11">
        <f t="shared" si="1031"/>
        <v>255.7928210710464</v>
      </c>
      <c r="AG2840" s="11">
        <f t="shared" si="1031"/>
        <v>261.39409515107479</v>
      </c>
      <c r="AH2840" s="11">
        <f t="shared" si="1031"/>
        <v>267.41309893422664</v>
      </c>
      <c r="AI2840" s="11">
        <f t="shared" si="1031"/>
        <v>273.63802766866814</v>
      </c>
      <c r="AJ2840" s="11">
        <f t="shared" si="1031"/>
        <v>279.85969891587962</v>
      </c>
      <c r="AK2840" s="11">
        <f t="shared" si="1031"/>
        <v>284.02287713736871</v>
      </c>
      <c r="AL2840" s="11">
        <f t="shared" si="1031"/>
        <v>249.55544003716969</v>
      </c>
      <c r="AM2840" s="11">
        <f t="shared" si="1031"/>
        <v>253.86770868645513</v>
      </c>
      <c r="AN2840" s="11">
        <f t="shared" si="1031"/>
        <v>257.90410170814158</v>
      </c>
      <c r="AO2840" s="11">
        <f t="shared" si="1031"/>
        <v>261.80948422262566</v>
      </c>
      <c r="AP2840" s="11">
        <f t="shared" si="1031"/>
        <v>265.57098393430334</v>
      </c>
      <c r="AQ2840" s="11">
        <f t="shared" si="1031"/>
        <v>269.17233266447261</v>
      </c>
      <c r="AR2840" s="11">
        <f t="shared" si="1031"/>
        <v>272.59104963458532</v>
      </c>
      <c r="AS2840" s="11">
        <f t="shared" si="1031"/>
        <v>275.80082781569041</v>
      </c>
      <c r="AT2840" s="11">
        <f t="shared" si="1031"/>
        <v>278.76827722724698</v>
      </c>
      <c r="AU2840" s="11">
        <f t="shared" si="1031"/>
        <v>281.45658241307962</v>
      </c>
      <c r="AV2840" s="11">
        <f t="shared" si="1031"/>
        <v>283.8307123587557</v>
      </c>
      <c r="AW2840" s="11">
        <f t="shared" si="1031"/>
        <v>285.86478894314536</v>
      </c>
      <c r="AX2840" s="11"/>
    </row>
    <row r="2841" spans="1:50">
      <c r="C2841" s="10" t="s">
        <v>4</v>
      </c>
      <c r="D2841" s="3">
        <f t="shared" ref="D2841:AW2845" si="1032">D460*D2570</f>
        <v>0</v>
      </c>
      <c r="E2841" s="3">
        <f t="shared" si="1032"/>
        <v>0</v>
      </c>
      <c r="F2841" s="3">
        <f t="shared" si="1032"/>
        <v>0</v>
      </c>
      <c r="G2841" s="3">
        <f t="shared" si="1032"/>
        <v>0</v>
      </c>
      <c r="H2841" s="3">
        <f t="shared" si="1032"/>
        <v>0</v>
      </c>
      <c r="I2841" s="3">
        <f t="shared" si="1032"/>
        <v>0</v>
      </c>
      <c r="J2841" s="3">
        <f t="shared" si="1032"/>
        <v>0</v>
      </c>
      <c r="K2841" s="3">
        <f t="shared" si="1032"/>
        <v>0</v>
      </c>
      <c r="L2841" s="3">
        <f t="shared" si="1032"/>
        <v>0</v>
      </c>
      <c r="M2841" s="3">
        <f t="shared" si="1032"/>
        <v>0</v>
      </c>
      <c r="N2841" s="3">
        <f t="shared" si="1032"/>
        <v>0</v>
      </c>
      <c r="O2841" s="3">
        <f t="shared" si="1032"/>
        <v>0</v>
      </c>
      <c r="P2841" s="3">
        <f t="shared" si="1032"/>
        <v>0</v>
      </c>
      <c r="Q2841" s="3">
        <f t="shared" si="1032"/>
        <v>0</v>
      </c>
      <c r="R2841" s="3">
        <f t="shared" si="1032"/>
        <v>0</v>
      </c>
      <c r="S2841" s="3">
        <f t="shared" si="1032"/>
        <v>0</v>
      </c>
      <c r="T2841" s="3">
        <f t="shared" si="1032"/>
        <v>0</v>
      </c>
      <c r="U2841" s="3">
        <f t="shared" si="1032"/>
        <v>0</v>
      </c>
      <c r="V2841" s="3">
        <f t="shared" si="1032"/>
        <v>0</v>
      </c>
      <c r="W2841" s="3">
        <f t="shared" si="1032"/>
        <v>0</v>
      </c>
      <c r="X2841" s="3">
        <f t="shared" si="1032"/>
        <v>0</v>
      </c>
      <c r="Y2841" s="3">
        <f t="shared" si="1032"/>
        <v>0</v>
      </c>
      <c r="Z2841" s="3">
        <f t="shared" si="1032"/>
        <v>0</v>
      </c>
      <c r="AA2841" s="3">
        <f t="shared" si="1032"/>
        <v>0</v>
      </c>
      <c r="AB2841" s="3">
        <f t="shared" si="1032"/>
        <v>0</v>
      </c>
      <c r="AC2841" s="3">
        <f t="shared" si="1032"/>
        <v>0</v>
      </c>
      <c r="AD2841" s="3">
        <f t="shared" si="1032"/>
        <v>0</v>
      </c>
      <c r="AE2841" s="3">
        <f t="shared" si="1032"/>
        <v>0</v>
      </c>
      <c r="AF2841" s="3">
        <f t="shared" si="1032"/>
        <v>0</v>
      </c>
      <c r="AG2841" s="3">
        <f t="shared" si="1032"/>
        <v>0</v>
      </c>
      <c r="AH2841" s="3">
        <f t="shared" si="1032"/>
        <v>0</v>
      </c>
      <c r="AI2841" s="3">
        <f t="shared" si="1032"/>
        <v>0</v>
      </c>
      <c r="AJ2841" s="3">
        <f t="shared" si="1032"/>
        <v>0</v>
      </c>
      <c r="AK2841" s="3">
        <f t="shared" si="1032"/>
        <v>0</v>
      </c>
      <c r="AL2841" s="3">
        <f t="shared" si="1032"/>
        <v>0</v>
      </c>
      <c r="AM2841" s="3">
        <f t="shared" si="1032"/>
        <v>0</v>
      </c>
      <c r="AN2841" s="3">
        <f t="shared" si="1032"/>
        <v>0</v>
      </c>
      <c r="AO2841" s="3">
        <f t="shared" si="1032"/>
        <v>0</v>
      </c>
      <c r="AP2841" s="3">
        <f t="shared" si="1032"/>
        <v>0</v>
      </c>
      <c r="AQ2841" s="3">
        <f t="shared" si="1032"/>
        <v>0</v>
      </c>
      <c r="AR2841" s="3">
        <f t="shared" si="1032"/>
        <v>0</v>
      </c>
      <c r="AS2841" s="3">
        <f t="shared" si="1032"/>
        <v>0</v>
      </c>
      <c r="AT2841" s="3">
        <f t="shared" si="1032"/>
        <v>0</v>
      </c>
      <c r="AU2841" s="3">
        <f t="shared" si="1032"/>
        <v>0</v>
      </c>
      <c r="AV2841" s="3">
        <f t="shared" si="1032"/>
        <v>0</v>
      </c>
      <c r="AW2841" s="3">
        <f t="shared" si="1032"/>
        <v>0</v>
      </c>
      <c r="AX2841" s="3"/>
    </row>
    <row r="2842" spans="1:50">
      <c r="C2842" s="10" t="s">
        <v>3</v>
      </c>
      <c r="D2842" s="3">
        <f t="shared" si="1032"/>
        <v>0</v>
      </c>
      <c r="E2842" s="3">
        <f t="shared" si="1032"/>
        <v>0</v>
      </c>
      <c r="F2842" s="3">
        <f t="shared" si="1032"/>
        <v>0</v>
      </c>
      <c r="G2842" s="3">
        <f t="shared" si="1032"/>
        <v>0</v>
      </c>
      <c r="H2842" s="3">
        <f t="shared" si="1032"/>
        <v>0</v>
      </c>
      <c r="I2842" s="3">
        <f t="shared" si="1032"/>
        <v>0</v>
      </c>
      <c r="J2842" s="3">
        <f t="shared" si="1032"/>
        <v>0</v>
      </c>
      <c r="K2842" s="3">
        <f t="shared" si="1032"/>
        <v>0</v>
      </c>
      <c r="L2842" s="3">
        <f t="shared" si="1032"/>
        <v>0</v>
      </c>
      <c r="M2842" s="3">
        <f t="shared" si="1032"/>
        <v>0</v>
      </c>
      <c r="N2842" s="3">
        <f t="shared" si="1032"/>
        <v>0</v>
      </c>
      <c r="O2842" s="3">
        <f t="shared" si="1032"/>
        <v>0</v>
      </c>
      <c r="P2842" s="3">
        <f t="shared" si="1032"/>
        <v>0</v>
      </c>
      <c r="Q2842" s="3">
        <f t="shared" si="1032"/>
        <v>0</v>
      </c>
      <c r="R2842" s="3">
        <f t="shared" si="1032"/>
        <v>0</v>
      </c>
      <c r="S2842" s="3">
        <f t="shared" si="1032"/>
        <v>0</v>
      </c>
      <c r="T2842" s="3">
        <f t="shared" si="1032"/>
        <v>0</v>
      </c>
      <c r="U2842" s="3">
        <f t="shared" si="1032"/>
        <v>0</v>
      </c>
      <c r="V2842" s="3">
        <f t="shared" si="1032"/>
        <v>0</v>
      </c>
      <c r="W2842" s="3">
        <f t="shared" si="1032"/>
        <v>0</v>
      </c>
      <c r="X2842" s="3">
        <f t="shared" si="1032"/>
        <v>0</v>
      </c>
      <c r="Y2842" s="3">
        <f t="shared" si="1032"/>
        <v>0</v>
      </c>
      <c r="Z2842" s="3">
        <f t="shared" si="1032"/>
        <v>0</v>
      </c>
      <c r="AA2842" s="3">
        <f t="shared" si="1032"/>
        <v>0</v>
      </c>
      <c r="AB2842" s="3">
        <f t="shared" si="1032"/>
        <v>0</v>
      </c>
      <c r="AC2842" s="3">
        <f t="shared" si="1032"/>
        <v>0</v>
      </c>
      <c r="AD2842" s="3">
        <f t="shared" si="1032"/>
        <v>0</v>
      </c>
      <c r="AE2842" s="3">
        <f t="shared" si="1032"/>
        <v>0</v>
      </c>
      <c r="AF2842" s="3">
        <f t="shared" si="1032"/>
        <v>0</v>
      </c>
      <c r="AG2842" s="3">
        <f t="shared" si="1032"/>
        <v>0</v>
      </c>
      <c r="AH2842" s="3">
        <f t="shared" si="1032"/>
        <v>0</v>
      </c>
      <c r="AI2842" s="3">
        <f t="shared" si="1032"/>
        <v>0</v>
      </c>
      <c r="AJ2842" s="3">
        <f t="shared" si="1032"/>
        <v>0</v>
      </c>
      <c r="AK2842" s="3">
        <f t="shared" si="1032"/>
        <v>0</v>
      </c>
      <c r="AL2842" s="3">
        <f t="shared" si="1032"/>
        <v>0</v>
      </c>
      <c r="AM2842" s="3">
        <f t="shared" si="1032"/>
        <v>0</v>
      </c>
      <c r="AN2842" s="3">
        <f t="shared" si="1032"/>
        <v>0</v>
      </c>
      <c r="AO2842" s="3">
        <f t="shared" si="1032"/>
        <v>0</v>
      </c>
      <c r="AP2842" s="3">
        <f t="shared" si="1032"/>
        <v>0</v>
      </c>
      <c r="AQ2842" s="3">
        <f t="shared" si="1032"/>
        <v>0</v>
      </c>
      <c r="AR2842" s="3">
        <f t="shared" si="1032"/>
        <v>0</v>
      </c>
      <c r="AS2842" s="3">
        <f t="shared" si="1032"/>
        <v>0</v>
      </c>
      <c r="AT2842" s="3">
        <f t="shared" si="1032"/>
        <v>0</v>
      </c>
      <c r="AU2842" s="3">
        <f t="shared" si="1032"/>
        <v>0</v>
      </c>
      <c r="AV2842" s="3">
        <f t="shared" si="1032"/>
        <v>0</v>
      </c>
      <c r="AW2842" s="3">
        <f t="shared" si="1032"/>
        <v>0</v>
      </c>
      <c r="AX2842" s="3"/>
    </row>
    <row r="2843" spans="1:50">
      <c r="C2843" s="10" t="s">
        <v>2</v>
      </c>
      <c r="D2843" s="3">
        <f t="shared" si="1032"/>
        <v>0</v>
      </c>
      <c r="E2843" s="3">
        <f t="shared" si="1032"/>
        <v>0</v>
      </c>
      <c r="F2843" s="3">
        <f t="shared" si="1032"/>
        <v>0</v>
      </c>
      <c r="G2843" s="3">
        <f t="shared" si="1032"/>
        <v>0</v>
      </c>
      <c r="H2843" s="3">
        <f t="shared" si="1032"/>
        <v>1.6623787411540494</v>
      </c>
      <c r="I2843" s="3">
        <f t="shared" si="1032"/>
        <v>3.2910011510005783</v>
      </c>
      <c r="J2843" s="3">
        <f t="shared" si="1032"/>
        <v>4.6006531676141771</v>
      </c>
      <c r="K2843" s="3">
        <f t="shared" si="1032"/>
        <v>5.9128414978194606</v>
      </c>
      <c r="L2843" s="3">
        <f t="shared" si="1032"/>
        <v>7.1483875912152248</v>
      </c>
      <c r="M2843" s="3">
        <f t="shared" si="1032"/>
        <v>8.3283094458280669</v>
      </c>
      <c r="N2843" s="3">
        <f t="shared" si="1032"/>
        <v>15.353419137148251</v>
      </c>
      <c r="O2843" s="3">
        <f t="shared" si="1032"/>
        <v>22.621942654642595</v>
      </c>
      <c r="P2843" s="3">
        <f t="shared" si="1032"/>
        <v>29.713139720905541</v>
      </c>
      <c r="Q2843" s="3">
        <f t="shared" si="1032"/>
        <v>37.074534800194165</v>
      </c>
      <c r="R2843" s="3">
        <f t="shared" si="1032"/>
        <v>44.947755072586538</v>
      </c>
      <c r="S2843" s="3">
        <f t="shared" si="1032"/>
        <v>53.594274838268639</v>
      </c>
      <c r="T2843" s="3">
        <f t="shared" si="1032"/>
        <v>62.958845859129035</v>
      </c>
      <c r="U2843" s="3">
        <f t="shared" si="1032"/>
        <v>72.822624880908279</v>
      </c>
      <c r="V2843" s="3">
        <f t="shared" si="1032"/>
        <v>83.008154410219746</v>
      </c>
      <c r="W2843" s="3">
        <f t="shared" si="1032"/>
        <v>121.98637651750198</v>
      </c>
      <c r="X2843" s="3">
        <f t="shared" si="1032"/>
        <v>129.85448640891008</v>
      </c>
      <c r="Y2843" s="3">
        <f t="shared" si="1032"/>
        <v>139.48379946514223</v>
      </c>
      <c r="Z2843" s="3">
        <f t="shared" si="1032"/>
        <v>149.39002963887285</v>
      </c>
      <c r="AA2843" s="3">
        <f t="shared" si="1032"/>
        <v>159.60460141920191</v>
      </c>
      <c r="AB2843" s="3">
        <f t="shared" si="1032"/>
        <v>162.5690928465595</v>
      </c>
      <c r="AC2843" s="3">
        <f t="shared" si="1032"/>
        <v>165.3603614784673</v>
      </c>
      <c r="AD2843" s="3">
        <f t="shared" si="1032"/>
        <v>168.50059228423484</v>
      </c>
      <c r="AE2843" s="3">
        <f t="shared" si="1032"/>
        <v>171.81853250900164</v>
      </c>
      <c r="AF2843" s="3">
        <f t="shared" si="1032"/>
        <v>175.35605007370228</v>
      </c>
      <c r="AG2843" s="3">
        <f t="shared" si="1032"/>
        <v>179.15205363425562</v>
      </c>
      <c r="AH2843" s="3">
        <f t="shared" si="1032"/>
        <v>183.23303438289642</v>
      </c>
      <c r="AI2843" s="3">
        <f t="shared" si="1032"/>
        <v>187.45371856995436</v>
      </c>
      <c r="AJ2843" s="3">
        <f t="shared" si="1032"/>
        <v>191.67076975256805</v>
      </c>
      <c r="AK2843" s="3">
        <f t="shared" si="1032"/>
        <v>194.52205408332702</v>
      </c>
      <c r="AL2843" s="3">
        <f t="shared" si="1032"/>
        <v>170.91593921225012</v>
      </c>
      <c r="AM2843" s="3">
        <f t="shared" si="1032"/>
        <v>173.86933283980852</v>
      </c>
      <c r="AN2843" s="3">
        <f t="shared" si="1032"/>
        <v>176.6337843149131</v>
      </c>
      <c r="AO2843" s="3">
        <f t="shared" si="1032"/>
        <v>179.30850909890069</v>
      </c>
      <c r="AP2843" s="3">
        <f t="shared" si="1032"/>
        <v>181.88469119283582</v>
      </c>
      <c r="AQ2843" s="3">
        <f t="shared" si="1032"/>
        <v>184.35118881980088</v>
      </c>
      <c r="AR2843" s="3">
        <f t="shared" si="1032"/>
        <v>186.69260530729844</v>
      </c>
      <c r="AS2843" s="3">
        <f t="shared" si="1032"/>
        <v>188.89092345417794</v>
      </c>
      <c r="AT2843" s="3">
        <f t="shared" si="1032"/>
        <v>190.9232750757883</v>
      </c>
      <c r="AU2843" s="3">
        <f t="shared" si="1032"/>
        <v>192.76444594209806</v>
      </c>
      <c r="AV2843" s="3">
        <f t="shared" si="1032"/>
        <v>194.39044395447127</v>
      </c>
      <c r="AW2843" s="3">
        <f t="shared" si="1032"/>
        <v>195.78354566284816</v>
      </c>
      <c r="AX2843" s="3"/>
    </row>
    <row r="2844" spans="1:50">
      <c r="C2844" s="10" t="s">
        <v>1</v>
      </c>
      <c r="D2844" s="3">
        <f t="shared" si="1032"/>
        <v>0</v>
      </c>
      <c r="E2844" s="3">
        <f t="shared" si="1032"/>
        <v>0</v>
      </c>
      <c r="F2844" s="3">
        <f t="shared" si="1032"/>
        <v>0</v>
      </c>
      <c r="G2844" s="3">
        <f t="shared" si="1032"/>
        <v>0</v>
      </c>
      <c r="H2844" s="3">
        <f t="shared" si="1032"/>
        <v>1.8797736791745072</v>
      </c>
      <c r="I2844" s="3">
        <f t="shared" si="1032"/>
        <v>3.8024546333364779</v>
      </c>
      <c r="J2844" s="3">
        <f t="shared" si="1032"/>
        <v>5.4271541515292991</v>
      </c>
      <c r="K2844" s="3">
        <f t="shared" si="1032"/>
        <v>7.1161030826636926</v>
      </c>
      <c r="L2844" s="3">
        <f t="shared" si="1032"/>
        <v>8.7708730745392316</v>
      </c>
      <c r="M2844" s="3">
        <f t="shared" si="1032"/>
        <v>0.62466073475482187</v>
      </c>
      <c r="N2844" s="3">
        <f t="shared" si="1032"/>
        <v>2.3450511131705718</v>
      </c>
      <c r="O2844" s="3">
        <f t="shared" si="1032"/>
        <v>4.1488916344598037</v>
      </c>
      <c r="P2844" s="3">
        <f t="shared" si="1032"/>
        <v>5.977694553426713</v>
      </c>
      <c r="Q2844" s="3">
        <f t="shared" si="1032"/>
        <v>7.9183922817706902</v>
      </c>
      <c r="R2844" s="3">
        <f t="shared" si="1032"/>
        <v>10.032635934584896</v>
      </c>
      <c r="S2844" s="3">
        <f t="shared" si="1032"/>
        <v>12.39111301031255</v>
      </c>
      <c r="T2844" s="3">
        <f t="shared" si="1032"/>
        <v>14.993531143844724</v>
      </c>
      <c r="U2844" s="3">
        <f t="shared" si="1032"/>
        <v>17.795763914711642</v>
      </c>
      <c r="V2844" s="3">
        <f t="shared" si="1032"/>
        <v>32.831662282994785</v>
      </c>
      <c r="W2844" s="3">
        <f t="shared" si="1032"/>
        <v>50.073383902474944</v>
      </c>
      <c r="X2844" s="3">
        <f t="shared" si="1032"/>
        <v>55.042482367922794</v>
      </c>
      <c r="Y2844" s="3">
        <f t="shared" si="1032"/>
        <v>60.807701828657713</v>
      </c>
      <c r="Z2844" s="3">
        <f t="shared" si="1032"/>
        <v>66.760423234390473</v>
      </c>
      <c r="AA2844" s="3">
        <f t="shared" si="1032"/>
        <v>72.915579667312329</v>
      </c>
      <c r="AB2844" s="3">
        <f t="shared" si="1032"/>
        <v>74.332176800026133</v>
      </c>
      <c r="AC2844" s="3">
        <f t="shared" si="1032"/>
        <v>75.670889222427874</v>
      </c>
      <c r="AD2844" s="3">
        <f t="shared" si="1032"/>
        <v>77.170647154992579</v>
      </c>
      <c r="AE2844" s="3">
        <f t="shared" si="1032"/>
        <v>78.753315725006786</v>
      </c>
      <c r="AF2844" s="3">
        <f t="shared" si="1032"/>
        <v>80.438263507482858</v>
      </c>
      <c r="AG2844" s="3">
        <f t="shared" si="1032"/>
        <v>82.243555963010991</v>
      </c>
      <c r="AH2844" s="3">
        <f t="shared" si="1032"/>
        <v>84.181603029894717</v>
      </c>
      <c r="AI2844" s="3">
        <f t="shared" si="1032"/>
        <v>86.18587245218778</v>
      </c>
      <c r="AJ2844" s="3">
        <f t="shared" si="1032"/>
        <v>88.190517029932153</v>
      </c>
      <c r="AK2844" s="3">
        <f t="shared" si="1032"/>
        <v>89.502434541682987</v>
      </c>
      <c r="AL2844" s="3">
        <f t="shared" si="1032"/>
        <v>78.640916751381383</v>
      </c>
      <c r="AM2844" s="3">
        <f t="shared" si="1032"/>
        <v>79.999816240037717</v>
      </c>
      <c r="AN2844" s="3">
        <f t="shared" si="1032"/>
        <v>81.271780688286754</v>
      </c>
      <c r="AO2844" s="3">
        <f t="shared" si="1032"/>
        <v>82.502460577124111</v>
      </c>
      <c r="AP2844" s="3">
        <f t="shared" si="1032"/>
        <v>83.68779953684566</v>
      </c>
      <c r="AQ2844" s="3">
        <f t="shared" si="1032"/>
        <v>84.8226710733652</v>
      </c>
      <c r="AR2844" s="3">
        <f t="shared" si="1032"/>
        <v>85.899990953080305</v>
      </c>
      <c r="AS2844" s="3">
        <f t="shared" si="1032"/>
        <v>86.911469198929808</v>
      </c>
      <c r="AT2844" s="3">
        <f t="shared" si="1032"/>
        <v>87.846583825576545</v>
      </c>
      <c r="AU2844" s="3">
        <f t="shared" si="1032"/>
        <v>88.693733397991991</v>
      </c>
      <c r="AV2844" s="3">
        <f t="shared" si="1032"/>
        <v>89.441878801622352</v>
      </c>
      <c r="AW2844" s="3">
        <f t="shared" si="1032"/>
        <v>90.082865218569168</v>
      </c>
      <c r="AX2844" s="3"/>
    </row>
    <row r="2845" spans="1:50">
      <c r="C2845" s="7" t="s">
        <v>0</v>
      </c>
      <c r="D2845" s="4">
        <f t="shared" si="1032"/>
        <v>0</v>
      </c>
      <c r="E2845" s="4">
        <f t="shared" si="1032"/>
        <v>0</v>
      </c>
      <c r="F2845" s="4">
        <f t="shared" si="1032"/>
        <v>0</v>
      </c>
      <c r="G2845" s="4">
        <f t="shared" si="1032"/>
        <v>0</v>
      </c>
      <c r="H2845" s="4">
        <f t="shared" si="1032"/>
        <v>0</v>
      </c>
      <c r="I2845" s="4">
        <f t="shared" si="1032"/>
        <v>0</v>
      </c>
      <c r="J2845" s="4">
        <f t="shared" si="1032"/>
        <v>0</v>
      </c>
      <c r="K2845" s="4">
        <f t="shared" si="1032"/>
        <v>0</v>
      </c>
      <c r="L2845" s="4">
        <f t="shared" si="1032"/>
        <v>0</v>
      </c>
      <c r="M2845" s="4">
        <f t="shared" si="1032"/>
        <v>0</v>
      </c>
      <c r="N2845" s="4">
        <f t="shared" si="1032"/>
        <v>0</v>
      </c>
      <c r="O2845" s="4">
        <f t="shared" si="1032"/>
        <v>0</v>
      </c>
      <c r="P2845" s="4">
        <f t="shared" si="1032"/>
        <v>0</v>
      </c>
      <c r="Q2845" s="4">
        <f t="shared" si="1032"/>
        <v>0</v>
      </c>
      <c r="R2845" s="4">
        <f t="shared" si="1032"/>
        <v>0</v>
      </c>
      <c r="S2845" s="4">
        <f t="shared" si="1032"/>
        <v>0</v>
      </c>
      <c r="T2845" s="4">
        <f t="shared" si="1032"/>
        <v>0</v>
      </c>
      <c r="U2845" s="4">
        <f t="shared" si="1032"/>
        <v>0</v>
      </c>
      <c r="V2845" s="4">
        <f t="shared" si="1032"/>
        <v>0</v>
      </c>
      <c r="W2845" s="4">
        <f t="shared" si="1032"/>
        <v>0</v>
      </c>
      <c r="X2845" s="4">
        <f t="shared" si="1032"/>
        <v>0</v>
      </c>
      <c r="Y2845" s="4">
        <f t="shared" si="1032"/>
        <v>0</v>
      </c>
      <c r="Z2845" s="4">
        <f t="shared" si="1032"/>
        <v>0</v>
      </c>
      <c r="AA2845" s="4">
        <f t="shared" si="1032"/>
        <v>0</v>
      </c>
      <c r="AB2845" s="4">
        <f t="shared" si="1032"/>
        <v>0</v>
      </c>
      <c r="AC2845" s="4">
        <f t="shared" si="1032"/>
        <v>0</v>
      </c>
      <c r="AD2845" s="4">
        <f t="shared" si="1032"/>
        <v>0</v>
      </c>
      <c r="AE2845" s="4">
        <f t="shared" si="1032"/>
        <v>0</v>
      </c>
      <c r="AF2845" s="4">
        <f t="shared" si="1032"/>
        <v>0</v>
      </c>
      <c r="AG2845" s="4">
        <f t="shared" si="1032"/>
        <v>0</v>
      </c>
      <c r="AH2845" s="4">
        <f t="shared" si="1032"/>
        <v>0</v>
      </c>
      <c r="AI2845" s="4">
        <f t="shared" si="1032"/>
        <v>0</v>
      </c>
      <c r="AJ2845" s="4">
        <f t="shared" si="1032"/>
        <v>0</v>
      </c>
      <c r="AK2845" s="4">
        <f t="shared" si="1032"/>
        <v>0</v>
      </c>
      <c r="AL2845" s="4">
        <f t="shared" si="1032"/>
        <v>0</v>
      </c>
      <c r="AM2845" s="4">
        <f t="shared" si="1032"/>
        <v>0</v>
      </c>
      <c r="AN2845" s="4">
        <f t="shared" si="1032"/>
        <v>0</v>
      </c>
      <c r="AO2845" s="4">
        <f t="shared" si="1032"/>
        <v>0</v>
      </c>
      <c r="AP2845" s="4">
        <f t="shared" si="1032"/>
        <v>0</v>
      </c>
      <c r="AQ2845" s="4">
        <f t="shared" si="1032"/>
        <v>0</v>
      </c>
      <c r="AR2845" s="4">
        <f t="shared" si="1032"/>
        <v>0</v>
      </c>
      <c r="AS2845" s="4">
        <f t="shared" si="1032"/>
        <v>0</v>
      </c>
      <c r="AT2845" s="4">
        <f t="shared" si="1032"/>
        <v>0</v>
      </c>
      <c r="AU2845" s="4">
        <f t="shared" si="1032"/>
        <v>0</v>
      </c>
      <c r="AV2845" s="4">
        <f t="shared" si="1032"/>
        <v>0</v>
      </c>
      <c r="AW2845" s="4">
        <f t="shared" si="1032"/>
        <v>0</v>
      </c>
      <c r="AX2845" s="3"/>
    </row>
    <row r="2846" spans="1:50">
      <c r="A2846" s="15"/>
      <c r="B2846" s="15"/>
      <c r="C2846" s="14">
        <v>4</v>
      </c>
      <c r="D2846" s="11">
        <f t="shared" ref="D2846:AW2846" si="1033">(D468+D469)*D2575</f>
        <v>0</v>
      </c>
      <c r="E2846" s="11">
        <f t="shared" si="1033"/>
        <v>0</v>
      </c>
      <c r="F2846" s="11">
        <f t="shared" si="1033"/>
        <v>0</v>
      </c>
      <c r="G2846" s="11">
        <f t="shared" si="1033"/>
        <v>0</v>
      </c>
      <c r="H2846" s="11" t="e">
        <f t="shared" si="1033"/>
        <v>#DIV/0!</v>
      </c>
      <c r="I2846" s="11">
        <f t="shared" si="1033"/>
        <v>4.6044660694789972</v>
      </c>
      <c r="J2846" s="11">
        <f t="shared" si="1033"/>
        <v>0</v>
      </c>
      <c r="K2846" s="11">
        <f t="shared" si="1033"/>
        <v>0</v>
      </c>
      <c r="L2846" s="11">
        <f t="shared" si="1033"/>
        <v>0</v>
      </c>
      <c r="M2846" s="11">
        <f t="shared" si="1033"/>
        <v>0</v>
      </c>
      <c r="N2846" s="11">
        <f t="shared" si="1033"/>
        <v>11.639339325251143</v>
      </c>
      <c r="O2846" s="11">
        <f t="shared" si="1033"/>
        <v>23.008585615499666</v>
      </c>
      <c r="P2846" s="11">
        <f t="shared" si="1033"/>
        <v>34.802792429306066</v>
      </c>
      <c r="Q2846" s="11">
        <f t="shared" si="1033"/>
        <v>46.398938543983142</v>
      </c>
      <c r="R2846" s="11">
        <f t="shared" si="1033"/>
        <v>58.491829477536626</v>
      </c>
      <c r="S2846" s="11">
        <f t="shared" si="1033"/>
        <v>71.475732205309214</v>
      </c>
      <c r="T2846" s="11">
        <f t="shared" si="1033"/>
        <v>85.782463880881295</v>
      </c>
      <c r="U2846" s="11">
        <f t="shared" si="1033"/>
        <v>101.33982085137933</v>
      </c>
      <c r="V2846" s="11">
        <f t="shared" si="1033"/>
        <v>117.80593758470278</v>
      </c>
      <c r="W2846" s="11">
        <f t="shared" si="1033"/>
        <v>150.59162854066093</v>
      </c>
      <c r="X2846" s="11">
        <f t="shared" si="1033"/>
        <v>223.67716273107138</v>
      </c>
      <c r="Y2846" s="11">
        <f t="shared" si="1033"/>
        <v>240.36518887217395</v>
      </c>
      <c r="Z2846" s="11">
        <f t="shared" si="1033"/>
        <v>260.37771935905096</v>
      </c>
      <c r="AA2846" s="11">
        <f t="shared" si="1033"/>
        <v>280.9939838052926</v>
      </c>
      <c r="AB2846" s="11">
        <f t="shared" si="1033"/>
        <v>302.27424654450886</v>
      </c>
      <c r="AC2846" s="11">
        <f t="shared" si="1033"/>
        <v>307.96963780516194</v>
      </c>
      <c r="AD2846" s="11">
        <f t="shared" si="1033"/>
        <v>313.33859172984478</v>
      </c>
      <c r="AE2846" s="11">
        <f t="shared" si="1033"/>
        <v>319.37055163576514</v>
      </c>
      <c r="AF2846" s="11">
        <f t="shared" si="1033"/>
        <v>325.74131576254155</v>
      </c>
      <c r="AG2846" s="11">
        <f t="shared" si="1033"/>
        <v>332.53049108382424</v>
      </c>
      <c r="AH2846" s="11">
        <f t="shared" si="1033"/>
        <v>339.81214352711157</v>
      </c>
      <c r="AI2846" s="11">
        <f t="shared" si="1033"/>
        <v>347.63684429653455</v>
      </c>
      <c r="AJ2846" s="11">
        <f t="shared" si="1033"/>
        <v>355.72924736069564</v>
      </c>
      <c r="AK2846" s="11">
        <f t="shared" si="1033"/>
        <v>363.81741569369734</v>
      </c>
      <c r="AL2846" s="11">
        <f t="shared" si="1033"/>
        <v>369.22954451211007</v>
      </c>
      <c r="AM2846" s="11">
        <f t="shared" si="1033"/>
        <v>324.42190003898111</v>
      </c>
      <c r="AN2846" s="11">
        <f t="shared" si="1033"/>
        <v>330.0278463107669</v>
      </c>
      <c r="AO2846" s="11">
        <f t="shared" si="1033"/>
        <v>335.27515445682116</v>
      </c>
      <c r="AP2846" s="11">
        <f t="shared" si="1033"/>
        <v>340.35214903381359</v>
      </c>
      <c r="AQ2846" s="11">
        <f t="shared" si="1033"/>
        <v>345.24209606633684</v>
      </c>
      <c r="AR2846" s="11">
        <f t="shared" si="1033"/>
        <v>349.92384693327767</v>
      </c>
      <c r="AS2846" s="11">
        <f t="shared" si="1033"/>
        <v>354.36817663802663</v>
      </c>
      <c r="AT2846" s="11">
        <f t="shared" si="1033"/>
        <v>358.54088606108513</v>
      </c>
      <c r="AU2846" s="11">
        <f t="shared" si="1033"/>
        <v>362.39856825075731</v>
      </c>
      <c r="AV2846" s="11">
        <f t="shared" si="1033"/>
        <v>365.89336313938651</v>
      </c>
      <c r="AW2846" s="11">
        <f t="shared" si="1033"/>
        <v>368.97973043236283</v>
      </c>
      <c r="AX2846" s="11"/>
    </row>
    <row r="2847" spans="1:50">
      <c r="C2847" s="10" t="s">
        <v>4</v>
      </c>
      <c r="D2847" s="3">
        <f t="shared" ref="D2847:AW2851" si="1034">D466*D2576</f>
        <v>0</v>
      </c>
      <c r="E2847" s="3">
        <f t="shared" si="1034"/>
        <v>0</v>
      </c>
      <c r="F2847" s="3">
        <f t="shared" si="1034"/>
        <v>0</v>
      </c>
      <c r="G2847" s="3">
        <f t="shared" si="1034"/>
        <v>0</v>
      </c>
      <c r="H2847" s="3">
        <f t="shared" si="1034"/>
        <v>0</v>
      </c>
      <c r="I2847" s="3">
        <f t="shared" si="1034"/>
        <v>0</v>
      </c>
      <c r="J2847" s="3">
        <f t="shared" si="1034"/>
        <v>0</v>
      </c>
      <c r="K2847" s="3">
        <f t="shared" si="1034"/>
        <v>0</v>
      </c>
      <c r="L2847" s="3">
        <f t="shared" si="1034"/>
        <v>0</v>
      </c>
      <c r="M2847" s="3">
        <f t="shared" si="1034"/>
        <v>0</v>
      </c>
      <c r="N2847" s="3">
        <f t="shared" si="1034"/>
        <v>0</v>
      </c>
      <c r="O2847" s="3">
        <f t="shared" si="1034"/>
        <v>0</v>
      </c>
      <c r="P2847" s="3">
        <f t="shared" si="1034"/>
        <v>0</v>
      </c>
      <c r="Q2847" s="3">
        <f t="shared" si="1034"/>
        <v>0</v>
      </c>
      <c r="R2847" s="3">
        <f t="shared" si="1034"/>
        <v>0</v>
      </c>
      <c r="S2847" s="3">
        <f t="shared" si="1034"/>
        <v>0</v>
      </c>
      <c r="T2847" s="3">
        <f t="shared" si="1034"/>
        <v>0</v>
      </c>
      <c r="U2847" s="3">
        <f t="shared" si="1034"/>
        <v>0</v>
      </c>
      <c r="V2847" s="3">
        <f t="shared" si="1034"/>
        <v>0</v>
      </c>
      <c r="W2847" s="3">
        <f t="shared" si="1034"/>
        <v>0</v>
      </c>
      <c r="X2847" s="3">
        <f t="shared" si="1034"/>
        <v>0</v>
      </c>
      <c r="Y2847" s="3">
        <f t="shared" si="1034"/>
        <v>0</v>
      </c>
      <c r="Z2847" s="3">
        <f t="shared" si="1034"/>
        <v>0</v>
      </c>
      <c r="AA2847" s="3">
        <f t="shared" si="1034"/>
        <v>0</v>
      </c>
      <c r="AB2847" s="3">
        <f t="shared" si="1034"/>
        <v>0</v>
      </c>
      <c r="AC2847" s="3">
        <f t="shared" si="1034"/>
        <v>0</v>
      </c>
      <c r="AD2847" s="3">
        <f t="shared" si="1034"/>
        <v>0</v>
      </c>
      <c r="AE2847" s="3">
        <f t="shared" si="1034"/>
        <v>0</v>
      </c>
      <c r="AF2847" s="3">
        <f t="shared" si="1034"/>
        <v>0</v>
      </c>
      <c r="AG2847" s="3">
        <f t="shared" si="1034"/>
        <v>0</v>
      </c>
      <c r="AH2847" s="3">
        <f t="shared" si="1034"/>
        <v>0</v>
      </c>
      <c r="AI2847" s="3">
        <f t="shared" si="1034"/>
        <v>0</v>
      </c>
      <c r="AJ2847" s="3">
        <f t="shared" si="1034"/>
        <v>0</v>
      </c>
      <c r="AK2847" s="3">
        <f t="shared" si="1034"/>
        <v>0</v>
      </c>
      <c r="AL2847" s="3">
        <f t="shared" si="1034"/>
        <v>0</v>
      </c>
      <c r="AM2847" s="3">
        <f t="shared" si="1034"/>
        <v>0</v>
      </c>
      <c r="AN2847" s="3">
        <f t="shared" si="1034"/>
        <v>0</v>
      </c>
      <c r="AO2847" s="3">
        <f t="shared" si="1034"/>
        <v>0</v>
      </c>
      <c r="AP2847" s="3">
        <f t="shared" si="1034"/>
        <v>0</v>
      </c>
      <c r="AQ2847" s="3">
        <f t="shared" si="1034"/>
        <v>0</v>
      </c>
      <c r="AR2847" s="3">
        <f t="shared" si="1034"/>
        <v>0</v>
      </c>
      <c r="AS2847" s="3">
        <f t="shared" si="1034"/>
        <v>0</v>
      </c>
      <c r="AT2847" s="3">
        <f t="shared" si="1034"/>
        <v>0</v>
      </c>
      <c r="AU2847" s="3">
        <f t="shared" si="1034"/>
        <v>0</v>
      </c>
      <c r="AV2847" s="3">
        <f t="shared" si="1034"/>
        <v>0</v>
      </c>
      <c r="AW2847" s="3">
        <f t="shared" si="1034"/>
        <v>0</v>
      </c>
      <c r="AX2847" s="3"/>
    </row>
    <row r="2848" spans="1:50">
      <c r="C2848" s="10" t="s">
        <v>3</v>
      </c>
      <c r="D2848" s="3">
        <f t="shared" si="1034"/>
        <v>0</v>
      </c>
      <c r="E2848" s="3">
        <f t="shared" si="1034"/>
        <v>0</v>
      </c>
      <c r="F2848" s="3">
        <f t="shared" si="1034"/>
        <v>0</v>
      </c>
      <c r="G2848" s="3">
        <f t="shared" si="1034"/>
        <v>0</v>
      </c>
      <c r="H2848" s="3">
        <f t="shared" si="1034"/>
        <v>0</v>
      </c>
      <c r="I2848" s="3">
        <f t="shared" si="1034"/>
        <v>0</v>
      </c>
      <c r="J2848" s="3">
        <f t="shared" si="1034"/>
        <v>0</v>
      </c>
      <c r="K2848" s="3">
        <f t="shared" si="1034"/>
        <v>0</v>
      </c>
      <c r="L2848" s="3">
        <f t="shared" si="1034"/>
        <v>0</v>
      </c>
      <c r="M2848" s="3">
        <f t="shared" si="1034"/>
        <v>0</v>
      </c>
      <c r="N2848" s="3">
        <f t="shared" si="1034"/>
        <v>0</v>
      </c>
      <c r="O2848" s="3">
        <f t="shared" si="1034"/>
        <v>0</v>
      </c>
      <c r="P2848" s="3">
        <f t="shared" si="1034"/>
        <v>0</v>
      </c>
      <c r="Q2848" s="3">
        <f t="shared" si="1034"/>
        <v>0</v>
      </c>
      <c r="R2848" s="3">
        <f t="shared" si="1034"/>
        <v>0</v>
      </c>
      <c r="S2848" s="3">
        <f t="shared" si="1034"/>
        <v>0</v>
      </c>
      <c r="T2848" s="3">
        <f t="shared" si="1034"/>
        <v>0</v>
      </c>
      <c r="U2848" s="3">
        <f t="shared" si="1034"/>
        <v>0</v>
      </c>
      <c r="V2848" s="3">
        <f t="shared" si="1034"/>
        <v>0</v>
      </c>
      <c r="W2848" s="3">
        <f t="shared" si="1034"/>
        <v>0</v>
      </c>
      <c r="X2848" s="3">
        <f t="shared" si="1034"/>
        <v>0</v>
      </c>
      <c r="Y2848" s="3">
        <f t="shared" si="1034"/>
        <v>0</v>
      </c>
      <c r="Z2848" s="3">
        <f t="shared" si="1034"/>
        <v>0</v>
      </c>
      <c r="AA2848" s="3">
        <f t="shared" si="1034"/>
        <v>0</v>
      </c>
      <c r="AB2848" s="3">
        <f t="shared" si="1034"/>
        <v>0</v>
      </c>
      <c r="AC2848" s="3">
        <f t="shared" si="1034"/>
        <v>0</v>
      </c>
      <c r="AD2848" s="3">
        <f t="shared" si="1034"/>
        <v>0</v>
      </c>
      <c r="AE2848" s="3">
        <f t="shared" si="1034"/>
        <v>0</v>
      </c>
      <c r="AF2848" s="3">
        <f t="shared" si="1034"/>
        <v>0</v>
      </c>
      <c r="AG2848" s="3">
        <f t="shared" si="1034"/>
        <v>0</v>
      </c>
      <c r="AH2848" s="3">
        <f t="shared" si="1034"/>
        <v>0</v>
      </c>
      <c r="AI2848" s="3">
        <f t="shared" si="1034"/>
        <v>0</v>
      </c>
      <c r="AJ2848" s="3">
        <f t="shared" si="1034"/>
        <v>0</v>
      </c>
      <c r="AK2848" s="3">
        <f t="shared" si="1034"/>
        <v>0</v>
      </c>
      <c r="AL2848" s="3">
        <f t="shared" si="1034"/>
        <v>0</v>
      </c>
      <c r="AM2848" s="3">
        <f t="shared" si="1034"/>
        <v>0</v>
      </c>
      <c r="AN2848" s="3">
        <f t="shared" si="1034"/>
        <v>0</v>
      </c>
      <c r="AO2848" s="3">
        <f t="shared" si="1034"/>
        <v>0</v>
      </c>
      <c r="AP2848" s="3">
        <f t="shared" si="1034"/>
        <v>0</v>
      </c>
      <c r="AQ2848" s="3">
        <f t="shared" si="1034"/>
        <v>0</v>
      </c>
      <c r="AR2848" s="3">
        <f t="shared" si="1034"/>
        <v>0</v>
      </c>
      <c r="AS2848" s="3">
        <f t="shared" si="1034"/>
        <v>0</v>
      </c>
      <c r="AT2848" s="3">
        <f t="shared" si="1034"/>
        <v>0</v>
      </c>
      <c r="AU2848" s="3">
        <f t="shared" si="1034"/>
        <v>0</v>
      </c>
      <c r="AV2848" s="3">
        <f t="shared" si="1034"/>
        <v>0</v>
      </c>
      <c r="AW2848" s="3">
        <f t="shared" si="1034"/>
        <v>0</v>
      </c>
      <c r="AX2848" s="3"/>
    </row>
    <row r="2849" spans="1:50">
      <c r="C2849" s="10" t="s">
        <v>2</v>
      </c>
      <c r="D2849" s="3">
        <f t="shared" si="1034"/>
        <v>0</v>
      </c>
      <c r="E2849" s="3">
        <f t="shared" si="1034"/>
        <v>0</v>
      </c>
      <c r="F2849" s="3">
        <f t="shared" si="1034"/>
        <v>0</v>
      </c>
      <c r="G2849" s="3">
        <f t="shared" si="1034"/>
        <v>0</v>
      </c>
      <c r="H2849" s="3">
        <f t="shared" si="1034"/>
        <v>0</v>
      </c>
      <c r="I2849" s="3">
        <f t="shared" si="1034"/>
        <v>2.1612253027242505</v>
      </c>
      <c r="J2849" s="3">
        <f t="shared" si="1034"/>
        <v>4.2785646752794122</v>
      </c>
      <c r="K2849" s="3">
        <f t="shared" si="1034"/>
        <v>5.9812170288002822</v>
      </c>
      <c r="L2849" s="3">
        <f t="shared" si="1034"/>
        <v>7.6871667928176146</v>
      </c>
      <c r="M2849" s="3">
        <f t="shared" si="1034"/>
        <v>9.293475519958502</v>
      </c>
      <c r="N2849" s="3">
        <f t="shared" si="1034"/>
        <v>10.827468288451263</v>
      </c>
      <c r="O2849" s="3">
        <f t="shared" si="1034"/>
        <v>19.960672680101798</v>
      </c>
      <c r="P2849" s="3">
        <f t="shared" si="1034"/>
        <v>29.410334511405978</v>
      </c>
      <c r="Q2849" s="3">
        <f t="shared" si="1034"/>
        <v>38.629457775441431</v>
      </c>
      <c r="R2849" s="3">
        <f t="shared" si="1034"/>
        <v>48.199860063949949</v>
      </c>
      <c r="S2849" s="3">
        <f t="shared" si="1034"/>
        <v>58.435676033783039</v>
      </c>
      <c r="T2849" s="3">
        <f t="shared" si="1034"/>
        <v>69.676843185093475</v>
      </c>
      <c r="U2849" s="3">
        <f t="shared" si="1034"/>
        <v>81.851534390173939</v>
      </c>
      <c r="V2849" s="3">
        <f t="shared" si="1034"/>
        <v>94.675235917752161</v>
      </c>
      <c r="W2849" s="3">
        <f t="shared" si="1034"/>
        <v>107.91723883527774</v>
      </c>
      <c r="X2849" s="3">
        <f t="shared" si="1034"/>
        <v>158.59204463493538</v>
      </c>
      <c r="Y2849" s="3">
        <f t="shared" si="1034"/>
        <v>168.82121670081688</v>
      </c>
      <c r="Z2849" s="3">
        <f t="shared" si="1034"/>
        <v>181.34009372311084</v>
      </c>
      <c r="AA2849" s="3">
        <f t="shared" si="1034"/>
        <v>194.21898514301299</v>
      </c>
      <c r="AB2849" s="3">
        <f t="shared" si="1034"/>
        <v>207.49874530934653</v>
      </c>
      <c r="AC2849" s="3">
        <f t="shared" si="1034"/>
        <v>211.35282123314732</v>
      </c>
      <c r="AD2849" s="3">
        <f t="shared" si="1034"/>
        <v>214.98169367035672</v>
      </c>
      <c r="AE2849" s="3">
        <f t="shared" si="1034"/>
        <v>219.06424483984006</v>
      </c>
      <c r="AF2849" s="3">
        <f t="shared" si="1034"/>
        <v>223.37783246530833</v>
      </c>
      <c r="AG2849" s="3">
        <f t="shared" si="1034"/>
        <v>227.97688819213775</v>
      </c>
      <c r="AH2849" s="3">
        <f t="shared" si="1034"/>
        <v>232.91199638451536</v>
      </c>
      <c r="AI2849" s="3">
        <f t="shared" si="1034"/>
        <v>238.21759771082753</v>
      </c>
      <c r="AJ2849" s="3">
        <f t="shared" si="1034"/>
        <v>243.70482467905904</v>
      </c>
      <c r="AK2849" s="3">
        <f t="shared" si="1034"/>
        <v>249.1873284509802</v>
      </c>
      <c r="AL2849" s="3">
        <f t="shared" si="1034"/>
        <v>252.89422609611393</v>
      </c>
      <c r="AM2849" s="3">
        <f t="shared" si="1034"/>
        <v>222.20438899980309</v>
      </c>
      <c r="AN2849" s="3">
        <f t="shared" si="1034"/>
        <v>226.0440368963782</v>
      </c>
      <c r="AO2849" s="3">
        <f t="shared" si="1034"/>
        <v>229.638044885196</v>
      </c>
      <c r="AP2849" s="3">
        <f t="shared" si="1034"/>
        <v>233.11540100018192</v>
      </c>
      <c r="AQ2849" s="3">
        <f t="shared" si="1034"/>
        <v>236.46464373771778</v>
      </c>
      <c r="AR2849" s="3">
        <f t="shared" si="1034"/>
        <v>239.67128789679919</v>
      </c>
      <c r="AS2849" s="3">
        <f t="shared" si="1034"/>
        <v>242.71531657192554</v>
      </c>
      <c r="AT2849" s="3">
        <f t="shared" si="1034"/>
        <v>245.57330596078373</v>
      </c>
      <c r="AU2849" s="3">
        <f t="shared" si="1034"/>
        <v>248.2155255945645</v>
      </c>
      <c r="AV2849" s="3">
        <f t="shared" si="1034"/>
        <v>250.60919495786493</v>
      </c>
      <c r="AW2849" s="3">
        <f t="shared" si="1034"/>
        <v>252.72312240383144</v>
      </c>
      <c r="AX2849" s="3"/>
    </row>
    <row r="2850" spans="1:50">
      <c r="C2850" s="10" t="s">
        <v>1</v>
      </c>
      <c r="D2850" s="3">
        <f t="shared" si="1034"/>
        <v>0</v>
      </c>
      <c r="E2850" s="3">
        <f t="shared" si="1034"/>
        <v>0</v>
      </c>
      <c r="F2850" s="3">
        <f t="shared" si="1034"/>
        <v>0</v>
      </c>
      <c r="G2850" s="3">
        <f t="shared" si="1034"/>
        <v>0</v>
      </c>
      <c r="H2850" s="3">
        <f t="shared" si="1034"/>
        <v>0</v>
      </c>
      <c r="I2850" s="3">
        <f t="shared" si="1034"/>
        <v>2.4434079137140143</v>
      </c>
      <c r="J2850" s="3">
        <f t="shared" si="1034"/>
        <v>4.942588485818673</v>
      </c>
      <c r="K2850" s="3">
        <f t="shared" si="1034"/>
        <v>7.0544404093453403</v>
      </c>
      <c r="L2850" s="3">
        <f t="shared" si="1034"/>
        <v>9.249806388724787</v>
      </c>
      <c r="M2850" s="3">
        <f t="shared" si="1034"/>
        <v>11.40074516306735</v>
      </c>
      <c r="N2850" s="3">
        <f t="shared" si="1034"/>
        <v>0.8119599713496386</v>
      </c>
      <c r="O2850" s="3">
        <f t="shared" si="1034"/>
        <v>3.0481948499784477</v>
      </c>
      <c r="P2850" s="3">
        <f t="shared" si="1034"/>
        <v>5.3929016908208878</v>
      </c>
      <c r="Q2850" s="3">
        <f t="shared" si="1034"/>
        <v>7.7700556930991382</v>
      </c>
      <c r="R2850" s="3">
        <f t="shared" si="1034"/>
        <v>10.292655216699885</v>
      </c>
      <c r="S2850" s="3">
        <f t="shared" si="1034"/>
        <v>13.040836941998926</v>
      </c>
      <c r="T2850" s="3">
        <f t="shared" si="1034"/>
        <v>16.106483415821508</v>
      </c>
      <c r="U2850" s="3">
        <f t="shared" si="1034"/>
        <v>19.48921460985434</v>
      </c>
      <c r="V2850" s="3">
        <f t="shared" si="1034"/>
        <v>23.131673169765691</v>
      </c>
      <c r="W2850" s="3">
        <f t="shared" si="1034"/>
        <v>42.675958457873087</v>
      </c>
      <c r="X2850" s="3">
        <f t="shared" si="1034"/>
        <v>65.087464437461136</v>
      </c>
      <c r="Y2850" s="3">
        <f t="shared" si="1034"/>
        <v>71.546505038471665</v>
      </c>
      <c r="Z2850" s="3">
        <f t="shared" si="1034"/>
        <v>79.040376779906509</v>
      </c>
      <c r="AA2850" s="3">
        <f t="shared" si="1034"/>
        <v>86.777971338252257</v>
      </c>
      <c r="AB2850" s="3">
        <f t="shared" si="1034"/>
        <v>94.778699354058958</v>
      </c>
      <c r="AC2850" s="3">
        <f t="shared" si="1034"/>
        <v>96.620051152396371</v>
      </c>
      <c r="AD2850" s="3">
        <f t="shared" si="1034"/>
        <v>98.36016516895225</v>
      </c>
      <c r="AE2850" s="3">
        <f t="shared" si="1034"/>
        <v>100.30961282942492</v>
      </c>
      <c r="AF2850" s="3">
        <f t="shared" si="1034"/>
        <v>102.36683118055161</v>
      </c>
      <c r="AG2850" s="3">
        <f t="shared" si="1034"/>
        <v>104.5569963006978</v>
      </c>
      <c r="AH2850" s="3">
        <f t="shared" si="1034"/>
        <v>106.90359042597626</v>
      </c>
      <c r="AI2850" s="3">
        <f t="shared" si="1034"/>
        <v>109.42274450970106</v>
      </c>
      <c r="AJ2850" s="3">
        <f t="shared" si="1034"/>
        <v>112.02797716185719</v>
      </c>
      <c r="AK2850" s="3">
        <f t="shared" si="1034"/>
        <v>114.63369745665136</v>
      </c>
      <c r="AL2850" s="3">
        <f t="shared" si="1034"/>
        <v>116.33898233528407</v>
      </c>
      <c r="AM2850" s="3">
        <f t="shared" si="1034"/>
        <v>102.2207303255941</v>
      </c>
      <c r="AN2850" s="3">
        <f t="shared" si="1034"/>
        <v>103.98708432943727</v>
      </c>
      <c r="AO2850" s="3">
        <f t="shared" si="1034"/>
        <v>105.64043655648697</v>
      </c>
      <c r="AP2850" s="3">
        <f t="shared" si="1034"/>
        <v>107.24012539826049</v>
      </c>
      <c r="AQ2850" s="3">
        <f t="shared" si="1034"/>
        <v>108.78087821691429</v>
      </c>
      <c r="AR2850" s="3">
        <f t="shared" si="1034"/>
        <v>110.25603138247902</v>
      </c>
      <c r="AS2850" s="3">
        <f t="shared" si="1034"/>
        <v>111.65637651384145</v>
      </c>
      <c r="AT2850" s="3">
        <f t="shared" si="1034"/>
        <v>112.97113795445352</v>
      </c>
      <c r="AU2850" s="3">
        <f t="shared" si="1034"/>
        <v>114.18663879069504</v>
      </c>
      <c r="AV2850" s="3">
        <f t="shared" si="1034"/>
        <v>115.28779899538881</v>
      </c>
      <c r="AW2850" s="3">
        <f t="shared" si="1034"/>
        <v>116.26026946887737</v>
      </c>
      <c r="AX2850" s="3"/>
    </row>
    <row r="2851" spans="1:50">
      <c r="C2851" s="7" t="s">
        <v>0</v>
      </c>
      <c r="D2851" s="4">
        <f t="shared" si="1034"/>
        <v>0</v>
      </c>
      <c r="E2851" s="4">
        <f t="shared" si="1034"/>
        <v>0</v>
      </c>
      <c r="F2851" s="4">
        <f t="shared" si="1034"/>
        <v>0</v>
      </c>
      <c r="G2851" s="4">
        <f t="shared" si="1034"/>
        <v>0</v>
      </c>
      <c r="H2851" s="4">
        <f t="shared" si="1034"/>
        <v>0</v>
      </c>
      <c r="I2851" s="4">
        <f t="shared" si="1034"/>
        <v>0</v>
      </c>
      <c r="J2851" s="4">
        <f t="shared" si="1034"/>
        <v>0</v>
      </c>
      <c r="K2851" s="4">
        <f t="shared" si="1034"/>
        <v>0</v>
      </c>
      <c r="L2851" s="4">
        <f t="shared" si="1034"/>
        <v>0</v>
      </c>
      <c r="M2851" s="4">
        <f t="shared" si="1034"/>
        <v>0</v>
      </c>
      <c r="N2851" s="4">
        <f t="shared" si="1034"/>
        <v>0</v>
      </c>
      <c r="O2851" s="4">
        <f t="shared" si="1034"/>
        <v>0</v>
      </c>
      <c r="P2851" s="4">
        <f t="shared" si="1034"/>
        <v>0</v>
      </c>
      <c r="Q2851" s="4">
        <f t="shared" si="1034"/>
        <v>0</v>
      </c>
      <c r="R2851" s="4">
        <f t="shared" si="1034"/>
        <v>0</v>
      </c>
      <c r="S2851" s="4">
        <f t="shared" si="1034"/>
        <v>0</v>
      </c>
      <c r="T2851" s="4">
        <f t="shared" si="1034"/>
        <v>0</v>
      </c>
      <c r="U2851" s="4">
        <f t="shared" si="1034"/>
        <v>0</v>
      </c>
      <c r="V2851" s="4">
        <f t="shared" si="1034"/>
        <v>0</v>
      </c>
      <c r="W2851" s="4">
        <f t="shared" si="1034"/>
        <v>0</v>
      </c>
      <c r="X2851" s="4">
        <f t="shared" si="1034"/>
        <v>0</v>
      </c>
      <c r="Y2851" s="4">
        <f t="shared" si="1034"/>
        <v>0</v>
      </c>
      <c r="Z2851" s="4">
        <f t="shared" si="1034"/>
        <v>0</v>
      </c>
      <c r="AA2851" s="4">
        <f t="shared" si="1034"/>
        <v>0</v>
      </c>
      <c r="AB2851" s="4">
        <f t="shared" si="1034"/>
        <v>0</v>
      </c>
      <c r="AC2851" s="4">
        <f t="shared" si="1034"/>
        <v>0</v>
      </c>
      <c r="AD2851" s="4">
        <f t="shared" si="1034"/>
        <v>0</v>
      </c>
      <c r="AE2851" s="4">
        <f t="shared" si="1034"/>
        <v>0</v>
      </c>
      <c r="AF2851" s="4">
        <f t="shared" si="1034"/>
        <v>0</v>
      </c>
      <c r="AG2851" s="4">
        <f t="shared" si="1034"/>
        <v>0</v>
      </c>
      <c r="AH2851" s="4">
        <f t="shared" si="1034"/>
        <v>0</v>
      </c>
      <c r="AI2851" s="4">
        <f t="shared" si="1034"/>
        <v>0</v>
      </c>
      <c r="AJ2851" s="4">
        <f t="shared" si="1034"/>
        <v>0</v>
      </c>
      <c r="AK2851" s="4">
        <f t="shared" si="1034"/>
        <v>0</v>
      </c>
      <c r="AL2851" s="4">
        <f t="shared" si="1034"/>
        <v>0</v>
      </c>
      <c r="AM2851" s="4">
        <f t="shared" si="1034"/>
        <v>0</v>
      </c>
      <c r="AN2851" s="4">
        <f t="shared" si="1034"/>
        <v>0</v>
      </c>
      <c r="AO2851" s="4">
        <f t="shared" si="1034"/>
        <v>0</v>
      </c>
      <c r="AP2851" s="4">
        <f t="shared" si="1034"/>
        <v>0</v>
      </c>
      <c r="AQ2851" s="4">
        <f t="shared" si="1034"/>
        <v>0</v>
      </c>
      <c r="AR2851" s="4">
        <f t="shared" si="1034"/>
        <v>0</v>
      </c>
      <c r="AS2851" s="4">
        <f t="shared" si="1034"/>
        <v>0</v>
      </c>
      <c r="AT2851" s="4">
        <f t="shared" si="1034"/>
        <v>0</v>
      </c>
      <c r="AU2851" s="4">
        <f t="shared" si="1034"/>
        <v>0</v>
      </c>
      <c r="AV2851" s="4">
        <f t="shared" si="1034"/>
        <v>0</v>
      </c>
      <c r="AW2851" s="4">
        <f t="shared" si="1034"/>
        <v>0</v>
      </c>
      <c r="AX2851" s="3"/>
    </row>
    <row r="2852" spans="1:50">
      <c r="A2852" s="15"/>
      <c r="B2852" s="15"/>
      <c r="C2852" s="14">
        <v>5</v>
      </c>
      <c r="D2852" s="11">
        <f t="shared" ref="D2852:AW2852" si="1035">(D474+D475)*D2581</f>
        <v>0</v>
      </c>
      <c r="E2852" s="11">
        <f t="shared" si="1035"/>
        <v>0</v>
      </c>
      <c r="F2852" s="11">
        <f t="shared" si="1035"/>
        <v>0</v>
      </c>
      <c r="G2852" s="11">
        <f t="shared" si="1035"/>
        <v>0</v>
      </c>
      <c r="H2852" s="11">
        <f t="shared" si="1035"/>
        <v>0</v>
      </c>
      <c r="I2852" s="11" t="e">
        <f t="shared" si="1035"/>
        <v>#DIV/0!</v>
      </c>
      <c r="J2852" s="11">
        <f t="shared" si="1035"/>
        <v>5.9486213002522712</v>
      </c>
      <c r="K2852" s="11">
        <f t="shared" si="1035"/>
        <v>0</v>
      </c>
      <c r="L2852" s="11">
        <f t="shared" si="1035"/>
        <v>0</v>
      </c>
      <c r="M2852" s="11">
        <f t="shared" si="1035"/>
        <v>0</v>
      </c>
      <c r="N2852" s="11">
        <f t="shared" si="1035"/>
        <v>0</v>
      </c>
      <c r="O2852" s="11">
        <f t="shared" si="1035"/>
        <v>15.039057222843095</v>
      </c>
      <c r="P2852" s="11">
        <f t="shared" si="1035"/>
        <v>29.728603898290469</v>
      </c>
      <c r="Q2852" s="11">
        <f t="shared" si="1035"/>
        <v>44.967237642552696</v>
      </c>
      <c r="R2852" s="11">
        <f t="shared" si="1035"/>
        <v>59.949966236139083</v>
      </c>
      <c r="S2852" s="11">
        <f t="shared" si="1035"/>
        <v>75.57451612708266</v>
      </c>
      <c r="T2852" s="11">
        <f t="shared" si="1035"/>
        <v>92.350297797406213</v>
      </c>
      <c r="U2852" s="11">
        <f t="shared" si="1035"/>
        <v>110.83523831932861</v>
      </c>
      <c r="V2852" s="11">
        <f t="shared" si="1035"/>
        <v>130.93604487395666</v>
      </c>
      <c r="W2852" s="11">
        <f t="shared" si="1035"/>
        <v>152.21100948772687</v>
      </c>
      <c r="X2852" s="11">
        <f t="shared" si="1035"/>
        <v>194.56740087037295</v>
      </c>
      <c r="Y2852" s="11">
        <f t="shared" si="1035"/>
        <v>288.99483410913683</v>
      </c>
      <c r="Z2852" s="11">
        <f t="shared" si="1035"/>
        <v>310.55555039903783</v>
      </c>
      <c r="AA2852" s="11">
        <f t="shared" si="1035"/>
        <v>336.41156613434055</v>
      </c>
      <c r="AB2852" s="11">
        <f t="shared" si="1035"/>
        <v>363.04759783145198</v>
      </c>
      <c r="AC2852" s="11">
        <f t="shared" si="1035"/>
        <v>390.54150747015706</v>
      </c>
      <c r="AD2852" s="11">
        <f t="shared" si="1035"/>
        <v>397.90001291345874</v>
      </c>
      <c r="AE2852" s="11">
        <f t="shared" si="1035"/>
        <v>404.83675788347625</v>
      </c>
      <c r="AF2852" s="11">
        <f t="shared" si="1035"/>
        <v>412.630113558289</v>
      </c>
      <c r="AG2852" s="11">
        <f t="shared" si="1035"/>
        <v>420.86120785180015</v>
      </c>
      <c r="AH2852" s="11">
        <f t="shared" si="1035"/>
        <v>429.63289381169625</v>
      </c>
      <c r="AI2852" s="11">
        <f t="shared" si="1035"/>
        <v>439.04086539572961</v>
      </c>
      <c r="AJ2852" s="11">
        <f t="shared" si="1035"/>
        <v>449.15046113180841</v>
      </c>
      <c r="AK2852" s="11">
        <f t="shared" si="1035"/>
        <v>459.6059310498095</v>
      </c>
      <c r="AL2852" s="11">
        <f t="shared" si="1035"/>
        <v>470.05592965059719</v>
      </c>
      <c r="AM2852" s="11">
        <f t="shared" si="1035"/>
        <v>477.04845703765704</v>
      </c>
      <c r="AN2852" s="11">
        <f t="shared" si="1035"/>
        <v>419.15650885229826</v>
      </c>
      <c r="AO2852" s="11">
        <f t="shared" si="1035"/>
        <v>426.39945042872762</v>
      </c>
      <c r="AP2852" s="11">
        <f t="shared" si="1035"/>
        <v>433.17902777263566</v>
      </c>
      <c r="AQ2852" s="11">
        <f t="shared" si="1035"/>
        <v>439.73855819304822</v>
      </c>
      <c r="AR2852" s="11">
        <f t="shared" si="1035"/>
        <v>446.05642121764242</v>
      </c>
      <c r="AS2852" s="11">
        <f t="shared" si="1035"/>
        <v>452.10529260538897</v>
      </c>
      <c r="AT2852" s="11">
        <f t="shared" si="1035"/>
        <v>457.84741335311247</v>
      </c>
      <c r="AU2852" s="11">
        <f t="shared" si="1035"/>
        <v>463.23859783854419</v>
      </c>
      <c r="AV2852" s="11">
        <f t="shared" si="1035"/>
        <v>468.22276382330278</v>
      </c>
      <c r="AW2852" s="11">
        <f t="shared" si="1035"/>
        <v>472.73807559632814</v>
      </c>
      <c r="AX2852" s="11"/>
    </row>
    <row r="2853" spans="1:50">
      <c r="C2853" s="10" t="s">
        <v>4</v>
      </c>
      <c r="D2853" s="3">
        <f t="shared" ref="D2853:AW2857" si="1036">D472*D2582</f>
        <v>0</v>
      </c>
      <c r="E2853" s="3">
        <f t="shared" si="1036"/>
        <v>0</v>
      </c>
      <c r="F2853" s="3">
        <f t="shared" si="1036"/>
        <v>0</v>
      </c>
      <c r="G2853" s="3">
        <f t="shared" si="1036"/>
        <v>0</v>
      </c>
      <c r="H2853" s="3">
        <f t="shared" si="1036"/>
        <v>0</v>
      </c>
      <c r="I2853" s="3">
        <f t="shared" si="1036"/>
        <v>0</v>
      </c>
      <c r="J2853" s="3">
        <f t="shared" si="1036"/>
        <v>0</v>
      </c>
      <c r="K2853" s="3">
        <f t="shared" si="1036"/>
        <v>0</v>
      </c>
      <c r="L2853" s="3">
        <f t="shared" si="1036"/>
        <v>0</v>
      </c>
      <c r="M2853" s="3">
        <f t="shared" si="1036"/>
        <v>0</v>
      </c>
      <c r="N2853" s="3">
        <f t="shared" si="1036"/>
        <v>0</v>
      </c>
      <c r="O2853" s="3">
        <f t="shared" si="1036"/>
        <v>0</v>
      </c>
      <c r="P2853" s="3">
        <f t="shared" si="1036"/>
        <v>0</v>
      </c>
      <c r="Q2853" s="3">
        <f t="shared" si="1036"/>
        <v>0</v>
      </c>
      <c r="R2853" s="3">
        <f t="shared" si="1036"/>
        <v>0</v>
      </c>
      <c r="S2853" s="3">
        <f t="shared" si="1036"/>
        <v>0</v>
      </c>
      <c r="T2853" s="3">
        <f t="shared" si="1036"/>
        <v>0</v>
      </c>
      <c r="U2853" s="3">
        <f t="shared" si="1036"/>
        <v>0</v>
      </c>
      <c r="V2853" s="3">
        <f t="shared" si="1036"/>
        <v>0</v>
      </c>
      <c r="W2853" s="3">
        <f t="shared" si="1036"/>
        <v>0</v>
      </c>
      <c r="X2853" s="3">
        <f t="shared" si="1036"/>
        <v>0</v>
      </c>
      <c r="Y2853" s="3">
        <f t="shared" si="1036"/>
        <v>0</v>
      </c>
      <c r="Z2853" s="3">
        <f t="shared" si="1036"/>
        <v>0</v>
      </c>
      <c r="AA2853" s="3">
        <f t="shared" si="1036"/>
        <v>0</v>
      </c>
      <c r="AB2853" s="3">
        <f t="shared" si="1036"/>
        <v>0</v>
      </c>
      <c r="AC2853" s="3">
        <f t="shared" si="1036"/>
        <v>0</v>
      </c>
      <c r="AD2853" s="3">
        <f t="shared" si="1036"/>
        <v>0</v>
      </c>
      <c r="AE2853" s="3">
        <f t="shared" si="1036"/>
        <v>0</v>
      </c>
      <c r="AF2853" s="3">
        <f t="shared" si="1036"/>
        <v>0</v>
      </c>
      <c r="AG2853" s="3">
        <f t="shared" si="1036"/>
        <v>0</v>
      </c>
      <c r="AH2853" s="3">
        <f t="shared" si="1036"/>
        <v>0</v>
      </c>
      <c r="AI2853" s="3">
        <f t="shared" si="1036"/>
        <v>0</v>
      </c>
      <c r="AJ2853" s="3">
        <f t="shared" si="1036"/>
        <v>0</v>
      </c>
      <c r="AK2853" s="3">
        <f t="shared" si="1036"/>
        <v>0</v>
      </c>
      <c r="AL2853" s="3">
        <f t="shared" si="1036"/>
        <v>0</v>
      </c>
      <c r="AM2853" s="3">
        <f t="shared" si="1036"/>
        <v>0</v>
      </c>
      <c r="AN2853" s="3">
        <f t="shared" si="1036"/>
        <v>0</v>
      </c>
      <c r="AO2853" s="3">
        <f t="shared" si="1036"/>
        <v>0</v>
      </c>
      <c r="AP2853" s="3">
        <f t="shared" si="1036"/>
        <v>0</v>
      </c>
      <c r="AQ2853" s="3">
        <f t="shared" si="1036"/>
        <v>0</v>
      </c>
      <c r="AR2853" s="3">
        <f t="shared" si="1036"/>
        <v>0</v>
      </c>
      <c r="AS2853" s="3">
        <f t="shared" si="1036"/>
        <v>0</v>
      </c>
      <c r="AT2853" s="3">
        <f t="shared" si="1036"/>
        <v>0</v>
      </c>
      <c r="AU2853" s="3">
        <f t="shared" si="1036"/>
        <v>0</v>
      </c>
      <c r="AV2853" s="3">
        <f t="shared" si="1036"/>
        <v>0</v>
      </c>
      <c r="AW2853" s="3">
        <f t="shared" si="1036"/>
        <v>0</v>
      </c>
      <c r="AX2853" s="3"/>
    </row>
    <row r="2854" spans="1:50">
      <c r="C2854" s="10" t="s">
        <v>3</v>
      </c>
      <c r="D2854" s="3">
        <f t="shared" si="1036"/>
        <v>0</v>
      </c>
      <c r="E2854" s="3">
        <f t="shared" si="1036"/>
        <v>0</v>
      </c>
      <c r="F2854" s="3">
        <f t="shared" si="1036"/>
        <v>0</v>
      </c>
      <c r="G2854" s="3">
        <f t="shared" si="1036"/>
        <v>0</v>
      </c>
      <c r="H2854" s="3">
        <f t="shared" si="1036"/>
        <v>0</v>
      </c>
      <c r="I2854" s="3">
        <f t="shared" si="1036"/>
        <v>0</v>
      </c>
      <c r="J2854" s="3">
        <f t="shared" si="1036"/>
        <v>0</v>
      </c>
      <c r="K2854" s="3">
        <f t="shared" si="1036"/>
        <v>0</v>
      </c>
      <c r="L2854" s="3">
        <f t="shared" si="1036"/>
        <v>0</v>
      </c>
      <c r="M2854" s="3">
        <f t="shared" si="1036"/>
        <v>0</v>
      </c>
      <c r="N2854" s="3">
        <f t="shared" si="1036"/>
        <v>0</v>
      </c>
      <c r="O2854" s="3">
        <f t="shared" si="1036"/>
        <v>0</v>
      </c>
      <c r="P2854" s="3">
        <f t="shared" si="1036"/>
        <v>0</v>
      </c>
      <c r="Q2854" s="3">
        <f t="shared" si="1036"/>
        <v>0</v>
      </c>
      <c r="R2854" s="3">
        <f t="shared" si="1036"/>
        <v>0</v>
      </c>
      <c r="S2854" s="3">
        <f t="shared" si="1036"/>
        <v>0</v>
      </c>
      <c r="T2854" s="3">
        <f t="shared" si="1036"/>
        <v>0</v>
      </c>
      <c r="U2854" s="3">
        <f t="shared" si="1036"/>
        <v>0</v>
      </c>
      <c r="V2854" s="3">
        <f t="shared" si="1036"/>
        <v>0</v>
      </c>
      <c r="W2854" s="3">
        <f t="shared" si="1036"/>
        <v>0</v>
      </c>
      <c r="X2854" s="3">
        <f t="shared" si="1036"/>
        <v>0</v>
      </c>
      <c r="Y2854" s="3">
        <f t="shared" si="1036"/>
        <v>0</v>
      </c>
      <c r="Z2854" s="3">
        <f t="shared" si="1036"/>
        <v>0</v>
      </c>
      <c r="AA2854" s="3">
        <f t="shared" si="1036"/>
        <v>0</v>
      </c>
      <c r="AB2854" s="3">
        <f t="shared" si="1036"/>
        <v>0</v>
      </c>
      <c r="AC2854" s="3">
        <f t="shared" si="1036"/>
        <v>0</v>
      </c>
      <c r="AD2854" s="3">
        <f t="shared" si="1036"/>
        <v>0</v>
      </c>
      <c r="AE2854" s="3">
        <f t="shared" si="1036"/>
        <v>0</v>
      </c>
      <c r="AF2854" s="3">
        <f t="shared" si="1036"/>
        <v>0</v>
      </c>
      <c r="AG2854" s="3">
        <f t="shared" si="1036"/>
        <v>0</v>
      </c>
      <c r="AH2854" s="3">
        <f t="shared" si="1036"/>
        <v>0</v>
      </c>
      <c r="AI2854" s="3">
        <f t="shared" si="1036"/>
        <v>0</v>
      </c>
      <c r="AJ2854" s="3">
        <f t="shared" si="1036"/>
        <v>0</v>
      </c>
      <c r="AK2854" s="3">
        <f t="shared" si="1036"/>
        <v>0</v>
      </c>
      <c r="AL2854" s="3">
        <f t="shared" si="1036"/>
        <v>0</v>
      </c>
      <c r="AM2854" s="3">
        <f t="shared" si="1036"/>
        <v>0</v>
      </c>
      <c r="AN2854" s="3">
        <f t="shared" si="1036"/>
        <v>0</v>
      </c>
      <c r="AO2854" s="3">
        <f t="shared" si="1036"/>
        <v>0</v>
      </c>
      <c r="AP2854" s="3">
        <f t="shared" si="1036"/>
        <v>0</v>
      </c>
      <c r="AQ2854" s="3">
        <f t="shared" si="1036"/>
        <v>0</v>
      </c>
      <c r="AR2854" s="3">
        <f t="shared" si="1036"/>
        <v>0</v>
      </c>
      <c r="AS2854" s="3">
        <f t="shared" si="1036"/>
        <v>0</v>
      </c>
      <c r="AT2854" s="3">
        <f t="shared" si="1036"/>
        <v>0</v>
      </c>
      <c r="AU2854" s="3">
        <f t="shared" si="1036"/>
        <v>0</v>
      </c>
      <c r="AV2854" s="3">
        <f t="shared" si="1036"/>
        <v>0</v>
      </c>
      <c r="AW2854" s="3">
        <f t="shared" si="1036"/>
        <v>0</v>
      </c>
      <c r="AX2854" s="3"/>
    </row>
    <row r="2855" spans="1:50">
      <c r="C2855" s="10" t="s">
        <v>2</v>
      </c>
      <c r="D2855" s="3">
        <f t="shared" si="1036"/>
        <v>0</v>
      </c>
      <c r="E2855" s="3">
        <f t="shared" si="1036"/>
        <v>0</v>
      </c>
      <c r="F2855" s="3">
        <f t="shared" si="1036"/>
        <v>0</v>
      </c>
      <c r="G2855" s="3">
        <f t="shared" si="1036"/>
        <v>0</v>
      </c>
      <c r="H2855" s="3">
        <f t="shared" si="1036"/>
        <v>0</v>
      </c>
      <c r="I2855" s="3">
        <f t="shared" si="1036"/>
        <v>0</v>
      </c>
      <c r="J2855" s="3">
        <f t="shared" si="1036"/>
        <v>2.792553438138623</v>
      </c>
      <c r="K2855" s="3">
        <f t="shared" si="1036"/>
        <v>5.5284011709418772</v>
      </c>
      <c r="L2855" s="3">
        <f t="shared" si="1036"/>
        <v>7.7284252395969464</v>
      </c>
      <c r="M2855" s="3">
        <f t="shared" si="1036"/>
        <v>9.9327099445711529</v>
      </c>
      <c r="N2855" s="3">
        <f t="shared" si="1036"/>
        <v>12.008246887912883</v>
      </c>
      <c r="O2855" s="3">
        <f t="shared" si="1036"/>
        <v>13.990343235912595</v>
      </c>
      <c r="P2855" s="3">
        <f t="shared" si="1036"/>
        <v>25.791501260935419</v>
      </c>
      <c r="Q2855" s="3">
        <f t="shared" si="1036"/>
        <v>38.001558955055309</v>
      </c>
      <c r="R2855" s="3">
        <f t="shared" si="1036"/>
        <v>49.913734115671545</v>
      </c>
      <c r="S2855" s="3">
        <f t="shared" si="1036"/>
        <v>62.279802466553129</v>
      </c>
      <c r="T2855" s="3">
        <f t="shared" si="1036"/>
        <v>75.505662372358685</v>
      </c>
      <c r="U2855" s="3">
        <f t="shared" si="1036"/>
        <v>90.030552460176366</v>
      </c>
      <c r="V2855" s="3">
        <f t="shared" si="1036"/>
        <v>105.76166376086839</v>
      </c>
      <c r="W2855" s="3">
        <f t="shared" si="1036"/>
        <v>122.33137157678198</v>
      </c>
      <c r="X2855" s="3">
        <f t="shared" si="1036"/>
        <v>139.44157324273667</v>
      </c>
      <c r="Y2855" s="3">
        <f t="shared" si="1036"/>
        <v>204.91929228686769</v>
      </c>
      <c r="Z2855" s="3">
        <f t="shared" si="1036"/>
        <v>218.13656749916524</v>
      </c>
      <c r="AA2855" s="3">
        <f t="shared" si="1036"/>
        <v>234.31240674469711</v>
      </c>
      <c r="AB2855" s="3">
        <f t="shared" si="1036"/>
        <v>250.95342629445196</v>
      </c>
      <c r="AC2855" s="3">
        <f t="shared" si="1036"/>
        <v>268.11241469950505</v>
      </c>
      <c r="AD2855" s="3">
        <f t="shared" si="1036"/>
        <v>273.09232723259004</v>
      </c>
      <c r="AE2855" s="3">
        <f t="shared" si="1036"/>
        <v>277.78125077439898</v>
      </c>
      <c r="AF2855" s="3">
        <f t="shared" si="1036"/>
        <v>283.05637979049055</v>
      </c>
      <c r="AG2855" s="3">
        <f t="shared" si="1036"/>
        <v>288.63003466998566</v>
      </c>
      <c r="AH2855" s="3">
        <f t="shared" si="1036"/>
        <v>294.57254740383092</v>
      </c>
      <c r="AI2855" s="3">
        <f t="shared" si="1036"/>
        <v>300.94927885003517</v>
      </c>
      <c r="AJ2855" s="3">
        <f t="shared" si="1036"/>
        <v>307.80473034160525</v>
      </c>
      <c r="AK2855" s="3">
        <f t="shared" si="1036"/>
        <v>314.89486320126571</v>
      </c>
      <c r="AL2855" s="3">
        <f t="shared" si="1036"/>
        <v>321.97889314418717</v>
      </c>
      <c r="AM2855" s="3">
        <f t="shared" si="1036"/>
        <v>326.76863429273453</v>
      </c>
      <c r="AN2855" s="3">
        <f t="shared" si="1036"/>
        <v>287.11380978591933</v>
      </c>
      <c r="AO2855" s="3">
        <f t="shared" si="1036"/>
        <v>292.07507963655189</v>
      </c>
      <c r="AP2855" s="3">
        <f t="shared" si="1036"/>
        <v>296.71895427249183</v>
      </c>
      <c r="AQ2855" s="3">
        <f t="shared" si="1036"/>
        <v>301.21210117498777</v>
      </c>
      <c r="AR2855" s="3">
        <f t="shared" si="1036"/>
        <v>305.53971075371919</v>
      </c>
      <c r="AS2855" s="3">
        <f t="shared" si="1036"/>
        <v>309.68306645108441</v>
      </c>
      <c r="AT2855" s="3">
        <f t="shared" si="1036"/>
        <v>313.61630410649923</v>
      </c>
      <c r="AU2855" s="3">
        <f t="shared" si="1036"/>
        <v>317.30915745406946</v>
      </c>
      <c r="AV2855" s="3">
        <f t="shared" si="1036"/>
        <v>320.72321128424392</v>
      </c>
      <c r="AW2855" s="3">
        <f t="shared" si="1036"/>
        <v>323.81610937396545</v>
      </c>
      <c r="AX2855" s="3"/>
    </row>
    <row r="2856" spans="1:50">
      <c r="C2856" s="10" t="s">
        <v>1</v>
      </c>
      <c r="D2856" s="3">
        <f t="shared" si="1036"/>
        <v>0</v>
      </c>
      <c r="E2856" s="3">
        <f t="shared" si="1036"/>
        <v>0</v>
      </c>
      <c r="F2856" s="3">
        <f t="shared" si="1036"/>
        <v>0</v>
      </c>
      <c r="G2856" s="3">
        <f t="shared" si="1036"/>
        <v>0</v>
      </c>
      <c r="H2856" s="3">
        <f t="shared" si="1036"/>
        <v>0</v>
      </c>
      <c r="I2856" s="3">
        <f t="shared" si="1036"/>
        <v>0</v>
      </c>
      <c r="J2856" s="3">
        <f t="shared" si="1036"/>
        <v>3.1564053162087395</v>
      </c>
      <c r="K2856" s="3">
        <f t="shared" si="1036"/>
        <v>6.3848580029998327</v>
      </c>
      <c r="L2856" s="3">
        <f t="shared" si="1036"/>
        <v>9.1129578020763518</v>
      </c>
      <c r="M2856" s="3">
        <f t="shared" si="1036"/>
        <v>11.948941433562648</v>
      </c>
      <c r="N2856" s="3">
        <f t="shared" si="1036"/>
        <v>14.727533802061087</v>
      </c>
      <c r="O2856" s="3">
        <f t="shared" si="1036"/>
        <v>1.0488935374777713</v>
      </c>
      <c r="P2856" s="3">
        <f t="shared" si="1036"/>
        <v>3.9376717965554371</v>
      </c>
      <c r="Q2856" s="3">
        <f t="shared" si="1036"/>
        <v>6.9665746235650818</v>
      </c>
      <c r="R2856" s="3">
        <f t="shared" si="1036"/>
        <v>10.03739283943675</v>
      </c>
      <c r="S2856" s="3">
        <f t="shared" si="1036"/>
        <v>13.296098232944123</v>
      </c>
      <c r="T2856" s="3">
        <f t="shared" si="1036"/>
        <v>16.846211727688733</v>
      </c>
      <c r="U2856" s="3">
        <f t="shared" si="1036"/>
        <v>20.806427610300798</v>
      </c>
      <c r="V2856" s="3">
        <f t="shared" si="1036"/>
        <v>25.176254958498443</v>
      </c>
      <c r="W2856" s="3">
        <f t="shared" si="1036"/>
        <v>29.881599284366075</v>
      </c>
      <c r="X2856" s="3">
        <f t="shared" si="1036"/>
        <v>55.128994792352984</v>
      </c>
      <c r="Y2856" s="3">
        <f t="shared" si="1036"/>
        <v>84.080278866198242</v>
      </c>
      <c r="Z2856" s="3">
        <f t="shared" si="1036"/>
        <v>92.424096521944435</v>
      </c>
      <c r="AA2856" s="3">
        <f t="shared" si="1036"/>
        <v>102.10471369228655</v>
      </c>
      <c r="AB2856" s="3">
        <f t="shared" si="1036"/>
        <v>112.10017309206722</v>
      </c>
      <c r="AC2856" s="3">
        <f t="shared" si="1036"/>
        <v>122.43554947392083</v>
      </c>
      <c r="AD2856" s="3">
        <f t="shared" si="1036"/>
        <v>124.81421599646954</v>
      </c>
      <c r="AE2856" s="3">
        <f t="shared" si="1036"/>
        <v>127.06210309785672</v>
      </c>
      <c r="AF2856" s="3">
        <f t="shared" si="1036"/>
        <v>129.58040834056874</v>
      </c>
      <c r="AG2856" s="3">
        <f t="shared" si="1036"/>
        <v>132.23793224545923</v>
      </c>
      <c r="AH2856" s="3">
        <f t="shared" si="1036"/>
        <v>135.06719738363077</v>
      </c>
      <c r="AI2856" s="3">
        <f t="shared" si="1036"/>
        <v>138.09853821315096</v>
      </c>
      <c r="AJ2856" s="3">
        <f t="shared" si="1036"/>
        <v>141.35279277195431</v>
      </c>
      <c r="AK2856" s="3">
        <f t="shared" si="1036"/>
        <v>144.71824401203244</v>
      </c>
      <c r="AL2856" s="3">
        <f t="shared" si="1036"/>
        <v>148.08432519106009</v>
      </c>
      <c r="AM2856" s="3">
        <f t="shared" si="1036"/>
        <v>150.28721985566381</v>
      </c>
      <c r="AN2856" s="3">
        <f t="shared" si="1036"/>
        <v>132.04919850489159</v>
      </c>
      <c r="AO2856" s="3">
        <f t="shared" si="1036"/>
        <v>134.33098253970047</v>
      </c>
      <c r="AP2856" s="3">
        <f t="shared" si="1036"/>
        <v>136.46679037175727</v>
      </c>
      <c r="AQ2856" s="3">
        <f t="shared" si="1036"/>
        <v>138.53327560171647</v>
      </c>
      <c r="AR2856" s="3">
        <f t="shared" si="1036"/>
        <v>140.52362701232846</v>
      </c>
      <c r="AS2856" s="3">
        <f t="shared" si="1036"/>
        <v>142.42923649647628</v>
      </c>
      <c r="AT2856" s="3">
        <f t="shared" si="1036"/>
        <v>144.23820862607749</v>
      </c>
      <c r="AU2856" s="3">
        <f t="shared" si="1036"/>
        <v>145.93662335961585</v>
      </c>
      <c r="AV2856" s="3">
        <f t="shared" si="1036"/>
        <v>147.50681279865057</v>
      </c>
      <c r="AW2856" s="3">
        <f t="shared" si="1036"/>
        <v>148.92929649635289</v>
      </c>
      <c r="AX2856" s="3"/>
    </row>
    <row r="2857" spans="1:50">
      <c r="C2857" s="7" t="s">
        <v>0</v>
      </c>
      <c r="D2857" s="4">
        <f t="shared" si="1036"/>
        <v>0</v>
      </c>
      <c r="E2857" s="4">
        <f t="shared" si="1036"/>
        <v>0</v>
      </c>
      <c r="F2857" s="4">
        <f t="shared" si="1036"/>
        <v>0</v>
      </c>
      <c r="G2857" s="4">
        <f t="shared" si="1036"/>
        <v>0</v>
      </c>
      <c r="H2857" s="4">
        <f t="shared" si="1036"/>
        <v>0</v>
      </c>
      <c r="I2857" s="4">
        <f t="shared" si="1036"/>
        <v>0</v>
      </c>
      <c r="J2857" s="4">
        <f t="shared" si="1036"/>
        <v>0</v>
      </c>
      <c r="K2857" s="4">
        <f t="shared" si="1036"/>
        <v>0</v>
      </c>
      <c r="L2857" s="4">
        <f t="shared" si="1036"/>
        <v>0</v>
      </c>
      <c r="M2857" s="4">
        <f t="shared" si="1036"/>
        <v>0</v>
      </c>
      <c r="N2857" s="4">
        <f t="shared" si="1036"/>
        <v>0</v>
      </c>
      <c r="O2857" s="4">
        <f t="shared" si="1036"/>
        <v>0</v>
      </c>
      <c r="P2857" s="4">
        <f t="shared" si="1036"/>
        <v>0</v>
      </c>
      <c r="Q2857" s="4">
        <f t="shared" si="1036"/>
        <v>0</v>
      </c>
      <c r="R2857" s="4">
        <f t="shared" si="1036"/>
        <v>0</v>
      </c>
      <c r="S2857" s="4">
        <f t="shared" si="1036"/>
        <v>0</v>
      </c>
      <c r="T2857" s="4">
        <f t="shared" si="1036"/>
        <v>0</v>
      </c>
      <c r="U2857" s="4">
        <f t="shared" si="1036"/>
        <v>0</v>
      </c>
      <c r="V2857" s="4">
        <f t="shared" si="1036"/>
        <v>0</v>
      </c>
      <c r="W2857" s="4">
        <f t="shared" si="1036"/>
        <v>0</v>
      </c>
      <c r="X2857" s="4">
        <f t="shared" si="1036"/>
        <v>0</v>
      </c>
      <c r="Y2857" s="4">
        <f t="shared" si="1036"/>
        <v>0</v>
      </c>
      <c r="Z2857" s="4">
        <f t="shared" si="1036"/>
        <v>0</v>
      </c>
      <c r="AA2857" s="4">
        <f t="shared" si="1036"/>
        <v>0</v>
      </c>
      <c r="AB2857" s="4">
        <f t="shared" si="1036"/>
        <v>0</v>
      </c>
      <c r="AC2857" s="4">
        <f t="shared" si="1036"/>
        <v>0</v>
      </c>
      <c r="AD2857" s="4">
        <f t="shared" si="1036"/>
        <v>0</v>
      </c>
      <c r="AE2857" s="4">
        <f t="shared" si="1036"/>
        <v>0</v>
      </c>
      <c r="AF2857" s="4">
        <f t="shared" si="1036"/>
        <v>0</v>
      </c>
      <c r="AG2857" s="4">
        <f t="shared" si="1036"/>
        <v>0</v>
      </c>
      <c r="AH2857" s="4">
        <f t="shared" si="1036"/>
        <v>0</v>
      </c>
      <c r="AI2857" s="4">
        <f t="shared" si="1036"/>
        <v>0</v>
      </c>
      <c r="AJ2857" s="4">
        <f t="shared" si="1036"/>
        <v>0</v>
      </c>
      <c r="AK2857" s="4">
        <f t="shared" si="1036"/>
        <v>0</v>
      </c>
      <c r="AL2857" s="4">
        <f t="shared" si="1036"/>
        <v>0</v>
      </c>
      <c r="AM2857" s="4">
        <f t="shared" si="1036"/>
        <v>0</v>
      </c>
      <c r="AN2857" s="4">
        <f t="shared" si="1036"/>
        <v>0</v>
      </c>
      <c r="AO2857" s="4">
        <f t="shared" si="1036"/>
        <v>0</v>
      </c>
      <c r="AP2857" s="4">
        <f t="shared" si="1036"/>
        <v>0</v>
      </c>
      <c r="AQ2857" s="4">
        <f t="shared" si="1036"/>
        <v>0</v>
      </c>
      <c r="AR2857" s="4">
        <f t="shared" si="1036"/>
        <v>0</v>
      </c>
      <c r="AS2857" s="4">
        <f t="shared" si="1036"/>
        <v>0</v>
      </c>
      <c r="AT2857" s="4">
        <f t="shared" si="1036"/>
        <v>0</v>
      </c>
      <c r="AU2857" s="4">
        <f t="shared" si="1036"/>
        <v>0</v>
      </c>
      <c r="AV2857" s="4">
        <f t="shared" si="1036"/>
        <v>0</v>
      </c>
      <c r="AW2857" s="4">
        <f t="shared" si="1036"/>
        <v>0</v>
      </c>
      <c r="AX2857" s="3"/>
    </row>
    <row r="2858" spans="1:50">
      <c r="A2858" s="15"/>
      <c r="B2858" s="15"/>
      <c r="C2858" s="14">
        <v>6</v>
      </c>
      <c r="D2858" s="11">
        <f t="shared" ref="D2858:AW2858" si="1037">(D480+D481)*D2587</f>
        <v>0</v>
      </c>
      <c r="E2858" s="11">
        <f t="shared" si="1037"/>
        <v>0</v>
      </c>
      <c r="F2858" s="11">
        <f t="shared" si="1037"/>
        <v>0</v>
      </c>
      <c r="G2858" s="11">
        <f t="shared" si="1037"/>
        <v>0</v>
      </c>
      <c r="H2858" s="11">
        <f t="shared" si="1037"/>
        <v>0</v>
      </c>
      <c r="I2858" s="11">
        <f t="shared" si="1037"/>
        <v>0</v>
      </c>
      <c r="J2858" s="11" t="e">
        <f t="shared" si="1037"/>
        <v>#DIV/0!</v>
      </c>
      <c r="K2858" s="11">
        <f t="shared" si="1037"/>
        <v>7.6241940281056699</v>
      </c>
      <c r="L2858" s="11">
        <f t="shared" si="1037"/>
        <v>0</v>
      </c>
      <c r="M2858" s="11">
        <f t="shared" si="1037"/>
        <v>0</v>
      </c>
      <c r="N2858" s="11">
        <f t="shared" si="1037"/>
        <v>0</v>
      </c>
      <c r="O2858" s="11">
        <f t="shared" si="1037"/>
        <v>0</v>
      </c>
      <c r="P2858" s="11">
        <f t="shared" si="1037"/>
        <v>19.278382433694496</v>
      </c>
      <c r="Q2858" s="11">
        <f t="shared" si="1037"/>
        <v>38.107847711486258</v>
      </c>
      <c r="R2858" s="11">
        <f t="shared" si="1037"/>
        <v>57.641181680641715</v>
      </c>
      <c r="S2858" s="11">
        <f t="shared" si="1037"/>
        <v>76.846485425437109</v>
      </c>
      <c r="T2858" s="11">
        <f t="shared" si="1037"/>
        <v>96.874503448618398</v>
      </c>
      <c r="U2858" s="11">
        <f t="shared" si="1037"/>
        <v>118.37821361929279</v>
      </c>
      <c r="V2858" s="11">
        <f t="shared" si="1037"/>
        <v>142.07278399790709</v>
      </c>
      <c r="W2858" s="11">
        <f t="shared" si="1037"/>
        <v>167.83862483490742</v>
      </c>
      <c r="X2858" s="11">
        <f t="shared" si="1037"/>
        <v>195.10953721949375</v>
      </c>
      <c r="Y2858" s="11">
        <f t="shared" si="1037"/>
        <v>249.39622980711877</v>
      </c>
      <c r="Z2858" s="11">
        <f t="shared" si="1037"/>
        <v>370.4322768076039</v>
      </c>
      <c r="AA2858" s="11">
        <f t="shared" si="1037"/>
        <v>398.06785381045279</v>
      </c>
      <c r="AB2858" s="11">
        <f t="shared" si="1037"/>
        <v>431.2090948520962</v>
      </c>
      <c r="AC2858" s="11">
        <f t="shared" si="1037"/>
        <v>465.35012502478088</v>
      </c>
      <c r="AD2858" s="11">
        <f t="shared" si="1037"/>
        <v>500.59074645480325</v>
      </c>
      <c r="AE2858" s="11">
        <f t="shared" si="1037"/>
        <v>510.02277778104349</v>
      </c>
      <c r="AF2858" s="11">
        <f t="shared" si="1037"/>
        <v>518.9142023187394</v>
      </c>
      <c r="AG2858" s="11">
        <f t="shared" si="1037"/>
        <v>528.90361870603283</v>
      </c>
      <c r="AH2858" s="11">
        <f t="shared" si="1037"/>
        <v>539.45412244946419</v>
      </c>
      <c r="AI2858" s="11">
        <f t="shared" si="1037"/>
        <v>550.69754917451223</v>
      </c>
      <c r="AJ2858" s="11">
        <f t="shared" si="1037"/>
        <v>562.75655808340832</v>
      </c>
      <c r="AK2858" s="11">
        <f t="shared" si="1037"/>
        <v>575.71489920484976</v>
      </c>
      <c r="AL2858" s="11">
        <f t="shared" si="1037"/>
        <v>589.11657710765007</v>
      </c>
      <c r="AM2858" s="11">
        <f t="shared" si="1037"/>
        <v>602.51124195110651</v>
      </c>
      <c r="AN2858" s="11">
        <f t="shared" si="1037"/>
        <v>611.47416762568616</v>
      </c>
      <c r="AO2858" s="11">
        <f t="shared" si="1037"/>
        <v>537.26906265858611</v>
      </c>
      <c r="AP2858" s="11">
        <f t="shared" si="1037"/>
        <v>546.55296580568222</v>
      </c>
      <c r="AQ2858" s="11">
        <f t="shared" si="1037"/>
        <v>555.24293503639933</v>
      </c>
      <c r="AR2858" s="11">
        <f t="shared" si="1037"/>
        <v>563.65085113939836</v>
      </c>
      <c r="AS2858" s="11">
        <f t="shared" si="1037"/>
        <v>571.74900128986064</v>
      </c>
      <c r="AT2858" s="11">
        <f t="shared" si="1037"/>
        <v>579.50236165049694</v>
      </c>
      <c r="AU2858" s="11">
        <f t="shared" si="1037"/>
        <v>586.86253324904578</v>
      </c>
      <c r="AV2858" s="11">
        <f t="shared" si="1037"/>
        <v>593.77287956106647</v>
      </c>
      <c r="AW2858" s="11">
        <f t="shared" si="1037"/>
        <v>600.16151514279306</v>
      </c>
      <c r="AX2858" s="11"/>
    </row>
    <row r="2859" spans="1:50">
      <c r="C2859" s="10" t="s">
        <v>4</v>
      </c>
      <c r="D2859" s="3">
        <f t="shared" ref="D2859:AW2863" si="1038">D478*D2588</f>
        <v>0</v>
      </c>
      <c r="E2859" s="3">
        <f t="shared" si="1038"/>
        <v>0</v>
      </c>
      <c r="F2859" s="3">
        <f t="shared" si="1038"/>
        <v>0</v>
      </c>
      <c r="G2859" s="3">
        <f t="shared" si="1038"/>
        <v>0</v>
      </c>
      <c r="H2859" s="3">
        <f t="shared" si="1038"/>
        <v>0</v>
      </c>
      <c r="I2859" s="3">
        <f t="shared" si="1038"/>
        <v>0</v>
      </c>
      <c r="J2859" s="3">
        <f t="shared" si="1038"/>
        <v>0</v>
      </c>
      <c r="K2859" s="3">
        <f t="shared" si="1038"/>
        <v>0</v>
      </c>
      <c r="L2859" s="3">
        <f t="shared" si="1038"/>
        <v>0</v>
      </c>
      <c r="M2859" s="3">
        <f t="shared" si="1038"/>
        <v>0</v>
      </c>
      <c r="N2859" s="3">
        <f t="shared" si="1038"/>
        <v>0</v>
      </c>
      <c r="O2859" s="3">
        <f t="shared" si="1038"/>
        <v>0</v>
      </c>
      <c r="P2859" s="3">
        <f t="shared" si="1038"/>
        <v>0</v>
      </c>
      <c r="Q2859" s="3">
        <f t="shared" si="1038"/>
        <v>0</v>
      </c>
      <c r="R2859" s="3">
        <f t="shared" si="1038"/>
        <v>0</v>
      </c>
      <c r="S2859" s="3">
        <f t="shared" si="1038"/>
        <v>0</v>
      </c>
      <c r="T2859" s="3">
        <f t="shared" si="1038"/>
        <v>0</v>
      </c>
      <c r="U2859" s="3">
        <f t="shared" si="1038"/>
        <v>0</v>
      </c>
      <c r="V2859" s="3">
        <f t="shared" si="1038"/>
        <v>0</v>
      </c>
      <c r="W2859" s="3">
        <f t="shared" si="1038"/>
        <v>0</v>
      </c>
      <c r="X2859" s="3">
        <f t="shared" si="1038"/>
        <v>0</v>
      </c>
      <c r="Y2859" s="3">
        <f t="shared" si="1038"/>
        <v>0</v>
      </c>
      <c r="Z2859" s="3">
        <f t="shared" si="1038"/>
        <v>0</v>
      </c>
      <c r="AA2859" s="3">
        <f t="shared" si="1038"/>
        <v>0</v>
      </c>
      <c r="AB2859" s="3">
        <f t="shared" si="1038"/>
        <v>0</v>
      </c>
      <c r="AC2859" s="3">
        <f t="shared" si="1038"/>
        <v>0</v>
      </c>
      <c r="AD2859" s="3">
        <f t="shared" si="1038"/>
        <v>0</v>
      </c>
      <c r="AE2859" s="3">
        <f t="shared" si="1038"/>
        <v>0</v>
      </c>
      <c r="AF2859" s="3">
        <f t="shared" si="1038"/>
        <v>0</v>
      </c>
      <c r="AG2859" s="3">
        <f t="shared" si="1038"/>
        <v>0</v>
      </c>
      <c r="AH2859" s="3">
        <f t="shared" si="1038"/>
        <v>0</v>
      </c>
      <c r="AI2859" s="3">
        <f t="shared" si="1038"/>
        <v>0</v>
      </c>
      <c r="AJ2859" s="3">
        <f t="shared" si="1038"/>
        <v>0</v>
      </c>
      <c r="AK2859" s="3">
        <f t="shared" si="1038"/>
        <v>0</v>
      </c>
      <c r="AL2859" s="3">
        <f t="shared" si="1038"/>
        <v>0</v>
      </c>
      <c r="AM2859" s="3">
        <f t="shared" si="1038"/>
        <v>0</v>
      </c>
      <c r="AN2859" s="3">
        <f t="shared" si="1038"/>
        <v>0</v>
      </c>
      <c r="AO2859" s="3">
        <f t="shared" si="1038"/>
        <v>0</v>
      </c>
      <c r="AP2859" s="3">
        <f t="shared" si="1038"/>
        <v>0</v>
      </c>
      <c r="AQ2859" s="3">
        <f t="shared" si="1038"/>
        <v>0</v>
      </c>
      <c r="AR2859" s="3">
        <f t="shared" si="1038"/>
        <v>0</v>
      </c>
      <c r="AS2859" s="3">
        <f t="shared" si="1038"/>
        <v>0</v>
      </c>
      <c r="AT2859" s="3">
        <f t="shared" si="1038"/>
        <v>0</v>
      </c>
      <c r="AU2859" s="3">
        <f t="shared" si="1038"/>
        <v>0</v>
      </c>
      <c r="AV2859" s="3">
        <f t="shared" si="1038"/>
        <v>0</v>
      </c>
      <c r="AW2859" s="3">
        <f t="shared" si="1038"/>
        <v>0</v>
      </c>
      <c r="AX2859" s="3"/>
    </row>
    <row r="2860" spans="1:50">
      <c r="C2860" s="10" t="s">
        <v>3</v>
      </c>
      <c r="D2860" s="3">
        <f t="shared" si="1038"/>
        <v>0</v>
      </c>
      <c r="E2860" s="3">
        <f t="shared" si="1038"/>
        <v>0</v>
      </c>
      <c r="F2860" s="3">
        <f t="shared" si="1038"/>
        <v>0</v>
      </c>
      <c r="G2860" s="3">
        <f t="shared" si="1038"/>
        <v>0</v>
      </c>
      <c r="H2860" s="3">
        <f t="shared" si="1038"/>
        <v>0</v>
      </c>
      <c r="I2860" s="3">
        <f t="shared" si="1038"/>
        <v>0</v>
      </c>
      <c r="J2860" s="3">
        <f t="shared" si="1038"/>
        <v>0</v>
      </c>
      <c r="K2860" s="3">
        <f t="shared" si="1038"/>
        <v>0</v>
      </c>
      <c r="L2860" s="3">
        <f t="shared" si="1038"/>
        <v>0</v>
      </c>
      <c r="M2860" s="3">
        <f t="shared" si="1038"/>
        <v>0</v>
      </c>
      <c r="N2860" s="3">
        <f t="shared" si="1038"/>
        <v>0</v>
      </c>
      <c r="O2860" s="3">
        <f t="shared" si="1038"/>
        <v>0</v>
      </c>
      <c r="P2860" s="3">
        <f t="shared" si="1038"/>
        <v>0</v>
      </c>
      <c r="Q2860" s="3">
        <f t="shared" si="1038"/>
        <v>0</v>
      </c>
      <c r="R2860" s="3">
        <f t="shared" si="1038"/>
        <v>0</v>
      </c>
      <c r="S2860" s="3">
        <f t="shared" si="1038"/>
        <v>0</v>
      </c>
      <c r="T2860" s="3">
        <f t="shared" si="1038"/>
        <v>0</v>
      </c>
      <c r="U2860" s="3">
        <f t="shared" si="1038"/>
        <v>0</v>
      </c>
      <c r="V2860" s="3">
        <f t="shared" si="1038"/>
        <v>0</v>
      </c>
      <c r="W2860" s="3">
        <f t="shared" si="1038"/>
        <v>0</v>
      </c>
      <c r="X2860" s="3">
        <f t="shared" si="1038"/>
        <v>0</v>
      </c>
      <c r="Y2860" s="3">
        <f t="shared" si="1038"/>
        <v>0</v>
      </c>
      <c r="Z2860" s="3">
        <f t="shared" si="1038"/>
        <v>0</v>
      </c>
      <c r="AA2860" s="3">
        <f t="shared" si="1038"/>
        <v>0</v>
      </c>
      <c r="AB2860" s="3">
        <f t="shared" si="1038"/>
        <v>0</v>
      </c>
      <c r="AC2860" s="3">
        <f t="shared" si="1038"/>
        <v>0</v>
      </c>
      <c r="AD2860" s="3">
        <f t="shared" si="1038"/>
        <v>0</v>
      </c>
      <c r="AE2860" s="3">
        <f t="shared" si="1038"/>
        <v>0</v>
      </c>
      <c r="AF2860" s="3">
        <f t="shared" si="1038"/>
        <v>0</v>
      </c>
      <c r="AG2860" s="3">
        <f t="shared" si="1038"/>
        <v>0</v>
      </c>
      <c r="AH2860" s="3">
        <f t="shared" si="1038"/>
        <v>0</v>
      </c>
      <c r="AI2860" s="3">
        <f t="shared" si="1038"/>
        <v>0</v>
      </c>
      <c r="AJ2860" s="3">
        <f t="shared" si="1038"/>
        <v>0</v>
      </c>
      <c r="AK2860" s="3">
        <f t="shared" si="1038"/>
        <v>0</v>
      </c>
      <c r="AL2860" s="3">
        <f t="shared" si="1038"/>
        <v>0</v>
      </c>
      <c r="AM2860" s="3">
        <f t="shared" si="1038"/>
        <v>0</v>
      </c>
      <c r="AN2860" s="3">
        <f t="shared" si="1038"/>
        <v>0</v>
      </c>
      <c r="AO2860" s="3">
        <f t="shared" si="1038"/>
        <v>0</v>
      </c>
      <c r="AP2860" s="3">
        <f t="shared" si="1038"/>
        <v>0</v>
      </c>
      <c r="AQ2860" s="3">
        <f t="shared" si="1038"/>
        <v>0</v>
      </c>
      <c r="AR2860" s="3">
        <f t="shared" si="1038"/>
        <v>0</v>
      </c>
      <c r="AS2860" s="3">
        <f t="shared" si="1038"/>
        <v>0</v>
      </c>
      <c r="AT2860" s="3">
        <f t="shared" si="1038"/>
        <v>0</v>
      </c>
      <c r="AU2860" s="3">
        <f t="shared" si="1038"/>
        <v>0</v>
      </c>
      <c r="AV2860" s="3">
        <f t="shared" si="1038"/>
        <v>0</v>
      </c>
      <c r="AW2860" s="3">
        <f t="shared" si="1038"/>
        <v>0</v>
      </c>
      <c r="AX2860" s="3"/>
    </row>
    <row r="2861" spans="1:50">
      <c r="C2861" s="10" t="s">
        <v>2</v>
      </c>
      <c r="D2861" s="3">
        <f t="shared" si="1038"/>
        <v>0</v>
      </c>
      <c r="E2861" s="3">
        <f t="shared" si="1038"/>
        <v>0</v>
      </c>
      <c r="F2861" s="3">
        <f t="shared" si="1038"/>
        <v>0</v>
      </c>
      <c r="G2861" s="3">
        <f t="shared" si="1038"/>
        <v>0</v>
      </c>
      <c r="H2861" s="3">
        <f t="shared" si="1038"/>
        <v>0</v>
      </c>
      <c r="I2861" s="3">
        <f t="shared" si="1038"/>
        <v>0</v>
      </c>
      <c r="J2861" s="3">
        <f t="shared" si="1038"/>
        <v>0</v>
      </c>
      <c r="K2861" s="3">
        <f t="shared" si="1038"/>
        <v>3.5798388627149285</v>
      </c>
      <c r="L2861" s="3">
        <f t="shared" si="1038"/>
        <v>7.0869853697796623</v>
      </c>
      <c r="M2861" s="3">
        <f t="shared" si="1038"/>
        <v>9.9072471246019358</v>
      </c>
      <c r="N2861" s="3">
        <f t="shared" si="1038"/>
        <v>12.732970687698495</v>
      </c>
      <c r="O2861" s="3">
        <f t="shared" si="1038"/>
        <v>15.393649516364965</v>
      </c>
      <c r="P2861" s="3">
        <f t="shared" si="1038"/>
        <v>17.934544683959125</v>
      </c>
      <c r="Q2861" s="3">
        <f t="shared" si="1038"/>
        <v>33.062722195640276</v>
      </c>
      <c r="R2861" s="3">
        <f t="shared" si="1038"/>
        <v>48.715077653710821</v>
      </c>
      <c r="S2861" s="3">
        <f t="shared" si="1038"/>
        <v>63.985570600074823</v>
      </c>
      <c r="T2861" s="3">
        <f t="shared" si="1038"/>
        <v>79.837919728613457</v>
      </c>
      <c r="U2861" s="3">
        <f t="shared" si="1038"/>
        <v>96.792455544116066</v>
      </c>
      <c r="V2861" s="3">
        <f t="shared" si="1038"/>
        <v>115.41224820516257</v>
      </c>
      <c r="W2861" s="3">
        <f t="shared" si="1038"/>
        <v>135.57832374692345</v>
      </c>
      <c r="X2861" s="3">
        <f t="shared" si="1038"/>
        <v>156.81941556387301</v>
      </c>
      <c r="Y2861" s="3">
        <f t="shared" si="1038"/>
        <v>178.75337895241174</v>
      </c>
      <c r="Z2861" s="3">
        <f t="shared" si="1038"/>
        <v>262.69078193093907</v>
      </c>
      <c r="AA2861" s="3">
        <f t="shared" si="1038"/>
        <v>279.63431282921152</v>
      </c>
      <c r="AB2861" s="3">
        <f t="shared" si="1038"/>
        <v>300.37049541298433</v>
      </c>
      <c r="AC2861" s="3">
        <f t="shared" si="1038"/>
        <v>321.70300339145916</v>
      </c>
      <c r="AD2861" s="3">
        <f t="shared" si="1038"/>
        <v>343.69950762960946</v>
      </c>
      <c r="AE2861" s="3">
        <f t="shared" si="1038"/>
        <v>350.08337272432686</v>
      </c>
      <c r="AF2861" s="3">
        <f t="shared" si="1038"/>
        <v>356.09421229861294</v>
      </c>
      <c r="AG2861" s="3">
        <f t="shared" si="1038"/>
        <v>362.85652223321659</v>
      </c>
      <c r="AH2861" s="3">
        <f t="shared" si="1038"/>
        <v>370.00151937901126</v>
      </c>
      <c r="AI2861" s="3">
        <f t="shared" si="1038"/>
        <v>377.61936394243389</v>
      </c>
      <c r="AJ2861" s="3">
        <f t="shared" si="1038"/>
        <v>385.79384351960221</v>
      </c>
      <c r="AK2861" s="3">
        <f t="shared" si="1038"/>
        <v>394.58200539890771</v>
      </c>
      <c r="AL2861" s="3">
        <f t="shared" si="1038"/>
        <v>403.67101075371914</v>
      </c>
      <c r="AM2861" s="3">
        <f t="shared" si="1038"/>
        <v>412.75219263835879</v>
      </c>
      <c r="AN2861" s="3">
        <f t="shared" si="1038"/>
        <v>418.89227263530302</v>
      </c>
      <c r="AO2861" s="3">
        <f t="shared" si="1038"/>
        <v>368.05783561974295</v>
      </c>
      <c r="AP2861" s="3">
        <f t="shared" si="1038"/>
        <v>374.41780222849502</v>
      </c>
      <c r="AQ2861" s="3">
        <f t="shared" si="1038"/>
        <v>380.37089256805757</v>
      </c>
      <c r="AR2861" s="3">
        <f t="shared" si="1038"/>
        <v>386.13076153879319</v>
      </c>
      <c r="AS2861" s="3">
        <f t="shared" si="1038"/>
        <v>391.67842438420848</v>
      </c>
      <c r="AT2861" s="3">
        <f t="shared" si="1038"/>
        <v>396.98988791608372</v>
      </c>
      <c r="AU2861" s="3">
        <f t="shared" si="1038"/>
        <v>402.03199626854712</v>
      </c>
      <c r="AV2861" s="3">
        <f t="shared" si="1038"/>
        <v>406.765950415097</v>
      </c>
      <c r="AW2861" s="3">
        <f t="shared" si="1038"/>
        <v>411.14250500980688</v>
      </c>
      <c r="AX2861" s="3"/>
    </row>
    <row r="2862" spans="1:50">
      <c r="C2862" s="10" t="s">
        <v>1</v>
      </c>
      <c r="D2862" s="3">
        <f t="shared" si="1038"/>
        <v>0</v>
      </c>
      <c r="E2862" s="3">
        <f t="shared" si="1038"/>
        <v>0</v>
      </c>
      <c r="F2862" s="3">
        <f t="shared" si="1038"/>
        <v>0</v>
      </c>
      <c r="G2862" s="3">
        <f t="shared" si="1038"/>
        <v>0</v>
      </c>
      <c r="H2862" s="3">
        <f t="shared" si="1038"/>
        <v>0</v>
      </c>
      <c r="I2862" s="3">
        <f t="shared" si="1038"/>
        <v>0</v>
      </c>
      <c r="J2862" s="3">
        <f t="shared" si="1038"/>
        <v>0</v>
      </c>
      <c r="K2862" s="3">
        <f t="shared" si="1038"/>
        <v>4.0449917213504669</v>
      </c>
      <c r="L2862" s="3">
        <f t="shared" si="1038"/>
        <v>8.1823134790413352</v>
      </c>
      <c r="M2862" s="3">
        <f t="shared" si="1038"/>
        <v>11.678423768051227</v>
      </c>
      <c r="N2862" s="3">
        <f t="shared" si="1038"/>
        <v>15.312789181244078</v>
      </c>
      <c r="O2862" s="3">
        <f t="shared" si="1038"/>
        <v>18.873606630722939</v>
      </c>
      <c r="P2862" s="3">
        <f t="shared" si="1038"/>
        <v>1.3441764446055795</v>
      </c>
      <c r="Q2862" s="3">
        <f t="shared" si="1038"/>
        <v>5.0461991483379487</v>
      </c>
      <c r="R2862" s="3">
        <f t="shared" si="1038"/>
        <v>8.9277940744120965</v>
      </c>
      <c r="S2862" s="3">
        <f t="shared" si="1038"/>
        <v>12.863104345620462</v>
      </c>
      <c r="T2862" s="3">
        <f t="shared" si="1038"/>
        <v>17.039195505830023</v>
      </c>
      <c r="U2862" s="3">
        <f t="shared" si="1038"/>
        <v>21.588731530989499</v>
      </c>
      <c r="V2862" s="3">
        <f t="shared" si="1038"/>
        <v>26.663821342068427</v>
      </c>
      <c r="W2862" s="3">
        <f t="shared" si="1038"/>
        <v>32.263835813094033</v>
      </c>
      <c r="X2862" s="3">
        <f t="shared" si="1038"/>
        <v>38.293821489045968</v>
      </c>
      <c r="Y2862" s="3">
        <f t="shared" si="1038"/>
        <v>70.648825230496698</v>
      </c>
      <c r="Z2862" s="3">
        <f t="shared" si="1038"/>
        <v>107.75043059144316</v>
      </c>
      <c r="AA2862" s="3">
        <f t="shared" si="1038"/>
        <v>118.44318705356024</v>
      </c>
      <c r="AB2862" s="3">
        <f t="shared" si="1038"/>
        <v>130.84907678847884</v>
      </c>
      <c r="AC2862" s="3">
        <f t="shared" si="1038"/>
        <v>143.65844265653985</v>
      </c>
      <c r="AD2862" s="3">
        <f t="shared" si="1038"/>
        <v>156.90341841644997</v>
      </c>
      <c r="AE2862" s="3">
        <f t="shared" si="1038"/>
        <v>159.9517235064703</v>
      </c>
      <c r="AF2862" s="3">
        <f t="shared" si="1038"/>
        <v>162.83243235236924</v>
      </c>
      <c r="AG2862" s="3">
        <f t="shared" si="1038"/>
        <v>166.05968704183675</v>
      </c>
      <c r="AH2862" s="3">
        <f t="shared" si="1038"/>
        <v>169.46535301869133</v>
      </c>
      <c r="AI2862" s="3">
        <f t="shared" si="1038"/>
        <v>173.09110855858941</v>
      </c>
      <c r="AJ2862" s="3">
        <f t="shared" si="1038"/>
        <v>176.97582782991788</v>
      </c>
      <c r="AK2862" s="3">
        <f t="shared" si="1038"/>
        <v>181.14621516323598</v>
      </c>
      <c r="AL2862" s="3">
        <f t="shared" si="1038"/>
        <v>185.45910309775209</v>
      </c>
      <c r="AM2862" s="3">
        <f t="shared" si="1038"/>
        <v>189.77279831067108</v>
      </c>
      <c r="AN2862" s="3">
        <f t="shared" si="1038"/>
        <v>192.59584851767977</v>
      </c>
      <c r="AO2862" s="3">
        <f t="shared" si="1038"/>
        <v>169.22348724365395</v>
      </c>
      <c r="AP2862" s="3">
        <f t="shared" si="1038"/>
        <v>172.14763563591259</v>
      </c>
      <c r="AQ2862" s="3">
        <f t="shared" si="1038"/>
        <v>174.8847128277132</v>
      </c>
      <c r="AR2862" s="3">
        <f t="shared" si="1038"/>
        <v>177.53295182431589</v>
      </c>
      <c r="AS2862" s="3">
        <f t="shared" si="1038"/>
        <v>180.08362392500112</v>
      </c>
      <c r="AT2862" s="3">
        <f t="shared" si="1038"/>
        <v>182.52569768147441</v>
      </c>
      <c r="AU2862" s="3">
        <f t="shared" si="1038"/>
        <v>184.8439288829054</v>
      </c>
      <c r="AV2862" s="3">
        <f t="shared" si="1038"/>
        <v>187.02047873893957</v>
      </c>
      <c r="AW2862" s="3">
        <f t="shared" si="1038"/>
        <v>189.03270551134824</v>
      </c>
      <c r="AX2862" s="3"/>
    </row>
    <row r="2863" spans="1:50">
      <c r="C2863" s="7" t="s">
        <v>0</v>
      </c>
      <c r="D2863" s="4">
        <f t="shared" si="1038"/>
        <v>0</v>
      </c>
      <c r="E2863" s="4">
        <f t="shared" si="1038"/>
        <v>0</v>
      </c>
      <c r="F2863" s="4">
        <f t="shared" si="1038"/>
        <v>0</v>
      </c>
      <c r="G2863" s="4">
        <f t="shared" si="1038"/>
        <v>0</v>
      </c>
      <c r="H2863" s="4">
        <f t="shared" si="1038"/>
        <v>0</v>
      </c>
      <c r="I2863" s="4">
        <f t="shared" si="1038"/>
        <v>0</v>
      </c>
      <c r="J2863" s="4">
        <f t="shared" si="1038"/>
        <v>0</v>
      </c>
      <c r="K2863" s="4">
        <f t="shared" si="1038"/>
        <v>0</v>
      </c>
      <c r="L2863" s="4">
        <f t="shared" si="1038"/>
        <v>0</v>
      </c>
      <c r="M2863" s="4">
        <f t="shared" si="1038"/>
        <v>0</v>
      </c>
      <c r="N2863" s="4">
        <f t="shared" si="1038"/>
        <v>0</v>
      </c>
      <c r="O2863" s="4">
        <f t="shared" si="1038"/>
        <v>0</v>
      </c>
      <c r="P2863" s="4">
        <f t="shared" si="1038"/>
        <v>0</v>
      </c>
      <c r="Q2863" s="4">
        <f t="shared" si="1038"/>
        <v>0</v>
      </c>
      <c r="R2863" s="4">
        <f t="shared" si="1038"/>
        <v>0</v>
      </c>
      <c r="S2863" s="4">
        <f t="shared" si="1038"/>
        <v>0</v>
      </c>
      <c r="T2863" s="4">
        <f t="shared" si="1038"/>
        <v>0</v>
      </c>
      <c r="U2863" s="4">
        <f t="shared" si="1038"/>
        <v>0</v>
      </c>
      <c r="V2863" s="4">
        <f t="shared" si="1038"/>
        <v>0</v>
      </c>
      <c r="W2863" s="4">
        <f t="shared" si="1038"/>
        <v>0</v>
      </c>
      <c r="X2863" s="4">
        <f t="shared" si="1038"/>
        <v>0</v>
      </c>
      <c r="Y2863" s="4">
        <f t="shared" si="1038"/>
        <v>0</v>
      </c>
      <c r="Z2863" s="4">
        <f t="shared" si="1038"/>
        <v>0</v>
      </c>
      <c r="AA2863" s="4">
        <f t="shared" si="1038"/>
        <v>0</v>
      </c>
      <c r="AB2863" s="4">
        <f t="shared" si="1038"/>
        <v>0</v>
      </c>
      <c r="AC2863" s="4">
        <f t="shared" si="1038"/>
        <v>0</v>
      </c>
      <c r="AD2863" s="4">
        <f t="shared" si="1038"/>
        <v>0</v>
      </c>
      <c r="AE2863" s="4">
        <f t="shared" si="1038"/>
        <v>0</v>
      </c>
      <c r="AF2863" s="4">
        <f t="shared" si="1038"/>
        <v>0</v>
      </c>
      <c r="AG2863" s="4">
        <f t="shared" si="1038"/>
        <v>0</v>
      </c>
      <c r="AH2863" s="4">
        <f t="shared" si="1038"/>
        <v>0</v>
      </c>
      <c r="AI2863" s="4">
        <f t="shared" si="1038"/>
        <v>0</v>
      </c>
      <c r="AJ2863" s="4">
        <f t="shared" si="1038"/>
        <v>0</v>
      </c>
      <c r="AK2863" s="4">
        <f t="shared" si="1038"/>
        <v>0</v>
      </c>
      <c r="AL2863" s="4">
        <f t="shared" si="1038"/>
        <v>0</v>
      </c>
      <c r="AM2863" s="4">
        <f t="shared" si="1038"/>
        <v>0</v>
      </c>
      <c r="AN2863" s="4">
        <f t="shared" si="1038"/>
        <v>0</v>
      </c>
      <c r="AO2863" s="4">
        <f t="shared" si="1038"/>
        <v>0</v>
      </c>
      <c r="AP2863" s="4">
        <f t="shared" si="1038"/>
        <v>0</v>
      </c>
      <c r="AQ2863" s="4">
        <f t="shared" si="1038"/>
        <v>0</v>
      </c>
      <c r="AR2863" s="4">
        <f t="shared" si="1038"/>
        <v>0</v>
      </c>
      <c r="AS2863" s="4">
        <f t="shared" si="1038"/>
        <v>0</v>
      </c>
      <c r="AT2863" s="4">
        <f t="shared" si="1038"/>
        <v>0</v>
      </c>
      <c r="AU2863" s="4">
        <f t="shared" si="1038"/>
        <v>0</v>
      </c>
      <c r="AV2863" s="4">
        <f t="shared" si="1038"/>
        <v>0</v>
      </c>
      <c r="AW2863" s="4">
        <f t="shared" si="1038"/>
        <v>0</v>
      </c>
      <c r="AX2863" s="3"/>
    </row>
    <row r="2864" spans="1:50">
      <c r="A2864" s="15"/>
      <c r="B2864" s="15"/>
      <c r="C2864" s="14">
        <v>7</v>
      </c>
      <c r="D2864" s="11">
        <f t="shared" ref="D2864:AW2864" si="1039">(D486+D487)*D2593</f>
        <v>0</v>
      </c>
      <c r="E2864" s="11">
        <f t="shared" si="1039"/>
        <v>0</v>
      </c>
      <c r="F2864" s="11">
        <f t="shared" si="1039"/>
        <v>0</v>
      </c>
      <c r="G2864" s="11">
        <f t="shared" si="1039"/>
        <v>0</v>
      </c>
      <c r="H2864" s="11">
        <f t="shared" si="1039"/>
        <v>0</v>
      </c>
      <c r="I2864" s="11">
        <f t="shared" si="1039"/>
        <v>0</v>
      </c>
      <c r="J2864" s="11">
        <f t="shared" si="1039"/>
        <v>0</v>
      </c>
      <c r="K2864" s="11" t="e">
        <f t="shared" si="1039"/>
        <v>#DIV/0!</v>
      </c>
      <c r="L2864" s="11">
        <f t="shared" si="1039"/>
        <v>9.6727721355468752</v>
      </c>
      <c r="M2864" s="11">
        <f t="shared" si="1039"/>
        <v>0</v>
      </c>
      <c r="N2864" s="11">
        <f t="shared" si="1039"/>
        <v>0</v>
      </c>
      <c r="O2864" s="11">
        <f t="shared" si="1039"/>
        <v>0</v>
      </c>
      <c r="P2864" s="11">
        <f t="shared" si="1039"/>
        <v>0</v>
      </c>
      <c r="Q2864" s="11">
        <f t="shared" si="1039"/>
        <v>24.463694558024859</v>
      </c>
      <c r="R2864" s="11">
        <f t="shared" si="1039"/>
        <v>48.356263050441797</v>
      </c>
      <c r="S2864" s="11">
        <f t="shared" si="1039"/>
        <v>73.142021214462531</v>
      </c>
      <c r="T2864" s="11">
        <f t="shared" si="1039"/>
        <v>97.511537711624726</v>
      </c>
      <c r="U2864" s="11">
        <f t="shared" si="1039"/>
        <v>122.9250069183777</v>
      </c>
      <c r="V2864" s="11">
        <f t="shared" si="1039"/>
        <v>150.21099006688138</v>
      </c>
      <c r="W2864" s="11">
        <f t="shared" si="1039"/>
        <v>180.27696154180001</v>
      </c>
      <c r="X2864" s="11">
        <f t="shared" si="1039"/>
        <v>212.97116743660203</v>
      </c>
      <c r="Y2864" s="11">
        <f t="shared" si="1039"/>
        <v>247.57515310268619</v>
      </c>
      <c r="Z2864" s="11">
        <f t="shared" si="1039"/>
        <v>316.44771513550336</v>
      </c>
      <c r="AA2864" s="11">
        <f t="shared" si="1039"/>
        <v>470.02343423816268</v>
      </c>
      <c r="AB2864" s="11">
        <f t="shared" si="1039"/>
        <v>505.08745803524562</v>
      </c>
      <c r="AC2864" s="11">
        <f t="shared" si="1039"/>
        <v>547.13729811380119</v>
      </c>
      <c r="AD2864" s="11">
        <f t="shared" si="1039"/>
        <v>590.45566913406583</v>
      </c>
      <c r="AE2864" s="11">
        <f t="shared" si="1039"/>
        <v>635.16920347213727</v>
      </c>
      <c r="AF2864" s="11">
        <f t="shared" si="1039"/>
        <v>647.13693533102423</v>
      </c>
      <c r="AG2864" s="11">
        <f t="shared" si="1039"/>
        <v>658.41872406031371</v>
      </c>
      <c r="AH2864" s="11">
        <f t="shared" si="1039"/>
        <v>671.09368798005301</v>
      </c>
      <c r="AI2864" s="11">
        <f t="shared" si="1039"/>
        <v>684.48058157807395</v>
      </c>
      <c r="AJ2864" s="11">
        <f t="shared" si="1039"/>
        <v>698.74668307480022</v>
      </c>
      <c r="AK2864" s="11">
        <f t="shared" si="1039"/>
        <v>714.04762728435969</v>
      </c>
      <c r="AL2864" s="11">
        <f t="shared" si="1039"/>
        <v>730.48967953306203</v>
      </c>
      <c r="AM2864" s="11">
        <f t="shared" si="1039"/>
        <v>747.49425490525562</v>
      </c>
      <c r="AN2864" s="11">
        <f t="shared" si="1039"/>
        <v>764.4899318322565</v>
      </c>
      <c r="AO2864" s="11">
        <f t="shared" si="1039"/>
        <v>775.86244401275678</v>
      </c>
      <c r="AP2864" s="11">
        <f t="shared" si="1039"/>
        <v>681.70809188117244</v>
      </c>
      <c r="AQ2864" s="11">
        <f t="shared" si="1039"/>
        <v>693.48787288754102</v>
      </c>
      <c r="AR2864" s="11">
        <f t="shared" si="1039"/>
        <v>704.5140472097064</v>
      </c>
      <c r="AS2864" s="11">
        <f t="shared" si="1039"/>
        <v>715.18234144371502</v>
      </c>
      <c r="AT2864" s="11">
        <f t="shared" si="1039"/>
        <v>725.4575924688188</v>
      </c>
      <c r="AU2864" s="11">
        <f t="shared" si="1039"/>
        <v>735.29536066444075</v>
      </c>
      <c r="AV2864" s="11">
        <f t="shared" si="1039"/>
        <v>744.63423551336552</v>
      </c>
      <c r="AW2864" s="11">
        <f t="shared" si="1039"/>
        <v>753.40235436855244</v>
      </c>
      <c r="AX2864" s="11"/>
    </row>
    <row r="2865" spans="3:50">
      <c r="C2865" s="10" t="s">
        <v>4</v>
      </c>
      <c r="D2865" s="3">
        <f t="shared" ref="D2865:AW2869" si="1040">D484*D2594</f>
        <v>0</v>
      </c>
      <c r="E2865" s="3">
        <f t="shared" si="1040"/>
        <v>0</v>
      </c>
      <c r="F2865" s="3">
        <f t="shared" si="1040"/>
        <v>0</v>
      </c>
      <c r="G2865" s="3">
        <f t="shared" si="1040"/>
        <v>0</v>
      </c>
      <c r="H2865" s="3">
        <f t="shared" si="1040"/>
        <v>0</v>
      </c>
      <c r="I2865" s="3">
        <f t="shared" si="1040"/>
        <v>0</v>
      </c>
      <c r="J2865" s="3">
        <f t="shared" si="1040"/>
        <v>0</v>
      </c>
      <c r="K2865" s="3">
        <f t="shared" si="1040"/>
        <v>0</v>
      </c>
      <c r="L2865" s="3">
        <f t="shared" si="1040"/>
        <v>0</v>
      </c>
      <c r="M2865" s="3">
        <f t="shared" si="1040"/>
        <v>0</v>
      </c>
      <c r="N2865" s="3">
        <f t="shared" si="1040"/>
        <v>0</v>
      </c>
      <c r="O2865" s="3">
        <f t="shared" si="1040"/>
        <v>0</v>
      </c>
      <c r="P2865" s="3">
        <f t="shared" si="1040"/>
        <v>0</v>
      </c>
      <c r="Q2865" s="3">
        <f t="shared" si="1040"/>
        <v>0</v>
      </c>
      <c r="R2865" s="3">
        <f t="shared" si="1040"/>
        <v>0</v>
      </c>
      <c r="S2865" s="3">
        <f t="shared" si="1040"/>
        <v>0</v>
      </c>
      <c r="T2865" s="3">
        <f t="shared" si="1040"/>
        <v>0</v>
      </c>
      <c r="U2865" s="3">
        <f t="shared" si="1040"/>
        <v>0</v>
      </c>
      <c r="V2865" s="3">
        <f t="shared" si="1040"/>
        <v>0</v>
      </c>
      <c r="W2865" s="3">
        <f t="shared" si="1040"/>
        <v>0</v>
      </c>
      <c r="X2865" s="3">
        <f t="shared" si="1040"/>
        <v>0</v>
      </c>
      <c r="Y2865" s="3">
        <f t="shared" si="1040"/>
        <v>0</v>
      </c>
      <c r="Z2865" s="3">
        <f t="shared" si="1040"/>
        <v>0</v>
      </c>
      <c r="AA2865" s="3">
        <f t="shared" si="1040"/>
        <v>0</v>
      </c>
      <c r="AB2865" s="3">
        <f t="shared" si="1040"/>
        <v>0</v>
      </c>
      <c r="AC2865" s="3">
        <f t="shared" si="1040"/>
        <v>0</v>
      </c>
      <c r="AD2865" s="3">
        <f t="shared" si="1040"/>
        <v>0</v>
      </c>
      <c r="AE2865" s="3">
        <f t="shared" si="1040"/>
        <v>0</v>
      </c>
      <c r="AF2865" s="3">
        <f t="shared" si="1040"/>
        <v>0</v>
      </c>
      <c r="AG2865" s="3">
        <f t="shared" si="1040"/>
        <v>0</v>
      </c>
      <c r="AH2865" s="3">
        <f t="shared" si="1040"/>
        <v>0</v>
      </c>
      <c r="AI2865" s="3">
        <f t="shared" si="1040"/>
        <v>0</v>
      </c>
      <c r="AJ2865" s="3">
        <f t="shared" si="1040"/>
        <v>0</v>
      </c>
      <c r="AK2865" s="3">
        <f t="shared" si="1040"/>
        <v>0</v>
      </c>
      <c r="AL2865" s="3">
        <f t="shared" si="1040"/>
        <v>0</v>
      </c>
      <c r="AM2865" s="3">
        <f t="shared" si="1040"/>
        <v>0</v>
      </c>
      <c r="AN2865" s="3">
        <f t="shared" si="1040"/>
        <v>0</v>
      </c>
      <c r="AO2865" s="3">
        <f t="shared" si="1040"/>
        <v>0</v>
      </c>
      <c r="AP2865" s="3">
        <f t="shared" si="1040"/>
        <v>0</v>
      </c>
      <c r="AQ2865" s="3">
        <f t="shared" si="1040"/>
        <v>0</v>
      </c>
      <c r="AR2865" s="3">
        <f t="shared" si="1040"/>
        <v>0</v>
      </c>
      <c r="AS2865" s="3">
        <f t="shared" si="1040"/>
        <v>0</v>
      </c>
      <c r="AT2865" s="3">
        <f t="shared" si="1040"/>
        <v>0</v>
      </c>
      <c r="AU2865" s="3">
        <f t="shared" si="1040"/>
        <v>0</v>
      </c>
      <c r="AV2865" s="3">
        <f t="shared" si="1040"/>
        <v>0</v>
      </c>
      <c r="AW2865" s="3">
        <f t="shared" si="1040"/>
        <v>0</v>
      </c>
      <c r="AX2865" s="3"/>
    </row>
    <row r="2866" spans="3:50">
      <c r="C2866" s="10" t="s">
        <v>3</v>
      </c>
      <c r="D2866" s="3">
        <f t="shared" si="1040"/>
        <v>0</v>
      </c>
      <c r="E2866" s="3">
        <f t="shared" si="1040"/>
        <v>0</v>
      </c>
      <c r="F2866" s="3">
        <f t="shared" si="1040"/>
        <v>0</v>
      </c>
      <c r="G2866" s="3">
        <f t="shared" si="1040"/>
        <v>0</v>
      </c>
      <c r="H2866" s="3">
        <f t="shared" si="1040"/>
        <v>0</v>
      </c>
      <c r="I2866" s="3">
        <f t="shared" si="1040"/>
        <v>0</v>
      </c>
      <c r="J2866" s="3">
        <f t="shared" si="1040"/>
        <v>0</v>
      </c>
      <c r="K2866" s="3">
        <f t="shared" si="1040"/>
        <v>0</v>
      </c>
      <c r="L2866" s="3">
        <f t="shared" si="1040"/>
        <v>0</v>
      </c>
      <c r="M2866" s="3">
        <f t="shared" si="1040"/>
        <v>0</v>
      </c>
      <c r="N2866" s="3">
        <f t="shared" si="1040"/>
        <v>0</v>
      </c>
      <c r="O2866" s="3">
        <f t="shared" si="1040"/>
        <v>0</v>
      </c>
      <c r="P2866" s="3">
        <f t="shared" si="1040"/>
        <v>0</v>
      </c>
      <c r="Q2866" s="3">
        <f t="shared" si="1040"/>
        <v>0</v>
      </c>
      <c r="R2866" s="3">
        <f t="shared" si="1040"/>
        <v>0</v>
      </c>
      <c r="S2866" s="3">
        <f t="shared" si="1040"/>
        <v>0</v>
      </c>
      <c r="T2866" s="3">
        <f t="shared" si="1040"/>
        <v>0</v>
      </c>
      <c r="U2866" s="3">
        <f t="shared" si="1040"/>
        <v>0</v>
      </c>
      <c r="V2866" s="3">
        <f t="shared" si="1040"/>
        <v>0</v>
      </c>
      <c r="W2866" s="3">
        <f t="shared" si="1040"/>
        <v>0</v>
      </c>
      <c r="X2866" s="3">
        <f t="shared" si="1040"/>
        <v>0</v>
      </c>
      <c r="Y2866" s="3">
        <f t="shared" si="1040"/>
        <v>0</v>
      </c>
      <c r="Z2866" s="3">
        <f t="shared" si="1040"/>
        <v>0</v>
      </c>
      <c r="AA2866" s="3">
        <f t="shared" si="1040"/>
        <v>0</v>
      </c>
      <c r="AB2866" s="3">
        <f t="shared" si="1040"/>
        <v>0</v>
      </c>
      <c r="AC2866" s="3">
        <f t="shared" si="1040"/>
        <v>0</v>
      </c>
      <c r="AD2866" s="3">
        <f t="shared" si="1040"/>
        <v>0</v>
      </c>
      <c r="AE2866" s="3">
        <f t="shared" si="1040"/>
        <v>0</v>
      </c>
      <c r="AF2866" s="3">
        <f t="shared" si="1040"/>
        <v>0</v>
      </c>
      <c r="AG2866" s="3">
        <f t="shared" si="1040"/>
        <v>0</v>
      </c>
      <c r="AH2866" s="3">
        <f t="shared" si="1040"/>
        <v>0</v>
      </c>
      <c r="AI2866" s="3">
        <f t="shared" si="1040"/>
        <v>0</v>
      </c>
      <c r="AJ2866" s="3">
        <f t="shared" si="1040"/>
        <v>0</v>
      </c>
      <c r="AK2866" s="3">
        <f t="shared" si="1040"/>
        <v>0</v>
      </c>
      <c r="AL2866" s="3">
        <f t="shared" si="1040"/>
        <v>0</v>
      </c>
      <c r="AM2866" s="3">
        <f t="shared" si="1040"/>
        <v>0</v>
      </c>
      <c r="AN2866" s="3">
        <f t="shared" si="1040"/>
        <v>0</v>
      </c>
      <c r="AO2866" s="3">
        <f t="shared" si="1040"/>
        <v>0</v>
      </c>
      <c r="AP2866" s="3">
        <f t="shared" si="1040"/>
        <v>0</v>
      </c>
      <c r="AQ2866" s="3">
        <f t="shared" si="1040"/>
        <v>0</v>
      </c>
      <c r="AR2866" s="3">
        <f t="shared" si="1040"/>
        <v>0</v>
      </c>
      <c r="AS2866" s="3">
        <f t="shared" si="1040"/>
        <v>0</v>
      </c>
      <c r="AT2866" s="3">
        <f t="shared" si="1040"/>
        <v>0</v>
      </c>
      <c r="AU2866" s="3">
        <f t="shared" si="1040"/>
        <v>0</v>
      </c>
      <c r="AV2866" s="3">
        <f t="shared" si="1040"/>
        <v>0</v>
      </c>
      <c r="AW2866" s="3">
        <f t="shared" si="1040"/>
        <v>0</v>
      </c>
      <c r="AX2866" s="3"/>
    </row>
    <row r="2867" spans="3:50">
      <c r="C2867" s="10" t="s">
        <v>2</v>
      </c>
      <c r="D2867" s="3">
        <f t="shared" si="1040"/>
        <v>0</v>
      </c>
      <c r="E2867" s="3">
        <f t="shared" si="1040"/>
        <v>0</v>
      </c>
      <c r="F2867" s="3">
        <f t="shared" si="1040"/>
        <v>0</v>
      </c>
      <c r="G2867" s="3">
        <f t="shared" si="1040"/>
        <v>0</v>
      </c>
      <c r="H2867" s="3">
        <f t="shared" si="1040"/>
        <v>0</v>
      </c>
      <c r="I2867" s="3">
        <f t="shared" si="1040"/>
        <v>0</v>
      </c>
      <c r="J2867" s="3">
        <f t="shared" si="1040"/>
        <v>0</v>
      </c>
      <c r="K2867" s="3">
        <f t="shared" si="1040"/>
        <v>0</v>
      </c>
      <c r="L2867" s="3">
        <f t="shared" si="1040"/>
        <v>4.5428730293264596</v>
      </c>
      <c r="M2867" s="3">
        <f t="shared" si="1040"/>
        <v>8.9934982914808419</v>
      </c>
      <c r="N2867" s="3">
        <f t="shared" si="1040"/>
        <v>12.572455767769652</v>
      </c>
      <c r="O2867" s="3">
        <f t="shared" si="1040"/>
        <v>16.158344366506345</v>
      </c>
      <c r="P2867" s="3">
        <f t="shared" si="1040"/>
        <v>19.534788545695548</v>
      </c>
      <c r="Q2867" s="3">
        <f t="shared" si="1040"/>
        <v>22.759225334577945</v>
      </c>
      <c r="R2867" s="3">
        <f t="shared" si="1040"/>
        <v>41.957125641342031</v>
      </c>
      <c r="S2867" s="3">
        <f t="shared" si="1040"/>
        <v>61.820216183348222</v>
      </c>
      <c r="T2867" s="3">
        <f t="shared" si="1040"/>
        <v>81.198717063118181</v>
      </c>
      <c r="U2867" s="3">
        <f t="shared" si="1040"/>
        <v>101.31560278598297</v>
      </c>
      <c r="V2867" s="3">
        <f t="shared" si="1040"/>
        <v>122.83118112198213</v>
      </c>
      <c r="W2867" s="3">
        <f t="shared" si="1040"/>
        <v>146.45999714845797</v>
      </c>
      <c r="X2867" s="3">
        <f t="shared" si="1040"/>
        <v>172.0510709926441</v>
      </c>
      <c r="Y2867" s="3">
        <f t="shared" si="1040"/>
        <v>199.00635776091156</v>
      </c>
      <c r="Z2867" s="3">
        <f t="shared" si="1040"/>
        <v>226.84090968497779</v>
      </c>
      <c r="AA2867" s="3">
        <f t="shared" si="1040"/>
        <v>333.35882257608159</v>
      </c>
      <c r="AB2867" s="3">
        <f t="shared" si="1040"/>
        <v>354.86043549531468</v>
      </c>
      <c r="AC2867" s="3">
        <f t="shared" si="1040"/>
        <v>381.17498433496979</v>
      </c>
      <c r="AD2867" s="3">
        <f t="shared" si="1040"/>
        <v>408.24627968087555</v>
      </c>
      <c r="AE2867" s="3">
        <f t="shared" si="1040"/>
        <v>436.16019694786144</v>
      </c>
      <c r="AF2867" s="3">
        <f t="shared" si="1040"/>
        <v>444.26142431418259</v>
      </c>
      <c r="AG2867" s="3">
        <f t="shared" si="1040"/>
        <v>451.88927630216853</v>
      </c>
      <c r="AH2867" s="3">
        <f t="shared" si="1040"/>
        <v>460.47075625028145</v>
      </c>
      <c r="AI2867" s="3">
        <f t="shared" si="1040"/>
        <v>469.53787241752212</v>
      </c>
      <c r="AJ2867" s="3">
        <f t="shared" si="1040"/>
        <v>479.20503955435009</v>
      </c>
      <c r="AK2867" s="3">
        <f t="shared" si="1040"/>
        <v>489.57858546633793</v>
      </c>
      <c r="AL2867" s="3">
        <f t="shared" si="1040"/>
        <v>500.73090407896535</v>
      </c>
      <c r="AM2867" s="3">
        <f t="shared" si="1040"/>
        <v>512.26499789526258</v>
      </c>
      <c r="AN2867" s="3">
        <f t="shared" si="1040"/>
        <v>523.78916360221865</v>
      </c>
      <c r="AO2867" s="3">
        <f t="shared" si="1040"/>
        <v>531.58102376289207</v>
      </c>
      <c r="AP2867" s="3">
        <f t="shared" si="1040"/>
        <v>467.07130650041336</v>
      </c>
      <c r="AQ2867" s="3">
        <f t="shared" si="1040"/>
        <v>475.14220630409682</v>
      </c>
      <c r="AR2867" s="3">
        <f t="shared" si="1040"/>
        <v>482.69677358544413</v>
      </c>
      <c r="AS2867" s="3">
        <f t="shared" si="1040"/>
        <v>490.0061398455091</v>
      </c>
      <c r="AT2867" s="3">
        <f t="shared" si="1040"/>
        <v>497.04621312331255</v>
      </c>
      <c r="AU2867" s="3">
        <f t="shared" si="1040"/>
        <v>503.78654567752619</v>
      </c>
      <c r="AV2867" s="3">
        <f t="shared" si="1040"/>
        <v>510.18506218169932</v>
      </c>
      <c r="AW2867" s="3">
        <f t="shared" si="1040"/>
        <v>516.19252604785743</v>
      </c>
      <c r="AX2867" s="3"/>
    </row>
    <row r="2868" spans="3:50">
      <c r="C2868" s="10" t="s">
        <v>1</v>
      </c>
      <c r="D2868" s="3">
        <f t="shared" si="1040"/>
        <v>0</v>
      </c>
      <c r="E2868" s="3">
        <f t="shared" si="1040"/>
        <v>0</v>
      </c>
      <c r="F2868" s="3">
        <f t="shared" si="1040"/>
        <v>0</v>
      </c>
      <c r="G2868" s="3">
        <f t="shared" si="1040"/>
        <v>0</v>
      </c>
      <c r="H2868" s="3">
        <f t="shared" si="1040"/>
        <v>0</v>
      </c>
      <c r="I2868" s="3">
        <f t="shared" si="1040"/>
        <v>0</v>
      </c>
      <c r="J2868" s="3">
        <f t="shared" si="1040"/>
        <v>0</v>
      </c>
      <c r="K2868" s="3">
        <f t="shared" si="1040"/>
        <v>0</v>
      </c>
      <c r="L2868" s="3">
        <f t="shared" si="1040"/>
        <v>5.131044621931979</v>
      </c>
      <c r="M2868" s="3">
        <f t="shared" si="1040"/>
        <v>10.379209270069847</v>
      </c>
      <c r="N2868" s="3">
        <f t="shared" si="1040"/>
        <v>14.814001509920427</v>
      </c>
      <c r="O2868" s="3">
        <f t="shared" si="1040"/>
        <v>19.424169439083283</v>
      </c>
      <c r="P2868" s="3">
        <f t="shared" si="1040"/>
        <v>23.941042274049313</v>
      </c>
      <c r="Q2868" s="3">
        <f t="shared" si="1040"/>
        <v>1.7050787225637185</v>
      </c>
      <c r="R2868" s="3">
        <f t="shared" si="1040"/>
        <v>6.4010694668697212</v>
      </c>
      <c r="S2868" s="3">
        <f t="shared" si="1040"/>
        <v>11.324846359867047</v>
      </c>
      <c r="T2868" s="3">
        <f t="shared" si="1040"/>
        <v>16.316760804620419</v>
      </c>
      <c r="U2868" s="3">
        <f t="shared" si="1040"/>
        <v>21.614104177460977</v>
      </c>
      <c r="V2868" s="3">
        <f t="shared" si="1040"/>
        <v>27.385159834006764</v>
      </c>
      <c r="W2868" s="3">
        <f t="shared" si="1040"/>
        <v>33.822876911030669</v>
      </c>
      <c r="X2868" s="3">
        <f t="shared" si="1040"/>
        <v>40.926457366494034</v>
      </c>
      <c r="Y2868" s="3">
        <f t="shared" si="1040"/>
        <v>48.575453385351238</v>
      </c>
      <c r="Z2868" s="3">
        <f t="shared" si="1040"/>
        <v>89.617556651939012</v>
      </c>
      <c r="AA2868" s="3">
        <f t="shared" si="1040"/>
        <v>136.68069194774395</v>
      </c>
      <c r="AB2868" s="3">
        <f t="shared" si="1040"/>
        <v>150.24438115110658</v>
      </c>
      <c r="AC2868" s="3">
        <f t="shared" si="1040"/>
        <v>165.98116831649156</v>
      </c>
      <c r="AD2868" s="3">
        <f t="shared" si="1040"/>
        <v>182.22976222603029</v>
      </c>
      <c r="AE2868" s="3">
        <f t="shared" si="1040"/>
        <v>199.03092433516341</v>
      </c>
      <c r="AF2868" s="3">
        <f t="shared" si="1040"/>
        <v>202.89767871085127</v>
      </c>
      <c r="AG2868" s="3">
        <f t="shared" si="1040"/>
        <v>206.5518383851672</v>
      </c>
      <c r="AH2868" s="3">
        <f t="shared" si="1040"/>
        <v>210.64558911662053</v>
      </c>
      <c r="AI2868" s="3">
        <f t="shared" si="1040"/>
        <v>214.96565335863164</v>
      </c>
      <c r="AJ2868" s="3">
        <f t="shared" si="1040"/>
        <v>219.56489972179122</v>
      </c>
      <c r="AK2868" s="3">
        <f t="shared" si="1040"/>
        <v>224.49263982559924</v>
      </c>
      <c r="AL2868" s="3">
        <f t="shared" si="1040"/>
        <v>229.78274793263006</v>
      </c>
      <c r="AM2868" s="3">
        <f t="shared" si="1040"/>
        <v>235.25361708783657</v>
      </c>
      <c r="AN2868" s="3">
        <f t="shared" si="1040"/>
        <v>240.72551027022951</v>
      </c>
      <c r="AO2868" s="3">
        <f t="shared" si="1040"/>
        <v>244.30653035135037</v>
      </c>
      <c r="AP2868" s="3">
        <f t="shared" si="1040"/>
        <v>214.65884825995022</v>
      </c>
      <c r="AQ2868" s="3">
        <f t="shared" si="1040"/>
        <v>218.36811070482429</v>
      </c>
      <c r="AR2868" s="3">
        <f t="shared" si="1040"/>
        <v>221.84007459801751</v>
      </c>
      <c r="AS2868" s="3">
        <f t="shared" si="1040"/>
        <v>225.19934784186466</v>
      </c>
      <c r="AT2868" s="3">
        <f t="shared" si="1040"/>
        <v>228.43485813857251</v>
      </c>
      <c r="AU2868" s="3">
        <f t="shared" si="1040"/>
        <v>231.53261217064392</v>
      </c>
      <c r="AV2868" s="3">
        <f t="shared" si="1040"/>
        <v>234.47327275981615</v>
      </c>
      <c r="AW2868" s="3">
        <f t="shared" si="1040"/>
        <v>237.23421152125343</v>
      </c>
      <c r="AX2868" s="3"/>
    </row>
    <row r="2869" spans="3:50">
      <c r="C2869" s="7" t="s">
        <v>0</v>
      </c>
      <c r="D2869" s="4">
        <f t="shared" si="1040"/>
        <v>0</v>
      </c>
      <c r="E2869" s="4">
        <f t="shared" si="1040"/>
        <v>0</v>
      </c>
      <c r="F2869" s="4">
        <f t="shared" si="1040"/>
        <v>0</v>
      </c>
      <c r="G2869" s="4">
        <f t="shared" si="1040"/>
        <v>0</v>
      </c>
      <c r="H2869" s="4">
        <f t="shared" si="1040"/>
        <v>0</v>
      </c>
      <c r="I2869" s="4">
        <f t="shared" si="1040"/>
        <v>0</v>
      </c>
      <c r="J2869" s="4">
        <f t="shared" si="1040"/>
        <v>0</v>
      </c>
      <c r="K2869" s="4">
        <f t="shared" si="1040"/>
        <v>0</v>
      </c>
      <c r="L2869" s="4">
        <f t="shared" si="1040"/>
        <v>0</v>
      </c>
      <c r="M2869" s="4">
        <f t="shared" si="1040"/>
        <v>0</v>
      </c>
      <c r="N2869" s="4">
        <f t="shared" si="1040"/>
        <v>0</v>
      </c>
      <c r="O2869" s="4">
        <f t="shared" si="1040"/>
        <v>0</v>
      </c>
      <c r="P2869" s="4">
        <f t="shared" si="1040"/>
        <v>0</v>
      </c>
      <c r="Q2869" s="4">
        <f t="shared" si="1040"/>
        <v>0</v>
      </c>
      <c r="R2869" s="4">
        <f t="shared" si="1040"/>
        <v>0</v>
      </c>
      <c r="S2869" s="4">
        <f t="shared" si="1040"/>
        <v>0</v>
      </c>
      <c r="T2869" s="4">
        <f t="shared" si="1040"/>
        <v>0</v>
      </c>
      <c r="U2869" s="4">
        <f t="shared" si="1040"/>
        <v>0</v>
      </c>
      <c r="V2869" s="4">
        <f t="shared" si="1040"/>
        <v>0</v>
      </c>
      <c r="W2869" s="4">
        <f t="shared" si="1040"/>
        <v>0</v>
      </c>
      <c r="X2869" s="4">
        <f t="shared" si="1040"/>
        <v>0</v>
      </c>
      <c r="Y2869" s="4">
        <f t="shared" si="1040"/>
        <v>0</v>
      </c>
      <c r="Z2869" s="4">
        <f t="shared" si="1040"/>
        <v>0</v>
      </c>
      <c r="AA2869" s="4">
        <f t="shared" si="1040"/>
        <v>0</v>
      </c>
      <c r="AB2869" s="4">
        <f t="shared" si="1040"/>
        <v>0</v>
      </c>
      <c r="AC2869" s="4">
        <f t="shared" si="1040"/>
        <v>0</v>
      </c>
      <c r="AD2869" s="4">
        <f t="shared" si="1040"/>
        <v>0</v>
      </c>
      <c r="AE2869" s="4">
        <f t="shared" si="1040"/>
        <v>0</v>
      </c>
      <c r="AF2869" s="4">
        <f t="shared" si="1040"/>
        <v>0</v>
      </c>
      <c r="AG2869" s="4">
        <f t="shared" si="1040"/>
        <v>0</v>
      </c>
      <c r="AH2869" s="4">
        <f t="shared" si="1040"/>
        <v>0</v>
      </c>
      <c r="AI2869" s="4">
        <f t="shared" si="1040"/>
        <v>0</v>
      </c>
      <c r="AJ2869" s="4">
        <f t="shared" si="1040"/>
        <v>0</v>
      </c>
      <c r="AK2869" s="4">
        <f t="shared" si="1040"/>
        <v>0</v>
      </c>
      <c r="AL2869" s="4">
        <f t="shared" si="1040"/>
        <v>0</v>
      </c>
      <c r="AM2869" s="4">
        <f t="shared" si="1040"/>
        <v>0</v>
      </c>
      <c r="AN2869" s="4">
        <f t="shared" si="1040"/>
        <v>0</v>
      </c>
      <c r="AO2869" s="4">
        <f t="shared" si="1040"/>
        <v>0</v>
      </c>
      <c r="AP2869" s="4">
        <f t="shared" si="1040"/>
        <v>0</v>
      </c>
      <c r="AQ2869" s="4">
        <f t="shared" si="1040"/>
        <v>0</v>
      </c>
      <c r="AR2869" s="4">
        <f t="shared" si="1040"/>
        <v>0</v>
      </c>
      <c r="AS2869" s="4">
        <f t="shared" si="1040"/>
        <v>0</v>
      </c>
      <c r="AT2869" s="4">
        <f t="shared" si="1040"/>
        <v>0</v>
      </c>
      <c r="AU2869" s="4">
        <f t="shared" si="1040"/>
        <v>0</v>
      </c>
      <c r="AV2869" s="4">
        <f t="shared" si="1040"/>
        <v>0</v>
      </c>
      <c r="AW2869" s="4">
        <f t="shared" si="1040"/>
        <v>0</v>
      </c>
      <c r="AX2869" s="3"/>
    </row>
    <row r="2870" spans="3:50">
      <c r="C2870" s="14">
        <v>8</v>
      </c>
      <c r="D2870" s="11">
        <f t="shared" ref="D2870:AW2870" si="1041">(D492+D493)*D2599</f>
        <v>0</v>
      </c>
      <c r="E2870" s="11">
        <f t="shared" si="1041"/>
        <v>0</v>
      </c>
      <c r="F2870" s="11">
        <f t="shared" si="1041"/>
        <v>0</v>
      </c>
      <c r="G2870" s="11">
        <f t="shared" si="1041"/>
        <v>0</v>
      </c>
      <c r="H2870" s="11">
        <f t="shared" si="1041"/>
        <v>0</v>
      </c>
      <c r="I2870" s="11">
        <f t="shared" si="1041"/>
        <v>0</v>
      </c>
      <c r="J2870" s="11">
        <f t="shared" si="1041"/>
        <v>0</v>
      </c>
      <c r="K2870" s="11">
        <f t="shared" si="1041"/>
        <v>0</v>
      </c>
      <c r="L2870" s="11" t="e">
        <f t="shared" si="1041"/>
        <v>#DIV/0!</v>
      </c>
      <c r="M2870" s="11">
        <f t="shared" si="1041"/>
        <v>12.114927866511138</v>
      </c>
      <c r="N2870" s="11">
        <f t="shared" si="1041"/>
        <v>0</v>
      </c>
      <c r="O2870" s="11">
        <f t="shared" si="1041"/>
        <v>0</v>
      </c>
      <c r="P2870" s="11">
        <f t="shared" si="1041"/>
        <v>0</v>
      </c>
      <c r="Q2870" s="11">
        <f t="shared" si="1041"/>
        <v>0</v>
      </c>
      <c r="R2870" s="11">
        <f t="shared" si="1041"/>
        <v>30.648877691878688</v>
      </c>
      <c r="S2870" s="11">
        <f t="shared" si="1041"/>
        <v>60.579850060020213</v>
      </c>
      <c r="T2870" s="11">
        <f t="shared" si="1041"/>
        <v>91.629840213547666</v>
      </c>
      <c r="U2870" s="11">
        <f t="shared" si="1041"/>
        <v>122.15838067067939</v>
      </c>
      <c r="V2870" s="11">
        <f t="shared" si="1041"/>
        <v>153.99474067068476</v>
      </c>
      <c r="W2870" s="11">
        <f t="shared" si="1041"/>
        <v>188.17688895780074</v>
      </c>
      <c r="X2870" s="11">
        <f t="shared" si="1041"/>
        <v>225.84165204822088</v>
      </c>
      <c r="Y2870" s="11">
        <f t="shared" si="1041"/>
        <v>266.79891107031108</v>
      </c>
      <c r="Z2870" s="11">
        <f t="shared" si="1041"/>
        <v>310.14862053838755</v>
      </c>
      <c r="AA2870" s="11">
        <f t="shared" si="1041"/>
        <v>396.40886974686612</v>
      </c>
      <c r="AB2870" s="11">
        <f t="shared" si="1041"/>
        <v>588.78821019449344</v>
      </c>
      <c r="AC2870" s="11">
        <f t="shared" si="1041"/>
        <v>632.70986051090495</v>
      </c>
      <c r="AD2870" s="11">
        <f t="shared" si="1041"/>
        <v>685.38240737295962</v>
      </c>
      <c r="AE2870" s="11">
        <f t="shared" si="1041"/>
        <v>739.64392985049653</v>
      </c>
      <c r="AF2870" s="11">
        <f t="shared" si="1041"/>
        <v>795.65305487005912</v>
      </c>
      <c r="AG2870" s="11">
        <f t="shared" si="1041"/>
        <v>810.64459155246823</v>
      </c>
      <c r="AH2870" s="11">
        <f t="shared" si="1041"/>
        <v>824.77687255379453</v>
      </c>
      <c r="AI2870" s="11">
        <f t="shared" si="1041"/>
        <v>840.65433277695945</v>
      </c>
      <c r="AJ2870" s="11">
        <f t="shared" si="1041"/>
        <v>857.42360107312243</v>
      </c>
      <c r="AK2870" s="11">
        <f t="shared" si="1041"/>
        <v>875.29422070472458</v>
      </c>
      <c r="AL2870" s="11">
        <f t="shared" si="1041"/>
        <v>894.46114966819516</v>
      </c>
      <c r="AM2870" s="11">
        <f t="shared" si="1041"/>
        <v>915.05750262186064</v>
      </c>
      <c r="AN2870" s="11">
        <f t="shared" si="1041"/>
        <v>936.35850756305138</v>
      </c>
      <c r="AO2870" s="11">
        <f t="shared" si="1041"/>
        <v>957.64836574986577</v>
      </c>
      <c r="AP2870" s="11">
        <f t="shared" si="1041"/>
        <v>971.89429267531989</v>
      </c>
      <c r="AQ2870" s="11">
        <f t="shared" si="1041"/>
        <v>853.95060539752092</v>
      </c>
      <c r="AR2870" s="11">
        <f t="shared" si="1041"/>
        <v>868.70670297306822</v>
      </c>
      <c r="AS2870" s="11">
        <f t="shared" si="1041"/>
        <v>882.51878522611764</v>
      </c>
      <c r="AT2870" s="11">
        <f t="shared" si="1041"/>
        <v>895.88256428079967</v>
      </c>
      <c r="AU2870" s="11">
        <f t="shared" si="1041"/>
        <v>908.75399259154119</v>
      </c>
      <c r="AV2870" s="11">
        <f t="shared" si="1041"/>
        <v>921.07740228326281</v>
      </c>
      <c r="AW2870" s="11">
        <f t="shared" si="1041"/>
        <v>932.7758666640533</v>
      </c>
      <c r="AX2870" s="11"/>
    </row>
    <row r="2871" spans="3:50">
      <c r="C2871" s="10" t="s">
        <v>4</v>
      </c>
      <c r="D2871" s="3">
        <f t="shared" ref="D2871:AW2875" si="1042">D490*D2600</f>
        <v>0</v>
      </c>
      <c r="E2871" s="3">
        <f t="shared" si="1042"/>
        <v>0</v>
      </c>
      <c r="F2871" s="3">
        <f t="shared" si="1042"/>
        <v>0</v>
      </c>
      <c r="G2871" s="3">
        <f t="shared" si="1042"/>
        <v>0</v>
      </c>
      <c r="H2871" s="3">
        <f t="shared" si="1042"/>
        <v>0</v>
      </c>
      <c r="I2871" s="3">
        <f t="shared" si="1042"/>
        <v>0</v>
      </c>
      <c r="J2871" s="3">
        <f t="shared" si="1042"/>
        <v>0</v>
      </c>
      <c r="K2871" s="3">
        <f t="shared" si="1042"/>
        <v>0</v>
      </c>
      <c r="L2871" s="3">
        <f t="shared" si="1042"/>
        <v>0</v>
      </c>
      <c r="M2871" s="3">
        <f t="shared" si="1042"/>
        <v>0</v>
      </c>
      <c r="N2871" s="3">
        <f t="shared" si="1042"/>
        <v>0</v>
      </c>
      <c r="O2871" s="3">
        <f t="shared" si="1042"/>
        <v>0</v>
      </c>
      <c r="P2871" s="3">
        <f t="shared" si="1042"/>
        <v>0</v>
      </c>
      <c r="Q2871" s="3">
        <f t="shared" si="1042"/>
        <v>0</v>
      </c>
      <c r="R2871" s="3">
        <f t="shared" si="1042"/>
        <v>0</v>
      </c>
      <c r="S2871" s="3">
        <f t="shared" si="1042"/>
        <v>0</v>
      </c>
      <c r="T2871" s="3">
        <f t="shared" si="1042"/>
        <v>0</v>
      </c>
      <c r="U2871" s="3">
        <f t="shared" si="1042"/>
        <v>0</v>
      </c>
      <c r="V2871" s="3">
        <f t="shared" si="1042"/>
        <v>0</v>
      </c>
      <c r="W2871" s="3">
        <f t="shared" si="1042"/>
        <v>0</v>
      </c>
      <c r="X2871" s="3">
        <f t="shared" si="1042"/>
        <v>0</v>
      </c>
      <c r="Y2871" s="3">
        <f t="shared" si="1042"/>
        <v>0</v>
      </c>
      <c r="Z2871" s="3">
        <f t="shared" si="1042"/>
        <v>0</v>
      </c>
      <c r="AA2871" s="3">
        <f t="shared" si="1042"/>
        <v>0</v>
      </c>
      <c r="AB2871" s="3">
        <f t="shared" si="1042"/>
        <v>0</v>
      </c>
      <c r="AC2871" s="3">
        <f t="shared" si="1042"/>
        <v>0</v>
      </c>
      <c r="AD2871" s="3">
        <f t="shared" si="1042"/>
        <v>0</v>
      </c>
      <c r="AE2871" s="3">
        <f t="shared" si="1042"/>
        <v>0</v>
      </c>
      <c r="AF2871" s="3">
        <f t="shared" si="1042"/>
        <v>0</v>
      </c>
      <c r="AG2871" s="3">
        <f t="shared" si="1042"/>
        <v>0</v>
      </c>
      <c r="AH2871" s="3">
        <f t="shared" si="1042"/>
        <v>0</v>
      </c>
      <c r="AI2871" s="3">
        <f t="shared" si="1042"/>
        <v>0</v>
      </c>
      <c r="AJ2871" s="3">
        <f t="shared" si="1042"/>
        <v>0</v>
      </c>
      <c r="AK2871" s="3">
        <f t="shared" si="1042"/>
        <v>0</v>
      </c>
      <c r="AL2871" s="3">
        <f t="shared" si="1042"/>
        <v>0</v>
      </c>
      <c r="AM2871" s="3">
        <f t="shared" si="1042"/>
        <v>0</v>
      </c>
      <c r="AN2871" s="3">
        <f t="shared" si="1042"/>
        <v>0</v>
      </c>
      <c r="AO2871" s="3">
        <f t="shared" si="1042"/>
        <v>0</v>
      </c>
      <c r="AP2871" s="3">
        <f t="shared" si="1042"/>
        <v>0</v>
      </c>
      <c r="AQ2871" s="3">
        <f t="shared" si="1042"/>
        <v>0</v>
      </c>
      <c r="AR2871" s="3">
        <f t="shared" si="1042"/>
        <v>0</v>
      </c>
      <c r="AS2871" s="3">
        <f t="shared" si="1042"/>
        <v>0</v>
      </c>
      <c r="AT2871" s="3">
        <f t="shared" si="1042"/>
        <v>0</v>
      </c>
      <c r="AU2871" s="3">
        <f t="shared" si="1042"/>
        <v>0</v>
      </c>
      <c r="AV2871" s="3">
        <f t="shared" si="1042"/>
        <v>0</v>
      </c>
      <c r="AW2871" s="3">
        <f t="shared" si="1042"/>
        <v>0</v>
      </c>
      <c r="AX2871" s="3"/>
    </row>
    <row r="2872" spans="3:50">
      <c r="C2872" s="10" t="s">
        <v>3</v>
      </c>
      <c r="D2872" s="3">
        <f t="shared" si="1042"/>
        <v>0</v>
      </c>
      <c r="E2872" s="3">
        <f t="shared" si="1042"/>
        <v>0</v>
      </c>
      <c r="F2872" s="3">
        <f t="shared" si="1042"/>
        <v>0</v>
      </c>
      <c r="G2872" s="3">
        <f t="shared" si="1042"/>
        <v>0</v>
      </c>
      <c r="H2872" s="3">
        <f t="shared" si="1042"/>
        <v>0</v>
      </c>
      <c r="I2872" s="3">
        <f t="shared" si="1042"/>
        <v>0</v>
      </c>
      <c r="J2872" s="3">
        <f t="shared" si="1042"/>
        <v>0</v>
      </c>
      <c r="K2872" s="3">
        <f t="shared" si="1042"/>
        <v>0</v>
      </c>
      <c r="L2872" s="3">
        <f t="shared" si="1042"/>
        <v>0</v>
      </c>
      <c r="M2872" s="3">
        <f t="shared" si="1042"/>
        <v>0</v>
      </c>
      <c r="N2872" s="3">
        <f t="shared" si="1042"/>
        <v>0</v>
      </c>
      <c r="O2872" s="3">
        <f t="shared" si="1042"/>
        <v>0</v>
      </c>
      <c r="P2872" s="3">
        <f t="shared" si="1042"/>
        <v>0</v>
      </c>
      <c r="Q2872" s="3">
        <f t="shared" si="1042"/>
        <v>0</v>
      </c>
      <c r="R2872" s="3">
        <f t="shared" si="1042"/>
        <v>0</v>
      </c>
      <c r="S2872" s="3">
        <f t="shared" si="1042"/>
        <v>0</v>
      </c>
      <c r="T2872" s="3">
        <f t="shared" si="1042"/>
        <v>0</v>
      </c>
      <c r="U2872" s="3">
        <f t="shared" si="1042"/>
        <v>0</v>
      </c>
      <c r="V2872" s="3">
        <f t="shared" si="1042"/>
        <v>0</v>
      </c>
      <c r="W2872" s="3">
        <f t="shared" si="1042"/>
        <v>0</v>
      </c>
      <c r="X2872" s="3">
        <f t="shared" si="1042"/>
        <v>0</v>
      </c>
      <c r="Y2872" s="3">
        <f t="shared" si="1042"/>
        <v>0</v>
      </c>
      <c r="Z2872" s="3">
        <f t="shared" si="1042"/>
        <v>0</v>
      </c>
      <c r="AA2872" s="3">
        <f t="shared" si="1042"/>
        <v>0</v>
      </c>
      <c r="AB2872" s="3">
        <f t="shared" si="1042"/>
        <v>0</v>
      </c>
      <c r="AC2872" s="3">
        <f t="shared" si="1042"/>
        <v>0</v>
      </c>
      <c r="AD2872" s="3">
        <f t="shared" si="1042"/>
        <v>0</v>
      </c>
      <c r="AE2872" s="3">
        <f t="shared" si="1042"/>
        <v>0</v>
      </c>
      <c r="AF2872" s="3">
        <f t="shared" si="1042"/>
        <v>0</v>
      </c>
      <c r="AG2872" s="3">
        <f t="shared" si="1042"/>
        <v>0</v>
      </c>
      <c r="AH2872" s="3">
        <f t="shared" si="1042"/>
        <v>0</v>
      </c>
      <c r="AI2872" s="3">
        <f t="shared" si="1042"/>
        <v>0</v>
      </c>
      <c r="AJ2872" s="3">
        <f t="shared" si="1042"/>
        <v>0</v>
      </c>
      <c r="AK2872" s="3">
        <f t="shared" si="1042"/>
        <v>0</v>
      </c>
      <c r="AL2872" s="3">
        <f t="shared" si="1042"/>
        <v>0</v>
      </c>
      <c r="AM2872" s="3">
        <f t="shared" si="1042"/>
        <v>0</v>
      </c>
      <c r="AN2872" s="3">
        <f t="shared" si="1042"/>
        <v>0</v>
      </c>
      <c r="AO2872" s="3">
        <f t="shared" si="1042"/>
        <v>0</v>
      </c>
      <c r="AP2872" s="3">
        <f t="shared" si="1042"/>
        <v>0</v>
      </c>
      <c r="AQ2872" s="3">
        <f t="shared" si="1042"/>
        <v>0</v>
      </c>
      <c r="AR2872" s="3">
        <f t="shared" si="1042"/>
        <v>0</v>
      </c>
      <c r="AS2872" s="3">
        <f t="shared" si="1042"/>
        <v>0</v>
      </c>
      <c r="AT2872" s="3">
        <f t="shared" si="1042"/>
        <v>0</v>
      </c>
      <c r="AU2872" s="3">
        <f t="shared" si="1042"/>
        <v>0</v>
      </c>
      <c r="AV2872" s="3">
        <f t="shared" si="1042"/>
        <v>0</v>
      </c>
      <c r="AW2872" s="3">
        <f t="shared" si="1042"/>
        <v>0</v>
      </c>
      <c r="AX2872" s="3"/>
    </row>
    <row r="2873" spans="3:50">
      <c r="C2873" s="10" t="s">
        <v>2</v>
      </c>
      <c r="D2873" s="3">
        <f t="shared" si="1042"/>
        <v>0</v>
      </c>
      <c r="E2873" s="3">
        <f t="shared" si="1042"/>
        <v>0</v>
      </c>
      <c r="F2873" s="3">
        <f t="shared" si="1042"/>
        <v>0</v>
      </c>
      <c r="G2873" s="3">
        <f t="shared" si="1042"/>
        <v>0</v>
      </c>
      <c r="H2873" s="3">
        <f t="shared" si="1042"/>
        <v>0</v>
      </c>
      <c r="I2873" s="3">
        <f t="shared" si="1042"/>
        <v>0</v>
      </c>
      <c r="J2873" s="3">
        <f t="shared" si="1042"/>
        <v>0</v>
      </c>
      <c r="K2873" s="3">
        <f t="shared" si="1042"/>
        <v>0</v>
      </c>
      <c r="L2873" s="3">
        <f t="shared" si="1042"/>
        <v>0</v>
      </c>
      <c r="M2873" s="3">
        <f t="shared" si="1042"/>
        <v>5.6917192492633752</v>
      </c>
      <c r="N2873" s="3">
        <f t="shared" si="1042"/>
        <v>11.267862212611282</v>
      </c>
      <c r="O2873" s="3">
        <f t="shared" si="1042"/>
        <v>15.751901504175699</v>
      </c>
      <c r="P2873" s="3">
        <f t="shared" si="1042"/>
        <v>20.244624728308832</v>
      </c>
      <c r="Q2873" s="3">
        <f t="shared" si="1042"/>
        <v>24.474937176993759</v>
      </c>
      <c r="R2873" s="3">
        <f t="shared" si="1042"/>
        <v>28.514801117905236</v>
      </c>
      <c r="S2873" s="3">
        <f t="shared" si="1042"/>
        <v>52.567654458965492</v>
      </c>
      <c r="T2873" s="3">
        <f t="shared" si="1042"/>
        <v>77.453917856152728</v>
      </c>
      <c r="U2873" s="3">
        <f t="shared" si="1042"/>
        <v>101.73304381173982</v>
      </c>
      <c r="V2873" s="3">
        <f t="shared" si="1042"/>
        <v>126.93728460053336</v>
      </c>
      <c r="W2873" s="3">
        <f t="shared" si="1042"/>
        <v>153.89393308784423</v>
      </c>
      <c r="X2873" s="3">
        <f t="shared" si="1042"/>
        <v>183.49823550770165</v>
      </c>
      <c r="Y2873" s="3">
        <f t="shared" si="1042"/>
        <v>215.56103071857092</v>
      </c>
      <c r="Z2873" s="3">
        <f t="shared" si="1042"/>
        <v>249.33303437747747</v>
      </c>
      <c r="AA2873" s="3">
        <f t="shared" si="1042"/>
        <v>284.20666037541145</v>
      </c>
      <c r="AB2873" s="3">
        <f t="shared" si="1042"/>
        <v>417.66186620658431</v>
      </c>
      <c r="AC2873" s="3">
        <f t="shared" si="1042"/>
        <v>444.60101756577546</v>
      </c>
      <c r="AD2873" s="3">
        <f t="shared" si="1042"/>
        <v>477.57024721394595</v>
      </c>
      <c r="AE2873" s="3">
        <f t="shared" si="1042"/>
        <v>511.48759683567425</v>
      </c>
      <c r="AF2873" s="3">
        <f t="shared" si="1042"/>
        <v>546.46065886166798</v>
      </c>
      <c r="AG2873" s="3">
        <f t="shared" si="1042"/>
        <v>556.61060393957041</v>
      </c>
      <c r="AH2873" s="3">
        <f t="shared" si="1042"/>
        <v>566.1674618377059</v>
      </c>
      <c r="AI2873" s="3">
        <f t="shared" si="1042"/>
        <v>576.91911047338931</v>
      </c>
      <c r="AJ2873" s="3">
        <f t="shared" si="1042"/>
        <v>588.2792077711199</v>
      </c>
      <c r="AK2873" s="3">
        <f t="shared" si="1042"/>
        <v>600.39110280391878</v>
      </c>
      <c r="AL2873" s="3">
        <f t="shared" si="1042"/>
        <v>613.38801259409934</v>
      </c>
      <c r="AM2873" s="3">
        <f t="shared" si="1042"/>
        <v>627.36063875195828</v>
      </c>
      <c r="AN2873" s="3">
        <f t="shared" si="1042"/>
        <v>641.81158716570837</v>
      </c>
      <c r="AO2873" s="3">
        <f t="shared" si="1042"/>
        <v>656.25009675260571</v>
      </c>
      <c r="AP2873" s="3">
        <f t="shared" si="1042"/>
        <v>666.01243881626942</v>
      </c>
      <c r="AQ2873" s="3">
        <f t="shared" si="1042"/>
        <v>585.18887250985472</v>
      </c>
      <c r="AR2873" s="3">
        <f t="shared" si="1042"/>
        <v>595.30082049408293</v>
      </c>
      <c r="AS2873" s="3">
        <f t="shared" si="1042"/>
        <v>604.76586073129056</v>
      </c>
      <c r="AT2873" s="3">
        <f t="shared" si="1042"/>
        <v>613.92369111170183</v>
      </c>
      <c r="AU2873" s="3">
        <f t="shared" si="1042"/>
        <v>622.74412706331987</v>
      </c>
      <c r="AV2873" s="3">
        <f t="shared" si="1042"/>
        <v>631.18902092181088</v>
      </c>
      <c r="AW2873" s="3">
        <f t="shared" si="1042"/>
        <v>639.20565694012566</v>
      </c>
      <c r="AX2873" s="3"/>
    </row>
    <row r="2874" spans="3:50">
      <c r="C2874" s="10" t="s">
        <v>1</v>
      </c>
      <c r="D2874" s="3">
        <f t="shared" si="1042"/>
        <v>0</v>
      </c>
      <c r="E2874" s="3">
        <f t="shared" si="1042"/>
        <v>0</v>
      </c>
      <c r="F2874" s="3">
        <f t="shared" si="1042"/>
        <v>0</v>
      </c>
      <c r="G2874" s="3">
        <f t="shared" si="1042"/>
        <v>0</v>
      </c>
      <c r="H2874" s="3">
        <f t="shared" si="1042"/>
        <v>0</v>
      </c>
      <c r="I2874" s="3">
        <f t="shared" si="1042"/>
        <v>0</v>
      </c>
      <c r="J2874" s="3">
        <f t="shared" si="1042"/>
        <v>0</v>
      </c>
      <c r="K2874" s="3">
        <f t="shared" si="1042"/>
        <v>0</v>
      </c>
      <c r="L2874" s="3">
        <f t="shared" si="1042"/>
        <v>0</v>
      </c>
      <c r="M2874" s="3">
        <f t="shared" si="1042"/>
        <v>6.4251931861242007</v>
      </c>
      <c r="N2874" s="3">
        <f t="shared" si="1042"/>
        <v>12.997046331337469</v>
      </c>
      <c r="O2874" s="3">
        <f t="shared" si="1042"/>
        <v>18.550378835905637</v>
      </c>
      <c r="P2874" s="3">
        <f t="shared" si="1042"/>
        <v>24.323320166162915</v>
      </c>
      <c r="Q2874" s="3">
        <f t="shared" si="1042"/>
        <v>29.979435577391843</v>
      </c>
      <c r="R2874" s="3">
        <f t="shared" si="1042"/>
        <v>2.1351325114566468</v>
      </c>
      <c r="S2874" s="3">
        <f t="shared" si="1042"/>
        <v>8.0155428285776704</v>
      </c>
      <c r="T2874" s="3">
        <f t="shared" si="1042"/>
        <v>14.181191360975397</v>
      </c>
      <c r="U2874" s="3">
        <f t="shared" si="1042"/>
        <v>20.432163051817522</v>
      </c>
      <c r="V2874" s="3">
        <f t="shared" si="1042"/>
        <v>27.065598746032862</v>
      </c>
      <c r="W2874" s="3">
        <f t="shared" si="1042"/>
        <v>34.29222611206395</v>
      </c>
      <c r="X2874" s="3">
        <f t="shared" si="1042"/>
        <v>42.353659785956893</v>
      </c>
      <c r="Y2874" s="3">
        <f t="shared" si="1042"/>
        <v>51.248900444055906</v>
      </c>
      <c r="Z2874" s="3">
        <f t="shared" si="1042"/>
        <v>60.827121005807157</v>
      </c>
      <c r="AA2874" s="3">
        <f t="shared" si="1042"/>
        <v>112.22083547976035</v>
      </c>
      <c r="AB2874" s="3">
        <f t="shared" si="1042"/>
        <v>171.15420256211175</v>
      </c>
      <c r="AC2874" s="3">
        <f t="shared" si="1042"/>
        <v>188.13891617688842</v>
      </c>
      <c r="AD2874" s="3">
        <f t="shared" si="1042"/>
        <v>207.84482503496611</v>
      </c>
      <c r="AE2874" s="3">
        <f t="shared" si="1042"/>
        <v>228.19162818406082</v>
      </c>
      <c r="AF2874" s="3">
        <f t="shared" si="1042"/>
        <v>249.2303679060162</v>
      </c>
      <c r="AG2874" s="3">
        <f t="shared" si="1042"/>
        <v>254.07239242493998</v>
      </c>
      <c r="AH2874" s="3">
        <f t="shared" si="1042"/>
        <v>258.64820175235599</v>
      </c>
      <c r="AI2874" s="3">
        <f t="shared" si="1042"/>
        <v>263.77447549259881</v>
      </c>
      <c r="AJ2874" s="3">
        <f t="shared" si="1042"/>
        <v>269.18414338220151</v>
      </c>
      <c r="AK2874" s="3">
        <f t="shared" si="1042"/>
        <v>274.94340851655147</v>
      </c>
      <c r="AL2874" s="3">
        <f t="shared" si="1042"/>
        <v>281.11401985807834</v>
      </c>
      <c r="AM2874" s="3">
        <f t="shared" si="1042"/>
        <v>287.73839541268995</v>
      </c>
      <c r="AN2874" s="3">
        <f t="shared" si="1042"/>
        <v>294.58912344338393</v>
      </c>
      <c r="AO2874" s="3">
        <f t="shared" si="1042"/>
        <v>301.44113378070074</v>
      </c>
      <c r="AP2874" s="3">
        <f t="shared" si="1042"/>
        <v>305.92535629676445</v>
      </c>
      <c r="AQ2874" s="3">
        <f t="shared" si="1042"/>
        <v>268.79995611142908</v>
      </c>
      <c r="AR2874" s="3">
        <f t="shared" si="1042"/>
        <v>273.44476619249542</v>
      </c>
      <c r="AS2874" s="3">
        <f t="shared" si="1042"/>
        <v>277.79242644352166</v>
      </c>
      <c r="AT2874" s="3">
        <f t="shared" si="1042"/>
        <v>281.99897328671955</v>
      </c>
      <c r="AU2874" s="3">
        <f t="shared" si="1042"/>
        <v>286.05054177692296</v>
      </c>
      <c r="AV2874" s="3">
        <f t="shared" si="1042"/>
        <v>289.92960921166718</v>
      </c>
      <c r="AW2874" s="3">
        <f t="shared" si="1042"/>
        <v>293.61196120281488</v>
      </c>
      <c r="AX2874" s="3"/>
    </row>
    <row r="2875" spans="3:50">
      <c r="C2875" s="7" t="s">
        <v>0</v>
      </c>
      <c r="D2875" s="4">
        <f t="shared" si="1042"/>
        <v>0</v>
      </c>
      <c r="E2875" s="4">
        <f t="shared" si="1042"/>
        <v>0</v>
      </c>
      <c r="F2875" s="4">
        <f t="shared" si="1042"/>
        <v>0</v>
      </c>
      <c r="G2875" s="4">
        <f t="shared" si="1042"/>
        <v>0</v>
      </c>
      <c r="H2875" s="4">
        <f t="shared" si="1042"/>
        <v>0</v>
      </c>
      <c r="I2875" s="4">
        <f t="shared" si="1042"/>
        <v>0</v>
      </c>
      <c r="J2875" s="4">
        <f t="shared" si="1042"/>
        <v>0</v>
      </c>
      <c r="K2875" s="4">
        <f t="shared" si="1042"/>
        <v>0</v>
      </c>
      <c r="L2875" s="4">
        <f t="shared" si="1042"/>
        <v>0</v>
      </c>
      <c r="M2875" s="4">
        <f t="shared" si="1042"/>
        <v>0</v>
      </c>
      <c r="N2875" s="4">
        <f t="shared" si="1042"/>
        <v>0</v>
      </c>
      <c r="O2875" s="4">
        <f t="shared" si="1042"/>
        <v>0</v>
      </c>
      <c r="P2875" s="4">
        <f t="shared" si="1042"/>
        <v>0</v>
      </c>
      <c r="Q2875" s="4">
        <f t="shared" si="1042"/>
        <v>0</v>
      </c>
      <c r="R2875" s="4">
        <f t="shared" si="1042"/>
        <v>0</v>
      </c>
      <c r="S2875" s="4">
        <f t="shared" si="1042"/>
        <v>0</v>
      </c>
      <c r="T2875" s="4">
        <f t="shared" si="1042"/>
        <v>0</v>
      </c>
      <c r="U2875" s="4">
        <f t="shared" si="1042"/>
        <v>0</v>
      </c>
      <c r="V2875" s="4">
        <f t="shared" si="1042"/>
        <v>0</v>
      </c>
      <c r="W2875" s="4">
        <f t="shared" si="1042"/>
        <v>0</v>
      </c>
      <c r="X2875" s="4">
        <f t="shared" si="1042"/>
        <v>0</v>
      </c>
      <c r="Y2875" s="4">
        <f t="shared" si="1042"/>
        <v>0</v>
      </c>
      <c r="Z2875" s="4">
        <f t="shared" si="1042"/>
        <v>0</v>
      </c>
      <c r="AA2875" s="4">
        <f t="shared" si="1042"/>
        <v>0</v>
      </c>
      <c r="AB2875" s="4">
        <f t="shared" si="1042"/>
        <v>0</v>
      </c>
      <c r="AC2875" s="4">
        <f t="shared" si="1042"/>
        <v>0</v>
      </c>
      <c r="AD2875" s="4">
        <f t="shared" si="1042"/>
        <v>0</v>
      </c>
      <c r="AE2875" s="4">
        <f t="shared" si="1042"/>
        <v>0</v>
      </c>
      <c r="AF2875" s="4">
        <f t="shared" si="1042"/>
        <v>0</v>
      </c>
      <c r="AG2875" s="4">
        <f t="shared" si="1042"/>
        <v>0</v>
      </c>
      <c r="AH2875" s="4">
        <f t="shared" si="1042"/>
        <v>0</v>
      </c>
      <c r="AI2875" s="4">
        <f t="shared" si="1042"/>
        <v>0</v>
      </c>
      <c r="AJ2875" s="4">
        <f t="shared" si="1042"/>
        <v>0</v>
      </c>
      <c r="AK2875" s="4">
        <f t="shared" si="1042"/>
        <v>0</v>
      </c>
      <c r="AL2875" s="4">
        <f t="shared" si="1042"/>
        <v>0</v>
      </c>
      <c r="AM2875" s="4">
        <f t="shared" si="1042"/>
        <v>0</v>
      </c>
      <c r="AN2875" s="4">
        <f t="shared" si="1042"/>
        <v>0</v>
      </c>
      <c r="AO2875" s="4">
        <f t="shared" si="1042"/>
        <v>0</v>
      </c>
      <c r="AP2875" s="4">
        <f t="shared" si="1042"/>
        <v>0</v>
      </c>
      <c r="AQ2875" s="4">
        <f t="shared" si="1042"/>
        <v>0</v>
      </c>
      <c r="AR2875" s="4">
        <f t="shared" si="1042"/>
        <v>0</v>
      </c>
      <c r="AS2875" s="4">
        <f t="shared" si="1042"/>
        <v>0</v>
      </c>
      <c r="AT2875" s="4">
        <f t="shared" si="1042"/>
        <v>0</v>
      </c>
      <c r="AU2875" s="4">
        <f t="shared" si="1042"/>
        <v>0</v>
      </c>
      <c r="AV2875" s="4">
        <f t="shared" si="1042"/>
        <v>0</v>
      </c>
      <c r="AW2875" s="4">
        <f t="shared" si="1042"/>
        <v>0</v>
      </c>
      <c r="AX2875" s="3"/>
    </row>
    <row r="2876" spans="3:50">
      <c r="C2876" s="14">
        <v>9</v>
      </c>
      <c r="D2876" s="11">
        <f t="shared" ref="D2876:AW2876" si="1043">(D498+D499)*D2605</f>
        <v>0</v>
      </c>
      <c r="E2876" s="11">
        <f t="shared" si="1043"/>
        <v>0</v>
      </c>
      <c r="F2876" s="11">
        <f t="shared" si="1043"/>
        <v>0</v>
      </c>
      <c r="G2876" s="11">
        <f t="shared" si="1043"/>
        <v>0</v>
      </c>
      <c r="H2876" s="11">
        <f t="shared" si="1043"/>
        <v>0</v>
      </c>
      <c r="I2876" s="11">
        <f t="shared" si="1043"/>
        <v>0</v>
      </c>
      <c r="J2876" s="11">
        <f t="shared" si="1043"/>
        <v>0</v>
      </c>
      <c r="K2876" s="11">
        <f t="shared" si="1043"/>
        <v>0</v>
      </c>
      <c r="L2876" s="11">
        <f t="shared" si="1043"/>
        <v>0</v>
      </c>
      <c r="M2876" s="11" t="e">
        <f t="shared" si="1043"/>
        <v>#DIV/0!</v>
      </c>
      <c r="N2876" s="11">
        <f t="shared" si="1043"/>
        <v>14.932280368246513</v>
      </c>
      <c r="O2876" s="11">
        <f t="shared" si="1043"/>
        <v>0</v>
      </c>
      <c r="P2876" s="11">
        <f t="shared" si="1043"/>
        <v>0</v>
      </c>
      <c r="Q2876" s="11">
        <f t="shared" si="1043"/>
        <v>0</v>
      </c>
      <c r="R2876" s="11">
        <f t="shared" si="1043"/>
        <v>0</v>
      </c>
      <c r="S2876" s="11">
        <f t="shared" si="1043"/>
        <v>37.790114406083291</v>
      </c>
      <c r="T2876" s="11">
        <f t="shared" si="1043"/>
        <v>74.691262314556923</v>
      </c>
      <c r="U2876" s="11">
        <f t="shared" si="1043"/>
        <v>112.97216405444865</v>
      </c>
      <c r="V2876" s="11">
        <f t="shared" si="1043"/>
        <v>150.61016652723484</v>
      </c>
      <c r="W2876" s="11">
        <f t="shared" si="1043"/>
        <v>189.86059021028584</v>
      </c>
      <c r="X2876" s="11">
        <f t="shared" si="1043"/>
        <v>232.00312722276317</v>
      </c>
      <c r="Y2876" s="11">
        <f t="shared" si="1043"/>
        <v>278.43935020601248</v>
      </c>
      <c r="Z2876" s="11">
        <f t="shared" si="1043"/>
        <v>328.93484729472516</v>
      </c>
      <c r="AA2876" s="11">
        <f t="shared" si="1043"/>
        <v>382.37995144553918</v>
      </c>
      <c r="AB2876" s="11">
        <f t="shared" si="1043"/>
        <v>488.69849801393303</v>
      </c>
      <c r="AC2876" s="11">
        <f t="shared" si="1043"/>
        <v>725.86259302512781</v>
      </c>
      <c r="AD2876" s="11">
        <f t="shared" si="1043"/>
        <v>780.00588563850829</v>
      </c>
      <c r="AE2876" s="11">
        <f t="shared" si="1043"/>
        <v>844.93721540305546</v>
      </c>
      <c r="AF2876" s="11">
        <f t="shared" si="1043"/>
        <v>911.82731002319156</v>
      </c>
      <c r="AG2876" s="11">
        <f t="shared" si="1043"/>
        <v>980.87172165859488</v>
      </c>
      <c r="AH2876" s="11">
        <f t="shared" si="1043"/>
        <v>999.35311163878453</v>
      </c>
      <c r="AI2876" s="11">
        <f t="shared" si="1043"/>
        <v>1016.775221328289</v>
      </c>
      <c r="AJ2876" s="11">
        <f t="shared" si="1043"/>
        <v>1036.3487674227035</v>
      </c>
      <c r="AK2876" s="11">
        <f t="shared" si="1043"/>
        <v>1057.0217240134359</v>
      </c>
      <c r="AL2876" s="11">
        <f t="shared" si="1043"/>
        <v>1079.0524135682172</v>
      </c>
      <c r="AM2876" s="11">
        <f t="shared" si="1043"/>
        <v>1102.6811780104997</v>
      </c>
      <c r="AN2876" s="11">
        <f t="shared" si="1043"/>
        <v>1128.0721195243864</v>
      </c>
      <c r="AO2876" s="11">
        <f t="shared" si="1043"/>
        <v>1154.3317477151393</v>
      </c>
      <c r="AP2876" s="11">
        <f t="shared" si="1043"/>
        <v>1180.577634318287</v>
      </c>
      <c r="AQ2876" s="11">
        <f t="shared" si="1043"/>
        <v>1198.139845365504</v>
      </c>
      <c r="AR2876" s="11">
        <f t="shared" si="1043"/>
        <v>1052.7402558197448</v>
      </c>
      <c r="AS2876" s="11">
        <f t="shared" si="1043"/>
        <v>1070.9313992399793</v>
      </c>
      <c r="AT2876" s="11">
        <f t="shared" si="1043"/>
        <v>1087.9587716811643</v>
      </c>
      <c r="AU2876" s="11">
        <f t="shared" si="1043"/>
        <v>1104.4334812156769</v>
      </c>
      <c r="AV2876" s="11">
        <f t="shared" si="1043"/>
        <v>1120.3012265477455</v>
      </c>
      <c r="AW2876" s="11">
        <f t="shared" si="1043"/>
        <v>1135.4933809761551</v>
      </c>
      <c r="AX2876" s="11"/>
    </row>
    <row r="2877" spans="3:50">
      <c r="C2877" s="10" t="s">
        <v>4</v>
      </c>
      <c r="D2877" s="3">
        <f t="shared" ref="D2877:AW2881" si="1044">D496*D2606</f>
        <v>0</v>
      </c>
      <c r="E2877" s="3">
        <f t="shared" si="1044"/>
        <v>0</v>
      </c>
      <c r="F2877" s="3">
        <f t="shared" si="1044"/>
        <v>0</v>
      </c>
      <c r="G2877" s="3">
        <f t="shared" si="1044"/>
        <v>0</v>
      </c>
      <c r="H2877" s="3">
        <f t="shared" si="1044"/>
        <v>0</v>
      </c>
      <c r="I2877" s="3">
        <f t="shared" si="1044"/>
        <v>0</v>
      </c>
      <c r="J2877" s="3">
        <f t="shared" si="1044"/>
        <v>0</v>
      </c>
      <c r="K2877" s="3">
        <f t="shared" si="1044"/>
        <v>0</v>
      </c>
      <c r="L2877" s="3">
        <f t="shared" si="1044"/>
        <v>0</v>
      </c>
      <c r="M2877" s="3">
        <f t="shared" si="1044"/>
        <v>0</v>
      </c>
      <c r="N2877" s="3">
        <f t="shared" si="1044"/>
        <v>0</v>
      </c>
      <c r="O2877" s="3">
        <f t="shared" si="1044"/>
        <v>0</v>
      </c>
      <c r="P2877" s="3">
        <f t="shared" si="1044"/>
        <v>0</v>
      </c>
      <c r="Q2877" s="3">
        <f t="shared" si="1044"/>
        <v>0</v>
      </c>
      <c r="R2877" s="3">
        <f t="shared" si="1044"/>
        <v>0</v>
      </c>
      <c r="S2877" s="3">
        <f t="shared" si="1044"/>
        <v>0</v>
      </c>
      <c r="T2877" s="3">
        <f t="shared" si="1044"/>
        <v>0</v>
      </c>
      <c r="U2877" s="3">
        <f t="shared" si="1044"/>
        <v>0</v>
      </c>
      <c r="V2877" s="3">
        <f t="shared" si="1044"/>
        <v>0</v>
      </c>
      <c r="W2877" s="3">
        <f t="shared" si="1044"/>
        <v>0</v>
      </c>
      <c r="X2877" s="3">
        <f t="shared" si="1044"/>
        <v>0</v>
      </c>
      <c r="Y2877" s="3">
        <f t="shared" si="1044"/>
        <v>0</v>
      </c>
      <c r="Z2877" s="3">
        <f t="shared" si="1044"/>
        <v>0</v>
      </c>
      <c r="AA2877" s="3">
        <f t="shared" si="1044"/>
        <v>0</v>
      </c>
      <c r="AB2877" s="3">
        <f t="shared" si="1044"/>
        <v>0</v>
      </c>
      <c r="AC2877" s="3">
        <f t="shared" si="1044"/>
        <v>0</v>
      </c>
      <c r="AD2877" s="3">
        <f t="shared" si="1044"/>
        <v>0</v>
      </c>
      <c r="AE2877" s="3">
        <f t="shared" si="1044"/>
        <v>0</v>
      </c>
      <c r="AF2877" s="3">
        <f t="shared" si="1044"/>
        <v>0</v>
      </c>
      <c r="AG2877" s="3">
        <f t="shared" si="1044"/>
        <v>0</v>
      </c>
      <c r="AH2877" s="3">
        <f t="shared" si="1044"/>
        <v>0</v>
      </c>
      <c r="AI2877" s="3">
        <f t="shared" si="1044"/>
        <v>0</v>
      </c>
      <c r="AJ2877" s="3">
        <f t="shared" si="1044"/>
        <v>0</v>
      </c>
      <c r="AK2877" s="3">
        <f t="shared" si="1044"/>
        <v>0</v>
      </c>
      <c r="AL2877" s="3">
        <f t="shared" si="1044"/>
        <v>0</v>
      </c>
      <c r="AM2877" s="3">
        <f t="shared" si="1044"/>
        <v>0</v>
      </c>
      <c r="AN2877" s="3">
        <f t="shared" si="1044"/>
        <v>0</v>
      </c>
      <c r="AO2877" s="3">
        <f t="shared" si="1044"/>
        <v>0</v>
      </c>
      <c r="AP2877" s="3">
        <f t="shared" si="1044"/>
        <v>0</v>
      </c>
      <c r="AQ2877" s="3">
        <f t="shared" si="1044"/>
        <v>0</v>
      </c>
      <c r="AR2877" s="3">
        <f t="shared" si="1044"/>
        <v>0</v>
      </c>
      <c r="AS2877" s="3">
        <f t="shared" si="1044"/>
        <v>0</v>
      </c>
      <c r="AT2877" s="3">
        <f t="shared" si="1044"/>
        <v>0</v>
      </c>
      <c r="AU2877" s="3">
        <f t="shared" si="1044"/>
        <v>0</v>
      </c>
      <c r="AV2877" s="3">
        <f t="shared" si="1044"/>
        <v>0</v>
      </c>
      <c r="AW2877" s="3">
        <f t="shared" si="1044"/>
        <v>0</v>
      </c>
      <c r="AX2877" s="3"/>
    </row>
    <row r="2878" spans="3:50">
      <c r="C2878" s="10" t="s">
        <v>3</v>
      </c>
      <c r="D2878" s="3">
        <f t="shared" si="1044"/>
        <v>0</v>
      </c>
      <c r="E2878" s="3">
        <f t="shared" si="1044"/>
        <v>0</v>
      </c>
      <c r="F2878" s="3">
        <f t="shared" si="1044"/>
        <v>0</v>
      </c>
      <c r="G2878" s="3">
        <f t="shared" si="1044"/>
        <v>0</v>
      </c>
      <c r="H2878" s="3">
        <f t="shared" si="1044"/>
        <v>0</v>
      </c>
      <c r="I2878" s="3">
        <f t="shared" si="1044"/>
        <v>0</v>
      </c>
      <c r="J2878" s="3">
        <f t="shared" si="1044"/>
        <v>0</v>
      </c>
      <c r="K2878" s="3">
        <f t="shared" si="1044"/>
        <v>0</v>
      </c>
      <c r="L2878" s="3">
        <f t="shared" si="1044"/>
        <v>0</v>
      </c>
      <c r="M2878" s="3">
        <f t="shared" si="1044"/>
        <v>0</v>
      </c>
      <c r="N2878" s="3">
        <f t="shared" si="1044"/>
        <v>0</v>
      </c>
      <c r="O2878" s="3">
        <f t="shared" si="1044"/>
        <v>0</v>
      </c>
      <c r="P2878" s="3">
        <f t="shared" si="1044"/>
        <v>0</v>
      </c>
      <c r="Q2878" s="3">
        <f t="shared" si="1044"/>
        <v>0</v>
      </c>
      <c r="R2878" s="3">
        <f t="shared" si="1044"/>
        <v>0</v>
      </c>
      <c r="S2878" s="3">
        <f t="shared" si="1044"/>
        <v>0</v>
      </c>
      <c r="T2878" s="3">
        <f t="shared" si="1044"/>
        <v>0</v>
      </c>
      <c r="U2878" s="3">
        <f t="shared" si="1044"/>
        <v>0</v>
      </c>
      <c r="V2878" s="3">
        <f t="shared" si="1044"/>
        <v>0</v>
      </c>
      <c r="W2878" s="3">
        <f t="shared" si="1044"/>
        <v>0</v>
      </c>
      <c r="X2878" s="3">
        <f t="shared" si="1044"/>
        <v>0</v>
      </c>
      <c r="Y2878" s="3">
        <f t="shared" si="1044"/>
        <v>0</v>
      </c>
      <c r="Z2878" s="3">
        <f t="shared" si="1044"/>
        <v>0</v>
      </c>
      <c r="AA2878" s="3">
        <f t="shared" si="1044"/>
        <v>0</v>
      </c>
      <c r="AB2878" s="3">
        <f t="shared" si="1044"/>
        <v>0</v>
      </c>
      <c r="AC2878" s="3">
        <f t="shared" si="1044"/>
        <v>0</v>
      </c>
      <c r="AD2878" s="3">
        <f t="shared" si="1044"/>
        <v>0</v>
      </c>
      <c r="AE2878" s="3">
        <f t="shared" si="1044"/>
        <v>0</v>
      </c>
      <c r="AF2878" s="3">
        <f t="shared" si="1044"/>
        <v>0</v>
      </c>
      <c r="AG2878" s="3">
        <f t="shared" si="1044"/>
        <v>0</v>
      </c>
      <c r="AH2878" s="3">
        <f t="shared" si="1044"/>
        <v>0</v>
      </c>
      <c r="AI2878" s="3">
        <f t="shared" si="1044"/>
        <v>0</v>
      </c>
      <c r="AJ2878" s="3">
        <f t="shared" si="1044"/>
        <v>0</v>
      </c>
      <c r="AK2878" s="3">
        <f t="shared" si="1044"/>
        <v>0</v>
      </c>
      <c r="AL2878" s="3">
        <f t="shared" si="1044"/>
        <v>0</v>
      </c>
      <c r="AM2878" s="3">
        <f t="shared" si="1044"/>
        <v>0</v>
      </c>
      <c r="AN2878" s="3">
        <f t="shared" si="1044"/>
        <v>0</v>
      </c>
      <c r="AO2878" s="3">
        <f t="shared" si="1044"/>
        <v>0</v>
      </c>
      <c r="AP2878" s="3">
        <f t="shared" si="1044"/>
        <v>0</v>
      </c>
      <c r="AQ2878" s="3">
        <f t="shared" si="1044"/>
        <v>0</v>
      </c>
      <c r="AR2878" s="3">
        <f t="shared" si="1044"/>
        <v>0</v>
      </c>
      <c r="AS2878" s="3">
        <f t="shared" si="1044"/>
        <v>0</v>
      </c>
      <c r="AT2878" s="3">
        <f t="shared" si="1044"/>
        <v>0</v>
      </c>
      <c r="AU2878" s="3">
        <f t="shared" si="1044"/>
        <v>0</v>
      </c>
      <c r="AV2878" s="3">
        <f t="shared" si="1044"/>
        <v>0</v>
      </c>
      <c r="AW2878" s="3">
        <f t="shared" si="1044"/>
        <v>0</v>
      </c>
      <c r="AX2878" s="3"/>
    </row>
    <row r="2879" spans="3:50">
      <c r="C2879" s="10" t="s">
        <v>2</v>
      </c>
      <c r="D2879" s="3">
        <f t="shared" si="1044"/>
        <v>0</v>
      </c>
      <c r="E2879" s="3">
        <f t="shared" si="1044"/>
        <v>0</v>
      </c>
      <c r="F2879" s="3">
        <f t="shared" si="1044"/>
        <v>0</v>
      </c>
      <c r="G2879" s="3">
        <f t="shared" si="1044"/>
        <v>0</v>
      </c>
      <c r="H2879" s="3">
        <f t="shared" si="1044"/>
        <v>0</v>
      </c>
      <c r="I2879" s="3">
        <f t="shared" si="1044"/>
        <v>0</v>
      </c>
      <c r="J2879" s="3">
        <f t="shared" si="1044"/>
        <v>0</v>
      </c>
      <c r="K2879" s="3">
        <f t="shared" si="1044"/>
        <v>0</v>
      </c>
      <c r="L2879" s="3">
        <f t="shared" si="1044"/>
        <v>0</v>
      </c>
      <c r="M2879" s="3">
        <f t="shared" si="1044"/>
        <v>0</v>
      </c>
      <c r="N2879" s="3">
        <f t="shared" si="1044"/>
        <v>7.0183229312224462</v>
      </c>
      <c r="O2879" s="3">
        <f t="shared" si="1044"/>
        <v>13.894131507428019</v>
      </c>
      <c r="P2879" s="3">
        <f t="shared" si="1044"/>
        <v>19.423293155476948</v>
      </c>
      <c r="Q2879" s="3">
        <f t="shared" si="1044"/>
        <v>24.963162753164994</v>
      </c>
      <c r="R2879" s="3">
        <f t="shared" si="1044"/>
        <v>30.179459897245614</v>
      </c>
      <c r="S2879" s="3">
        <f t="shared" si="1044"/>
        <v>35.160919539547251</v>
      </c>
      <c r="T2879" s="3">
        <f t="shared" si="1044"/>
        <v>64.819917949692154</v>
      </c>
      <c r="U2879" s="3">
        <f t="shared" si="1044"/>
        <v>95.506574375257415</v>
      </c>
      <c r="V2879" s="3">
        <f t="shared" si="1044"/>
        <v>125.44458413675227</v>
      </c>
      <c r="W2879" s="3">
        <f t="shared" si="1044"/>
        <v>156.52333088184818</v>
      </c>
      <c r="X2879" s="3">
        <f t="shared" si="1044"/>
        <v>189.76292966421636</v>
      </c>
      <c r="Y2879" s="3">
        <f t="shared" si="1044"/>
        <v>226.26728721189772</v>
      </c>
      <c r="Z2879" s="3">
        <f t="shared" si="1044"/>
        <v>265.80315344364487</v>
      </c>
      <c r="AA2879" s="3">
        <f t="shared" si="1044"/>
        <v>307.44660374968453</v>
      </c>
      <c r="AB2879" s="3">
        <f t="shared" si="1044"/>
        <v>350.44843822489156</v>
      </c>
      <c r="AC2879" s="3">
        <f t="shared" si="1044"/>
        <v>515.00886194873522</v>
      </c>
      <c r="AD2879" s="3">
        <f t="shared" si="1044"/>
        <v>548.22688544073105</v>
      </c>
      <c r="AE2879" s="3">
        <f t="shared" si="1044"/>
        <v>588.88045430649174</v>
      </c>
      <c r="AF2879" s="3">
        <f t="shared" si="1044"/>
        <v>630.7031272444209</v>
      </c>
      <c r="AG2879" s="3">
        <f t="shared" si="1044"/>
        <v>673.8275739085575</v>
      </c>
      <c r="AH2879" s="3">
        <f t="shared" si="1044"/>
        <v>686.34322852383195</v>
      </c>
      <c r="AI2879" s="3">
        <f t="shared" si="1044"/>
        <v>698.1275615169975</v>
      </c>
      <c r="AJ2879" s="3">
        <f t="shared" si="1044"/>
        <v>711.38516240411468</v>
      </c>
      <c r="AK2879" s="3">
        <f t="shared" si="1044"/>
        <v>725.39302678989009</v>
      </c>
      <c r="AL2879" s="3">
        <f t="shared" si="1044"/>
        <v>740.32791498913627</v>
      </c>
      <c r="AM2879" s="3">
        <f t="shared" si="1044"/>
        <v>756.35409372717709</v>
      </c>
      <c r="AN2879" s="3">
        <f t="shared" si="1044"/>
        <v>773.58340499122107</v>
      </c>
      <c r="AO2879" s="3">
        <f t="shared" si="1044"/>
        <v>791.40252399349254</v>
      </c>
      <c r="AP2879" s="3">
        <f t="shared" si="1044"/>
        <v>809.20630497575075</v>
      </c>
      <c r="AQ2879" s="3">
        <f t="shared" si="1044"/>
        <v>821.24401558080535</v>
      </c>
      <c r="AR2879" s="3">
        <f t="shared" si="1044"/>
        <v>721.58240826155861</v>
      </c>
      <c r="AS2879" s="3">
        <f t="shared" si="1044"/>
        <v>734.05120956904057</v>
      </c>
      <c r="AT2879" s="3">
        <f t="shared" si="1044"/>
        <v>745.72232439964864</v>
      </c>
      <c r="AU2879" s="3">
        <f t="shared" si="1044"/>
        <v>757.01462610047656</v>
      </c>
      <c r="AV2879" s="3">
        <f t="shared" si="1044"/>
        <v>767.89089479743097</v>
      </c>
      <c r="AW2879" s="3">
        <f t="shared" si="1044"/>
        <v>778.30409151763888</v>
      </c>
      <c r="AX2879" s="3"/>
    </row>
    <row r="2880" spans="3:50">
      <c r="C2880" s="10" t="s">
        <v>1</v>
      </c>
      <c r="D2880" s="3">
        <f t="shared" si="1044"/>
        <v>0</v>
      </c>
      <c r="E2880" s="3">
        <f t="shared" si="1044"/>
        <v>0</v>
      </c>
      <c r="F2880" s="3">
        <f t="shared" si="1044"/>
        <v>0</v>
      </c>
      <c r="G2880" s="3">
        <f t="shared" si="1044"/>
        <v>0</v>
      </c>
      <c r="H2880" s="3">
        <f t="shared" si="1044"/>
        <v>0</v>
      </c>
      <c r="I2880" s="3">
        <f t="shared" si="1044"/>
        <v>0</v>
      </c>
      <c r="J2880" s="3">
        <f t="shared" si="1044"/>
        <v>0</v>
      </c>
      <c r="K2880" s="3">
        <f t="shared" si="1044"/>
        <v>0</v>
      </c>
      <c r="L2880" s="3">
        <f t="shared" si="1044"/>
        <v>0</v>
      </c>
      <c r="M2880" s="3">
        <f t="shared" si="1044"/>
        <v>0</v>
      </c>
      <c r="N2880" s="3">
        <f t="shared" si="1044"/>
        <v>7.917278609543386</v>
      </c>
      <c r="O2880" s="3">
        <f t="shared" si="1044"/>
        <v>16.015275171580424</v>
      </c>
      <c r="P2880" s="3">
        <f t="shared" si="1044"/>
        <v>22.858225939979299</v>
      </c>
      <c r="Q2880" s="3">
        <f t="shared" si="1044"/>
        <v>29.971784020520904</v>
      </c>
      <c r="R2880" s="3">
        <f t="shared" si="1044"/>
        <v>36.941386375068106</v>
      </c>
      <c r="S2880" s="3">
        <f t="shared" si="1044"/>
        <v>2.6309619760543614</v>
      </c>
      <c r="T2880" s="3">
        <f t="shared" si="1044"/>
        <v>9.8769459442289786</v>
      </c>
      <c r="U2880" s="3">
        <f t="shared" si="1044"/>
        <v>17.474407347402938</v>
      </c>
      <c r="V2880" s="3">
        <f t="shared" si="1044"/>
        <v>25.177006012240881</v>
      </c>
      <c r="W2880" s="3">
        <f t="shared" si="1044"/>
        <v>33.350886082183678</v>
      </c>
      <c r="X2880" s="3">
        <f t="shared" si="1044"/>
        <v>42.255711292386046</v>
      </c>
      <c r="Y2880" s="3">
        <f t="shared" si="1044"/>
        <v>52.189205047313344</v>
      </c>
      <c r="Z2880" s="3">
        <f t="shared" si="1044"/>
        <v>63.15013595616113</v>
      </c>
      <c r="AA2880" s="3">
        <f t="shared" si="1044"/>
        <v>74.952651238473663</v>
      </c>
      <c r="AB2880" s="3">
        <f t="shared" si="1044"/>
        <v>138.28123054848513</v>
      </c>
      <c r="AC2880" s="3">
        <f t="shared" si="1044"/>
        <v>210.90035235125356</v>
      </c>
      <c r="AD2880" s="3">
        <f t="shared" si="1044"/>
        <v>231.8293276981581</v>
      </c>
      <c r="AE2880" s="3">
        <f t="shared" si="1044"/>
        <v>256.11142570893793</v>
      </c>
      <c r="AF2880" s="3">
        <f t="shared" si="1044"/>
        <v>281.18324918232622</v>
      </c>
      <c r="AG2880" s="3">
        <f t="shared" si="1044"/>
        <v>307.10769365383368</v>
      </c>
      <c r="AH2880" s="3">
        <f t="shared" si="1044"/>
        <v>313.07415350026326</v>
      </c>
      <c r="AI2880" s="3">
        <f t="shared" si="1044"/>
        <v>318.71257654216311</v>
      </c>
      <c r="AJ2880" s="3">
        <f t="shared" si="1044"/>
        <v>325.02929516129183</v>
      </c>
      <c r="AK2880" s="3">
        <f t="shared" si="1044"/>
        <v>331.69521891274781</v>
      </c>
      <c r="AL2880" s="3">
        <f t="shared" si="1044"/>
        <v>338.79192485356782</v>
      </c>
      <c r="AM2880" s="3">
        <f t="shared" si="1044"/>
        <v>346.39550155031088</v>
      </c>
      <c r="AN2880" s="3">
        <f t="shared" si="1044"/>
        <v>354.55821749687112</v>
      </c>
      <c r="AO2880" s="3">
        <f t="shared" si="1044"/>
        <v>362.99985044486453</v>
      </c>
      <c r="AP2880" s="3">
        <f t="shared" si="1044"/>
        <v>371.44306348212717</v>
      </c>
      <c r="AQ2880" s="3">
        <f t="shared" si="1044"/>
        <v>376.96863103759301</v>
      </c>
      <c r="AR2880" s="3">
        <f t="shared" si="1044"/>
        <v>331.22181405583103</v>
      </c>
      <c r="AS2880" s="3">
        <f t="shared" si="1044"/>
        <v>336.94526149701232</v>
      </c>
      <c r="AT2880" s="3">
        <f t="shared" si="1044"/>
        <v>342.30255372308181</v>
      </c>
      <c r="AU2880" s="3">
        <f t="shared" si="1044"/>
        <v>347.48596259141232</v>
      </c>
      <c r="AV2880" s="3">
        <f t="shared" si="1044"/>
        <v>352.47840338087417</v>
      </c>
      <c r="AW2880" s="3">
        <f t="shared" si="1044"/>
        <v>357.25828419323705</v>
      </c>
      <c r="AX2880" s="3"/>
    </row>
    <row r="2881" spans="3:50">
      <c r="C2881" s="7" t="s">
        <v>0</v>
      </c>
      <c r="D2881" s="4">
        <f t="shared" si="1044"/>
        <v>0</v>
      </c>
      <c r="E2881" s="4">
        <f t="shared" si="1044"/>
        <v>0</v>
      </c>
      <c r="F2881" s="4">
        <f t="shared" si="1044"/>
        <v>0</v>
      </c>
      <c r="G2881" s="4">
        <f t="shared" si="1044"/>
        <v>0</v>
      </c>
      <c r="H2881" s="4">
        <f t="shared" si="1044"/>
        <v>0</v>
      </c>
      <c r="I2881" s="4">
        <f t="shared" si="1044"/>
        <v>0</v>
      </c>
      <c r="J2881" s="4">
        <f t="shared" si="1044"/>
        <v>0</v>
      </c>
      <c r="K2881" s="4">
        <f t="shared" si="1044"/>
        <v>0</v>
      </c>
      <c r="L2881" s="4">
        <f t="shared" si="1044"/>
        <v>0</v>
      </c>
      <c r="M2881" s="4">
        <f t="shared" si="1044"/>
        <v>0</v>
      </c>
      <c r="N2881" s="4">
        <f t="shared" si="1044"/>
        <v>0</v>
      </c>
      <c r="O2881" s="4">
        <f t="shared" si="1044"/>
        <v>0</v>
      </c>
      <c r="P2881" s="4">
        <f t="shared" si="1044"/>
        <v>0</v>
      </c>
      <c r="Q2881" s="4">
        <f t="shared" si="1044"/>
        <v>0</v>
      </c>
      <c r="R2881" s="4">
        <f t="shared" si="1044"/>
        <v>0</v>
      </c>
      <c r="S2881" s="4">
        <f t="shared" si="1044"/>
        <v>0</v>
      </c>
      <c r="T2881" s="4">
        <f t="shared" si="1044"/>
        <v>0</v>
      </c>
      <c r="U2881" s="4">
        <f t="shared" si="1044"/>
        <v>0</v>
      </c>
      <c r="V2881" s="4">
        <f t="shared" si="1044"/>
        <v>0</v>
      </c>
      <c r="W2881" s="4">
        <f t="shared" si="1044"/>
        <v>0</v>
      </c>
      <c r="X2881" s="4">
        <f t="shared" si="1044"/>
        <v>0</v>
      </c>
      <c r="Y2881" s="4">
        <f t="shared" si="1044"/>
        <v>0</v>
      </c>
      <c r="Z2881" s="4">
        <f t="shared" si="1044"/>
        <v>0</v>
      </c>
      <c r="AA2881" s="4">
        <f t="shared" si="1044"/>
        <v>0</v>
      </c>
      <c r="AB2881" s="4">
        <f t="shared" si="1044"/>
        <v>0</v>
      </c>
      <c r="AC2881" s="4">
        <f t="shared" si="1044"/>
        <v>0</v>
      </c>
      <c r="AD2881" s="4">
        <f t="shared" si="1044"/>
        <v>0</v>
      </c>
      <c r="AE2881" s="4">
        <f t="shared" si="1044"/>
        <v>0</v>
      </c>
      <c r="AF2881" s="4">
        <f t="shared" si="1044"/>
        <v>0</v>
      </c>
      <c r="AG2881" s="4">
        <f t="shared" si="1044"/>
        <v>0</v>
      </c>
      <c r="AH2881" s="4">
        <f t="shared" si="1044"/>
        <v>0</v>
      </c>
      <c r="AI2881" s="4">
        <f t="shared" si="1044"/>
        <v>0</v>
      </c>
      <c r="AJ2881" s="4">
        <f t="shared" si="1044"/>
        <v>0</v>
      </c>
      <c r="AK2881" s="4">
        <f t="shared" si="1044"/>
        <v>0</v>
      </c>
      <c r="AL2881" s="4">
        <f t="shared" si="1044"/>
        <v>0</v>
      </c>
      <c r="AM2881" s="4">
        <f t="shared" si="1044"/>
        <v>0</v>
      </c>
      <c r="AN2881" s="4">
        <f t="shared" si="1044"/>
        <v>0</v>
      </c>
      <c r="AO2881" s="4">
        <f t="shared" si="1044"/>
        <v>0</v>
      </c>
      <c r="AP2881" s="4">
        <f t="shared" si="1044"/>
        <v>0</v>
      </c>
      <c r="AQ2881" s="4">
        <f t="shared" si="1044"/>
        <v>0</v>
      </c>
      <c r="AR2881" s="4">
        <f t="shared" si="1044"/>
        <v>0</v>
      </c>
      <c r="AS2881" s="4">
        <f t="shared" si="1044"/>
        <v>0</v>
      </c>
      <c r="AT2881" s="4">
        <f t="shared" si="1044"/>
        <v>0</v>
      </c>
      <c r="AU2881" s="4">
        <f t="shared" si="1044"/>
        <v>0</v>
      </c>
      <c r="AV2881" s="4">
        <f t="shared" si="1044"/>
        <v>0</v>
      </c>
      <c r="AW2881" s="4">
        <f t="shared" si="1044"/>
        <v>0</v>
      </c>
      <c r="AX2881" s="3"/>
    </row>
    <row r="2882" spans="3:50">
      <c r="C2882" s="14">
        <v>10</v>
      </c>
      <c r="D2882" s="11">
        <f t="shared" ref="D2882:AW2882" si="1045">(D504+D505)*D2611</f>
        <v>0</v>
      </c>
      <c r="E2882" s="11">
        <f t="shared" si="1045"/>
        <v>0</v>
      </c>
      <c r="F2882" s="11">
        <f t="shared" si="1045"/>
        <v>0</v>
      </c>
      <c r="G2882" s="11">
        <f t="shared" si="1045"/>
        <v>0</v>
      </c>
      <c r="H2882" s="11">
        <f t="shared" si="1045"/>
        <v>0</v>
      </c>
      <c r="I2882" s="11">
        <f t="shared" si="1045"/>
        <v>0</v>
      </c>
      <c r="J2882" s="11">
        <f t="shared" si="1045"/>
        <v>0</v>
      </c>
      <c r="K2882" s="11">
        <f t="shared" si="1045"/>
        <v>0</v>
      </c>
      <c r="L2882" s="11">
        <f t="shared" si="1045"/>
        <v>0</v>
      </c>
      <c r="M2882" s="11">
        <f t="shared" si="1045"/>
        <v>0</v>
      </c>
      <c r="N2882" s="11" t="e">
        <f t="shared" si="1045"/>
        <v>#DIV/0!</v>
      </c>
      <c r="O2882" s="11">
        <f t="shared" si="1045"/>
        <v>18.046686761394504</v>
      </c>
      <c r="P2882" s="11">
        <f t="shared" si="1045"/>
        <v>0</v>
      </c>
      <c r="Q2882" s="11">
        <f t="shared" si="1045"/>
        <v>0</v>
      </c>
      <c r="R2882" s="11">
        <f t="shared" si="1045"/>
        <v>0</v>
      </c>
      <c r="S2882" s="11">
        <f t="shared" si="1045"/>
        <v>0</v>
      </c>
      <c r="T2882" s="11">
        <f t="shared" si="1045"/>
        <v>45.693282329823425</v>
      </c>
      <c r="U2882" s="11">
        <f t="shared" si="1045"/>
        <v>90.305821162152313</v>
      </c>
      <c r="V2882" s="11">
        <f t="shared" si="1045"/>
        <v>136.58667103733407</v>
      </c>
      <c r="W2882" s="11">
        <f t="shared" si="1045"/>
        <v>182.09024596245195</v>
      </c>
      <c r="X2882" s="11">
        <f t="shared" si="1045"/>
        <v>229.54326351424172</v>
      </c>
      <c r="Y2882" s="11">
        <f t="shared" si="1045"/>
        <v>280.49284845087067</v>
      </c>
      <c r="Z2882" s="11">
        <f t="shared" si="1045"/>
        <v>336.63347787573161</v>
      </c>
      <c r="AA2882" s="11">
        <f t="shared" si="1045"/>
        <v>397.68172436234431</v>
      </c>
      <c r="AB2882" s="11">
        <f t="shared" si="1045"/>
        <v>462.29599267739786</v>
      </c>
      <c r="AC2882" s="11">
        <f t="shared" si="1045"/>
        <v>590.78661430097543</v>
      </c>
      <c r="AD2882" s="11">
        <f t="shared" si="1045"/>
        <v>877.48777302358508</v>
      </c>
      <c r="AE2882" s="11">
        <f t="shared" si="1045"/>
        <v>942.93538308978202</v>
      </c>
      <c r="AF2882" s="11">
        <f t="shared" si="1045"/>
        <v>1021.424330833399</v>
      </c>
      <c r="AG2882" s="11">
        <f t="shared" si="1045"/>
        <v>1102.2809979374472</v>
      </c>
      <c r="AH2882" s="11">
        <f t="shared" si="1045"/>
        <v>1185.7417786871526</v>
      </c>
      <c r="AI2882" s="11">
        <f t="shared" si="1045"/>
        <v>1208.0832895532888</v>
      </c>
      <c r="AJ2882" s="11">
        <f t="shared" si="1045"/>
        <v>1229.1442732431665</v>
      </c>
      <c r="AK2882" s="11">
        <f t="shared" si="1045"/>
        <v>1252.8060537275344</v>
      </c>
      <c r="AL2882" s="11">
        <f t="shared" si="1045"/>
        <v>1277.7968734008414</v>
      </c>
      <c r="AM2882" s="11">
        <f t="shared" si="1045"/>
        <v>1304.4290093280767</v>
      </c>
      <c r="AN2882" s="11">
        <f t="shared" si="1045"/>
        <v>1332.9930025183296</v>
      </c>
      <c r="AO2882" s="11">
        <f t="shared" si="1045"/>
        <v>1363.6872304060589</v>
      </c>
      <c r="AP2882" s="11">
        <f t="shared" si="1045"/>
        <v>1395.4315834657214</v>
      </c>
      <c r="AQ2882" s="11">
        <f t="shared" si="1045"/>
        <v>1427.1593247970845</v>
      </c>
      <c r="AR2882" s="11">
        <f t="shared" si="1045"/>
        <v>1448.389672155449</v>
      </c>
      <c r="AS2882" s="11">
        <f t="shared" si="1045"/>
        <v>1272.6211551093643</v>
      </c>
      <c r="AT2882" s="11">
        <f t="shared" si="1045"/>
        <v>1294.6117969835009</v>
      </c>
      <c r="AU2882" s="11">
        <f t="shared" si="1045"/>
        <v>1315.1955965150414</v>
      </c>
      <c r="AV2882" s="11">
        <f t="shared" si="1045"/>
        <v>1335.1113010413951</v>
      </c>
      <c r="AW2882" s="11">
        <f t="shared" si="1045"/>
        <v>1354.2932676108746</v>
      </c>
      <c r="AX2882" s="11"/>
    </row>
    <row r="2883" spans="3:50">
      <c r="C2883" s="10" t="s">
        <v>4</v>
      </c>
      <c r="D2883" s="3">
        <f t="shared" ref="D2883:AW2887" si="1046">D502*D2612</f>
        <v>0</v>
      </c>
      <c r="E2883" s="3">
        <f t="shared" si="1046"/>
        <v>0</v>
      </c>
      <c r="F2883" s="3">
        <f t="shared" si="1046"/>
        <v>0</v>
      </c>
      <c r="G2883" s="3">
        <f t="shared" si="1046"/>
        <v>0</v>
      </c>
      <c r="H2883" s="3">
        <f t="shared" si="1046"/>
        <v>0</v>
      </c>
      <c r="I2883" s="3">
        <f t="shared" si="1046"/>
        <v>0</v>
      </c>
      <c r="J2883" s="3">
        <f t="shared" si="1046"/>
        <v>0</v>
      </c>
      <c r="K2883" s="3">
        <f t="shared" si="1046"/>
        <v>0</v>
      </c>
      <c r="L2883" s="3">
        <f t="shared" si="1046"/>
        <v>0</v>
      </c>
      <c r="M2883" s="3">
        <f t="shared" si="1046"/>
        <v>0</v>
      </c>
      <c r="N2883" s="3">
        <f t="shared" si="1046"/>
        <v>0</v>
      </c>
      <c r="O2883" s="3">
        <f t="shared" si="1046"/>
        <v>0</v>
      </c>
      <c r="P2883" s="3">
        <f t="shared" si="1046"/>
        <v>0</v>
      </c>
      <c r="Q2883" s="3">
        <f t="shared" si="1046"/>
        <v>0</v>
      </c>
      <c r="R2883" s="3">
        <f t="shared" si="1046"/>
        <v>0</v>
      </c>
      <c r="S2883" s="3">
        <f t="shared" si="1046"/>
        <v>0</v>
      </c>
      <c r="T2883" s="3">
        <f t="shared" si="1046"/>
        <v>0</v>
      </c>
      <c r="U2883" s="3">
        <f t="shared" si="1046"/>
        <v>0</v>
      </c>
      <c r="V2883" s="3">
        <f t="shared" si="1046"/>
        <v>0</v>
      </c>
      <c r="W2883" s="3">
        <f t="shared" si="1046"/>
        <v>0</v>
      </c>
      <c r="X2883" s="3">
        <f t="shared" si="1046"/>
        <v>0</v>
      </c>
      <c r="Y2883" s="3">
        <f t="shared" si="1046"/>
        <v>0</v>
      </c>
      <c r="Z2883" s="3">
        <f t="shared" si="1046"/>
        <v>0</v>
      </c>
      <c r="AA2883" s="3">
        <f t="shared" si="1046"/>
        <v>0</v>
      </c>
      <c r="AB2883" s="3">
        <f t="shared" si="1046"/>
        <v>0</v>
      </c>
      <c r="AC2883" s="3">
        <f t="shared" si="1046"/>
        <v>0</v>
      </c>
      <c r="AD2883" s="3">
        <f t="shared" si="1046"/>
        <v>0</v>
      </c>
      <c r="AE2883" s="3">
        <f t="shared" si="1046"/>
        <v>0</v>
      </c>
      <c r="AF2883" s="3">
        <f t="shared" si="1046"/>
        <v>0</v>
      </c>
      <c r="AG2883" s="3">
        <f t="shared" si="1046"/>
        <v>0</v>
      </c>
      <c r="AH2883" s="3">
        <f t="shared" si="1046"/>
        <v>0</v>
      </c>
      <c r="AI2883" s="3">
        <f t="shared" si="1046"/>
        <v>0</v>
      </c>
      <c r="AJ2883" s="3">
        <f t="shared" si="1046"/>
        <v>0</v>
      </c>
      <c r="AK2883" s="3">
        <f t="shared" si="1046"/>
        <v>0</v>
      </c>
      <c r="AL2883" s="3">
        <f t="shared" si="1046"/>
        <v>0</v>
      </c>
      <c r="AM2883" s="3">
        <f t="shared" si="1046"/>
        <v>0</v>
      </c>
      <c r="AN2883" s="3">
        <f t="shared" si="1046"/>
        <v>0</v>
      </c>
      <c r="AO2883" s="3">
        <f t="shared" si="1046"/>
        <v>0</v>
      </c>
      <c r="AP2883" s="3">
        <f t="shared" si="1046"/>
        <v>0</v>
      </c>
      <c r="AQ2883" s="3">
        <f t="shared" si="1046"/>
        <v>0</v>
      </c>
      <c r="AR2883" s="3">
        <f t="shared" si="1046"/>
        <v>0</v>
      </c>
      <c r="AS2883" s="3">
        <f t="shared" si="1046"/>
        <v>0</v>
      </c>
      <c r="AT2883" s="3">
        <f t="shared" si="1046"/>
        <v>0</v>
      </c>
      <c r="AU2883" s="3">
        <f t="shared" si="1046"/>
        <v>0</v>
      </c>
      <c r="AV2883" s="3">
        <f t="shared" si="1046"/>
        <v>0</v>
      </c>
      <c r="AW2883" s="3">
        <f t="shared" si="1046"/>
        <v>0</v>
      </c>
      <c r="AX2883" s="3"/>
    </row>
    <row r="2884" spans="3:50">
      <c r="C2884" s="10" t="s">
        <v>3</v>
      </c>
      <c r="D2884" s="3">
        <f t="shared" si="1046"/>
        <v>0</v>
      </c>
      <c r="E2884" s="3">
        <f t="shared" si="1046"/>
        <v>0</v>
      </c>
      <c r="F2884" s="3">
        <f t="shared" si="1046"/>
        <v>0</v>
      </c>
      <c r="G2884" s="3">
        <f t="shared" si="1046"/>
        <v>0</v>
      </c>
      <c r="H2884" s="3">
        <f t="shared" si="1046"/>
        <v>0</v>
      </c>
      <c r="I2884" s="3">
        <f t="shared" si="1046"/>
        <v>0</v>
      </c>
      <c r="J2884" s="3">
        <f t="shared" si="1046"/>
        <v>0</v>
      </c>
      <c r="K2884" s="3">
        <f t="shared" si="1046"/>
        <v>0</v>
      </c>
      <c r="L2884" s="3">
        <f t="shared" si="1046"/>
        <v>0</v>
      </c>
      <c r="M2884" s="3">
        <f t="shared" si="1046"/>
        <v>0</v>
      </c>
      <c r="N2884" s="3">
        <f t="shared" si="1046"/>
        <v>0</v>
      </c>
      <c r="O2884" s="3">
        <f t="shared" si="1046"/>
        <v>0</v>
      </c>
      <c r="P2884" s="3">
        <f t="shared" si="1046"/>
        <v>0</v>
      </c>
      <c r="Q2884" s="3">
        <f t="shared" si="1046"/>
        <v>0</v>
      </c>
      <c r="R2884" s="3">
        <f t="shared" si="1046"/>
        <v>0</v>
      </c>
      <c r="S2884" s="3">
        <f t="shared" si="1046"/>
        <v>0</v>
      </c>
      <c r="T2884" s="3">
        <f t="shared" si="1046"/>
        <v>0</v>
      </c>
      <c r="U2884" s="3">
        <f t="shared" si="1046"/>
        <v>0</v>
      </c>
      <c r="V2884" s="3">
        <f t="shared" si="1046"/>
        <v>0</v>
      </c>
      <c r="W2884" s="3">
        <f t="shared" si="1046"/>
        <v>0</v>
      </c>
      <c r="X2884" s="3">
        <f t="shared" si="1046"/>
        <v>0</v>
      </c>
      <c r="Y2884" s="3">
        <f t="shared" si="1046"/>
        <v>0</v>
      </c>
      <c r="Z2884" s="3">
        <f t="shared" si="1046"/>
        <v>0</v>
      </c>
      <c r="AA2884" s="3">
        <f t="shared" si="1046"/>
        <v>0</v>
      </c>
      <c r="AB2884" s="3">
        <f t="shared" si="1046"/>
        <v>0</v>
      </c>
      <c r="AC2884" s="3">
        <f t="shared" si="1046"/>
        <v>0</v>
      </c>
      <c r="AD2884" s="3">
        <f t="shared" si="1046"/>
        <v>0</v>
      </c>
      <c r="AE2884" s="3">
        <f t="shared" si="1046"/>
        <v>0</v>
      </c>
      <c r="AF2884" s="3">
        <f t="shared" si="1046"/>
        <v>0</v>
      </c>
      <c r="AG2884" s="3">
        <f t="shared" si="1046"/>
        <v>0</v>
      </c>
      <c r="AH2884" s="3">
        <f t="shared" si="1046"/>
        <v>0</v>
      </c>
      <c r="AI2884" s="3">
        <f t="shared" si="1046"/>
        <v>0</v>
      </c>
      <c r="AJ2884" s="3">
        <f t="shared" si="1046"/>
        <v>0</v>
      </c>
      <c r="AK2884" s="3">
        <f t="shared" si="1046"/>
        <v>0</v>
      </c>
      <c r="AL2884" s="3">
        <f t="shared" si="1046"/>
        <v>0</v>
      </c>
      <c r="AM2884" s="3">
        <f t="shared" si="1046"/>
        <v>0</v>
      </c>
      <c r="AN2884" s="3">
        <f t="shared" si="1046"/>
        <v>0</v>
      </c>
      <c r="AO2884" s="3">
        <f t="shared" si="1046"/>
        <v>0</v>
      </c>
      <c r="AP2884" s="3">
        <f t="shared" si="1046"/>
        <v>0</v>
      </c>
      <c r="AQ2884" s="3">
        <f t="shared" si="1046"/>
        <v>0</v>
      </c>
      <c r="AR2884" s="3">
        <f t="shared" si="1046"/>
        <v>0</v>
      </c>
      <c r="AS2884" s="3">
        <f t="shared" si="1046"/>
        <v>0</v>
      </c>
      <c r="AT2884" s="3">
        <f t="shared" si="1046"/>
        <v>0</v>
      </c>
      <c r="AU2884" s="3">
        <f t="shared" si="1046"/>
        <v>0</v>
      </c>
      <c r="AV2884" s="3">
        <f t="shared" si="1046"/>
        <v>0</v>
      </c>
      <c r="AW2884" s="3">
        <f t="shared" si="1046"/>
        <v>0</v>
      </c>
      <c r="AX2884" s="3"/>
    </row>
    <row r="2885" spans="3:50">
      <c r="C2885" s="10" t="s">
        <v>2</v>
      </c>
      <c r="D2885" s="3">
        <f t="shared" si="1046"/>
        <v>0</v>
      </c>
      <c r="E2885" s="3">
        <f t="shared" si="1046"/>
        <v>0</v>
      </c>
      <c r="F2885" s="3">
        <f t="shared" si="1046"/>
        <v>0</v>
      </c>
      <c r="G2885" s="3">
        <f t="shared" si="1046"/>
        <v>0</v>
      </c>
      <c r="H2885" s="3">
        <f t="shared" si="1046"/>
        <v>0</v>
      </c>
      <c r="I2885" s="3">
        <f t="shared" si="1046"/>
        <v>0</v>
      </c>
      <c r="J2885" s="3">
        <f t="shared" si="1046"/>
        <v>0</v>
      </c>
      <c r="K2885" s="3">
        <f t="shared" si="1046"/>
        <v>0</v>
      </c>
      <c r="L2885" s="3">
        <f t="shared" si="1046"/>
        <v>0</v>
      </c>
      <c r="M2885" s="3">
        <f t="shared" si="1046"/>
        <v>0</v>
      </c>
      <c r="N2885" s="3">
        <f t="shared" si="1046"/>
        <v>0</v>
      </c>
      <c r="O2885" s="3">
        <f t="shared" si="1046"/>
        <v>8.4867439742598432</v>
      </c>
      <c r="P2885" s="3">
        <f t="shared" si="1046"/>
        <v>16.801155775215967</v>
      </c>
      <c r="Q2885" s="3">
        <f t="shared" si="1046"/>
        <v>23.487166059885812</v>
      </c>
      <c r="R2885" s="3">
        <f t="shared" si="1046"/>
        <v>30.18612468391926</v>
      </c>
      <c r="S2885" s="3">
        <f t="shared" si="1046"/>
        <v>36.493810834770684</v>
      </c>
      <c r="T2885" s="3">
        <f t="shared" si="1046"/>
        <v>42.517525191693089</v>
      </c>
      <c r="U2885" s="3">
        <f t="shared" si="1046"/>
        <v>78.38198006311309</v>
      </c>
      <c r="V2885" s="3">
        <f t="shared" si="1046"/>
        <v>115.48910651796356</v>
      </c>
      <c r="W2885" s="3">
        <f t="shared" si="1046"/>
        <v>151.69094938478133</v>
      </c>
      <c r="X2885" s="3">
        <f t="shared" si="1046"/>
        <v>189.27220195056316</v>
      </c>
      <c r="Y2885" s="3">
        <f t="shared" si="1046"/>
        <v>229.46641464746182</v>
      </c>
      <c r="Z2885" s="3">
        <f t="shared" si="1046"/>
        <v>273.60846104344455</v>
      </c>
      <c r="AA2885" s="3">
        <f t="shared" si="1046"/>
        <v>321.41628889598582</v>
      </c>
      <c r="AB2885" s="3">
        <f t="shared" si="1046"/>
        <v>371.77266383278413</v>
      </c>
      <c r="AC2885" s="3">
        <f t="shared" si="1046"/>
        <v>423.77163327191414</v>
      </c>
      <c r="AD2885" s="3">
        <f t="shared" si="1046"/>
        <v>622.76250304608709</v>
      </c>
      <c r="AE2885" s="3">
        <f t="shared" si="1046"/>
        <v>662.930626324282</v>
      </c>
      <c r="AF2885" s="3">
        <f t="shared" si="1046"/>
        <v>712.09001012361716</v>
      </c>
      <c r="AG2885" s="3">
        <f t="shared" si="1046"/>
        <v>762.66310586482348</v>
      </c>
      <c r="AH2885" s="3">
        <f t="shared" si="1046"/>
        <v>814.81034124522751</v>
      </c>
      <c r="AI2885" s="3">
        <f t="shared" si="1046"/>
        <v>829.94460585958063</v>
      </c>
      <c r="AJ2885" s="3">
        <f t="shared" si="1046"/>
        <v>844.19453679044295</v>
      </c>
      <c r="AK2885" s="3">
        <f t="shared" si="1046"/>
        <v>860.22598269917489</v>
      </c>
      <c r="AL2885" s="3">
        <f t="shared" si="1046"/>
        <v>877.16466731560263</v>
      </c>
      <c r="AM2885" s="3">
        <f t="shared" si="1046"/>
        <v>895.22433394441305</v>
      </c>
      <c r="AN2885" s="3">
        <f t="shared" si="1046"/>
        <v>914.60361830740317</v>
      </c>
      <c r="AO2885" s="3">
        <f t="shared" si="1046"/>
        <v>935.43776272961043</v>
      </c>
      <c r="AP2885" s="3">
        <f t="shared" si="1046"/>
        <v>956.98511845848464</v>
      </c>
      <c r="AQ2885" s="3">
        <f t="shared" si="1046"/>
        <v>978.51392704294085</v>
      </c>
      <c r="AR2885" s="3">
        <f t="shared" si="1046"/>
        <v>993.07024896521398</v>
      </c>
      <c r="AS2885" s="3">
        <f t="shared" si="1046"/>
        <v>872.55676537799673</v>
      </c>
      <c r="AT2885" s="3">
        <f t="shared" si="1046"/>
        <v>887.6343737182674</v>
      </c>
      <c r="AU2885" s="3">
        <f t="shared" si="1046"/>
        <v>901.74739821602998</v>
      </c>
      <c r="AV2885" s="3">
        <f t="shared" si="1046"/>
        <v>915.40235173614974</v>
      </c>
      <c r="AW2885" s="3">
        <f t="shared" si="1046"/>
        <v>928.55422701046564</v>
      </c>
      <c r="AX2885" s="3"/>
    </row>
    <row r="2886" spans="3:50">
      <c r="C2886" s="10" t="s">
        <v>1</v>
      </c>
      <c r="D2886" s="3">
        <f t="shared" si="1046"/>
        <v>0</v>
      </c>
      <c r="E2886" s="3">
        <f t="shared" si="1046"/>
        <v>0</v>
      </c>
      <c r="F2886" s="3">
        <f t="shared" si="1046"/>
        <v>0</v>
      </c>
      <c r="G2886" s="3">
        <f t="shared" si="1046"/>
        <v>0</v>
      </c>
      <c r="H2886" s="3">
        <f t="shared" si="1046"/>
        <v>0</v>
      </c>
      <c r="I2886" s="3">
        <f t="shared" si="1046"/>
        <v>0</v>
      </c>
      <c r="J2886" s="3">
        <f t="shared" si="1046"/>
        <v>0</v>
      </c>
      <c r="K2886" s="3">
        <f t="shared" si="1046"/>
        <v>0</v>
      </c>
      <c r="L2886" s="3">
        <f t="shared" si="1046"/>
        <v>0</v>
      </c>
      <c r="M2886" s="3">
        <f t="shared" si="1046"/>
        <v>0</v>
      </c>
      <c r="N2886" s="3">
        <f t="shared" si="1046"/>
        <v>0</v>
      </c>
      <c r="O2886" s="3">
        <f t="shared" si="1046"/>
        <v>9.5653119204075345</v>
      </c>
      <c r="P2886" s="3">
        <f t="shared" si="1046"/>
        <v>19.348959416771145</v>
      </c>
      <c r="Q2886" s="3">
        <f t="shared" si="1046"/>
        <v>27.616315131249618</v>
      </c>
      <c r="R2886" s="3">
        <f t="shared" si="1046"/>
        <v>36.210606839299061</v>
      </c>
      <c r="S2886" s="3">
        <f t="shared" si="1046"/>
        <v>44.630977495712742</v>
      </c>
      <c r="T2886" s="3">
        <f t="shared" si="1046"/>
        <v>3.1786139143009291</v>
      </c>
      <c r="U2886" s="3">
        <f t="shared" si="1046"/>
        <v>11.932896824380238</v>
      </c>
      <c r="V2886" s="3">
        <f t="shared" si="1046"/>
        <v>21.11181949574085</v>
      </c>
      <c r="W2886" s="3">
        <f t="shared" si="1046"/>
        <v>30.417764437236062</v>
      </c>
      <c r="X2886" s="3">
        <f t="shared" si="1046"/>
        <v>40.293091089851494</v>
      </c>
      <c r="Y2886" s="3">
        <f t="shared" si="1046"/>
        <v>51.051513893063451</v>
      </c>
      <c r="Z2886" s="3">
        <f t="shared" si="1046"/>
        <v>63.052729324685096</v>
      </c>
      <c r="AA2886" s="3">
        <f t="shared" si="1046"/>
        <v>76.295249671864383</v>
      </c>
      <c r="AB2886" s="3">
        <f t="shared" si="1046"/>
        <v>90.554535682667847</v>
      </c>
      <c r="AC2886" s="3">
        <f t="shared" si="1046"/>
        <v>167.06537285926467</v>
      </c>
      <c r="AD2886" s="3">
        <f t="shared" si="1046"/>
        <v>254.80063969606084</v>
      </c>
      <c r="AE2886" s="3">
        <f t="shared" si="1046"/>
        <v>280.08611810859918</v>
      </c>
      <c r="AF2886" s="3">
        <f t="shared" si="1046"/>
        <v>309.42269359238281</v>
      </c>
      <c r="AG2886" s="3">
        <f t="shared" si="1046"/>
        <v>339.71338105755149</v>
      </c>
      <c r="AH2886" s="3">
        <f t="shared" si="1046"/>
        <v>371.03416815658807</v>
      </c>
      <c r="AI2886" s="3">
        <f t="shared" si="1046"/>
        <v>378.24258563262447</v>
      </c>
      <c r="AJ2886" s="3">
        <f t="shared" si="1046"/>
        <v>385.05468329835168</v>
      </c>
      <c r="AK2886" s="3">
        <f t="shared" si="1046"/>
        <v>392.68626820084415</v>
      </c>
      <c r="AL2886" s="3">
        <f t="shared" si="1046"/>
        <v>400.73974756728592</v>
      </c>
      <c r="AM2886" s="3">
        <f t="shared" si="1046"/>
        <v>409.31367925254085</v>
      </c>
      <c r="AN2886" s="3">
        <f t="shared" si="1046"/>
        <v>418.49999015581182</v>
      </c>
      <c r="AO2886" s="3">
        <f t="shared" si="1046"/>
        <v>428.36182879976428</v>
      </c>
      <c r="AP2886" s="3">
        <f t="shared" si="1046"/>
        <v>438.56064284273828</v>
      </c>
      <c r="AQ2886" s="3">
        <f t="shared" si="1046"/>
        <v>448.76136588089389</v>
      </c>
      <c r="AR2886" s="3">
        <f t="shared" si="1046"/>
        <v>455.4371164527646</v>
      </c>
      <c r="AS2886" s="3">
        <f t="shared" si="1046"/>
        <v>400.1678003939744</v>
      </c>
      <c r="AT2886" s="3">
        <f t="shared" si="1046"/>
        <v>407.08262084363844</v>
      </c>
      <c r="AU2886" s="3">
        <f t="shared" si="1046"/>
        <v>413.55506847600475</v>
      </c>
      <c r="AV2886" s="3">
        <f t="shared" si="1046"/>
        <v>419.8174377927578</v>
      </c>
      <c r="AW2886" s="3">
        <f t="shared" si="1046"/>
        <v>425.84908777635371</v>
      </c>
      <c r="AX2886" s="3"/>
    </row>
    <row r="2887" spans="3:50">
      <c r="C2887" s="7" t="s">
        <v>0</v>
      </c>
      <c r="D2887" s="4">
        <f t="shared" si="1046"/>
        <v>0</v>
      </c>
      <c r="E2887" s="4">
        <f t="shared" si="1046"/>
        <v>0</v>
      </c>
      <c r="F2887" s="4">
        <f t="shared" si="1046"/>
        <v>0</v>
      </c>
      <c r="G2887" s="4">
        <f t="shared" si="1046"/>
        <v>0</v>
      </c>
      <c r="H2887" s="4">
        <f t="shared" si="1046"/>
        <v>0</v>
      </c>
      <c r="I2887" s="4">
        <f t="shared" si="1046"/>
        <v>0</v>
      </c>
      <c r="J2887" s="4">
        <f t="shared" si="1046"/>
        <v>0</v>
      </c>
      <c r="K2887" s="4">
        <f t="shared" si="1046"/>
        <v>0</v>
      </c>
      <c r="L2887" s="4">
        <f t="shared" si="1046"/>
        <v>0</v>
      </c>
      <c r="M2887" s="4">
        <f t="shared" si="1046"/>
        <v>0</v>
      </c>
      <c r="N2887" s="4">
        <f t="shared" si="1046"/>
        <v>0</v>
      </c>
      <c r="O2887" s="4">
        <f t="shared" si="1046"/>
        <v>0</v>
      </c>
      <c r="P2887" s="4">
        <f t="shared" si="1046"/>
        <v>0</v>
      </c>
      <c r="Q2887" s="4">
        <f t="shared" si="1046"/>
        <v>0</v>
      </c>
      <c r="R2887" s="4">
        <f t="shared" si="1046"/>
        <v>0</v>
      </c>
      <c r="S2887" s="4">
        <f t="shared" si="1046"/>
        <v>0</v>
      </c>
      <c r="T2887" s="4">
        <f t="shared" si="1046"/>
        <v>0</v>
      </c>
      <c r="U2887" s="4">
        <f t="shared" si="1046"/>
        <v>0</v>
      </c>
      <c r="V2887" s="4">
        <f t="shared" si="1046"/>
        <v>0</v>
      </c>
      <c r="W2887" s="4">
        <f t="shared" si="1046"/>
        <v>0</v>
      </c>
      <c r="X2887" s="4">
        <f t="shared" si="1046"/>
        <v>0</v>
      </c>
      <c r="Y2887" s="4">
        <f t="shared" si="1046"/>
        <v>0</v>
      </c>
      <c r="Z2887" s="4">
        <f t="shared" si="1046"/>
        <v>0</v>
      </c>
      <c r="AA2887" s="4">
        <f t="shared" si="1046"/>
        <v>0</v>
      </c>
      <c r="AB2887" s="4">
        <f t="shared" si="1046"/>
        <v>0</v>
      </c>
      <c r="AC2887" s="4">
        <f t="shared" si="1046"/>
        <v>0</v>
      </c>
      <c r="AD2887" s="4">
        <f t="shared" si="1046"/>
        <v>0</v>
      </c>
      <c r="AE2887" s="4">
        <f t="shared" si="1046"/>
        <v>0</v>
      </c>
      <c r="AF2887" s="4">
        <f t="shared" si="1046"/>
        <v>0</v>
      </c>
      <c r="AG2887" s="4">
        <f t="shared" si="1046"/>
        <v>0</v>
      </c>
      <c r="AH2887" s="4">
        <f t="shared" si="1046"/>
        <v>0</v>
      </c>
      <c r="AI2887" s="4">
        <f t="shared" si="1046"/>
        <v>0</v>
      </c>
      <c r="AJ2887" s="4">
        <f t="shared" si="1046"/>
        <v>0</v>
      </c>
      <c r="AK2887" s="4">
        <f t="shared" si="1046"/>
        <v>0</v>
      </c>
      <c r="AL2887" s="4">
        <f t="shared" si="1046"/>
        <v>0</v>
      </c>
      <c r="AM2887" s="4">
        <f t="shared" si="1046"/>
        <v>0</v>
      </c>
      <c r="AN2887" s="4">
        <f t="shared" si="1046"/>
        <v>0</v>
      </c>
      <c r="AO2887" s="4">
        <f t="shared" si="1046"/>
        <v>0</v>
      </c>
      <c r="AP2887" s="4">
        <f t="shared" si="1046"/>
        <v>0</v>
      </c>
      <c r="AQ2887" s="4">
        <f t="shared" si="1046"/>
        <v>0</v>
      </c>
      <c r="AR2887" s="4">
        <f t="shared" si="1046"/>
        <v>0</v>
      </c>
      <c r="AS2887" s="4">
        <f t="shared" si="1046"/>
        <v>0</v>
      </c>
      <c r="AT2887" s="4">
        <f t="shared" si="1046"/>
        <v>0</v>
      </c>
      <c r="AU2887" s="4">
        <f t="shared" si="1046"/>
        <v>0</v>
      </c>
      <c r="AV2887" s="4">
        <f t="shared" si="1046"/>
        <v>0</v>
      </c>
      <c r="AW2887" s="4">
        <f t="shared" si="1046"/>
        <v>0</v>
      </c>
      <c r="AX2887" s="3"/>
    </row>
    <row r="2888" spans="3:50">
      <c r="C2888" s="14">
        <v>11</v>
      </c>
      <c r="D2888" s="11">
        <f t="shared" ref="D2888:AW2888" si="1047">(D510+D511)*D2617</f>
        <v>0</v>
      </c>
      <c r="E2888" s="11">
        <f t="shared" si="1047"/>
        <v>0</v>
      </c>
      <c r="F2888" s="11">
        <f t="shared" si="1047"/>
        <v>0</v>
      </c>
      <c r="G2888" s="11">
        <f t="shared" si="1047"/>
        <v>0</v>
      </c>
      <c r="H2888" s="11">
        <f t="shared" si="1047"/>
        <v>0</v>
      </c>
      <c r="I2888" s="11">
        <f t="shared" si="1047"/>
        <v>0</v>
      </c>
      <c r="J2888" s="11">
        <f t="shared" si="1047"/>
        <v>0</v>
      </c>
      <c r="K2888" s="11">
        <f t="shared" si="1047"/>
        <v>0</v>
      </c>
      <c r="L2888" s="11">
        <f t="shared" si="1047"/>
        <v>0</v>
      </c>
      <c r="M2888" s="11">
        <f t="shared" si="1047"/>
        <v>0</v>
      </c>
      <c r="N2888" s="11">
        <f t="shared" si="1047"/>
        <v>0</v>
      </c>
      <c r="O2888" s="11" t="e">
        <f t="shared" si="1047"/>
        <v>#DIV/0!</v>
      </c>
      <c r="P2888" s="11">
        <f t="shared" si="1047"/>
        <v>19.814655757534261</v>
      </c>
      <c r="Q2888" s="11">
        <f t="shared" si="1047"/>
        <v>0</v>
      </c>
      <c r="R2888" s="11">
        <f t="shared" si="1047"/>
        <v>0</v>
      </c>
      <c r="S2888" s="11">
        <f t="shared" si="1047"/>
        <v>0</v>
      </c>
      <c r="T2888" s="11">
        <f t="shared" si="1047"/>
        <v>0</v>
      </c>
      <c r="U2888" s="11">
        <f t="shared" si="1047"/>
        <v>50.199422078804318</v>
      </c>
      <c r="V2888" s="11">
        <f t="shared" si="1047"/>
        <v>99.203350682142698</v>
      </c>
      <c r="W2888" s="11">
        <f t="shared" si="1047"/>
        <v>150.0401211290538</v>
      </c>
      <c r="X2888" s="11">
        <f t="shared" si="1047"/>
        <v>200.02306975674261</v>
      </c>
      <c r="Y2888" s="11">
        <f t="shared" si="1047"/>
        <v>252.14744555207795</v>
      </c>
      <c r="Z2888" s="11">
        <f t="shared" si="1047"/>
        <v>308.11267670960768</v>
      </c>
      <c r="AA2888" s="11">
        <f t="shared" si="1047"/>
        <v>369.78005093371928</v>
      </c>
      <c r="AB2888" s="11">
        <f t="shared" si="1047"/>
        <v>436.8382007917175</v>
      </c>
      <c r="AC2888" s="11">
        <f t="shared" si="1047"/>
        <v>507.81342189265308</v>
      </c>
      <c r="AD2888" s="11">
        <f t="shared" si="1047"/>
        <v>648.88811876533134</v>
      </c>
      <c r="AE2888" s="11">
        <f t="shared" si="1047"/>
        <v>963.77678872953993</v>
      </c>
      <c r="AF2888" s="11">
        <f t="shared" si="1047"/>
        <v>1035.6524023282436</v>
      </c>
      <c r="AG2888" s="11">
        <f t="shared" si="1047"/>
        <v>1121.8515013515473</v>
      </c>
      <c r="AH2888" s="11">
        <f t="shared" si="1047"/>
        <v>1210.6508585274144</v>
      </c>
      <c r="AI2888" s="11">
        <f t="shared" si="1047"/>
        <v>1302.3101049812515</v>
      </c>
      <c r="AJ2888" s="11">
        <f t="shared" si="1047"/>
        <v>1326.847973077399</v>
      </c>
      <c r="AK2888" s="11">
        <f t="shared" si="1047"/>
        <v>1349.9794274742765</v>
      </c>
      <c r="AL2888" s="11">
        <f t="shared" si="1047"/>
        <v>1375.9673587258469</v>
      </c>
      <c r="AM2888" s="11">
        <f t="shared" si="1047"/>
        <v>1403.4149848256436</v>
      </c>
      <c r="AN2888" s="11">
        <f t="shared" si="1047"/>
        <v>1432.6652822838917</v>
      </c>
      <c r="AO2888" s="11">
        <f t="shared" si="1047"/>
        <v>1464.0373547189811</v>
      </c>
      <c r="AP2888" s="11">
        <f t="shared" si="1047"/>
        <v>1497.7490817250462</v>
      </c>
      <c r="AQ2888" s="11">
        <f t="shared" si="1047"/>
        <v>1532.6141699835207</v>
      </c>
      <c r="AR2888" s="11">
        <f t="shared" si="1047"/>
        <v>1567.4610134419806</v>
      </c>
      <c r="AS2888" s="11">
        <f t="shared" si="1047"/>
        <v>1590.778481371357</v>
      </c>
      <c r="AT2888" s="11">
        <f t="shared" si="1047"/>
        <v>1397.730450171741</v>
      </c>
      <c r="AU2888" s="11">
        <f t="shared" si="1047"/>
        <v>1421.8829559217052</v>
      </c>
      <c r="AV2888" s="11">
        <f t="shared" si="1047"/>
        <v>1444.490314969569</v>
      </c>
      <c r="AW2888" s="11">
        <f t="shared" si="1047"/>
        <v>1466.3638996898505</v>
      </c>
      <c r="AX2888" s="11"/>
    </row>
    <row r="2889" spans="3:50">
      <c r="C2889" s="10" t="s">
        <v>4</v>
      </c>
      <c r="D2889" s="3">
        <f t="shared" ref="D2889:AW2893" si="1048">D508*D2618</f>
        <v>0</v>
      </c>
      <c r="E2889" s="3">
        <f t="shared" si="1048"/>
        <v>0</v>
      </c>
      <c r="F2889" s="3">
        <f t="shared" si="1048"/>
        <v>0</v>
      </c>
      <c r="G2889" s="3">
        <f t="shared" si="1048"/>
        <v>0</v>
      </c>
      <c r="H2889" s="3">
        <f t="shared" si="1048"/>
        <v>0</v>
      </c>
      <c r="I2889" s="3">
        <f t="shared" si="1048"/>
        <v>0</v>
      </c>
      <c r="J2889" s="3">
        <f t="shared" si="1048"/>
        <v>0</v>
      </c>
      <c r="K2889" s="3">
        <f t="shared" si="1048"/>
        <v>0</v>
      </c>
      <c r="L2889" s="3">
        <f t="shared" si="1048"/>
        <v>0</v>
      </c>
      <c r="M2889" s="3">
        <f t="shared" si="1048"/>
        <v>0</v>
      </c>
      <c r="N2889" s="3">
        <f t="shared" si="1048"/>
        <v>0</v>
      </c>
      <c r="O2889" s="3">
        <f t="shared" si="1048"/>
        <v>0</v>
      </c>
      <c r="P2889" s="3">
        <f t="shared" si="1048"/>
        <v>0</v>
      </c>
      <c r="Q2889" s="3">
        <f t="shared" si="1048"/>
        <v>0</v>
      </c>
      <c r="R2889" s="3">
        <f t="shared" si="1048"/>
        <v>0</v>
      </c>
      <c r="S2889" s="3">
        <f t="shared" si="1048"/>
        <v>0</v>
      </c>
      <c r="T2889" s="3">
        <f t="shared" si="1048"/>
        <v>0</v>
      </c>
      <c r="U2889" s="3">
        <f t="shared" si="1048"/>
        <v>0</v>
      </c>
      <c r="V2889" s="3">
        <f t="shared" si="1048"/>
        <v>0</v>
      </c>
      <c r="W2889" s="3">
        <f t="shared" si="1048"/>
        <v>0</v>
      </c>
      <c r="X2889" s="3">
        <f t="shared" si="1048"/>
        <v>0</v>
      </c>
      <c r="Y2889" s="3">
        <f t="shared" si="1048"/>
        <v>0</v>
      </c>
      <c r="Z2889" s="3">
        <f t="shared" si="1048"/>
        <v>0</v>
      </c>
      <c r="AA2889" s="3">
        <f t="shared" si="1048"/>
        <v>0</v>
      </c>
      <c r="AB2889" s="3">
        <f t="shared" si="1048"/>
        <v>0</v>
      </c>
      <c r="AC2889" s="3">
        <f t="shared" si="1048"/>
        <v>0</v>
      </c>
      <c r="AD2889" s="3">
        <f t="shared" si="1048"/>
        <v>0</v>
      </c>
      <c r="AE2889" s="3">
        <f t="shared" si="1048"/>
        <v>0</v>
      </c>
      <c r="AF2889" s="3">
        <f t="shared" si="1048"/>
        <v>0</v>
      </c>
      <c r="AG2889" s="3">
        <f t="shared" si="1048"/>
        <v>0</v>
      </c>
      <c r="AH2889" s="3">
        <f t="shared" si="1048"/>
        <v>0</v>
      </c>
      <c r="AI2889" s="3">
        <f t="shared" si="1048"/>
        <v>0</v>
      </c>
      <c r="AJ2889" s="3">
        <f t="shared" si="1048"/>
        <v>0</v>
      </c>
      <c r="AK2889" s="3">
        <f t="shared" si="1048"/>
        <v>0</v>
      </c>
      <c r="AL2889" s="3">
        <f t="shared" si="1048"/>
        <v>0</v>
      </c>
      <c r="AM2889" s="3">
        <f t="shared" si="1048"/>
        <v>0</v>
      </c>
      <c r="AN2889" s="3">
        <f t="shared" si="1048"/>
        <v>0</v>
      </c>
      <c r="AO2889" s="3">
        <f t="shared" si="1048"/>
        <v>0</v>
      </c>
      <c r="AP2889" s="3">
        <f t="shared" si="1048"/>
        <v>0</v>
      </c>
      <c r="AQ2889" s="3">
        <f t="shared" si="1048"/>
        <v>0</v>
      </c>
      <c r="AR2889" s="3">
        <f t="shared" si="1048"/>
        <v>0</v>
      </c>
      <c r="AS2889" s="3">
        <f t="shared" si="1048"/>
        <v>0</v>
      </c>
      <c r="AT2889" s="3">
        <f t="shared" si="1048"/>
        <v>0</v>
      </c>
      <c r="AU2889" s="3">
        <f t="shared" si="1048"/>
        <v>0</v>
      </c>
      <c r="AV2889" s="3">
        <f t="shared" si="1048"/>
        <v>0</v>
      </c>
      <c r="AW2889" s="3">
        <f t="shared" si="1048"/>
        <v>0</v>
      </c>
      <c r="AX2889" s="3"/>
    </row>
    <row r="2890" spans="3:50">
      <c r="C2890" s="10" t="s">
        <v>3</v>
      </c>
      <c r="D2890" s="3">
        <f t="shared" si="1048"/>
        <v>0</v>
      </c>
      <c r="E2890" s="3">
        <f t="shared" si="1048"/>
        <v>0</v>
      </c>
      <c r="F2890" s="3">
        <f t="shared" si="1048"/>
        <v>0</v>
      </c>
      <c r="G2890" s="3">
        <f t="shared" si="1048"/>
        <v>0</v>
      </c>
      <c r="H2890" s="3">
        <f t="shared" si="1048"/>
        <v>0</v>
      </c>
      <c r="I2890" s="3">
        <f t="shared" si="1048"/>
        <v>0</v>
      </c>
      <c r="J2890" s="3">
        <f t="shared" si="1048"/>
        <v>0</v>
      </c>
      <c r="K2890" s="3">
        <f t="shared" si="1048"/>
        <v>0</v>
      </c>
      <c r="L2890" s="3">
        <f t="shared" si="1048"/>
        <v>0</v>
      </c>
      <c r="M2890" s="3">
        <f t="shared" si="1048"/>
        <v>0</v>
      </c>
      <c r="N2890" s="3">
        <f t="shared" si="1048"/>
        <v>0</v>
      </c>
      <c r="O2890" s="3">
        <f t="shared" si="1048"/>
        <v>0</v>
      </c>
      <c r="P2890" s="3">
        <f t="shared" si="1048"/>
        <v>0</v>
      </c>
      <c r="Q2890" s="3">
        <f t="shared" si="1048"/>
        <v>0</v>
      </c>
      <c r="R2890" s="3">
        <f t="shared" si="1048"/>
        <v>0</v>
      </c>
      <c r="S2890" s="3">
        <f t="shared" si="1048"/>
        <v>0</v>
      </c>
      <c r="T2890" s="3">
        <f t="shared" si="1048"/>
        <v>0</v>
      </c>
      <c r="U2890" s="3">
        <f t="shared" si="1048"/>
        <v>0</v>
      </c>
      <c r="V2890" s="3">
        <f t="shared" si="1048"/>
        <v>0</v>
      </c>
      <c r="W2890" s="3">
        <f t="shared" si="1048"/>
        <v>0</v>
      </c>
      <c r="X2890" s="3">
        <f t="shared" si="1048"/>
        <v>0</v>
      </c>
      <c r="Y2890" s="3">
        <f t="shared" si="1048"/>
        <v>0</v>
      </c>
      <c r="Z2890" s="3">
        <f t="shared" si="1048"/>
        <v>0</v>
      </c>
      <c r="AA2890" s="3">
        <f t="shared" si="1048"/>
        <v>0</v>
      </c>
      <c r="AB2890" s="3">
        <f t="shared" si="1048"/>
        <v>0</v>
      </c>
      <c r="AC2890" s="3">
        <f t="shared" si="1048"/>
        <v>0</v>
      </c>
      <c r="AD2890" s="3">
        <f t="shared" si="1048"/>
        <v>0</v>
      </c>
      <c r="AE2890" s="3">
        <f t="shared" si="1048"/>
        <v>0</v>
      </c>
      <c r="AF2890" s="3">
        <f t="shared" si="1048"/>
        <v>0</v>
      </c>
      <c r="AG2890" s="3">
        <f t="shared" si="1048"/>
        <v>0</v>
      </c>
      <c r="AH2890" s="3">
        <f t="shared" si="1048"/>
        <v>0</v>
      </c>
      <c r="AI2890" s="3">
        <f t="shared" si="1048"/>
        <v>0</v>
      </c>
      <c r="AJ2890" s="3">
        <f t="shared" si="1048"/>
        <v>0</v>
      </c>
      <c r="AK2890" s="3">
        <f t="shared" si="1048"/>
        <v>0</v>
      </c>
      <c r="AL2890" s="3">
        <f t="shared" si="1048"/>
        <v>0</v>
      </c>
      <c r="AM2890" s="3">
        <f t="shared" si="1048"/>
        <v>0</v>
      </c>
      <c r="AN2890" s="3">
        <f t="shared" si="1048"/>
        <v>0</v>
      </c>
      <c r="AO2890" s="3">
        <f t="shared" si="1048"/>
        <v>0</v>
      </c>
      <c r="AP2890" s="3">
        <f t="shared" si="1048"/>
        <v>0</v>
      </c>
      <c r="AQ2890" s="3">
        <f t="shared" si="1048"/>
        <v>0</v>
      </c>
      <c r="AR2890" s="3">
        <f t="shared" si="1048"/>
        <v>0</v>
      </c>
      <c r="AS2890" s="3">
        <f t="shared" si="1048"/>
        <v>0</v>
      </c>
      <c r="AT2890" s="3">
        <f t="shared" si="1048"/>
        <v>0</v>
      </c>
      <c r="AU2890" s="3">
        <f t="shared" si="1048"/>
        <v>0</v>
      </c>
      <c r="AV2890" s="3">
        <f t="shared" si="1048"/>
        <v>0</v>
      </c>
      <c r="AW2890" s="3">
        <f t="shared" si="1048"/>
        <v>0</v>
      </c>
      <c r="AX2890" s="3"/>
    </row>
    <row r="2891" spans="3:50">
      <c r="C2891" s="10" t="s">
        <v>2</v>
      </c>
      <c r="D2891" s="3">
        <f t="shared" si="1048"/>
        <v>0</v>
      </c>
      <c r="E2891" s="3">
        <f t="shared" si="1048"/>
        <v>0</v>
      </c>
      <c r="F2891" s="3">
        <f t="shared" si="1048"/>
        <v>0</v>
      </c>
      <c r="G2891" s="3">
        <f t="shared" si="1048"/>
        <v>0</v>
      </c>
      <c r="H2891" s="3">
        <f t="shared" si="1048"/>
        <v>0</v>
      </c>
      <c r="I2891" s="3">
        <f t="shared" si="1048"/>
        <v>0</v>
      </c>
      <c r="J2891" s="3">
        <f t="shared" si="1048"/>
        <v>0</v>
      </c>
      <c r="K2891" s="3">
        <f t="shared" si="1048"/>
        <v>0</v>
      </c>
      <c r="L2891" s="3">
        <f t="shared" si="1048"/>
        <v>0</v>
      </c>
      <c r="M2891" s="3">
        <f t="shared" si="1048"/>
        <v>0</v>
      </c>
      <c r="N2891" s="3">
        <f t="shared" si="1048"/>
        <v>0</v>
      </c>
      <c r="O2891" s="3">
        <f t="shared" si="1048"/>
        <v>0</v>
      </c>
      <c r="P2891" s="3">
        <f t="shared" si="1048"/>
        <v>9.3245969853185677</v>
      </c>
      <c r="Q2891" s="3">
        <f t="shared" si="1048"/>
        <v>18.459848319521136</v>
      </c>
      <c r="R2891" s="3">
        <f t="shared" si="1048"/>
        <v>25.805934348901893</v>
      </c>
      <c r="S2891" s="3">
        <f t="shared" si="1048"/>
        <v>33.166247041247956</v>
      </c>
      <c r="T2891" s="3">
        <f t="shared" si="1048"/>
        <v>40.096658921817735</v>
      </c>
      <c r="U2891" s="3">
        <f t="shared" si="1048"/>
        <v>46.715063919463248</v>
      </c>
      <c r="V2891" s="3">
        <f t="shared" si="1048"/>
        <v>86.120233768869838</v>
      </c>
      <c r="W2891" s="3">
        <f t="shared" si="1048"/>
        <v>126.89075783842739</v>
      </c>
      <c r="X2891" s="3">
        <f t="shared" si="1048"/>
        <v>166.66662428175826</v>
      </c>
      <c r="Y2891" s="3">
        <f t="shared" si="1048"/>
        <v>207.95808251853737</v>
      </c>
      <c r="Z2891" s="3">
        <f t="shared" si="1048"/>
        <v>252.12046513282394</v>
      </c>
      <c r="AA2891" s="3">
        <f t="shared" si="1048"/>
        <v>300.62043096167093</v>
      </c>
      <c r="AB2891" s="3">
        <f t="shared" si="1048"/>
        <v>353.14808218109079</v>
      </c>
      <c r="AC2891" s="3">
        <f t="shared" si="1048"/>
        <v>408.47588555908726</v>
      </c>
      <c r="AD2891" s="3">
        <f t="shared" si="1048"/>
        <v>465.60844842918033</v>
      </c>
      <c r="AE2891" s="3">
        <f t="shared" si="1048"/>
        <v>684.24467335005738</v>
      </c>
      <c r="AF2891" s="3">
        <f t="shared" si="1048"/>
        <v>728.37839087019972</v>
      </c>
      <c r="AG2891" s="3">
        <f t="shared" si="1048"/>
        <v>782.3910302718001</v>
      </c>
      <c r="AH2891" s="3">
        <f t="shared" si="1048"/>
        <v>837.95695019550374</v>
      </c>
      <c r="AI2891" s="3">
        <f t="shared" si="1048"/>
        <v>895.25241654816011</v>
      </c>
      <c r="AJ2891" s="3">
        <f t="shared" si="1048"/>
        <v>911.88081003169418</v>
      </c>
      <c r="AK2891" s="3">
        <f t="shared" si="1048"/>
        <v>927.53756407092692</v>
      </c>
      <c r="AL2891" s="3">
        <f t="shared" si="1048"/>
        <v>945.15171298884286</v>
      </c>
      <c r="AM2891" s="3">
        <f t="shared" si="1048"/>
        <v>963.7626676716576</v>
      </c>
      <c r="AN2891" s="3">
        <f t="shared" si="1048"/>
        <v>983.6052732119706</v>
      </c>
      <c r="AO2891" s="3">
        <f t="shared" si="1048"/>
        <v>1004.8977756247756</v>
      </c>
      <c r="AP2891" s="3">
        <f t="shared" si="1048"/>
        <v>1027.7887690210914</v>
      </c>
      <c r="AQ2891" s="3">
        <f t="shared" si="1048"/>
        <v>1051.463385444117</v>
      </c>
      <c r="AR2891" s="3">
        <f t="shared" si="1048"/>
        <v>1075.117623657618</v>
      </c>
      <c r="AS2891" s="3">
        <f t="shared" si="1048"/>
        <v>1091.1110171104451</v>
      </c>
      <c r="AT2891" s="3">
        <f t="shared" si="1048"/>
        <v>958.69985104299985</v>
      </c>
      <c r="AU2891" s="3">
        <f t="shared" si="1048"/>
        <v>975.26599486705436</v>
      </c>
      <c r="AV2891" s="3">
        <f t="shared" si="1048"/>
        <v>990.77232639828708</v>
      </c>
      <c r="AW2891" s="3">
        <f t="shared" si="1048"/>
        <v>1005.7753639371299</v>
      </c>
      <c r="AX2891" s="3"/>
    </row>
    <row r="2892" spans="3:50">
      <c r="C2892" s="10" t="s">
        <v>1</v>
      </c>
      <c r="D2892" s="3">
        <f t="shared" si="1048"/>
        <v>0</v>
      </c>
      <c r="E2892" s="3">
        <f t="shared" si="1048"/>
        <v>0</v>
      </c>
      <c r="F2892" s="3">
        <f t="shared" si="1048"/>
        <v>0</v>
      </c>
      <c r="G2892" s="3">
        <f t="shared" si="1048"/>
        <v>0</v>
      </c>
      <c r="H2892" s="3">
        <f t="shared" si="1048"/>
        <v>0</v>
      </c>
      <c r="I2892" s="3">
        <f t="shared" si="1048"/>
        <v>0</v>
      </c>
      <c r="J2892" s="3">
        <f t="shared" si="1048"/>
        <v>0</v>
      </c>
      <c r="K2892" s="3">
        <f t="shared" si="1048"/>
        <v>0</v>
      </c>
      <c r="L2892" s="3">
        <f t="shared" si="1048"/>
        <v>0</v>
      </c>
      <c r="M2892" s="3">
        <f t="shared" si="1048"/>
        <v>0</v>
      </c>
      <c r="N2892" s="3">
        <f t="shared" si="1048"/>
        <v>0</v>
      </c>
      <c r="O2892" s="3">
        <f t="shared" si="1048"/>
        <v>0</v>
      </c>
      <c r="P2892" s="3">
        <f t="shared" si="1048"/>
        <v>10.497842856919529</v>
      </c>
      <c r="Q2892" s="3">
        <f t="shared" si="1048"/>
        <v>21.235307023163191</v>
      </c>
      <c r="R2892" s="3">
        <f t="shared" si="1048"/>
        <v>30.308654746167008</v>
      </c>
      <c r="S2892" s="3">
        <f t="shared" si="1048"/>
        <v>39.740811749342527</v>
      </c>
      <c r="T2892" s="3">
        <f t="shared" si="1048"/>
        <v>48.98209197978175</v>
      </c>
      <c r="U2892" s="3">
        <f t="shared" si="1048"/>
        <v>3.4884998683584474</v>
      </c>
      <c r="V2892" s="3">
        <f t="shared" si="1048"/>
        <v>13.096245760989341</v>
      </c>
      <c r="W2892" s="3">
        <f t="shared" si="1048"/>
        <v>23.170029930450536</v>
      </c>
      <c r="X2892" s="3">
        <f t="shared" si="1048"/>
        <v>33.383219886392958</v>
      </c>
      <c r="Y2892" s="3">
        <f t="shared" si="1048"/>
        <v>44.2213010930002</v>
      </c>
      <c r="Z2892" s="3">
        <f t="shared" si="1048"/>
        <v>56.028572295046743</v>
      </c>
      <c r="AA2892" s="3">
        <f t="shared" si="1048"/>
        <v>69.199797106274161</v>
      </c>
      <c r="AB2892" s="3">
        <f t="shared" si="1048"/>
        <v>83.733342775355126</v>
      </c>
      <c r="AC2892" s="3">
        <f t="shared" si="1048"/>
        <v>99.382779514989352</v>
      </c>
      <c r="AD2892" s="3">
        <f t="shared" si="1048"/>
        <v>183.35272761648832</v>
      </c>
      <c r="AE2892" s="3">
        <f t="shared" si="1048"/>
        <v>279.6413852082577</v>
      </c>
      <c r="AF2892" s="3">
        <f t="shared" si="1048"/>
        <v>307.39196784953469</v>
      </c>
      <c r="AG2892" s="3">
        <f t="shared" si="1048"/>
        <v>339.58859269057791</v>
      </c>
      <c r="AH2892" s="3">
        <f t="shared" si="1048"/>
        <v>372.83234675561607</v>
      </c>
      <c r="AI2892" s="3">
        <f t="shared" si="1048"/>
        <v>407.20662580230578</v>
      </c>
      <c r="AJ2892" s="3">
        <f t="shared" si="1048"/>
        <v>415.11779843736184</v>
      </c>
      <c r="AK2892" s="3">
        <f t="shared" si="1048"/>
        <v>422.59401368427098</v>
      </c>
      <c r="AL2892" s="3">
        <f t="shared" si="1048"/>
        <v>430.96960872207319</v>
      </c>
      <c r="AM2892" s="3">
        <f t="shared" si="1048"/>
        <v>439.80822909784854</v>
      </c>
      <c r="AN2892" s="3">
        <f t="shared" si="1048"/>
        <v>449.21804116113583</v>
      </c>
      <c r="AO2892" s="3">
        <f t="shared" si="1048"/>
        <v>459.29993384793949</v>
      </c>
      <c r="AP2892" s="3">
        <f t="shared" si="1048"/>
        <v>470.12321208768373</v>
      </c>
      <c r="AQ2892" s="3">
        <f t="shared" si="1048"/>
        <v>481.3163177637947</v>
      </c>
      <c r="AR2892" s="3">
        <f t="shared" si="1048"/>
        <v>492.5115185447587</v>
      </c>
      <c r="AS2892" s="3">
        <f t="shared" si="1048"/>
        <v>499.83809409594141</v>
      </c>
      <c r="AT2892" s="3">
        <f t="shared" si="1048"/>
        <v>439.18052227575561</v>
      </c>
      <c r="AU2892" s="3">
        <f t="shared" si="1048"/>
        <v>446.76947484399534</v>
      </c>
      <c r="AV2892" s="3">
        <f t="shared" si="1048"/>
        <v>453.87292726766941</v>
      </c>
      <c r="AW2892" s="3">
        <f t="shared" si="1048"/>
        <v>460.74582065016443</v>
      </c>
      <c r="AX2892" s="3"/>
    </row>
    <row r="2893" spans="3:50">
      <c r="C2893" s="7" t="s">
        <v>0</v>
      </c>
      <c r="D2893" s="4">
        <f t="shared" si="1048"/>
        <v>0</v>
      </c>
      <c r="E2893" s="4">
        <f t="shared" si="1048"/>
        <v>0</v>
      </c>
      <c r="F2893" s="4">
        <f t="shared" si="1048"/>
        <v>0</v>
      </c>
      <c r="G2893" s="4">
        <f t="shared" si="1048"/>
        <v>0</v>
      </c>
      <c r="H2893" s="4">
        <f t="shared" si="1048"/>
        <v>0</v>
      </c>
      <c r="I2893" s="4">
        <f t="shared" si="1048"/>
        <v>0</v>
      </c>
      <c r="J2893" s="4">
        <f t="shared" si="1048"/>
        <v>0</v>
      </c>
      <c r="K2893" s="4">
        <f t="shared" si="1048"/>
        <v>0</v>
      </c>
      <c r="L2893" s="4">
        <f t="shared" si="1048"/>
        <v>0</v>
      </c>
      <c r="M2893" s="4">
        <f t="shared" si="1048"/>
        <v>0</v>
      </c>
      <c r="N2893" s="4">
        <f t="shared" si="1048"/>
        <v>0</v>
      </c>
      <c r="O2893" s="4">
        <f t="shared" si="1048"/>
        <v>0</v>
      </c>
      <c r="P2893" s="4">
        <f t="shared" si="1048"/>
        <v>0</v>
      </c>
      <c r="Q2893" s="4">
        <f t="shared" si="1048"/>
        <v>0</v>
      </c>
      <c r="R2893" s="4">
        <f t="shared" si="1048"/>
        <v>0</v>
      </c>
      <c r="S2893" s="4">
        <f t="shared" si="1048"/>
        <v>0</v>
      </c>
      <c r="T2893" s="4">
        <f t="shared" si="1048"/>
        <v>0</v>
      </c>
      <c r="U2893" s="4">
        <f t="shared" si="1048"/>
        <v>0</v>
      </c>
      <c r="V2893" s="4">
        <f t="shared" si="1048"/>
        <v>0</v>
      </c>
      <c r="W2893" s="4">
        <f t="shared" si="1048"/>
        <v>0</v>
      </c>
      <c r="X2893" s="4">
        <f t="shared" si="1048"/>
        <v>0</v>
      </c>
      <c r="Y2893" s="4">
        <f t="shared" si="1048"/>
        <v>0</v>
      </c>
      <c r="Z2893" s="4">
        <f t="shared" si="1048"/>
        <v>0</v>
      </c>
      <c r="AA2893" s="4">
        <f t="shared" si="1048"/>
        <v>0</v>
      </c>
      <c r="AB2893" s="4">
        <f t="shared" si="1048"/>
        <v>0</v>
      </c>
      <c r="AC2893" s="4">
        <f t="shared" si="1048"/>
        <v>0</v>
      </c>
      <c r="AD2893" s="4">
        <f t="shared" si="1048"/>
        <v>0</v>
      </c>
      <c r="AE2893" s="4">
        <f t="shared" si="1048"/>
        <v>0</v>
      </c>
      <c r="AF2893" s="4">
        <f t="shared" si="1048"/>
        <v>0</v>
      </c>
      <c r="AG2893" s="4">
        <f t="shared" si="1048"/>
        <v>0</v>
      </c>
      <c r="AH2893" s="4">
        <f t="shared" si="1048"/>
        <v>0</v>
      </c>
      <c r="AI2893" s="4">
        <f t="shared" si="1048"/>
        <v>0</v>
      </c>
      <c r="AJ2893" s="4">
        <f t="shared" si="1048"/>
        <v>0</v>
      </c>
      <c r="AK2893" s="4">
        <f t="shared" si="1048"/>
        <v>0</v>
      </c>
      <c r="AL2893" s="4">
        <f t="shared" si="1048"/>
        <v>0</v>
      </c>
      <c r="AM2893" s="4">
        <f t="shared" si="1048"/>
        <v>0</v>
      </c>
      <c r="AN2893" s="4">
        <f t="shared" si="1048"/>
        <v>0</v>
      </c>
      <c r="AO2893" s="4">
        <f t="shared" si="1048"/>
        <v>0</v>
      </c>
      <c r="AP2893" s="4">
        <f t="shared" si="1048"/>
        <v>0</v>
      </c>
      <c r="AQ2893" s="4">
        <f t="shared" si="1048"/>
        <v>0</v>
      </c>
      <c r="AR2893" s="4">
        <f t="shared" si="1048"/>
        <v>0</v>
      </c>
      <c r="AS2893" s="4">
        <f t="shared" si="1048"/>
        <v>0</v>
      </c>
      <c r="AT2893" s="4">
        <f t="shared" si="1048"/>
        <v>0</v>
      </c>
      <c r="AU2893" s="4">
        <f t="shared" si="1048"/>
        <v>0</v>
      </c>
      <c r="AV2893" s="4">
        <f t="shared" si="1048"/>
        <v>0</v>
      </c>
      <c r="AW2893" s="4">
        <f t="shared" si="1048"/>
        <v>0</v>
      </c>
      <c r="AX2893" s="3"/>
    </row>
    <row r="2894" spans="3:50">
      <c r="C2894" s="14">
        <v>12</v>
      </c>
      <c r="D2894" s="11">
        <f t="shared" ref="D2894:AW2894" si="1049">(D516+D517)*D2623</f>
        <v>0</v>
      </c>
      <c r="E2894" s="11">
        <f t="shared" si="1049"/>
        <v>0</v>
      </c>
      <c r="F2894" s="11">
        <f t="shared" si="1049"/>
        <v>0</v>
      </c>
      <c r="G2894" s="11">
        <f t="shared" si="1049"/>
        <v>0</v>
      </c>
      <c r="H2894" s="11">
        <f t="shared" si="1049"/>
        <v>0</v>
      </c>
      <c r="I2894" s="11">
        <f t="shared" si="1049"/>
        <v>0</v>
      </c>
      <c r="J2894" s="11">
        <f t="shared" si="1049"/>
        <v>0</v>
      </c>
      <c r="K2894" s="11">
        <f t="shared" si="1049"/>
        <v>0</v>
      </c>
      <c r="L2894" s="11">
        <f t="shared" si="1049"/>
        <v>0</v>
      </c>
      <c r="M2894" s="11">
        <f t="shared" si="1049"/>
        <v>0</v>
      </c>
      <c r="N2894" s="11">
        <f t="shared" si="1049"/>
        <v>0</v>
      </c>
      <c r="O2894" s="11">
        <f t="shared" si="1049"/>
        <v>0</v>
      </c>
      <c r="P2894" s="11" t="e">
        <f t="shared" si="1049"/>
        <v>#DIV/0!</v>
      </c>
      <c r="Q2894" s="11">
        <f t="shared" si="1049"/>
        <v>20.119714163010766</v>
      </c>
      <c r="R2894" s="11">
        <f t="shared" si="1049"/>
        <v>0</v>
      </c>
      <c r="S2894" s="11">
        <f t="shared" si="1049"/>
        <v>0</v>
      </c>
      <c r="T2894" s="11">
        <f t="shared" si="1049"/>
        <v>0</v>
      </c>
      <c r="U2894" s="11">
        <f t="shared" si="1049"/>
        <v>0</v>
      </c>
      <c r="V2894" s="11">
        <f t="shared" si="1049"/>
        <v>51.007361036402791</v>
      </c>
      <c r="W2894" s="11">
        <f t="shared" si="1049"/>
        <v>100.79035148548805</v>
      </c>
      <c r="X2894" s="11">
        <f t="shared" si="1049"/>
        <v>152.43569060235964</v>
      </c>
      <c r="Y2894" s="11">
        <f t="shared" si="1049"/>
        <v>203.21359070956353</v>
      </c>
      <c r="Z2894" s="11">
        <f t="shared" si="1049"/>
        <v>256.1670721542082</v>
      </c>
      <c r="AA2894" s="11">
        <f t="shared" si="1049"/>
        <v>313.0225968147941</v>
      </c>
      <c r="AB2894" s="11">
        <f t="shared" si="1049"/>
        <v>375.67106248289343</v>
      </c>
      <c r="AC2894" s="11">
        <f t="shared" si="1049"/>
        <v>443.79610312088738</v>
      </c>
      <c r="AD2894" s="11">
        <f t="shared" si="1049"/>
        <v>515.90052577629046</v>
      </c>
      <c r="AE2894" s="11">
        <f t="shared" si="1049"/>
        <v>659.14279818803516</v>
      </c>
      <c r="AF2894" s="11">
        <f t="shared" si="1049"/>
        <v>978.99788654599263</v>
      </c>
      <c r="AG2894" s="11">
        <f t="shared" si="1049"/>
        <v>1051.9993471835492</v>
      </c>
      <c r="AH2894" s="11">
        <f t="shared" si="1049"/>
        <v>1139.5501634635718</v>
      </c>
      <c r="AI2894" s="11">
        <f t="shared" si="1049"/>
        <v>1229.74195706452</v>
      </c>
      <c r="AJ2894" s="11">
        <f t="shared" si="1049"/>
        <v>1322.838448505227</v>
      </c>
      <c r="AK2894" s="11">
        <f t="shared" si="1049"/>
        <v>1347.7631075689771</v>
      </c>
      <c r="AL2894" s="11">
        <f t="shared" si="1049"/>
        <v>1371.2591836026304</v>
      </c>
      <c r="AM2894" s="11">
        <f t="shared" si="1049"/>
        <v>1397.6567631999899</v>
      </c>
      <c r="AN2894" s="11">
        <f t="shared" si="1049"/>
        <v>1425.5370468483541</v>
      </c>
      <c r="AO2894" s="11">
        <f t="shared" si="1049"/>
        <v>1455.2484174044027</v>
      </c>
      <c r="AP2894" s="11">
        <f t="shared" si="1049"/>
        <v>1487.1150085240547</v>
      </c>
      <c r="AQ2894" s="11">
        <f t="shared" si="1049"/>
        <v>1521.3581342423911</v>
      </c>
      <c r="AR2894" s="11">
        <f t="shared" si="1049"/>
        <v>1556.7728016725455</v>
      </c>
      <c r="AS2894" s="11">
        <f t="shared" si="1049"/>
        <v>1592.1689367094891</v>
      </c>
      <c r="AT2894" s="11">
        <f t="shared" si="1049"/>
        <v>1615.8539584111443</v>
      </c>
      <c r="AU2894" s="11">
        <f t="shared" si="1049"/>
        <v>1419.7629067466357</v>
      </c>
      <c r="AV2894" s="11">
        <f t="shared" si="1049"/>
        <v>1444.296128988859</v>
      </c>
      <c r="AW2894" s="11">
        <f t="shared" si="1049"/>
        <v>1467.2598483467059</v>
      </c>
      <c r="AX2894" s="11"/>
    </row>
    <row r="2895" spans="3:50">
      <c r="C2895" s="10" t="s">
        <v>4</v>
      </c>
      <c r="D2895" s="3">
        <f t="shared" ref="D2895:AW2899" si="1050">D514*D2624</f>
        <v>0</v>
      </c>
      <c r="E2895" s="3">
        <f t="shared" si="1050"/>
        <v>0</v>
      </c>
      <c r="F2895" s="3">
        <f t="shared" si="1050"/>
        <v>0</v>
      </c>
      <c r="G2895" s="3">
        <f t="shared" si="1050"/>
        <v>0</v>
      </c>
      <c r="H2895" s="3">
        <f t="shared" si="1050"/>
        <v>0</v>
      </c>
      <c r="I2895" s="3">
        <f t="shared" si="1050"/>
        <v>0</v>
      </c>
      <c r="J2895" s="3">
        <f t="shared" si="1050"/>
        <v>0</v>
      </c>
      <c r="K2895" s="3">
        <f t="shared" si="1050"/>
        <v>0</v>
      </c>
      <c r="L2895" s="3">
        <f t="shared" si="1050"/>
        <v>0</v>
      </c>
      <c r="M2895" s="3">
        <f t="shared" si="1050"/>
        <v>0</v>
      </c>
      <c r="N2895" s="3">
        <f t="shared" si="1050"/>
        <v>0</v>
      </c>
      <c r="O2895" s="3">
        <f t="shared" si="1050"/>
        <v>0</v>
      </c>
      <c r="P2895" s="3">
        <f t="shared" si="1050"/>
        <v>0</v>
      </c>
      <c r="Q2895" s="3">
        <f t="shared" si="1050"/>
        <v>0</v>
      </c>
      <c r="R2895" s="3">
        <f t="shared" si="1050"/>
        <v>0</v>
      </c>
      <c r="S2895" s="3">
        <f t="shared" si="1050"/>
        <v>0</v>
      </c>
      <c r="T2895" s="3">
        <f t="shared" si="1050"/>
        <v>0</v>
      </c>
      <c r="U2895" s="3">
        <f t="shared" si="1050"/>
        <v>0</v>
      </c>
      <c r="V2895" s="3">
        <f t="shared" si="1050"/>
        <v>0</v>
      </c>
      <c r="W2895" s="3">
        <f t="shared" si="1050"/>
        <v>0</v>
      </c>
      <c r="X2895" s="3">
        <f t="shared" si="1050"/>
        <v>0</v>
      </c>
      <c r="Y2895" s="3">
        <f t="shared" si="1050"/>
        <v>0</v>
      </c>
      <c r="Z2895" s="3">
        <f t="shared" si="1050"/>
        <v>0</v>
      </c>
      <c r="AA2895" s="3">
        <f t="shared" si="1050"/>
        <v>0</v>
      </c>
      <c r="AB2895" s="3">
        <f t="shared" si="1050"/>
        <v>0</v>
      </c>
      <c r="AC2895" s="3">
        <f t="shared" si="1050"/>
        <v>0</v>
      </c>
      <c r="AD2895" s="3">
        <f t="shared" si="1050"/>
        <v>0</v>
      </c>
      <c r="AE2895" s="3">
        <f t="shared" si="1050"/>
        <v>0</v>
      </c>
      <c r="AF2895" s="3">
        <f t="shared" si="1050"/>
        <v>0</v>
      </c>
      <c r="AG2895" s="3">
        <f t="shared" si="1050"/>
        <v>0</v>
      </c>
      <c r="AH2895" s="3">
        <f t="shared" si="1050"/>
        <v>0</v>
      </c>
      <c r="AI2895" s="3">
        <f t="shared" si="1050"/>
        <v>0</v>
      </c>
      <c r="AJ2895" s="3">
        <f t="shared" si="1050"/>
        <v>0</v>
      </c>
      <c r="AK2895" s="3">
        <f t="shared" si="1050"/>
        <v>0</v>
      </c>
      <c r="AL2895" s="3">
        <f t="shared" si="1050"/>
        <v>0</v>
      </c>
      <c r="AM2895" s="3">
        <f t="shared" si="1050"/>
        <v>0</v>
      </c>
      <c r="AN2895" s="3">
        <f t="shared" si="1050"/>
        <v>0</v>
      </c>
      <c r="AO2895" s="3">
        <f t="shared" si="1050"/>
        <v>0</v>
      </c>
      <c r="AP2895" s="3">
        <f t="shared" si="1050"/>
        <v>0</v>
      </c>
      <c r="AQ2895" s="3">
        <f t="shared" si="1050"/>
        <v>0</v>
      </c>
      <c r="AR2895" s="3">
        <f t="shared" si="1050"/>
        <v>0</v>
      </c>
      <c r="AS2895" s="3">
        <f t="shared" si="1050"/>
        <v>0</v>
      </c>
      <c r="AT2895" s="3">
        <f t="shared" si="1050"/>
        <v>0</v>
      </c>
      <c r="AU2895" s="3">
        <f t="shared" si="1050"/>
        <v>0</v>
      </c>
      <c r="AV2895" s="3">
        <f t="shared" si="1050"/>
        <v>0</v>
      </c>
      <c r="AW2895" s="3">
        <f t="shared" si="1050"/>
        <v>0</v>
      </c>
      <c r="AX2895" s="3"/>
    </row>
    <row r="2896" spans="3:50">
      <c r="C2896" s="10" t="s">
        <v>3</v>
      </c>
      <c r="D2896" s="3">
        <f t="shared" si="1050"/>
        <v>0</v>
      </c>
      <c r="E2896" s="3">
        <f t="shared" si="1050"/>
        <v>0</v>
      </c>
      <c r="F2896" s="3">
        <f t="shared" si="1050"/>
        <v>0</v>
      </c>
      <c r="G2896" s="3">
        <f t="shared" si="1050"/>
        <v>0</v>
      </c>
      <c r="H2896" s="3">
        <f t="shared" si="1050"/>
        <v>0</v>
      </c>
      <c r="I2896" s="3">
        <f t="shared" si="1050"/>
        <v>0</v>
      </c>
      <c r="J2896" s="3">
        <f t="shared" si="1050"/>
        <v>0</v>
      </c>
      <c r="K2896" s="3">
        <f t="shared" si="1050"/>
        <v>0</v>
      </c>
      <c r="L2896" s="3">
        <f t="shared" si="1050"/>
        <v>0</v>
      </c>
      <c r="M2896" s="3">
        <f t="shared" si="1050"/>
        <v>0</v>
      </c>
      <c r="N2896" s="3">
        <f t="shared" si="1050"/>
        <v>0</v>
      </c>
      <c r="O2896" s="3">
        <f t="shared" si="1050"/>
        <v>0</v>
      </c>
      <c r="P2896" s="3">
        <f t="shared" si="1050"/>
        <v>0</v>
      </c>
      <c r="Q2896" s="3">
        <f t="shared" si="1050"/>
        <v>0</v>
      </c>
      <c r="R2896" s="3">
        <f t="shared" si="1050"/>
        <v>0</v>
      </c>
      <c r="S2896" s="3">
        <f t="shared" si="1050"/>
        <v>0</v>
      </c>
      <c r="T2896" s="3">
        <f t="shared" si="1050"/>
        <v>0</v>
      </c>
      <c r="U2896" s="3">
        <f t="shared" si="1050"/>
        <v>0</v>
      </c>
      <c r="V2896" s="3">
        <f t="shared" si="1050"/>
        <v>0</v>
      </c>
      <c r="W2896" s="3">
        <f t="shared" si="1050"/>
        <v>0</v>
      </c>
      <c r="X2896" s="3">
        <f t="shared" si="1050"/>
        <v>0</v>
      </c>
      <c r="Y2896" s="3">
        <f t="shared" si="1050"/>
        <v>0</v>
      </c>
      <c r="Z2896" s="3">
        <f t="shared" si="1050"/>
        <v>0</v>
      </c>
      <c r="AA2896" s="3">
        <f t="shared" si="1050"/>
        <v>0</v>
      </c>
      <c r="AB2896" s="3">
        <f t="shared" si="1050"/>
        <v>0</v>
      </c>
      <c r="AC2896" s="3">
        <f t="shared" si="1050"/>
        <v>0</v>
      </c>
      <c r="AD2896" s="3">
        <f t="shared" si="1050"/>
        <v>0</v>
      </c>
      <c r="AE2896" s="3">
        <f t="shared" si="1050"/>
        <v>0</v>
      </c>
      <c r="AF2896" s="3">
        <f t="shared" si="1050"/>
        <v>0</v>
      </c>
      <c r="AG2896" s="3">
        <f t="shared" si="1050"/>
        <v>0</v>
      </c>
      <c r="AH2896" s="3">
        <f t="shared" si="1050"/>
        <v>0</v>
      </c>
      <c r="AI2896" s="3">
        <f t="shared" si="1050"/>
        <v>0</v>
      </c>
      <c r="AJ2896" s="3">
        <f t="shared" si="1050"/>
        <v>0</v>
      </c>
      <c r="AK2896" s="3">
        <f t="shared" si="1050"/>
        <v>0</v>
      </c>
      <c r="AL2896" s="3">
        <f t="shared" si="1050"/>
        <v>0</v>
      </c>
      <c r="AM2896" s="3">
        <f t="shared" si="1050"/>
        <v>0</v>
      </c>
      <c r="AN2896" s="3">
        <f t="shared" si="1050"/>
        <v>0</v>
      </c>
      <c r="AO2896" s="3">
        <f t="shared" si="1050"/>
        <v>0</v>
      </c>
      <c r="AP2896" s="3">
        <f t="shared" si="1050"/>
        <v>0</v>
      </c>
      <c r="AQ2896" s="3">
        <f t="shared" si="1050"/>
        <v>0</v>
      </c>
      <c r="AR2896" s="3">
        <f t="shared" si="1050"/>
        <v>0</v>
      </c>
      <c r="AS2896" s="3">
        <f t="shared" si="1050"/>
        <v>0</v>
      </c>
      <c r="AT2896" s="3">
        <f t="shared" si="1050"/>
        <v>0</v>
      </c>
      <c r="AU2896" s="3">
        <f t="shared" si="1050"/>
        <v>0</v>
      </c>
      <c r="AV2896" s="3">
        <f t="shared" si="1050"/>
        <v>0</v>
      </c>
      <c r="AW2896" s="3">
        <f t="shared" si="1050"/>
        <v>0</v>
      </c>
      <c r="AX2896" s="3"/>
    </row>
    <row r="2897" spans="3:50">
      <c r="C2897" s="10" t="s">
        <v>2</v>
      </c>
      <c r="D2897" s="3">
        <f t="shared" si="1050"/>
        <v>0</v>
      </c>
      <c r="E2897" s="3">
        <f t="shared" si="1050"/>
        <v>0</v>
      </c>
      <c r="F2897" s="3">
        <f t="shared" si="1050"/>
        <v>0</v>
      </c>
      <c r="G2897" s="3">
        <f t="shared" si="1050"/>
        <v>0</v>
      </c>
      <c r="H2897" s="3">
        <f t="shared" si="1050"/>
        <v>0</v>
      </c>
      <c r="I2897" s="3">
        <f t="shared" si="1050"/>
        <v>0</v>
      </c>
      <c r="J2897" s="3">
        <f t="shared" si="1050"/>
        <v>0</v>
      </c>
      <c r="K2897" s="3">
        <f t="shared" si="1050"/>
        <v>0</v>
      </c>
      <c r="L2897" s="3">
        <f t="shared" si="1050"/>
        <v>0</v>
      </c>
      <c r="M2897" s="3">
        <f t="shared" si="1050"/>
        <v>0</v>
      </c>
      <c r="N2897" s="3">
        <f t="shared" si="1050"/>
        <v>0</v>
      </c>
      <c r="O2897" s="3">
        <f t="shared" si="1050"/>
        <v>0</v>
      </c>
      <c r="P2897" s="3">
        <f t="shared" si="1050"/>
        <v>0</v>
      </c>
      <c r="Q2897" s="3">
        <f t="shared" si="1050"/>
        <v>9.4757514529799973</v>
      </c>
      <c r="R2897" s="3">
        <f t="shared" si="1050"/>
        <v>18.759087905986995</v>
      </c>
      <c r="S2897" s="3">
        <f t="shared" si="1050"/>
        <v>26.224256156820822</v>
      </c>
      <c r="T2897" s="3">
        <f t="shared" si="1050"/>
        <v>33.703881689023042</v>
      </c>
      <c r="U2897" s="3">
        <f t="shared" si="1050"/>
        <v>40.746637590479892</v>
      </c>
      <c r="V2897" s="3">
        <f t="shared" si="1050"/>
        <v>47.472328885405844</v>
      </c>
      <c r="W2897" s="3">
        <f t="shared" si="1050"/>
        <v>87.516268161638422</v>
      </c>
      <c r="X2897" s="3">
        <f t="shared" si="1050"/>
        <v>128.94769445267701</v>
      </c>
      <c r="Y2897" s="3">
        <f t="shared" si="1050"/>
        <v>169.36833942396805</v>
      </c>
      <c r="Z2897" s="3">
        <f t="shared" si="1050"/>
        <v>211.32914437874157</v>
      </c>
      <c r="AA2897" s="3">
        <f t="shared" si="1050"/>
        <v>256.20741224203482</v>
      </c>
      <c r="AB2897" s="3">
        <f t="shared" si="1050"/>
        <v>305.49357682327815</v>
      </c>
      <c r="AC2897" s="3">
        <f t="shared" si="1050"/>
        <v>358.87271676334495</v>
      </c>
      <c r="AD2897" s="3">
        <f t="shared" si="1050"/>
        <v>415.0974001544555</v>
      </c>
      <c r="AE2897" s="3">
        <f t="shared" si="1050"/>
        <v>473.15609872138998</v>
      </c>
      <c r="AF2897" s="3">
        <f t="shared" si="1050"/>
        <v>695.336481340604</v>
      </c>
      <c r="AG2897" s="3">
        <f t="shared" si="1050"/>
        <v>740.18561944012276</v>
      </c>
      <c r="AH2897" s="3">
        <f t="shared" si="1050"/>
        <v>795.07381965883849</v>
      </c>
      <c r="AI2897" s="3">
        <f t="shared" si="1050"/>
        <v>851.54047953509985</v>
      </c>
      <c r="AJ2897" s="3">
        <f t="shared" si="1050"/>
        <v>909.76472229810224</v>
      </c>
      <c r="AK2897" s="3">
        <f t="shared" si="1050"/>
        <v>926.66266694497699</v>
      </c>
      <c r="AL2897" s="3">
        <f t="shared" si="1050"/>
        <v>942.57322158554689</v>
      </c>
      <c r="AM2897" s="3">
        <f t="shared" si="1050"/>
        <v>960.47290105316767</v>
      </c>
      <c r="AN2897" s="3">
        <f t="shared" si="1050"/>
        <v>979.38554480117182</v>
      </c>
      <c r="AO2897" s="3">
        <f t="shared" si="1050"/>
        <v>999.54980483037832</v>
      </c>
      <c r="AP2897" s="3">
        <f t="shared" si="1050"/>
        <v>1021.1874649880667</v>
      </c>
      <c r="AQ2897" s="3">
        <f t="shared" si="1050"/>
        <v>1044.4495281396212</v>
      </c>
      <c r="AR2897" s="3">
        <f t="shared" si="1050"/>
        <v>1068.5079170783022</v>
      </c>
      <c r="AS2897" s="3">
        <f t="shared" si="1050"/>
        <v>1092.5455974706688</v>
      </c>
      <c r="AT2897" s="3">
        <f t="shared" si="1050"/>
        <v>1108.7982485490284</v>
      </c>
      <c r="AU2897" s="3">
        <f t="shared" si="1050"/>
        <v>974.24065842155414</v>
      </c>
      <c r="AV2897" s="3">
        <f t="shared" si="1050"/>
        <v>991.07534432360808</v>
      </c>
      <c r="AW2897" s="3">
        <f t="shared" si="1050"/>
        <v>1006.8330380629527</v>
      </c>
      <c r="AX2897" s="3"/>
    </row>
    <row r="2898" spans="3:50">
      <c r="C2898" s="10" t="s">
        <v>1</v>
      </c>
      <c r="D2898" s="3">
        <f t="shared" si="1050"/>
        <v>0</v>
      </c>
      <c r="E2898" s="3">
        <f t="shared" si="1050"/>
        <v>0</v>
      </c>
      <c r="F2898" s="3">
        <f t="shared" si="1050"/>
        <v>0</v>
      </c>
      <c r="G2898" s="3">
        <f t="shared" si="1050"/>
        <v>0</v>
      </c>
      <c r="H2898" s="3">
        <f t="shared" si="1050"/>
        <v>0</v>
      </c>
      <c r="I2898" s="3">
        <f t="shared" si="1050"/>
        <v>0</v>
      </c>
      <c r="J2898" s="3">
        <f t="shared" si="1050"/>
        <v>0</v>
      </c>
      <c r="K2898" s="3">
        <f t="shared" si="1050"/>
        <v>0</v>
      </c>
      <c r="L2898" s="3">
        <f t="shared" si="1050"/>
        <v>0</v>
      </c>
      <c r="M2898" s="3">
        <f t="shared" si="1050"/>
        <v>0</v>
      </c>
      <c r="N2898" s="3">
        <f t="shared" si="1050"/>
        <v>0</v>
      </c>
      <c r="O2898" s="3">
        <f t="shared" si="1050"/>
        <v>0</v>
      </c>
      <c r="P2898" s="3">
        <f t="shared" si="1050"/>
        <v>0</v>
      </c>
      <c r="Q2898" s="3">
        <f t="shared" si="1050"/>
        <v>10.654095846610357</v>
      </c>
      <c r="R2898" s="3">
        <f t="shared" si="1050"/>
        <v>21.551379596795307</v>
      </c>
      <c r="S2898" s="3">
        <f t="shared" si="1050"/>
        <v>30.759777703725316</v>
      </c>
      <c r="T2898" s="3">
        <f t="shared" si="1050"/>
        <v>40.332325713993086</v>
      </c>
      <c r="U2898" s="3">
        <f t="shared" si="1050"/>
        <v>49.711155885335188</v>
      </c>
      <c r="V2898" s="3">
        <f t="shared" si="1050"/>
        <v>3.5404237294217458</v>
      </c>
      <c r="W2898" s="3">
        <f t="shared" si="1050"/>
        <v>13.291174145970047</v>
      </c>
      <c r="X2898" s="3">
        <f t="shared" si="1050"/>
        <v>23.514899490530897</v>
      </c>
      <c r="Y2898" s="3">
        <f t="shared" si="1050"/>
        <v>33.880105578420341</v>
      </c>
      <c r="Z2898" s="3">
        <f t="shared" si="1050"/>
        <v>44.879503982677207</v>
      </c>
      <c r="AA2898" s="3">
        <f t="shared" si="1050"/>
        <v>56.862518092152968</v>
      </c>
      <c r="AB2898" s="3">
        <f t="shared" si="1050"/>
        <v>70.229787298661719</v>
      </c>
      <c r="AC2898" s="3">
        <f t="shared" si="1050"/>
        <v>84.979654548523854</v>
      </c>
      <c r="AD2898" s="3">
        <f t="shared" si="1050"/>
        <v>100.86202212079434</v>
      </c>
      <c r="AE2898" s="3">
        <f t="shared" si="1050"/>
        <v>186.08180369892924</v>
      </c>
      <c r="AF2898" s="3">
        <f t="shared" si="1050"/>
        <v>283.80365007310724</v>
      </c>
      <c r="AG2898" s="3">
        <f t="shared" si="1050"/>
        <v>311.96728057216467</v>
      </c>
      <c r="AH2898" s="3">
        <f t="shared" si="1050"/>
        <v>344.64312947456358</v>
      </c>
      <c r="AI2898" s="3">
        <f t="shared" si="1050"/>
        <v>378.3816933812052</v>
      </c>
      <c r="AJ2898" s="3">
        <f t="shared" si="1050"/>
        <v>413.26760933680248</v>
      </c>
      <c r="AK2898" s="3">
        <f t="shared" si="1050"/>
        <v>421.29653419896215</v>
      </c>
      <c r="AL2898" s="3">
        <f t="shared" si="1050"/>
        <v>428.88402763890809</v>
      </c>
      <c r="AM2898" s="3">
        <f t="shared" si="1050"/>
        <v>437.38428750385037</v>
      </c>
      <c r="AN2898" s="3">
        <f t="shared" si="1050"/>
        <v>446.35446451247645</v>
      </c>
      <c r="AO2898" s="3">
        <f t="shared" si="1050"/>
        <v>455.90433499418009</v>
      </c>
      <c r="AP2898" s="3">
        <f t="shared" si="1050"/>
        <v>466.13628954564706</v>
      </c>
      <c r="AQ2898" s="3">
        <f t="shared" si="1050"/>
        <v>477.12066465131608</v>
      </c>
      <c r="AR2898" s="3">
        <f t="shared" si="1050"/>
        <v>488.48037181400412</v>
      </c>
      <c r="AS2898" s="3">
        <f t="shared" si="1050"/>
        <v>499.8422052657038</v>
      </c>
      <c r="AT2898" s="3">
        <f t="shared" si="1050"/>
        <v>507.2778317285514</v>
      </c>
      <c r="AU2898" s="3">
        <f t="shared" si="1050"/>
        <v>445.71741471688483</v>
      </c>
      <c r="AV2898" s="3">
        <f t="shared" si="1050"/>
        <v>453.41932349370654</v>
      </c>
      <c r="AW2898" s="3">
        <f t="shared" si="1050"/>
        <v>460.62850579860094</v>
      </c>
      <c r="AX2898" s="3"/>
    </row>
    <row r="2899" spans="3:50">
      <c r="C2899" s="7" t="s">
        <v>0</v>
      </c>
      <c r="D2899" s="4">
        <f t="shared" si="1050"/>
        <v>0</v>
      </c>
      <c r="E2899" s="4">
        <f t="shared" si="1050"/>
        <v>0</v>
      </c>
      <c r="F2899" s="4">
        <f t="shared" si="1050"/>
        <v>0</v>
      </c>
      <c r="G2899" s="4">
        <f t="shared" si="1050"/>
        <v>0</v>
      </c>
      <c r="H2899" s="4">
        <f t="shared" si="1050"/>
        <v>0</v>
      </c>
      <c r="I2899" s="4">
        <f t="shared" si="1050"/>
        <v>0</v>
      </c>
      <c r="J2899" s="4">
        <f t="shared" si="1050"/>
        <v>0</v>
      </c>
      <c r="K2899" s="4">
        <f t="shared" si="1050"/>
        <v>0</v>
      </c>
      <c r="L2899" s="4">
        <f t="shared" si="1050"/>
        <v>0</v>
      </c>
      <c r="M2899" s="4">
        <f t="shared" si="1050"/>
        <v>0</v>
      </c>
      <c r="N2899" s="4">
        <f t="shared" si="1050"/>
        <v>0</v>
      </c>
      <c r="O2899" s="4">
        <f t="shared" si="1050"/>
        <v>0</v>
      </c>
      <c r="P2899" s="4">
        <f t="shared" si="1050"/>
        <v>0</v>
      </c>
      <c r="Q2899" s="4">
        <f t="shared" si="1050"/>
        <v>0</v>
      </c>
      <c r="R2899" s="4">
        <f t="shared" si="1050"/>
        <v>0</v>
      </c>
      <c r="S2899" s="4">
        <f t="shared" si="1050"/>
        <v>0</v>
      </c>
      <c r="T2899" s="4">
        <f t="shared" si="1050"/>
        <v>0</v>
      </c>
      <c r="U2899" s="4">
        <f t="shared" si="1050"/>
        <v>0</v>
      </c>
      <c r="V2899" s="4">
        <f t="shared" si="1050"/>
        <v>0</v>
      </c>
      <c r="W2899" s="4">
        <f t="shared" si="1050"/>
        <v>0</v>
      </c>
      <c r="X2899" s="4">
        <f t="shared" si="1050"/>
        <v>0</v>
      </c>
      <c r="Y2899" s="4">
        <f t="shared" si="1050"/>
        <v>0</v>
      </c>
      <c r="Z2899" s="4">
        <f t="shared" si="1050"/>
        <v>0</v>
      </c>
      <c r="AA2899" s="4">
        <f t="shared" si="1050"/>
        <v>0</v>
      </c>
      <c r="AB2899" s="4">
        <f t="shared" si="1050"/>
        <v>0</v>
      </c>
      <c r="AC2899" s="4">
        <f t="shared" si="1050"/>
        <v>0</v>
      </c>
      <c r="AD2899" s="4">
        <f t="shared" si="1050"/>
        <v>0</v>
      </c>
      <c r="AE2899" s="4">
        <f t="shared" si="1050"/>
        <v>0</v>
      </c>
      <c r="AF2899" s="4">
        <f t="shared" si="1050"/>
        <v>0</v>
      </c>
      <c r="AG2899" s="4">
        <f t="shared" si="1050"/>
        <v>0</v>
      </c>
      <c r="AH2899" s="4">
        <f t="shared" si="1050"/>
        <v>0</v>
      </c>
      <c r="AI2899" s="4">
        <f t="shared" si="1050"/>
        <v>0</v>
      </c>
      <c r="AJ2899" s="4">
        <f t="shared" si="1050"/>
        <v>0</v>
      </c>
      <c r="AK2899" s="4">
        <f t="shared" si="1050"/>
        <v>0</v>
      </c>
      <c r="AL2899" s="4">
        <f t="shared" si="1050"/>
        <v>0</v>
      </c>
      <c r="AM2899" s="4">
        <f t="shared" si="1050"/>
        <v>0</v>
      </c>
      <c r="AN2899" s="4">
        <f t="shared" si="1050"/>
        <v>0</v>
      </c>
      <c r="AO2899" s="4">
        <f t="shared" si="1050"/>
        <v>0</v>
      </c>
      <c r="AP2899" s="4">
        <f t="shared" si="1050"/>
        <v>0</v>
      </c>
      <c r="AQ2899" s="4">
        <f t="shared" si="1050"/>
        <v>0</v>
      </c>
      <c r="AR2899" s="4">
        <f t="shared" si="1050"/>
        <v>0</v>
      </c>
      <c r="AS2899" s="4">
        <f t="shared" si="1050"/>
        <v>0</v>
      </c>
      <c r="AT2899" s="4">
        <f t="shared" si="1050"/>
        <v>0</v>
      </c>
      <c r="AU2899" s="4">
        <f t="shared" si="1050"/>
        <v>0</v>
      </c>
      <c r="AV2899" s="4">
        <f t="shared" si="1050"/>
        <v>0</v>
      </c>
      <c r="AW2899" s="4">
        <f t="shared" si="1050"/>
        <v>0</v>
      </c>
      <c r="AX2899" s="3"/>
    </row>
    <row r="2900" spans="3:50">
      <c r="C2900" s="14">
        <v>13</v>
      </c>
      <c r="D2900" s="11">
        <f t="shared" ref="D2900:AW2900" si="1051">(D522+D523)*D2629</f>
        <v>0</v>
      </c>
      <c r="E2900" s="11">
        <f t="shared" si="1051"/>
        <v>0</v>
      </c>
      <c r="F2900" s="11">
        <f t="shared" si="1051"/>
        <v>0</v>
      </c>
      <c r="G2900" s="11">
        <f t="shared" si="1051"/>
        <v>0</v>
      </c>
      <c r="H2900" s="11">
        <f t="shared" si="1051"/>
        <v>0</v>
      </c>
      <c r="I2900" s="11">
        <f t="shared" si="1051"/>
        <v>0</v>
      </c>
      <c r="J2900" s="11">
        <f t="shared" si="1051"/>
        <v>0</v>
      </c>
      <c r="K2900" s="11">
        <f t="shared" si="1051"/>
        <v>0</v>
      </c>
      <c r="L2900" s="11">
        <f t="shared" si="1051"/>
        <v>0</v>
      </c>
      <c r="M2900" s="11">
        <f t="shared" si="1051"/>
        <v>0</v>
      </c>
      <c r="N2900" s="11">
        <f t="shared" si="1051"/>
        <v>0</v>
      </c>
      <c r="O2900" s="11">
        <f t="shared" si="1051"/>
        <v>0</v>
      </c>
      <c r="P2900" s="11">
        <f t="shared" si="1051"/>
        <v>0</v>
      </c>
      <c r="Q2900" s="11" t="e">
        <f t="shared" si="1051"/>
        <v>#DIV/0!</v>
      </c>
      <c r="R2900" s="11">
        <f t="shared" si="1051"/>
        <v>19.615967065207325</v>
      </c>
      <c r="S2900" s="11">
        <f t="shared" si="1051"/>
        <v>0</v>
      </c>
      <c r="T2900" s="11">
        <f t="shared" si="1051"/>
        <v>0</v>
      </c>
      <c r="U2900" s="11">
        <f t="shared" si="1051"/>
        <v>0</v>
      </c>
      <c r="V2900" s="11">
        <f t="shared" si="1051"/>
        <v>0</v>
      </c>
      <c r="W2900" s="11">
        <f t="shared" si="1051"/>
        <v>49.767197239313163</v>
      </c>
      <c r="X2900" s="11">
        <f t="shared" si="1051"/>
        <v>98.329657149707842</v>
      </c>
      <c r="Y2900" s="11">
        <f t="shared" si="1051"/>
        <v>148.70919405382969</v>
      </c>
      <c r="Z2900" s="11">
        <f t="shared" si="1051"/>
        <v>198.2425135448058</v>
      </c>
      <c r="AA2900" s="11">
        <f t="shared" si="1051"/>
        <v>249.89819119332279</v>
      </c>
      <c r="AB2900" s="11">
        <f t="shared" si="1051"/>
        <v>305.36037828972559</v>
      </c>
      <c r="AC2900" s="11">
        <f t="shared" si="1051"/>
        <v>366.47363389319287</v>
      </c>
      <c r="AD2900" s="11">
        <f t="shared" si="1051"/>
        <v>432.92929729351988</v>
      </c>
      <c r="AE2900" s="11">
        <f t="shared" si="1051"/>
        <v>503.26681945453379</v>
      </c>
      <c r="AF2900" s="11">
        <f t="shared" si="1051"/>
        <v>642.91808323235341</v>
      </c>
      <c r="AG2900" s="11">
        <f t="shared" si="1051"/>
        <v>954.88955018852732</v>
      </c>
      <c r="AH2900" s="11">
        <f t="shared" si="1051"/>
        <v>1026.0835297013734</v>
      </c>
      <c r="AI2900" s="11">
        <f t="shared" si="1051"/>
        <v>1111.4682183307696</v>
      </c>
      <c r="AJ2900" s="11">
        <f t="shared" si="1051"/>
        <v>1199.4284835643543</v>
      </c>
      <c r="AK2900" s="11">
        <f t="shared" si="1051"/>
        <v>1290.2215400841765</v>
      </c>
      <c r="AL2900" s="11">
        <f t="shared" si="1051"/>
        <v>1314.5316378437667</v>
      </c>
      <c r="AM2900" s="11">
        <f t="shared" si="1051"/>
        <v>1337.4483768003104</v>
      </c>
      <c r="AN2900" s="11">
        <f t="shared" si="1051"/>
        <v>1363.1950776473304</v>
      </c>
      <c r="AO2900" s="11">
        <f t="shared" si="1051"/>
        <v>1390.3879238693487</v>
      </c>
      <c r="AP2900" s="11">
        <f t="shared" si="1051"/>
        <v>1419.3667083310158</v>
      </c>
      <c r="AQ2900" s="11">
        <f t="shared" si="1051"/>
        <v>1450.4475726029041</v>
      </c>
      <c r="AR2900" s="11">
        <f t="shared" si="1051"/>
        <v>1483.8463738333462</v>
      </c>
      <c r="AS2900" s="11">
        <f t="shared" si="1051"/>
        <v>1518.3878303543074</v>
      </c>
      <c r="AT2900" s="11">
        <f t="shared" si="1051"/>
        <v>1552.9112114308107</v>
      </c>
      <c r="AU2900" s="11">
        <f t="shared" si="1051"/>
        <v>1576.0122372676144</v>
      </c>
      <c r="AV2900" s="11">
        <f t="shared" si="1051"/>
        <v>1384.7561553468076</v>
      </c>
      <c r="AW2900" s="11">
        <f t="shared" si="1051"/>
        <v>1408.6844678481216</v>
      </c>
      <c r="AX2900" s="11"/>
    </row>
    <row r="2901" spans="3:50">
      <c r="C2901" s="10" t="s">
        <v>4</v>
      </c>
      <c r="D2901" s="3">
        <f t="shared" ref="D2901:AW2905" si="1052">D520*D2630</f>
        <v>0</v>
      </c>
      <c r="E2901" s="3">
        <f t="shared" si="1052"/>
        <v>0</v>
      </c>
      <c r="F2901" s="3">
        <f t="shared" si="1052"/>
        <v>0</v>
      </c>
      <c r="G2901" s="3">
        <f t="shared" si="1052"/>
        <v>0</v>
      </c>
      <c r="H2901" s="3">
        <f t="shared" si="1052"/>
        <v>0</v>
      </c>
      <c r="I2901" s="3">
        <f t="shared" si="1052"/>
        <v>0</v>
      </c>
      <c r="J2901" s="3">
        <f t="shared" si="1052"/>
        <v>0</v>
      </c>
      <c r="K2901" s="3">
        <f t="shared" si="1052"/>
        <v>0</v>
      </c>
      <c r="L2901" s="3">
        <f t="shared" si="1052"/>
        <v>0</v>
      </c>
      <c r="M2901" s="3">
        <f t="shared" si="1052"/>
        <v>0</v>
      </c>
      <c r="N2901" s="3">
        <f t="shared" si="1052"/>
        <v>0</v>
      </c>
      <c r="O2901" s="3">
        <f t="shared" si="1052"/>
        <v>0</v>
      </c>
      <c r="P2901" s="3">
        <f t="shared" si="1052"/>
        <v>0</v>
      </c>
      <c r="Q2901" s="3">
        <f t="shared" si="1052"/>
        <v>0</v>
      </c>
      <c r="R2901" s="3">
        <f t="shared" si="1052"/>
        <v>0</v>
      </c>
      <c r="S2901" s="3">
        <f t="shared" si="1052"/>
        <v>0</v>
      </c>
      <c r="T2901" s="3">
        <f t="shared" si="1052"/>
        <v>0</v>
      </c>
      <c r="U2901" s="3">
        <f t="shared" si="1052"/>
        <v>0</v>
      </c>
      <c r="V2901" s="3">
        <f t="shared" si="1052"/>
        <v>0</v>
      </c>
      <c r="W2901" s="3">
        <f t="shared" si="1052"/>
        <v>0</v>
      </c>
      <c r="X2901" s="3">
        <f t="shared" si="1052"/>
        <v>0</v>
      </c>
      <c r="Y2901" s="3">
        <f t="shared" si="1052"/>
        <v>0</v>
      </c>
      <c r="Z2901" s="3">
        <f t="shared" si="1052"/>
        <v>0</v>
      </c>
      <c r="AA2901" s="3">
        <f t="shared" si="1052"/>
        <v>0</v>
      </c>
      <c r="AB2901" s="3">
        <f t="shared" si="1052"/>
        <v>0</v>
      </c>
      <c r="AC2901" s="3">
        <f t="shared" si="1052"/>
        <v>0</v>
      </c>
      <c r="AD2901" s="3">
        <f t="shared" si="1052"/>
        <v>0</v>
      </c>
      <c r="AE2901" s="3">
        <f t="shared" si="1052"/>
        <v>0</v>
      </c>
      <c r="AF2901" s="3">
        <f t="shared" si="1052"/>
        <v>0</v>
      </c>
      <c r="AG2901" s="3">
        <f t="shared" si="1052"/>
        <v>0</v>
      </c>
      <c r="AH2901" s="3">
        <f t="shared" si="1052"/>
        <v>0</v>
      </c>
      <c r="AI2901" s="3">
        <f t="shared" si="1052"/>
        <v>0</v>
      </c>
      <c r="AJ2901" s="3">
        <f t="shared" si="1052"/>
        <v>0</v>
      </c>
      <c r="AK2901" s="3">
        <f t="shared" si="1052"/>
        <v>0</v>
      </c>
      <c r="AL2901" s="3">
        <f t="shared" si="1052"/>
        <v>0</v>
      </c>
      <c r="AM2901" s="3">
        <f t="shared" si="1052"/>
        <v>0</v>
      </c>
      <c r="AN2901" s="3">
        <f t="shared" si="1052"/>
        <v>0</v>
      </c>
      <c r="AO2901" s="3">
        <f t="shared" si="1052"/>
        <v>0</v>
      </c>
      <c r="AP2901" s="3">
        <f t="shared" si="1052"/>
        <v>0</v>
      </c>
      <c r="AQ2901" s="3">
        <f t="shared" si="1052"/>
        <v>0</v>
      </c>
      <c r="AR2901" s="3">
        <f t="shared" si="1052"/>
        <v>0</v>
      </c>
      <c r="AS2901" s="3">
        <f t="shared" si="1052"/>
        <v>0</v>
      </c>
      <c r="AT2901" s="3">
        <f t="shared" si="1052"/>
        <v>0</v>
      </c>
      <c r="AU2901" s="3">
        <f t="shared" si="1052"/>
        <v>0</v>
      </c>
      <c r="AV2901" s="3">
        <f t="shared" si="1052"/>
        <v>0</v>
      </c>
      <c r="AW2901" s="3">
        <f t="shared" si="1052"/>
        <v>0</v>
      </c>
      <c r="AX2901" s="3"/>
    </row>
    <row r="2902" spans="3:50">
      <c r="C2902" s="10" t="s">
        <v>3</v>
      </c>
      <c r="D2902" s="3">
        <f t="shared" si="1052"/>
        <v>0</v>
      </c>
      <c r="E2902" s="3">
        <f t="shared" si="1052"/>
        <v>0</v>
      </c>
      <c r="F2902" s="3">
        <f t="shared" si="1052"/>
        <v>0</v>
      </c>
      <c r="G2902" s="3">
        <f t="shared" si="1052"/>
        <v>0</v>
      </c>
      <c r="H2902" s="3">
        <f t="shared" si="1052"/>
        <v>0</v>
      </c>
      <c r="I2902" s="3">
        <f t="shared" si="1052"/>
        <v>0</v>
      </c>
      <c r="J2902" s="3">
        <f t="shared" si="1052"/>
        <v>0</v>
      </c>
      <c r="K2902" s="3">
        <f t="shared" si="1052"/>
        <v>0</v>
      </c>
      <c r="L2902" s="3">
        <f t="shared" si="1052"/>
        <v>0</v>
      </c>
      <c r="M2902" s="3">
        <f t="shared" si="1052"/>
        <v>0</v>
      </c>
      <c r="N2902" s="3">
        <f t="shared" si="1052"/>
        <v>0</v>
      </c>
      <c r="O2902" s="3">
        <f t="shared" si="1052"/>
        <v>0</v>
      </c>
      <c r="P2902" s="3">
        <f t="shared" si="1052"/>
        <v>0</v>
      </c>
      <c r="Q2902" s="3">
        <f t="shared" si="1052"/>
        <v>0</v>
      </c>
      <c r="R2902" s="3">
        <f t="shared" si="1052"/>
        <v>0</v>
      </c>
      <c r="S2902" s="3">
        <f t="shared" si="1052"/>
        <v>0</v>
      </c>
      <c r="T2902" s="3">
        <f t="shared" si="1052"/>
        <v>0</v>
      </c>
      <c r="U2902" s="3">
        <f t="shared" si="1052"/>
        <v>0</v>
      </c>
      <c r="V2902" s="3">
        <f t="shared" si="1052"/>
        <v>0</v>
      </c>
      <c r="W2902" s="3">
        <f t="shared" si="1052"/>
        <v>0</v>
      </c>
      <c r="X2902" s="3">
        <f t="shared" si="1052"/>
        <v>0</v>
      </c>
      <c r="Y2902" s="3">
        <f t="shared" si="1052"/>
        <v>0</v>
      </c>
      <c r="Z2902" s="3">
        <f t="shared" si="1052"/>
        <v>0</v>
      </c>
      <c r="AA2902" s="3">
        <f t="shared" si="1052"/>
        <v>0</v>
      </c>
      <c r="AB2902" s="3">
        <f t="shared" si="1052"/>
        <v>0</v>
      </c>
      <c r="AC2902" s="3">
        <f t="shared" si="1052"/>
        <v>0</v>
      </c>
      <c r="AD2902" s="3">
        <f t="shared" si="1052"/>
        <v>0</v>
      </c>
      <c r="AE2902" s="3">
        <f t="shared" si="1052"/>
        <v>0</v>
      </c>
      <c r="AF2902" s="3">
        <f t="shared" si="1052"/>
        <v>0</v>
      </c>
      <c r="AG2902" s="3">
        <f t="shared" si="1052"/>
        <v>0</v>
      </c>
      <c r="AH2902" s="3">
        <f t="shared" si="1052"/>
        <v>0</v>
      </c>
      <c r="AI2902" s="3">
        <f t="shared" si="1052"/>
        <v>0</v>
      </c>
      <c r="AJ2902" s="3">
        <f t="shared" si="1052"/>
        <v>0</v>
      </c>
      <c r="AK2902" s="3">
        <f t="shared" si="1052"/>
        <v>0</v>
      </c>
      <c r="AL2902" s="3">
        <f t="shared" si="1052"/>
        <v>0</v>
      </c>
      <c r="AM2902" s="3">
        <f t="shared" si="1052"/>
        <v>0</v>
      </c>
      <c r="AN2902" s="3">
        <f t="shared" si="1052"/>
        <v>0</v>
      </c>
      <c r="AO2902" s="3">
        <f t="shared" si="1052"/>
        <v>0</v>
      </c>
      <c r="AP2902" s="3">
        <f t="shared" si="1052"/>
        <v>0</v>
      </c>
      <c r="AQ2902" s="3">
        <f t="shared" si="1052"/>
        <v>0</v>
      </c>
      <c r="AR2902" s="3">
        <f t="shared" si="1052"/>
        <v>0</v>
      </c>
      <c r="AS2902" s="3">
        <f t="shared" si="1052"/>
        <v>0</v>
      </c>
      <c r="AT2902" s="3">
        <f t="shared" si="1052"/>
        <v>0</v>
      </c>
      <c r="AU2902" s="3">
        <f t="shared" si="1052"/>
        <v>0</v>
      </c>
      <c r="AV2902" s="3">
        <f t="shared" si="1052"/>
        <v>0</v>
      </c>
      <c r="AW2902" s="3">
        <f t="shared" si="1052"/>
        <v>0</v>
      </c>
      <c r="AX2902" s="3"/>
    </row>
    <row r="2903" spans="3:50">
      <c r="C2903" s="10" t="s">
        <v>2</v>
      </c>
      <c r="D2903" s="3">
        <f t="shared" si="1052"/>
        <v>0</v>
      </c>
      <c r="E2903" s="3">
        <f t="shared" si="1052"/>
        <v>0</v>
      </c>
      <c r="F2903" s="3">
        <f t="shared" si="1052"/>
        <v>0</v>
      </c>
      <c r="G2903" s="3">
        <f t="shared" si="1052"/>
        <v>0</v>
      </c>
      <c r="H2903" s="3">
        <f t="shared" si="1052"/>
        <v>0</v>
      </c>
      <c r="I2903" s="3">
        <f t="shared" si="1052"/>
        <v>0</v>
      </c>
      <c r="J2903" s="3">
        <f t="shared" si="1052"/>
        <v>0</v>
      </c>
      <c r="K2903" s="3">
        <f t="shared" si="1052"/>
        <v>0</v>
      </c>
      <c r="L2903" s="3">
        <f t="shared" si="1052"/>
        <v>0</v>
      </c>
      <c r="M2903" s="3">
        <f t="shared" si="1052"/>
        <v>0</v>
      </c>
      <c r="N2903" s="3">
        <f t="shared" si="1052"/>
        <v>0</v>
      </c>
      <c r="O2903" s="3">
        <f t="shared" si="1052"/>
        <v>0</v>
      </c>
      <c r="P2903" s="3">
        <f t="shared" si="1052"/>
        <v>0</v>
      </c>
      <c r="Q2903" s="3">
        <f t="shared" si="1052"/>
        <v>0</v>
      </c>
      <c r="R2903" s="3">
        <f t="shared" si="1052"/>
        <v>9.2464982842004186</v>
      </c>
      <c r="S2903" s="3">
        <f t="shared" si="1052"/>
        <v>18.305236792732103</v>
      </c>
      <c r="T2903" s="3">
        <f t="shared" si="1052"/>
        <v>25.589795253886585</v>
      </c>
      <c r="U2903" s="3">
        <f t="shared" si="1052"/>
        <v>32.888461221768196</v>
      </c>
      <c r="V2903" s="3">
        <f t="shared" si="1052"/>
        <v>39.760827036975833</v>
      </c>
      <c r="W2903" s="3">
        <f t="shared" si="1052"/>
        <v>46.323799200944549</v>
      </c>
      <c r="X2903" s="3">
        <f t="shared" si="1052"/>
        <v>85.398928772211107</v>
      </c>
      <c r="Y2903" s="3">
        <f t="shared" si="1052"/>
        <v>125.82797696042502</v>
      </c>
      <c r="Z2903" s="3">
        <f t="shared" si="1052"/>
        <v>165.27069833486291</v>
      </c>
      <c r="AA2903" s="3">
        <f t="shared" si="1052"/>
        <v>206.21631757606468</v>
      </c>
      <c r="AB2903" s="3">
        <f t="shared" si="1052"/>
        <v>250.00881560167818</v>
      </c>
      <c r="AC2903" s="3">
        <f t="shared" si="1052"/>
        <v>298.10256716287694</v>
      </c>
      <c r="AD2903" s="3">
        <f t="shared" si="1052"/>
        <v>350.19027000281324</v>
      </c>
      <c r="AE2903" s="3">
        <f t="shared" si="1052"/>
        <v>405.05467216504132</v>
      </c>
      <c r="AF2903" s="3">
        <f t="shared" si="1052"/>
        <v>461.70871795190607</v>
      </c>
      <c r="AG2903" s="3">
        <f t="shared" si="1052"/>
        <v>678.5137425313012</v>
      </c>
      <c r="AH2903" s="3">
        <f t="shared" si="1052"/>
        <v>722.27781554892363</v>
      </c>
      <c r="AI2903" s="3">
        <f t="shared" si="1052"/>
        <v>775.83806896667306</v>
      </c>
      <c r="AJ2903" s="3">
        <f t="shared" si="1052"/>
        <v>830.93859331571298</v>
      </c>
      <c r="AK2903" s="3">
        <f t="shared" si="1052"/>
        <v>887.75417817760285</v>
      </c>
      <c r="AL2903" s="3">
        <f t="shared" si="1052"/>
        <v>904.24329959020747</v>
      </c>
      <c r="AM2903" s="3">
        <f t="shared" si="1052"/>
        <v>919.76891958084514</v>
      </c>
      <c r="AN2903" s="3">
        <f t="shared" si="1052"/>
        <v>937.23554017620097</v>
      </c>
      <c r="AO2903" s="3">
        <f t="shared" si="1052"/>
        <v>955.69061773214617</v>
      </c>
      <c r="AP2903" s="3">
        <f t="shared" si="1052"/>
        <v>975.36703038262908</v>
      </c>
      <c r="AQ2903" s="3">
        <f t="shared" si="1052"/>
        <v>996.48119621052604</v>
      </c>
      <c r="AR2903" s="3">
        <f t="shared" si="1052"/>
        <v>1019.1804647682925</v>
      </c>
      <c r="AS2903" s="3">
        <f t="shared" si="1052"/>
        <v>1042.6567930728042</v>
      </c>
      <c r="AT2903" s="3">
        <f t="shared" si="1052"/>
        <v>1066.1129138466663</v>
      </c>
      <c r="AU2903" s="3">
        <f t="shared" si="1052"/>
        <v>1081.972353708029</v>
      </c>
      <c r="AV2903" s="3">
        <f t="shared" si="1052"/>
        <v>950.67020501684965</v>
      </c>
      <c r="AW2903" s="3">
        <f t="shared" si="1052"/>
        <v>967.09759814559447</v>
      </c>
      <c r="AX2903" s="3"/>
    </row>
    <row r="2904" spans="3:50">
      <c r="C2904" s="10" t="s">
        <v>1</v>
      </c>
      <c r="D2904" s="3">
        <f t="shared" si="1052"/>
        <v>0</v>
      </c>
      <c r="E2904" s="3">
        <f t="shared" si="1052"/>
        <v>0</v>
      </c>
      <c r="F2904" s="3">
        <f t="shared" si="1052"/>
        <v>0</v>
      </c>
      <c r="G2904" s="3">
        <f t="shared" si="1052"/>
        <v>0</v>
      </c>
      <c r="H2904" s="3">
        <f t="shared" si="1052"/>
        <v>0</v>
      </c>
      <c r="I2904" s="3">
        <f t="shared" si="1052"/>
        <v>0</v>
      </c>
      <c r="J2904" s="3">
        <f t="shared" si="1052"/>
        <v>0</v>
      </c>
      <c r="K2904" s="3">
        <f t="shared" si="1052"/>
        <v>0</v>
      </c>
      <c r="L2904" s="3">
        <f t="shared" si="1052"/>
        <v>0</v>
      </c>
      <c r="M2904" s="3">
        <f t="shared" si="1052"/>
        <v>0</v>
      </c>
      <c r="N2904" s="3">
        <f t="shared" si="1052"/>
        <v>0</v>
      </c>
      <c r="O2904" s="3">
        <f t="shared" si="1052"/>
        <v>0</v>
      </c>
      <c r="P2904" s="3">
        <f t="shared" si="1052"/>
        <v>0</v>
      </c>
      <c r="Q2904" s="3">
        <f t="shared" si="1052"/>
        <v>0</v>
      </c>
      <c r="R2904" s="3">
        <f t="shared" si="1052"/>
        <v>10.381694530321466</v>
      </c>
      <c r="S2904" s="3">
        <f t="shared" si="1052"/>
        <v>21.000359195390118</v>
      </c>
      <c r="T2904" s="3">
        <f t="shared" si="1052"/>
        <v>29.973319232177527</v>
      </c>
      <c r="U2904" s="3">
        <f t="shared" si="1052"/>
        <v>39.301118676656422</v>
      </c>
      <c r="V2904" s="3">
        <f t="shared" si="1052"/>
        <v>48.44015321252602</v>
      </c>
      <c r="W2904" s="3">
        <f t="shared" si="1052"/>
        <v>3.449903041603664</v>
      </c>
      <c r="X2904" s="3">
        <f t="shared" si="1052"/>
        <v>12.951348656833019</v>
      </c>
      <c r="Y2904" s="3">
        <f t="shared" si="1052"/>
        <v>22.913676292819602</v>
      </c>
      <c r="Z2904" s="3">
        <f t="shared" si="1052"/>
        <v>33.013867327099916</v>
      </c>
      <c r="AA2904" s="3">
        <f t="shared" si="1052"/>
        <v>43.732035803745475</v>
      </c>
      <c r="AB2904" s="3">
        <f t="shared" si="1052"/>
        <v>55.408671139881477</v>
      </c>
      <c r="AC2904" s="3">
        <f t="shared" si="1052"/>
        <v>68.434169277360468</v>
      </c>
      <c r="AD2904" s="3">
        <f t="shared" si="1052"/>
        <v>82.806915529646261</v>
      </c>
      <c r="AE2904" s="3">
        <f t="shared" si="1052"/>
        <v>98.283206613140919</v>
      </c>
      <c r="AF2904" s="3">
        <f t="shared" si="1052"/>
        <v>181.32410966324787</v>
      </c>
      <c r="AG2904" s="3">
        <f t="shared" si="1052"/>
        <v>276.54742777507931</v>
      </c>
      <c r="AH2904" s="3">
        <f t="shared" si="1052"/>
        <v>303.99097745922091</v>
      </c>
      <c r="AI2904" s="3">
        <f t="shared" si="1052"/>
        <v>335.83137825039358</v>
      </c>
      <c r="AJ2904" s="3">
        <f t="shared" si="1052"/>
        <v>368.70732280855327</v>
      </c>
      <c r="AK2904" s="3">
        <f t="shared" si="1052"/>
        <v>402.70128419915778</v>
      </c>
      <c r="AL2904" s="3">
        <f t="shared" si="1052"/>
        <v>410.52492747456222</v>
      </c>
      <c r="AM2904" s="3">
        <f t="shared" si="1052"/>
        <v>417.91842573836806</v>
      </c>
      <c r="AN2904" s="3">
        <f t="shared" si="1052"/>
        <v>426.20135303850702</v>
      </c>
      <c r="AO2904" s="3">
        <f t="shared" si="1052"/>
        <v>434.94218275575628</v>
      </c>
      <c r="AP2904" s="3">
        <f t="shared" si="1052"/>
        <v>444.24788448517359</v>
      </c>
      <c r="AQ2904" s="3">
        <f t="shared" si="1052"/>
        <v>454.21823092571663</v>
      </c>
      <c r="AR2904" s="3">
        <f t="shared" si="1052"/>
        <v>464.92176021579797</v>
      </c>
      <c r="AS2904" s="3">
        <f t="shared" si="1052"/>
        <v>475.99102516468167</v>
      </c>
      <c r="AT2904" s="3">
        <f t="shared" si="1052"/>
        <v>487.06236203814035</v>
      </c>
      <c r="AU2904" s="3">
        <f t="shared" si="1052"/>
        <v>494.30787622256742</v>
      </c>
      <c r="AV2904" s="3">
        <f t="shared" si="1052"/>
        <v>434.32142089349679</v>
      </c>
      <c r="AW2904" s="3">
        <f t="shared" si="1052"/>
        <v>441.82640915083482</v>
      </c>
      <c r="AX2904" s="3"/>
    </row>
    <row r="2905" spans="3:50">
      <c r="C2905" s="7" t="s">
        <v>0</v>
      </c>
      <c r="D2905" s="4">
        <f t="shared" si="1052"/>
        <v>0</v>
      </c>
      <c r="E2905" s="4">
        <f t="shared" si="1052"/>
        <v>0</v>
      </c>
      <c r="F2905" s="4">
        <f t="shared" si="1052"/>
        <v>0</v>
      </c>
      <c r="G2905" s="4">
        <f t="shared" si="1052"/>
        <v>0</v>
      </c>
      <c r="H2905" s="4">
        <f t="shared" si="1052"/>
        <v>0</v>
      </c>
      <c r="I2905" s="4">
        <f t="shared" si="1052"/>
        <v>0</v>
      </c>
      <c r="J2905" s="4">
        <f t="shared" si="1052"/>
        <v>0</v>
      </c>
      <c r="K2905" s="4">
        <f t="shared" si="1052"/>
        <v>0</v>
      </c>
      <c r="L2905" s="4">
        <f t="shared" si="1052"/>
        <v>0</v>
      </c>
      <c r="M2905" s="4">
        <f t="shared" si="1052"/>
        <v>0</v>
      </c>
      <c r="N2905" s="4">
        <f t="shared" si="1052"/>
        <v>0</v>
      </c>
      <c r="O2905" s="4">
        <f t="shared" si="1052"/>
        <v>0</v>
      </c>
      <c r="P2905" s="4">
        <f t="shared" si="1052"/>
        <v>0</v>
      </c>
      <c r="Q2905" s="4">
        <f t="shared" si="1052"/>
        <v>0</v>
      </c>
      <c r="R2905" s="4">
        <f t="shared" si="1052"/>
        <v>0</v>
      </c>
      <c r="S2905" s="4">
        <f t="shared" si="1052"/>
        <v>0</v>
      </c>
      <c r="T2905" s="4">
        <f t="shared" si="1052"/>
        <v>0</v>
      </c>
      <c r="U2905" s="4">
        <f t="shared" si="1052"/>
        <v>0</v>
      </c>
      <c r="V2905" s="4">
        <f t="shared" si="1052"/>
        <v>0</v>
      </c>
      <c r="W2905" s="4">
        <f t="shared" si="1052"/>
        <v>0</v>
      </c>
      <c r="X2905" s="4">
        <f t="shared" si="1052"/>
        <v>0</v>
      </c>
      <c r="Y2905" s="4">
        <f t="shared" si="1052"/>
        <v>0</v>
      </c>
      <c r="Z2905" s="4">
        <f t="shared" si="1052"/>
        <v>0</v>
      </c>
      <c r="AA2905" s="4">
        <f t="shared" si="1052"/>
        <v>0</v>
      </c>
      <c r="AB2905" s="4">
        <f t="shared" si="1052"/>
        <v>0</v>
      </c>
      <c r="AC2905" s="4">
        <f t="shared" si="1052"/>
        <v>0</v>
      </c>
      <c r="AD2905" s="4">
        <f t="shared" si="1052"/>
        <v>0</v>
      </c>
      <c r="AE2905" s="4">
        <f t="shared" si="1052"/>
        <v>0</v>
      </c>
      <c r="AF2905" s="4">
        <f t="shared" si="1052"/>
        <v>0</v>
      </c>
      <c r="AG2905" s="4">
        <f t="shared" si="1052"/>
        <v>0</v>
      </c>
      <c r="AH2905" s="4">
        <f t="shared" si="1052"/>
        <v>0</v>
      </c>
      <c r="AI2905" s="4">
        <f t="shared" si="1052"/>
        <v>0</v>
      </c>
      <c r="AJ2905" s="4">
        <f t="shared" si="1052"/>
        <v>0</v>
      </c>
      <c r="AK2905" s="4">
        <f t="shared" si="1052"/>
        <v>0</v>
      </c>
      <c r="AL2905" s="4">
        <f t="shared" si="1052"/>
        <v>0</v>
      </c>
      <c r="AM2905" s="4">
        <f t="shared" si="1052"/>
        <v>0</v>
      </c>
      <c r="AN2905" s="4">
        <f t="shared" si="1052"/>
        <v>0</v>
      </c>
      <c r="AO2905" s="4">
        <f t="shared" si="1052"/>
        <v>0</v>
      </c>
      <c r="AP2905" s="4">
        <f t="shared" si="1052"/>
        <v>0</v>
      </c>
      <c r="AQ2905" s="4">
        <f t="shared" si="1052"/>
        <v>0</v>
      </c>
      <c r="AR2905" s="4">
        <f t="shared" si="1052"/>
        <v>0</v>
      </c>
      <c r="AS2905" s="4">
        <f t="shared" si="1052"/>
        <v>0</v>
      </c>
      <c r="AT2905" s="4">
        <f t="shared" si="1052"/>
        <v>0</v>
      </c>
      <c r="AU2905" s="4">
        <f t="shared" si="1052"/>
        <v>0</v>
      </c>
      <c r="AV2905" s="4">
        <f t="shared" si="1052"/>
        <v>0</v>
      </c>
      <c r="AW2905" s="4">
        <f t="shared" si="1052"/>
        <v>0</v>
      </c>
      <c r="AX2905" s="3"/>
    </row>
    <row r="2906" spans="3:50">
      <c r="C2906" s="14">
        <v>14</v>
      </c>
      <c r="D2906" s="11">
        <f t="shared" ref="D2906:AW2906" si="1053">(D528+D529)*D2635</f>
        <v>0</v>
      </c>
      <c r="E2906" s="11">
        <f t="shared" si="1053"/>
        <v>0</v>
      </c>
      <c r="F2906" s="11">
        <f t="shared" si="1053"/>
        <v>0</v>
      </c>
      <c r="G2906" s="11">
        <f t="shared" si="1053"/>
        <v>0</v>
      </c>
      <c r="H2906" s="11">
        <f t="shared" si="1053"/>
        <v>0</v>
      </c>
      <c r="I2906" s="11">
        <f t="shared" si="1053"/>
        <v>0</v>
      </c>
      <c r="J2906" s="11">
        <f t="shared" si="1053"/>
        <v>0</v>
      </c>
      <c r="K2906" s="11">
        <f t="shared" si="1053"/>
        <v>0</v>
      </c>
      <c r="L2906" s="11">
        <f t="shared" si="1053"/>
        <v>0</v>
      </c>
      <c r="M2906" s="11">
        <f t="shared" si="1053"/>
        <v>0</v>
      </c>
      <c r="N2906" s="11">
        <f t="shared" si="1053"/>
        <v>0</v>
      </c>
      <c r="O2906" s="11">
        <f t="shared" si="1053"/>
        <v>0</v>
      </c>
      <c r="P2906" s="11">
        <f t="shared" si="1053"/>
        <v>0</v>
      </c>
      <c r="Q2906" s="11">
        <f t="shared" si="1053"/>
        <v>0</v>
      </c>
      <c r="R2906" s="11" t="e">
        <f t="shared" si="1053"/>
        <v>#DIV/0!</v>
      </c>
      <c r="S2906" s="11">
        <f t="shared" si="1053"/>
        <v>19.510861593962382</v>
      </c>
      <c r="T2906" s="11">
        <f t="shared" si="1053"/>
        <v>0</v>
      </c>
      <c r="U2906" s="11">
        <f t="shared" si="1053"/>
        <v>0</v>
      </c>
      <c r="V2906" s="11">
        <f t="shared" si="1053"/>
        <v>0</v>
      </c>
      <c r="W2906" s="11">
        <f t="shared" si="1053"/>
        <v>0</v>
      </c>
      <c r="X2906" s="11">
        <f t="shared" si="1053"/>
        <v>49.538702634414271</v>
      </c>
      <c r="Y2906" s="11">
        <f t="shared" si="1053"/>
        <v>97.867733068608175</v>
      </c>
      <c r="Z2906" s="11">
        <f t="shared" si="1053"/>
        <v>148.00550648711115</v>
      </c>
      <c r="AA2906" s="11">
        <f t="shared" si="1053"/>
        <v>197.3010831661023</v>
      </c>
      <c r="AB2906" s="11">
        <f t="shared" si="1053"/>
        <v>248.70893566258653</v>
      </c>
      <c r="AC2906" s="11">
        <f t="shared" si="1053"/>
        <v>303.90513758093675</v>
      </c>
      <c r="AD2906" s="11">
        <f t="shared" si="1053"/>
        <v>364.72540269188153</v>
      </c>
      <c r="AE2906" s="11">
        <f t="shared" si="1053"/>
        <v>430.86250125100577</v>
      </c>
      <c r="AF2906" s="11">
        <f t="shared" si="1053"/>
        <v>500.86283991759865</v>
      </c>
      <c r="AG2906" s="11">
        <f t="shared" si="1053"/>
        <v>639.7610949854826</v>
      </c>
      <c r="AH2906" s="11">
        <f t="shared" si="1053"/>
        <v>950.18988230509729</v>
      </c>
      <c r="AI2906" s="11">
        <f t="shared" si="1053"/>
        <v>1021.0233629786675</v>
      </c>
      <c r="AJ2906" s="11">
        <f t="shared" si="1053"/>
        <v>1105.9773376204157</v>
      </c>
      <c r="AK2906" s="11">
        <f t="shared" si="1053"/>
        <v>1193.493835377433</v>
      </c>
      <c r="AL2906" s="11">
        <f t="shared" si="1053"/>
        <v>1283.8287930390468</v>
      </c>
      <c r="AM2906" s="11">
        <f t="shared" si="1053"/>
        <v>1308.0184399297036</v>
      </c>
      <c r="AN2906" s="11">
        <f t="shared" si="1053"/>
        <v>1330.8216317854603</v>
      </c>
      <c r="AO2906" s="11">
        <f t="shared" si="1053"/>
        <v>1356.4407637300501</v>
      </c>
      <c r="AP2906" s="11">
        <f t="shared" si="1053"/>
        <v>1383.4988757363274</v>
      </c>
      <c r="AQ2906" s="11">
        <f t="shared" si="1053"/>
        <v>1412.334077074489</v>
      </c>
      <c r="AR2906" s="11">
        <f t="shared" si="1053"/>
        <v>1443.2609429073027</v>
      </c>
      <c r="AS2906" s="11">
        <f t="shared" si="1053"/>
        <v>1476.4942608612337</v>
      </c>
      <c r="AT2906" s="11">
        <f t="shared" si="1053"/>
        <v>1510.8645725150184</v>
      </c>
      <c r="AU2906" s="11">
        <f t="shared" si="1053"/>
        <v>1545.2168982839562</v>
      </c>
      <c r="AV2906" s="11">
        <f t="shared" si="1053"/>
        <v>1568.2034639214298</v>
      </c>
      <c r="AW2906" s="11">
        <f t="shared" si="1053"/>
        <v>1377.8950113143328</v>
      </c>
      <c r="AX2906" s="11"/>
    </row>
    <row r="2907" spans="3:50">
      <c r="C2907" s="10" t="s">
        <v>4</v>
      </c>
      <c r="D2907" s="3">
        <f t="shared" ref="D2907:AW2911" si="1054">D526*D2636</f>
        <v>0</v>
      </c>
      <c r="E2907" s="3">
        <f t="shared" si="1054"/>
        <v>0</v>
      </c>
      <c r="F2907" s="3">
        <f t="shared" si="1054"/>
        <v>0</v>
      </c>
      <c r="G2907" s="3">
        <f t="shared" si="1054"/>
        <v>0</v>
      </c>
      <c r="H2907" s="3">
        <f t="shared" si="1054"/>
        <v>0</v>
      </c>
      <c r="I2907" s="3">
        <f t="shared" si="1054"/>
        <v>0</v>
      </c>
      <c r="J2907" s="3">
        <f t="shared" si="1054"/>
        <v>0</v>
      </c>
      <c r="K2907" s="3">
        <f t="shared" si="1054"/>
        <v>0</v>
      </c>
      <c r="L2907" s="3">
        <f t="shared" si="1054"/>
        <v>0</v>
      </c>
      <c r="M2907" s="3">
        <f t="shared" si="1054"/>
        <v>0</v>
      </c>
      <c r="N2907" s="3">
        <f t="shared" si="1054"/>
        <v>0</v>
      </c>
      <c r="O2907" s="3">
        <f t="shared" si="1054"/>
        <v>0</v>
      </c>
      <c r="P2907" s="3">
        <f t="shared" si="1054"/>
        <v>0</v>
      </c>
      <c r="Q2907" s="3">
        <f t="shared" si="1054"/>
        <v>0</v>
      </c>
      <c r="R2907" s="3">
        <f t="shared" si="1054"/>
        <v>0</v>
      </c>
      <c r="S2907" s="3">
        <f t="shared" si="1054"/>
        <v>0</v>
      </c>
      <c r="T2907" s="3">
        <f t="shared" si="1054"/>
        <v>0</v>
      </c>
      <c r="U2907" s="3">
        <f t="shared" si="1054"/>
        <v>0</v>
      </c>
      <c r="V2907" s="3">
        <f t="shared" si="1054"/>
        <v>0</v>
      </c>
      <c r="W2907" s="3">
        <f t="shared" si="1054"/>
        <v>0</v>
      </c>
      <c r="X2907" s="3">
        <f t="shared" si="1054"/>
        <v>0</v>
      </c>
      <c r="Y2907" s="3">
        <f t="shared" si="1054"/>
        <v>0</v>
      </c>
      <c r="Z2907" s="3">
        <f t="shared" si="1054"/>
        <v>0</v>
      </c>
      <c r="AA2907" s="3">
        <f t="shared" si="1054"/>
        <v>0</v>
      </c>
      <c r="AB2907" s="3">
        <f t="shared" si="1054"/>
        <v>0</v>
      </c>
      <c r="AC2907" s="3">
        <f t="shared" si="1054"/>
        <v>0</v>
      </c>
      <c r="AD2907" s="3">
        <f t="shared" si="1054"/>
        <v>0</v>
      </c>
      <c r="AE2907" s="3">
        <f t="shared" si="1054"/>
        <v>0</v>
      </c>
      <c r="AF2907" s="3">
        <f t="shared" si="1054"/>
        <v>0</v>
      </c>
      <c r="AG2907" s="3">
        <f t="shared" si="1054"/>
        <v>0</v>
      </c>
      <c r="AH2907" s="3">
        <f t="shared" si="1054"/>
        <v>0</v>
      </c>
      <c r="AI2907" s="3">
        <f t="shared" si="1054"/>
        <v>0</v>
      </c>
      <c r="AJ2907" s="3">
        <f t="shared" si="1054"/>
        <v>0</v>
      </c>
      <c r="AK2907" s="3">
        <f t="shared" si="1054"/>
        <v>0</v>
      </c>
      <c r="AL2907" s="3">
        <f t="shared" si="1054"/>
        <v>0</v>
      </c>
      <c r="AM2907" s="3">
        <f t="shared" si="1054"/>
        <v>0</v>
      </c>
      <c r="AN2907" s="3">
        <f t="shared" si="1054"/>
        <v>0</v>
      </c>
      <c r="AO2907" s="3">
        <f t="shared" si="1054"/>
        <v>0</v>
      </c>
      <c r="AP2907" s="3">
        <f t="shared" si="1054"/>
        <v>0</v>
      </c>
      <c r="AQ2907" s="3">
        <f t="shared" si="1054"/>
        <v>0</v>
      </c>
      <c r="AR2907" s="3">
        <f t="shared" si="1054"/>
        <v>0</v>
      </c>
      <c r="AS2907" s="3">
        <f t="shared" si="1054"/>
        <v>0</v>
      </c>
      <c r="AT2907" s="3">
        <f t="shared" si="1054"/>
        <v>0</v>
      </c>
      <c r="AU2907" s="3">
        <f t="shared" si="1054"/>
        <v>0</v>
      </c>
      <c r="AV2907" s="3">
        <f t="shared" si="1054"/>
        <v>0</v>
      </c>
      <c r="AW2907" s="3">
        <f t="shared" si="1054"/>
        <v>0</v>
      </c>
      <c r="AX2907" s="3"/>
    </row>
    <row r="2908" spans="3:50">
      <c r="C2908" s="10" t="s">
        <v>3</v>
      </c>
      <c r="D2908" s="3">
        <f t="shared" si="1054"/>
        <v>0</v>
      </c>
      <c r="E2908" s="3">
        <f t="shared" si="1054"/>
        <v>0</v>
      </c>
      <c r="F2908" s="3">
        <f t="shared" si="1054"/>
        <v>0</v>
      </c>
      <c r="G2908" s="3">
        <f t="shared" si="1054"/>
        <v>0</v>
      </c>
      <c r="H2908" s="3">
        <f t="shared" si="1054"/>
        <v>0</v>
      </c>
      <c r="I2908" s="3">
        <f t="shared" si="1054"/>
        <v>0</v>
      </c>
      <c r="J2908" s="3">
        <f t="shared" si="1054"/>
        <v>0</v>
      </c>
      <c r="K2908" s="3">
        <f t="shared" si="1054"/>
        <v>0</v>
      </c>
      <c r="L2908" s="3">
        <f t="shared" si="1054"/>
        <v>0</v>
      </c>
      <c r="M2908" s="3">
        <f t="shared" si="1054"/>
        <v>0</v>
      </c>
      <c r="N2908" s="3">
        <f t="shared" si="1054"/>
        <v>0</v>
      </c>
      <c r="O2908" s="3">
        <f t="shared" si="1054"/>
        <v>0</v>
      </c>
      <c r="P2908" s="3">
        <f t="shared" si="1054"/>
        <v>0</v>
      </c>
      <c r="Q2908" s="3">
        <f t="shared" si="1054"/>
        <v>0</v>
      </c>
      <c r="R2908" s="3">
        <f t="shared" si="1054"/>
        <v>0</v>
      </c>
      <c r="S2908" s="3">
        <f t="shared" si="1054"/>
        <v>0</v>
      </c>
      <c r="T2908" s="3">
        <f t="shared" si="1054"/>
        <v>0</v>
      </c>
      <c r="U2908" s="3">
        <f t="shared" si="1054"/>
        <v>0</v>
      </c>
      <c r="V2908" s="3">
        <f t="shared" si="1054"/>
        <v>0</v>
      </c>
      <c r="W2908" s="3">
        <f t="shared" si="1054"/>
        <v>0</v>
      </c>
      <c r="X2908" s="3">
        <f t="shared" si="1054"/>
        <v>0</v>
      </c>
      <c r="Y2908" s="3">
        <f t="shared" si="1054"/>
        <v>0</v>
      </c>
      <c r="Z2908" s="3">
        <f t="shared" si="1054"/>
        <v>0</v>
      </c>
      <c r="AA2908" s="3">
        <f t="shared" si="1054"/>
        <v>0</v>
      </c>
      <c r="AB2908" s="3">
        <f t="shared" si="1054"/>
        <v>0</v>
      </c>
      <c r="AC2908" s="3">
        <f t="shared" si="1054"/>
        <v>0</v>
      </c>
      <c r="AD2908" s="3">
        <f t="shared" si="1054"/>
        <v>0</v>
      </c>
      <c r="AE2908" s="3">
        <f t="shared" si="1054"/>
        <v>0</v>
      </c>
      <c r="AF2908" s="3">
        <f t="shared" si="1054"/>
        <v>0</v>
      </c>
      <c r="AG2908" s="3">
        <f t="shared" si="1054"/>
        <v>0</v>
      </c>
      <c r="AH2908" s="3">
        <f t="shared" si="1054"/>
        <v>0</v>
      </c>
      <c r="AI2908" s="3">
        <f t="shared" si="1054"/>
        <v>0</v>
      </c>
      <c r="AJ2908" s="3">
        <f t="shared" si="1054"/>
        <v>0</v>
      </c>
      <c r="AK2908" s="3">
        <f t="shared" si="1054"/>
        <v>0</v>
      </c>
      <c r="AL2908" s="3">
        <f t="shared" si="1054"/>
        <v>0</v>
      </c>
      <c r="AM2908" s="3">
        <f t="shared" si="1054"/>
        <v>0</v>
      </c>
      <c r="AN2908" s="3">
        <f t="shared" si="1054"/>
        <v>0</v>
      </c>
      <c r="AO2908" s="3">
        <f t="shared" si="1054"/>
        <v>0</v>
      </c>
      <c r="AP2908" s="3">
        <f t="shared" si="1054"/>
        <v>0</v>
      </c>
      <c r="AQ2908" s="3">
        <f t="shared" si="1054"/>
        <v>0</v>
      </c>
      <c r="AR2908" s="3">
        <f t="shared" si="1054"/>
        <v>0</v>
      </c>
      <c r="AS2908" s="3">
        <f t="shared" si="1054"/>
        <v>0</v>
      </c>
      <c r="AT2908" s="3">
        <f t="shared" si="1054"/>
        <v>0</v>
      </c>
      <c r="AU2908" s="3">
        <f t="shared" si="1054"/>
        <v>0</v>
      </c>
      <c r="AV2908" s="3">
        <f t="shared" si="1054"/>
        <v>0</v>
      </c>
      <c r="AW2908" s="3">
        <f t="shared" si="1054"/>
        <v>0</v>
      </c>
      <c r="AX2908" s="3"/>
    </row>
    <row r="2909" spans="3:50">
      <c r="C2909" s="10" t="s">
        <v>2</v>
      </c>
      <c r="D2909" s="3">
        <f t="shared" si="1054"/>
        <v>0</v>
      </c>
      <c r="E2909" s="3">
        <f t="shared" si="1054"/>
        <v>0</v>
      </c>
      <c r="F2909" s="3">
        <f t="shared" si="1054"/>
        <v>0</v>
      </c>
      <c r="G2909" s="3">
        <f t="shared" si="1054"/>
        <v>0</v>
      </c>
      <c r="H2909" s="3">
        <f t="shared" si="1054"/>
        <v>0</v>
      </c>
      <c r="I2909" s="3">
        <f t="shared" si="1054"/>
        <v>0</v>
      </c>
      <c r="J2909" s="3">
        <f t="shared" si="1054"/>
        <v>0</v>
      </c>
      <c r="K2909" s="3">
        <f t="shared" si="1054"/>
        <v>0</v>
      </c>
      <c r="L2909" s="3">
        <f t="shared" si="1054"/>
        <v>0</v>
      </c>
      <c r="M2909" s="3">
        <f t="shared" si="1054"/>
        <v>0</v>
      </c>
      <c r="N2909" s="3">
        <f t="shared" si="1054"/>
        <v>0</v>
      </c>
      <c r="O2909" s="3">
        <f t="shared" si="1054"/>
        <v>0</v>
      </c>
      <c r="P2909" s="3">
        <f t="shared" si="1054"/>
        <v>0</v>
      </c>
      <c r="Q2909" s="3">
        <f t="shared" si="1054"/>
        <v>0</v>
      </c>
      <c r="R2909" s="3">
        <f t="shared" si="1054"/>
        <v>0</v>
      </c>
      <c r="S2909" s="3">
        <f t="shared" si="1054"/>
        <v>9.2052169858223003</v>
      </c>
      <c r="T2909" s="3">
        <f t="shared" si="1054"/>
        <v>18.223512455723949</v>
      </c>
      <c r="U2909" s="3">
        <f t="shared" si="1054"/>
        <v>25.475548763935233</v>
      </c>
      <c r="V2909" s="3">
        <f t="shared" si="1054"/>
        <v>32.741629595441772</v>
      </c>
      <c r="W2909" s="3">
        <f t="shared" si="1054"/>
        <v>39.583313505450043</v>
      </c>
      <c r="X2909" s="3">
        <f t="shared" si="1054"/>
        <v>46.11698506244084</v>
      </c>
      <c r="Y2909" s="3">
        <f t="shared" si="1054"/>
        <v>85.017662421268057</v>
      </c>
      <c r="Z2909" s="3">
        <f t="shared" si="1054"/>
        <v>125.26621378245552</v>
      </c>
      <c r="AA2909" s="3">
        <f t="shared" si="1054"/>
        <v>164.53284181865274</v>
      </c>
      <c r="AB2909" s="3">
        <f t="shared" si="1054"/>
        <v>205.29565798422294</v>
      </c>
      <c r="AC2909" s="3">
        <f t="shared" si="1054"/>
        <v>248.89264294941546</v>
      </c>
      <c r="AD2909" s="3">
        <f t="shared" si="1054"/>
        <v>296.7716783610727</v>
      </c>
      <c r="AE2909" s="3">
        <f t="shared" si="1054"/>
        <v>348.62683392346997</v>
      </c>
      <c r="AF2909" s="3">
        <f t="shared" si="1054"/>
        <v>403.24629214190611</v>
      </c>
      <c r="AG2909" s="3">
        <f t="shared" si="1054"/>
        <v>459.64740406163878</v>
      </c>
      <c r="AH2909" s="3">
        <f t="shared" si="1054"/>
        <v>675.48449541545335</v>
      </c>
      <c r="AI2909" s="3">
        <f t="shared" si="1054"/>
        <v>719.05318227704856</v>
      </c>
      <c r="AJ2909" s="3">
        <f t="shared" si="1054"/>
        <v>772.37431416634399</v>
      </c>
      <c r="AK2909" s="3">
        <f t="shared" si="1054"/>
        <v>827.22884039625376</v>
      </c>
      <c r="AL2909" s="3">
        <f t="shared" si="1054"/>
        <v>883.79077019445253</v>
      </c>
      <c r="AM2909" s="3">
        <f t="shared" si="1054"/>
        <v>900.20627537741996</v>
      </c>
      <c r="AN2909" s="3">
        <f t="shared" si="1054"/>
        <v>915.66258072248672</v>
      </c>
      <c r="AO2909" s="3">
        <f t="shared" si="1054"/>
        <v>933.05122101067366</v>
      </c>
      <c r="AP2909" s="3">
        <f t="shared" si="1054"/>
        <v>951.4239052605509</v>
      </c>
      <c r="AQ2909" s="3">
        <f t="shared" si="1054"/>
        <v>971.01247191391417</v>
      </c>
      <c r="AR2909" s="3">
        <f t="shared" si="1054"/>
        <v>992.03237284792897</v>
      </c>
      <c r="AS2909" s="3">
        <f t="shared" si="1054"/>
        <v>1014.6302997680826</v>
      </c>
      <c r="AT2909" s="3">
        <f t="shared" si="1054"/>
        <v>1038.0018172259634</v>
      </c>
      <c r="AU2909" s="3">
        <f t="shared" si="1054"/>
        <v>1061.3532173703811</v>
      </c>
      <c r="AV2909" s="3">
        <f t="shared" si="1054"/>
        <v>1077.1418522362842</v>
      </c>
      <c r="AW2909" s="3">
        <f t="shared" si="1054"/>
        <v>946.4259063443933</v>
      </c>
      <c r="AX2909" s="3"/>
    </row>
    <row r="2910" spans="3:50">
      <c r="C2910" s="10" t="s">
        <v>1</v>
      </c>
      <c r="D2910" s="3">
        <f t="shared" si="1054"/>
        <v>0</v>
      </c>
      <c r="E2910" s="3">
        <f t="shared" si="1054"/>
        <v>0</v>
      </c>
      <c r="F2910" s="3">
        <f t="shared" si="1054"/>
        <v>0</v>
      </c>
      <c r="G2910" s="3">
        <f t="shared" si="1054"/>
        <v>0</v>
      </c>
      <c r="H2910" s="3">
        <f t="shared" si="1054"/>
        <v>0</v>
      </c>
      <c r="I2910" s="3">
        <f t="shared" si="1054"/>
        <v>0</v>
      </c>
      <c r="J2910" s="3">
        <f t="shared" si="1054"/>
        <v>0</v>
      </c>
      <c r="K2910" s="3">
        <f t="shared" si="1054"/>
        <v>0</v>
      </c>
      <c r="L2910" s="3">
        <f t="shared" si="1054"/>
        <v>0</v>
      </c>
      <c r="M2910" s="3">
        <f t="shared" si="1054"/>
        <v>0</v>
      </c>
      <c r="N2910" s="3">
        <f t="shared" si="1054"/>
        <v>0</v>
      </c>
      <c r="O2910" s="3">
        <f t="shared" si="1054"/>
        <v>0</v>
      </c>
      <c r="P2910" s="3">
        <f t="shared" si="1054"/>
        <v>0</v>
      </c>
      <c r="Q2910" s="3">
        <f t="shared" si="1054"/>
        <v>0</v>
      </c>
      <c r="R2910" s="3">
        <f t="shared" si="1054"/>
        <v>0</v>
      </c>
      <c r="S2910" s="3">
        <f t="shared" si="1054"/>
        <v>10.3202295399247</v>
      </c>
      <c r="T2910" s="3">
        <f t="shared" si="1054"/>
        <v>20.876026229080704</v>
      </c>
      <c r="U2910" s="3">
        <f t="shared" si="1054"/>
        <v>29.795861710827477</v>
      </c>
      <c r="V2910" s="3">
        <f t="shared" si="1054"/>
        <v>39.068435767812637</v>
      </c>
      <c r="W2910" s="3">
        <f t="shared" si="1054"/>
        <v>48.153362501883393</v>
      </c>
      <c r="X2910" s="3">
        <f t="shared" si="1054"/>
        <v>3.4294778348416495</v>
      </c>
      <c r="Y2910" s="3">
        <f t="shared" si="1054"/>
        <v>12.87466998761459</v>
      </c>
      <c r="Z2910" s="3">
        <f t="shared" si="1054"/>
        <v>22.778015501685857</v>
      </c>
      <c r="AA2910" s="3">
        <f t="shared" si="1054"/>
        <v>32.818408191571187</v>
      </c>
      <c r="AB2910" s="3">
        <f t="shared" si="1054"/>
        <v>43.473119578378181</v>
      </c>
      <c r="AC2910" s="3">
        <f t="shared" si="1054"/>
        <v>55.080623206130092</v>
      </c>
      <c r="AD2910" s="3">
        <f t="shared" si="1054"/>
        <v>68.029003671191163</v>
      </c>
      <c r="AE2910" s="3">
        <f t="shared" si="1054"/>
        <v>82.316655846802547</v>
      </c>
      <c r="AF2910" s="3">
        <f t="shared" si="1054"/>
        <v>97.701319298599401</v>
      </c>
      <c r="AG2910" s="3">
        <f t="shared" si="1054"/>
        <v>180.25057733896281</v>
      </c>
      <c r="AH2910" s="3">
        <f t="shared" si="1054"/>
        <v>274.9101242556207</v>
      </c>
      <c r="AI2910" s="3">
        <f t="shared" si="1054"/>
        <v>302.19119395994159</v>
      </c>
      <c r="AJ2910" s="3">
        <f t="shared" si="1054"/>
        <v>333.84308314319361</v>
      </c>
      <c r="AK2910" s="3">
        <f t="shared" si="1054"/>
        <v>366.52438513980877</v>
      </c>
      <c r="AL2910" s="3">
        <f t="shared" si="1054"/>
        <v>400.31708473212848</v>
      </c>
      <c r="AM2910" s="3">
        <f t="shared" si="1054"/>
        <v>408.094408000969</v>
      </c>
      <c r="AN2910" s="3">
        <f t="shared" si="1054"/>
        <v>415.44413293870934</v>
      </c>
      <c r="AO2910" s="3">
        <f t="shared" si="1054"/>
        <v>423.6780210337858</v>
      </c>
      <c r="AP2910" s="3">
        <f t="shared" si="1054"/>
        <v>432.36710052730638</v>
      </c>
      <c r="AQ2910" s="3">
        <f t="shared" si="1054"/>
        <v>441.61770769910942</v>
      </c>
      <c r="AR2910" s="3">
        <f t="shared" si="1054"/>
        <v>451.52902454227529</v>
      </c>
      <c r="AS2910" s="3">
        <f t="shared" si="1054"/>
        <v>462.16918341405835</v>
      </c>
      <c r="AT2910" s="3">
        <f t="shared" si="1054"/>
        <v>473.17291260076041</v>
      </c>
      <c r="AU2910" s="3">
        <f t="shared" si="1054"/>
        <v>484.17870144517451</v>
      </c>
      <c r="AV2910" s="3">
        <f t="shared" si="1054"/>
        <v>491.38131844567226</v>
      </c>
      <c r="AW2910" s="3">
        <f t="shared" si="1054"/>
        <v>431.750013895694</v>
      </c>
      <c r="AX2910" s="3"/>
    </row>
    <row r="2911" spans="3:50">
      <c r="C2911" s="7" t="s">
        <v>0</v>
      </c>
      <c r="D2911" s="4">
        <f t="shared" si="1054"/>
        <v>0</v>
      </c>
      <c r="E2911" s="4">
        <f t="shared" si="1054"/>
        <v>0</v>
      </c>
      <c r="F2911" s="4">
        <f t="shared" si="1054"/>
        <v>0</v>
      </c>
      <c r="G2911" s="4">
        <f t="shared" si="1054"/>
        <v>0</v>
      </c>
      <c r="H2911" s="4">
        <f t="shared" si="1054"/>
        <v>0</v>
      </c>
      <c r="I2911" s="4">
        <f t="shared" si="1054"/>
        <v>0</v>
      </c>
      <c r="J2911" s="4">
        <f t="shared" si="1054"/>
        <v>0</v>
      </c>
      <c r="K2911" s="4">
        <f t="shared" si="1054"/>
        <v>0</v>
      </c>
      <c r="L2911" s="4">
        <f t="shared" si="1054"/>
        <v>0</v>
      </c>
      <c r="M2911" s="4">
        <f t="shared" si="1054"/>
        <v>0</v>
      </c>
      <c r="N2911" s="4">
        <f t="shared" si="1054"/>
        <v>0</v>
      </c>
      <c r="O2911" s="4">
        <f t="shared" si="1054"/>
        <v>0</v>
      </c>
      <c r="P2911" s="4">
        <f t="shared" si="1054"/>
        <v>0</v>
      </c>
      <c r="Q2911" s="4">
        <f t="shared" si="1054"/>
        <v>0</v>
      </c>
      <c r="R2911" s="4">
        <f t="shared" si="1054"/>
        <v>0</v>
      </c>
      <c r="S2911" s="4">
        <f t="shared" si="1054"/>
        <v>0</v>
      </c>
      <c r="T2911" s="4">
        <f t="shared" si="1054"/>
        <v>0</v>
      </c>
      <c r="U2911" s="4">
        <f t="shared" si="1054"/>
        <v>0</v>
      </c>
      <c r="V2911" s="4">
        <f t="shared" si="1054"/>
        <v>0</v>
      </c>
      <c r="W2911" s="4">
        <f t="shared" si="1054"/>
        <v>0</v>
      </c>
      <c r="X2911" s="4">
        <f t="shared" si="1054"/>
        <v>0</v>
      </c>
      <c r="Y2911" s="4">
        <f t="shared" si="1054"/>
        <v>0</v>
      </c>
      <c r="Z2911" s="4">
        <f t="shared" si="1054"/>
        <v>0</v>
      </c>
      <c r="AA2911" s="4">
        <f t="shared" si="1054"/>
        <v>0</v>
      </c>
      <c r="AB2911" s="4">
        <f t="shared" si="1054"/>
        <v>0</v>
      </c>
      <c r="AC2911" s="4">
        <f t="shared" si="1054"/>
        <v>0</v>
      </c>
      <c r="AD2911" s="4">
        <f t="shared" si="1054"/>
        <v>0</v>
      </c>
      <c r="AE2911" s="4">
        <f t="shared" si="1054"/>
        <v>0</v>
      </c>
      <c r="AF2911" s="4">
        <f t="shared" si="1054"/>
        <v>0</v>
      </c>
      <c r="AG2911" s="4">
        <f t="shared" si="1054"/>
        <v>0</v>
      </c>
      <c r="AH2911" s="4">
        <f t="shared" si="1054"/>
        <v>0</v>
      </c>
      <c r="AI2911" s="4">
        <f t="shared" si="1054"/>
        <v>0</v>
      </c>
      <c r="AJ2911" s="4">
        <f t="shared" si="1054"/>
        <v>0</v>
      </c>
      <c r="AK2911" s="4">
        <f t="shared" si="1054"/>
        <v>0</v>
      </c>
      <c r="AL2911" s="4">
        <f t="shared" si="1054"/>
        <v>0</v>
      </c>
      <c r="AM2911" s="4">
        <f t="shared" si="1054"/>
        <v>0</v>
      </c>
      <c r="AN2911" s="4">
        <f t="shared" si="1054"/>
        <v>0</v>
      </c>
      <c r="AO2911" s="4">
        <f t="shared" si="1054"/>
        <v>0</v>
      </c>
      <c r="AP2911" s="4">
        <f t="shared" si="1054"/>
        <v>0</v>
      </c>
      <c r="AQ2911" s="4">
        <f t="shared" si="1054"/>
        <v>0</v>
      </c>
      <c r="AR2911" s="4">
        <f t="shared" si="1054"/>
        <v>0</v>
      </c>
      <c r="AS2911" s="4">
        <f t="shared" si="1054"/>
        <v>0</v>
      </c>
      <c r="AT2911" s="4">
        <f t="shared" si="1054"/>
        <v>0</v>
      </c>
      <c r="AU2911" s="4">
        <f t="shared" si="1054"/>
        <v>0</v>
      </c>
      <c r="AV2911" s="4">
        <f t="shared" si="1054"/>
        <v>0</v>
      </c>
      <c r="AW2911" s="4">
        <f t="shared" si="1054"/>
        <v>0</v>
      </c>
      <c r="AX2911" s="3"/>
    </row>
    <row r="2912" spans="3:50">
      <c r="C2912" s="14">
        <v>15</v>
      </c>
      <c r="D2912" s="11">
        <f t="shared" ref="D2912:AW2912" si="1055">(D534+D535)*D2641</f>
        <v>0</v>
      </c>
      <c r="E2912" s="11">
        <f t="shared" si="1055"/>
        <v>0</v>
      </c>
      <c r="F2912" s="11">
        <f t="shared" si="1055"/>
        <v>0</v>
      </c>
      <c r="G2912" s="11">
        <f t="shared" si="1055"/>
        <v>0</v>
      </c>
      <c r="H2912" s="11">
        <f t="shared" si="1055"/>
        <v>0</v>
      </c>
      <c r="I2912" s="11">
        <f t="shared" si="1055"/>
        <v>0</v>
      </c>
      <c r="J2912" s="11">
        <f t="shared" si="1055"/>
        <v>0</v>
      </c>
      <c r="K2912" s="11">
        <f t="shared" si="1055"/>
        <v>0</v>
      </c>
      <c r="L2912" s="11">
        <f t="shared" si="1055"/>
        <v>0</v>
      </c>
      <c r="M2912" s="11">
        <f t="shared" si="1055"/>
        <v>0</v>
      </c>
      <c r="N2912" s="11">
        <f t="shared" si="1055"/>
        <v>0</v>
      </c>
      <c r="O2912" s="11">
        <f t="shared" si="1055"/>
        <v>0</v>
      </c>
      <c r="P2912" s="11">
        <f t="shared" si="1055"/>
        <v>0</v>
      </c>
      <c r="Q2912" s="11">
        <f t="shared" si="1055"/>
        <v>0</v>
      </c>
      <c r="R2912" s="11">
        <f t="shared" si="1055"/>
        <v>0</v>
      </c>
      <c r="S2912" s="11" t="e">
        <f t="shared" si="1055"/>
        <v>#DIV/0!</v>
      </c>
      <c r="T2912" s="11">
        <f t="shared" si="1055"/>
        <v>19.26964019505035</v>
      </c>
      <c r="U2912" s="11">
        <f t="shared" si="1055"/>
        <v>0</v>
      </c>
      <c r="V2912" s="11">
        <f t="shared" si="1055"/>
        <v>0</v>
      </c>
      <c r="W2912" s="11">
        <f t="shared" si="1055"/>
        <v>0</v>
      </c>
      <c r="X2912" s="11">
        <f t="shared" si="1055"/>
        <v>0</v>
      </c>
      <c r="Y2912" s="11">
        <f t="shared" si="1055"/>
        <v>48.966343761274807</v>
      </c>
      <c r="Z2912" s="11">
        <f t="shared" si="1055"/>
        <v>96.726000821362916</v>
      </c>
      <c r="AA2912" s="11">
        <f t="shared" si="1055"/>
        <v>146.2735121773174</v>
      </c>
      <c r="AB2912" s="11">
        <f t="shared" si="1055"/>
        <v>194.98869959466867</v>
      </c>
      <c r="AC2912" s="11">
        <f t="shared" si="1055"/>
        <v>245.79140311029695</v>
      </c>
      <c r="AD2912" s="11">
        <f t="shared" si="1055"/>
        <v>300.33796875409155</v>
      </c>
      <c r="AE2912" s="11">
        <f t="shared" si="1055"/>
        <v>360.44250558870203</v>
      </c>
      <c r="AF2912" s="11">
        <f t="shared" si="1055"/>
        <v>425.80134804627966</v>
      </c>
      <c r="AG2912" s="11">
        <f t="shared" si="1055"/>
        <v>494.97795972133008</v>
      </c>
      <c r="AH2912" s="11">
        <f t="shared" si="1055"/>
        <v>632.1539781034553</v>
      </c>
      <c r="AI2912" s="11">
        <f t="shared" si="1055"/>
        <v>938.88027668303414</v>
      </c>
      <c r="AJ2912" s="11">
        <f t="shared" si="1055"/>
        <v>1008.8600497027913</v>
      </c>
      <c r="AK2912" s="11">
        <f t="shared" si="1055"/>
        <v>1092.7918562121126</v>
      </c>
      <c r="AL2912" s="11">
        <f t="shared" si="1055"/>
        <v>1179.2552891341422</v>
      </c>
      <c r="AM2912" s="11">
        <f t="shared" si="1055"/>
        <v>1268.5032264122328</v>
      </c>
      <c r="AN2912" s="11">
        <f t="shared" si="1055"/>
        <v>1292.4041120232614</v>
      </c>
      <c r="AO2912" s="11">
        <f t="shared" si="1055"/>
        <v>1314.9350932556215</v>
      </c>
      <c r="AP2912" s="11">
        <f t="shared" si="1055"/>
        <v>1340.2483995981768</v>
      </c>
      <c r="AQ2912" s="11">
        <f t="shared" si="1055"/>
        <v>1366.9835083343955</v>
      </c>
      <c r="AR2912" s="11">
        <f t="shared" si="1055"/>
        <v>1395.4744925918185</v>
      </c>
      <c r="AS2912" s="11">
        <f t="shared" si="1055"/>
        <v>1426.0321723264174</v>
      </c>
      <c r="AT2912" s="11">
        <f t="shared" si="1055"/>
        <v>1458.8687711607165</v>
      </c>
      <c r="AU2912" s="11">
        <f t="shared" si="1055"/>
        <v>1492.8287909562011</v>
      </c>
      <c r="AV2912" s="11">
        <f t="shared" si="1055"/>
        <v>1526.771039571385</v>
      </c>
      <c r="AW2912" s="11">
        <f t="shared" si="1055"/>
        <v>1549.4832055808799</v>
      </c>
      <c r="AX2912" s="11"/>
    </row>
    <row r="2913" spans="3:50">
      <c r="C2913" s="10" t="s">
        <v>4</v>
      </c>
      <c r="D2913" s="3">
        <f t="shared" ref="D2913:AW2917" si="1056">D532*D2642</f>
        <v>0</v>
      </c>
      <c r="E2913" s="3">
        <f t="shared" si="1056"/>
        <v>0</v>
      </c>
      <c r="F2913" s="3">
        <f t="shared" si="1056"/>
        <v>0</v>
      </c>
      <c r="G2913" s="3">
        <f t="shared" si="1056"/>
        <v>0</v>
      </c>
      <c r="H2913" s="3">
        <f t="shared" si="1056"/>
        <v>0</v>
      </c>
      <c r="I2913" s="3">
        <f t="shared" si="1056"/>
        <v>0</v>
      </c>
      <c r="J2913" s="3">
        <f t="shared" si="1056"/>
        <v>0</v>
      </c>
      <c r="K2913" s="3">
        <f t="shared" si="1056"/>
        <v>0</v>
      </c>
      <c r="L2913" s="3">
        <f t="shared" si="1056"/>
        <v>0</v>
      </c>
      <c r="M2913" s="3">
        <f t="shared" si="1056"/>
        <v>0</v>
      </c>
      <c r="N2913" s="3">
        <f t="shared" si="1056"/>
        <v>0</v>
      </c>
      <c r="O2913" s="3">
        <f t="shared" si="1056"/>
        <v>0</v>
      </c>
      <c r="P2913" s="3">
        <f t="shared" si="1056"/>
        <v>0</v>
      </c>
      <c r="Q2913" s="3">
        <f t="shared" si="1056"/>
        <v>0</v>
      </c>
      <c r="R2913" s="3">
        <f t="shared" si="1056"/>
        <v>0</v>
      </c>
      <c r="S2913" s="3">
        <f t="shared" si="1056"/>
        <v>0</v>
      </c>
      <c r="T2913" s="3">
        <f t="shared" si="1056"/>
        <v>0</v>
      </c>
      <c r="U2913" s="3">
        <f t="shared" si="1056"/>
        <v>0</v>
      </c>
      <c r="V2913" s="3">
        <f t="shared" si="1056"/>
        <v>0</v>
      </c>
      <c r="W2913" s="3">
        <f t="shared" si="1056"/>
        <v>0</v>
      </c>
      <c r="X2913" s="3">
        <f t="shared" si="1056"/>
        <v>0</v>
      </c>
      <c r="Y2913" s="3">
        <f t="shared" si="1056"/>
        <v>0</v>
      </c>
      <c r="Z2913" s="3">
        <f t="shared" si="1056"/>
        <v>0</v>
      </c>
      <c r="AA2913" s="3">
        <f t="shared" si="1056"/>
        <v>0</v>
      </c>
      <c r="AB2913" s="3">
        <f t="shared" si="1056"/>
        <v>0</v>
      </c>
      <c r="AC2913" s="3">
        <f t="shared" si="1056"/>
        <v>0</v>
      </c>
      <c r="AD2913" s="3">
        <f t="shared" si="1056"/>
        <v>0</v>
      </c>
      <c r="AE2913" s="3">
        <f t="shared" si="1056"/>
        <v>0</v>
      </c>
      <c r="AF2913" s="3">
        <f t="shared" si="1056"/>
        <v>0</v>
      </c>
      <c r="AG2913" s="3">
        <f t="shared" si="1056"/>
        <v>0</v>
      </c>
      <c r="AH2913" s="3">
        <f t="shared" si="1056"/>
        <v>0</v>
      </c>
      <c r="AI2913" s="3">
        <f t="shared" si="1056"/>
        <v>0</v>
      </c>
      <c r="AJ2913" s="3">
        <f t="shared" si="1056"/>
        <v>0</v>
      </c>
      <c r="AK2913" s="3">
        <f t="shared" si="1056"/>
        <v>0</v>
      </c>
      <c r="AL2913" s="3">
        <f t="shared" si="1056"/>
        <v>0</v>
      </c>
      <c r="AM2913" s="3">
        <f t="shared" si="1056"/>
        <v>0</v>
      </c>
      <c r="AN2913" s="3">
        <f t="shared" si="1056"/>
        <v>0</v>
      </c>
      <c r="AO2913" s="3">
        <f t="shared" si="1056"/>
        <v>0</v>
      </c>
      <c r="AP2913" s="3">
        <f t="shared" si="1056"/>
        <v>0</v>
      </c>
      <c r="AQ2913" s="3">
        <f t="shared" si="1056"/>
        <v>0</v>
      </c>
      <c r="AR2913" s="3">
        <f t="shared" si="1056"/>
        <v>0</v>
      </c>
      <c r="AS2913" s="3">
        <f t="shared" si="1056"/>
        <v>0</v>
      </c>
      <c r="AT2913" s="3">
        <f t="shared" si="1056"/>
        <v>0</v>
      </c>
      <c r="AU2913" s="3">
        <f t="shared" si="1056"/>
        <v>0</v>
      </c>
      <c r="AV2913" s="3">
        <f t="shared" si="1056"/>
        <v>0</v>
      </c>
      <c r="AW2913" s="3">
        <f t="shared" si="1056"/>
        <v>0</v>
      </c>
      <c r="AX2913" s="3"/>
    </row>
    <row r="2914" spans="3:50">
      <c r="C2914" s="10" t="s">
        <v>3</v>
      </c>
      <c r="D2914" s="3">
        <f t="shared" si="1056"/>
        <v>0</v>
      </c>
      <c r="E2914" s="3">
        <f t="shared" si="1056"/>
        <v>0</v>
      </c>
      <c r="F2914" s="3">
        <f t="shared" si="1056"/>
        <v>0</v>
      </c>
      <c r="G2914" s="3">
        <f t="shared" si="1056"/>
        <v>0</v>
      </c>
      <c r="H2914" s="3">
        <f t="shared" si="1056"/>
        <v>0</v>
      </c>
      <c r="I2914" s="3">
        <f t="shared" si="1056"/>
        <v>0</v>
      </c>
      <c r="J2914" s="3">
        <f t="shared" si="1056"/>
        <v>0</v>
      </c>
      <c r="K2914" s="3">
        <f t="shared" si="1056"/>
        <v>0</v>
      </c>
      <c r="L2914" s="3">
        <f t="shared" si="1056"/>
        <v>0</v>
      </c>
      <c r="M2914" s="3">
        <f t="shared" si="1056"/>
        <v>0</v>
      </c>
      <c r="N2914" s="3">
        <f t="shared" si="1056"/>
        <v>0</v>
      </c>
      <c r="O2914" s="3">
        <f t="shared" si="1056"/>
        <v>0</v>
      </c>
      <c r="P2914" s="3">
        <f t="shared" si="1056"/>
        <v>0</v>
      </c>
      <c r="Q2914" s="3">
        <f t="shared" si="1056"/>
        <v>0</v>
      </c>
      <c r="R2914" s="3">
        <f t="shared" si="1056"/>
        <v>0</v>
      </c>
      <c r="S2914" s="3">
        <f t="shared" si="1056"/>
        <v>0</v>
      </c>
      <c r="T2914" s="3">
        <f t="shared" si="1056"/>
        <v>0</v>
      </c>
      <c r="U2914" s="3">
        <f t="shared" si="1056"/>
        <v>0</v>
      </c>
      <c r="V2914" s="3">
        <f t="shared" si="1056"/>
        <v>0</v>
      </c>
      <c r="W2914" s="3">
        <f t="shared" si="1056"/>
        <v>0</v>
      </c>
      <c r="X2914" s="3">
        <f t="shared" si="1056"/>
        <v>0</v>
      </c>
      <c r="Y2914" s="3">
        <f t="shared" si="1056"/>
        <v>0</v>
      </c>
      <c r="Z2914" s="3">
        <f t="shared" si="1056"/>
        <v>0</v>
      </c>
      <c r="AA2914" s="3">
        <f t="shared" si="1056"/>
        <v>0</v>
      </c>
      <c r="AB2914" s="3">
        <f t="shared" si="1056"/>
        <v>0</v>
      </c>
      <c r="AC2914" s="3">
        <f t="shared" si="1056"/>
        <v>0</v>
      </c>
      <c r="AD2914" s="3">
        <f t="shared" si="1056"/>
        <v>0</v>
      </c>
      <c r="AE2914" s="3">
        <f t="shared" si="1056"/>
        <v>0</v>
      </c>
      <c r="AF2914" s="3">
        <f t="shared" si="1056"/>
        <v>0</v>
      </c>
      <c r="AG2914" s="3">
        <f t="shared" si="1056"/>
        <v>0</v>
      </c>
      <c r="AH2914" s="3">
        <f t="shared" si="1056"/>
        <v>0</v>
      </c>
      <c r="AI2914" s="3">
        <f t="shared" si="1056"/>
        <v>0</v>
      </c>
      <c r="AJ2914" s="3">
        <f t="shared" si="1056"/>
        <v>0</v>
      </c>
      <c r="AK2914" s="3">
        <f t="shared" si="1056"/>
        <v>0</v>
      </c>
      <c r="AL2914" s="3">
        <f t="shared" si="1056"/>
        <v>0</v>
      </c>
      <c r="AM2914" s="3">
        <f t="shared" si="1056"/>
        <v>0</v>
      </c>
      <c r="AN2914" s="3">
        <f t="shared" si="1056"/>
        <v>0</v>
      </c>
      <c r="AO2914" s="3">
        <f t="shared" si="1056"/>
        <v>0</v>
      </c>
      <c r="AP2914" s="3">
        <f t="shared" si="1056"/>
        <v>0</v>
      </c>
      <c r="AQ2914" s="3">
        <f t="shared" si="1056"/>
        <v>0</v>
      </c>
      <c r="AR2914" s="3">
        <f t="shared" si="1056"/>
        <v>0</v>
      </c>
      <c r="AS2914" s="3">
        <f t="shared" si="1056"/>
        <v>0</v>
      </c>
      <c r="AT2914" s="3">
        <f t="shared" si="1056"/>
        <v>0</v>
      </c>
      <c r="AU2914" s="3">
        <f t="shared" si="1056"/>
        <v>0</v>
      </c>
      <c r="AV2914" s="3">
        <f t="shared" si="1056"/>
        <v>0</v>
      </c>
      <c r="AW2914" s="3">
        <f t="shared" si="1056"/>
        <v>0</v>
      </c>
      <c r="AX2914" s="3"/>
    </row>
    <row r="2915" spans="3:50">
      <c r="C2915" s="10" t="s">
        <v>2</v>
      </c>
      <c r="D2915" s="3">
        <f t="shared" si="1056"/>
        <v>0</v>
      </c>
      <c r="E2915" s="3">
        <f t="shared" si="1056"/>
        <v>0</v>
      </c>
      <c r="F2915" s="3">
        <f t="shared" si="1056"/>
        <v>0</v>
      </c>
      <c r="G2915" s="3">
        <f t="shared" si="1056"/>
        <v>0</v>
      </c>
      <c r="H2915" s="3">
        <f t="shared" si="1056"/>
        <v>0</v>
      </c>
      <c r="I2915" s="3">
        <f t="shared" si="1056"/>
        <v>0</v>
      </c>
      <c r="J2915" s="3">
        <f t="shared" si="1056"/>
        <v>0</v>
      </c>
      <c r="K2915" s="3">
        <f t="shared" si="1056"/>
        <v>0</v>
      </c>
      <c r="L2915" s="3">
        <f t="shared" si="1056"/>
        <v>0</v>
      </c>
      <c r="M2915" s="3">
        <f t="shared" si="1056"/>
        <v>0</v>
      </c>
      <c r="N2915" s="3">
        <f t="shared" si="1056"/>
        <v>0</v>
      </c>
      <c r="O2915" s="3">
        <f t="shared" si="1056"/>
        <v>0</v>
      </c>
      <c r="P2915" s="3">
        <f t="shared" si="1056"/>
        <v>0</v>
      </c>
      <c r="Q2915" s="3">
        <f t="shared" si="1056"/>
        <v>0</v>
      </c>
      <c r="R2915" s="3">
        <f t="shared" si="1056"/>
        <v>0</v>
      </c>
      <c r="S2915" s="3">
        <f t="shared" si="1056"/>
        <v>0</v>
      </c>
      <c r="T2915" s="3">
        <f t="shared" si="1056"/>
        <v>9.1000926150155248</v>
      </c>
      <c r="U2915" s="3">
        <f t="shared" si="1056"/>
        <v>18.015398373921432</v>
      </c>
      <c r="V2915" s="3">
        <f t="shared" si="1056"/>
        <v>25.184615802888175</v>
      </c>
      <c r="W2915" s="3">
        <f t="shared" si="1056"/>
        <v>32.367717365484509</v>
      </c>
      <c r="X2915" s="3">
        <f t="shared" si="1056"/>
        <v>39.131268655978722</v>
      </c>
      <c r="Y2915" s="3">
        <f t="shared" si="1056"/>
        <v>45.590325121055308</v>
      </c>
      <c r="Z2915" s="3">
        <f t="shared" si="1056"/>
        <v>84.046753393999566</v>
      </c>
      <c r="AA2915" s="3">
        <f t="shared" si="1056"/>
        <v>123.8356628321076</v>
      </c>
      <c r="AB2915" s="3">
        <f t="shared" si="1056"/>
        <v>162.65386259416783</v>
      </c>
      <c r="AC2915" s="3">
        <f t="shared" si="1056"/>
        <v>202.95116388829919</v>
      </c>
      <c r="AD2915" s="3">
        <f t="shared" si="1056"/>
        <v>246.05026753025993</v>
      </c>
      <c r="AE2915" s="3">
        <f t="shared" si="1056"/>
        <v>293.38252023378203</v>
      </c>
      <c r="AF2915" s="3">
        <f t="shared" si="1056"/>
        <v>344.64548545346537</v>
      </c>
      <c r="AG2915" s="3">
        <f t="shared" si="1056"/>
        <v>398.64118475477278</v>
      </c>
      <c r="AH2915" s="3">
        <f t="shared" si="1056"/>
        <v>454.39819111865546</v>
      </c>
      <c r="AI2915" s="3">
        <f t="shared" si="1056"/>
        <v>667.77040429955196</v>
      </c>
      <c r="AJ2915" s="3">
        <f t="shared" si="1056"/>
        <v>710.84153300469507</v>
      </c>
      <c r="AK2915" s="3">
        <f t="shared" si="1056"/>
        <v>763.55373297536244</v>
      </c>
      <c r="AL2915" s="3">
        <f t="shared" si="1056"/>
        <v>817.78181579120655</v>
      </c>
      <c r="AM2915" s="3">
        <f t="shared" si="1056"/>
        <v>873.69780347953224</v>
      </c>
      <c r="AN2915" s="3">
        <f t="shared" si="1056"/>
        <v>889.92584217947285</v>
      </c>
      <c r="AO2915" s="3">
        <f t="shared" si="1056"/>
        <v>905.20563518627534</v>
      </c>
      <c r="AP2915" s="3">
        <f t="shared" si="1056"/>
        <v>922.39569570471701</v>
      </c>
      <c r="AQ2915" s="3">
        <f t="shared" si="1056"/>
        <v>940.5585623180566</v>
      </c>
      <c r="AR2915" s="3">
        <f t="shared" si="1056"/>
        <v>959.92342585310826</v>
      </c>
      <c r="AS2915" s="3">
        <f t="shared" si="1056"/>
        <v>980.7032777080517</v>
      </c>
      <c r="AT2915" s="3">
        <f t="shared" si="1056"/>
        <v>1003.0431343564587</v>
      </c>
      <c r="AU2915" s="3">
        <f t="shared" si="1056"/>
        <v>1026.1477470720235</v>
      </c>
      <c r="AV2915" s="3">
        <f t="shared" si="1056"/>
        <v>1049.2324722155786</v>
      </c>
      <c r="AW2915" s="3">
        <f t="shared" si="1056"/>
        <v>1064.8407995114667</v>
      </c>
      <c r="AX2915" s="3"/>
    </row>
    <row r="2916" spans="3:50">
      <c r="C2916" s="10" t="s">
        <v>1</v>
      </c>
      <c r="D2916" s="3">
        <f t="shared" si="1056"/>
        <v>0</v>
      </c>
      <c r="E2916" s="3">
        <f t="shared" si="1056"/>
        <v>0</v>
      </c>
      <c r="F2916" s="3">
        <f t="shared" si="1056"/>
        <v>0</v>
      </c>
      <c r="G2916" s="3">
        <f t="shared" si="1056"/>
        <v>0</v>
      </c>
      <c r="H2916" s="3">
        <f t="shared" si="1056"/>
        <v>0</v>
      </c>
      <c r="I2916" s="3">
        <f t="shared" si="1056"/>
        <v>0</v>
      </c>
      <c r="J2916" s="3">
        <f t="shared" si="1056"/>
        <v>0</v>
      </c>
      <c r="K2916" s="3">
        <f t="shared" si="1056"/>
        <v>0</v>
      </c>
      <c r="L2916" s="3">
        <f t="shared" si="1056"/>
        <v>0</v>
      </c>
      <c r="M2916" s="3">
        <f t="shared" si="1056"/>
        <v>0</v>
      </c>
      <c r="N2916" s="3">
        <f t="shared" si="1056"/>
        <v>0</v>
      </c>
      <c r="O2916" s="3">
        <f t="shared" si="1056"/>
        <v>0</v>
      </c>
      <c r="P2916" s="3">
        <f t="shared" si="1056"/>
        <v>0</v>
      </c>
      <c r="Q2916" s="3">
        <f t="shared" si="1056"/>
        <v>0</v>
      </c>
      <c r="R2916" s="3">
        <f t="shared" si="1056"/>
        <v>0</v>
      </c>
      <c r="S2916" s="3">
        <f t="shared" si="1056"/>
        <v>0</v>
      </c>
      <c r="T2916" s="3">
        <f t="shared" si="1056"/>
        <v>10.186500386655529</v>
      </c>
      <c r="U2916" s="3">
        <f t="shared" si="1056"/>
        <v>20.605515452121708</v>
      </c>
      <c r="V2916" s="3">
        <f t="shared" si="1056"/>
        <v>29.409768035090906</v>
      </c>
      <c r="W2916" s="3">
        <f t="shared" si="1056"/>
        <v>38.562188419866736</v>
      </c>
      <c r="X2916" s="3">
        <f t="shared" si="1056"/>
        <v>47.529393008808761</v>
      </c>
      <c r="Y2916" s="3">
        <f t="shared" si="1056"/>
        <v>3.3850387877027694</v>
      </c>
      <c r="Z2916" s="3">
        <f t="shared" si="1056"/>
        <v>12.707840489355572</v>
      </c>
      <c r="AA2916" s="3">
        <f t="shared" si="1056"/>
        <v>22.482858817969817</v>
      </c>
      <c r="AB2916" s="3">
        <f t="shared" si="1056"/>
        <v>32.393148470154856</v>
      </c>
      <c r="AC2916" s="3">
        <f t="shared" si="1056"/>
        <v>42.909796500272648</v>
      </c>
      <c r="AD2916" s="3">
        <f t="shared" si="1056"/>
        <v>54.366890524662288</v>
      </c>
      <c r="AE2916" s="3">
        <f t="shared" si="1056"/>
        <v>67.147486353819531</v>
      </c>
      <c r="AF2916" s="3">
        <f t="shared" si="1056"/>
        <v>81.249999660158949</v>
      </c>
      <c r="AG2916" s="3">
        <f t="shared" si="1056"/>
        <v>96.435309211077993</v>
      </c>
      <c r="AH2916" s="3">
        <f t="shared" si="1056"/>
        <v>177.91489701416327</v>
      </c>
      <c r="AI2916" s="3">
        <f t="shared" si="1056"/>
        <v>271.34784901749686</v>
      </c>
      <c r="AJ2916" s="3">
        <f t="shared" si="1056"/>
        <v>298.27541162803413</v>
      </c>
      <c r="AK2916" s="3">
        <f t="shared" si="1056"/>
        <v>329.51715680010227</v>
      </c>
      <c r="AL2916" s="3">
        <f t="shared" si="1056"/>
        <v>361.77497569231218</v>
      </c>
      <c r="AM2916" s="3">
        <f t="shared" si="1056"/>
        <v>395.12979073122341</v>
      </c>
      <c r="AN2916" s="3">
        <f t="shared" si="1056"/>
        <v>402.80633573234974</v>
      </c>
      <c r="AO2916" s="3">
        <f t="shared" si="1056"/>
        <v>410.06082320576138</v>
      </c>
      <c r="AP2916" s="3">
        <f t="shared" si="1056"/>
        <v>418.188016882966</v>
      </c>
      <c r="AQ2916" s="3">
        <f t="shared" si="1056"/>
        <v>426.76450360528185</v>
      </c>
      <c r="AR2916" s="3">
        <f t="shared" si="1056"/>
        <v>435.8952417509629</v>
      </c>
      <c r="AS2916" s="3">
        <f t="shared" si="1056"/>
        <v>445.67812811648366</v>
      </c>
      <c r="AT2916" s="3">
        <f t="shared" si="1056"/>
        <v>456.18041220253002</v>
      </c>
      <c r="AU2916" s="3">
        <f t="shared" si="1056"/>
        <v>467.04155547278032</v>
      </c>
      <c r="AV2916" s="3">
        <f t="shared" si="1056"/>
        <v>477.90473171177473</v>
      </c>
      <c r="AW2916" s="3">
        <f t="shared" si="1056"/>
        <v>485.01401746716112</v>
      </c>
      <c r="AX2916" s="3"/>
    </row>
    <row r="2917" spans="3:50">
      <c r="C2917" s="7" t="s">
        <v>0</v>
      </c>
      <c r="D2917" s="4">
        <f t="shared" si="1056"/>
        <v>0</v>
      </c>
      <c r="E2917" s="4">
        <f t="shared" si="1056"/>
        <v>0</v>
      </c>
      <c r="F2917" s="4">
        <f t="shared" si="1056"/>
        <v>0</v>
      </c>
      <c r="G2917" s="4">
        <f t="shared" si="1056"/>
        <v>0</v>
      </c>
      <c r="H2917" s="4">
        <f t="shared" si="1056"/>
        <v>0</v>
      </c>
      <c r="I2917" s="4">
        <f t="shared" si="1056"/>
        <v>0</v>
      </c>
      <c r="J2917" s="4">
        <f t="shared" si="1056"/>
        <v>0</v>
      </c>
      <c r="K2917" s="4">
        <f t="shared" si="1056"/>
        <v>0</v>
      </c>
      <c r="L2917" s="4">
        <f t="shared" si="1056"/>
        <v>0</v>
      </c>
      <c r="M2917" s="4">
        <f t="shared" si="1056"/>
        <v>0</v>
      </c>
      <c r="N2917" s="4">
        <f t="shared" si="1056"/>
        <v>0</v>
      </c>
      <c r="O2917" s="4">
        <f t="shared" si="1056"/>
        <v>0</v>
      </c>
      <c r="P2917" s="4">
        <f t="shared" si="1056"/>
        <v>0</v>
      </c>
      <c r="Q2917" s="4">
        <f t="shared" si="1056"/>
        <v>0</v>
      </c>
      <c r="R2917" s="4">
        <f t="shared" si="1056"/>
        <v>0</v>
      </c>
      <c r="S2917" s="4">
        <f t="shared" si="1056"/>
        <v>0</v>
      </c>
      <c r="T2917" s="4">
        <f t="shared" si="1056"/>
        <v>0</v>
      </c>
      <c r="U2917" s="4">
        <f t="shared" si="1056"/>
        <v>0</v>
      </c>
      <c r="V2917" s="4">
        <f t="shared" si="1056"/>
        <v>0</v>
      </c>
      <c r="W2917" s="4">
        <f t="shared" si="1056"/>
        <v>0</v>
      </c>
      <c r="X2917" s="4">
        <f t="shared" si="1056"/>
        <v>0</v>
      </c>
      <c r="Y2917" s="4">
        <f t="shared" si="1056"/>
        <v>0</v>
      </c>
      <c r="Z2917" s="4">
        <f t="shared" si="1056"/>
        <v>0</v>
      </c>
      <c r="AA2917" s="4">
        <f t="shared" si="1056"/>
        <v>0</v>
      </c>
      <c r="AB2917" s="4">
        <f t="shared" si="1056"/>
        <v>0</v>
      </c>
      <c r="AC2917" s="4">
        <f t="shared" si="1056"/>
        <v>0</v>
      </c>
      <c r="AD2917" s="4">
        <f t="shared" si="1056"/>
        <v>0</v>
      </c>
      <c r="AE2917" s="4">
        <f t="shared" si="1056"/>
        <v>0</v>
      </c>
      <c r="AF2917" s="4">
        <f t="shared" si="1056"/>
        <v>0</v>
      </c>
      <c r="AG2917" s="4">
        <f t="shared" si="1056"/>
        <v>0</v>
      </c>
      <c r="AH2917" s="4">
        <f t="shared" si="1056"/>
        <v>0</v>
      </c>
      <c r="AI2917" s="4">
        <f t="shared" si="1056"/>
        <v>0</v>
      </c>
      <c r="AJ2917" s="4">
        <f t="shared" si="1056"/>
        <v>0</v>
      </c>
      <c r="AK2917" s="4">
        <f t="shared" si="1056"/>
        <v>0</v>
      </c>
      <c r="AL2917" s="4">
        <f t="shared" si="1056"/>
        <v>0</v>
      </c>
      <c r="AM2917" s="4">
        <f t="shared" si="1056"/>
        <v>0</v>
      </c>
      <c r="AN2917" s="4">
        <f t="shared" si="1056"/>
        <v>0</v>
      </c>
      <c r="AO2917" s="4">
        <f t="shared" si="1056"/>
        <v>0</v>
      </c>
      <c r="AP2917" s="4">
        <f t="shared" si="1056"/>
        <v>0</v>
      </c>
      <c r="AQ2917" s="4">
        <f t="shared" si="1056"/>
        <v>0</v>
      </c>
      <c r="AR2917" s="4">
        <f t="shared" si="1056"/>
        <v>0</v>
      </c>
      <c r="AS2917" s="4">
        <f t="shared" si="1056"/>
        <v>0</v>
      </c>
      <c r="AT2917" s="4">
        <f t="shared" si="1056"/>
        <v>0</v>
      </c>
      <c r="AU2917" s="4">
        <f t="shared" si="1056"/>
        <v>0</v>
      </c>
      <c r="AV2917" s="4">
        <f t="shared" si="1056"/>
        <v>0</v>
      </c>
      <c r="AW2917" s="4">
        <f t="shared" si="1056"/>
        <v>0</v>
      </c>
      <c r="AX2917" s="3"/>
    </row>
    <row r="2918" spans="3:50">
      <c r="C2918" s="14">
        <v>16</v>
      </c>
      <c r="D2918" s="11">
        <f t="shared" ref="D2918:AW2918" si="1057">(D540+D541)*D2647</f>
        <v>0</v>
      </c>
      <c r="E2918" s="11">
        <f t="shared" si="1057"/>
        <v>0</v>
      </c>
      <c r="F2918" s="11">
        <f t="shared" si="1057"/>
        <v>0</v>
      </c>
      <c r="G2918" s="11">
        <f t="shared" si="1057"/>
        <v>0</v>
      </c>
      <c r="H2918" s="11">
        <f t="shared" si="1057"/>
        <v>0</v>
      </c>
      <c r="I2918" s="11">
        <f t="shared" si="1057"/>
        <v>0</v>
      </c>
      <c r="J2918" s="11">
        <f t="shared" si="1057"/>
        <v>0</v>
      </c>
      <c r="K2918" s="11">
        <f t="shared" si="1057"/>
        <v>0</v>
      </c>
      <c r="L2918" s="11">
        <f t="shared" si="1057"/>
        <v>0</v>
      </c>
      <c r="M2918" s="11">
        <f t="shared" si="1057"/>
        <v>0</v>
      </c>
      <c r="N2918" s="11">
        <f t="shared" si="1057"/>
        <v>0</v>
      </c>
      <c r="O2918" s="11">
        <f t="shared" si="1057"/>
        <v>0</v>
      </c>
      <c r="P2918" s="11">
        <f t="shared" si="1057"/>
        <v>0</v>
      </c>
      <c r="Q2918" s="11">
        <f t="shared" si="1057"/>
        <v>0</v>
      </c>
      <c r="R2918" s="11">
        <f t="shared" si="1057"/>
        <v>0</v>
      </c>
      <c r="S2918" s="11">
        <f t="shared" si="1057"/>
        <v>0</v>
      </c>
      <c r="T2918" s="11" t="e">
        <f t="shared" si="1057"/>
        <v>#DIV/0!</v>
      </c>
      <c r="U2918" s="11">
        <f t="shared" si="1057"/>
        <v>18.903293285130392</v>
      </c>
      <c r="V2918" s="11">
        <f t="shared" si="1057"/>
        <v>0</v>
      </c>
      <c r="W2918" s="11">
        <f t="shared" si="1057"/>
        <v>0</v>
      </c>
      <c r="X2918" s="11">
        <f t="shared" si="1057"/>
        <v>0</v>
      </c>
      <c r="Y2918" s="11">
        <f t="shared" si="1057"/>
        <v>0</v>
      </c>
      <c r="Z2918" s="11">
        <f t="shared" si="1057"/>
        <v>48.077152968793399</v>
      </c>
      <c r="AA2918" s="11">
        <f t="shared" si="1057"/>
        <v>94.958104135976001</v>
      </c>
      <c r="AB2918" s="11">
        <f t="shared" si="1057"/>
        <v>143.59445303064521</v>
      </c>
      <c r="AC2918" s="11">
        <f t="shared" si="1057"/>
        <v>191.41374024882762</v>
      </c>
      <c r="AD2918" s="11">
        <f t="shared" si="1057"/>
        <v>241.28226681952287</v>
      </c>
      <c r="AE2918" s="11">
        <f t="shared" si="1057"/>
        <v>294.82592380094314</v>
      </c>
      <c r="AF2918" s="11">
        <f t="shared" si="1057"/>
        <v>353.8254664432036</v>
      </c>
      <c r="AG2918" s="11">
        <f t="shared" si="1057"/>
        <v>417.98275860046118</v>
      </c>
      <c r="AH2918" s="11">
        <f t="shared" si="1057"/>
        <v>485.88762313323053</v>
      </c>
      <c r="AI2918" s="11">
        <f t="shared" si="1057"/>
        <v>620.45052614021199</v>
      </c>
      <c r="AJ2918" s="11">
        <f t="shared" si="1057"/>
        <v>921.48644296974965</v>
      </c>
      <c r="AK2918" s="11">
        <f t="shared" si="1057"/>
        <v>990.15872035453901</v>
      </c>
      <c r="AL2918" s="11">
        <f t="shared" si="1057"/>
        <v>1072.5241463603606</v>
      </c>
      <c r="AM2918" s="11">
        <f t="shared" si="1057"/>
        <v>1157.3738852480897</v>
      </c>
      <c r="AN2918" s="11">
        <f t="shared" si="1057"/>
        <v>1244.95611703689</v>
      </c>
      <c r="AO2918" s="11">
        <f t="shared" si="1057"/>
        <v>1268.4133326942817</v>
      </c>
      <c r="AP2918" s="11">
        <f t="shared" si="1057"/>
        <v>1290.5260733826942</v>
      </c>
      <c r="AQ2918" s="11">
        <f t="shared" si="1057"/>
        <v>1315.3694911347554</v>
      </c>
      <c r="AR2918" s="11">
        <f t="shared" si="1057"/>
        <v>1341.6083184926804</v>
      </c>
      <c r="AS2918" s="11">
        <f t="shared" si="1057"/>
        <v>1369.5704272151011</v>
      </c>
      <c r="AT2918" s="11">
        <f t="shared" si="1057"/>
        <v>1399.5608675355745</v>
      </c>
      <c r="AU2918" s="11">
        <f t="shared" si="1057"/>
        <v>1431.7879235889261</v>
      </c>
      <c r="AV2918" s="11">
        <f t="shared" si="1057"/>
        <v>1465.1175466429106</v>
      </c>
      <c r="AW2918" s="11">
        <f t="shared" si="1057"/>
        <v>1498.4297284013876</v>
      </c>
      <c r="AX2918" s="11"/>
    </row>
    <row r="2919" spans="3:50">
      <c r="C2919" s="10" t="s">
        <v>4</v>
      </c>
      <c r="D2919" s="3">
        <f t="shared" ref="D2919:AW2923" si="1058">D538*D2648</f>
        <v>0</v>
      </c>
      <c r="E2919" s="3">
        <f t="shared" si="1058"/>
        <v>0</v>
      </c>
      <c r="F2919" s="3">
        <f t="shared" si="1058"/>
        <v>0</v>
      </c>
      <c r="G2919" s="3">
        <f t="shared" si="1058"/>
        <v>0</v>
      </c>
      <c r="H2919" s="3">
        <f t="shared" si="1058"/>
        <v>0</v>
      </c>
      <c r="I2919" s="3">
        <f t="shared" si="1058"/>
        <v>0</v>
      </c>
      <c r="J2919" s="3">
        <f t="shared" si="1058"/>
        <v>0</v>
      </c>
      <c r="K2919" s="3">
        <f t="shared" si="1058"/>
        <v>0</v>
      </c>
      <c r="L2919" s="3">
        <f t="shared" si="1058"/>
        <v>0</v>
      </c>
      <c r="M2919" s="3">
        <f t="shared" si="1058"/>
        <v>0</v>
      </c>
      <c r="N2919" s="3">
        <f t="shared" si="1058"/>
        <v>0</v>
      </c>
      <c r="O2919" s="3">
        <f t="shared" si="1058"/>
        <v>0</v>
      </c>
      <c r="P2919" s="3">
        <f t="shared" si="1058"/>
        <v>0</v>
      </c>
      <c r="Q2919" s="3">
        <f t="shared" si="1058"/>
        <v>0</v>
      </c>
      <c r="R2919" s="3">
        <f t="shared" si="1058"/>
        <v>0</v>
      </c>
      <c r="S2919" s="3">
        <f t="shared" si="1058"/>
        <v>0</v>
      </c>
      <c r="T2919" s="3">
        <f t="shared" si="1058"/>
        <v>0</v>
      </c>
      <c r="U2919" s="3">
        <f t="shared" si="1058"/>
        <v>0</v>
      </c>
      <c r="V2919" s="3">
        <f t="shared" si="1058"/>
        <v>0</v>
      </c>
      <c r="W2919" s="3">
        <f t="shared" si="1058"/>
        <v>0</v>
      </c>
      <c r="X2919" s="3">
        <f t="shared" si="1058"/>
        <v>0</v>
      </c>
      <c r="Y2919" s="3">
        <f t="shared" si="1058"/>
        <v>0</v>
      </c>
      <c r="Z2919" s="3">
        <f t="shared" si="1058"/>
        <v>0</v>
      </c>
      <c r="AA2919" s="3">
        <f t="shared" si="1058"/>
        <v>0</v>
      </c>
      <c r="AB2919" s="3">
        <f t="shared" si="1058"/>
        <v>0</v>
      </c>
      <c r="AC2919" s="3">
        <f t="shared" si="1058"/>
        <v>0</v>
      </c>
      <c r="AD2919" s="3">
        <f t="shared" si="1058"/>
        <v>0</v>
      </c>
      <c r="AE2919" s="3">
        <f t="shared" si="1058"/>
        <v>0</v>
      </c>
      <c r="AF2919" s="3">
        <f t="shared" si="1058"/>
        <v>0</v>
      </c>
      <c r="AG2919" s="3">
        <f t="shared" si="1058"/>
        <v>0</v>
      </c>
      <c r="AH2919" s="3">
        <f t="shared" si="1058"/>
        <v>0</v>
      </c>
      <c r="AI2919" s="3">
        <f t="shared" si="1058"/>
        <v>0</v>
      </c>
      <c r="AJ2919" s="3">
        <f t="shared" si="1058"/>
        <v>0</v>
      </c>
      <c r="AK2919" s="3">
        <f t="shared" si="1058"/>
        <v>0</v>
      </c>
      <c r="AL2919" s="3">
        <f t="shared" si="1058"/>
        <v>0</v>
      </c>
      <c r="AM2919" s="3">
        <f t="shared" si="1058"/>
        <v>0</v>
      </c>
      <c r="AN2919" s="3">
        <f t="shared" si="1058"/>
        <v>0</v>
      </c>
      <c r="AO2919" s="3">
        <f t="shared" si="1058"/>
        <v>0</v>
      </c>
      <c r="AP2919" s="3">
        <f t="shared" si="1058"/>
        <v>0</v>
      </c>
      <c r="AQ2919" s="3">
        <f t="shared" si="1058"/>
        <v>0</v>
      </c>
      <c r="AR2919" s="3">
        <f t="shared" si="1058"/>
        <v>0</v>
      </c>
      <c r="AS2919" s="3">
        <f t="shared" si="1058"/>
        <v>0</v>
      </c>
      <c r="AT2919" s="3">
        <f t="shared" si="1058"/>
        <v>0</v>
      </c>
      <c r="AU2919" s="3">
        <f t="shared" si="1058"/>
        <v>0</v>
      </c>
      <c r="AV2919" s="3">
        <f t="shared" si="1058"/>
        <v>0</v>
      </c>
      <c r="AW2919" s="3">
        <f t="shared" si="1058"/>
        <v>0</v>
      </c>
      <c r="AX2919" s="3"/>
    </row>
    <row r="2920" spans="3:50">
      <c r="C2920" s="10" t="s">
        <v>3</v>
      </c>
      <c r="D2920" s="3">
        <f t="shared" si="1058"/>
        <v>0</v>
      </c>
      <c r="E2920" s="3">
        <f t="shared" si="1058"/>
        <v>0</v>
      </c>
      <c r="F2920" s="3">
        <f t="shared" si="1058"/>
        <v>0</v>
      </c>
      <c r="G2920" s="3">
        <f t="shared" si="1058"/>
        <v>0</v>
      </c>
      <c r="H2920" s="3">
        <f t="shared" si="1058"/>
        <v>0</v>
      </c>
      <c r="I2920" s="3">
        <f t="shared" si="1058"/>
        <v>0</v>
      </c>
      <c r="J2920" s="3">
        <f t="shared" si="1058"/>
        <v>0</v>
      </c>
      <c r="K2920" s="3">
        <f t="shared" si="1058"/>
        <v>0</v>
      </c>
      <c r="L2920" s="3">
        <f t="shared" si="1058"/>
        <v>0</v>
      </c>
      <c r="M2920" s="3">
        <f t="shared" si="1058"/>
        <v>0</v>
      </c>
      <c r="N2920" s="3">
        <f t="shared" si="1058"/>
        <v>0</v>
      </c>
      <c r="O2920" s="3">
        <f t="shared" si="1058"/>
        <v>0</v>
      </c>
      <c r="P2920" s="3">
        <f t="shared" si="1058"/>
        <v>0</v>
      </c>
      <c r="Q2920" s="3">
        <f t="shared" si="1058"/>
        <v>0</v>
      </c>
      <c r="R2920" s="3">
        <f t="shared" si="1058"/>
        <v>0</v>
      </c>
      <c r="S2920" s="3">
        <f t="shared" si="1058"/>
        <v>0</v>
      </c>
      <c r="T2920" s="3">
        <f t="shared" si="1058"/>
        <v>0</v>
      </c>
      <c r="U2920" s="3">
        <f t="shared" si="1058"/>
        <v>0</v>
      </c>
      <c r="V2920" s="3">
        <f t="shared" si="1058"/>
        <v>0</v>
      </c>
      <c r="W2920" s="3">
        <f t="shared" si="1058"/>
        <v>0</v>
      </c>
      <c r="X2920" s="3">
        <f t="shared" si="1058"/>
        <v>0</v>
      </c>
      <c r="Y2920" s="3">
        <f t="shared" si="1058"/>
        <v>0</v>
      </c>
      <c r="Z2920" s="3">
        <f t="shared" si="1058"/>
        <v>0</v>
      </c>
      <c r="AA2920" s="3">
        <f t="shared" si="1058"/>
        <v>0</v>
      </c>
      <c r="AB2920" s="3">
        <f t="shared" si="1058"/>
        <v>0</v>
      </c>
      <c r="AC2920" s="3">
        <f t="shared" si="1058"/>
        <v>0</v>
      </c>
      <c r="AD2920" s="3">
        <f t="shared" si="1058"/>
        <v>0</v>
      </c>
      <c r="AE2920" s="3">
        <f t="shared" si="1058"/>
        <v>0</v>
      </c>
      <c r="AF2920" s="3">
        <f t="shared" si="1058"/>
        <v>0</v>
      </c>
      <c r="AG2920" s="3">
        <f t="shared" si="1058"/>
        <v>0</v>
      </c>
      <c r="AH2920" s="3">
        <f t="shared" si="1058"/>
        <v>0</v>
      </c>
      <c r="AI2920" s="3">
        <f t="shared" si="1058"/>
        <v>0</v>
      </c>
      <c r="AJ2920" s="3">
        <f t="shared" si="1058"/>
        <v>0</v>
      </c>
      <c r="AK2920" s="3">
        <f t="shared" si="1058"/>
        <v>0</v>
      </c>
      <c r="AL2920" s="3">
        <f t="shared" si="1058"/>
        <v>0</v>
      </c>
      <c r="AM2920" s="3">
        <f t="shared" si="1058"/>
        <v>0</v>
      </c>
      <c r="AN2920" s="3">
        <f t="shared" si="1058"/>
        <v>0</v>
      </c>
      <c r="AO2920" s="3">
        <f t="shared" si="1058"/>
        <v>0</v>
      </c>
      <c r="AP2920" s="3">
        <f t="shared" si="1058"/>
        <v>0</v>
      </c>
      <c r="AQ2920" s="3">
        <f t="shared" si="1058"/>
        <v>0</v>
      </c>
      <c r="AR2920" s="3">
        <f t="shared" si="1058"/>
        <v>0</v>
      </c>
      <c r="AS2920" s="3">
        <f t="shared" si="1058"/>
        <v>0</v>
      </c>
      <c r="AT2920" s="3">
        <f t="shared" si="1058"/>
        <v>0</v>
      </c>
      <c r="AU2920" s="3">
        <f t="shared" si="1058"/>
        <v>0</v>
      </c>
      <c r="AV2920" s="3">
        <f t="shared" si="1058"/>
        <v>0</v>
      </c>
      <c r="AW2920" s="3">
        <f t="shared" si="1058"/>
        <v>0</v>
      </c>
      <c r="AX2920" s="3"/>
    </row>
    <row r="2921" spans="3:50">
      <c r="C2921" s="10" t="s">
        <v>2</v>
      </c>
      <c r="D2921" s="3">
        <f t="shared" si="1058"/>
        <v>0</v>
      </c>
      <c r="E2921" s="3">
        <f t="shared" si="1058"/>
        <v>0</v>
      </c>
      <c r="F2921" s="3">
        <f t="shared" si="1058"/>
        <v>0</v>
      </c>
      <c r="G2921" s="3">
        <f t="shared" si="1058"/>
        <v>0</v>
      </c>
      <c r="H2921" s="3">
        <f t="shared" si="1058"/>
        <v>0</v>
      </c>
      <c r="I2921" s="3">
        <f t="shared" si="1058"/>
        <v>0</v>
      </c>
      <c r="J2921" s="3">
        <f t="shared" si="1058"/>
        <v>0</v>
      </c>
      <c r="K2921" s="3">
        <f t="shared" si="1058"/>
        <v>0</v>
      </c>
      <c r="L2921" s="3">
        <f t="shared" si="1058"/>
        <v>0</v>
      </c>
      <c r="M2921" s="3">
        <f t="shared" si="1058"/>
        <v>0</v>
      </c>
      <c r="N2921" s="3">
        <f t="shared" si="1058"/>
        <v>0</v>
      </c>
      <c r="O2921" s="3">
        <f t="shared" si="1058"/>
        <v>0</v>
      </c>
      <c r="P2921" s="3">
        <f t="shared" si="1058"/>
        <v>0</v>
      </c>
      <c r="Q2921" s="3">
        <f t="shared" si="1058"/>
        <v>0</v>
      </c>
      <c r="R2921" s="3">
        <f t="shared" si="1058"/>
        <v>0</v>
      </c>
      <c r="S2921" s="3">
        <f t="shared" si="1058"/>
        <v>0</v>
      </c>
      <c r="T2921" s="3">
        <f t="shared" si="1058"/>
        <v>0</v>
      </c>
      <c r="U2921" s="3">
        <f t="shared" si="1058"/>
        <v>8.9361215132669631</v>
      </c>
      <c r="V2921" s="3">
        <f t="shared" si="1058"/>
        <v>17.690785774381848</v>
      </c>
      <c r="W2921" s="3">
        <f t="shared" si="1058"/>
        <v>24.730823805925422</v>
      </c>
      <c r="X2921" s="3">
        <f t="shared" si="1058"/>
        <v>31.784495798184523</v>
      </c>
      <c r="Y2921" s="3">
        <f t="shared" si="1058"/>
        <v>38.426177234848282</v>
      </c>
      <c r="Z2921" s="3">
        <f t="shared" si="1058"/>
        <v>44.768850422342979</v>
      </c>
      <c r="AA2921" s="3">
        <f t="shared" si="1058"/>
        <v>82.532346965908545</v>
      </c>
      <c r="AB2921" s="3">
        <f t="shared" si="1058"/>
        <v>121.60431520419027</v>
      </c>
      <c r="AC2921" s="3">
        <f t="shared" si="1058"/>
        <v>159.72306461424188</v>
      </c>
      <c r="AD2921" s="3">
        <f t="shared" si="1058"/>
        <v>199.29426418938789</v>
      </c>
      <c r="AE2921" s="3">
        <f t="shared" si="1058"/>
        <v>241.6167815033275</v>
      </c>
      <c r="AF2921" s="3">
        <f t="shared" si="1058"/>
        <v>288.0961723786923</v>
      </c>
      <c r="AG2921" s="3">
        <f t="shared" si="1058"/>
        <v>338.43544975896867</v>
      </c>
      <c r="AH2921" s="3">
        <f t="shared" si="1058"/>
        <v>391.45822112660721</v>
      </c>
      <c r="AI2921" s="3">
        <f t="shared" si="1058"/>
        <v>446.21056323590881</v>
      </c>
      <c r="AJ2921" s="3">
        <f t="shared" si="1058"/>
        <v>655.73810380104794</v>
      </c>
      <c r="AK2921" s="3">
        <f t="shared" si="1058"/>
        <v>698.03315024789799</v>
      </c>
      <c r="AL2921" s="3">
        <f t="shared" si="1058"/>
        <v>749.7955491703292</v>
      </c>
      <c r="AM2921" s="3">
        <f t="shared" si="1058"/>
        <v>803.04651682249539</v>
      </c>
      <c r="AN2921" s="3">
        <f t="shared" si="1058"/>
        <v>857.95497563232391</v>
      </c>
      <c r="AO2921" s="3">
        <f t="shared" si="1058"/>
        <v>873.8906074857174</v>
      </c>
      <c r="AP2921" s="3">
        <f t="shared" si="1058"/>
        <v>888.89507972384001</v>
      </c>
      <c r="AQ2921" s="3">
        <f t="shared" si="1058"/>
        <v>905.7753990911134</v>
      </c>
      <c r="AR2921" s="3">
        <f t="shared" si="1058"/>
        <v>923.61099593089148</v>
      </c>
      <c r="AS2921" s="3">
        <f t="shared" si="1058"/>
        <v>942.62693136780251</v>
      </c>
      <c r="AT2921" s="3">
        <f t="shared" si="1058"/>
        <v>963.03235898917308</v>
      </c>
      <c r="AU2921" s="3">
        <f t="shared" si="1058"/>
        <v>984.96968227198386</v>
      </c>
      <c r="AV2921" s="3">
        <f t="shared" si="1058"/>
        <v>1007.6579817737475</v>
      </c>
      <c r="AW2921" s="3">
        <f t="shared" si="1058"/>
        <v>1030.3267520500845</v>
      </c>
      <c r="AX2921" s="3"/>
    </row>
    <row r="2922" spans="3:50">
      <c r="C2922" s="10" t="s">
        <v>1</v>
      </c>
      <c r="D2922" s="3">
        <f t="shared" si="1058"/>
        <v>0</v>
      </c>
      <c r="E2922" s="3">
        <f t="shared" si="1058"/>
        <v>0</v>
      </c>
      <c r="F2922" s="3">
        <f t="shared" si="1058"/>
        <v>0</v>
      </c>
      <c r="G2922" s="3">
        <f t="shared" si="1058"/>
        <v>0</v>
      </c>
      <c r="H2922" s="3">
        <f t="shared" si="1058"/>
        <v>0</v>
      </c>
      <c r="I2922" s="3">
        <f t="shared" si="1058"/>
        <v>0</v>
      </c>
      <c r="J2922" s="3">
        <f t="shared" si="1058"/>
        <v>0</v>
      </c>
      <c r="K2922" s="3">
        <f t="shared" si="1058"/>
        <v>0</v>
      </c>
      <c r="L2922" s="3">
        <f t="shared" si="1058"/>
        <v>0</v>
      </c>
      <c r="M2922" s="3">
        <f t="shared" si="1058"/>
        <v>0</v>
      </c>
      <c r="N2922" s="3">
        <f t="shared" si="1058"/>
        <v>0</v>
      </c>
      <c r="O2922" s="3">
        <f t="shared" si="1058"/>
        <v>0</v>
      </c>
      <c r="P2922" s="3">
        <f t="shared" si="1058"/>
        <v>0</v>
      </c>
      <c r="Q2922" s="3">
        <f t="shared" si="1058"/>
        <v>0</v>
      </c>
      <c r="R2922" s="3">
        <f t="shared" si="1058"/>
        <v>0</v>
      </c>
      <c r="S2922" s="3">
        <f t="shared" si="1058"/>
        <v>0</v>
      </c>
      <c r="T2922" s="3">
        <f t="shared" si="1058"/>
        <v>0</v>
      </c>
      <c r="U2922" s="3">
        <f t="shared" si="1058"/>
        <v>9.98645392038563</v>
      </c>
      <c r="V2922" s="3">
        <f t="shared" si="1058"/>
        <v>20.200856305662864</v>
      </c>
      <c r="W2922" s="3">
        <f t="shared" si="1058"/>
        <v>28.832207543664005</v>
      </c>
      <c r="X2922" s="3">
        <f t="shared" si="1058"/>
        <v>37.80488912843056</v>
      </c>
      <c r="Y2922" s="3">
        <f t="shared" si="1058"/>
        <v>46.595992257376864</v>
      </c>
      <c r="Z2922" s="3">
        <f t="shared" si="1058"/>
        <v>3.3185620761764447</v>
      </c>
      <c r="AA2922" s="3">
        <f t="shared" si="1058"/>
        <v>12.458278963088171</v>
      </c>
      <c r="AB2922" s="3">
        <f t="shared" si="1058"/>
        <v>22.04133167052354</v>
      </c>
      <c r="AC2922" s="3">
        <f t="shared" si="1058"/>
        <v>31.756999190535687</v>
      </c>
      <c r="AD2922" s="3">
        <f t="shared" si="1058"/>
        <v>42.067117186237994</v>
      </c>
      <c r="AE2922" s="3">
        <f t="shared" si="1058"/>
        <v>53.299212331100364</v>
      </c>
      <c r="AF2922" s="3">
        <f t="shared" si="1058"/>
        <v>65.828817836260228</v>
      </c>
      <c r="AG2922" s="3">
        <f t="shared" si="1058"/>
        <v>79.654380487774873</v>
      </c>
      <c r="AH2922" s="3">
        <f t="shared" si="1058"/>
        <v>94.541475009039914</v>
      </c>
      <c r="AI2922" s="3">
        <f t="shared" si="1058"/>
        <v>174.42093489827448</v>
      </c>
      <c r="AJ2922" s="3">
        <f t="shared" si="1058"/>
        <v>266.01901416102316</v>
      </c>
      <c r="AK2922" s="3">
        <f t="shared" si="1058"/>
        <v>292.41776279806305</v>
      </c>
      <c r="AL2922" s="3">
        <f t="shared" si="1058"/>
        <v>323.0459703974073</v>
      </c>
      <c r="AM2922" s="3">
        <f t="shared" si="1058"/>
        <v>354.67029766501423</v>
      </c>
      <c r="AN2922" s="3">
        <f t="shared" si="1058"/>
        <v>387.37007784127979</v>
      </c>
      <c r="AO2922" s="3">
        <f t="shared" si="1058"/>
        <v>394.89586785861871</v>
      </c>
      <c r="AP2922" s="3">
        <f t="shared" si="1058"/>
        <v>402.00788887853065</v>
      </c>
      <c r="AQ2922" s="3">
        <f t="shared" si="1058"/>
        <v>409.97547755754175</v>
      </c>
      <c r="AR2922" s="3">
        <f t="shared" si="1058"/>
        <v>418.38353588966618</v>
      </c>
      <c r="AS2922" s="3">
        <f t="shared" si="1058"/>
        <v>427.33496103960363</v>
      </c>
      <c r="AT2922" s="3">
        <f t="shared" si="1058"/>
        <v>436.9257272683692</v>
      </c>
      <c r="AU2922" s="3">
        <f t="shared" si="1058"/>
        <v>447.22176340473362</v>
      </c>
      <c r="AV2922" s="3">
        <f t="shared" si="1058"/>
        <v>457.86961130872589</v>
      </c>
      <c r="AW2922" s="3">
        <f t="shared" si="1058"/>
        <v>468.51945225722773</v>
      </c>
      <c r="AX2922" s="3"/>
    </row>
    <row r="2923" spans="3:50">
      <c r="C2923" s="7" t="s">
        <v>0</v>
      </c>
      <c r="D2923" s="4">
        <f t="shared" si="1058"/>
        <v>0</v>
      </c>
      <c r="E2923" s="4">
        <f t="shared" si="1058"/>
        <v>0</v>
      </c>
      <c r="F2923" s="4">
        <f t="shared" si="1058"/>
        <v>0</v>
      </c>
      <c r="G2923" s="4">
        <f t="shared" si="1058"/>
        <v>0</v>
      </c>
      <c r="H2923" s="4">
        <f t="shared" si="1058"/>
        <v>0</v>
      </c>
      <c r="I2923" s="4">
        <f t="shared" si="1058"/>
        <v>0</v>
      </c>
      <c r="J2923" s="4">
        <f t="shared" si="1058"/>
        <v>0</v>
      </c>
      <c r="K2923" s="4">
        <f t="shared" si="1058"/>
        <v>0</v>
      </c>
      <c r="L2923" s="4">
        <f t="shared" si="1058"/>
        <v>0</v>
      </c>
      <c r="M2923" s="4">
        <f t="shared" si="1058"/>
        <v>0</v>
      </c>
      <c r="N2923" s="4">
        <f t="shared" si="1058"/>
        <v>0</v>
      </c>
      <c r="O2923" s="4">
        <f t="shared" si="1058"/>
        <v>0</v>
      </c>
      <c r="P2923" s="4">
        <f t="shared" si="1058"/>
        <v>0</v>
      </c>
      <c r="Q2923" s="4">
        <f t="shared" si="1058"/>
        <v>0</v>
      </c>
      <c r="R2923" s="4">
        <f t="shared" si="1058"/>
        <v>0</v>
      </c>
      <c r="S2923" s="4">
        <f t="shared" si="1058"/>
        <v>0</v>
      </c>
      <c r="T2923" s="4">
        <f t="shared" si="1058"/>
        <v>0</v>
      </c>
      <c r="U2923" s="4">
        <f t="shared" si="1058"/>
        <v>0</v>
      </c>
      <c r="V2923" s="4">
        <f t="shared" si="1058"/>
        <v>0</v>
      </c>
      <c r="W2923" s="4">
        <f t="shared" si="1058"/>
        <v>0</v>
      </c>
      <c r="X2923" s="4">
        <f t="shared" si="1058"/>
        <v>0</v>
      </c>
      <c r="Y2923" s="4">
        <f t="shared" si="1058"/>
        <v>0</v>
      </c>
      <c r="Z2923" s="4">
        <f t="shared" si="1058"/>
        <v>0</v>
      </c>
      <c r="AA2923" s="4">
        <f t="shared" si="1058"/>
        <v>0</v>
      </c>
      <c r="AB2923" s="4">
        <f t="shared" si="1058"/>
        <v>0</v>
      </c>
      <c r="AC2923" s="4">
        <f t="shared" si="1058"/>
        <v>0</v>
      </c>
      <c r="AD2923" s="4">
        <f t="shared" si="1058"/>
        <v>0</v>
      </c>
      <c r="AE2923" s="4">
        <f t="shared" si="1058"/>
        <v>0</v>
      </c>
      <c r="AF2923" s="4">
        <f t="shared" si="1058"/>
        <v>0</v>
      </c>
      <c r="AG2923" s="4">
        <f t="shared" si="1058"/>
        <v>0</v>
      </c>
      <c r="AH2923" s="4">
        <f t="shared" si="1058"/>
        <v>0</v>
      </c>
      <c r="AI2923" s="4">
        <f t="shared" si="1058"/>
        <v>0</v>
      </c>
      <c r="AJ2923" s="4">
        <f t="shared" si="1058"/>
        <v>0</v>
      </c>
      <c r="AK2923" s="4">
        <f t="shared" si="1058"/>
        <v>0</v>
      </c>
      <c r="AL2923" s="4">
        <f t="shared" si="1058"/>
        <v>0</v>
      </c>
      <c r="AM2923" s="4">
        <f t="shared" si="1058"/>
        <v>0</v>
      </c>
      <c r="AN2923" s="4">
        <f t="shared" si="1058"/>
        <v>0</v>
      </c>
      <c r="AO2923" s="4">
        <f t="shared" si="1058"/>
        <v>0</v>
      </c>
      <c r="AP2923" s="4">
        <f t="shared" si="1058"/>
        <v>0</v>
      </c>
      <c r="AQ2923" s="4">
        <f t="shared" si="1058"/>
        <v>0</v>
      </c>
      <c r="AR2923" s="4">
        <f t="shared" si="1058"/>
        <v>0</v>
      </c>
      <c r="AS2923" s="4">
        <f t="shared" si="1058"/>
        <v>0</v>
      </c>
      <c r="AT2923" s="4">
        <f t="shared" si="1058"/>
        <v>0</v>
      </c>
      <c r="AU2923" s="4">
        <f t="shared" si="1058"/>
        <v>0</v>
      </c>
      <c r="AV2923" s="4">
        <f t="shared" si="1058"/>
        <v>0</v>
      </c>
      <c r="AW2923" s="4">
        <f t="shared" si="1058"/>
        <v>0</v>
      </c>
      <c r="AX2923" s="3"/>
    </row>
    <row r="2924" spans="3:50">
      <c r="C2924" s="14">
        <v>17</v>
      </c>
      <c r="D2924" s="11">
        <f t="shared" ref="D2924:AW2924" si="1059">(D546+D547)*D2653</f>
        <v>0</v>
      </c>
      <c r="E2924" s="11">
        <f t="shared" si="1059"/>
        <v>0</v>
      </c>
      <c r="F2924" s="11">
        <f t="shared" si="1059"/>
        <v>0</v>
      </c>
      <c r="G2924" s="11">
        <f t="shared" si="1059"/>
        <v>0</v>
      </c>
      <c r="H2924" s="11">
        <f t="shared" si="1059"/>
        <v>0</v>
      </c>
      <c r="I2924" s="11">
        <f t="shared" si="1059"/>
        <v>0</v>
      </c>
      <c r="J2924" s="11">
        <f t="shared" si="1059"/>
        <v>0</v>
      </c>
      <c r="K2924" s="11">
        <f t="shared" si="1059"/>
        <v>0</v>
      </c>
      <c r="L2924" s="11">
        <f t="shared" si="1059"/>
        <v>0</v>
      </c>
      <c r="M2924" s="11">
        <f t="shared" si="1059"/>
        <v>0</v>
      </c>
      <c r="N2924" s="11">
        <f t="shared" si="1059"/>
        <v>0</v>
      </c>
      <c r="O2924" s="11">
        <f t="shared" si="1059"/>
        <v>0</v>
      </c>
      <c r="P2924" s="11">
        <f t="shared" si="1059"/>
        <v>0</v>
      </c>
      <c r="Q2924" s="11">
        <f t="shared" si="1059"/>
        <v>0</v>
      </c>
      <c r="R2924" s="11">
        <f t="shared" si="1059"/>
        <v>0</v>
      </c>
      <c r="S2924" s="11">
        <f t="shared" si="1059"/>
        <v>0</v>
      </c>
      <c r="T2924" s="11">
        <f t="shared" si="1059"/>
        <v>0</v>
      </c>
      <c r="U2924" s="11" t="e">
        <f t="shared" si="1059"/>
        <v>#DIV/0!</v>
      </c>
      <c r="V2924" s="11">
        <f t="shared" si="1059"/>
        <v>18.423965993627672</v>
      </c>
      <c r="W2924" s="11">
        <f t="shared" si="1059"/>
        <v>0</v>
      </c>
      <c r="X2924" s="11">
        <f t="shared" si="1059"/>
        <v>0</v>
      </c>
      <c r="Y2924" s="11">
        <f t="shared" si="1059"/>
        <v>0</v>
      </c>
      <c r="Z2924" s="11">
        <f t="shared" si="1059"/>
        <v>0</v>
      </c>
      <c r="AA2924" s="11">
        <f t="shared" si="1059"/>
        <v>46.901100491791446</v>
      </c>
      <c r="AB2924" s="11">
        <f t="shared" si="1059"/>
        <v>92.62348911965536</v>
      </c>
      <c r="AC2924" s="11">
        <f t="shared" si="1059"/>
        <v>140.05834509440223</v>
      </c>
      <c r="AD2924" s="11">
        <f t="shared" si="1059"/>
        <v>186.69627852495509</v>
      </c>
      <c r="AE2924" s="11">
        <f t="shared" si="1059"/>
        <v>235.3329431031585</v>
      </c>
      <c r="AF2924" s="11">
        <f t="shared" si="1059"/>
        <v>287.55406935445069</v>
      </c>
      <c r="AG2924" s="11">
        <f t="shared" si="1059"/>
        <v>345.09642873442408</v>
      </c>
      <c r="AH2924" s="11">
        <f t="shared" si="1059"/>
        <v>407.66919358129826</v>
      </c>
      <c r="AI2924" s="11">
        <f t="shared" si="1059"/>
        <v>473.89696327776642</v>
      </c>
      <c r="AJ2924" s="11">
        <f t="shared" si="1059"/>
        <v>605.04244118385895</v>
      </c>
      <c r="AK2924" s="11">
        <f t="shared" si="1059"/>
        <v>898.5903918551187</v>
      </c>
      <c r="AL2924" s="11">
        <f t="shared" si="1059"/>
        <v>965.54500191517195</v>
      </c>
      <c r="AM2924" s="11">
        <f t="shared" si="1059"/>
        <v>1045.8521088925479</v>
      </c>
      <c r="AN2924" s="11">
        <f t="shared" si="1059"/>
        <v>1128.5813765542382</v>
      </c>
      <c r="AO2924" s="11">
        <f t="shared" si="1059"/>
        <v>1213.9748049550349</v>
      </c>
      <c r="AP2924" s="11">
        <f t="shared" si="1059"/>
        <v>1236.848276889328</v>
      </c>
      <c r="AQ2924" s="11">
        <f t="shared" si="1059"/>
        <v>1258.4107317396497</v>
      </c>
      <c r="AR2924" s="11">
        <f t="shared" si="1059"/>
        <v>1282.6359094846723</v>
      </c>
      <c r="AS2924" s="11">
        <f t="shared" si="1059"/>
        <v>1308.2217714184242</v>
      </c>
      <c r="AT2924" s="11">
        <f t="shared" si="1059"/>
        <v>1335.4880300583072</v>
      </c>
      <c r="AU2924" s="11">
        <f t="shared" si="1059"/>
        <v>1364.7321443209169</v>
      </c>
      <c r="AV2924" s="11">
        <f t="shared" si="1059"/>
        <v>1396.1572150935003</v>
      </c>
      <c r="AW2924" s="11">
        <f t="shared" si="1059"/>
        <v>1428.6574149740293</v>
      </c>
      <c r="AX2924" s="11"/>
    </row>
    <row r="2925" spans="3:50">
      <c r="C2925" s="10" t="s">
        <v>4</v>
      </c>
      <c r="D2925" s="3">
        <f t="shared" ref="D2925:AW2929" si="1060">D544*D2654</f>
        <v>0</v>
      </c>
      <c r="E2925" s="3">
        <f t="shared" si="1060"/>
        <v>0</v>
      </c>
      <c r="F2925" s="3">
        <f t="shared" si="1060"/>
        <v>0</v>
      </c>
      <c r="G2925" s="3">
        <f t="shared" si="1060"/>
        <v>0</v>
      </c>
      <c r="H2925" s="3">
        <f t="shared" si="1060"/>
        <v>0</v>
      </c>
      <c r="I2925" s="3">
        <f t="shared" si="1060"/>
        <v>0</v>
      </c>
      <c r="J2925" s="3">
        <f t="shared" si="1060"/>
        <v>0</v>
      </c>
      <c r="K2925" s="3">
        <f t="shared" si="1060"/>
        <v>0</v>
      </c>
      <c r="L2925" s="3">
        <f t="shared" si="1060"/>
        <v>0</v>
      </c>
      <c r="M2925" s="3">
        <f t="shared" si="1060"/>
        <v>0</v>
      </c>
      <c r="N2925" s="3">
        <f t="shared" si="1060"/>
        <v>0</v>
      </c>
      <c r="O2925" s="3">
        <f t="shared" si="1060"/>
        <v>0</v>
      </c>
      <c r="P2925" s="3">
        <f t="shared" si="1060"/>
        <v>0</v>
      </c>
      <c r="Q2925" s="3">
        <f t="shared" si="1060"/>
        <v>0</v>
      </c>
      <c r="R2925" s="3">
        <f t="shared" si="1060"/>
        <v>0</v>
      </c>
      <c r="S2925" s="3">
        <f t="shared" si="1060"/>
        <v>0</v>
      </c>
      <c r="T2925" s="3">
        <f t="shared" si="1060"/>
        <v>0</v>
      </c>
      <c r="U2925" s="3">
        <f t="shared" si="1060"/>
        <v>0</v>
      </c>
      <c r="V2925" s="3">
        <f t="shared" si="1060"/>
        <v>0</v>
      </c>
      <c r="W2925" s="3">
        <f t="shared" si="1060"/>
        <v>0</v>
      </c>
      <c r="X2925" s="3">
        <f t="shared" si="1060"/>
        <v>0</v>
      </c>
      <c r="Y2925" s="3">
        <f t="shared" si="1060"/>
        <v>0</v>
      </c>
      <c r="Z2925" s="3">
        <f t="shared" si="1060"/>
        <v>0</v>
      </c>
      <c r="AA2925" s="3">
        <f t="shared" si="1060"/>
        <v>0</v>
      </c>
      <c r="AB2925" s="3">
        <f t="shared" si="1060"/>
        <v>0</v>
      </c>
      <c r="AC2925" s="3">
        <f t="shared" si="1060"/>
        <v>0</v>
      </c>
      <c r="AD2925" s="3">
        <f t="shared" si="1060"/>
        <v>0</v>
      </c>
      <c r="AE2925" s="3">
        <f t="shared" si="1060"/>
        <v>0</v>
      </c>
      <c r="AF2925" s="3">
        <f t="shared" si="1060"/>
        <v>0</v>
      </c>
      <c r="AG2925" s="3">
        <f t="shared" si="1060"/>
        <v>0</v>
      </c>
      <c r="AH2925" s="3">
        <f t="shared" si="1060"/>
        <v>0</v>
      </c>
      <c r="AI2925" s="3">
        <f t="shared" si="1060"/>
        <v>0</v>
      </c>
      <c r="AJ2925" s="3">
        <f t="shared" si="1060"/>
        <v>0</v>
      </c>
      <c r="AK2925" s="3">
        <f t="shared" si="1060"/>
        <v>0</v>
      </c>
      <c r="AL2925" s="3">
        <f t="shared" si="1060"/>
        <v>0</v>
      </c>
      <c r="AM2925" s="3">
        <f t="shared" si="1060"/>
        <v>0</v>
      </c>
      <c r="AN2925" s="3">
        <f t="shared" si="1060"/>
        <v>0</v>
      </c>
      <c r="AO2925" s="3">
        <f t="shared" si="1060"/>
        <v>0</v>
      </c>
      <c r="AP2925" s="3">
        <f t="shared" si="1060"/>
        <v>0</v>
      </c>
      <c r="AQ2925" s="3">
        <f t="shared" si="1060"/>
        <v>0</v>
      </c>
      <c r="AR2925" s="3">
        <f t="shared" si="1060"/>
        <v>0</v>
      </c>
      <c r="AS2925" s="3">
        <f t="shared" si="1060"/>
        <v>0</v>
      </c>
      <c r="AT2925" s="3">
        <f t="shared" si="1060"/>
        <v>0</v>
      </c>
      <c r="AU2925" s="3">
        <f t="shared" si="1060"/>
        <v>0</v>
      </c>
      <c r="AV2925" s="3">
        <f t="shared" si="1060"/>
        <v>0</v>
      </c>
      <c r="AW2925" s="3">
        <f t="shared" si="1060"/>
        <v>0</v>
      </c>
      <c r="AX2925" s="3"/>
    </row>
    <row r="2926" spans="3:50">
      <c r="C2926" s="10" t="s">
        <v>3</v>
      </c>
      <c r="D2926" s="3">
        <f t="shared" si="1060"/>
        <v>0</v>
      </c>
      <c r="E2926" s="3">
        <f t="shared" si="1060"/>
        <v>0</v>
      </c>
      <c r="F2926" s="3">
        <f t="shared" si="1060"/>
        <v>0</v>
      </c>
      <c r="G2926" s="3">
        <f t="shared" si="1060"/>
        <v>0</v>
      </c>
      <c r="H2926" s="3">
        <f t="shared" si="1060"/>
        <v>0</v>
      </c>
      <c r="I2926" s="3">
        <f t="shared" si="1060"/>
        <v>0</v>
      </c>
      <c r="J2926" s="3">
        <f t="shared" si="1060"/>
        <v>0</v>
      </c>
      <c r="K2926" s="3">
        <f t="shared" si="1060"/>
        <v>0</v>
      </c>
      <c r="L2926" s="3">
        <f t="shared" si="1060"/>
        <v>0</v>
      </c>
      <c r="M2926" s="3">
        <f t="shared" si="1060"/>
        <v>0</v>
      </c>
      <c r="N2926" s="3">
        <f t="shared" si="1060"/>
        <v>0</v>
      </c>
      <c r="O2926" s="3">
        <f t="shared" si="1060"/>
        <v>0</v>
      </c>
      <c r="P2926" s="3">
        <f t="shared" si="1060"/>
        <v>0</v>
      </c>
      <c r="Q2926" s="3">
        <f t="shared" si="1060"/>
        <v>0</v>
      </c>
      <c r="R2926" s="3">
        <f t="shared" si="1060"/>
        <v>0</v>
      </c>
      <c r="S2926" s="3">
        <f t="shared" si="1060"/>
        <v>0</v>
      </c>
      <c r="T2926" s="3">
        <f t="shared" si="1060"/>
        <v>0</v>
      </c>
      <c r="U2926" s="3">
        <f t="shared" si="1060"/>
        <v>0</v>
      </c>
      <c r="V2926" s="3">
        <f t="shared" si="1060"/>
        <v>0</v>
      </c>
      <c r="W2926" s="3">
        <f t="shared" si="1060"/>
        <v>0</v>
      </c>
      <c r="X2926" s="3">
        <f t="shared" si="1060"/>
        <v>0</v>
      </c>
      <c r="Y2926" s="3">
        <f t="shared" si="1060"/>
        <v>0</v>
      </c>
      <c r="Z2926" s="3">
        <f t="shared" si="1060"/>
        <v>0</v>
      </c>
      <c r="AA2926" s="3">
        <f t="shared" si="1060"/>
        <v>0</v>
      </c>
      <c r="AB2926" s="3">
        <f t="shared" si="1060"/>
        <v>0</v>
      </c>
      <c r="AC2926" s="3">
        <f t="shared" si="1060"/>
        <v>0</v>
      </c>
      <c r="AD2926" s="3">
        <f t="shared" si="1060"/>
        <v>0</v>
      </c>
      <c r="AE2926" s="3">
        <f t="shared" si="1060"/>
        <v>0</v>
      </c>
      <c r="AF2926" s="3">
        <f t="shared" si="1060"/>
        <v>0</v>
      </c>
      <c r="AG2926" s="3">
        <f t="shared" si="1060"/>
        <v>0</v>
      </c>
      <c r="AH2926" s="3">
        <f t="shared" si="1060"/>
        <v>0</v>
      </c>
      <c r="AI2926" s="3">
        <f t="shared" si="1060"/>
        <v>0</v>
      </c>
      <c r="AJ2926" s="3">
        <f t="shared" si="1060"/>
        <v>0</v>
      </c>
      <c r="AK2926" s="3">
        <f t="shared" si="1060"/>
        <v>0</v>
      </c>
      <c r="AL2926" s="3">
        <f t="shared" si="1060"/>
        <v>0</v>
      </c>
      <c r="AM2926" s="3">
        <f t="shared" si="1060"/>
        <v>0</v>
      </c>
      <c r="AN2926" s="3">
        <f t="shared" si="1060"/>
        <v>0</v>
      </c>
      <c r="AO2926" s="3">
        <f t="shared" si="1060"/>
        <v>0</v>
      </c>
      <c r="AP2926" s="3">
        <f t="shared" si="1060"/>
        <v>0</v>
      </c>
      <c r="AQ2926" s="3">
        <f t="shared" si="1060"/>
        <v>0</v>
      </c>
      <c r="AR2926" s="3">
        <f t="shared" si="1060"/>
        <v>0</v>
      </c>
      <c r="AS2926" s="3">
        <f t="shared" si="1060"/>
        <v>0</v>
      </c>
      <c r="AT2926" s="3">
        <f t="shared" si="1060"/>
        <v>0</v>
      </c>
      <c r="AU2926" s="3">
        <f t="shared" si="1060"/>
        <v>0</v>
      </c>
      <c r="AV2926" s="3">
        <f t="shared" si="1060"/>
        <v>0</v>
      </c>
      <c r="AW2926" s="3">
        <f t="shared" si="1060"/>
        <v>0</v>
      </c>
      <c r="AX2926" s="3"/>
    </row>
    <row r="2927" spans="3:50">
      <c r="C2927" s="10" t="s">
        <v>2</v>
      </c>
      <c r="D2927" s="3">
        <f t="shared" si="1060"/>
        <v>0</v>
      </c>
      <c r="E2927" s="3">
        <f t="shared" si="1060"/>
        <v>0</v>
      </c>
      <c r="F2927" s="3">
        <f t="shared" si="1060"/>
        <v>0</v>
      </c>
      <c r="G2927" s="3">
        <f t="shared" si="1060"/>
        <v>0</v>
      </c>
      <c r="H2927" s="3">
        <f t="shared" si="1060"/>
        <v>0</v>
      </c>
      <c r="I2927" s="3">
        <f t="shared" si="1060"/>
        <v>0</v>
      </c>
      <c r="J2927" s="3">
        <f t="shared" si="1060"/>
        <v>0</v>
      </c>
      <c r="K2927" s="3">
        <f t="shared" si="1060"/>
        <v>0</v>
      </c>
      <c r="L2927" s="3">
        <f t="shared" si="1060"/>
        <v>0</v>
      </c>
      <c r="M2927" s="3">
        <f t="shared" si="1060"/>
        <v>0</v>
      </c>
      <c r="N2927" s="3">
        <f t="shared" si="1060"/>
        <v>0</v>
      </c>
      <c r="O2927" s="3">
        <f t="shared" si="1060"/>
        <v>0</v>
      </c>
      <c r="P2927" s="3">
        <f t="shared" si="1060"/>
        <v>0</v>
      </c>
      <c r="Q2927" s="3">
        <f t="shared" si="1060"/>
        <v>0</v>
      </c>
      <c r="R2927" s="3">
        <f t="shared" si="1060"/>
        <v>0</v>
      </c>
      <c r="S2927" s="3">
        <f t="shared" si="1060"/>
        <v>0</v>
      </c>
      <c r="T2927" s="3">
        <f t="shared" si="1060"/>
        <v>0</v>
      </c>
      <c r="U2927" s="3">
        <f t="shared" si="1060"/>
        <v>0</v>
      </c>
      <c r="V2927" s="3">
        <f t="shared" si="1060"/>
        <v>8.7188461212904098</v>
      </c>
      <c r="W2927" s="3">
        <f t="shared" si="1060"/>
        <v>17.260646993502991</v>
      </c>
      <c r="X2927" s="3">
        <f t="shared" si="1060"/>
        <v>24.129511544408214</v>
      </c>
      <c r="Y2927" s="3">
        <f t="shared" si="1060"/>
        <v>31.011678556042629</v>
      </c>
      <c r="Z2927" s="3">
        <f t="shared" si="1060"/>
        <v>37.491872267255047</v>
      </c>
      <c r="AA2927" s="3">
        <f t="shared" si="1060"/>
        <v>43.680327900641281</v>
      </c>
      <c r="AB2927" s="3">
        <f t="shared" si="1060"/>
        <v>80.525632082819826</v>
      </c>
      <c r="AC2927" s="3">
        <f t="shared" si="1060"/>
        <v>118.64759340796095</v>
      </c>
      <c r="AD2927" s="3">
        <f t="shared" si="1060"/>
        <v>155.83951273771103</v>
      </c>
      <c r="AE2927" s="3">
        <f t="shared" si="1060"/>
        <v>194.44856694745366</v>
      </c>
      <c r="AF2927" s="3">
        <f t="shared" si="1060"/>
        <v>235.74204257645548</v>
      </c>
      <c r="AG2927" s="3">
        <f t="shared" si="1060"/>
        <v>281.09132036458431</v>
      </c>
      <c r="AH2927" s="3">
        <f t="shared" si="1060"/>
        <v>330.20663428281722</v>
      </c>
      <c r="AI2927" s="3">
        <f t="shared" si="1060"/>
        <v>381.94019495479961</v>
      </c>
      <c r="AJ2927" s="3">
        <f t="shared" si="1060"/>
        <v>435.36127309507657</v>
      </c>
      <c r="AK2927" s="3">
        <f t="shared" si="1060"/>
        <v>639.79430163521977</v>
      </c>
      <c r="AL2927" s="3">
        <f t="shared" si="1060"/>
        <v>681.06097433158243</v>
      </c>
      <c r="AM2927" s="3">
        <f t="shared" si="1060"/>
        <v>731.56480761132207</v>
      </c>
      <c r="AN2927" s="3">
        <f t="shared" si="1060"/>
        <v>783.52101613867239</v>
      </c>
      <c r="AO2927" s="3">
        <f t="shared" si="1060"/>
        <v>837.09441511376076</v>
      </c>
      <c r="AP2927" s="3">
        <f t="shared" si="1060"/>
        <v>852.64258349631734</v>
      </c>
      <c r="AQ2927" s="3">
        <f t="shared" si="1060"/>
        <v>867.28223274248751</v>
      </c>
      <c r="AR2927" s="3">
        <f t="shared" si="1060"/>
        <v>883.75211923887957</v>
      </c>
      <c r="AS2927" s="3">
        <f t="shared" si="1060"/>
        <v>901.15405632047919</v>
      </c>
      <c r="AT2927" s="3">
        <f t="shared" si="1060"/>
        <v>919.70763291192077</v>
      </c>
      <c r="AU2927" s="3">
        <f t="shared" si="1060"/>
        <v>939.61691718090879</v>
      </c>
      <c r="AV2927" s="3">
        <f t="shared" si="1060"/>
        <v>961.0208501659157</v>
      </c>
      <c r="AW2927" s="3">
        <f t="shared" si="1060"/>
        <v>983.15749992117583</v>
      </c>
      <c r="AX2927" s="3"/>
    </row>
    <row r="2928" spans="3:50">
      <c r="C2928" s="10" t="s">
        <v>1</v>
      </c>
      <c r="D2928" s="3">
        <f t="shared" si="1060"/>
        <v>0</v>
      </c>
      <c r="E2928" s="3">
        <f t="shared" si="1060"/>
        <v>0</v>
      </c>
      <c r="F2928" s="3">
        <f t="shared" si="1060"/>
        <v>0</v>
      </c>
      <c r="G2928" s="3">
        <f t="shared" si="1060"/>
        <v>0</v>
      </c>
      <c r="H2928" s="3">
        <f t="shared" si="1060"/>
        <v>0</v>
      </c>
      <c r="I2928" s="3">
        <f t="shared" si="1060"/>
        <v>0</v>
      </c>
      <c r="J2928" s="3">
        <f t="shared" si="1060"/>
        <v>0</v>
      </c>
      <c r="K2928" s="3">
        <f t="shared" si="1060"/>
        <v>0</v>
      </c>
      <c r="L2928" s="3">
        <f t="shared" si="1060"/>
        <v>0</v>
      </c>
      <c r="M2928" s="3">
        <f t="shared" si="1060"/>
        <v>0</v>
      </c>
      <c r="N2928" s="3">
        <f t="shared" si="1060"/>
        <v>0</v>
      </c>
      <c r="O2928" s="3">
        <f t="shared" si="1060"/>
        <v>0</v>
      </c>
      <c r="P2928" s="3">
        <f t="shared" si="1060"/>
        <v>0</v>
      </c>
      <c r="Q2928" s="3">
        <f t="shared" si="1060"/>
        <v>0</v>
      </c>
      <c r="R2928" s="3">
        <f t="shared" si="1060"/>
        <v>0</v>
      </c>
      <c r="S2928" s="3">
        <f t="shared" si="1060"/>
        <v>0</v>
      </c>
      <c r="T2928" s="3">
        <f t="shared" si="1060"/>
        <v>0</v>
      </c>
      <c r="U2928" s="3">
        <f t="shared" si="1060"/>
        <v>0</v>
      </c>
      <c r="V2928" s="3">
        <f t="shared" si="1060"/>
        <v>9.726646850998284</v>
      </c>
      <c r="W2928" s="3">
        <f t="shared" si="1060"/>
        <v>19.675311871399209</v>
      </c>
      <c r="X2928" s="3">
        <f t="shared" si="1060"/>
        <v>28.082110321406176</v>
      </c>
      <c r="Y2928" s="3">
        <f t="shared" si="1060"/>
        <v>36.821359085506991</v>
      </c>
      <c r="Z2928" s="3">
        <f t="shared" si="1060"/>
        <v>45.383753329515571</v>
      </c>
      <c r="AA2928" s="3">
        <f t="shared" si="1060"/>
        <v>3.2322265366080525</v>
      </c>
      <c r="AB2928" s="3">
        <f t="shared" si="1060"/>
        <v>12.134165021060879</v>
      </c>
      <c r="AC2928" s="3">
        <f t="shared" si="1060"/>
        <v>21.467905524229192</v>
      </c>
      <c r="AD2928" s="3">
        <f t="shared" si="1060"/>
        <v>30.930810739859847</v>
      </c>
      <c r="AE2928" s="3">
        <f t="shared" si="1060"/>
        <v>40.972701238308822</v>
      </c>
      <c r="AF2928" s="3">
        <f t="shared" si="1060"/>
        <v>51.912582776025815</v>
      </c>
      <c r="AG2928" s="3">
        <f t="shared" si="1060"/>
        <v>64.1162187115238</v>
      </c>
      <c r="AH2928" s="3">
        <f t="shared" si="1060"/>
        <v>77.582096239194129</v>
      </c>
      <c r="AI2928" s="3">
        <f t="shared" si="1060"/>
        <v>92.081888878319887</v>
      </c>
      <c r="AJ2928" s="3">
        <f t="shared" si="1060"/>
        <v>169.8832088648908</v>
      </c>
      <c r="AK2928" s="3">
        <f t="shared" si="1060"/>
        <v>259.09827722862718</v>
      </c>
      <c r="AL2928" s="3">
        <f t="shared" si="1060"/>
        <v>284.81023738463466</v>
      </c>
      <c r="AM2928" s="3">
        <f t="shared" si="1060"/>
        <v>314.6416231170366</v>
      </c>
      <c r="AN2928" s="3">
        <f t="shared" si="1060"/>
        <v>345.44321351986247</v>
      </c>
      <c r="AO2928" s="3">
        <f t="shared" si="1060"/>
        <v>377.2922779040212</v>
      </c>
      <c r="AP2928" s="3">
        <f t="shared" si="1060"/>
        <v>384.62227735698065</v>
      </c>
      <c r="AQ2928" s="3">
        <f t="shared" si="1060"/>
        <v>391.54927240537842</v>
      </c>
      <c r="AR2928" s="3">
        <f t="shared" si="1060"/>
        <v>399.30957670884618</v>
      </c>
      <c r="AS2928" s="3">
        <f t="shared" si="1060"/>
        <v>407.4988914296822</v>
      </c>
      <c r="AT2928" s="3">
        <f t="shared" si="1060"/>
        <v>416.21743676526415</v>
      </c>
      <c r="AU2928" s="3">
        <f t="shared" si="1060"/>
        <v>425.55869011519019</v>
      </c>
      <c r="AV2928" s="3">
        <f t="shared" si="1060"/>
        <v>435.5868651072268</v>
      </c>
      <c r="AW2928" s="3">
        <f t="shared" si="1060"/>
        <v>445.95769915011488</v>
      </c>
      <c r="AX2928" s="3"/>
    </row>
    <row r="2929" spans="3:50">
      <c r="C2929" s="7" t="s">
        <v>0</v>
      </c>
      <c r="D2929" s="4">
        <f t="shared" si="1060"/>
        <v>0</v>
      </c>
      <c r="E2929" s="4">
        <f t="shared" si="1060"/>
        <v>0</v>
      </c>
      <c r="F2929" s="4">
        <f t="shared" si="1060"/>
        <v>0</v>
      </c>
      <c r="G2929" s="4">
        <f t="shared" si="1060"/>
        <v>0</v>
      </c>
      <c r="H2929" s="4">
        <f t="shared" si="1060"/>
        <v>0</v>
      </c>
      <c r="I2929" s="4">
        <f t="shared" si="1060"/>
        <v>0</v>
      </c>
      <c r="J2929" s="4">
        <f t="shared" si="1060"/>
        <v>0</v>
      </c>
      <c r="K2929" s="4">
        <f t="shared" si="1060"/>
        <v>0</v>
      </c>
      <c r="L2929" s="4">
        <f t="shared" si="1060"/>
        <v>0</v>
      </c>
      <c r="M2929" s="4">
        <f t="shared" si="1060"/>
        <v>0</v>
      </c>
      <c r="N2929" s="4">
        <f t="shared" si="1060"/>
        <v>0</v>
      </c>
      <c r="O2929" s="4">
        <f t="shared" si="1060"/>
        <v>0</v>
      </c>
      <c r="P2929" s="4">
        <f t="shared" si="1060"/>
        <v>0</v>
      </c>
      <c r="Q2929" s="4">
        <f t="shared" si="1060"/>
        <v>0</v>
      </c>
      <c r="R2929" s="4">
        <f t="shared" si="1060"/>
        <v>0</v>
      </c>
      <c r="S2929" s="4">
        <f t="shared" si="1060"/>
        <v>0</v>
      </c>
      <c r="T2929" s="4">
        <f t="shared" si="1060"/>
        <v>0</v>
      </c>
      <c r="U2929" s="4">
        <f t="shared" si="1060"/>
        <v>0</v>
      </c>
      <c r="V2929" s="4">
        <f t="shared" si="1060"/>
        <v>0</v>
      </c>
      <c r="W2929" s="4">
        <f t="shared" si="1060"/>
        <v>0</v>
      </c>
      <c r="X2929" s="4">
        <f t="shared" si="1060"/>
        <v>0</v>
      </c>
      <c r="Y2929" s="4">
        <f t="shared" si="1060"/>
        <v>0</v>
      </c>
      <c r="Z2929" s="4">
        <f t="shared" si="1060"/>
        <v>0</v>
      </c>
      <c r="AA2929" s="4">
        <f t="shared" si="1060"/>
        <v>0</v>
      </c>
      <c r="AB2929" s="4">
        <f t="shared" si="1060"/>
        <v>0</v>
      </c>
      <c r="AC2929" s="4">
        <f t="shared" si="1060"/>
        <v>0</v>
      </c>
      <c r="AD2929" s="4">
        <f t="shared" si="1060"/>
        <v>0</v>
      </c>
      <c r="AE2929" s="4">
        <f t="shared" si="1060"/>
        <v>0</v>
      </c>
      <c r="AF2929" s="4">
        <f t="shared" si="1060"/>
        <v>0</v>
      </c>
      <c r="AG2929" s="4">
        <f t="shared" si="1060"/>
        <v>0</v>
      </c>
      <c r="AH2929" s="4">
        <f t="shared" si="1060"/>
        <v>0</v>
      </c>
      <c r="AI2929" s="4">
        <f t="shared" si="1060"/>
        <v>0</v>
      </c>
      <c r="AJ2929" s="4">
        <f t="shared" si="1060"/>
        <v>0</v>
      </c>
      <c r="AK2929" s="4">
        <f t="shared" si="1060"/>
        <v>0</v>
      </c>
      <c r="AL2929" s="4">
        <f t="shared" si="1060"/>
        <v>0</v>
      </c>
      <c r="AM2929" s="4">
        <f t="shared" si="1060"/>
        <v>0</v>
      </c>
      <c r="AN2929" s="4">
        <f t="shared" si="1060"/>
        <v>0</v>
      </c>
      <c r="AO2929" s="4">
        <f t="shared" si="1060"/>
        <v>0</v>
      </c>
      <c r="AP2929" s="4">
        <f t="shared" si="1060"/>
        <v>0</v>
      </c>
      <c r="AQ2929" s="4">
        <f t="shared" si="1060"/>
        <v>0</v>
      </c>
      <c r="AR2929" s="4">
        <f t="shared" si="1060"/>
        <v>0</v>
      </c>
      <c r="AS2929" s="4">
        <f t="shared" si="1060"/>
        <v>0</v>
      </c>
      <c r="AT2929" s="4">
        <f t="shared" si="1060"/>
        <v>0</v>
      </c>
      <c r="AU2929" s="4">
        <f t="shared" si="1060"/>
        <v>0</v>
      </c>
      <c r="AV2929" s="4">
        <f t="shared" si="1060"/>
        <v>0</v>
      </c>
      <c r="AW2929" s="4">
        <f t="shared" si="1060"/>
        <v>0</v>
      </c>
      <c r="AX2929" s="3"/>
    </row>
    <row r="2930" spans="3:50">
      <c r="C2930" s="14">
        <v>18</v>
      </c>
      <c r="D2930" s="11">
        <f t="shared" ref="D2930:AW2930" si="1061">(D552+D553)*D2659</f>
        <v>0</v>
      </c>
      <c r="E2930" s="11">
        <f t="shared" si="1061"/>
        <v>0</v>
      </c>
      <c r="F2930" s="11">
        <f t="shared" si="1061"/>
        <v>0</v>
      </c>
      <c r="G2930" s="11">
        <f t="shared" si="1061"/>
        <v>0</v>
      </c>
      <c r="H2930" s="11">
        <f t="shared" si="1061"/>
        <v>0</v>
      </c>
      <c r="I2930" s="11">
        <f t="shared" si="1061"/>
        <v>0</v>
      </c>
      <c r="J2930" s="11">
        <f t="shared" si="1061"/>
        <v>0</v>
      </c>
      <c r="K2930" s="11">
        <f t="shared" si="1061"/>
        <v>0</v>
      </c>
      <c r="L2930" s="11">
        <f t="shared" si="1061"/>
        <v>0</v>
      </c>
      <c r="M2930" s="11">
        <f t="shared" si="1061"/>
        <v>0</v>
      </c>
      <c r="N2930" s="11">
        <f t="shared" si="1061"/>
        <v>0</v>
      </c>
      <c r="O2930" s="11">
        <f t="shared" si="1061"/>
        <v>0</v>
      </c>
      <c r="P2930" s="11">
        <f t="shared" si="1061"/>
        <v>0</v>
      </c>
      <c r="Q2930" s="11">
        <f t="shared" si="1061"/>
        <v>0</v>
      </c>
      <c r="R2930" s="11">
        <f t="shared" si="1061"/>
        <v>0</v>
      </c>
      <c r="S2930" s="11">
        <f t="shared" si="1061"/>
        <v>0</v>
      </c>
      <c r="T2930" s="11">
        <f t="shared" si="1061"/>
        <v>0</v>
      </c>
      <c r="U2930" s="11">
        <f t="shared" si="1061"/>
        <v>0</v>
      </c>
      <c r="V2930" s="11" t="e">
        <f t="shared" si="1061"/>
        <v>#DIV/0!</v>
      </c>
      <c r="W2930" s="11">
        <f t="shared" si="1061"/>
        <v>17.844665448807138</v>
      </c>
      <c r="X2930" s="11">
        <f t="shared" si="1061"/>
        <v>0</v>
      </c>
      <c r="Y2930" s="11">
        <f t="shared" si="1061"/>
        <v>0</v>
      </c>
      <c r="Z2930" s="11">
        <f t="shared" si="1061"/>
        <v>0</v>
      </c>
      <c r="AA2930" s="11">
        <f t="shared" si="1061"/>
        <v>0</v>
      </c>
      <c r="AB2930" s="11">
        <f t="shared" si="1061"/>
        <v>45.470375392937072</v>
      </c>
      <c r="AC2930" s="11">
        <f t="shared" si="1061"/>
        <v>89.785977083123157</v>
      </c>
      <c r="AD2930" s="11">
        <f t="shared" si="1061"/>
        <v>135.76181701514693</v>
      </c>
      <c r="AE2930" s="11">
        <f t="shared" si="1061"/>
        <v>180.96520019965621</v>
      </c>
      <c r="AF2930" s="11">
        <f t="shared" si="1061"/>
        <v>228.10595477655414</v>
      </c>
      <c r="AG2930" s="11">
        <f t="shared" si="1061"/>
        <v>278.72104181159881</v>
      </c>
      <c r="AH2930" s="11">
        <f t="shared" si="1061"/>
        <v>334.49382003008219</v>
      </c>
      <c r="AI2930" s="11">
        <f t="shared" si="1061"/>
        <v>395.14234938313751</v>
      </c>
      <c r="AJ2930" s="11">
        <f t="shared" si="1061"/>
        <v>459.33347304855027</v>
      </c>
      <c r="AK2930" s="11">
        <f t="shared" si="1061"/>
        <v>586.34991793555048</v>
      </c>
      <c r="AL2930" s="11">
        <f t="shared" si="1061"/>
        <v>870.81644348511452</v>
      </c>
      <c r="AM2930" s="11">
        <f t="shared" si="1061"/>
        <v>935.68997686269438</v>
      </c>
      <c r="AN2930" s="11">
        <f t="shared" si="1061"/>
        <v>1013.5028746270915</v>
      </c>
      <c r="AO2930" s="11">
        <f t="shared" si="1061"/>
        <v>1093.6626341770138</v>
      </c>
      <c r="AP2930" s="11">
        <f t="shared" si="1061"/>
        <v>1176.4037619874457</v>
      </c>
      <c r="AQ2930" s="11">
        <f t="shared" si="1061"/>
        <v>1198.5693277993425</v>
      </c>
      <c r="AR2930" s="11">
        <f t="shared" si="1061"/>
        <v>1219.4644509106843</v>
      </c>
      <c r="AS2930" s="11">
        <f t="shared" si="1061"/>
        <v>1242.9398888833161</v>
      </c>
      <c r="AT2930" s="11">
        <f t="shared" si="1061"/>
        <v>1267.7338995248078</v>
      </c>
      <c r="AU2930" s="11">
        <f t="shared" si="1061"/>
        <v>1294.1563006391955</v>
      </c>
      <c r="AV2930" s="11">
        <f t="shared" si="1061"/>
        <v>1322.4953451515719</v>
      </c>
      <c r="AW2930" s="11">
        <f t="shared" si="1061"/>
        <v>1352.9478482238708</v>
      </c>
      <c r="AX2930" s="11"/>
    </row>
    <row r="2931" spans="3:50">
      <c r="C2931" s="10" t="s">
        <v>4</v>
      </c>
      <c r="D2931" s="3">
        <f t="shared" ref="D2931:AW2935" si="1062">D550*D2660</f>
        <v>0</v>
      </c>
      <c r="E2931" s="3">
        <f t="shared" si="1062"/>
        <v>0</v>
      </c>
      <c r="F2931" s="3">
        <f t="shared" si="1062"/>
        <v>0</v>
      </c>
      <c r="G2931" s="3">
        <f t="shared" si="1062"/>
        <v>0</v>
      </c>
      <c r="H2931" s="3">
        <f t="shared" si="1062"/>
        <v>0</v>
      </c>
      <c r="I2931" s="3">
        <f t="shared" si="1062"/>
        <v>0</v>
      </c>
      <c r="J2931" s="3">
        <f t="shared" si="1062"/>
        <v>0</v>
      </c>
      <c r="K2931" s="3">
        <f t="shared" si="1062"/>
        <v>0</v>
      </c>
      <c r="L2931" s="3">
        <f t="shared" si="1062"/>
        <v>0</v>
      </c>
      <c r="M2931" s="3">
        <f t="shared" si="1062"/>
        <v>0</v>
      </c>
      <c r="N2931" s="3">
        <f t="shared" si="1062"/>
        <v>0</v>
      </c>
      <c r="O2931" s="3">
        <f t="shared" si="1062"/>
        <v>0</v>
      </c>
      <c r="P2931" s="3">
        <f t="shared" si="1062"/>
        <v>0</v>
      </c>
      <c r="Q2931" s="3">
        <f t="shared" si="1062"/>
        <v>0</v>
      </c>
      <c r="R2931" s="3">
        <f t="shared" si="1062"/>
        <v>0</v>
      </c>
      <c r="S2931" s="3">
        <f t="shared" si="1062"/>
        <v>0</v>
      </c>
      <c r="T2931" s="3">
        <f t="shared" si="1062"/>
        <v>0</v>
      </c>
      <c r="U2931" s="3">
        <f t="shared" si="1062"/>
        <v>0</v>
      </c>
      <c r="V2931" s="3">
        <f t="shared" si="1062"/>
        <v>0</v>
      </c>
      <c r="W2931" s="3">
        <f t="shared" si="1062"/>
        <v>0</v>
      </c>
      <c r="X2931" s="3">
        <f t="shared" si="1062"/>
        <v>0</v>
      </c>
      <c r="Y2931" s="3">
        <f t="shared" si="1062"/>
        <v>0</v>
      </c>
      <c r="Z2931" s="3">
        <f t="shared" si="1062"/>
        <v>0</v>
      </c>
      <c r="AA2931" s="3">
        <f t="shared" si="1062"/>
        <v>0</v>
      </c>
      <c r="AB2931" s="3">
        <f t="shared" si="1062"/>
        <v>0</v>
      </c>
      <c r="AC2931" s="3">
        <f t="shared" si="1062"/>
        <v>0</v>
      </c>
      <c r="AD2931" s="3">
        <f t="shared" si="1062"/>
        <v>0</v>
      </c>
      <c r="AE2931" s="3">
        <f t="shared" si="1062"/>
        <v>0</v>
      </c>
      <c r="AF2931" s="3">
        <f t="shared" si="1062"/>
        <v>0</v>
      </c>
      <c r="AG2931" s="3">
        <f t="shared" si="1062"/>
        <v>0</v>
      </c>
      <c r="AH2931" s="3">
        <f t="shared" si="1062"/>
        <v>0</v>
      </c>
      <c r="AI2931" s="3">
        <f t="shared" si="1062"/>
        <v>0</v>
      </c>
      <c r="AJ2931" s="3">
        <f t="shared" si="1062"/>
        <v>0</v>
      </c>
      <c r="AK2931" s="3">
        <f t="shared" si="1062"/>
        <v>0</v>
      </c>
      <c r="AL2931" s="3">
        <f t="shared" si="1062"/>
        <v>0</v>
      </c>
      <c r="AM2931" s="3">
        <f t="shared" si="1062"/>
        <v>0</v>
      </c>
      <c r="AN2931" s="3">
        <f t="shared" si="1062"/>
        <v>0</v>
      </c>
      <c r="AO2931" s="3">
        <f t="shared" si="1062"/>
        <v>0</v>
      </c>
      <c r="AP2931" s="3">
        <f t="shared" si="1062"/>
        <v>0</v>
      </c>
      <c r="AQ2931" s="3">
        <f t="shared" si="1062"/>
        <v>0</v>
      </c>
      <c r="AR2931" s="3">
        <f t="shared" si="1062"/>
        <v>0</v>
      </c>
      <c r="AS2931" s="3">
        <f t="shared" si="1062"/>
        <v>0</v>
      </c>
      <c r="AT2931" s="3">
        <f t="shared" si="1062"/>
        <v>0</v>
      </c>
      <c r="AU2931" s="3">
        <f t="shared" si="1062"/>
        <v>0</v>
      </c>
      <c r="AV2931" s="3">
        <f t="shared" si="1062"/>
        <v>0</v>
      </c>
      <c r="AW2931" s="3">
        <f t="shared" si="1062"/>
        <v>0</v>
      </c>
      <c r="AX2931" s="3"/>
    </row>
    <row r="2932" spans="3:50">
      <c r="C2932" s="10" t="s">
        <v>3</v>
      </c>
      <c r="D2932" s="3">
        <f t="shared" si="1062"/>
        <v>0</v>
      </c>
      <c r="E2932" s="3">
        <f t="shared" si="1062"/>
        <v>0</v>
      </c>
      <c r="F2932" s="3">
        <f t="shared" si="1062"/>
        <v>0</v>
      </c>
      <c r="G2932" s="3">
        <f t="shared" si="1062"/>
        <v>0</v>
      </c>
      <c r="H2932" s="3">
        <f t="shared" si="1062"/>
        <v>0</v>
      </c>
      <c r="I2932" s="3">
        <f t="shared" si="1062"/>
        <v>0</v>
      </c>
      <c r="J2932" s="3">
        <f t="shared" si="1062"/>
        <v>0</v>
      </c>
      <c r="K2932" s="3">
        <f t="shared" si="1062"/>
        <v>0</v>
      </c>
      <c r="L2932" s="3">
        <f t="shared" si="1062"/>
        <v>0</v>
      </c>
      <c r="M2932" s="3">
        <f t="shared" si="1062"/>
        <v>0</v>
      </c>
      <c r="N2932" s="3">
        <f t="shared" si="1062"/>
        <v>0</v>
      </c>
      <c r="O2932" s="3">
        <f t="shared" si="1062"/>
        <v>0</v>
      </c>
      <c r="P2932" s="3">
        <f t="shared" si="1062"/>
        <v>0</v>
      </c>
      <c r="Q2932" s="3">
        <f t="shared" si="1062"/>
        <v>0</v>
      </c>
      <c r="R2932" s="3">
        <f t="shared" si="1062"/>
        <v>0</v>
      </c>
      <c r="S2932" s="3">
        <f t="shared" si="1062"/>
        <v>0</v>
      </c>
      <c r="T2932" s="3">
        <f t="shared" si="1062"/>
        <v>0</v>
      </c>
      <c r="U2932" s="3">
        <f t="shared" si="1062"/>
        <v>0</v>
      </c>
      <c r="V2932" s="3">
        <f t="shared" si="1062"/>
        <v>0</v>
      </c>
      <c r="W2932" s="3">
        <f t="shared" si="1062"/>
        <v>0</v>
      </c>
      <c r="X2932" s="3">
        <f t="shared" si="1062"/>
        <v>0</v>
      </c>
      <c r="Y2932" s="3">
        <f t="shared" si="1062"/>
        <v>0</v>
      </c>
      <c r="Z2932" s="3">
        <f t="shared" si="1062"/>
        <v>0</v>
      </c>
      <c r="AA2932" s="3">
        <f t="shared" si="1062"/>
        <v>0</v>
      </c>
      <c r="AB2932" s="3">
        <f t="shared" si="1062"/>
        <v>0</v>
      </c>
      <c r="AC2932" s="3">
        <f t="shared" si="1062"/>
        <v>0</v>
      </c>
      <c r="AD2932" s="3">
        <f t="shared" si="1062"/>
        <v>0</v>
      </c>
      <c r="AE2932" s="3">
        <f t="shared" si="1062"/>
        <v>0</v>
      </c>
      <c r="AF2932" s="3">
        <f t="shared" si="1062"/>
        <v>0</v>
      </c>
      <c r="AG2932" s="3">
        <f t="shared" si="1062"/>
        <v>0</v>
      </c>
      <c r="AH2932" s="3">
        <f t="shared" si="1062"/>
        <v>0</v>
      </c>
      <c r="AI2932" s="3">
        <f t="shared" si="1062"/>
        <v>0</v>
      </c>
      <c r="AJ2932" s="3">
        <f t="shared" si="1062"/>
        <v>0</v>
      </c>
      <c r="AK2932" s="3">
        <f t="shared" si="1062"/>
        <v>0</v>
      </c>
      <c r="AL2932" s="3">
        <f t="shared" si="1062"/>
        <v>0</v>
      </c>
      <c r="AM2932" s="3">
        <f t="shared" si="1062"/>
        <v>0</v>
      </c>
      <c r="AN2932" s="3">
        <f t="shared" si="1062"/>
        <v>0</v>
      </c>
      <c r="AO2932" s="3">
        <f t="shared" si="1062"/>
        <v>0</v>
      </c>
      <c r="AP2932" s="3">
        <f t="shared" si="1062"/>
        <v>0</v>
      </c>
      <c r="AQ2932" s="3">
        <f t="shared" si="1062"/>
        <v>0</v>
      </c>
      <c r="AR2932" s="3">
        <f t="shared" si="1062"/>
        <v>0</v>
      </c>
      <c r="AS2932" s="3">
        <f t="shared" si="1062"/>
        <v>0</v>
      </c>
      <c r="AT2932" s="3">
        <f t="shared" si="1062"/>
        <v>0</v>
      </c>
      <c r="AU2932" s="3">
        <f t="shared" si="1062"/>
        <v>0</v>
      </c>
      <c r="AV2932" s="3">
        <f t="shared" si="1062"/>
        <v>0</v>
      </c>
      <c r="AW2932" s="3">
        <f t="shared" si="1062"/>
        <v>0</v>
      </c>
      <c r="AX2932" s="3"/>
    </row>
    <row r="2933" spans="3:50">
      <c r="C2933" s="10" t="s">
        <v>2</v>
      </c>
      <c r="D2933" s="3">
        <f t="shared" si="1062"/>
        <v>0</v>
      </c>
      <c r="E2933" s="3">
        <f t="shared" si="1062"/>
        <v>0</v>
      </c>
      <c r="F2933" s="3">
        <f t="shared" si="1062"/>
        <v>0</v>
      </c>
      <c r="G2933" s="3">
        <f t="shared" si="1062"/>
        <v>0</v>
      </c>
      <c r="H2933" s="3">
        <f t="shared" si="1062"/>
        <v>0</v>
      </c>
      <c r="I2933" s="3">
        <f t="shared" si="1062"/>
        <v>0</v>
      </c>
      <c r="J2933" s="3">
        <f t="shared" si="1062"/>
        <v>0</v>
      </c>
      <c r="K2933" s="3">
        <f t="shared" si="1062"/>
        <v>0</v>
      </c>
      <c r="L2933" s="3">
        <f t="shared" si="1062"/>
        <v>0</v>
      </c>
      <c r="M2933" s="3">
        <f t="shared" si="1062"/>
        <v>0</v>
      </c>
      <c r="N2933" s="3">
        <f t="shared" si="1062"/>
        <v>0</v>
      </c>
      <c r="O2933" s="3">
        <f t="shared" si="1062"/>
        <v>0</v>
      </c>
      <c r="P2933" s="3">
        <f t="shared" si="1062"/>
        <v>0</v>
      </c>
      <c r="Q2933" s="3">
        <f t="shared" si="1062"/>
        <v>0</v>
      </c>
      <c r="R2933" s="3">
        <f t="shared" si="1062"/>
        <v>0</v>
      </c>
      <c r="S2933" s="3">
        <f t="shared" si="1062"/>
        <v>0</v>
      </c>
      <c r="T2933" s="3">
        <f t="shared" si="1062"/>
        <v>0</v>
      </c>
      <c r="U2933" s="3">
        <f t="shared" si="1062"/>
        <v>0</v>
      </c>
      <c r="V2933" s="3">
        <f t="shared" si="1062"/>
        <v>0</v>
      </c>
      <c r="W2933" s="3">
        <f t="shared" si="1062"/>
        <v>8.4542221055963722</v>
      </c>
      <c r="X2933" s="3">
        <f t="shared" si="1062"/>
        <v>16.736772428295954</v>
      </c>
      <c r="Y2933" s="3">
        <f t="shared" si="1062"/>
        <v>23.397161397061886</v>
      </c>
      <c r="Z2933" s="3">
        <f t="shared" si="1062"/>
        <v>30.070449086139142</v>
      </c>
      <c r="AA2933" s="3">
        <f t="shared" si="1062"/>
        <v>36.353963688845532</v>
      </c>
      <c r="AB2933" s="3">
        <f t="shared" si="1062"/>
        <v>42.354594699813831</v>
      </c>
      <c r="AC2933" s="3">
        <f t="shared" si="1062"/>
        <v>78.081614166730873</v>
      </c>
      <c r="AD2933" s="3">
        <f t="shared" si="1062"/>
        <v>115.04654320208793</v>
      </c>
      <c r="AE2933" s="3">
        <f t="shared" si="1062"/>
        <v>151.10965776713718</v>
      </c>
      <c r="AF2933" s="3">
        <f t="shared" si="1062"/>
        <v>188.54689602497498</v>
      </c>
      <c r="AG2933" s="3">
        <f t="shared" si="1062"/>
        <v>228.58708134572981</v>
      </c>
      <c r="AH2933" s="3">
        <f t="shared" si="1062"/>
        <v>272.55997195714093</v>
      </c>
      <c r="AI2933" s="3">
        <f t="shared" si="1062"/>
        <v>320.18459646300101</v>
      </c>
      <c r="AJ2933" s="3">
        <f t="shared" si="1062"/>
        <v>370.34800182076799</v>
      </c>
      <c r="AK2933" s="3">
        <f t="shared" si="1062"/>
        <v>422.14770712987826</v>
      </c>
      <c r="AL2933" s="3">
        <f t="shared" si="1062"/>
        <v>620.37602828096772</v>
      </c>
      <c r="AM2933" s="3">
        <f t="shared" si="1062"/>
        <v>660.39022415971885</v>
      </c>
      <c r="AN2933" s="3">
        <f t="shared" si="1062"/>
        <v>709.36122534395997</v>
      </c>
      <c r="AO2933" s="3">
        <f t="shared" si="1062"/>
        <v>759.74052101501218</v>
      </c>
      <c r="AP2933" s="3">
        <f t="shared" si="1062"/>
        <v>811.6879240986782</v>
      </c>
      <c r="AQ2933" s="3">
        <f t="shared" si="1062"/>
        <v>826.76419302380054</v>
      </c>
      <c r="AR2933" s="3">
        <f t="shared" si="1062"/>
        <v>840.95951710148177</v>
      </c>
      <c r="AS2933" s="3">
        <f t="shared" si="1062"/>
        <v>856.92952925188058</v>
      </c>
      <c r="AT2933" s="3">
        <f t="shared" si="1062"/>
        <v>873.80330350008205</v>
      </c>
      <c r="AU2933" s="3">
        <f t="shared" si="1062"/>
        <v>891.79376406965469</v>
      </c>
      <c r="AV2933" s="3">
        <f t="shared" si="1062"/>
        <v>911.09878549473376</v>
      </c>
      <c r="AW2933" s="3">
        <f t="shared" si="1062"/>
        <v>931.85309184115181</v>
      </c>
      <c r="AX2933" s="3"/>
    </row>
    <row r="2934" spans="3:50">
      <c r="C2934" s="10" t="s">
        <v>1</v>
      </c>
      <c r="D2934" s="3">
        <f t="shared" si="1062"/>
        <v>0</v>
      </c>
      <c r="E2934" s="3">
        <f t="shared" si="1062"/>
        <v>0</v>
      </c>
      <c r="F2934" s="3">
        <f t="shared" si="1062"/>
        <v>0</v>
      </c>
      <c r="G2934" s="3">
        <f t="shared" si="1062"/>
        <v>0</v>
      </c>
      <c r="H2934" s="3">
        <f t="shared" si="1062"/>
        <v>0</v>
      </c>
      <c r="I2934" s="3">
        <f t="shared" si="1062"/>
        <v>0</v>
      </c>
      <c r="J2934" s="3">
        <f t="shared" si="1062"/>
        <v>0</v>
      </c>
      <c r="K2934" s="3">
        <f t="shared" si="1062"/>
        <v>0</v>
      </c>
      <c r="L2934" s="3">
        <f t="shared" si="1062"/>
        <v>0</v>
      </c>
      <c r="M2934" s="3">
        <f t="shared" si="1062"/>
        <v>0</v>
      </c>
      <c r="N2934" s="3">
        <f t="shared" si="1062"/>
        <v>0</v>
      </c>
      <c r="O2934" s="3">
        <f t="shared" si="1062"/>
        <v>0</v>
      </c>
      <c r="P2934" s="3">
        <f t="shared" si="1062"/>
        <v>0</v>
      </c>
      <c r="Q2934" s="3">
        <f t="shared" si="1062"/>
        <v>0</v>
      </c>
      <c r="R2934" s="3">
        <f t="shared" si="1062"/>
        <v>0</v>
      </c>
      <c r="S2934" s="3">
        <f t="shared" si="1062"/>
        <v>0</v>
      </c>
      <c r="T2934" s="3">
        <f t="shared" si="1062"/>
        <v>0</v>
      </c>
      <c r="U2934" s="3">
        <f t="shared" si="1062"/>
        <v>0</v>
      </c>
      <c r="V2934" s="3">
        <f t="shared" si="1062"/>
        <v>0</v>
      </c>
      <c r="W2934" s="3">
        <f t="shared" si="1062"/>
        <v>9.414087223458699</v>
      </c>
      <c r="X2934" s="3">
        <f t="shared" si="1062"/>
        <v>19.04305820325883</v>
      </c>
      <c r="Y2934" s="3">
        <f t="shared" si="1062"/>
        <v>27.179709516992929</v>
      </c>
      <c r="Z2934" s="3">
        <f t="shared" si="1062"/>
        <v>35.63812806483034</v>
      </c>
      <c r="AA2934" s="3">
        <f t="shared" si="1062"/>
        <v>43.925375200410826</v>
      </c>
      <c r="AB2934" s="3">
        <f t="shared" si="1062"/>
        <v>3.1283609868577713</v>
      </c>
      <c r="AC2934" s="3">
        <f t="shared" si="1062"/>
        <v>11.744241324067863</v>
      </c>
      <c r="AD2934" s="3">
        <f t="shared" si="1062"/>
        <v>20.778047995987635</v>
      </c>
      <c r="AE2934" s="3">
        <f t="shared" si="1062"/>
        <v>29.936868754256018</v>
      </c>
      <c r="AF2934" s="3">
        <f t="shared" si="1062"/>
        <v>39.656069470494366</v>
      </c>
      <c r="AG2934" s="3">
        <f t="shared" si="1062"/>
        <v>50.244404853494636</v>
      </c>
      <c r="AH2934" s="3">
        <f t="shared" si="1062"/>
        <v>62.055884688225341</v>
      </c>
      <c r="AI2934" s="3">
        <f t="shared" si="1062"/>
        <v>75.089044782126521</v>
      </c>
      <c r="AJ2934" s="3">
        <f t="shared" si="1062"/>
        <v>89.122895781125635</v>
      </c>
      <c r="AK2934" s="3">
        <f t="shared" si="1062"/>
        <v>164.42411969454736</v>
      </c>
      <c r="AL2934" s="3">
        <f t="shared" si="1062"/>
        <v>250.77231842007674</v>
      </c>
      <c r="AM2934" s="3">
        <f t="shared" si="1062"/>
        <v>275.65804104399479</v>
      </c>
      <c r="AN2934" s="3">
        <f t="shared" si="1062"/>
        <v>304.53081411610947</v>
      </c>
      <c r="AO2934" s="3">
        <f t="shared" si="1062"/>
        <v>334.34261494690526</v>
      </c>
      <c r="AP2934" s="3">
        <f t="shared" si="1062"/>
        <v>365.16822984699354</v>
      </c>
      <c r="AQ2934" s="3">
        <f t="shared" si="1062"/>
        <v>372.26268441650262</v>
      </c>
      <c r="AR2934" s="3">
        <f t="shared" si="1062"/>
        <v>378.9670848723888</v>
      </c>
      <c r="AS2934" s="3">
        <f t="shared" si="1062"/>
        <v>386.47801671895127</v>
      </c>
      <c r="AT2934" s="3">
        <f t="shared" si="1062"/>
        <v>394.40417300521483</v>
      </c>
      <c r="AU2934" s="3">
        <f t="shared" si="1062"/>
        <v>402.84255341607843</v>
      </c>
      <c r="AV2934" s="3">
        <f t="shared" si="1062"/>
        <v>411.88363151419003</v>
      </c>
      <c r="AW2934" s="3">
        <f t="shared" si="1062"/>
        <v>421.58955746311477</v>
      </c>
      <c r="AX2934" s="3"/>
    </row>
    <row r="2935" spans="3:50">
      <c r="C2935" s="7" t="s">
        <v>0</v>
      </c>
      <c r="D2935" s="4">
        <f t="shared" si="1062"/>
        <v>0</v>
      </c>
      <c r="E2935" s="4">
        <f t="shared" si="1062"/>
        <v>0</v>
      </c>
      <c r="F2935" s="4">
        <f t="shared" si="1062"/>
        <v>0</v>
      </c>
      <c r="G2935" s="4">
        <f t="shared" si="1062"/>
        <v>0</v>
      </c>
      <c r="H2935" s="4">
        <f t="shared" si="1062"/>
        <v>0</v>
      </c>
      <c r="I2935" s="4">
        <f t="shared" si="1062"/>
        <v>0</v>
      </c>
      <c r="J2935" s="4">
        <f t="shared" si="1062"/>
        <v>0</v>
      </c>
      <c r="K2935" s="4">
        <f t="shared" si="1062"/>
        <v>0</v>
      </c>
      <c r="L2935" s="4">
        <f t="shared" si="1062"/>
        <v>0</v>
      </c>
      <c r="M2935" s="4">
        <f t="shared" si="1062"/>
        <v>0</v>
      </c>
      <c r="N2935" s="4">
        <f t="shared" si="1062"/>
        <v>0</v>
      </c>
      <c r="O2935" s="4">
        <f t="shared" si="1062"/>
        <v>0</v>
      </c>
      <c r="P2935" s="4">
        <f t="shared" si="1062"/>
        <v>0</v>
      </c>
      <c r="Q2935" s="4">
        <f t="shared" si="1062"/>
        <v>0</v>
      </c>
      <c r="R2935" s="4">
        <f t="shared" si="1062"/>
        <v>0</v>
      </c>
      <c r="S2935" s="4">
        <f t="shared" si="1062"/>
        <v>0</v>
      </c>
      <c r="T2935" s="4">
        <f t="shared" si="1062"/>
        <v>0</v>
      </c>
      <c r="U2935" s="4">
        <f t="shared" si="1062"/>
        <v>0</v>
      </c>
      <c r="V2935" s="4">
        <f t="shared" si="1062"/>
        <v>0</v>
      </c>
      <c r="W2935" s="4">
        <f t="shared" si="1062"/>
        <v>0</v>
      </c>
      <c r="X2935" s="4">
        <f t="shared" si="1062"/>
        <v>0</v>
      </c>
      <c r="Y2935" s="4">
        <f t="shared" si="1062"/>
        <v>0</v>
      </c>
      <c r="Z2935" s="4">
        <f t="shared" si="1062"/>
        <v>0</v>
      </c>
      <c r="AA2935" s="4">
        <f t="shared" si="1062"/>
        <v>0</v>
      </c>
      <c r="AB2935" s="4">
        <f t="shared" si="1062"/>
        <v>0</v>
      </c>
      <c r="AC2935" s="4">
        <f t="shared" si="1062"/>
        <v>0</v>
      </c>
      <c r="AD2935" s="4">
        <f t="shared" si="1062"/>
        <v>0</v>
      </c>
      <c r="AE2935" s="4">
        <f t="shared" si="1062"/>
        <v>0</v>
      </c>
      <c r="AF2935" s="4">
        <f t="shared" si="1062"/>
        <v>0</v>
      </c>
      <c r="AG2935" s="4">
        <f t="shared" si="1062"/>
        <v>0</v>
      </c>
      <c r="AH2935" s="4">
        <f t="shared" si="1062"/>
        <v>0</v>
      </c>
      <c r="AI2935" s="4">
        <f t="shared" si="1062"/>
        <v>0</v>
      </c>
      <c r="AJ2935" s="4">
        <f t="shared" si="1062"/>
        <v>0</v>
      </c>
      <c r="AK2935" s="4">
        <f t="shared" si="1062"/>
        <v>0</v>
      </c>
      <c r="AL2935" s="4">
        <f t="shared" si="1062"/>
        <v>0</v>
      </c>
      <c r="AM2935" s="4">
        <f t="shared" si="1062"/>
        <v>0</v>
      </c>
      <c r="AN2935" s="4">
        <f t="shared" si="1062"/>
        <v>0</v>
      </c>
      <c r="AO2935" s="4">
        <f t="shared" si="1062"/>
        <v>0</v>
      </c>
      <c r="AP2935" s="4">
        <f t="shared" si="1062"/>
        <v>0</v>
      </c>
      <c r="AQ2935" s="4">
        <f t="shared" si="1062"/>
        <v>0</v>
      </c>
      <c r="AR2935" s="4">
        <f t="shared" si="1062"/>
        <v>0</v>
      </c>
      <c r="AS2935" s="4">
        <f t="shared" si="1062"/>
        <v>0</v>
      </c>
      <c r="AT2935" s="4">
        <f t="shared" si="1062"/>
        <v>0</v>
      </c>
      <c r="AU2935" s="4">
        <f t="shared" si="1062"/>
        <v>0</v>
      </c>
      <c r="AV2935" s="4">
        <f t="shared" si="1062"/>
        <v>0</v>
      </c>
      <c r="AW2935" s="4">
        <f t="shared" si="1062"/>
        <v>0</v>
      </c>
      <c r="AX2935" s="3"/>
    </row>
    <row r="2936" spans="3:50">
      <c r="C2936" s="14">
        <v>19</v>
      </c>
      <c r="D2936" s="11">
        <f t="shared" ref="D2936:AW2936" si="1063">(D558+D559)*D2665</f>
        <v>0</v>
      </c>
      <c r="E2936" s="11">
        <f t="shared" si="1063"/>
        <v>0</v>
      </c>
      <c r="F2936" s="11">
        <f t="shared" si="1063"/>
        <v>0</v>
      </c>
      <c r="G2936" s="11">
        <f t="shared" si="1063"/>
        <v>0</v>
      </c>
      <c r="H2936" s="11">
        <f t="shared" si="1063"/>
        <v>0</v>
      </c>
      <c r="I2936" s="11">
        <f t="shared" si="1063"/>
        <v>0</v>
      </c>
      <c r="J2936" s="11">
        <f t="shared" si="1063"/>
        <v>0</v>
      </c>
      <c r="K2936" s="11">
        <f t="shared" si="1063"/>
        <v>0</v>
      </c>
      <c r="L2936" s="11">
        <f t="shared" si="1063"/>
        <v>0</v>
      </c>
      <c r="M2936" s="11">
        <f t="shared" si="1063"/>
        <v>0</v>
      </c>
      <c r="N2936" s="11">
        <f t="shared" si="1063"/>
        <v>0</v>
      </c>
      <c r="O2936" s="11">
        <f t="shared" si="1063"/>
        <v>0</v>
      </c>
      <c r="P2936" s="11">
        <f t="shared" si="1063"/>
        <v>0</v>
      </c>
      <c r="Q2936" s="11">
        <f t="shared" si="1063"/>
        <v>0</v>
      </c>
      <c r="R2936" s="11">
        <f t="shared" si="1063"/>
        <v>0</v>
      </c>
      <c r="S2936" s="11">
        <f t="shared" si="1063"/>
        <v>0</v>
      </c>
      <c r="T2936" s="11">
        <f t="shared" si="1063"/>
        <v>0</v>
      </c>
      <c r="U2936" s="11">
        <f t="shared" si="1063"/>
        <v>0</v>
      </c>
      <c r="V2936" s="11">
        <f t="shared" si="1063"/>
        <v>0</v>
      </c>
      <c r="W2936" s="11" t="e">
        <f t="shared" si="1063"/>
        <v>#DIV/0!</v>
      </c>
      <c r="X2936" s="11">
        <f t="shared" si="1063"/>
        <v>17.178967120318696</v>
      </c>
      <c r="Y2936" s="11">
        <f t="shared" si="1063"/>
        <v>0</v>
      </c>
      <c r="Z2936" s="11">
        <f t="shared" si="1063"/>
        <v>0</v>
      </c>
      <c r="AA2936" s="11">
        <f t="shared" si="1063"/>
        <v>0</v>
      </c>
      <c r="AB2936" s="11">
        <f t="shared" si="1063"/>
        <v>0</v>
      </c>
      <c r="AC2936" s="11">
        <f t="shared" si="1063"/>
        <v>43.818662006152529</v>
      </c>
      <c r="AD2936" s="11">
        <f t="shared" si="1063"/>
        <v>86.512329053959391</v>
      </c>
      <c r="AE2936" s="11">
        <f t="shared" si="1063"/>
        <v>130.80593620868805</v>
      </c>
      <c r="AF2936" s="11">
        <f t="shared" si="1063"/>
        <v>174.35530363564743</v>
      </c>
      <c r="AG2936" s="11">
        <f t="shared" si="1063"/>
        <v>219.77127435249142</v>
      </c>
      <c r="AH2936" s="11">
        <f t="shared" si="1063"/>
        <v>268.53457779081083</v>
      </c>
      <c r="AI2936" s="11">
        <f t="shared" si="1063"/>
        <v>322.26698695025823</v>
      </c>
      <c r="AJ2936" s="11">
        <f t="shared" si="1063"/>
        <v>380.69681933603113</v>
      </c>
      <c r="AK2936" s="11">
        <f t="shared" si="1063"/>
        <v>442.53963567733308</v>
      </c>
      <c r="AL2936" s="11">
        <f t="shared" si="1063"/>
        <v>564.81218098905879</v>
      </c>
      <c r="AM2936" s="11">
        <f t="shared" si="1063"/>
        <v>838.81716696123317</v>
      </c>
      <c r="AN2936" s="11">
        <f t="shared" si="1063"/>
        <v>901.29506867306372</v>
      </c>
      <c r="AO2936" s="11">
        <f t="shared" si="1063"/>
        <v>976.23642671211564</v>
      </c>
      <c r="AP2936" s="11">
        <f t="shared" si="1063"/>
        <v>1053.437968569441</v>
      </c>
      <c r="AQ2936" s="11">
        <f t="shared" si="1063"/>
        <v>1133.1255695421175</v>
      </c>
      <c r="AR2936" s="11">
        <f t="shared" si="1063"/>
        <v>1154.4756962557531</v>
      </c>
      <c r="AS2936" s="11">
        <f t="shared" si="1063"/>
        <v>1174.6021180177765</v>
      </c>
      <c r="AT2936" s="11">
        <f t="shared" si="1063"/>
        <v>1197.2139285904075</v>
      </c>
      <c r="AU2936" s="11">
        <f t="shared" si="1063"/>
        <v>1221.0958034510491</v>
      </c>
      <c r="AV2936" s="11">
        <f t="shared" si="1063"/>
        <v>1246.5461626549588</v>
      </c>
      <c r="AW2936" s="11">
        <f t="shared" si="1063"/>
        <v>1273.8426547191414</v>
      </c>
      <c r="AX2936" s="11"/>
    </row>
    <row r="2937" spans="3:50">
      <c r="C2937" s="10" t="s">
        <v>4</v>
      </c>
      <c r="D2937" s="3">
        <f t="shared" ref="D2937:AW2941" si="1064">D556*D2666</f>
        <v>0</v>
      </c>
      <c r="E2937" s="3">
        <f t="shared" si="1064"/>
        <v>0</v>
      </c>
      <c r="F2937" s="3">
        <f t="shared" si="1064"/>
        <v>0</v>
      </c>
      <c r="G2937" s="3">
        <f t="shared" si="1064"/>
        <v>0</v>
      </c>
      <c r="H2937" s="3">
        <f t="shared" si="1064"/>
        <v>0</v>
      </c>
      <c r="I2937" s="3">
        <f t="shared" si="1064"/>
        <v>0</v>
      </c>
      <c r="J2937" s="3">
        <f t="shared" si="1064"/>
        <v>0</v>
      </c>
      <c r="K2937" s="3">
        <f t="shared" si="1064"/>
        <v>0</v>
      </c>
      <c r="L2937" s="3">
        <f t="shared" si="1064"/>
        <v>0</v>
      </c>
      <c r="M2937" s="3">
        <f t="shared" si="1064"/>
        <v>0</v>
      </c>
      <c r="N2937" s="3">
        <f t="shared" si="1064"/>
        <v>0</v>
      </c>
      <c r="O2937" s="3">
        <f t="shared" si="1064"/>
        <v>0</v>
      </c>
      <c r="P2937" s="3">
        <f t="shared" si="1064"/>
        <v>0</v>
      </c>
      <c r="Q2937" s="3">
        <f t="shared" si="1064"/>
        <v>0</v>
      </c>
      <c r="R2937" s="3">
        <f t="shared" si="1064"/>
        <v>0</v>
      </c>
      <c r="S2937" s="3">
        <f t="shared" si="1064"/>
        <v>0</v>
      </c>
      <c r="T2937" s="3">
        <f t="shared" si="1064"/>
        <v>0</v>
      </c>
      <c r="U2937" s="3">
        <f t="shared" si="1064"/>
        <v>0</v>
      </c>
      <c r="V2937" s="3">
        <f t="shared" si="1064"/>
        <v>0</v>
      </c>
      <c r="W2937" s="3">
        <f t="shared" si="1064"/>
        <v>0</v>
      </c>
      <c r="X2937" s="3">
        <f t="shared" si="1064"/>
        <v>0</v>
      </c>
      <c r="Y2937" s="3">
        <f t="shared" si="1064"/>
        <v>0</v>
      </c>
      <c r="Z2937" s="3">
        <f t="shared" si="1064"/>
        <v>0</v>
      </c>
      <c r="AA2937" s="3">
        <f t="shared" si="1064"/>
        <v>0</v>
      </c>
      <c r="AB2937" s="3">
        <f t="shared" si="1064"/>
        <v>0</v>
      </c>
      <c r="AC2937" s="3">
        <f t="shared" si="1064"/>
        <v>0</v>
      </c>
      <c r="AD2937" s="3">
        <f t="shared" si="1064"/>
        <v>0</v>
      </c>
      <c r="AE2937" s="3">
        <f t="shared" si="1064"/>
        <v>0</v>
      </c>
      <c r="AF2937" s="3">
        <f t="shared" si="1064"/>
        <v>0</v>
      </c>
      <c r="AG2937" s="3">
        <f t="shared" si="1064"/>
        <v>0</v>
      </c>
      <c r="AH2937" s="3">
        <f t="shared" si="1064"/>
        <v>0</v>
      </c>
      <c r="AI2937" s="3">
        <f t="shared" si="1064"/>
        <v>0</v>
      </c>
      <c r="AJ2937" s="3">
        <f t="shared" si="1064"/>
        <v>0</v>
      </c>
      <c r="AK2937" s="3">
        <f t="shared" si="1064"/>
        <v>0</v>
      </c>
      <c r="AL2937" s="3">
        <f t="shared" si="1064"/>
        <v>0</v>
      </c>
      <c r="AM2937" s="3">
        <f t="shared" si="1064"/>
        <v>0</v>
      </c>
      <c r="AN2937" s="3">
        <f t="shared" si="1064"/>
        <v>0</v>
      </c>
      <c r="AO2937" s="3">
        <f t="shared" si="1064"/>
        <v>0</v>
      </c>
      <c r="AP2937" s="3">
        <f t="shared" si="1064"/>
        <v>0</v>
      </c>
      <c r="AQ2937" s="3">
        <f t="shared" si="1064"/>
        <v>0</v>
      </c>
      <c r="AR2937" s="3">
        <f t="shared" si="1064"/>
        <v>0</v>
      </c>
      <c r="AS2937" s="3">
        <f t="shared" si="1064"/>
        <v>0</v>
      </c>
      <c r="AT2937" s="3">
        <f t="shared" si="1064"/>
        <v>0</v>
      </c>
      <c r="AU2937" s="3">
        <f t="shared" si="1064"/>
        <v>0</v>
      </c>
      <c r="AV2937" s="3">
        <f t="shared" si="1064"/>
        <v>0</v>
      </c>
      <c r="AW2937" s="3">
        <f t="shared" si="1064"/>
        <v>0</v>
      </c>
      <c r="AX2937" s="3"/>
    </row>
    <row r="2938" spans="3:50">
      <c r="C2938" s="10" t="s">
        <v>3</v>
      </c>
      <c r="D2938" s="3">
        <f t="shared" si="1064"/>
        <v>0</v>
      </c>
      <c r="E2938" s="3">
        <f t="shared" si="1064"/>
        <v>0</v>
      </c>
      <c r="F2938" s="3">
        <f t="shared" si="1064"/>
        <v>0</v>
      </c>
      <c r="G2938" s="3">
        <f t="shared" si="1064"/>
        <v>0</v>
      </c>
      <c r="H2938" s="3">
        <f t="shared" si="1064"/>
        <v>0</v>
      </c>
      <c r="I2938" s="3">
        <f t="shared" si="1064"/>
        <v>0</v>
      </c>
      <c r="J2938" s="3">
        <f t="shared" si="1064"/>
        <v>0</v>
      </c>
      <c r="K2938" s="3">
        <f t="shared" si="1064"/>
        <v>0</v>
      </c>
      <c r="L2938" s="3">
        <f t="shared" si="1064"/>
        <v>0</v>
      </c>
      <c r="M2938" s="3">
        <f t="shared" si="1064"/>
        <v>0</v>
      </c>
      <c r="N2938" s="3">
        <f t="shared" si="1064"/>
        <v>0</v>
      </c>
      <c r="O2938" s="3">
        <f t="shared" si="1064"/>
        <v>0</v>
      </c>
      <c r="P2938" s="3">
        <f t="shared" si="1064"/>
        <v>0</v>
      </c>
      <c r="Q2938" s="3">
        <f t="shared" si="1064"/>
        <v>0</v>
      </c>
      <c r="R2938" s="3">
        <f t="shared" si="1064"/>
        <v>0</v>
      </c>
      <c r="S2938" s="3">
        <f t="shared" si="1064"/>
        <v>0</v>
      </c>
      <c r="T2938" s="3">
        <f t="shared" si="1064"/>
        <v>0</v>
      </c>
      <c r="U2938" s="3">
        <f t="shared" si="1064"/>
        <v>0</v>
      </c>
      <c r="V2938" s="3">
        <f t="shared" si="1064"/>
        <v>0</v>
      </c>
      <c r="W2938" s="3">
        <f t="shared" si="1064"/>
        <v>0</v>
      </c>
      <c r="X2938" s="3">
        <f t="shared" si="1064"/>
        <v>0</v>
      </c>
      <c r="Y2938" s="3">
        <f t="shared" si="1064"/>
        <v>0</v>
      </c>
      <c r="Z2938" s="3">
        <f t="shared" si="1064"/>
        <v>0</v>
      </c>
      <c r="AA2938" s="3">
        <f t="shared" si="1064"/>
        <v>0</v>
      </c>
      <c r="AB2938" s="3">
        <f t="shared" si="1064"/>
        <v>0</v>
      </c>
      <c r="AC2938" s="3">
        <f t="shared" si="1064"/>
        <v>0</v>
      </c>
      <c r="AD2938" s="3">
        <f t="shared" si="1064"/>
        <v>0</v>
      </c>
      <c r="AE2938" s="3">
        <f t="shared" si="1064"/>
        <v>0</v>
      </c>
      <c r="AF2938" s="3">
        <f t="shared" si="1064"/>
        <v>0</v>
      </c>
      <c r="AG2938" s="3">
        <f t="shared" si="1064"/>
        <v>0</v>
      </c>
      <c r="AH2938" s="3">
        <f t="shared" si="1064"/>
        <v>0</v>
      </c>
      <c r="AI2938" s="3">
        <f t="shared" si="1064"/>
        <v>0</v>
      </c>
      <c r="AJ2938" s="3">
        <f t="shared" si="1064"/>
        <v>0</v>
      </c>
      <c r="AK2938" s="3">
        <f t="shared" si="1064"/>
        <v>0</v>
      </c>
      <c r="AL2938" s="3">
        <f t="shared" si="1064"/>
        <v>0</v>
      </c>
      <c r="AM2938" s="3">
        <f t="shared" si="1064"/>
        <v>0</v>
      </c>
      <c r="AN2938" s="3">
        <f t="shared" si="1064"/>
        <v>0</v>
      </c>
      <c r="AO2938" s="3">
        <f t="shared" si="1064"/>
        <v>0</v>
      </c>
      <c r="AP2938" s="3">
        <f t="shared" si="1064"/>
        <v>0</v>
      </c>
      <c r="AQ2938" s="3">
        <f t="shared" si="1064"/>
        <v>0</v>
      </c>
      <c r="AR2938" s="3">
        <f t="shared" si="1064"/>
        <v>0</v>
      </c>
      <c r="AS2938" s="3">
        <f t="shared" si="1064"/>
        <v>0</v>
      </c>
      <c r="AT2938" s="3">
        <f t="shared" si="1064"/>
        <v>0</v>
      </c>
      <c r="AU2938" s="3">
        <f t="shared" si="1064"/>
        <v>0</v>
      </c>
      <c r="AV2938" s="3">
        <f t="shared" si="1064"/>
        <v>0</v>
      </c>
      <c r="AW2938" s="3">
        <f t="shared" si="1064"/>
        <v>0</v>
      </c>
      <c r="AX2938" s="3"/>
    </row>
    <row r="2939" spans="3:50">
      <c r="C2939" s="10" t="s">
        <v>2</v>
      </c>
      <c r="D2939" s="3">
        <f t="shared" si="1064"/>
        <v>0</v>
      </c>
      <c r="E2939" s="3">
        <f t="shared" si="1064"/>
        <v>0</v>
      </c>
      <c r="F2939" s="3">
        <f t="shared" si="1064"/>
        <v>0</v>
      </c>
      <c r="G2939" s="3">
        <f t="shared" si="1064"/>
        <v>0</v>
      </c>
      <c r="H2939" s="3">
        <f t="shared" si="1064"/>
        <v>0</v>
      </c>
      <c r="I2939" s="3">
        <f t="shared" si="1064"/>
        <v>0</v>
      </c>
      <c r="J2939" s="3">
        <f t="shared" si="1064"/>
        <v>0</v>
      </c>
      <c r="K2939" s="3">
        <f t="shared" si="1064"/>
        <v>0</v>
      </c>
      <c r="L2939" s="3">
        <f t="shared" si="1064"/>
        <v>0</v>
      </c>
      <c r="M2939" s="3">
        <f t="shared" si="1064"/>
        <v>0</v>
      </c>
      <c r="N2939" s="3">
        <f t="shared" si="1064"/>
        <v>0</v>
      </c>
      <c r="O2939" s="3">
        <f t="shared" si="1064"/>
        <v>0</v>
      </c>
      <c r="P2939" s="3">
        <f t="shared" si="1064"/>
        <v>0</v>
      </c>
      <c r="Q2939" s="3">
        <f t="shared" si="1064"/>
        <v>0</v>
      </c>
      <c r="R2939" s="3">
        <f t="shared" si="1064"/>
        <v>0</v>
      </c>
      <c r="S2939" s="3">
        <f t="shared" si="1064"/>
        <v>0</v>
      </c>
      <c r="T2939" s="3">
        <f t="shared" si="1064"/>
        <v>0</v>
      </c>
      <c r="U2939" s="3">
        <f t="shared" si="1064"/>
        <v>0</v>
      </c>
      <c r="V2939" s="3">
        <f t="shared" si="1064"/>
        <v>0</v>
      </c>
      <c r="W2939" s="3">
        <f t="shared" si="1064"/>
        <v>0</v>
      </c>
      <c r="X2939" s="3">
        <f t="shared" si="1064"/>
        <v>8.1484845846356784</v>
      </c>
      <c r="Y2939" s="3">
        <f t="shared" si="1064"/>
        <v>16.131505705089907</v>
      </c>
      <c r="Z2939" s="3">
        <f t="shared" si="1064"/>
        <v>22.551029129219064</v>
      </c>
      <c r="AA2939" s="3">
        <f t="shared" si="1064"/>
        <v>28.982984805814024</v>
      </c>
      <c r="AB2939" s="3">
        <f t="shared" si="1064"/>
        <v>35.039263105338783</v>
      </c>
      <c r="AC2939" s="3">
        <f t="shared" si="1064"/>
        <v>40.822887982971821</v>
      </c>
      <c r="AD2939" s="3">
        <f t="shared" si="1064"/>
        <v>75.257879605493855</v>
      </c>
      <c r="AE2939" s="3">
        <f t="shared" si="1064"/>
        <v>110.88601317645475</v>
      </c>
      <c r="AF2939" s="3">
        <f t="shared" si="1064"/>
        <v>145.64494539243364</v>
      </c>
      <c r="AG2939" s="3">
        <f t="shared" si="1064"/>
        <v>181.72830764919161</v>
      </c>
      <c r="AH2939" s="3">
        <f t="shared" si="1064"/>
        <v>220.32048428909175</v>
      </c>
      <c r="AI2939" s="3">
        <f t="shared" si="1064"/>
        <v>262.70314431546666</v>
      </c>
      <c r="AJ2939" s="3">
        <f t="shared" si="1064"/>
        <v>308.60547734953462</v>
      </c>
      <c r="AK2939" s="3">
        <f t="shared" si="1064"/>
        <v>356.95477905524882</v>
      </c>
      <c r="AL2939" s="3">
        <f t="shared" si="1064"/>
        <v>406.88120574807817</v>
      </c>
      <c r="AM2939" s="3">
        <f t="shared" si="1064"/>
        <v>597.94082057279729</v>
      </c>
      <c r="AN2939" s="3">
        <f t="shared" si="1064"/>
        <v>636.50794764989973</v>
      </c>
      <c r="AO2939" s="3">
        <f t="shared" si="1064"/>
        <v>683.70796715019515</v>
      </c>
      <c r="AP2939" s="3">
        <f t="shared" si="1064"/>
        <v>732.26535173660443</v>
      </c>
      <c r="AQ2939" s="3">
        <f t="shared" si="1064"/>
        <v>782.3341348785691</v>
      </c>
      <c r="AR2939" s="3">
        <f t="shared" si="1064"/>
        <v>796.86518733919274</v>
      </c>
      <c r="AS2939" s="3">
        <f t="shared" si="1064"/>
        <v>810.54715334104617</v>
      </c>
      <c r="AT2939" s="3">
        <f t="shared" si="1064"/>
        <v>825.93962779920309</v>
      </c>
      <c r="AU2939" s="3">
        <f t="shared" si="1064"/>
        <v>842.20318080605625</v>
      </c>
      <c r="AV2939" s="3">
        <f t="shared" si="1064"/>
        <v>859.54303641792012</v>
      </c>
      <c r="AW2939" s="3">
        <f t="shared" si="1064"/>
        <v>878.14991325691153</v>
      </c>
      <c r="AX2939" s="3"/>
    </row>
    <row r="2940" spans="3:50">
      <c r="C2940" s="10" t="s">
        <v>1</v>
      </c>
      <c r="D2940" s="3">
        <f t="shared" si="1064"/>
        <v>0</v>
      </c>
      <c r="E2940" s="3">
        <f t="shared" si="1064"/>
        <v>0</v>
      </c>
      <c r="F2940" s="3">
        <f t="shared" si="1064"/>
        <v>0</v>
      </c>
      <c r="G2940" s="3">
        <f t="shared" si="1064"/>
        <v>0</v>
      </c>
      <c r="H2940" s="3">
        <f t="shared" si="1064"/>
        <v>0</v>
      </c>
      <c r="I2940" s="3">
        <f t="shared" si="1064"/>
        <v>0</v>
      </c>
      <c r="J2940" s="3">
        <f t="shared" si="1064"/>
        <v>0</v>
      </c>
      <c r="K2940" s="3">
        <f t="shared" si="1064"/>
        <v>0</v>
      </c>
      <c r="L2940" s="3">
        <f t="shared" si="1064"/>
        <v>0</v>
      </c>
      <c r="M2940" s="3">
        <f t="shared" si="1064"/>
        <v>0</v>
      </c>
      <c r="N2940" s="3">
        <f t="shared" si="1064"/>
        <v>0</v>
      </c>
      <c r="O2940" s="3">
        <f t="shared" si="1064"/>
        <v>0</v>
      </c>
      <c r="P2940" s="3">
        <f t="shared" si="1064"/>
        <v>0</v>
      </c>
      <c r="Q2940" s="3">
        <f t="shared" si="1064"/>
        <v>0</v>
      </c>
      <c r="R2940" s="3">
        <f t="shared" si="1064"/>
        <v>0</v>
      </c>
      <c r="S2940" s="3">
        <f t="shared" si="1064"/>
        <v>0</v>
      </c>
      <c r="T2940" s="3">
        <f t="shared" si="1064"/>
        <v>0</v>
      </c>
      <c r="U2940" s="3">
        <f t="shared" si="1064"/>
        <v>0</v>
      </c>
      <c r="V2940" s="3">
        <f t="shared" si="1064"/>
        <v>0</v>
      </c>
      <c r="W2940" s="3">
        <f t="shared" si="1064"/>
        <v>0</v>
      </c>
      <c r="X2940" s="3">
        <f t="shared" si="1064"/>
        <v>9.0560757154810627</v>
      </c>
      <c r="Y2940" s="3">
        <f t="shared" si="1064"/>
        <v>18.318863300234543</v>
      </c>
      <c r="Z2940" s="3">
        <f t="shared" si="1064"/>
        <v>26.146083148381727</v>
      </c>
      <c r="AA2940" s="3">
        <f t="shared" si="1064"/>
        <v>34.282833635626787</v>
      </c>
      <c r="AB2940" s="3">
        <f t="shared" si="1064"/>
        <v>42.254922246161982</v>
      </c>
      <c r="AC2940" s="3">
        <f t="shared" si="1064"/>
        <v>3.0093914885072044</v>
      </c>
      <c r="AD2940" s="3">
        <f t="shared" si="1064"/>
        <v>11.297615597464711</v>
      </c>
      <c r="AE2940" s="3">
        <f t="shared" si="1064"/>
        <v>19.987872579157131</v>
      </c>
      <c r="AF2940" s="3">
        <f t="shared" si="1064"/>
        <v>28.798389444213889</v>
      </c>
      <c r="AG2940" s="3">
        <f t="shared" si="1064"/>
        <v>38.147975388232233</v>
      </c>
      <c r="AH2940" s="3">
        <f t="shared" si="1064"/>
        <v>48.33364338272623</v>
      </c>
      <c r="AI2940" s="3">
        <f t="shared" si="1064"/>
        <v>59.695940454783802</v>
      </c>
      <c r="AJ2940" s="3">
        <f t="shared" si="1064"/>
        <v>72.233458094119115</v>
      </c>
      <c r="AK2940" s="3">
        <f t="shared" si="1064"/>
        <v>85.733611025570553</v>
      </c>
      <c r="AL2940" s="3">
        <f t="shared" si="1064"/>
        <v>158.17117921901684</v>
      </c>
      <c r="AM2940" s="3">
        <f t="shared" si="1064"/>
        <v>241.23561308204847</v>
      </c>
      <c r="AN2940" s="3">
        <f t="shared" si="1064"/>
        <v>265.17494814100974</v>
      </c>
      <c r="AO2940" s="3">
        <f t="shared" si="1064"/>
        <v>292.94970875778159</v>
      </c>
      <c r="AP2940" s="3">
        <f t="shared" si="1064"/>
        <v>321.62778652890955</v>
      </c>
      <c r="AQ2940" s="3">
        <f t="shared" si="1064"/>
        <v>351.28112369109641</v>
      </c>
      <c r="AR2940" s="3">
        <f t="shared" si="1064"/>
        <v>358.10578084759885</v>
      </c>
      <c r="AS2940" s="3">
        <f t="shared" si="1064"/>
        <v>364.55521739032741</v>
      </c>
      <c r="AT2940" s="3">
        <f t="shared" si="1064"/>
        <v>371.7805134686123</v>
      </c>
      <c r="AU2940" s="3">
        <f t="shared" si="1064"/>
        <v>379.4052432759035</v>
      </c>
      <c r="AV2940" s="3">
        <f t="shared" si="1064"/>
        <v>387.52271766326402</v>
      </c>
      <c r="AW2940" s="3">
        <f t="shared" si="1064"/>
        <v>396.2199695436218</v>
      </c>
      <c r="AX2940" s="3"/>
    </row>
    <row r="2941" spans="3:50">
      <c r="C2941" s="7" t="s">
        <v>0</v>
      </c>
      <c r="D2941" s="4">
        <f t="shared" si="1064"/>
        <v>0</v>
      </c>
      <c r="E2941" s="4">
        <f t="shared" si="1064"/>
        <v>0</v>
      </c>
      <c r="F2941" s="4">
        <f t="shared" si="1064"/>
        <v>0</v>
      </c>
      <c r="G2941" s="4">
        <f t="shared" si="1064"/>
        <v>0</v>
      </c>
      <c r="H2941" s="4">
        <f t="shared" si="1064"/>
        <v>0</v>
      </c>
      <c r="I2941" s="4">
        <f t="shared" si="1064"/>
        <v>0</v>
      </c>
      <c r="J2941" s="4">
        <f t="shared" si="1064"/>
        <v>0</v>
      </c>
      <c r="K2941" s="4">
        <f t="shared" si="1064"/>
        <v>0</v>
      </c>
      <c r="L2941" s="4">
        <f t="shared" si="1064"/>
        <v>0</v>
      </c>
      <c r="M2941" s="4">
        <f t="shared" si="1064"/>
        <v>0</v>
      </c>
      <c r="N2941" s="4">
        <f t="shared" si="1064"/>
        <v>0</v>
      </c>
      <c r="O2941" s="4">
        <f t="shared" si="1064"/>
        <v>0</v>
      </c>
      <c r="P2941" s="4">
        <f t="shared" si="1064"/>
        <v>0</v>
      </c>
      <c r="Q2941" s="4">
        <f t="shared" si="1064"/>
        <v>0</v>
      </c>
      <c r="R2941" s="4">
        <f t="shared" si="1064"/>
        <v>0</v>
      </c>
      <c r="S2941" s="4">
        <f t="shared" si="1064"/>
        <v>0</v>
      </c>
      <c r="T2941" s="4">
        <f t="shared" si="1064"/>
        <v>0</v>
      </c>
      <c r="U2941" s="4">
        <f t="shared" si="1064"/>
        <v>0</v>
      </c>
      <c r="V2941" s="4">
        <f t="shared" si="1064"/>
        <v>0</v>
      </c>
      <c r="W2941" s="4">
        <f t="shared" si="1064"/>
        <v>0</v>
      </c>
      <c r="X2941" s="4">
        <f t="shared" si="1064"/>
        <v>0</v>
      </c>
      <c r="Y2941" s="4">
        <f t="shared" si="1064"/>
        <v>0</v>
      </c>
      <c r="Z2941" s="4">
        <f t="shared" si="1064"/>
        <v>0</v>
      </c>
      <c r="AA2941" s="4">
        <f t="shared" si="1064"/>
        <v>0</v>
      </c>
      <c r="AB2941" s="4">
        <f t="shared" si="1064"/>
        <v>0</v>
      </c>
      <c r="AC2941" s="4">
        <f t="shared" si="1064"/>
        <v>0</v>
      </c>
      <c r="AD2941" s="4">
        <f t="shared" si="1064"/>
        <v>0</v>
      </c>
      <c r="AE2941" s="4">
        <f t="shared" si="1064"/>
        <v>0</v>
      </c>
      <c r="AF2941" s="4">
        <f t="shared" si="1064"/>
        <v>0</v>
      </c>
      <c r="AG2941" s="4">
        <f t="shared" si="1064"/>
        <v>0</v>
      </c>
      <c r="AH2941" s="4">
        <f t="shared" si="1064"/>
        <v>0</v>
      </c>
      <c r="AI2941" s="4">
        <f t="shared" si="1064"/>
        <v>0</v>
      </c>
      <c r="AJ2941" s="4">
        <f t="shared" si="1064"/>
        <v>0</v>
      </c>
      <c r="AK2941" s="4">
        <f t="shared" si="1064"/>
        <v>0</v>
      </c>
      <c r="AL2941" s="4">
        <f t="shared" si="1064"/>
        <v>0</v>
      </c>
      <c r="AM2941" s="4">
        <f t="shared" si="1064"/>
        <v>0</v>
      </c>
      <c r="AN2941" s="4">
        <f t="shared" si="1064"/>
        <v>0</v>
      </c>
      <c r="AO2941" s="4">
        <f t="shared" si="1064"/>
        <v>0</v>
      </c>
      <c r="AP2941" s="4">
        <f t="shared" si="1064"/>
        <v>0</v>
      </c>
      <c r="AQ2941" s="4">
        <f t="shared" si="1064"/>
        <v>0</v>
      </c>
      <c r="AR2941" s="4">
        <f t="shared" si="1064"/>
        <v>0</v>
      </c>
      <c r="AS2941" s="4">
        <f t="shared" si="1064"/>
        <v>0</v>
      </c>
      <c r="AT2941" s="4">
        <f t="shared" si="1064"/>
        <v>0</v>
      </c>
      <c r="AU2941" s="4">
        <f t="shared" si="1064"/>
        <v>0</v>
      </c>
      <c r="AV2941" s="4">
        <f t="shared" si="1064"/>
        <v>0</v>
      </c>
      <c r="AW2941" s="4">
        <f t="shared" si="1064"/>
        <v>0</v>
      </c>
      <c r="AX2941" s="3"/>
    </row>
    <row r="2942" spans="3:50">
      <c r="C2942" s="14">
        <v>20</v>
      </c>
      <c r="D2942" s="11">
        <f t="shared" ref="D2942:AW2942" si="1065">(D564+D565)*D2671</f>
        <v>0</v>
      </c>
      <c r="E2942" s="11">
        <f t="shared" si="1065"/>
        <v>0</v>
      </c>
      <c r="F2942" s="11">
        <f t="shared" si="1065"/>
        <v>0</v>
      </c>
      <c r="G2942" s="11">
        <f t="shared" si="1065"/>
        <v>0</v>
      </c>
      <c r="H2942" s="11">
        <f t="shared" si="1065"/>
        <v>0</v>
      </c>
      <c r="I2942" s="11">
        <f t="shared" si="1065"/>
        <v>0</v>
      </c>
      <c r="J2942" s="11">
        <f t="shared" si="1065"/>
        <v>0</v>
      </c>
      <c r="K2942" s="11">
        <f t="shared" si="1065"/>
        <v>0</v>
      </c>
      <c r="L2942" s="11">
        <f t="shared" si="1065"/>
        <v>0</v>
      </c>
      <c r="M2942" s="11">
        <f t="shared" si="1065"/>
        <v>0</v>
      </c>
      <c r="N2942" s="11">
        <f t="shared" si="1065"/>
        <v>0</v>
      </c>
      <c r="O2942" s="11">
        <f t="shared" si="1065"/>
        <v>0</v>
      </c>
      <c r="P2942" s="11">
        <f t="shared" si="1065"/>
        <v>0</v>
      </c>
      <c r="Q2942" s="11">
        <f t="shared" si="1065"/>
        <v>0</v>
      </c>
      <c r="R2942" s="11">
        <f t="shared" si="1065"/>
        <v>0</v>
      </c>
      <c r="S2942" s="11">
        <f t="shared" si="1065"/>
        <v>0</v>
      </c>
      <c r="T2942" s="11">
        <f t="shared" si="1065"/>
        <v>0</v>
      </c>
      <c r="U2942" s="11">
        <f t="shared" si="1065"/>
        <v>0</v>
      </c>
      <c r="V2942" s="11">
        <f t="shared" si="1065"/>
        <v>0</v>
      </c>
      <c r="W2942" s="11">
        <f t="shared" si="1065"/>
        <v>0</v>
      </c>
      <c r="X2942" s="11" t="e">
        <f t="shared" si="1065"/>
        <v>#DIV/0!</v>
      </c>
      <c r="Y2942" s="11">
        <f t="shared" si="1065"/>
        <v>16.440727788068468</v>
      </c>
      <c r="Z2942" s="11">
        <f t="shared" si="1065"/>
        <v>0</v>
      </c>
      <c r="AA2942" s="11">
        <f t="shared" si="1065"/>
        <v>0</v>
      </c>
      <c r="AB2942" s="11">
        <f t="shared" si="1065"/>
        <v>0</v>
      </c>
      <c r="AC2942" s="11">
        <f t="shared" si="1065"/>
        <v>0</v>
      </c>
      <c r="AD2942" s="11">
        <f t="shared" si="1065"/>
        <v>41.980430442062804</v>
      </c>
      <c r="AE2942" s="11">
        <f t="shared" si="1065"/>
        <v>82.870838827596728</v>
      </c>
      <c r="AF2942" s="11">
        <f t="shared" si="1065"/>
        <v>125.29407855614572</v>
      </c>
      <c r="AG2942" s="11">
        <f t="shared" si="1065"/>
        <v>167.0044582532482</v>
      </c>
      <c r="AH2942" s="11">
        <f t="shared" si="1065"/>
        <v>210.50274086535319</v>
      </c>
      <c r="AI2942" s="11">
        <f t="shared" si="1065"/>
        <v>257.20713470692476</v>
      </c>
      <c r="AJ2942" s="11">
        <f t="shared" si="1065"/>
        <v>308.670938410085</v>
      </c>
      <c r="AK2942" s="11">
        <f t="shared" si="1065"/>
        <v>364.6338829401891</v>
      </c>
      <c r="AL2942" s="11">
        <f t="shared" si="1065"/>
        <v>423.86570422885762</v>
      </c>
      <c r="AM2942" s="11">
        <f t="shared" si="1065"/>
        <v>540.87821855189384</v>
      </c>
      <c r="AN2942" s="11">
        <f t="shared" si="1065"/>
        <v>803.25961237942067</v>
      </c>
      <c r="AO2942" s="11">
        <f t="shared" si="1065"/>
        <v>863.07724239978086</v>
      </c>
      <c r="AP2942" s="11">
        <f t="shared" si="1065"/>
        <v>934.82956495567885</v>
      </c>
      <c r="AQ2942" s="11">
        <f t="shared" si="1065"/>
        <v>1008.7458202732595</v>
      </c>
      <c r="AR2942" s="11">
        <f t="shared" si="1065"/>
        <v>1085.0422947690256</v>
      </c>
      <c r="AS2942" s="11">
        <f t="shared" si="1065"/>
        <v>1105.4864459784403</v>
      </c>
      <c r="AT2942" s="11">
        <f t="shared" si="1065"/>
        <v>1124.7588191744487</v>
      </c>
      <c r="AU2942" s="11">
        <f t="shared" si="1065"/>
        <v>1146.411115700176</v>
      </c>
      <c r="AV2942" s="11">
        <f t="shared" si="1065"/>
        <v>1169.2795823544477</v>
      </c>
      <c r="AW2942" s="11">
        <f t="shared" si="1065"/>
        <v>1193.6499759768112</v>
      </c>
      <c r="AX2942" s="11"/>
    </row>
    <row r="2943" spans="3:50">
      <c r="C2943" s="10" t="s">
        <v>4</v>
      </c>
      <c r="D2943" s="3">
        <f t="shared" ref="D2943:AW2947" si="1066">D562*D2672</f>
        <v>0</v>
      </c>
      <c r="E2943" s="3">
        <f t="shared" si="1066"/>
        <v>0</v>
      </c>
      <c r="F2943" s="3">
        <f t="shared" si="1066"/>
        <v>0</v>
      </c>
      <c r="G2943" s="3">
        <f t="shared" si="1066"/>
        <v>0</v>
      </c>
      <c r="H2943" s="3">
        <f t="shared" si="1066"/>
        <v>0</v>
      </c>
      <c r="I2943" s="3">
        <f t="shared" si="1066"/>
        <v>0</v>
      </c>
      <c r="J2943" s="3">
        <f t="shared" si="1066"/>
        <v>0</v>
      </c>
      <c r="K2943" s="3">
        <f t="shared" si="1066"/>
        <v>0</v>
      </c>
      <c r="L2943" s="3">
        <f t="shared" si="1066"/>
        <v>0</v>
      </c>
      <c r="M2943" s="3">
        <f t="shared" si="1066"/>
        <v>0</v>
      </c>
      <c r="N2943" s="3">
        <f t="shared" si="1066"/>
        <v>0</v>
      </c>
      <c r="O2943" s="3">
        <f t="shared" si="1066"/>
        <v>0</v>
      </c>
      <c r="P2943" s="3">
        <f t="shared" si="1066"/>
        <v>0</v>
      </c>
      <c r="Q2943" s="3">
        <f t="shared" si="1066"/>
        <v>0</v>
      </c>
      <c r="R2943" s="3">
        <f t="shared" si="1066"/>
        <v>0</v>
      </c>
      <c r="S2943" s="3">
        <f t="shared" si="1066"/>
        <v>0</v>
      </c>
      <c r="T2943" s="3">
        <f t="shared" si="1066"/>
        <v>0</v>
      </c>
      <c r="U2943" s="3">
        <f t="shared" si="1066"/>
        <v>0</v>
      </c>
      <c r="V2943" s="3">
        <f t="shared" si="1066"/>
        <v>0</v>
      </c>
      <c r="W2943" s="3">
        <f t="shared" si="1066"/>
        <v>0</v>
      </c>
      <c r="X2943" s="3">
        <f t="shared" si="1066"/>
        <v>0</v>
      </c>
      <c r="Y2943" s="3">
        <f t="shared" si="1066"/>
        <v>0</v>
      </c>
      <c r="Z2943" s="3">
        <f t="shared" si="1066"/>
        <v>0</v>
      </c>
      <c r="AA2943" s="3">
        <f t="shared" si="1066"/>
        <v>0</v>
      </c>
      <c r="AB2943" s="3">
        <f t="shared" si="1066"/>
        <v>0</v>
      </c>
      <c r="AC2943" s="3">
        <f t="shared" si="1066"/>
        <v>0</v>
      </c>
      <c r="AD2943" s="3">
        <f t="shared" si="1066"/>
        <v>0</v>
      </c>
      <c r="AE2943" s="3">
        <f t="shared" si="1066"/>
        <v>0</v>
      </c>
      <c r="AF2943" s="3">
        <f t="shared" si="1066"/>
        <v>0</v>
      </c>
      <c r="AG2943" s="3">
        <f t="shared" si="1066"/>
        <v>0</v>
      </c>
      <c r="AH2943" s="3">
        <f t="shared" si="1066"/>
        <v>0</v>
      </c>
      <c r="AI2943" s="3">
        <f t="shared" si="1066"/>
        <v>0</v>
      </c>
      <c r="AJ2943" s="3">
        <f t="shared" si="1066"/>
        <v>0</v>
      </c>
      <c r="AK2943" s="3">
        <f t="shared" si="1066"/>
        <v>0</v>
      </c>
      <c r="AL2943" s="3">
        <f t="shared" si="1066"/>
        <v>0</v>
      </c>
      <c r="AM2943" s="3">
        <f t="shared" si="1066"/>
        <v>0</v>
      </c>
      <c r="AN2943" s="3">
        <f t="shared" si="1066"/>
        <v>0</v>
      </c>
      <c r="AO2943" s="3">
        <f t="shared" si="1066"/>
        <v>0</v>
      </c>
      <c r="AP2943" s="3">
        <f t="shared" si="1066"/>
        <v>0</v>
      </c>
      <c r="AQ2943" s="3">
        <f t="shared" si="1066"/>
        <v>0</v>
      </c>
      <c r="AR2943" s="3">
        <f t="shared" si="1066"/>
        <v>0</v>
      </c>
      <c r="AS2943" s="3">
        <f t="shared" si="1066"/>
        <v>0</v>
      </c>
      <c r="AT2943" s="3">
        <f t="shared" si="1066"/>
        <v>0</v>
      </c>
      <c r="AU2943" s="3">
        <f t="shared" si="1066"/>
        <v>0</v>
      </c>
      <c r="AV2943" s="3">
        <f t="shared" si="1066"/>
        <v>0</v>
      </c>
      <c r="AW2943" s="3">
        <f t="shared" si="1066"/>
        <v>0</v>
      </c>
      <c r="AX2943" s="3"/>
    </row>
    <row r="2944" spans="3:50">
      <c r="C2944" s="10" t="s">
        <v>3</v>
      </c>
      <c r="D2944" s="3">
        <f t="shared" si="1066"/>
        <v>0</v>
      </c>
      <c r="E2944" s="3">
        <f t="shared" si="1066"/>
        <v>0</v>
      </c>
      <c r="F2944" s="3">
        <f t="shared" si="1066"/>
        <v>0</v>
      </c>
      <c r="G2944" s="3">
        <f t="shared" si="1066"/>
        <v>0</v>
      </c>
      <c r="H2944" s="3">
        <f t="shared" si="1066"/>
        <v>0</v>
      </c>
      <c r="I2944" s="3">
        <f t="shared" si="1066"/>
        <v>0</v>
      </c>
      <c r="J2944" s="3">
        <f t="shared" si="1066"/>
        <v>0</v>
      </c>
      <c r="K2944" s="3">
        <f t="shared" si="1066"/>
        <v>0</v>
      </c>
      <c r="L2944" s="3">
        <f t="shared" si="1066"/>
        <v>0</v>
      </c>
      <c r="M2944" s="3">
        <f t="shared" si="1066"/>
        <v>0</v>
      </c>
      <c r="N2944" s="3">
        <f t="shared" si="1066"/>
        <v>0</v>
      </c>
      <c r="O2944" s="3">
        <f t="shared" si="1066"/>
        <v>0</v>
      </c>
      <c r="P2944" s="3">
        <f t="shared" si="1066"/>
        <v>0</v>
      </c>
      <c r="Q2944" s="3">
        <f t="shared" si="1066"/>
        <v>0</v>
      </c>
      <c r="R2944" s="3">
        <f t="shared" si="1066"/>
        <v>0</v>
      </c>
      <c r="S2944" s="3">
        <f t="shared" si="1066"/>
        <v>0</v>
      </c>
      <c r="T2944" s="3">
        <f t="shared" si="1066"/>
        <v>0</v>
      </c>
      <c r="U2944" s="3">
        <f t="shared" si="1066"/>
        <v>0</v>
      </c>
      <c r="V2944" s="3">
        <f t="shared" si="1066"/>
        <v>0</v>
      </c>
      <c r="W2944" s="3">
        <f t="shared" si="1066"/>
        <v>0</v>
      </c>
      <c r="X2944" s="3">
        <f t="shared" si="1066"/>
        <v>0</v>
      </c>
      <c r="Y2944" s="3">
        <f t="shared" si="1066"/>
        <v>0</v>
      </c>
      <c r="Z2944" s="3">
        <f t="shared" si="1066"/>
        <v>0</v>
      </c>
      <c r="AA2944" s="3">
        <f t="shared" si="1066"/>
        <v>0</v>
      </c>
      <c r="AB2944" s="3">
        <f t="shared" si="1066"/>
        <v>0</v>
      </c>
      <c r="AC2944" s="3">
        <f t="shared" si="1066"/>
        <v>0</v>
      </c>
      <c r="AD2944" s="3">
        <f t="shared" si="1066"/>
        <v>0</v>
      </c>
      <c r="AE2944" s="3">
        <f t="shared" si="1066"/>
        <v>0</v>
      </c>
      <c r="AF2944" s="3">
        <f t="shared" si="1066"/>
        <v>0</v>
      </c>
      <c r="AG2944" s="3">
        <f t="shared" si="1066"/>
        <v>0</v>
      </c>
      <c r="AH2944" s="3">
        <f t="shared" si="1066"/>
        <v>0</v>
      </c>
      <c r="AI2944" s="3">
        <f t="shared" si="1066"/>
        <v>0</v>
      </c>
      <c r="AJ2944" s="3">
        <f t="shared" si="1066"/>
        <v>0</v>
      </c>
      <c r="AK2944" s="3">
        <f t="shared" si="1066"/>
        <v>0</v>
      </c>
      <c r="AL2944" s="3">
        <f t="shared" si="1066"/>
        <v>0</v>
      </c>
      <c r="AM2944" s="3">
        <f t="shared" si="1066"/>
        <v>0</v>
      </c>
      <c r="AN2944" s="3">
        <f t="shared" si="1066"/>
        <v>0</v>
      </c>
      <c r="AO2944" s="3">
        <f t="shared" si="1066"/>
        <v>0</v>
      </c>
      <c r="AP2944" s="3">
        <f t="shared" si="1066"/>
        <v>0</v>
      </c>
      <c r="AQ2944" s="3">
        <f t="shared" si="1066"/>
        <v>0</v>
      </c>
      <c r="AR2944" s="3">
        <f t="shared" si="1066"/>
        <v>0</v>
      </c>
      <c r="AS2944" s="3">
        <f t="shared" si="1066"/>
        <v>0</v>
      </c>
      <c r="AT2944" s="3">
        <f t="shared" si="1066"/>
        <v>0</v>
      </c>
      <c r="AU2944" s="3">
        <f t="shared" si="1066"/>
        <v>0</v>
      </c>
      <c r="AV2944" s="3">
        <f t="shared" si="1066"/>
        <v>0</v>
      </c>
      <c r="AW2944" s="3">
        <f t="shared" si="1066"/>
        <v>0</v>
      </c>
      <c r="AX2944" s="3"/>
    </row>
    <row r="2945" spans="3:50">
      <c r="C2945" s="10" t="s">
        <v>2</v>
      </c>
      <c r="D2945" s="3">
        <f t="shared" si="1066"/>
        <v>0</v>
      </c>
      <c r="E2945" s="3">
        <f t="shared" si="1066"/>
        <v>0</v>
      </c>
      <c r="F2945" s="3">
        <f t="shared" si="1066"/>
        <v>0</v>
      </c>
      <c r="G2945" s="3">
        <f t="shared" si="1066"/>
        <v>0</v>
      </c>
      <c r="H2945" s="3">
        <f t="shared" si="1066"/>
        <v>0</v>
      </c>
      <c r="I2945" s="3">
        <f t="shared" si="1066"/>
        <v>0</v>
      </c>
      <c r="J2945" s="3">
        <f t="shared" si="1066"/>
        <v>0</v>
      </c>
      <c r="K2945" s="3">
        <f t="shared" si="1066"/>
        <v>0</v>
      </c>
      <c r="L2945" s="3">
        <f t="shared" si="1066"/>
        <v>0</v>
      </c>
      <c r="M2945" s="3">
        <f t="shared" si="1066"/>
        <v>0</v>
      </c>
      <c r="N2945" s="3">
        <f t="shared" si="1066"/>
        <v>0</v>
      </c>
      <c r="O2945" s="3">
        <f t="shared" si="1066"/>
        <v>0</v>
      </c>
      <c r="P2945" s="3">
        <f t="shared" si="1066"/>
        <v>0</v>
      </c>
      <c r="Q2945" s="3">
        <f t="shared" si="1066"/>
        <v>0</v>
      </c>
      <c r="R2945" s="3">
        <f t="shared" si="1066"/>
        <v>0</v>
      </c>
      <c r="S2945" s="3">
        <f t="shared" si="1066"/>
        <v>0</v>
      </c>
      <c r="T2945" s="3">
        <f t="shared" si="1066"/>
        <v>0</v>
      </c>
      <c r="U2945" s="3">
        <f t="shared" si="1066"/>
        <v>0</v>
      </c>
      <c r="V2945" s="3">
        <f t="shared" si="1066"/>
        <v>0</v>
      </c>
      <c r="W2945" s="3">
        <f t="shared" si="1066"/>
        <v>0</v>
      </c>
      <c r="X2945" s="3">
        <f t="shared" si="1066"/>
        <v>0</v>
      </c>
      <c r="Y2945" s="3">
        <f t="shared" si="1066"/>
        <v>7.8080168831801835</v>
      </c>
      <c r="Z2945" s="3">
        <f t="shared" si="1066"/>
        <v>15.457483853372338</v>
      </c>
      <c r="AA2945" s="3">
        <f t="shared" si="1066"/>
        <v>21.608780668989045</v>
      </c>
      <c r="AB2945" s="3">
        <f t="shared" si="1066"/>
        <v>27.771990280922701</v>
      </c>
      <c r="AC2945" s="3">
        <f t="shared" si="1066"/>
        <v>33.575219423810182</v>
      </c>
      <c r="AD2945" s="3">
        <f t="shared" si="1066"/>
        <v>39.117187408346652</v>
      </c>
      <c r="AE2945" s="3">
        <f t="shared" si="1066"/>
        <v>72.11338359282307</v>
      </c>
      <c r="AF2945" s="3">
        <f t="shared" si="1066"/>
        <v>106.25286873866116</v>
      </c>
      <c r="AG2945" s="3">
        <f t="shared" si="1066"/>
        <v>139.55947032387019</v>
      </c>
      <c r="AH2945" s="3">
        <f t="shared" si="1066"/>
        <v>174.13516335934636</v>
      </c>
      <c r="AI2945" s="3">
        <f t="shared" si="1066"/>
        <v>211.1148451189685</v>
      </c>
      <c r="AJ2945" s="3">
        <f t="shared" si="1066"/>
        <v>251.72663269772812</v>
      </c>
      <c r="AK2945" s="3">
        <f t="shared" si="1066"/>
        <v>295.71103097261101</v>
      </c>
      <c r="AL2945" s="3">
        <f t="shared" si="1066"/>
        <v>342.04015635624393</v>
      </c>
      <c r="AM2945" s="3">
        <f t="shared" si="1066"/>
        <v>389.88050979687108</v>
      </c>
      <c r="AN2945" s="3">
        <f t="shared" si="1066"/>
        <v>572.95709081638336</v>
      </c>
      <c r="AO2945" s="3">
        <f t="shared" si="1066"/>
        <v>609.9127696577699</v>
      </c>
      <c r="AP2945" s="3">
        <f t="shared" si="1066"/>
        <v>655.14063323373125</v>
      </c>
      <c r="AQ2945" s="3">
        <f t="shared" si="1066"/>
        <v>701.66914718203566</v>
      </c>
      <c r="AR2945" s="3">
        <f t="shared" si="1066"/>
        <v>749.64590899979453</v>
      </c>
      <c r="AS2945" s="3">
        <f t="shared" si="1066"/>
        <v>763.56981126216908</v>
      </c>
      <c r="AT2945" s="3">
        <f t="shared" si="1066"/>
        <v>776.68010440047794</v>
      </c>
      <c r="AU2945" s="3">
        <f t="shared" si="1066"/>
        <v>791.42943591051392</v>
      </c>
      <c r="AV2945" s="3">
        <f t="shared" si="1066"/>
        <v>807.01344974020708</v>
      </c>
      <c r="AW2945" s="3">
        <f t="shared" si="1066"/>
        <v>823.62879507995513</v>
      </c>
      <c r="AX2945" s="3"/>
    </row>
    <row r="2946" spans="3:50">
      <c r="C2946" s="10" t="s">
        <v>1</v>
      </c>
      <c r="D2946" s="3">
        <f t="shared" si="1066"/>
        <v>0</v>
      </c>
      <c r="E2946" s="3">
        <f t="shared" si="1066"/>
        <v>0</v>
      </c>
      <c r="F2946" s="3">
        <f t="shared" si="1066"/>
        <v>0</v>
      </c>
      <c r="G2946" s="3">
        <f t="shared" si="1066"/>
        <v>0</v>
      </c>
      <c r="H2946" s="3">
        <f t="shared" si="1066"/>
        <v>0</v>
      </c>
      <c r="I2946" s="3">
        <f t="shared" si="1066"/>
        <v>0</v>
      </c>
      <c r="J2946" s="3">
        <f t="shared" si="1066"/>
        <v>0</v>
      </c>
      <c r="K2946" s="3">
        <f t="shared" si="1066"/>
        <v>0</v>
      </c>
      <c r="L2946" s="3">
        <f t="shared" si="1066"/>
        <v>0</v>
      </c>
      <c r="M2946" s="3">
        <f t="shared" si="1066"/>
        <v>0</v>
      </c>
      <c r="N2946" s="3">
        <f t="shared" si="1066"/>
        <v>0</v>
      </c>
      <c r="O2946" s="3">
        <f t="shared" si="1066"/>
        <v>0</v>
      </c>
      <c r="P2946" s="3">
        <f t="shared" si="1066"/>
        <v>0</v>
      </c>
      <c r="Q2946" s="3">
        <f t="shared" si="1066"/>
        <v>0</v>
      </c>
      <c r="R2946" s="3">
        <f t="shared" si="1066"/>
        <v>0</v>
      </c>
      <c r="S2946" s="3">
        <f t="shared" si="1066"/>
        <v>0</v>
      </c>
      <c r="T2946" s="3">
        <f t="shared" si="1066"/>
        <v>0</v>
      </c>
      <c r="U2946" s="3">
        <f t="shared" si="1066"/>
        <v>0</v>
      </c>
      <c r="V2946" s="3">
        <f t="shared" si="1066"/>
        <v>0</v>
      </c>
      <c r="W2946" s="3">
        <f t="shared" si="1066"/>
        <v>0</v>
      </c>
      <c r="X2946" s="3">
        <f t="shared" si="1066"/>
        <v>0</v>
      </c>
      <c r="Y2946" s="3">
        <f t="shared" si="1066"/>
        <v>8.6600508627413681</v>
      </c>
      <c r="Z2946" s="3">
        <f t="shared" si="1066"/>
        <v>17.517774023956491</v>
      </c>
      <c r="AA2946" s="3">
        <f t="shared" si="1066"/>
        <v>25.002707247619668</v>
      </c>
      <c r="AB2946" s="3">
        <f t="shared" si="1066"/>
        <v>32.783635244557729</v>
      </c>
      <c r="AC2946" s="3">
        <f t="shared" si="1066"/>
        <v>40.407102077050872</v>
      </c>
      <c r="AD2946" s="3">
        <f t="shared" si="1066"/>
        <v>2.8777899142143952</v>
      </c>
      <c r="AE2946" s="3">
        <f t="shared" si="1066"/>
        <v>10.803567546867333</v>
      </c>
      <c r="AF2946" s="3">
        <f t="shared" si="1066"/>
        <v>19.11379703656764</v>
      </c>
      <c r="AG2946" s="3">
        <f t="shared" si="1066"/>
        <v>27.53902740958679</v>
      </c>
      <c r="AH2946" s="3">
        <f t="shared" si="1066"/>
        <v>36.479753212304914</v>
      </c>
      <c r="AI2946" s="3">
        <f t="shared" si="1066"/>
        <v>46.219998951695722</v>
      </c>
      <c r="AJ2946" s="3">
        <f t="shared" si="1066"/>
        <v>57.085419433261116</v>
      </c>
      <c r="AK2946" s="3">
        <f t="shared" si="1066"/>
        <v>69.074667741284415</v>
      </c>
      <c r="AL2946" s="3">
        <f t="shared" si="1066"/>
        <v>81.984455017168102</v>
      </c>
      <c r="AM2946" s="3">
        <f t="shared" si="1066"/>
        <v>151.25430706314535</v>
      </c>
      <c r="AN2946" s="3">
        <f t="shared" si="1066"/>
        <v>230.68630881959905</v>
      </c>
      <c r="AO2946" s="3">
        <f t="shared" si="1066"/>
        <v>253.57876972034103</v>
      </c>
      <c r="AP2946" s="3">
        <f t="shared" si="1066"/>
        <v>280.13893189196807</v>
      </c>
      <c r="AQ2946" s="3">
        <f t="shared" si="1066"/>
        <v>307.56290889329415</v>
      </c>
      <c r="AR2946" s="3">
        <f t="shared" si="1066"/>
        <v>335.91949690586682</v>
      </c>
      <c r="AS2946" s="3">
        <f t="shared" si="1066"/>
        <v>342.44570979905728</v>
      </c>
      <c r="AT2946" s="3">
        <f t="shared" si="1066"/>
        <v>348.61311058619702</v>
      </c>
      <c r="AU2946" s="3">
        <f t="shared" si="1066"/>
        <v>355.52244234336706</v>
      </c>
      <c r="AV2946" s="3">
        <f t="shared" si="1066"/>
        <v>362.81374047517505</v>
      </c>
      <c r="AW2946" s="3">
        <f t="shared" si="1066"/>
        <v>370.57623532174279</v>
      </c>
      <c r="AX2946" s="3"/>
    </row>
    <row r="2947" spans="3:50">
      <c r="C2947" s="7" t="s">
        <v>0</v>
      </c>
      <c r="D2947" s="4">
        <f t="shared" si="1066"/>
        <v>0</v>
      </c>
      <c r="E2947" s="4">
        <f t="shared" si="1066"/>
        <v>0</v>
      </c>
      <c r="F2947" s="4">
        <f t="shared" si="1066"/>
        <v>0</v>
      </c>
      <c r="G2947" s="4">
        <f t="shared" si="1066"/>
        <v>0</v>
      </c>
      <c r="H2947" s="4">
        <f t="shared" si="1066"/>
        <v>0</v>
      </c>
      <c r="I2947" s="4">
        <f t="shared" si="1066"/>
        <v>0</v>
      </c>
      <c r="J2947" s="4">
        <f t="shared" si="1066"/>
        <v>0</v>
      </c>
      <c r="K2947" s="4">
        <f t="shared" si="1066"/>
        <v>0</v>
      </c>
      <c r="L2947" s="4">
        <f t="shared" si="1066"/>
        <v>0</v>
      </c>
      <c r="M2947" s="4">
        <f t="shared" si="1066"/>
        <v>0</v>
      </c>
      <c r="N2947" s="4">
        <f t="shared" si="1066"/>
        <v>0</v>
      </c>
      <c r="O2947" s="4">
        <f t="shared" si="1066"/>
        <v>0</v>
      </c>
      <c r="P2947" s="4">
        <f t="shared" si="1066"/>
        <v>0</v>
      </c>
      <c r="Q2947" s="4">
        <f t="shared" si="1066"/>
        <v>0</v>
      </c>
      <c r="R2947" s="4">
        <f t="shared" si="1066"/>
        <v>0</v>
      </c>
      <c r="S2947" s="4">
        <f t="shared" si="1066"/>
        <v>0</v>
      </c>
      <c r="T2947" s="4">
        <f t="shared" si="1066"/>
        <v>0</v>
      </c>
      <c r="U2947" s="4">
        <f t="shared" si="1066"/>
        <v>0</v>
      </c>
      <c r="V2947" s="4">
        <f t="shared" si="1066"/>
        <v>0</v>
      </c>
      <c r="W2947" s="4">
        <f t="shared" si="1066"/>
        <v>0</v>
      </c>
      <c r="X2947" s="4">
        <f t="shared" si="1066"/>
        <v>0</v>
      </c>
      <c r="Y2947" s="4">
        <f t="shared" si="1066"/>
        <v>0</v>
      </c>
      <c r="Z2947" s="4">
        <f t="shared" si="1066"/>
        <v>0</v>
      </c>
      <c r="AA2947" s="4">
        <f t="shared" si="1066"/>
        <v>0</v>
      </c>
      <c r="AB2947" s="4">
        <f t="shared" si="1066"/>
        <v>0</v>
      </c>
      <c r="AC2947" s="4">
        <f t="shared" si="1066"/>
        <v>0</v>
      </c>
      <c r="AD2947" s="4">
        <f t="shared" si="1066"/>
        <v>0</v>
      </c>
      <c r="AE2947" s="4">
        <f t="shared" si="1066"/>
        <v>0</v>
      </c>
      <c r="AF2947" s="4">
        <f t="shared" si="1066"/>
        <v>0</v>
      </c>
      <c r="AG2947" s="4">
        <f t="shared" si="1066"/>
        <v>0</v>
      </c>
      <c r="AH2947" s="4">
        <f t="shared" si="1066"/>
        <v>0</v>
      </c>
      <c r="AI2947" s="4">
        <f t="shared" si="1066"/>
        <v>0</v>
      </c>
      <c r="AJ2947" s="4">
        <f t="shared" si="1066"/>
        <v>0</v>
      </c>
      <c r="AK2947" s="4">
        <f t="shared" si="1066"/>
        <v>0</v>
      </c>
      <c r="AL2947" s="4">
        <f t="shared" si="1066"/>
        <v>0</v>
      </c>
      <c r="AM2947" s="4">
        <f t="shared" si="1066"/>
        <v>0</v>
      </c>
      <c r="AN2947" s="4">
        <f t="shared" si="1066"/>
        <v>0</v>
      </c>
      <c r="AO2947" s="4">
        <f t="shared" si="1066"/>
        <v>0</v>
      </c>
      <c r="AP2947" s="4">
        <f t="shared" si="1066"/>
        <v>0</v>
      </c>
      <c r="AQ2947" s="4">
        <f t="shared" si="1066"/>
        <v>0</v>
      </c>
      <c r="AR2947" s="4">
        <f t="shared" si="1066"/>
        <v>0</v>
      </c>
      <c r="AS2947" s="4">
        <f t="shared" si="1066"/>
        <v>0</v>
      </c>
      <c r="AT2947" s="4">
        <f t="shared" si="1066"/>
        <v>0</v>
      </c>
      <c r="AU2947" s="4">
        <f t="shared" si="1066"/>
        <v>0</v>
      </c>
      <c r="AV2947" s="4">
        <f t="shared" si="1066"/>
        <v>0</v>
      </c>
      <c r="AW2947" s="4">
        <f t="shared" si="1066"/>
        <v>0</v>
      </c>
      <c r="AX2947" s="3"/>
    </row>
    <row r="2948" spans="3:50">
      <c r="C2948" s="14">
        <v>21</v>
      </c>
      <c r="D2948" s="11">
        <f t="shared" ref="D2948:AW2948" si="1067">(D570+D571)*D2677</f>
        <v>0</v>
      </c>
      <c r="E2948" s="11">
        <f t="shared" si="1067"/>
        <v>0</v>
      </c>
      <c r="F2948" s="11">
        <f t="shared" si="1067"/>
        <v>0</v>
      </c>
      <c r="G2948" s="11">
        <f t="shared" si="1067"/>
        <v>0</v>
      </c>
      <c r="H2948" s="11">
        <f t="shared" si="1067"/>
        <v>0</v>
      </c>
      <c r="I2948" s="11">
        <f t="shared" si="1067"/>
        <v>0</v>
      </c>
      <c r="J2948" s="11">
        <f t="shared" si="1067"/>
        <v>0</v>
      </c>
      <c r="K2948" s="11">
        <f t="shared" si="1067"/>
        <v>0</v>
      </c>
      <c r="L2948" s="11">
        <f t="shared" si="1067"/>
        <v>0</v>
      </c>
      <c r="M2948" s="11">
        <f t="shared" si="1067"/>
        <v>0</v>
      </c>
      <c r="N2948" s="11">
        <f t="shared" si="1067"/>
        <v>0</v>
      </c>
      <c r="O2948" s="11">
        <f t="shared" si="1067"/>
        <v>0</v>
      </c>
      <c r="P2948" s="11">
        <f t="shared" si="1067"/>
        <v>0</v>
      </c>
      <c r="Q2948" s="11">
        <f t="shared" si="1067"/>
        <v>0</v>
      </c>
      <c r="R2948" s="11">
        <f t="shared" si="1067"/>
        <v>0</v>
      </c>
      <c r="S2948" s="11">
        <f t="shared" si="1067"/>
        <v>0</v>
      </c>
      <c r="T2948" s="11">
        <f t="shared" si="1067"/>
        <v>0</v>
      </c>
      <c r="U2948" s="11">
        <f t="shared" si="1067"/>
        <v>0</v>
      </c>
      <c r="V2948" s="11">
        <f t="shared" si="1067"/>
        <v>0</v>
      </c>
      <c r="W2948" s="11">
        <f t="shared" si="1067"/>
        <v>0</v>
      </c>
      <c r="X2948" s="11">
        <f t="shared" si="1067"/>
        <v>0</v>
      </c>
      <c r="Y2948" s="11" t="e">
        <f t="shared" si="1067"/>
        <v>#DIV/0!</v>
      </c>
      <c r="Z2948" s="11">
        <f t="shared" si="1067"/>
        <v>15.6438120490565</v>
      </c>
      <c r="AA2948" s="11">
        <f t="shared" si="1067"/>
        <v>0</v>
      </c>
      <c r="AB2948" s="11">
        <f t="shared" si="1067"/>
        <v>0</v>
      </c>
      <c r="AC2948" s="11">
        <f t="shared" si="1067"/>
        <v>0</v>
      </c>
      <c r="AD2948" s="11">
        <f t="shared" si="1067"/>
        <v>0</v>
      </c>
      <c r="AE2948" s="11">
        <f t="shared" si="1067"/>
        <v>39.990258185078687</v>
      </c>
      <c r="AF2948" s="11">
        <f t="shared" si="1067"/>
        <v>78.929988341602026</v>
      </c>
      <c r="AG2948" s="11">
        <f t="shared" si="1067"/>
        <v>119.32989278941567</v>
      </c>
      <c r="AH2948" s="11">
        <f t="shared" si="1067"/>
        <v>159.05088951717136</v>
      </c>
      <c r="AI2948" s="11">
        <f t="shared" si="1067"/>
        <v>200.47463639124484</v>
      </c>
      <c r="AJ2948" s="11">
        <f t="shared" si="1067"/>
        <v>244.95170665913213</v>
      </c>
      <c r="AK2948" s="11">
        <f t="shared" si="1067"/>
        <v>293.96132341326376</v>
      </c>
      <c r="AL2948" s="11">
        <f t="shared" si="1067"/>
        <v>347.25557231594644</v>
      </c>
      <c r="AM2948" s="11">
        <f t="shared" si="1067"/>
        <v>403.66280346897042</v>
      </c>
      <c r="AN2948" s="11">
        <f t="shared" si="1067"/>
        <v>514.99793532389731</v>
      </c>
      <c r="AO2948" s="11">
        <f t="shared" si="1067"/>
        <v>764.81216633857912</v>
      </c>
      <c r="AP2948" s="11">
        <f t="shared" si="1067"/>
        <v>821.75487606904915</v>
      </c>
      <c r="AQ2948" s="11">
        <f t="shared" si="1067"/>
        <v>890.06059761485801</v>
      </c>
      <c r="AR2948" s="11">
        <f t="shared" si="1067"/>
        <v>960.42623649498648</v>
      </c>
      <c r="AS2948" s="11">
        <f t="shared" si="1067"/>
        <v>1033.0577127707088</v>
      </c>
      <c r="AT2948" s="11">
        <f t="shared" si="1067"/>
        <v>1052.5223808207522</v>
      </c>
      <c r="AU2948" s="11">
        <f t="shared" si="1067"/>
        <v>1070.8714109641078</v>
      </c>
      <c r="AV2948" s="11">
        <f t="shared" si="1067"/>
        <v>1091.4863418593709</v>
      </c>
      <c r="AW2948" s="11">
        <f t="shared" si="1067"/>
        <v>1113.2591759418112</v>
      </c>
      <c r="AX2948" s="11"/>
    </row>
    <row r="2949" spans="3:50">
      <c r="C2949" s="10" t="s">
        <v>4</v>
      </c>
      <c r="D2949" s="3">
        <f t="shared" ref="D2949:AW2953" si="1068">D568*D2678</f>
        <v>0</v>
      </c>
      <c r="E2949" s="3">
        <f t="shared" si="1068"/>
        <v>0</v>
      </c>
      <c r="F2949" s="3">
        <f t="shared" si="1068"/>
        <v>0</v>
      </c>
      <c r="G2949" s="3">
        <f t="shared" si="1068"/>
        <v>0</v>
      </c>
      <c r="H2949" s="3">
        <f t="shared" si="1068"/>
        <v>0</v>
      </c>
      <c r="I2949" s="3">
        <f t="shared" si="1068"/>
        <v>0</v>
      </c>
      <c r="J2949" s="3">
        <f t="shared" si="1068"/>
        <v>0</v>
      </c>
      <c r="K2949" s="3">
        <f t="shared" si="1068"/>
        <v>0</v>
      </c>
      <c r="L2949" s="3">
        <f t="shared" si="1068"/>
        <v>0</v>
      </c>
      <c r="M2949" s="3">
        <f t="shared" si="1068"/>
        <v>0</v>
      </c>
      <c r="N2949" s="3">
        <f t="shared" si="1068"/>
        <v>0</v>
      </c>
      <c r="O2949" s="3">
        <f t="shared" si="1068"/>
        <v>0</v>
      </c>
      <c r="P2949" s="3">
        <f t="shared" si="1068"/>
        <v>0</v>
      </c>
      <c r="Q2949" s="3">
        <f t="shared" si="1068"/>
        <v>0</v>
      </c>
      <c r="R2949" s="3">
        <f t="shared" si="1068"/>
        <v>0</v>
      </c>
      <c r="S2949" s="3">
        <f t="shared" si="1068"/>
        <v>0</v>
      </c>
      <c r="T2949" s="3">
        <f t="shared" si="1068"/>
        <v>0</v>
      </c>
      <c r="U2949" s="3">
        <f t="shared" si="1068"/>
        <v>0</v>
      </c>
      <c r="V2949" s="3">
        <f t="shared" si="1068"/>
        <v>0</v>
      </c>
      <c r="W2949" s="3">
        <f t="shared" si="1068"/>
        <v>0</v>
      </c>
      <c r="X2949" s="3">
        <f t="shared" si="1068"/>
        <v>0</v>
      </c>
      <c r="Y2949" s="3">
        <f t="shared" si="1068"/>
        <v>0</v>
      </c>
      <c r="Z2949" s="3">
        <f t="shared" si="1068"/>
        <v>0</v>
      </c>
      <c r="AA2949" s="3">
        <f t="shared" si="1068"/>
        <v>0</v>
      </c>
      <c r="AB2949" s="3">
        <f t="shared" si="1068"/>
        <v>0</v>
      </c>
      <c r="AC2949" s="3">
        <f t="shared" si="1068"/>
        <v>0</v>
      </c>
      <c r="AD2949" s="3">
        <f t="shared" si="1068"/>
        <v>0</v>
      </c>
      <c r="AE2949" s="3">
        <f t="shared" si="1068"/>
        <v>0</v>
      </c>
      <c r="AF2949" s="3">
        <f t="shared" si="1068"/>
        <v>0</v>
      </c>
      <c r="AG2949" s="3">
        <f t="shared" si="1068"/>
        <v>0</v>
      </c>
      <c r="AH2949" s="3">
        <f t="shared" si="1068"/>
        <v>0</v>
      </c>
      <c r="AI2949" s="3">
        <f t="shared" si="1068"/>
        <v>0</v>
      </c>
      <c r="AJ2949" s="3">
        <f t="shared" si="1068"/>
        <v>0</v>
      </c>
      <c r="AK2949" s="3">
        <f t="shared" si="1068"/>
        <v>0</v>
      </c>
      <c r="AL2949" s="3">
        <f t="shared" si="1068"/>
        <v>0</v>
      </c>
      <c r="AM2949" s="3">
        <f t="shared" si="1068"/>
        <v>0</v>
      </c>
      <c r="AN2949" s="3">
        <f t="shared" si="1068"/>
        <v>0</v>
      </c>
      <c r="AO2949" s="3">
        <f t="shared" si="1068"/>
        <v>0</v>
      </c>
      <c r="AP2949" s="3">
        <f t="shared" si="1068"/>
        <v>0</v>
      </c>
      <c r="AQ2949" s="3">
        <f t="shared" si="1068"/>
        <v>0</v>
      </c>
      <c r="AR2949" s="3">
        <f t="shared" si="1068"/>
        <v>0</v>
      </c>
      <c r="AS2949" s="3">
        <f t="shared" si="1068"/>
        <v>0</v>
      </c>
      <c r="AT2949" s="3">
        <f t="shared" si="1068"/>
        <v>0</v>
      </c>
      <c r="AU2949" s="3">
        <f t="shared" si="1068"/>
        <v>0</v>
      </c>
      <c r="AV2949" s="3">
        <f t="shared" si="1068"/>
        <v>0</v>
      </c>
      <c r="AW2949" s="3">
        <f t="shared" si="1068"/>
        <v>0</v>
      </c>
      <c r="AX2949" s="3"/>
    </row>
    <row r="2950" spans="3:50">
      <c r="C2950" s="10" t="s">
        <v>3</v>
      </c>
      <c r="D2950" s="3">
        <f t="shared" si="1068"/>
        <v>0</v>
      </c>
      <c r="E2950" s="3">
        <f t="shared" si="1068"/>
        <v>0</v>
      </c>
      <c r="F2950" s="3">
        <f t="shared" si="1068"/>
        <v>0</v>
      </c>
      <c r="G2950" s="3">
        <f t="shared" si="1068"/>
        <v>0</v>
      </c>
      <c r="H2950" s="3">
        <f t="shared" si="1068"/>
        <v>0</v>
      </c>
      <c r="I2950" s="3">
        <f t="shared" si="1068"/>
        <v>0</v>
      </c>
      <c r="J2950" s="3">
        <f t="shared" si="1068"/>
        <v>0</v>
      </c>
      <c r="K2950" s="3">
        <f t="shared" si="1068"/>
        <v>0</v>
      </c>
      <c r="L2950" s="3">
        <f t="shared" si="1068"/>
        <v>0</v>
      </c>
      <c r="M2950" s="3">
        <f t="shared" si="1068"/>
        <v>0</v>
      </c>
      <c r="N2950" s="3">
        <f t="shared" si="1068"/>
        <v>0</v>
      </c>
      <c r="O2950" s="3">
        <f t="shared" si="1068"/>
        <v>0</v>
      </c>
      <c r="P2950" s="3">
        <f t="shared" si="1068"/>
        <v>0</v>
      </c>
      <c r="Q2950" s="3">
        <f t="shared" si="1068"/>
        <v>0</v>
      </c>
      <c r="R2950" s="3">
        <f t="shared" si="1068"/>
        <v>0</v>
      </c>
      <c r="S2950" s="3">
        <f t="shared" si="1068"/>
        <v>0</v>
      </c>
      <c r="T2950" s="3">
        <f t="shared" si="1068"/>
        <v>0</v>
      </c>
      <c r="U2950" s="3">
        <f t="shared" si="1068"/>
        <v>0</v>
      </c>
      <c r="V2950" s="3">
        <f t="shared" si="1068"/>
        <v>0</v>
      </c>
      <c r="W2950" s="3">
        <f t="shared" si="1068"/>
        <v>0</v>
      </c>
      <c r="X2950" s="3">
        <f t="shared" si="1068"/>
        <v>0</v>
      </c>
      <c r="Y2950" s="3">
        <f t="shared" si="1068"/>
        <v>0</v>
      </c>
      <c r="Z2950" s="3">
        <f t="shared" si="1068"/>
        <v>0</v>
      </c>
      <c r="AA2950" s="3">
        <f t="shared" si="1068"/>
        <v>0</v>
      </c>
      <c r="AB2950" s="3">
        <f t="shared" si="1068"/>
        <v>0</v>
      </c>
      <c r="AC2950" s="3">
        <f t="shared" si="1068"/>
        <v>0</v>
      </c>
      <c r="AD2950" s="3">
        <f t="shared" si="1068"/>
        <v>0</v>
      </c>
      <c r="AE2950" s="3">
        <f t="shared" si="1068"/>
        <v>0</v>
      </c>
      <c r="AF2950" s="3">
        <f t="shared" si="1068"/>
        <v>0</v>
      </c>
      <c r="AG2950" s="3">
        <f t="shared" si="1068"/>
        <v>0</v>
      </c>
      <c r="AH2950" s="3">
        <f t="shared" si="1068"/>
        <v>0</v>
      </c>
      <c r="AI2950" s="3">
        <f t="shared" si="1068"/>
        <v>0</v>
      </c>
      <c r="AJ2950" s="3">
        <f t="shared" si="1068"/>
        <v>0</v>
      </c>
      <c r="AK2950" s="3">
        <f t="shared" si="1068"/>
        <v>0</v>
      </c>
      <c r="AL2950" s="3">
        <f t="shared" si="1068"/>
        <v>0</v>
      </c>
      <c r="AM2950" s="3">
        <f t="shared" si="1068"/>
        <v>0</v>
      </c>
      <c r="AN2950" s="3">
        <f t="shared" si="1068"/>
        <v>0</v>
      </c>
      <c r="AO2950" s="3">
        <f t="shared" si="1068"/>
        <v>0</v>
      </c>
      <c r="AP2950" s="3">
        <f t="shared" si="1068"/>
        <v>0</v>
      </c>
      <c r="AQ2950" s="3">
        <f t="shared" si="1068"/>
        <v>0</v>
      </c>
      <c r="AR2950" s="3">
        <f t="shared" si="1068"/>
        <v>0</v>
      </c>
      <c r="AS2950" s="3">
        <f t="shared" si="1068"/>
        <v>0</v>
      </c>
      <c r="AT2950" s="3">
        <f t="shared" si="1068"/>
        <v>0</v>
      </c>
      <c r="AU2950" s="3">
        <f t="shared" si="1068"/>
        <v>0</v>
      </c>
      <c r="AV2950" s="3">
        <f t="shared" si="1068"/>
        <v>0</v>
      </c>
      <c r="AW2950" s="3">
        <f t="shared" si="1068"/>
        <v>0</v>
      </c>
      <c r="AX2950" s="3"/>
    </row>
    <row r="2951" spans="3:50">
      <c r="C2951" s="10" t="s">
        <v>2</v>
      </c>
      <c r="D2951" s="3">
        <f t="shared" si="1068"/>
        <v>0</v>
      </c>
      <c r="E2951" s="3">
        <f t="shared" si="1068"/>
        <v>0</v>
      </c>
      <c r="F2951" s="3">
        <f t="shared" si="1068"/>
        <v>0</v>
      </c>
      <c r="G2951" s="3">
        <f t="shared" si="1068"/>
        <v>0</v>
      </c>
      <c r="H2951" s="3">
        <f t="shared" si="1068"/>
        <v>0</v>
      </c>
      <c r="I2951" s="3">
        <f t="shared" si="1068"/>
        <v>0</v>
      </c>
      <c r="J2951" s="3">
        <f t="shared" si="1068"/>
        <v>0</v>
      </c>
      <c r="K2951" s="3">
        <f t="shared" si="1068"/>
        <v>0</v>
      </c>
      <c r="L2951" s="3">
        <f t="shared" si="1068"/>
        <v>0</v>
      </c>
      <c r="M2951" s="3">
        <f t="shared" si="1068"/>
        <v>0</v>
      </c>
      <c r="N2951" s="3">
        <f t="shared" si="1068"/>
        <v>0</v>
      </c>
      <c r="O2951" s="3">
        <f t="shared" si="1068"/>
        <v>0</v>
      </c>
      <c r="P2951" s="3">
        <f t="shared" si="1068"/>
        <v>0</v>
      </c>
      <c r="Q2951" s="3">
        <f t="shared" si="1068"/>
        <v>0</v>
      </c>
      <c r="R2951" s="3">
        <f t="shared" si="1068"/>
        <v>0</v>
      </c>
      <c r="S2951" s="3">
        <f t="shared" si="1068"/>
        <v>0</v>
      </c>
      <c r="T2951" s="3">
        <f t="shared" si="1068"/>
        <v>0</v>
      </c>
      <c r="U2951" s="3">
        <f t="shared" si="1068"/>
        <v>0</v>
      </c>
      <c r="V2951" s="3">
        <f t="shared" si="1068"/>
        <v>0</v>
      </c>
      <c r="W2951" s="3">
        <f t="shared" si="1068"/>
        <v>0</v>
      </c>
      <c r="X2951" s="3">
        <f t="shared" si="1068"/>
        <v>0</v>
      </c>
      <c r="Y2951" s="3">
        <f t="shared" si="1068"/>
        <v>0</v>
      </c>
      <c r="Z2951" s="3">
        <f t="shared" si="1068"/>
        <v>7.4392249634252288</v>
      </c>
      <c r="AA2951" s="3">
        <f t="shared" si="1068"/>
        <v>14.727388717801285</v>
      </c>
      <c r="AB2951" s="3">
        <f t="shared" si="1068"/>
        <v>20.588144593822868</v>
      </c>
      <c r="AC2951" s="3">
        <f t="shared" si="1068"/>
        <v>26.460250595371978</v>
      </c>
      <c r="AD2951" s="3">
        <f t="shared" si="1068"/>
        <v>31.989378894421204</v>
      </c>
      <c r="AE2951" s="3">
        <f t="shared" si="1068"/>
        <v>37.269586044828202</v>
      </c>
      <c r="AF2951" s="3">
        <f t="shared" si="1068"/>
        <v>68.707290397441696</v>
      </c>
      <c r="AG2951" s="3">
        <f t="shared" si="1068"/>
        <v>101.23428335035172</v>
      </c>
      <c r="AH2951" s="3">
        <f t="shared" si="1068"/>
        <v>132.96773189005657</v>
      </c>
      <c r="AI2951" s="3">
        <f t="shared" si="1068"/>
        <v>165.9103295567356</v>
      </c>
      <c r="AJ2951" s="3">
        <f t="shared" si="1068"/>
        <v>201.14336962332601</v>
      </c>
      <c r="AK2951" s="3">
        <f t="shared" si="1068"/>
        <v>239.83696218151459</v>
      </c>
      <c r="AL2951" s="3">
        <f t="shared" si="1068"/>
        <v>281.74386870378601</v>
      </c>
      <c r="AM2951" s="3">
        <f t="shared" si="1068"/>
        <v>325.8847550830173</v>
      </c>
      <c r="AN2951" s="3">
        <f t="shared" si="1068"/>
        <v>371.46549048604385</v>
      </c>
      <c r="AO2951" s="3">
        <f t="shared" si="1068"/>
        <v>545.89491246549323</v>
      </c>
      <c r="AP2951" s="3">
        <f t="shared" si="1068"/>
        <v>581.10508333095197</v>
      </c>
      <c r="AQ2951" s="3">
        <f t="shared" si="1068"/>
        <v>624.19672321732082</v>
      </c>
      <c r="AR2951" s="3">
        <f t="shared" si="1068"/>
        <v>668.52758054691242</v>
      </c>
      <c r="AS2951" s="3">
        <f t="shared" si="1068"/>
        <v>714.23828142254922</v>
      </c>
      <c r="AT2951" s="3">
        <f t="shared" si="1068"/>
        <v>727.50452339516653</v>
      </c>
      <c r="AU2951" s="3">
        <f t="shared" si="1068"/>
        <v>739.99558501190484</v>
      </c>
      <c r="AV2951" s="3">
        <f t="shared" si="1068"/>
        <v>754.04826917036974</v>
      </c>
      <c r="AW2951" s="3">
        <f t="shared" si="1068"/>
        <v>768.89621154123756</v>
      </c>
      <c r="AX2951" s="3"/>
    </row>
    <row r="2952" spans="3:50">
      <c r="C2952" s="10" t="s">
        <v>1</v>
      </c>
      <c r="D2952" s="3">
        <f t="shared" si="1068"/>
        <v>0</v>
      </c>
      <c r="E2952" s="3">
        <f t="shared" si="1068"/>
        <v>0</v>
      </c>
      <c r="F2952" s="3">
        <f t="shared" si="1068"/>
        <v>0</v>
      </c>
      <c r="G2952" s="3">
        <f t="shared" si="1068"/>
        <v>0</v>
      </c>
      <c r="H2952" s="3">
        <f t="shared" si="1068"/>
        <v>0</v>
      </c>
      <c r="I2952" s="3">
        <f t="shared" si="1068"/>
        <v>0</v>
      </c>
      <c r="J2952" s="3">
        <f t="shared" si="1068"/>
        <v>0</v>
      </c>
      <c r="K2952" s="3">
        <f t="shared" si="1068"/>
        <v>0</v>
      </c>
      <c r="L2952" s="3">
        <f t="shared" si="1068"/>
        <v>0</v>
      </c>
      <c r="M2952" s="3">
        <f t="shared" si="1068"/>
        <v>0</v>
      </c>
      <c r="N2952" s="3">
        <f t="shared" si="1068"/>
        <v>0</v>
      </c>
      <c r="O2952" s="3">
        <f t="shared" si="1068"/>
        <v>0</v>
      </c>
      <c r="P2952" s="3">
        <f t="shared" si="1068"/>
        <v>0</v>
      </c>
      <c r="Q2952" s="3">
        <f t="shared" si="1068"/>
        <v>0</v>
      </c>
      <c r="R2952" s="3">
        <f t="shared" si="1068"/>
        <v>0</v>
      </c>
      <c r="S2952" s="3">
        <f t="shared" si="1068"/>
        <v>0</v>
      </c>
      <c r="T2952" s="3">
        <f t="shared" si="1068"/>
        <v>0</v>
      </c>
      <c r="U2952" s="3">
        <f t="shared" si="1068"/>
        <v>0</v>
      </c>
      <c r="V2952" s="3">
        <f t="shared" si="1068"/>
        <v>0</v>
      </c>
      <c r="W2952" s="3">
        <f t="shared" si="1068"/>
        <v>0</v>
      </c>
      <c r="X2952" s="3">
        <f t="shared" si="1068"/>
        <v>0</v>
      </c>
      <c r="Y2952" s="3">
        <f t="shared" si="1068"/>
        <v>0</v>
      </c>
      <c r="Z2952" s="3">
        <f t="shared" si="1068"/>
        <v>8.2334419469681617</v>
      </c>
      <c r="AA2952" s="3">
        <f t="shared" si="1068"/>
        <v>16.6548185169314</v>
      </c>
      <c r="AB2952" s="3">
        <f t="shared" si="1068"/>
        <v>23.771031129388955</v>
      </c>
      <c r="AC2952" s="3">
        <f t="shared" si="1068"/>
        <v>31.168657306384567</v>
      </c>
      <c r="AD2952" s="3">
        <f t="shared" si="1068"/>
        <v>38.416579125183191</v>
      </c>
      <c r="AE2952" s="3">
        <f t="shared" si="1068"/>
        <v>2.7360250614918766</v>
      </c>
      <c r="AF2952" s="3">
        <f t="shared" si="1068"/>
        <v>10.271365333427594</v>
      </c>
      <c r="AG2952" s="3">
        <f t="shared" si="1068"/>
        <v>18.172218706449378</v>
      </c>
      <c r="AH2952" s="3">
        <f t="shared" si="1068"/>
        <v>26.182407822605164</v>
      </c>
      <c r="AI2952" s="3">
        <f t="shared" si="1068"/>
        <v>34.682698182001197</v>
      </c>
      <c r="AJ2952" s="3">
        <f t="shared" si="1068"/>
        <v>43.943122758663755</v>
      </c>
      <c r="AK2952" s="3">
        <f t="shared" si="1068"/>
        <v>54.273294045446427</v>
      </c>
      <c r="AL2952" s="3">
        <f t="shared" si="1068"/>
        <v>65.671931478003884</v>
      </c>
      <c r="AM2952" s="3">
        <f t="shared" si="1068"/>
        <v>77.945760554574576</v>
      </c>
      <c r="AN2952" s="3">
        <f t="shared" si="1068"/>
        <v>143.80326122462131</v>
      </c>
      <c r="AO2952" s="3">
        <f t="shared" si="1068"/>
        <v>219.32230673126762</v>
      </c>
      <c r="AP2952" s="3">
        <f t="shared" si="1068"/>
        <v>241.08704585773421</v>
      </c>
      <c r="AQ2952" s="3">
        <f t="shared" si="1068"/>
        <v>266.33880901804019</v>
      </c>
      <c r="AR2952" s="3">
        <f t="shared" si="1068"/>
        <v>292.41183401225277</v>
      </c>
      <c r="AS2952" s="3">
        <f t="shared" si="1068"/>
        <v>319.37152800436223</v>
      </c>
      <c r="AT2952" s="3">
        <f t="shared" si="1068"/>
        <v>325.57624848941379</v>
      </c>
      <c r="AU2952" s="3">
        <f t="shared" si="1068"/>
        <v>331.43983256639274</v>
      </c>
      <c r="AV2952" s="3">
        <f t="shared" si="1068"/>
        <v>338.008798824981</v>
      </c>
      <c r="AW2952" s="3">
        <f t="shared" si="1068"/>
        <v>344.94091514135988</v>
      </c>
      <c r="AX2952" s="3"/>
    </row>
    <row r="2953" spans="3:50">
      <c r="C2953" s="7" t="s">
        <v>0</v>
      </c>
      <c r="D2953" s="4">
        <f t="shared" si="1068"/>
        <v>0</v>
      </c>
      <c r="E2953" s="4">
        <f t="shared" si="1068"/>
        <v>0</v>
      </c>
      <c r="F2953" s="4">
        <f t="shared" si="1068"/>
        <v>0</v>
      </c>
      <c r="G2953" s="4">
        <f t="shared" si="1068"/>
        <v>0</v>
      </c>
      <c r="H2953" s="4">
        <f t="shared" si="1068"/>
        <v>0</v>
      </c>
      <c r="I2953" s="4">
        <f t="shared" si="1068"/>
        <v>0</v>
      </c>
      <c r="J2953" s="4">
        <f t="shared" si="1068"/>
        <v>0</v>
      </c>
      <c r="K2953" s="4">
        <f t="shared" si="1068"/>
        <v>0</v>
      </c>
      <c r="L2953" s="4">
        <f t="shared" si="1068"/>
        <v>0</v>
      </c>
      <c r="M2953" s="4">
        <f t="shared" si="1068"/>
        <v>0</v>
      </c>
      <c r="N2953" s="4">
        <f t="shared" si="1068"/>
        <v>0</v>
      </c>
      <c r="O2953" s="4">
        <f t="shared" si="1068"/>
        <v>0</v>
      </c>
      <c r="P2953" s="4">
        <f t="shared" si="1068"/>
        <v>0</v>
      </c>
      <c r="Q2953" s="4">
        <f t="shared" si="1068"/>
        <v>0</v>
      </c>
      <c r="R2953" s="4">
        <f t="shared" si="1068"/>
        <v>0</v>
      </c>
      <c r="S2953" s="4">
        <f t="shared" si="1068"/>
        <v>0</v>
      </c>
      <c r="T2953" s="4">
        <f t="shared" si="1068"/>
        <v>0</v>
      </c>
      <c r="U2953" s="4">
        <f t="shared" si="1068"/>
        <v>0</v>
      </c>
      <c r="V2953" s="4">
        <f t="shared" si="1068"/>
        <v>0</v>
      </c>
      <c r="W2953" s="4">
        <f t="shared" si="1068"/>
        <v>0</v>
      </c>
      <c r="X2953" s="4">
        <f t="shared" si="1068"/>
        <v>0</v>
      </c>
      <c r="Y2953" s="4">
        <f t="shared" si="1068"/>
        <v>0</v>
      </c>
      <c r="Z2953" s="4">
        <f t="shared" si="1068"/>
        <v>0</v>
      </c>
      <c r="AA2953" s="4">
        <f t="shared" si="1068"/>
        <v>0</v>
      </c>
      <c r="AB2953" s="4">
        <f t="shared" si="1068"/>
        <v>0</v>
      </c>
      <c r="AC2953" s="4">
        <f t="shared" si="1068"/>
        <v>0</v>
      </c>
      <c r="AD2953" s="4">
        <f t="shared" si="1068"/>
        <v>0</v>
      </c>
      <c r="AE2953" s="4">
        <f t="shared" si="1068"/>
        <v>0</v>
      </c>
      <c r="AF2953" s="4">
        <f t="shared" si="1068"/>
        <v>0</v>
      </c>
      <c r="AG2953" s="4">
        <f t="shared" si="1068"/>
        <v>0</v>
      </c>
      <c r="AH2953" s="4">
        <f t="shared" si="1068"/>
        <v>0</v>
      </c>
      <c r="AI2953" s="4">
        <f t="shared" si="1068"/>
        <v>0</v>
      </c>
      <c r="AJ2953" s="4">
        <f t="shared" si="1068"/>
        <v>0</v>
      </c>
      <c r="AK2953" s="4">
        <f t="shared" si="1068"/>
        <v>0</v>
      </c>
      <c r="AL2953" s="4">
        <f t="shared" si="1068"/>
        <v>0</v>
      </c>
      <c r="AM2953" s="4">
        <f t="shared" si="1068"/>
        <v>0</v>
      </c>
      <c r="AN2953" s="4">
        <f t="shared" si="1068"/>
        <v>0</v>
      </c>
      <c r="AO2953" s="4">
        <f t="shared" si="1068"/>
        <v>0</v>
      </c>
      <c r="AP2953" s="4">
        <f t="shared" si="1068"/>
        <v>0</v>
      </c>
      <c r="AQ2953" s="4">
        <f t="shared" si="1068"/>
        <v>0</v>
      </c>
      <c r="AR2953" s="4">
        <f t="shared" si="1068"/>
        <v>0</v>
      </c>
      <c r="AS2953" s="4">
        <f t="shared" si="1068"/>
        <v>0</v>
      </c>
      <c r="AT2953" s="4">
        <f t="shared" si="1068"/>
        <v>0</v>
      </c>
      <c r="AU2953" s="4">
        <f t="shared" si="1068"/>
        <v>0</v>
      </c>
      <c r="AV2953" s="4">
        <f t="shared" si="1068"/>
        <v>0</v>
      </c>
      <c r="AW2953" s="4">
        <f t="shared" si="1068"/>
        <v>0</v>
      </c>
      <c r="AX2953" s="3"/>
    </row>
    <row r="2954" spans="3:50">
      <c r="C2954" s="14">
        <v>22</v>
      </c>
      <c r="D2954" s="11">
        <f t="shared" ref="D2954:AW2954" si="1069">(D576+D577)*D2683</f>
        <v>0</v>
      </c>
      <c r="E2954" s="11">
        <f t="shared" si="1069"/>
        <v>0</v>
      </c>
      <c r="F2954" s="11">
        <f t="shared" si="1069"/>
        <v>0</v>
      </c>
      <c r="G2954" s="11">
        <f t="shared" si="1069"/>
        <v>0</v>
      </c>
      <c r="H2954" s="11">
        <f t="shared" si="1069"/>
        <v>0</v>
      </c>
      <c r="I2954" s="11">
        <f t="shared" si="1069"/>
        <v>0</v>
      </c>
      <c r="J2954" s="11">
        <f t="shared" si="1069"/>
        <v>0</v>
      </c>
      <c r="K2954" s="11">
        <f t="shared" si="1069"/>
        <v>0</v>
      </c>
      <c r="L2954" s="11">
        <f t="shared" si="1069"/>
        <v>0</v>
      </c>
      <c r="M2954" s="11">
        <f t="shared" si="1069"/>
        <v>0</v>
      </c>
      <c r="N2954" s="11">
        <f t="shared" si="1069"/>
        <v>0</v>
      </c>
      <c r="O2954" s="11">
        <f t="shared" si="1069"/>
        <v>0</v>
      </c>
      <c r="P2954" s="11">
        <f t="shared" si="1069"/>
        <v>0</v>
      </c>
      <c r="Q2954" s="11">
        <f t="shared" si="1069"/>
        <v>0</v>
      </c>
      <c r="R2954" s="11">
        <f t="shared" si="1069"/>
        <v>0</v>
      </c>
      <c r="S2954" s="11">
        <f t="shared" si="1069"/>
        <v>0</v>
      </c>
      <c r="T2954" s="11">
        <f t="shared" si="1069"/>
        <v>0</v>
      </c>
      <c r="U2954" s="11">
        <f t="shared" si="1069"/>
        <v>0</v>
      </c>
      <c r="V2954" s="11">
        <f t="shared" si="1069"/>
        <v>0</v>
      </c>
      <c r="W2954" s="11">
        <f t="shared" si="1069"/>
        <v>0</v>
      </c>
      <c r="X2954" s="11">
        <f t="shared" si="1069"/>
        <v>0</v>
      </c>
      <c r="Y2954" s="11">
        <f t="shared" si="1069"/>
        <v>0</v>
      </c>
      <c r="Z2954" s="11" t="e">
        <f t="shared" si="1069"/>
        <v>#DIV/0!</v>
      </c>
      <c r="AA2954" s="11">
        <f t="shared" si="1069"/>
        <v>14.801838428657303</v>
      </c>
      <c r="AB2954" s="11">
        <f t="shared" si="1069"/>
        <v>0</v>
      </c>
      <c r="AC2954" s="11">
        <f t="shared" si="1069"/>
        <v>0</v>
      </c>
      <c r="AD2954" s="11">
        <f t="shared" si="1069"/>
        <v>0</v>
      </c>
      <c r="AE2954" s="11">
        <f t="shared" si="1069"/>
        <v>0</v>
      </c>
      <c r="AF2954" s="11">
        <f t="shared" si="1069"/>
        <v>37.882197820109113</v>
      </c>
      <c r="AG2954" s="11">
        <f t="shared" si="1069"/>
        <v>74.757195182039112</v>
      </c>
      <c r="AH2954" s="11">
        <f t="shared" si="1069"/>
        <v>113.01540469460767</v>
      </c>
      <c r="AI2954" s="11">
        <f t="shared" si="1069"/>
        <v>150.63065063000735</v>
      </c>
      <c r="AJ2954" s="11">
        <f t="shared" si="1069"/>
        <v>189.85849816271838</v>
      </c>
      <c r="AK2954" s="11">
        <f t="shared" si="1069"/>
        <v>231.97792839432248</v>
      </c>
      <c r="AL2954" s="11">
        <f t="shared" si="1069"/>
        <v>278.38975473999449</v>
      </c>
      <c r="AM2954" s="11">
        <f t="shared" si="1069"/>
        <v>328.85914741796125</v>
      </c>
      <c r="AN2954" s="11">
        <f t="shared" si="1069"/>
        <v>382.27650704016253</v>
      </c>
      <c r="AO2954" s="11">
        <f t="shared" si="1069"/>
        <v>487.61392070015415</v>
      </c>
      <c r="AP2954" s="11">
        <f t="shared" si="1069"/>
        <v>724.13232237370153</v>
      </c>
      <c r="AQ2954" s="11">
        <f t="shared" si="1069"/>
        <v>778.03461616918958</v>
      </c>
      <c r="AR2954" s="11">
        <f t="shared" si="1069"/>
        <v>842.69510008069733</v>
      </c>
      <c r="AS2954" s="11">
        <f t="shared" si="1069"/>
        <v>909.30549988295127</v>
      </c>
      <c r="AT2954" s="11">
        <f t="shared" si="1069"/>
        <v>978.06076906997146</v>
      </c>
      <c r="AU2954" s="11">
        <f t="shared" si="1069"/>
        <v>996.48919564030962</v>
      </c>
      <c r="AV2954" s="11">
        <f t="shared" si="1069"/>
        <v>1013.8613775734616</v>
      </c>
      <c r="AW2954" s="11">
        <f t="shared" si="1069"/>
        <v>1033.3788303899823</v>
      </c>
      <c r="AX2954" s="11"/>
    </row>
    <row r="2955" spans="3:50">
      <c r="C2955" s="10" t="s">
        <v>4</v>
      </c>
      <c r="D2955" s="3">
        <f t="shared" ref="D2955:AW2959" si="1070">D574*D2684</f>
        <v>0</v>
      </c>
      <c r="E2955" s="3">
        <f t="shared" si="1070"/>
        <v>0</v>
      </c>
      <c r="F2955" s="3">
        <f t="shared" si="1070"/>
        <v>0</v>
      </c>
      <c r="G2955" s="3">
        <f t="shared" si="1070"/>
        <v>0</v>
      </c>
      <c r="H2955" s="3">
        <f t="shared" si="1070"/>
        <v>0</v>
      </c>
      <c r="I2955" s="3">
        <f t="shared" si="1070"/>
        <v>0</v>
      </c>
      <c r="J2955" s="3">
        <f t="shared" si="1070"/>
        <v>0</v>
      </c>
      <c r="K2955" s="3">
        <f t="shared" si="1070"/>
        <v>0</v>
      </c>
      <c r="L2955" s="3">
        <f t="shared" si="1070"/>
        <v>0</v>
      </c>
      <c r="M2955" s="3">
        <f t="shared" si="1070"/>
        <v>0</v>
      </c>
      <c r="N2955" s="3">
        <f t="shared" si="1070"/>
        <v>0</v>
      </c>
      <c r="O2955" s="3">
        <f t="shared" si="1070"/>
        <v>0</v>
      </c>
      <c r="P2955" s="3">
        <f t="shared" si="1070"/>
        <v>0</v>
      </c>
      <c r="Q2955" s="3">
        <f t="shared" si="1070"/>
        <v>0</v>
      </c>
      <c r="R2955" s="3">
        <f t="shared" si="1070"/>
        <v>0</v>
      </c>
      <c r="S2955" s="3">
        <f t="shared" si="1070"/>
        <v>0</v>
      </c>
      <c r="T2955" s="3">
        <f t="shared" si="1070"/>
        <v>0</v>
      </c>
      <c r="U2955" s="3">
        <f t="shared" si="1070"/>
        <v>0</v>
      </c>
      <c r="V2955" s="3">
        <f t="shared" si="1070"/>
        <v>0</v>
      </c>
      <c r="W2955" s="3">
        <f t="shared" si="1070"/>
        <v>0</v>
      </c>
      <c r="X2955" s="3">
        <f t="shared" si="1070"/>
        <v>0</v>
      </c>
      <c r="Y2955" s="3">
        <f t="shared" si="1070"/>
        <v>0</v>
      </c>
      <c r="Z2955" s="3">
        <f t="shared" si="1070"/>
        <v>0</v>
      </c>
      <c r="AA2955" s="3">
        <f t="shared" si="1070"/>
        <v>0</v>
      </c>
      <c r="AB2955" s="3">
        <f t="shared" si="1070"/>
        <v>0</v>
      </c>
      <c r="AC2955" s="3">
        <f t="shared" si="1070"/>
        <v>0</v>
      </c>
      <c r="AD2955" s="3">
        <f t="shared" si="1070"/>
        <v>0</v>
      </c>
      <c r="AE2955" s="3">
        <f t="shared" si="1070"/>
        <v>0</v>
      </c>
      <c r="AF2955" s="3">
        <f t="shared" si="1070"/>
        <v>0</v>
      </c>
      <c r="AG2955" s="3">
        <f t="shared" si="1070"/>
        <v>0</v>
      </c>
      <c r="AH2955" s="3">
        <f t="shared" si="1070"/>
        <v>0</v>
      </c>
      <c r="AI2955" s="3">
        <f t="shared" si="1070"/>
        <v>0</v>
      </c>
      <c r="AJ2955" s="3">
        <f t="shared" si="1070"/>
        <v>0</v>
      </c>
      <c r="AK2955" s="3">
        <f t="shared" si="1070"/>
        <v>0</v>
      </c>
      <c r="AL2955" s="3">
        <f t="shared" si="1070"/>
        <v>0</v>
      </c>
      <c r="AM2955" s="3">
        <f t="shared" si="1070"/>
        <v>0</v>
      </c>
      <c r="AN2955" s="3">
        <f t="shared" si="1070"/>
        <v>0</v>
      </c>
      <c r="AO2955" s="3">
        <f t="shared" si="1070"/>
        <v>0</v>
      </c>
      <c r="AP2955" s="3">
        <f t="shared" si="1070"/>
        <v>0</v>
      </c>
      <c r="AQ2955" s="3">
        <f t="shared" si="1070"/>
        <v>0</v>
      </c>
      <c r="AR2955" s="3">
        <f t="shared" si="1070"/>
        <v>0</v>
      </c>
      <c r="AS2955" s="3">
        <f t="shared" si="1070"/>
        <v>0</v>
      </c>
      <c r="AT2955" s="3">
        <f t="shared" si="1070"/>
        <v>0</v>
      </c>
      <c r="AU2955" s="3">
        <f t="shared" si="1070"/>
        <v>0</v>
      </c>
      <c r="AV2955" s="3">
        <f t="shared" si="1070"/>
        <v>0</v>
      </c>
      <c r="AW2955" s="3">
        <f t="shared" si="1070"/>
        <v>0</v>
      </c>
      <c r="AX2955" s="3"/>
    </row>
    <row r="2956" spans="3:50">
      <c r="C2956" s="10" t="s">
        <v>3</v>
      </c>
      <c r="D2956" s="3">
        <f t="shared" si="1070"/>
        <v>0</v>
      </c>
      <c r="E2956" s="3">
        <f t="shared" si="1070"/>
        <v>0</v>
      </c>
      <c r="F2956" s="3">
        <f t="shared" si="1070"/>
        <v>0</v>
      </c>
      <c r="G2956" s="3">
        <f t="shared" si="1070"/>
        <v>0</v>
      </c>
      <c r="H2956" s="3">
        <f t="shared" si="1070"/>
        <v>0</v>
      </c>
      <c r="I2956" s="3">
        <f t="shared" si="1070"/>
        <v>0</v>
      </c>
      <c r="J2956" s="3">
        <f t="shared" si="1070"/>
        <v>0</v>
      </c>
      <c r="K2956" s="3">
        <f t="shared" si="1070"/>
        <v>0</v>
      </c>
      <c r="L2956" s="3">
        <f t="shared" si="1070"/>
        <v>0</v>
      </c>
      <c r="M2956" s="3">
        <f t="shared" si="1070"/>
        <v>0</v>
      </c>
      <c r="N2956" s="3">
        <f t="shared" si="1070"/>
        <v>0</v>
      </c>
      <c r="O2956" s="3">
        <f t="shared" si="1070"/>
        <v>0</v>
      </c>
      <c r="P2956" s="3">
        <f t="shared" si="1070"/>
        <v>0</v>
      </c>
      <c r="Q2956" s="3">
        <f t="shared" si="1070"/>
        <v>0</v>
      </c>
      <c r="R2956" s="3">
        <f t="shared" si="1070"/>
        <v>0</v>
      </c>
      <c r="S2956" s="3">
        <f t="shared" si="1070"/>
        <v>0</v>
      </c>
      <c r="T2956" s="3">
        <f t="shared" si="1070"/>
        <v>0</v>
      </c>
      <c r="U2956" s="3">
        <f t="shared" si="1070"/>
        <v>0</v>
      </c>
      <c r="V2956" s="3">
        <f t="shared" si="1070"/>
        <v>0</v>
      </c>
      <c r="W2956" s="3">
        <f t="shared" si="1070"/>
        <v>0</v>
      </c>
      <c r="X2956" s="3">
        <f t="shared" si="1070"/>
        <v>0</v>
      </c>
      <c r="Y2956" s="3">
        <f t="shared" si="1070"/>
        <v>0</v>
      </c>
      <c r="Z2956" s="3">
        <f t="shared" si="1070"/>
        <v>0</v>
      </c>
      <c r="AA2956" s="3">
        <f t="shared" si="1070"/>
        <v>0</v>
      </c>
      <c r="AB2956" s="3">
        <f t="shared" si="1070"/>
        <v>0</v>
      </c>
      <c r="AC2956" s="3">
        <f t="shared" si="1070"/>
        <v>0</v>
      </c>
      <c r="AD2956" s="3">
        <f t="shared" si="1070"/>
        <v>0</v>
      </c>
      <c r="AE2956" s="3">
        <f t="shared" si="1070"/>
        <v>0</v>
      </c>
      <c r="AF2956" s="3">
        <f t="shared" si="1070"/>
        <v>0</v>
      </c>
      <c r="AG2956" s="3">
        <f t="shared" si="1070"/>
        <v>0</v>
      </c>
      <c r="AH2956" s="3">
        <f t="shared" si="1070"/>
        <v>0</v>
      </c>
      <c r="AI2956" s="3">
        <f t="shared" si="1070"/>
        <v>0</v>
      </c>
      <c r="AJ2956" s="3">
        <f t="shared" si="1070"/>
        <v>0</v>
      </c>
      <c r="AK2956" s="3">
        <f t="shared" si="1070"/>
        <v>0</v>
      </c>
      <c r="AL2956" s="3">
        <f t="shared" si="1070"/>
        <v>0</v>
      </c>
      <c r="AM2956" s="3">
        <f t="shared" si="1070"/>
        <v>0</v>
      </c>
      <c r="AN2956" s="3">
        <f t="shared" si="1070"/>
        <v>0</v>
      </c>
      <c r="AO2956" s="3">
        <f t="shared" si="1070"/>
        <v>0</v>
      </c>
      <c r="AP2956" s="3">
        <f t="shared" si="1070"/>
        <v>0</v>
      </c>
      <c r="AQ2956" s="3">
        <f t="shared" si="1070"/>
        <v>0</v>
      </c>
      <c r="AR2956" s="3">
        <f t="shared" si="1070"/>
        <v>0</v>
      </c>
      <c r="AS2956" s="3">
        <f t="shared" si="1070"/>
        <v>0</v>
      </c>
      <c r="AT2956" s="3">
        <f t="shared" si="1070"/>
        <v>0</v>
      </c>
      <c r="AU2956" s="3">
        <f t="shared" si="1070"/>
        <v>0</v>
      </c>
      <c r="AV2956" s="3">
        <f t="shared" si="1070"/>
        <v>0</v>
      </c>
      <c r="AW2956" s="3">
        <f t="shared" si="1070"/>
        <v>0</v>
      </c>
      <c r="AX2956" s="3"/>
    </row>
    <row r="2957" spans="3:50">
      <c r="C2957" s="10" t="s">
        <v>2</v>
      </c>
      <c r="D2957" s="3">
        <f t="shared" si="1070"/>
        <v>0</v>
      </c>
      <c r="E2957" s="3">
        <f t="shared" si="1070"/>
        <v>0</v>
      </c>
      <c r="F2957" s="3">
        <f t="shared" si="1070"/>
        <v>0</v>
      </c>
      <c r="G2957" s="3">
        <f t="shared" si="1070"/>
        <v>0</v>
      </c>
      <c r="H2957" s="3">
        <f t="shared" si="1070"/>
        <v>0</v>
      </c>
      <c r="I2957" s="3">
        <f t="shared" si="1070"/>
        <v>0</v>
      </c>
      <c r="J2957" s="3">
        <f t="shared" si="1070"/>
        <v>0</v>
      </c>
      <c r="K2957" s="3">
        <f t="shared" si="1070"/>
        <v>0</v>
      </c>
      <c r="L2957" s="3">
        <f t="shared" si="1070"/>
        <v>0</v>
      </c>
      <c r="M2957" s="3">
        <f t="shared" si="1070"/>
        <v>0</v>
      </c>
      <c r="N2957" s="3">
        <f t="shared" si="1070"/>
        <v>0</v>
      </c>
      <c r="O2957" s="3">
        <f t="shared" si="1070"/>
        <v>0</v>
      </c>
      <c r="P2957" s="3">
        <f t="shared" si="1070"/>
        <v>0</v>
      </c>
      <c r="Q2957" s="3">
        <f t="shared" si="1070"/>
        <v>0</v>
      </c>
      <c r="R2957" s="3">
        <f t="shared" si="1070"/>
        <v>0</v>
      </c>
      <c r="S2957" s="3">
        <f t="shared" si="1070"/>
        <v>0</v>
      </c>
      <c r="T2957" s="3">
        <f t="shared" si="1070"/>
        <v>0</v>
      </c>
      <c r="U2957" s="3">
        <f t="shared" si="1070"/>
        <v>0</v>
      </c>
      <c r="V2957" s="3">
        <f t="shared" si="1070"/>
        <v>0</v>
      </c>
      <c r="W2957" s="3">
        <f t="shared" si="1070"/>
        <v>0</v>
      </c>
      <c r="X2957" s="3">
        <f t="shared" si="1070"/>
        <v>0</v>
      </c>
      <c r="Y2957" s="3">
        <f t="shared" si="1070"/>
        <v>0</v>
      </c>
      <c r="Z2957" s="3">
        <f t="shared" si="1070"/>
        <v>0</v>
      </c>
      <c r="AA2957" s="3">
        <f t="shared" si="1070"/>
        <v>7.0484203159563741</v>
      </c>
      <c r="AB2957" s="3">
        <f t="shared" si="1070"/>
        <v>13.953715118159653</v>
      </c>
      <c r="AC2957" s="3">
        <f t="shared" si="1070"/>
        <v>19.50658802985491</v>
      </c>
      <c r="AD2957" s="3">
        <f t="shared" si="1070"/>
        <v>25.07021481117372</v>
      </c>
      <c r="AE2957" s="3">
        <f t="shared" si="1070"/>
        <v>30.308881530375135</v>
      </c>
      <c r="AF2957" s="3">
        <f t="shared" si="1070"/>
        <v>35.311703670364672</v>
      </c>
      <c r="AG2957" s="3">
        <f t="shared" si="1070"/>
        <v>65.097891765954515</v>
      </c>
      <c r="AH2957" s="3">
        <f t="shared" si="1070"/>
        <v>95.916144886868565</v>
      </c>
      <c r="AI2957" s="3">
        <f t="shared" si="1070"/>
        <v>125.98254084643189</v>
      </c>
      <c r="AJ2957" s="3">
        <f t="shared" si="1070"/>
        <v>157.19456572748732</v>
      </c>
      <c r="AK2957" s="3">
        <f t="shared" si="1070"/>
        <v>190.57670924636267</v>
      </c>
      <c r="AL2957" s="3">
        <f t="shared" si="1070"/>
        <v>227.2376121260763</v>
      </c>
      <c r="AM2957" s="3">
        <f t="shared" si="1070"/>
        <v>266.94302401544388</v>
      </c>
      <c r="AN2957" s="3">
        <f t="shared" si="1070"/>
        <v>308.76505814525297</v>
      </c>
      <c r="AO2957" s="3">
        <f t="shared" si="1070"/>
        <v>351.95130174058056</v>
      </c>
      <c r="AP2957" s="3">
        <f t="shared" si="1070"/>
        <v>517.21742658894152</v>
      </c>
      <c r="AQ2957" s="3">
        <f t="shared" si="1070"/>
        <v>550.57790229394436</v>
      </c>
      <c r="AR2957" s="3">
        <f t="shared" si="1070"/>
        <v>591.40580997468123</v>
      </c>
      <c r="AS2957" s="3">
        <f t="shared" si="1070"/>
        <v>633.40783531493764</v>
      </c>
      <c r="AT2957" s="3">
        <f t="shared" si="1070"/>
        <v>676.7172169094556</v>
      </c>
      <c r="AU2957" s="3">
        <f t="shared" si="1070"/>
        <v>689.28654367345359</v>
      </c>
      <c r="AV2957" s="3">
        <f t="shared" si="1070"/>
        <v>701.12141261479383</v>
      </c>
      <c r="AW2957" s="3">
        <f t="shared" si="1070"/>
        <v>714.43586741394483</v>
      </c>
      <c r="AX2957" s="3"/>
    </row>
    <row r="2958" spans="3:50">
      <c r="C2958" s="10" t="s">
        <v>1</v>
      </c>
      <c r="D2958" s="3">
        <f t="shared" si="1070"/>
        <v>0</v>
      </c>
      <c r="E2958" s="3">
        <f t="shared" si="1070"/>
        <v>0</v>
      </c>
      <c r="F2958" s="3">
        <f t="shared" si="1070"/>
        <v>0</v>
      </c>
      <c r="G2958" s="3">
        <f t="shared" si="1070"/>
        <v>0</v>
      </c>
      <c r="H2958" s="3">
        <f t="shared" si="1070"/>
        <v>0</v>
      </c>
      <c r="I2958" s="3">
        <f t="shared" si="1070"/>
        <v>0</v>
      </c>
      <c r="J2958" s="3">
        <f t="shared" si="1070"/>
        <v>0</v>
      </c>
      <c r="K2958" s="3">
        <f t="shared" si="1070"/>
        <v>0</v>
      </c>
      <c r="L2958" s="3">
        <f t="shared" si="1070"/>
        <v>0</v>
      </c>
      <c r="M2958" s="3">
        <f t="shared" si="1070"/>
        <v>0</v>
      </c>
      <c r="N2958" s="3">
        <f t="shared" si="1070"/>
        <v>0</v>
      </c>
      <c r="O2958" s="3">
        <f t="shared" si="1070"/>
        <v>0</v>
      </c>
      <c r="P2958" s="3">
        <f t="shared" si="1070"/>
        <v>0</v>
      </c>
      <c r="Q2958" s="3">
        <f t="shared" si="1070"/>
        <v>0</v>
      </c>
      <c r="R2958" s="3">
        <f t="shared" si="1070"/>
        <v>0</v>
      </c>
      <c r="S2958" s="3">
        <f t="shared" si="1070"/>
        <v>0</v>
      </c>
      <c r="T2958" s="3">
        <f t="shared" si="1070"/>
        <v>0</v>
      </c>
      <c r="U2958" s="3">
        <f t="shared" si="1070"/>
        <v>0</v>
      </c>
      <c r="V2958" s="3">
        <f t="shared" si="1070"/>
        <v>0</v>
      </c>
      <c r="W2958" s="3">
        <f t="shared" si="1070"/>
        <v>0</v>
      </c>
      <c r="X2958" s="3">
        <f t="shared" si="1070"/>
        <v>0</v>
      </c>
      <c r="Y2958" s="3">
        <f t="shared" si="1070"/>
        <v>0</v>
      </c>
      <c r="Z2958" s="3">
        <f t="shared" si="1070"/>
        <v>0</v>
      </c>
      <c r="AA2958" s="3">
        <f t="shared" si="1070"/>
        <v>7.7835328115925826</v>
      </c>
      <c r="AB2958" s="3">
        <f t="shared" si="1070"/>
        <v>15.744730725330587</v>
      </c>
      <c r="AC2958" s="3">
        <f t="shared" si="1070"/>
        <v>22.472084208854977</v>
      </c>
      <c r="AD2958" s="3">
        <f t="shared" si="1070"/>
        <v>29.465473662186156</v>
      </c>
      <c r="AE2958" s="3">
        <f t="shared" si="1070"/>
        <v>36.317339219245291</v>
      </c>
      <c r="AF2958" s="3">
        <f t="shared" si="1070"/>
        <v>2.5865173977820448</v>
      </c>
      <c r="AG2958" s="3">
        <f t="shared" si="1070"/>
        <v>9.7100956814334101</v>
      </c>
      <c r="AH2958" s="3">
        <f t="shared" si="1070"/>
        <v>17.179213926827977</v>
      </c>
      <c r="AI2958" s="3">
        <f t="shared" si="1070"/>
        <v>24.751693360610691</v>
      </c>
      <c r="AJ2958" s="3">
        <f t="shared" si="1070"/>
        <v>32.787492889723325</v>
      </c>
      <c r="AK2958" s="3">
        <f t="shared" si="1070"/>
        <v>41.541889775739335</v>
      </c>
      <c r="AL2958" s="3">
        <f t="shared" si="1070"/>
        <v>51.307578011344425</v>
      </c>
      <c r="AM2958" s="3">
        <f t="shared" si="1070"/>
        <v>62.08334700749657</v>
      </c>
      <c r="AN2958" s="3">
        <f t="shared" si="1070"/>
        <v>73.686483576224873</v>
      </c>
      <c r="AO2958" s="3">
        <f t="shared" si="1070"/>
        <v>135.94525951179179</v>
      </c>
      <c r="AP2958" s="3">
        <f t="shared" si="1070"/>
        <v>207.33763373234282</v>
      </c>
      <c r="AQ2958" s="3">
        <f t="shared" si="1070"/>
        <v>227.9130579859852</v>
      </c>
      <c r="AR2958" s="3">
        <f t="shared" si="1070"/>
        <v>251.78496093675349</v>
      </c>
      <c r="AS2958" s="3">
        <f t="shared" si="1070"/>
        <v>276.43324859664961</v>
      </c>
      <c r="AT2958" s="3">
        <f t="shared" si="1070"/>
        <v>301.91975401317842</v>
      </c>
      <c r="AU2958" s="3">
        <f t="shared" si="1070"/>
        <v>307.78542304846485</v>
      </c>
      <c r="AV2958" s="3">
        <f t="shared" si="1070"/>
        <v>313.32859677224423</v>
      </c>
      <c r="AW2958" s="3">
        <f t="shared" si="1070"/>
        <v>319.53860769371477</v>
      </c>
      <c r="AX2958" s="3"/>
    </row>
    <row r="2959" spans="3:50">
      <c r="C2959" s="7" t="s">
        <v>0</v>
      </c>
      <c r="D2959" s="4">
        <f t="shared" si="1070"/>
        <v>0</v>
      </c>
      <c r="E2959" s="4">
        <f t="shared" si="1070"/>
        <v>0</v>
      </c>
      <c r="F2959" s="4">
        <f t="shared" si="1070"/>
        <v>0</v>
      </c>
      <c r="G2959" s="4">
        <f t="shared" si="1070"/>
        <v>0</v>
      </c>
      <c r="H2959" s="4">
        <f t="shared" si="1070"/>
        <v>0</v>
      </c>
      <c r="I2959" s="4">
        <f t="shared" si="1070"/>
        <v>0</v>
      </c>
      <c r="J2959" s="4">
        <f t="shared" si="1070"/>
        <v>0</v>
      </c>
      <c r="K2959" s="4">
        <f t="shared" si="1070"/>
        <v>0</v>
      </c>
      <c r="L2959" s="4">
        <f t="shared" si="1070"/>
        <v>0</v>
      </c>
      <c r="M2959" s="4">
        <f t="shared" si="1070"/>
        <v>0</v>
      </c>
      <c r="N2959" s="4">
        <f t="shared" si="1070"/>
        <v>0</v>
      </c>
      <c r="O2959" s="4">
        <f t="shared" si="1070"/>
        <v>0</v>
      </c>
      <c r="P2959" s="4">
        <f t="shared" si="1070"/>
        <v>0</v>
      </c>
      <c r="Q2959" s="4">
        <f t="shared" si="1070"/>
        <v>0</v>
      </c>
      <c r="R2959" s="4">
        <f t="shared" si="1070"/>
        <v>0</v>
      </c>
      <c r="S2959" s="4">
        <f t="shared" si="1070"/>
        <v>0</v>
      </c>
      <c r="T2959" s="4">
        <f t="shared" si="1070"/>
        <v>0</v>
      </c>
      <c r="U2959" s="4">
        <f t="shared" si="1070"/>
        <v>0</v>
      </c>
      <c r="V2959" s="4">
        <f t="shared" si="1070"/>
        <v>0</v>
      </c>
      <c r="W2959" s="4">
        <f t="shared" si="1070"/>
        <v>0</v>
      </c>
      <c r="X2959" s="4">
        <f t="shared" si="1070"/>
        <v>0</v>
      </c>
      <c r="Y2959" s="4">
        <f t="shared" si="1070"/>
        <v>0</v>
      </c>
      <c r="Z2959" s="4">
        <f t="shared" si="1070"/>
        <v>0</v>
      </c>
      <c r="AA2959" s="4">
        <f t="shared" si="1070"/>
        <v>0</v>
      </c>
      <c r="AB2959" s="4">
        <f t="shared" si="1070"/>
        <v>0</v>
      </c>
      <c r="AC2959" s="4">
        <f t="shared" si="1070"/>
        <v>0</v>
      </c>
      <c r="AD2959" s="4">
        <f t="shared" si="1070"/>
        <v>0</v>
      </c>
      <c r="AE2959" s="4">
        <f t="shared" si="1070"/>
        <v>0</v>
      </c>
      <c r="AF2959" s="4">
        <f t="shared" si="1070"/>
        <v>0</v>
      </c>
      <c r="AG2959" s="4">
        <f t="shared" si="1070"/>
        <v>0</v>
      </c>
      <c r="AH2959" s="4">
        <f t="shared" si="1070"/>
        <v>0</v>
      </c>
      <c r="AI2959" s="4">
        <f t="shared" si="1070"/>
        <v>0</v>
      </c>
      <c r="AJ2959" s="4">
        <f t="shared" si="1070"/>
        <v>0</v>
      </c>
      <c r="AK2959" s="4">
        <f t="shared" si="1070"/>
        <v>0</v>
      </c>
      <c r="AL2959" s="4">
        <f t="shared" si="1070"/>
        <v>0</v>
      </c>
      <c r="AM2959" s="4">
        <f t="shared" si="1070"/>
        <v>0</v>
      </c>
      <c r="AN2959" s="4">
        <f t="shared" si="1070"/>
        <v>0</v>
      </c>
      <c r="AO2959" s="4">
        <f t="shared" si="1070"/>
        <v>0</v>
      </c>
      <c r="AP2959" s="4">
        <f t="shared" si="1070"/>
        <v>0</v>
      </c>
      <c r="AQ2959" s="4">
        <f t="shared" si="1070"/>
        <v>0</v>
      </c>
      <c r="AR2959" s="4">
        <f t="shared" si="1070"/>
        <v>0</v>
      </c>
      <c r="AS2959" s="4">
        <f t="shared" si="1070"/>
        <v>0</v>
      </c>
      <c r="AT2959" s="4">
        <f t="shared" si="1070"/>
        <v>0</v>
      </c>
      <c r="AU2959" s="4">
        <f t="shared" si="1070"/>
        <v>0</v>
      </c>
      <c r="AV2959" s="4">
        <f t="shared" si="1070"/>
        <v>0</v>
      </c>
      <c r="AW2959" s="4">
        <f t="shared" si="1070"/>
        <v>0</v>
      </c>
      <c r="AX2959" s="3"/>
    </row>
    <row r="2960" spans="3:50">
      <c r="C2960" s="14">
        <v>23</v>
      </c>
      <c r="D2960" s="11">
        <f t="shared" ref="D2960:AW2960" si="1071">(D582+D583)*D2689</f>
        <v>0</v>
      </c>
      <c r="E2960" s="11">
        <f t="shared" si="1071"/>
        <v>0</v>
      </c>
      <c r="F2960" s="11">
        <f t="shared" si="1071"/>
        <v>0</v>
      </c>
      <c r="G2960" s="11">
        <f t="shared" si="1071"/>
        <v>0</v>
      </c>
      <c r="H2960" s="11">
        <f t="shared" si="1071"/>
        <v>0</v>
      </c>
      <c r="I2960" s="11">
        <f t="shared" si="1071"/>
        <v>0</v>
      </c>
      <c r="J2960" s="11">
        <f t="shared" si="1071"/>
        <v>0</v>
      </c>
      <c r="K2960" s="11">
        <f t="shared" si="1071"/>
        <v>0</v>
      </c>
      <c r="L2960" s="11">
        <f t="shared" si="1071"/>
        <v>0</v>
      </c>
      <c r="M2960" s="11">
        <f t="shared" si="1071"/>
        <v>0</v>
      </c>
      <c r="N2960" s="11">
        <f t="shared" si="1071"/>
        <v>0</v>
      </c>
      <c r="O2960" s="11">
        <f t="shared" si="1071"/>
        <v>0</v>
      </c>
      <c r="P2960" s="11">
        <f t="shared" si="1071"/>
        <v>0</v>
      </c>
      <c r="Q2960" s="11">
        <f t="shared" si="1071"/>
        <v>0</v>
      </c>
      <c r="R2960" s="11">
        <f t="shared" si="1071"/>
        <v>0</v>
      </c>
      <c r="S2960" s="11">
        <f t="shared" si="1071"/>
        <v>0</v>
      </c>
      <c r="T2960" s="11">
        <f t="shared" si="1071"/>
        <v>0</v>
      </c>
      <c r="U2960" s="11">
        <f t="shared" si="1071"/>
        <v>0</v>
      </c>
      <c r="V2960" s="11">
        <f t="shared" si="1071"/>
        <v>0</v>
      </c>
      <c r="W2960" s="11">
        <f t="shared" si="1071"/>
        <v>0</v>
      </c>
      <c r="X2960" s="11">
        <f t="shared" si="1071"/>
        <v>0</v>
      </c>
      <c r="Y2960" s="11">
        <f t="shared" si="1071"/>
        <v>0</v>
      </c>
      <c r="Z2960" s="11">
        <f t="shared" si="1071"/>
        <v>0</v>
      </c>
      <c r="AA2960" s="11" t="e">
        <f t="shared" si="1071"/>
        <v>#DIV/0!</v>
      </c>
      <c r="AB2960" s="11">
        <f t="shared" si="1071"/>
        <v>13.927950173063728</v>
      </c>
      <c r="AC2960" s="11">
        <f t="shared" si="1071"/>
        <v>0</v>
      </c>
      <c r="AD2960" s="11">
        <f t="shared" si="1071"/>
        <v>0</v>
      </c>
      <c r="AE2960" s="11">
        <f t="shared" si="1071"/>
        <v>0</v>
      </c>
      <c r="AF2960" s="11">
        <f t="shared" si="1071"/>
        <v>0</v>
      </c>
      <c r="AG2960" s="11">
        <f t="shared" si="1071"/>
        <v>35.689203574474909</v>
      </c>
      <c r="AH2960" s="11">
        <f t="shared" si="1071"/>
        <v>70.41767733929386</v>
      </c>
      <c r="AI2960" s="11">
        <f t="shared" si="1071"/>
        <v>106.4492991457786</v>
      </c>
      <c r="AJ2960" s="11">
        <f t="shared" si="1071"/>
        <v>141.87533162327333</v>
      </c>
      <c r="AK2960" s="11">
        <f t="shared" si="1071"/>
        <v>178.82023019022668</v>
      </c>
      <c r="AL2960" s="11">
        <f t="shared" si="1071"/>
        <v>218.48854545296152</v>
      </c>
      <c r="AM2960" s="11">
        <f t="shared" si="1071"/>
        <v>262.19957227731072</v>
      </c>
      <c r="AN2960" s="11">
        <f t="shared" si="1071"/>
        <v>309.73209076959296</v>
      </c>
      <c r="AO2960" s="11">
        <f t="shared" si="1071"/>
        <v>360.04101870197894</v>
      </c>
      <c r="AP2960" s="11">
        <f t="shared" si="1071"/>
        <v>459.15399722229819</v>
      </c>
      <c r="AQ2960" s="11">
        <f t="shared" si="1071"/>
        <v>681.85561132088947</v>
      </c>
      <c r="AR2960" s="11">
        <f t="shared" si="1071"/>
        <v>732.59948056006772</v>
      </c>
      <c r="AS2960" s="11">
        <f t="shared" si="1071"/>
        <v>793.47302574636842</v>
      </c>
      <c r="AT2960" s="11">
        <f t="shared" si="1071"/>
        <v>856.18221741692651</v>
      </c>
      <c r="AU2960" s="11">
        <f t="shared" si="1071"/>
        <v>920.9106135994208</v>
      </c>
      <c r="AV2960" s="11">
        <f t="shared" si="1071"/>
        <v>938.26222830195115</v>
      </c>
      <c r="AW2960" s="11">
        <f t="shared" si="1071"/>
        <v>954.61931697122907</v>
      </c>
      <c r="AX2960" s="11"/>
    </row>
    <row r="2961" spans="3:50">
      <c r="C2961" s="10" t="s">
        <v>4</v>
      </c>
      <c r="D2961" s="3">
        <f t="shared" ref="D2961:AW2965" si="1072">D580*D2690</f>
        <v>0</v>
      </c>
      <c r="E2961" s="3">
        <f t="shared" si="1072"/>
        <v>0</v>
      </c>
      <c r="F2961" s="3">
        <f t="shared" si="1072"/>
        <v>0</v>
      </c>
      <c r="G2961" s="3">
        <f t="shared" si="1072"/>
        <v>0</v>
      </c>
      <c r="H2961" s="3">
        <f t="shared" si="1072"/>
        <v>0</v>
      </c>
      <c r="I2961" s="3">
        <f t="shared" si="1072"/>
        <v>0</v>
      </c>
      <c r="J2961" s="3">
        <f t="shared" si="1072"/>
        <v>0</v>
      </c>
      <c r="K2961" s="3">
        <f t="shared" si="1072"/>
        <v>0</v>
      </c>
      <c r="L2961" s="3">
        <f t="shared" si="1072"/>
        <v>0</v>
      </c>
      <c r="M2961" s="3">
        <f t="shared" si="1072"/>
        <v>0</v>
      </c>
      <c r="N2961" s="3">
        <f t="shared" si="1072"/>
        <v>0</v>
      </c>
      <c r="O2961" s="3">
        <f t="shared" si="1072"/>
        <v>0</v>
      </c>
      <c r="P2961" s="3">
        <f t="shared" si="1072"/>
        <v>0</v>
      </c>
      <c r="Q2961" s="3">
        <f t="shared" si="1072"/>
        <v>0</v>
      </c>
      <c r="R2961" s="3">
        <f t="shared" si="1072"/>
        <v>0</v>
      </c>
      <c r="S2961" s="3">
        <f t="shared" si="1072"/>
        <v>0</v>
      </c>
      <c r="T2961" s="3">
        <f t="shared" si="1072"/>
        <v>0</v>
      </c>
      <c r="U2961" s="3">
        <f t="shared" si="1072"/>
        <v>0</v>
      </c>
      <c r="V2961" s="3">
        <f t="shared" si="1072"/>
        <v>0</v>
      </c>
      <c r="W2961" s="3">
        <f t="shared" si="1072"/>
        <v>0</v>
      </c>
      <c r="X2961" s="3">
        <f t="shared" si="1072"/>
        <v>0</v>
      </c>
      <c r="Y2961" s="3">
        <f t="shared" si="1072"/>
        <v>0</v>
      </c>
      <c r="Z2961" s="3">
        <f t="shared" si="1072"/>
        <v>0</v>
      </c>
      <c r="AA2961" s="3">
        <f t="shared" si="1072"/>
        <v>0</v>
      </c>
      <c r="AB2961" s="3">
        <f t="shared" si="1072"/>
        <v>0</v>
      </c>
      <c r="AC2961" s="3">
        <f t="shared" si="1072"/>
        <v>0</v>
      </c>
      <c r="AD2961" s="3">
        <f t="shared" si="1072"/>
        <v>0</v>
      </c>
      <c r="AE2961" s="3">
        <f t="shared" si="1072"/>
        <v>0</v>
      </c>
      <c r="AF2961" s="3">
        <f t="shared" si="1072"/>
        <v>0</v>
      </c>
      <c r="AG2961" s="3">
        <f t="shared" si="1072"/>
        <v>0</v>
      </c>
      <c r="AH2961" s="3">
        <f t="shared" si="1072"/>
        <v>0</v>
      </c>
      <c r="AI2961" s="3">
        <f t="shared" si="1072"/>
        <v>0</v>
      </c>
      <c r="AJ2961" s="3">
        <f t="shared" si="1072"/>
        <v>0</v>
      </c>
      <c r="AK2961" s="3">
        <f t="shared" si="1072"/>
        <v>0</v>
      </c>
      <c r="AL2961" s="3">
        <f t="shared" si="1072"/>
        <v>0</v>
      </c>
      <c r="AM2961" s="3">
        <f t="shared" si="1072"/>
        <v>0</v>
      </c>
      <c r="AN2961" s="3">
        <f t="shared" si="1072"/>
        <v>0</v>
      </c>
      <c r="AO2961" s="3">
        <f t="shared" si="1072"/>
        <v>0</v>
      </c>
      <c r="AP2961" s="3">
        <f t="shared" si="1072"/>
        <v>0</v>
      </c>
      <c r="AQ2961" s="3">
        <f t="shared" si="1072"/>
        <v>0</v>
      </c>
      <c r="AR2961" s="3">
        <f t="shared" si="1072"/>
        <v>0</v>
      </c>
      <c r="AS2961" s="3">
        <f t="shared" si="1072"/>
        <v>0</v>
      </c>
      <c r="AT2961" s="3">
        <f t="shared" si="1072"/>
        <v>0</v>
      </c>
      <c r="AU2961" s="3">
        <f t="shared" si="1072"/>
        <v>0</v>
      </c>
      <c r="AV2961" s="3">
        <f t="shared" si="1072"/>
        <v>0</v>
      </c>
      <c r="AW2961" s="3">
        <f t="shared" si="1072"/>
        <v>0</v>
      </c>
      <c r="AX2961" s="3"/>
    </row>
    <row r="2962" spans="3:50">
      <c r="C2962" s="10" t="s">
        <v>3</v>
      </c>
      <c r="D2962" s="3">
        <f t="shared" si="1072"/>
        <v>0</v>
      </c>
      <c r="E2962" s="3">
        <f t="shared" si="1072"/>
        <v>0</v>
      </c>
      <c r="F2962" s="3">
        <f t="shared" si="1072"/>
        <v>0</v>
      </c>
      <c r="G2962" s="3">
        <f t="shared" si="1072"/>
        <v>0</v>
      </c>
      <c r="H2962" s="3">
        <f t="shared" si="1072"/>
        <v>0</v>
      </c>
      <c r="I2962" s="3">
        <f t="shared" si="1072"/>
        <v>0</v>
      </c>
      <c r="J2962" s="3">
        <f t="shared" si="1072"/>
        <v>0</v>
      </c>
      <c r="K2962" s="3">
        <f t="shared" si="1072"/>
        <v>0</v>
      </c>
      <c r="L2962" s="3">
        <f t="shared" si="1072"/>
        <v>0</v>
      </c>
      <c r="M2962" s="3">
        <f t="shared" si="1072"/>
        <v>0</v>
      </c>
      <c r="N2962" s="3">
        <f t="shared" si="1072"/>
        <v>0</v>
      </c>
      <c r="O2962" s="3">
        <f t="shared" si="1072"/>
        <v>0</v>
      </c>
      <c r="P2962" s="3">
        <f t="shared" si="1072"/>
        <v>0</v>
      </c>
      <c r="Q2962" s="3">
        <f t="shared" si="1072"/>
        <v>0</v>
      </c>
      <c r="R2962" s="3">
        <f t="shared" si="1072"/>
        <v>0</v>
      </c>
      <c r="S2962" s="3">
        <f t="shared" si="1072"/>
        <v>0</v>
      </c>
      <c r="T2962" s="3">
        <f t="shared" si="1072"/>
        <v>0</v>
      </c>
      <c r="U2962" s="3">
        <f t="shared" si="1072"/>
        <v>0</v>
      </c>
      <c r="V2962" s="3">
        <f t="shared" si="1072"/>
        <v>0</v>
      </c>
      <c r="W2962" s="3">
        <f t="shared" si="1072"/>
        <v>0</v>
      </c>
      <c r="X2962" s="3">
        <f t="shared" si="1072"/>
        <v>0</v>
      </c>
      <c r="Y2962" s="3">
        <f t="shared" si="1072"/>
        <v>0</v>
      </c>
      <c r="Z2962" s="3">
        <f t="shared" si="1072"/>
        <v>0</v>
      </c>
      <c r="AA2962" s="3">
        <f t="shared" si="1072"/>
        <v>0</v>
      </c>
      <c r="AB2962" s="3">
        <f t="shared" si="1072"/>
        <v>0</v>
      </c>
      <c r="AC2962" s="3">
        <f t="shared" si="1072"/>
        <v>0</v>
      </c>
      <c r="AD2962" s="3">
        <f t="shared" si="1072"/>
        <v>0</v>
      </c>
      <c r="AE2962" s="3">
        <f t="shared" si="1072"/>
        <v>0</v>
      </c>
      <c r="AF2962" s="3">
        <f t="shared" si="1072"/>
        <v>0</v>
      </c>
      <c r="AG2962" s="3">
        <f t="shared" si="1072"/>
        <v>0</v>
      </c>
      <c r="AH2962" s="3">
        <f t="shared" si="1072"/>
        <v>0</v>
      </c>
      <c r="AI2962" s="3">
        <f t="shared" si="1072"/>
        <v>0</v>
      </c>
      <c r="AJ2962" s="3">
        <f t="shared" si="1072"/>
        <v>0</v>
      </c>
      <c r="AK2962" s="3">
        <f t="shared" si="1072"/>
        <v>0</v>
      </c>
      <c r="AL2962" s="3">
        <f t="shared" si="1072"/>
        <v>0</v>
      </c>
      <c r="AM2962" s="3">
        <f t="shared" si="1072"/>
        <v>0</v>
      </c>
      <c r="AN2962" s="3">
        <f t="shared" si="1072"/>
        <v>0</v>
      </c>
      <c r="AO2962" s="3">
        <f t="shared" si="1072"/>
        <v>0</v>
      </c>
      <c r="AP2962" s="3">
        <f t="shared" si="1072"/>
        <v>0</v>
      </c>
      <c r="AQ2962" s="3">
        <f t="shared" si="1072"/>
        <v>0</v>
      </c>
      <c r="AR2962" s="3">
        <f t="shared" si="1072"/>
        <v>0</v>
      </c>
      <c r="AS2962" s="3">
        <f t="shared" si="1072"/>
        <v>0</v>
      </c>
      <c r="AT2962" s="3">
        <f t="shared" si="1072"/>
        <v>0</v>
      </c>
      <c r="AU2962" s="3">
        <f t="shared" si="1072"/>
        <v>0</v>
      </c>
      <c r="AV2962" s="3">
        <f t="shared" si="1072"/>
        <v>0</v>
      </c>
      <c r="AW2962" s="3">
        <f t="shared" si="1072"/>
        <v>0</v>
      </c>
      <c r="AX2962" s="3"/>
    </row>
    <row r="2963" spans="3:50">
      <c r="C2963" s="10" t="s">
        <v>2</v>
      </c>
      <c r="D2963" s="3">
        <f t="shared" si="1072"/>
        <v>0</v>
      </c>
      <c r="E2963" s="3">
        <f t="shared" si="1072"/>
        <v>0</v>
      </c>
      <c r="F2963" s="3">
        <f t="shared" si="1072"/>
        <v>0</v>
      </c>
      <c r="G2963" s="3">
        <f t="shared" si="1072"/>
        <v>0</v>
      </c>
      <c r="H2963" s="3">
        <f t="shared" si="1072"/>
        <v>0</v>
      </c>
      <c r="I2963" s="3">
        <f t="shared" si="1072"/>
        <v>0</v>
      </c>
      <c r="J2963" s="3">
        <f t="shared" si="1072"/>
        <v>0</v>
      </c>
      <c r="K2963" s="3">
        <f t="shared" si="1072"/>
        <v>0</v>
      </c>
      <c r="L2963" s="3">
        <f t="shared" si="1072"/>
        <v>0</v>
      </c>
      <c r="M2963" s="3">
        <f t="shared" si="1072"/>
        <v>0</v>
      </c>
      <c r="N2963" s="3">
        <f t="shared" si="1072"/>
        <v>0</v>
      </c>
      <c r="O2963" s="3">
        <f t="shared" si="1072"/>
        <v>0</v>
      </c>
      <c r="P2963" s="3">
        <f t="shared" si="1072"/>
        <v>0</v>
      </c>
      <c r="Q2963" s="3">
        <f t="shared" si="1072"/>
        <v>0</v>
      </c>
      <c r="R2963" s="3">
        <f t="shared" si="1072"/>
        <v>0</v>
      </c>
      <c r="S2963" s="3">
        <f t="shared" si="1072"/>
        <v>0</v>
      </c>
      <c r="T2963" s="3">
        <f t="shared" si="1072"/>
        <v>0</v>
      </c>
      <c r="U2963" s="3">
        <f t="shared" si="1072"/>
        <v>0</v>
      </c>
      <c r="V2963" s="3">
        <f t="shared" si="1072"/>
        <v>0</v>
      </c>
      <c r="W2963" s="3">
        <f t="shared" si="1072"/>
        <v>0</v>
      </c>
      <c r="X2963" s="3">
        <f t="shared" si="1072"/>
        <v>0</v>
      </c>
      <c r="Y2963" s="3">
        <f t="shared" si="1072"/>
        <v>0</v>
      </c>
      <c r="Z2963" s="3">
        <f t="shared" si="1072"/>
        <v>0</v>
      </c>
      <c r="AA2963" s="3">
        <f t="shared" si="1072"/>
        <v>0</v>
      </c>
      <c r="AB2963" s="3">
        <f t="shared" si="1072"/>
        <v>6.641713661526361</v>
      </c>
      <c r="AC2963" s="3">
        <f t="shared" si="1072"/>
        <v>13.148560411405175</v>
      </c>
      <c r="AD2963" s="3">
        <f t="shared" si="1072"/>
        <v>18.381022470291626</v>
      </c>
      <c r="AE2963" s="3">
        <f t="shared" si="1072"/>
        <v>23.623617880991844</v>
      </c>
      <c r="AF2963" s="3">
        <f t="shared" si="1072"/>
        <v>28.560004015390863</v>
      </c>
      <c r="AG2963" s="3">
        <f t="shared" si="1072"/>
        <v>33.274154231168225</v>
      </c>
      <c r="AH2963" s="3">
        <f t="shared" si="1072"/>
        <v>61.341625172340343</v>
      </c>
      <c r="AI2963" s="3">
        <f t="shared" si="1072"/>
        <v>90.381609112313384</v>
      </c>
      <c r="AJ2963" s="3">
        <f t="shared" si="1072"/>
        <v>118.71311941476017</v>
      </c>
      <c r="AK2963" s="3">
        <f t="shared" si="1072"/>
        <v>148.12415376909823</v>
      </c>
      <c r="AL2963" s="3">
        <f t="shared" si="1072"/>
        <v>179.58008697422005</v>
      </c>
      <c r="AM2963" s="3">
        <f t="shared" si="1072"/>
        <v>214.12558916977775</v>
      </c>
      <c r="AN2963" s="3">
        <f t="shared" si="1072"/>
        <v>251.5399266753243</v>
      </c>
      <c r="AO2963" s="3">
        <f t="shared" si="1072"/>
        <v>290.94875347357237</v>
      </c>
      <c r="AP2963" s="3">
        <f t="shared" si="1072"/>
        <v>331.64307237333435</v>
      </c>
      <c r="AQ2963" s="3">
        <f t="shared" si="1072"/>
        <v>487.37304164148333</v>
      </c>
      <c r="AR2963" s="3">
        <f t="shared" si="1072"/>
        <v>518.80855730494864</v>
      </c>
      <c r="AS2963" s="3">
        <f t="shared" si="1072"/>
        <v>557.28062055588896</v>
      </c>
      <c r="AT2963" s="3">
        <f t="shared" si="1072"/>
        <v>596.85905274481968</v>
      </c>
      <c r="AU2963" s="3">
        <f t="shared" si="1072"/>
        <v>637.66940435756021</v>
      </c>
      <c r="AV2963" s="3">
        <f t="shared" si="1072"/>
        <v>649.51345813733462</v>
      </c>
      <c r="AW2963" s="3">
        <f t="shared" si="1072"/>
        <v>660.66543364482834</v>
      </c>
      <c r="AX2963" s="3"/>
    </row>
    <row r="2964" spans="3:50">
      <c r="C2964" s="10" t="s">
        <v>1</v>
      </c>
      <c r="D2964" s="3">
        <f t="shared" si="1072"/>
        <v>0</v>
      </c>
      <c r="E2964" s="3">
        <f t="shared" si="1072"/>
        <v>0</v>
      </c>
      <c r="F2964" s="3">
        <f t="shared" si="1072"/>
        <v>0</v>
      </c>
      <c r="G2964" s="3">
        <f t="shared" si="1072"/>
        <v>0</v>
      </c>
      <c r="H2964" s="3">
        <f t="shared" si="1072"/>
        <v>0</v>
      </c>
      <c r="I2964" s="3">
        <f t="shared" si="1072"/>
        <v>0</v>
      </c>
      <c r="J2964" s="3">
        <f t="shared" si="1072"/>
        <v>0</v>
      </c>
      <c r="K2964" s="3">
        <f t="shared" si="1072"/>
        <v>0</v>
      </c>
      <c r="L2964" s="3">
        <f t="shared" si="1072"/>
        <v>0</v>
      </c>
      <c r="M2964" s="3">
        <f t="shared" si="1072"/>
        <v>0</v>
      </c>
      <c r="N2964" s="3">
        <f t="shared" si="1072"/>
        <v>0</v>
      </c>
      <c r="O2964" s="3">
        <f t="shared" si="1072"/>
        <v>0</v>
      </c>
      <c r="P2964" s="3">
        <f t="shared" si="1072"/>
        <v>0</v>
      </c>
      <c r="Q2964" s="3">
        <f t="shared" si="1072"/>
        <v>0</v>
      </c>
      <c r="R2964" s="3">
        <f t="shared" si="1072"/>
        <v>0</v>
      </c>
      <c r="S2964" s="3">
        <f t="shared" si="1072"/>
        <v>0</v>
      </c>
      <c r="T2964" s="3">
        <f t="shared" si="1072"/>
        <v>0</v>
      </c>
      <c r="U2964" s="3">
        <f t="shared" si="1072"/>
        <v>0</v>
      </c>
      <c r="V2964" s="3">
        <f t="shared" si="1072"/>
        <v>0</v>
      </c>
      <c r="W2964" s="3">
        <f t="shared" si="1072"/>
        <v>0</v>
      </c>
      <c r="X2964" s="3">
        <f t="shared" si="1072"/>
        <v>0</v>
      </c>
      <c r="Y2964" s="3">
        <f t="shared" si="1072"/>
        <v>0</v>
      </c>
      <c r="Z2964" s="3">
        <f t="shared" si="1072"/>
        <v>0</v>
      </c>
      <c r="AA2964" s="3">
        <f t="shared" si="1072"/>
        <v>0</v>
      </c>
      <c r="AB2964" s="3">
        <f t="shared" si="1072"/>
        <v>7.3173393215426188</v>
      </c>
      <c r="AC2964" s="3">
        <f t="shared" si="1072"/>
        <v>14.801702521504344</v>
      </c>
      <c r="AD2964" s="3">
        <f t="shared" si="1072"/>
        <v>21.126122211955625</v>
      </c>
      <c r="AE2964" s="3">
        <f t="shared" si="1072"/>
        <v>27.700643689080511</v>
      </c>
      <c r="AF2964" s="3">
        <f t="shared" si="1072"/>
        <v>34.142117821741572</v>
      </c>
      <c r="AG2964" s="3">
        <f t="shared" si="1072"/>
        <v>2.4315983395683962</v>
      </c>
      <c r="AH2964" s="3">
        <f t="shared" si="1072"/>
        <v>9.1285110072216629</v>
      </c>
      <c r="AI2964" s="3">
        <f t="shared" si="1072"/>
        <v>16.150267574223843</v>
      </c>
      <c r="AJ2964" s="3">
        <f t="shared" si="1072"/>
        <v>23.26919452727326</v>
      </c>
      <c r="AK2964" s="3">
        <f t="shared" si="1072"/>
        <v>30.823691090432057</v>
      </c>
      <c r="AL2964" s="3">
        <f t="shared" si="1072"/>
        <v>39.053744733300682</v>
      </c>
      <c r="AM2964" s="3">
        <f t="shared" si="1072"/>
        <v>48.234518587287681</v>
      </c>
      <c r="AN2964" s="3">
        <f t="shared" si="1072"/>
        <v>58.364874571393912</v>
      </c>
      <c r="AO2964" s="3">
        <f t="shared" si="1072"/>
        <v>69.27304307569193</v>
      </c>
      <c r="AP2964" s="3">
        <f t="shared" si="1072"/>
        <v>127.80283928672903</v>
      </c>
      <c r="AQ2964" s="3">
        <f t="shared" si="1072"/>
        <v>194.91917833064937</v>
      </c>
      <c r="AR2964" s="3">
        <f t="shared" si="1072"/>
        <v>214.2622407411223</v>
      </c>
      <c r="AS2964" s="3">
        <f t="shared" si="1072"/>
        <v>236.70433976864126</v>
      </c>
      <c r="AT2964" s="3">
        <f t="shared" si="1072"/>
        <v>259.87632206360013</v>
      </c>
      <c r="AU2964" s="3">
        <f t="shared" si="1072"/>
        <v>283.83631719271614</v>
      </c>
      <c r="AV2964" s="3">
        <f t="shared" si="1072"/>
        <v>289.35066289125649</v>
      </c>
      <c r="AW2964" s="3">
        <f t="shared" si="1072"/>
        <v>294.56182908493497</v>
      </c>
      <c r="AX2964" s="3"/>
    </row>
    <row r="2965" spans="3:50">
      <c r="C2965" s="7" t="s">
        <v>0</v>
      </c>
      <c r="D2965" s="4">
        <f t="shared" si="1072"/>
        <v>0</v>
      </c>
      <c r="E2965" s="4">
        <f t="shared" si="1072"/>
        <v>0</v>
      </c>
      <c r="F2965" s="4">
        <f t="shared" si="1072"/>
        <v>0</v>
      </c>
      <c r="G2965" s="4">
        <f t="shared" si="1072"/>
        <v>0</v>
      </c>
      <c r="H2965" s="4">
        <f t="shared" si="1072"/>
        <v>0</v>
      </c>
      <c r="I2965" s="4">
        <f t="shared" si="1072"/>
        <v>0</v>
      </c>
      <c r="J2965" s="4">
        <f t="shared" si="1072"/>
        <v>0</v>
      </c>
      <c r="K2965" s="4">
        <f t="shared" si="1072"/>
        <v>0</v>
      </c>
      <c r="L2965" s="4">
        <f t="shared" si="1072"/>
        <v>0</v>
      </c>
      <c r="M2965" s="4">
        <f t="shared" si="1072"/>
        <v>0</v>
      </c>
      <c r="N2965" s="4">
        <f t="shared" si="1072"/>
        <v>0</v>
      </c>
      <c r="O2965" s="4">
        <f t="shared" si="1072"/>
        <v>0</v>
      </c>
      <c r="P2965" s="4">
        <f t="shared" si="1072"/>
        <v>0</v>
      </c>
      <c r="Q2965" s="4">
        <f t="shared" si="1072"/>
        <v>0</v>
      </c>
      <c r="R2965" s="4">
        <f t="shared" si="1072"/>
        <v>0</v>
      </c>
      <c r="S2965" s="4">
        <f t="shared" si="1072"/>
        <v>0</v>
      </c>
      <c r="T2965" s="4">
        <f t="shared" si="1072"/>
        <v>0</v>
      </c>
      <c r="U2965" s="4">
        <f t="shared" si="1072"/>
        <v>0</v>
      </c>
      <c r="V2965" s="4">
        <f t="shared" si="1072"/>
        <v>0</v>
      </c>
      <c r="W2965" s="4">
        <f t="shared" si="1072"/>
        <v>0</v>
      </c>
      <c r="X2965" s="4">
        <f t="shared" si="1072"/>
        <v>0</v>
      </c>
      <c r="Y2965" s="4">
        <f t="shared" si="1072"/>
        <v>0</v>
      </c>
      <c r="Z2965" s="4">
        <f t="shared" si="1072"/>
        <v>0</v>
      </c>
      <c r="AA2965" s="4">
        <f t="shared" si="1072"/>
        <v>0</v>
      </c>
      <c r="AB2965" s="4">
        <f t="shared" si="1072"/>
        <v>0</v>
      </c>
      <c r="AC2965" s="4">
        <f t="shared" si="1072"/>
        <v>0</v>
      </c>
      <c r="AD2965" s="4">
        <f t="shared" si="1072"/>
        <v>0</v>
      </c>
      <c r="AE2965" s="4">
        <f t="shared" si="1072"/>
        <v>0</v>
      </c>
      <c r="AF2965" s="4">
        <f t="shared" si="1072"/>
        <v>0</v>
      </c>
      <c r="AG2965" s="4">
        <f t="shared" si="1072"/>
        <v>0</v>
      </c>
      <c r="AH2965" s="4">
        <f t="shared" si="1072"/>
        <v>0</v>
      </c>
      <c r="AI2965" s="4">
        <f t="shared" si="1072"/>
        <v>0</v>
      </c>
      <c r="AJ2965" s="4">
        <f t="shared" si="1072"/>
        <v>0</v>
      </c>
      <c r="AK2965" s="4">
        <f t="shared" si="1072"/>
        <v>0</v>
      </c>
      <c r="AL2965" s="4">
        <f t="shared" si="1072"/>
        <v>0</v>
      </c>
      <c r="AM2965" s="4">
        <f t="shared" si="1072"/>
        <v>0</v>
      </c>
      <c r="AN2965" s="4">
        <f t="shared" si="1072"/>
        <v>0</v>
      </c>
      <c r="AO2965" s="4">
        <f t="shared" si="1072"/>
        <v>0</v>
      </c>
      <c r="AP2965" s="4">
        <f t="shared" si="1072"/>
        <v>0</v>
      </c>
      <c r="AQ2965" s="4">
        <f t="shared" si="1072"/>
        <v>0</v>
      </c>
      <c r="AR2965" s="4">
        <f t="shared" si="1072"/>
        <v>0</v>
      </c>
      <c r="AS2965" s="4">
        <f t="shared" si="1072"/>
        <v>0</v>
      </c>
      <c r="AT2965" s="4">
        <f t="shared" si="1072"/>
        <v>0</v>
      </c>
      <c r="AU2965" s="4">
        <f t="shared" si="1072"/>
        <v>0</v>
      </c>
      <c r="AV2965" s="4">
        <f t="shared" si="1072"/>
        <v>0</v>
      </c>
      <c r="AW2965" s="4">
        <f t="shared" si="1072"/>
        <v>0</v>
      </c>
      <c r="AX2965" s="3"/>
    </row>
    <row r="2966" spans="3:50">
      <c r="C2966" s="14">
        <v>24</v>
      </c>
      <c r="D2966" s="11">
        <f t="shared" ref="D2966:AW2966" si="1073">(D588+D589)*D2695</f>
        <v>0</v>
      </c>
      <c r="E2966" s="11">
        <f t="shared" si="1073"/>
        <v>0</v>
      </c>
      <c r="F2966" s="11">
        <f t="shared" si="1073"/>
        <v>0</v>
      </c>
      <c r="G2966" s="11">
        <f t="shared" si="1073"/>
        <v>0</v>
      </c>
      <c r="H2966" s="11">
        <f t="shared" si="1073"/>
        <v>0</v>
      </c>
      <c r="I2966" s="11">
        <f t="shared" si="1073"/>
        <v>0</v>
      </c>
      <c r="J2966" s="11">
        <f t="shared" si="1073"/>
        <v>0</v>
      </c>
      <c r="K2966" s="11">
        <f t="shared" si="1073"/>
        <v>0</v>
      </c>
      <c r="L2966" s="11">
        <f t="shared" si="1073"/>
        <v>0</v>
      </c>
      <c r="M2966" s="11">
        <f t="shared" si="1073"/>
        <v>0</v>
      </c>
      <c r="N2966" s="11">
        <f t="shared" si="1073"/>
        <v>0</v>
      </c>
      <c r="O2966" s="11">
        <f t="shared" si="1073"/>
        <v>0</v>
      </c>
      <c r="P2966" s="11">
        <f t="shared" si="1073"/>
        <v>0</v>
      </c>
      <c r="Q2966" s="11">
        <f t="shared" si="1073"/>
        <v>0</v>
      </c>
      <c r="R2966" s="11">
        <f t="shared" si="1073"/>
        <v>0</v>
      </c>
      <c r="S2966" s="11">
        <f t="shared" si="1073"/>
        <v>0</v>
      </c>
      <c r="T2966" s="11">
        <f t="shared" si="1073"/>
        <v>0</v>
      </c>
      <c r="U2966" s="11">
        <f t="shared" si="1073"/>
        <v>0</v>
      </c>
      <c r="V2966" s="11">
        <f t="shared" si="1073"/>
        <v>0</v>
      </c>
      <c r="W2966" s="11">
        <f t="shared" si="1073"/>
        <v>0</v>
      </c>
      <c r="X2966" s="11">
        <f t="shared" si="1073"/>
        <v>0</v>
      </c>
      <c r="Y2966" s="11">
        <f t="shared" si="1073"/>
        <v>0</v>
      </c>
      <c r="Z2966" s="11">
        <f t="shared" si="1073"/>
        <v>0</v>
      </c>
      <c r="AA2966" s="11">
        <f t="shared" si="1073"/>
        <v>0</v>
      </c>
      <c r="AB2966" s="11" t="e">
        <f t="shared" si="1073"/>
        <v>#DIV/0!</v>
      </c>
      <c r="AC2966" s="11">
        <f t="shared" si="1073"/>
        <v>13.034614710855431</v>
      </c>
      <c r="AD2966" s="11">
        <f t="shared" si="1073"/>
        <v>0</v>
      </c>
      <c r="AE2966" s="11">
        <f t="shared" si="1073"/>
        <v>0</v>
      </c>
      <c r="AF2966" s="11">
        <f t="shared" si="1073"/>
        <v>0</v>
      </c>
      <c r="AG2966" s="11">
        <f t="shared" si="1073"/>
        <v>0</v>
      </c>
      <c r="AH2966" s="11">
        <f t="shared" si="1073"/>
        <v>33.442626755493755</v>
      </c>
      <c r="AI2966" s="11">
        <f t="shared" si="1073"/>
        <v>65.973455140506275</v>
      </c>
      <c r="AJ2966" s="11">
        <f t="shared" si="1073"/>
        <v>99.725410110819624</v>
      </c>
      <c r="AK2966" s="11">
        <f t="shared" si="1073"/>
        <v>132.91004603106444</v>
      </c>
      <c r="AL2966" s="11">
        <f t="shared" si="1073"/>
        <v>167.51756504874524</v>
      </c>
      <c r="AM2966" s="11">
        <f t="shared" si="1073"/>
        <v>204.67631240103398</v>
      </c>
      <c r="AN2966" s="11">
        <f t="shared" si="1073"/>
        <v>245.62212028610395</v>
      </c>
      <c r="AO2966" s="11">
        <f t="shared" si="1073"/>
        <v>290.14770948564234</v>
      </c>
      <c r="AP2966" s="11">
        <f t="shared" si="1073"/>
        <v>337.27405966544416</v>
      </c>
      <c r="AQ2966" s="11">
        <f t="shared" si="1073"/>
        <v>430.02467970334061</v>
      </c>
      <c r="AR2966" s="11">
        <f t="shared" si="1073"/>
        <v>638.58588533774173</v>
      </c>
      <c r="AS2966" s="11">
        <f t="shared" si="1073"/>
        <v>686.0984169794383</v>
      </c>
      <c r="AT2966" s="11">
        <f t="shared" si="1073"/>
        <v>743.09739456810053</v>
      </c>
      <c r="AU2966" s="11">
        <f t="shared" si="1073"/>
        <v>801.8151127754968</v>
      </c>
      <c r="AV2966" s="11">
        <f t="shared" si="1073"/>
        <v>862.42346800867369</v>
      </c>
      <c r="AW2966" s="11">
        <f t="shared" si="1073"/>
        <v>878.67307954134697</v>
      </c>
      <c r="AX2966" s="11"/>
    </row>
    <row r="2967" spans="3:50">
      <c r="C2967" s="10" t="s">
        <v>4</v>
      </c>
      <c r="D2967" s="3">
        <f t="shared" ref="D2967:AW2971" si="1074">D586*D2696</f>
        <v>0</v>
      </c>
      <c r="E2967" s="3">
        <f t="shared" si="1074"/>
        <v>0</v>
      </c>
      <c r="F2967" s="3">
        <f t="shared" si="1074"/>
        <v>0</v>
      </c>
      <c r="G2967" s="3">
        <f t="shared" si="1074"/>
        <v>0</v>
      </c>
      <c r="H2967" s="3">
        <f t="shared" si="1074"/>
        <v>0</v>
      </c>
      <c r="I2967" s="3">
        <f t="shared" si="1074"/>
        <v>0</v>
      </c>
      <c r="J2967" s="3">
        <f t="shared" si="1074"/>
        <v>0</v>
      </c>
      <c r="K2967" s="3">
        <f t="shared" si="1074"/>
        <v>0</v>
      </c>
      <c r="L2967" s="3">
        <f t="shared" si="1074"/>
        <v>0</v>
      </c>
      <c r="M2967" s="3">
        <f t="shared" si="1074"/>
        <v>0</v>
      </c>
      <c r="N2967" s="3">
        <f t="shared" si="1074"/>
        <v>0</v>
      </c>
      <c r="O2967" s="3">
        <f t="shared" si="1074"/>
        <v>0</v>
      </c>
      <c r="P2967" s="3">
        <f t="shared" si="1074"/>
        <v>0</v>
      </c>
      <c r="Q2967" s="3">
        <f t="shared" si="1074"/>
        <v>0</v>
      </c>
      <c r="R2967" s="3">
        <f t="shared" si="1074"/>
        <v>0</v>
      </c>
      <c r="S2967" s="3">
        <f t="shared" si="1074"/>
        <v>0</v>
      </c>
      <c r="T2967" s="3">
        <f t="shared" si="1074"/>
        <v>0</v>
      </c>
      <c r="U2967" s="3">
        <f t="shared" si="1074"/>
        <v>0</v>
      </c>
      <c r="V2967" s="3">
        <f t="shared" si="1074"/>
        <v>0</v>
      </c>
      <c r="W2967" s="3">
        <f t="shared" si="1074"/>
        <v>0</v>
      </c>
      <c r="X2967" s="3">
        <f t="shared" si="1074"/>
        <v>0</v>
      </c>
      <c r="Y2967" s="3">
        <f t="shared" si="1074"/>
        <v>0</v>
      </c>
      <c r="Z2967" s="3">
        <f t="shared" si="1074"/>
        <v>0</v>
      </c>
      <c r="AA2967" s="3">
        <f t="shared" si="1074"/>
        <v>0</v>
      </c>
      <c r="AB2967" s="3">
        <f t="shared" si="1074"/>
        <v>0</v>
      </c>
      <c r="AC2967" s="3">
        <f t="shared" si="1074"/>
        <v>0</v>
      </c>
      <c r="AD2967" s="3">
        <f t="shared" si="1074"/>
        <v>0</v>
      </c>
      <c r="AE2967" s="3">
        <f t="shared" si="1074"/>
        <v>0</v>
      </c>
      <c r="AF2967" s="3">
        <f t="shared" si="1074"/>
        <v>0</v>
      </c>
      <c r="AG2967" s="3">
        <f t="shared" si="1074"/>
        <v>0</v>
      </c>
      <c r="AH2967" s="3">
        <f t="shared" si="1074"/>
        <v>0</v>
      </c>
      <c r="AI2967" s="3">
        <f t="shared" si="1074"/>
        <v>0</v>
      </c>
      <c r="AJ2967" s="3">
        <f t="shared" si="1074"/>
        <v>0</v>
      </c>
      <c r="AK2967" s="3">
        <f t="shared" si="1074"/>
        <v>0</v>
      </c>
      <c r="AL2967" s="3">
        <f t="shared" si="1074"/>
        <v>0</v>
      </c>
      <c r="AM2967" s="3">
        <f t="shared" si="1074"/>
        <v>0</v>
      </c>
      <c r="AN2967" s="3">
        <f t="shared" si="1074"/>
        <v>0</v>
      </c>
      <c r="AO2967" s="3">
        <f t="shared" si="1074"/>
        <v>0</v>
      </c>
      <c r="AP2967" s="3">
        <f t="shared" si="1074"/>
        <v>0</v>
      </c>
      <c r="AQ2967" s="3">
        <f t="shared" si="1074"/>
        <v>0</v>
      </c>
      <c r="AR2967" s="3">
        <f t="shared" si="1074"/>
        <v>0</v>
      </c>
      <c r="AS2967" s="3">
        <f t="shared" si="1074"/>
        <v>0</v>
      </c>
      <c r="AT2967" s="3">
        <f t="shared" si="1074"/>
        <v>0</v>
      </c>
      <c r="AU2967" s="3">
        <f t="shared" si="1074"/>
        <v>0</v>
      </c>
      <c r="AV2967" s="3">
        <f t="shared" si="1074"/>
        <v>0</v>
      </c>
      <c r="AW2967" s="3">
        <f t="shared" si="1074"/>
        <v>0</v>
      </c>
      <c r="AX2967" s="3"/>
    </row>
    <row r="2968" spans="3:50">
      <c r="C2968" s="10" t="s">
        <v>3</v>
      </c>
      <c r="D2968" s="3">
        <f t="shared" si="1074"/>
        <v>0</v>
      </c>
      <c r="E2968" s="3">
        <f t="shared" si="1074"/>
        <v>0</v>
      </c>
      <c r="F2968" s="3">
        <f t="shared" si="1074"/>
        <v>0</v>
      </c>
      <c r="G2968" s="3">
        <f t="shared" si="1074"/>
        <v>0</v>
      </c>
      <c r="H2968" s="3">
        <f t="shared" si="1074"/>
        <v>0</v>
      </c>
      <c r="I2968" s="3">
        <f t="shared" si="1074"/>
        <v>0</v>
      </c>
      <c r="J2968" s="3">
        <f t="shared" si="1074"/>
        <v>0</v>
      </c>
      <c r="K2968" s="3">
        <f t="shared" si="1074"/>
        <v>0</v>
      </c>
      <c r="L2968" s="3">
        <f t="shared" si="1074"/>
        <v>0</v>
      </c>
      <c r="M2968" s="3">
        <f t="shared" si="1074"/>
        <v>0</v>
      </c>
      <c r="N2968" s="3">
        <f t="shared" si="1074"/>
        <v>0</v>
      </c>
      <c r="O2968" s="3">
        <f t="shared" si="1074"/>
        <v>0</v>
      </c>
      <c r="P2968" s="3">
        <f t="shared" si="1074"/>
        <v>0</v>
      </c>
      <c r="Q2968" s="3">
        <f t="shared" si="1074"/>
        <v>0</v>
      </c>
      <c r="R2968" s="3">
        <f t="shared" si="1074"/>
        <v>0</v>
      </c>
      <c r="S2968" s="3">
        <f t="shared" si="1074"/>
        <v>0</v>
      </c>
      <c r="T2968" s="3">
        <f t="shared" si="1074"/>
        <v>0</v>
      </c>
      <c r="U2968" s="3">
        <f t="shared" si="1074"/>
        <v>0</v>
      </c>
      <c r="V2968" s="3">
        <f t="shared" si="1074"/>
        <v>0</v>
      </c>
      <c r="W2968" s="3">
        <f t="shared" si="1074"/>
        <v>0</v>
      </c>
      <c r="X2968" s="3">
        <f t="shared" si="1074"/>
        <v>0</v>
      </c>
      <c r="Y2968" s="3">
        <f t="shared" si="1074"/>
        <v>0</v>
      </c>
      <c r="Z2968" s="3">
        <f t="shared" si="1074"/>
        <v>0</v>
      </c>
      <c r="AA2968" s="3">
        <f t="shared" si="1074"/>
        <v>0</v>
      </c>
      <c r="AB2968" s="3">
        <f t="shared" si="1074"/>
        <v>0</v>
      </c>
      <c r="AC2968" s="3">
        <f t="shared" si="1074"/>
        <v>0</v>
      </c>
      <c r="AD2968" s="3">
        <f t="shared" si="1074"/>
        <v>0</v>
      </c>
      <c r="AE2968" s="3">
        <f t="shared" si="1074"/>
        <v>0</v>
      </c>
      <c r="AF2968" s="3">
        <f t="shared" si="1074"/>
        <v>0</v>
      </c>
      <c r="AG2968" s="3">
        <f t="shared" si="1074"/>
        <v>0</v>
      </c>
      <c r="AH2968" s="3">
        <f t="shared" si="1074"/>
        <v>0</v>
      </c>
      <c r="AI2968" s="3">
        <f t="shared" si="1074"/>
        <v>0</v>
      </c>
      <c r="AJ2968" s="3">
        <f t="shared" si="1074"/>
        <v>0</v>
      </c>
      <c r="AK2968" s="3">
        <f t="shared" si="1074"/>
        <v>0</v>
      </c>
      <c r="AL2968" s="3">
        <f t="shared" si="1074"/>
        <v>0</v>
      </c>
      <c r="AM2968" s="3">
        <f t="shared" si="1074"/>
        <v>0</v>
      </c>
      <c r="AN2968" s="3">
        <f t="shared" si="1074"/>
        <v>0</v>
      </c>
      <c r="AO2968" s="3">
        <f t="shared" si="1074"/>
        <v>0</v>
      </c>
      <c r="AP2968" s="3">
        <f t="shared" si="1074"/>
        <v>0</v>
      </c>
      <c r="AQ2968" s="3">
        <f t="shared" si="1074"/>
        <v>0</v>
      </c>
      <c r="AR2968" s="3">
        <f t="shared" si="1074"/>
        <v>0</v>
      </c>
      <c r="AS2968" s="3">
        <f t="shared" si="1074"/>
        <v>0</v>
      </c>
      <c r="AT2968" s="3">
        <f t="shared" si="1074"/>
        <v>0</v>
      </c>
      <c r="AU2968" s="3">
        <f t="shared" si="1074"/>
        <v>0</v>
      </c>
      <c r="AV2968" s="3">
        <f t="shared" si="1074"/>
        <v>0</v>
      </c>
      <c r="AW2968" s="3">
        <f t="shared" si="1074"/>
        <v>0</v>
      </c>
      <c r="AX2968" s="3"/>
    </row>
    <row r="2969" spans="3:50">
      <c r="C2969" s="10" t="s">
        <v>2</v>
      </c>
      <c r="D2969" s="3">
        <f t="shared" si="1074"/>
        <v>0</v>
      </c>
      <c r="E2969" s="3">
        <f t="shared" si="1074"/>
        <v>0</v>
      </c>
      <c r="F2969" s="3">
        <f t="shared" si="1074"/>
        <v>0</v>
      </c>
      <c r="G2969" s="3">
        <f t="shared" si="1074"/>
        <v>0</v>
      </c>
      <c r="H2969" s="3">
        <f t="shared" si="1074"/>
        <v>0</v>
      </c>
      <c r="I2969" s="3">
        <f t="shared" si="1074"/>
        <v>0</v>
      </c>
      <c r="J2969" s="3">
        <f t="shared" si="1074"/>
        <v>0</v>
      </c>
      <c r="K2969" s="3">
        <f t="shared" si="1074"/>
        <v>0</v>
      </c>
      <c r="L2969" s="3">
        <f t="shared" si="1074"/>
        <v>0</v>
      </c>
      <c r="M2969" s="3">
        <f t="shared" si="1074"/>
        <v>0</v>
      </c>
      <c r="N2969" s="3">
        <f t="shared" si="1074"/>
        <v>0</v>
      </c>
      <c r="O2969" s="3">
        <f t="shared" si="1074"/>
        <v>0</v>
      </c>
      <c r="P2969" s="3">
        <f t="shared" si="1074"/>
        <v>0</v>
      </c>
      <c r="Q2969" s="3">
        <f t="shared" si="1074"/>
        <v>0</v>
      </c>
      <c r="R2969" s="3">
        <f t="shared" si="1074"/>
        <v>0</v>
      </c>
      <c r="S2969" s="3">
        <f t="shared" si="1074"/>
        <v>0</v>
      </c>
      <c r="T2969" s="3">
        <f t="shared" si="1074"/>
        <v>0</v>
      </c>
      <c r="U2969" s="3">
        <f t="shared" si="1074"/>
        <v>0</v>
      </c>
      <c r="V2969" s="3">
        <f t="shared" si="1074"/>
        <v>0</v>
      </c>
      <c r="W2969" s="3">
        <f t="shared" si="1074"/>
        <v>0</v>
      </c>
      <c r="X2969" s="3">
        <f t="shared" si="1074"/>
        <v>0</v>
      </c>
      <c r="Y2969" s="3">
        <f t="shared" si="1074"/>
        <v>0</v>
      </c>
      <c r="Z2969" s="3">
        <f t="shared" si="1074"/>
        <v>0</v>
      </c>
      <c r="AA2969" s="3">
        <f t="shared" si="1074"/>
        <v>0</v>
      </c>
      <c r="AB2969" s="3">
        <f t="shared" si="1074"/>
        <v>0</v>
      </c>
      <c r="AC2969" s="3">
        <f t="shared" si="1074"/>
        <v>6.2249213353984398</v>
      </c>
      <c r="AD2969" s="3">
        <f t="shared" si="1074"/>
        <v>12.323439161320508</v>
      </c>
      <c r="AE2969" s="3">
        <f t="shared" si="1074"/>
        <v>17.227544692955195</v>
      </c>
      <c r="AF2969" s="3">
        <f t="shared" si="1074"/>
        <v>22.141147670749014</v>
      </c>
      <c r="AG2969" s="3">
        <f t="shared" si="1074"/>
        <v>26.767757147424874</v>
      </c>
      <c r="AH2969" s="3">
        <f t="shared" si="1074"/>
        <v>31.186076838990985</v>
      </c>
      <c r="AI2969" s="3">
        <f t="shared" si="1074"/>
        <v>57.492209201256252</v>
      </c>
      <c r="AJ2969" s="3">
        <f t="shared" si="1074"/>
        <v>84.709825741205435</v>
      </c>
      <c r="AK2969" s="3">
        <f t="shared" si="1074"/>
        <v>111.26342800915261</v>
      </c>
      <c r="AL2969" s="3">
        <f t="shared" si="1074"/>
        <v>138.82881016481457</v>
      </c>
      <c r="AM2969" s="3">
        <f t="shared" si="1074"/>
        <v>168.31076613465862</v>
      </c>
      <c r="AN2969" s="3">
        <f t="shared" si="1074"/>
        <v>200.68840910726468</v>
      </c>
      <c r="AO2969" s="3">
        <f t="shared" si="1074"/>
        <v>235.75485726464441</v>
      </c>
      <c r="AP2969" s="3">
        <f t="shared" si="1074"/>
        <v>272.69063306607438</v>
      </c>
      <c r="AQ2969" s="3">
        <f t="shared" si="1074"/>
        <v>310.83123154083984</v>
      </c>
      <c r="AR2969" s="3">
        <f t="shared" si="1074"/>
        <v>456.78856388922907</v>
      </c>
      <c r="AS2969" s="3">
        <f t="shared" si="1074"/>
        <v>486.25138359437551</v>
      </c>
      <c r="AT2969" s="3">
        <f t="shared" si="1074"/>
        <v>522.30918125807955</v>
      </c>
      <c r="AU2969" s="3">
        <f t="shared" si="1074"/>
        <v>559.40391907878109</v>
      </c>
      <c r="AV2969" s="3">
        <f t="shared" si="1074"/>
        <v>597.65326878062979</v>
      </c>
      <c r="AW2969" s="3">
        <f t="shared" si="1074"/>
        <v>608.7540639712463</v>
      </c>
      <c r="AX2969" s="3"/>
    </row>
    <row r="2970" spans="3:50">
      <c r="C2970" s="10" t="s">
        <v>1</v>
      </c>
      <c r="D2970" s="3">
        <f t="shared" si="1074"/>
        <v>0</v>
      </c>
      <c r="E2970" s="3">
        <f t="shared" si="1074"/>
        <v>0</v>
      </c>
      <c r="F2970" s="3">
        <f t="shared" si="1074"/>
        <v>0</v>
      </c>
      <c r="G2970" s="3">
        <f t="shared" si="1074"/>
        <v>0</v>
      </c>
      <c r="H2970" s="3">
        <f t="shared" si="1074"/>
        <v>0</v>
      </c>
      <c r="I2970" s="3">
        <f t="shared" si="1074"/>
        <v>0</v>
      </c>
      <c r="J2970" s="3">
        <f t="shared" si="1074"/>
        <v>0</v>
      </c>
      <c r="K2970" s="3">
        <f t="shared" si="1074"/>
        <v>0</v>
      </c>
      <c r="L2970" s="3">
        <f t="shared" si="1074"/>
        <v>0</v>
      </c>
      <c r="M2970" s="3">
        <f t="shared" si="1074"/>
        <v>0</v>
      </c>
      <c r="N2970" s="3">
        <f t="shared" si="1074"/>
        <v>0</v>
      </c>
      <c r="O2970" s="3">
        <f t="shared" si="1074"/>
        <v>0</v>
      </c>
      <c r="P2970" s="3">
        <f t="shared" si="1074"/>
        <v>0</v>
      </c>
      <c r="Q2970" s="3">
        <f t="shared" si="1074"/>
        <v>0</v>
      </c>
      <c r="R2970" s="3">
        <f t="shared" si="1074"/>
        <v>0</v>
      </c>
      <c r="S2970" s="3">
        <f t="shared" si="1074"/>
        <v>0</v>
      </c>
      <c r="T2970" s="3">
        <f t="shared" si="1074"/>
        <v>0</v>
      </c>
      <c r="U2970" s="3">
        <f t="shared" si="1074"/>
        <v>0</v>
      </c>
      <c r="V2970" s="3">
        <f t="shared" si="1074"/>
        <v>0</v>
      </c>
      <c r="W2970" s="3">
        <f t="shared" si="1074"/>
        <v>0</v>
      </c>
      <c r="X2970" s="3">
        <f t="shared" si="1074"/>
        <v>0</v>
      </c>
      <c r="Y2970" s="3">
        <f t="shared" si="1074"/>
        <v>0</v>
      </c>
      <c r="Z2970" s="3">
        <f t="shared" si="1074"/>
        <v>0</v>
      </c>
      <c r="AA2970" s="3">
        <f t="shared" si="1074"/>
        <v>0</v>
      </c>
      <c r="AB2970" s="3">
        <f t="shared" si="1074"/>
        <v>0</v>
      </c>
      <c r="AC2970" s="3">
        <f t="shared" si="1074"/>
        <v>6.8415025835032166</v>
      </c>
      <c r="AD2970" s="3">
        <f t="shared" si="1074"/>
        <v>13.839167707172782</v>
      </c>
      <c r="AE2970" s="3">
        <f t="shared" si="1074"/>
        <v>19.752318888230679</v>
      </c>
      <c r="AF2970" s="3">
        <f t="shared" si="1074"/>
        <v>25.899308073032461</v>
      </c>
      <c r="AG2970" s="3">
        <f t="shared" si="1074"/>
        <v>31.921901803300948</v>
      </c>
      <c r="AH2970" s="3">
        <f t="shared" si="1074"/>
        <v>2.2734747687896233</v>
      </c>
      <c r="AI2970" s="3">
        <f t="shared" si="1074"/>
        <v>8.5348962095526417</v>
      </c>
      <c r="AJ2970" s="3">
        <f t="shared" si="1074"/>
        <v>15.100037387637103</v>
      </c>
      <c r="AK2970" s="3">
        <f t="shared" si="1074"/>
        <v>21.756030092208139</v>
      </c>
      <c r="AL2970" s="3">
        <f t="shared" si="1074"/>
        <v>28.819267900759154</v>
      </c>
      <c r="AM2970" s="3">
        <f t="shared" si="1074"/>
        <v>36.514132220401706</v>
      </c>
      <c r="AN2970" s="3">
        <f t="shared" si="1074"/>
        <v>45.097892694061073</v>
      </c>
      <c r="AO2970" s="3">
        <f t="shared" si="1074"/>
        <v>54.569485248615379</v>
      </c>
      <c r="AP2970" s="3">
        <f t="shared" si="1074"/>
        <v>64.768310220929266</v>
      </c>
      <c r="AQ2970" s="3">
        <f t="shared" si="1074"/>
        <v>119.49199247669621</v>
      </c>
      <c r="AR2970" s="3">
        <f t="shared" si="1074"/>
        <v>182.24384622938717</v>
      </c>
      <c r="AS2970" s="3">
        <f t="shared" si="1074"/>
        <v>200.32905529773151</v>
      </c>
      <c r="AT2970" s="3">
        <f t="shared" si="1074"/>
        <v>221.31177479851854</v>
      </c>
      <c r="AU2970" s="3">
        <f t="shared" si="1074"/>
        <v>242.97691423917931</v>
      </c>
      <c r="AV2970" s="3">
        <f t="shared" si="1074"/>
        <v>265.37882309886237</v>
      </c>
      <c r="AW2970" s="3">
        <f t="shared" si="1074"/>
        <v>270.53457831057227</v>
      </c>
      <c r="AX2970" s="3"/>
    </row>
    <row r="2971" spans="3:50">
      <c r="C2971" s="7" t="s">
        <v>0</v>
      </c>
      <c r="D2971" s="4">
        <f t="shared" si="1074"/>
        <v>0</v>
      </c>
      <c r="E2971" s="4">
        <f t="shared" si="1074"/>
        <v>0</v>
      </c>
      <c r="F2971" s="4">
        <f t="shared" si="1074"/>
        <v>0</v>
      </c>
      <c r="G2971" s="4">
        <f t="shared" si="1074"/>
        <v>0</v>
      </c>
      <c r="H2971" s="4">
        <f t="shared" si="1074"/>
        <v>0</v>
      </c>
      <c r="I2971" s="4">
        <f t="shared" si="1074"/>
        <v>0</v>
      </c>
      <c r="J2971" s="4">
        <f t="shared" si="1074"/>
        <v>0</v>
      </c>
      <c r="K2971" s="4">
        <f t="shared" si="1074"/>
        <v>0</v>
      </c>
      <c r="L2971" s="4">
        <f t="shared" si="1074"/>
        <v>0</v>
      </c>
      <c r="M2971" s="4">
        <f t="shared" si="1074"/>
        <v>0</v>
      </c>
      <c r="N2971" s="4">
        <f t="shared" si="1074"/>
        <v>0</v>
      </c>
      <c r="O2971" s="4">
        <f t="shared" si="1074"/>
        <v>0</v>
      </c>
      <c r="P2971" s="4">
        <f t="shared" si="1074"/>
        <v>0</v>
      </c>
      <c r="Q2971" s="4">
        <f t="shared" si="1074"/>
        <v>0</v>
      </c>
      <c r="R2971" s="4">
        <f t="shared" si="1074"/>
        <v>0</v>
      </c>
      <c r="S2971" s="4">
        <f t="shared" si="1074"/>
        <v>0</v>
      </c>
      <c r="T2971" s="4">
        <f t="shared" si="1074"/>
        <v>0</v>
      </c>
      <c r="U2971" s="4">
        <f t="shared" si="1074"/>
        <v>0</v>
      </c>
      <c r="V2971" s="4">
        <f t="shared" si="1074"/>
        <v>0</v>
      </c>
      <c r="W2971" s="4">
        <f t="shared" si="1074"/>
        <v>0</v>
      </c>
      <c r="X2971" s="4">
        <f t="shared" si="1074"/>
        <v>0</v>
      </c>
      <c r="Y2971" s="4">
        <f t="shared" si="1074"/>
        <v>0</v>
      </c>
      <c r="Z2971" s="4">
        <f t="shared" si="1074"/>
        <v>0</v>
      </c>
      <c r="AA2971" s="4">
        <f t="shared" si="1074"/>
        <v>0</v>
      </c>
      <c r="AB2971" s="4">
        <f t="shared" si="1074"/>
        <v>0</v>
      </c>
      <c r="AC2971" s="4">
        <f t="shared" si="1074"/>
        <v>0</v>
      </c>
      <c r="AD2971" s="4">
        <f t="shared" si="1074"/>
        <v>0</v>
      </c>
      <c r="AE2971" s="4">
        <f t="shared" si="1074"/>
        <v>0</v>
      </c>
      <c r="AF2971" s="4">
        <f t="shared" si="1074"/>
        <v>0</v>
      </c>
      <c r="AG2971" s="4">
        <f t="shared" si="1074"/>
        <v>0</v>
      </c>
      <c r="AH2971" s="4">
        <f t="shared" si="1074"/>
        <v>0</v>
      </c>
      <c r="AI2971" s="4">
        <f t="shared" si="1074"/>
        <v>0</v>
      </c>
      <c r="AJ2971" s="4">
        <f t="shared" si="1074"/>
        <v>0</v>
      </c>
      <c r="AK2971" s="4">
        <f t="shared" si="1074"/>
        <v>0</v>
      </c>
      <c r="AL2971" s="4">
        <f t="shared" si="1074"/>
        <v>0</v>
      </c>
      <c r="AM2971" s="4">
        <f t="shared" si="1074"/>
        <v>0</v>
      </c>
      <c r="AN2971" s="4">
        <f t="shared" si="1074"/>
        <v>0</v>
      </c>
      <c r="AO2971" s="4">
        <f t="shared" si="1074"/>
        <v>0</v>
      </c>
      <c r="AP2971" s="4">
        <f t="shared" si="1074"/>
        <v>0</v>
      </c>
      <c r="AQ2971" s="4">
        <f t="shared" si="1074"/>
        <v>0</v>
      </c>
      <c r="AR2971" s="4">
        <f t="shared" si="1074"/>
        <v>0</v>
      </c>
      <c r="AS2971" s="4">
        <f t="shared" si="1074"/>
        <v>0</v>
      </c>
      <c r="AT2971" s="4">
        <f t="shared" si="1074"/>
        <v>0</v>
      </c>
      <c r="AU2971" s="4">
        <f t="shared" si="1074"/>
        <v>0</v>
      </c>
      <c r="AV2971" s="4">
        <f t="shared" si="1074"/>
        <v>0</v>
      </c>
      <c r="AW2971" s="4">
        <f t="shared" si="1074"/>
        <v>0</v>
      </c>
      <c r="AX2971" s="3"/>
    </row>
    <row r="2972" spans="3:50">
      <c r="C2972" s="14">
        <v>25</v>
      </c>
      <c r="D2972" s="11">
        <f t="shared" ref="D2972:AW2972" si="1075">(D594+D595)*D2701</f>
        <v>0</v>
      </c>
      <c r="E2972" s="11">
        <f t="shared" si="1075"/>
        <v>0</v>
      </c>
      <c r="F2972" s="11">
        <f t="shared" si="1075"/>
        <v>0</v>
      </c>
      <c r="G2972" s="11">
        <f t="shared" si="1075"/>
        <v>0</v>
      </c>
      <c r="H2972" s="11">
        <f t="shared" si="1075"/>
        <v>0</v>
      </c>
      <c r="I2972" s="11">
        <f t="shared" si="1075"/>
        <v>0</v>
      </c>
      <c r="J2972" s="11">
        <f t="shared" si="1075"/>
        <v>0</v>
      </c>
      <c r="K2972" s="11">
        <f t="shared" si="1075"/>
        <v>0</v>
      </c>
      <c r="L2972" s="11">
        <f t="shared" si="1075"/>
        <v>0</v>
      </c>
      <c r="M2972" s="11">
        <f t="shared" si="1075"/>
        <v>0</v>
      </c>
      <c r="N2972" s="11">
        <f t="shared" si="1075"/>
        <v>0</v>
      </c>
      <c r="O2972" s="11">
        <f t="shared" si="1075"/>
        <v>0</v>
      </c>
      <c r="P2972" s="11">
        <f t="shared" si="1075"/>
        <v>0</v>
      </c>
      <c r="Q2972" s="11">
        <f t="shared" si="1075"/>
        <v>0</v>
      </c>
      <c r="R2972" s="11">
        <f t="shared" si="1075"/>
        <v>0</v>
      </c>
      <c r="S2972" s="11">
        <f t="shared" si="1075"/>
        <v>0</v>
      </c>
      <c r="T2972" s="11">
        <f t="shared" si="1075"/>
        <v>0</v>
      </c>
      <c r="U2972" s="11">
        <f t="shared" si="1075"/>
        <v>0</v>
      </c>
      <c r="V2972" s="11">
        <f t="shared" si="1075"/>
        <v>0</v>
      </c>
      <c r="W2972" s="11">
        <f t="shared" si="1075"/>
        <v>0</v>
      </c>
      <c r="X2972" s="11">
        <f t="shared" si="1075"/>
        <v>0</v>
      </c>
      <c r="Y2972" s="11">
        <f t="shared" si="1075"/>
        <v>0</v>
      </c>
      <c r="Z2972" s="11">
        <f t="shared" si="1075"/>
        <v>0</v>
      </c>
      <c r="AA2972" s="11">
        <f t="shared" si="1075"/>
        <v>0</v>
      </c>
      <c r="AB2972" s="11">
        <f t="shared" si="1075"/>
        <v>0</v>
      </c>
      <c r="AC2972" s="11" t="e">
        <f t="shared" si="1075"/>
        <v>#DIV/0!</v>
      </c>
      <c r="AD2972" s="11">
        <f t="shared" si="1075"/>
        <v>12.133454630472258</v>
      </c>
      <c r="AE2972" s="11">
        <f t="shared" si="1075"/>
        <v>0</v>
      </c>
      <c r="AF2972" s="11">
        <f t="shared" si="1075"/>
        <v>0</v>
      </c>
      <c r="AG2972" s="11">
        <f t="shared" si="1075"/>
        <v>0</v>
      </c>
      <c r="AH2972" s="11">
        <f t="shared" si="1075"/>
        <v>0</v>
      </c>
      <c r="AI2972" s="11">
        <f t="shared" si="1075"/>
        <v>31.171787417594896</v>
      </c>
      <c r="AJ2972" s="11">
        <f t="shared" si="1075"/>
        <v>61.482504818252714</v>
      </c>
      <c r="AK2972" s="11">
        <f t="shared" si="1075"/>
        <v>92.931440482724966</v>
      </c>
      <c r="AL2972" s="11">
        <f t="shared" si="1075"/>
        <v>123.85172426881468</v>
      </c>
      <c r="AM2972" s="11">
        <f t="shared" si="1075"/>
        <v>156.09791253311931</v>
      </c>
      <c r="AN2972" s="11">
        <f t="shared" si="1075"/>
        <v>190.72136399159584</v>
      </c>
      <c r="AO2972" s="11">
        <f t="shared" si="1075"/>
        <v>228.87359241804737</v>
      </c>
      <c r="AP2972" s="11">
        <f t="shared" si="1075"/>
        <v>270.36140815054762</v>
      </c>
      <c r="AQ2972" s="11">
        <f t="shared" si="1075"/>
        <v>314.27253591219818</v>
      </c>
      <c r="AR2972" s="11">
        <f t="shared" si="1075"/>
        <v>400.60563916987314</v>
      </c>
      <c r="AS2972" s="11">
        <f t="shared" si="1075"/>
        <v>594.88709537421414</v>
      </c>
      <c r="AT2972" s="11">
        <f t="shared" si="1075"/>
        <v>639.13746733453979</v>
      </c>
      <c r="AU2972" s="11">
        <f t="shared" si="1075"/>
        <v>692.2247219768924</v>
      </c>
      <c r="AV2972" s="11">
        <f t="shared" si="1075"/>
        <v>746.91269768483221</v>
      </c>
      <c r="AW2972" s="11">
        <f t="shared" si="1075"/>
        <v>803.36151505207806</v>
      </c>
      <c r="AX2972" s="11"/>
    </row>
    <row r="2973" spans="3:50">
      <c r="C2973" s="10" t="s">
        <v>4</v>
      </c>
      <c r="D2973" s="3">
        <f t="shared" ref="D2973:AW2977" si="1076">D592*D2702</f>
        <v>0</v>
      </c>
      <c r="E2973" s="3">
        <f t="shared" si="1076"/>
        <v>0</v>
      </c>
      <c r="F2973" s="3">
        <f t="shared" si="1076"/>
        <v>0</v>
      </c>
      <c r="G2973" s="3">
        <f t="shared" si="1076"/>
        <v>0</v>
      </c>
      <c r="H2973" s="3">
        <f t="shared" si="1076"/>
        <v>0</v>
      </c>
      <c r="I2973" s="3">
        <f t="shared" si="1076"/>
        <v>0</v>
      </c>
      <c r="J2973" s="3">
        <f t="shared" si="1076"/>
        <v>0</v>
      </c>
      <c r="K2973" s="3">
        <f t="shared" si="1076"/>
        <v>0</v>
      </c>
      <c r="L2973" s="3">
        <f t="shared" si="1076"/>
        <v>0</v>
      </c>
      <c r="M2973" s="3">
        <f t="shared" si="1076"/>
        <v>0</v>
      </c>
      <c r="N2973" s="3">
        <f t="shared" si="1076"/>
        <v>0</v>
      </c>
      <c r="O2973" s="3">
        <f t="shared" si="1076"/>
        <v>0</v>
      </c>
      <c r="P2973" s="3">
        <f t="shared" si="1076"/>
        <v>0</v>
      </c>
      <c r="Q2973" s="3">
        <f t="shared" si="1076"/>
        <v>0</v>
      </c>
      <c r="R2973" s="3">
        <f t="shared" si="1076"/>
        <v>0</v>
      </c>
      <c r="S2973" s="3">
        <f t="shared" si="1076"/>
        <v>0</v>
      </c>
      <c r="T2973" s="3">
        <f t="shared" si="1076"/>
        <v>0</v>
      </c>
      <c r="U2973" s="3">
        <f t="shared" si="1076"/>
        <v>0</v>
      </c>
      <c r="V2973" s="3">
        <f t="shared" si="1076"/>
        <v>0</v>
      </c>
      <c r="W2973" s="3">
        <f t="shared" si="1076"/>
        <v>0</v>
      </c>
      <c r="X2973" s="3">
        <f t="shared" si="1076"/>
        <v>0</v>
      </c>
      <c r="Y2973" s="3">
        <f t="shared" si="1076"/>
        <v>0</v>
      </c>
      <c r="Z2973" s="3">
        <f t="shared" si="1076"/>
        <v>0</v>
      </c>
      <c r="AA2973" s="3">
        <f t="shared" si="1076"/>
        <v>0</v>
      </c>
      <c r="AB2973" s="3">
        <f t="shared" si="1076"/>
        <v>0</v>
      </c>
      <c r="AC2973" s="3">
        <f t="shared" si="1076"/>
        <v>0</v>
      </c>
      <c r="AD2973" s="3">
        <f t="shared" si="1076"/>
        <v>0</v>
      </c>
      <c r="AE2973" s="3">
        <f t="shared" si="1076"/>
        <v>0</v>
      </c>
      <c r="AF2973" s="3">
        <f t="shared" si="1076"/>
        <v>0</v>
      </c>
      <c r="AG2973" s="3">
        <f t="shared" si="1076"/>
        <v>0</v>
      </c>
      <c r="AH2973" s="3">
        <f t="shared" si="1076"/>
        <v>0</v>
      </c>
      <c r="AI2973" s="3">
        <f t="shared" si="1076"/>
        <v>0</v>
      </c>
      <c r="AJ2973" s="3">
        <f t="shared" si="1076"/>
        <v>0</v>
      </c>
      <c r="AK2973" s="3">
        <f t="shared" si="1076"/>
        <v>0</v>
      </c>
      <c r="AL2973" s="3">
        <f t="shared" si="1076"/>
        <v>0</v>
      </c>
      <c r="AM2973" s="3">
        <f t="shared" si="1076"/>
        <v>0</v>
      </c>
      <c r="AN2973" s="3">
        <f t="shared" si="1076"/>
        <v>0</v>
      </c>
      <c r="AO2973" s="3">
        <f t="shared" si="1076"/>
        <v>0</v>
      </c>
      <c r="AP2973" s="3">
        <f t="shared" si="1076"/>
        <v>0</v>
      </c>
      <c r="AQ2973" s="3">
        <f t="shared" si="1076"/>
        <v>0</v>
      </c>
      <c r="AR2973" s="3">
        <f t="shared" si="1076"/>
        <v>0</v>
      </c>
      <c r="AS2973" s="3">
        <f t="shared" si="1076"/>
        <v>0</v>
      </c>
      <c r="AT2973" s="3">
        <f t="shared" si="1076"/>
        <v>0</v>
      </c>
      <c r="AU2973" s="3">
        <f t="shared" si="1076"/>
        <v>0</v>
      </c>
      <c r="AV2973" s="3">
        <f t="shared" si="1076"/>
        <v>0</v>
      </c>
      <c r="AW2973" s="3">
        <f t="shared" si="1076"/>
        <v>0</v>
      </c>
      <c r="AX2973" s="3"/>
    </row>
    <row r="2974" spans="3:50">
      <c r="C2974" s="10" t="s">
        <v>3</v>
      </c>
      <c r="D2974" s="3">
        <f t="shared" si="1076"/>
        <v>0</v>
      </c>
      <c r="E2974" s="3">
        <f t="shared" si="1076"/>
        <v>0</v>
      </c>
      <c r="F2974" s="3">
        <f t="shared" si="1076"/>
        <v>0</v>
      </c>
      <c r="G2974" s="3">
        <f t="shared" si="1076"/>
        <v>0</v>
      </c>
      <c r="H2974" s="3">
        <f t="shared" si="1076"/>
        <v>0</v>
      </c>
      <c r="I2974" s="3">
        <f t="shared" si="1076"/>
        <v>0</v>
      </c>
      <c r="J2974" s="3">
        <f t="shared" si="1076"/>
        <v>0</v>
      </c>
      <c r="K2974" s="3">
        <f t="shared" si="1076"/>
        <v>0</v>
      </c>
      <c r="L2974" s="3">
        <f t="shared" si="1076"/>
        <v>0</v>
      </c>
      <c r="M2974" s="3">
        <f t="shared" si="1076"/>
        <v>0</v>
      </c>
      <c r="N2974" s="3">
        <f t="shared" si="1076"/>
        <v>0</v>
      </c>
      <c r="O2974" s="3">
        <f t="shared" si="1076"/>
        <v>0</v>
      </c>
      <c r="P2974" s="3">
        <f t="shared" si="1076"/>
        <v>0</v>
      </c>
      <c r="Q2974" s="3">
        <f t="shared" si="1076"/>
        <v>0</v>
      </c>
      <c r="R2974" s="3">
        <f t="shared" si="1076"/>
        <v>0</v>
      </c>
      <c r="S2974" s="3">
        <f t="shared" si="1076"/>
        <v>0</v>
      </c>
      <c r="T2974" s="3">
        <f t="shared" si="1076"/>
        <v>0</v>
      </c>
      <c r="U2974" s="3">
        <f t="shared" si="1076"/>
        <v>0</v>
      </c>
      <c r="V2974" s="3">
        <f t="shared" si="1076"/>
        <v>0</v>
      </c>
      <c r="W2974" s="3">
        <f t="shared" si="1076"/>
        <v>0</v>
      </c>
      <c r="X2974" s="3">
        <f t="shared" si="1076"/>
        <v>0</v>
      </c>
      <c r="Y2974" s="3">
        <f t="shared" si="1076"/>
        <v>0</v>
      </c>
      <c r="Z2974" s="3">
        <f t="shared" si="1076"/>
        <v>0</v>
      </c>
      <c r="AA2974" s="3">
        <f t="shared" si="1076"/>
        <v>0</v>
      </c>
      <c r="AB2974" s="3">
        <f t="shared" si="1076"/>
        <v>0</v>
      </c>
      <c r="AC2974" s="3">
        <f t="shared" si="1076"/>
        <v>0</v>
      </c>
      <c r="AD2974" s="3">
        <f t="shared" si="1076"/>
        <v>0</v>
      </c>
      <c r="AE2974" s="3">
        <f t="shared" si="1076"/>
        <v>0</v>
      </c>
      <c r="AF2974" s="3">
        <f t="shared" si="1076"/>
        <v>0</v>
      </c>
      <c r="AG2974" s="3">
        <f t="shared" si="1076"/>
        <v>0</v>
      </c>
      <c r="AH2974" s="3">
        <f t="shared" si="1076"/>
        <v>0</v>
      </c>
      <c r="AI2974" s="3">
        <f t="shared" si="1076"/>
        <v>0</v>
      </c>
      <c r="AJ2974" s="3">
        <f t="shared" si="1076"/>
        <v>0</v>
      </c>
      <c r="AK2974" s="3">
        <f t="shared" si="1076"/>
        <v>0</v>
      </c>
      <c r="AL2974" s="3">
        <f t="shared" si="1076"/>
        <v>0</v>
      </c>
      <c r="AM2974" s="3">
        <f t="shared" si="1076"/>
        <v>0</v>
      </c>
      <c r="AN2974" s="3">
        <f t="shared" si="1076"/>
        <v>0</v>
      </c>
      <c r="AO2974" s="3">
        <f t="shared" si="1076"/>
        <v>0</v>
      </c>
      <c r="AP2974" s="3">
        <f t="shared" si="1076"/>
        <v>0</v>
      </c>
      <c r="AQ2974" s="3">
        <f t="shared" si="1076"/>
        <v>0</v>
      </c>
      <c r="AR2974" s="3">
        <f t="shared" si="1076"/>
        <v>0</v>
      </c>
      <c r="AS2974" s="3">
        <f t="shared" si="1076"/>
        <v>0</v>
      </c>
      <c r="AT2974" s="3">
        <f t="shared" si="1076"/>
        <v>0</v>
      </c>
      <c r="AU2974" s="3">
        <f t="shared" si="1076"/>
        <v>0</v>
      </c>
      <c r="AV2974" s="3">
        <f t="shared" si="1076"/>
        <v>0</v>
      </c>
      <c r="AW2974" s="3">
        <f t="shared" si="1076"/>
        <v>0</v>
      </c>
      <c r="AX2974" s="3"/>
    </row>
    <row r="2975" spans="3:50">
      <c r="C2975" s="10" t="s">
        <v>2</v>
      </c>
      <c r="D2975" s="3">
        <f t="shared" si="1076"/>
        <v>0</v>
      </c>
      <c r="E2975" s="3">
        <f t="shared" si="1076"/>
        <v>0</v>
      </c>
      <c r="F2975" s="3">
        <f t="shared" si="1076"/>
        <v>0</v>
      </c>
      <c r="G2975" s="3">
        <f t="shared" si="1076"/>
        <v>0</v>
      </c>
      <c r="H2975" s="3">
        <f t="shared" si="1076"/>
        <v>0</v>
      </c>
      <c r="I2975" s="3">
        <f t="shared" si="1076"/>
        <v>0</v>
      </c>
      <c r="J2975" s="3">
        <f t="shared" si="1076"/>
        <v>0</v>
      </c>
      <c r="K2975" s="3">
        <f t="shared" si="1076"/>
        <v>0</v>
      </c>
      <c r="L2975" s="3">
        <f t="shared" si="1076"/>
        <v>0</v>
      </c>
      <c r="M2975" s="3">
        <f t="shared" si="1076"/>
        <v>0</v>
      </c>
      <c r="N2975" s="3">
        <f t="shared" si="1076"/>
        <v>0</v>
      </c>
      <c r="O2975" s="3">
        <f t="shared" si="1076"/>
        <v>0</v>
      </c>
      <c r="P2975" s="3">
        <f t="shared" si="1076"/>
        <v>0</v>
      </c>
      <c r="Q2975" s="3">
        <f t="shared" si="1076"/>
        <v>0</v>
      </c>
      <c r="R2975" s="3">
        <f t="shared" si="1076"/>
        <v>0</v>
      </c>
      <c r="S2975" s="3">
        <f t="shared" si="1076"/>
        <v>0</v>
      </c>
      <c r="T2975" s="3">
        <f t="shared" si="1076"/>
        <v>0</v>
      </c>
      <c r="U2975" s="3">
        <f t="shared" si="1076"/>
        <v>0</v>
      </c>
      <c r="V2975" s="3">
        <f t="shared" si="1076"/>
        <v>0</v>
      </c>
      <c r="W2975" s="3">
        <f t="shared" si="1076"/>
        <v>0</v>
      </c>
      <c r="X2975" s="3">
        <f t="shared" si="1076"/>
        <v>0</v>
      </c>
      <c r="Y2975" s="3">
        <f t="shared" si="1076"/>
        <v>0</v>
      </c>
      <c r="Z2975" s="3">
        <f t="shared" si="1076"/>
        <v>0</v>
      </c>
      <c r="AA2975" s="3">
        <f t="shared" si="1076"/>
        <v>0</v>
      </c>
      <c r="AB2975" s="3">
        <f t="shared" si="1076"/>
        <v>0</v>
      </c>
      <c r="AC2975" s="3">
        <f t="shared" si="1076"/>
        <v>0</v>
      </c>
      <c r="AD2975" s="3">
        <f t="shared" si="1076"/>
        <v>5.8034857202698005</v>
      </c>
      <c r="AE2975" s="3">
        <f t="shared" si="1076"/>
        <v>11.489125620052421</v>
      </c>
      <c r="AF2975" s="3">
        <f t="shared" si="1076"/>
        <v>16.061216557441966</v>
      </c>
      <c r="AG2975" s="3">
        <f t="shared" si="1076"/>
        <v>20.642161951007527</v>
      </c>
      <c r="AH2975" s="3">
        <f t="shared" si="1076"/>
        <v>24.955543692631529</v>
      </c>
      <c r="AI2975" s="3">
        <f t="shared" si="1076"/>
        <v>29.074737150029623</v>
      </c>
      <c r="AJ2975" s="3">
        <f t="shared" si="1076"/>
        <v>53.599908681399924</v>
      </c>
      <c r="AK2975" s="3">
        <f t="shared" si="1076"/>
        <v>78.974855675692126</v>
      </c>
      <c r="AL2975" s="3">
        <f t="shared" si="1076"/>
        <v>103.73074306457131</v>
      </c>
      <c r="AM2975" s="3">
        <f t="shared" si="1076"/>
        <v>129.42991147083745</v>
      </c>
      <c r="AN2975" s="3">
        <f t="shared" si="1076"/>
        <v>156.91589904527495</v>
      </c>
      <c r="AO2975" s="3">
        <f t="shared" si="1076"/>
        <v>187.10153168596213</v>
      </c>
      <c r="AP2975" s="3">
        <f t="shared" si="1076"/>
        <v>219.7939337545113</v>
      </c>
      <c r="AQ2975" s="3">
        <f t="shared" si="1076"/>
        <v>254.22910745088154</v>
      </c>
      <c r="AR2975" s="3">
        <f t="shared" si="1076"/>
        <v>289.78753569191508</v>
      </c>
      <c r="AS2975" s="3">
        <f t="shared" si="1076"/>
        <v>425.86335872853402</v>
      </c>
      <c r="AT2975" s="3">
        <f t="shared" si="1076"/>
        <v>453.3315055893413</v>
      </c>
      <c r="AU2975" s="3">
        <f t="shared" si="1076"/>
        <v>486.9481414584103</v>
      </c>
      <c r="AV2975" s="3">
        <f t="shared" si="1076"/>
        <v>521.53151522980158</v>
      </c>
      <c r="AW2975" s="3">
        <f t="shared" si="1076"/>
        <v>557.19133209238237</v>
      </c>
      <c r="AX2975" s="3"/>
    </row>
    <row r="2976" spans="3:50">
      <c r="C2976" s="10" t="s">
        <v>1</v>
      </c>
      <c r="D2976" s="3">
        <f t="shared" si="1076"/>
        <v>0</v>
      </c>
      <c r="E2976" s="3">
        <f t="shared" si="1076"/>
        <v>0</v>
      </c>
      <c r="F2976" s="3">
        <f t="shared" si="1076"/>
        <v>0</v>
      </c>
      <c r="G2976" s="3">
        <f t="shared" si="1076"/>
        <v>0</v>
      </c>
      <c r="H2976" s="3">
        <f t="shared" si="1076"/>
        <v>0</v>
      </c>
      <c r="I2976" s="3">
        <f t="shared" si="1076"/>
        <v>0</v>
      </c>
      <c r="J2976" s="3">
        <f t="shared" si="1076"/>
        <v>0</v>
      </c>
      <c r="K2976" s="3">
        <f t="shared" si="1076"/>
        <v>0</v>
      </c>
      <c r="L2976" s="3">
        <f t="shared" si="1076"/>
        <v>0</v>
      </c>
      <c r="M2976" s="3">
        <f t="shared" si="1076"/>
        <v>0</v>
      </c>
      <c r="N2976" s="3">
        <f t="shared" si="1076"/>
        <v>0</v>
      </c>
      <c r="O2976" s="3">
        <f t="shared" si="1076"/>
        <v>0</v>
      </c>
      <c r="P2976" s="3">
        <f t="shared" si="1076"/>
        <v>0</v>
      </c>
      <c r="Q2976" s="3">
        <f t="shared" si="1076"/>
        <v>0</v>
      </c>
      <c r="R2976" s="3">
        <f t="shared" si="1076"/>
        <v>0</v>
      </c>
      <c r="S2976" s="3">
        <f t="shared" si="1076"/>
        <v>0</v>
      </c>
      <c r="T2976" s="3">
        <f t="shared" si="1076"/>
        <v>0</v>
      </c>
      <c r="U2976" s="3">
        <f t="shared" si="1076"/>
        <v>0</v>
      </c>
      <c r="V2976" s="3">
        <f t="shared" si="1076"/>
        <v>0</v>
      </c>
      <c r="W2976" s="3">
        <f t="shared" si="1076"/>
        <v>0</v>
      </c>
      <c r="X2976" s="3">
        <f t="shared" si="1076"/>
        <v>0</v>
      </c>
      <c r="Y2976" s="3">
        <f t="shared" si="1076"/>
        <v>0</v>
      </c>
      <c r="Z2976" s="3">
        <f t="shared" si="1076"/>
        <v>0</v>
      </c>
      <c r="AA2976" s="3">
        <f t="shared" si="1076"/>
        <v>0</v>
      </c>
      <c r="AB2976" s="3">
        <f t="shared" si="1076"/>
        <v>0</v>
      </c>
      <c r="AC2976" s="3">
        <f t="shared" si="1076"/>
        <v>0</v>
      </c>
      <c r="AD2976" s="3">
        <f t="shared" si="1076"/>
        <v>6.3621994162577655</v>
      </c>
      <c r="AE2976" s="3">
        <f t="shared" si="1076"/>
        <v>12.869620910525612</v>
      </c>
      <c r="AF2976" s="3">
        <f t="shared" si="1076"/>
        <v>18.368507526907866</v>
      </c>
      <c r="AG2976" s="3">
        <f t="shared" si="1076"/>
        <v>24.084849883861743</v>
      </c>
      <c r="AH2976" s="3">
        <f t="shared" si="1076"/>
        <v>29.685511704477705</v>
      </c>
      <c r="AI2976" s="3">
        <f t="shared" si="1076"/>
        <v>2.1141992815653667</v>
      </c>
      <c r="AJ2976" s="3">
        <f t="shared" si="1076"/>
        <v>7.936956979767972</v>
      </c>
      <c r="AK2976" s="3">
        <f t="shared" si="1076"/>
        <v>14.042156365583459</v>
      </c>
      <c r="AL2976" s="3">
        <f t="shared" si="1076"/>
        <v>20.231842385983057</v>
      </c>
      <c r="AM2976" s="3">
        <f t="shared" si="1076"/>
        <v>26.80024266267236</v>
      </c>
      <c r="AN2976" s="3">
        <f t="shared" si="1076"/>
        <v>33.956018851467476</v>
      </c>
      <c r="AO2976" s="3">
        <f t="shared" si="1076"/>
        <v>41.938416754304804</v>
      </c>
      <c r="AP2976" s="3">
        <f t="shared" si="1076"/>
        <v>50.746446845080605</v>
      </c>
      <c r="AQ2976" s="3">
        <f t="shared" si="1076"/>
        <v>60.23076077954164</v>
      </c>
      <c r="AR2976" s="3">
        <f t="shared" si="1076"/>
        <v>111.12060187126831</v>
      </c>
      <c r="AS2976" s="3">
        <f t="shared" si="1076"/>
        <v>169.47617543739432</v>
      </c>
      <c r="AT2976" s="3">
        <f t="shared" si="1076"/>
        <v>186.29436781153251</v>
      </c>
      <c r="AU2976" s="3">
        <f t="shared" si="1076"/>
        <v>205.8070763328017</v>
      </c>
      <c r="AV2976" s="3">
        <f t="shared" si="1076"/>
        <v>225.95439570016984</v>
      </c>
      <c r="AW2976" s="3">
        <f t="shared" si="1076"/>
        <v>246.78686776760762</v>
      </c>
      <c r="AX2976" s="3"/>
    </row>
    <row r="2977" spans="3:50">
      <c r="C2977" s="7" t="s">
        <v>0</v>
      </c>
      <c r="D2977" s="4">
        <f t="shared" si="1076"/>
        <v>0</v>
      </c>
      <c r="E2977" s="4">
        <f t="shared" si="1076"/>
        <v>0</v>
      </c>
      <c r="F2977" s="4">
        <f t="shared" si="1076"/>
        <v>0</v>
      </c>
      <c r="G2977" s="4">
        <f t="shared" si="1076"/>
        <v>0</v>
      </c>
      <c r="H2977" s="4">
        <f t="shared" si="1076"/>
        <v>0</v>
      </c>
      <c r="I2977" s="4">
        <f t="shared" si="1076"/>
        <v>0</v>
      </c>
      <c r="J2977" s="4">
        <f t="shared" si="1076"/>
        <v>0</v>
      </c>
      <c r="K2977" s="4">
        <f t="shared" si="1076"/>
        <v>0</v>
      </c>
      <c r="L2977" s="4">
        <f t="shared" si="1076"/>
        <v>0</v>
      </c>
      <c r="M2977" s="4">
        <f t="shared" si="1076"/>
        <v>0</v>
      </c>
      <c r="N2977" s="4">
        <f t="shared" si="1076"/>
        <v>0</v>
      </c>
      <c r="O2977" s="4">
        <f t="shared" si="1076"/>
        <v>0</v>
      </c>
      <c r="P2977" s="4">
        <f t="shared" si="1076"/>
        <v>0</v>
      </c>
      <c r="Q2977" s="4">
        <f t="shared" si="1076"/>
        <v>0</v>
      </c>
      <c r="R2977" s="4">
        <f t="shared" si="1076"/>
        <v>0</v>
      </c>
      <c r="S2977" s="4">
        <f t="shared" si="1076"/>
        <v>0</v>
      </c>
      <c r="T2977" s="4">
        <f t="shared" si="1076"/>
        <v>0</v>
      </c>
      <c r="U2977" s="4">
        <f t="shared" si="1076"/>
        <v>0</v>
      </c>
      <c r="V2977" s="4">
        <f t="shared" si="1076"/>
        <v>0</v>
      </c>
      <c r="W2977" s="4">
        <f t="shared" si="1076"/>
        <v>0</v>
      </c>
      <c r="X2977" s="4">
        <f t="shared" si="1076"/>
        <v>0</v>
      </c>
      <c r="Y2977" s="4">
        <f t="shared" si="1076"/>
        <v>0</v>
      </c>
      <c r="Z2977" s="4">
        <f t="shared" si="1076"/>
        <v>0</v>
      </c>
      <c r="AA2977" s="4">
        <f t="shared" si="1076"/>
        <v>0</v>
      </c>
      <c r="AB2977" s="4">
        <f t="shared" si="1076"/>
        <v>0</v>
      </c>
      <c r="AC2977" s="4">
        <f t="shared" si="1076"/>
        <v>0</v>
      </c>
      <c r="AD2977" s="4">
        <f t="shared" si="1076"/>
        <v>0</v>
      </c>
      <c r="AE2977" s="4">
        <f t="shared" si="1076"/>
        <v>0</v>
      </c>
      <c r="AF2977" s="4">
        <f t="shared" si="1076"/>
        <v>0</v>
      </c>
      <c r="AG2977" s="4">
        <f t="shared" si="1076"/>
        <v>0</v>
      </c>
      <c r="AH2977" s="4">
        <f t="shared" si="1076"/>
        <v>0</v>
      </c>
      <c r="AI2977" s="4">
        <f t="shared" si="1076"/>
        <v>0</v>
      </c>
      <c r="AJ2977" s="4">
        <f t="shared" si="1076"/>
        <v>0</v>
      </c>
      <c r="AK2977" s="4">
        <f t="shared" si="1076"/>
        <v>0</v>
      </c>
      <c r="AL2977" s="4">
        <f t="shared" si="1076"/>
        <v>0</v>
      </c>
      <c r="AM2977" s="4">
        <f t="shared" si="1076"/>
        <v>0</v>
      </c>
      <c r="AN2977" s="4">
        <f t="shared" si="1076"/>
        <v>0</v>
      </c>
      <c r="AO2977" s="4">
        <f t="shared" si="1076"/>
        <v>0</v>
      </c>
      <c r="AP2977" s="4">
        <f t="shared" si="1076"/>
        <v>0</v>
      </c>
      <c r="AQ2977" s="4">
        <f t="shared" si="1076"/>
        <v>0</v>
      </c>
      <c r="AR2977" s="4">
        <f t="shared" si="1076"/>
        <v>0</v>
      </c>
      <c r="AS2977" s="4">
        <f t="shared" si="1076"/>
        <v>0</v>
      </c>
      <c r="AT2977" s="4">
        <f t="shared" si="1076"/>
        <v>0</v>
      </c>
      <c r="AU2977" s="4">
        <f t="shared" si="1076"/>
        <v>0</v>
      </c>
      <c r="AV2977" s="4">
        <f t="shared" si="1076"/>
        <v>0</v>
      </c>
      <c r="AW2977" s="4">
        <f t="shared" si="1076"/>
        <v>0</v>
      </c>
      <c r="AX2977" s="3"/>
    </row>
    <row r="2978" spans="3:50">
      <c r="C2978" s="14">
        <v>26</v>
      </c>
      <c r="D2978" s="11">
        <f t="shared" ref="D2978:AW2978" si="1077">(D600+D601)*D2707</f>
        <v>0</v>
      </c>
      <c r="E2978" s="11">
        <f t="shared" si="1077"/>
        <v>0</v>
      </c>
      <c r="F2978" s="11">
        <f t="shared" si="1077"/>
        <v>0</v>
      </c>
      <c r="G2978" s="11">
        <f t="shared" si="1077"/>
        <v>0</v>
      </c>
      <c r="H2978" s="11">
        <f t="shared" si="1077"/>
        <v>0</v>
      </c>
      <c r="I2978" s="11">
        <f t="shared" si="1077"/>
        <v>0</v>
      </c>
      <c r="J2978" s="11">
        <f t="shared" si="1077"/>
        <v>0</v>
      </c>
      <c r="K2978" s="11">
        <f t="shared" si="1077"/>
        <v>0</v>
      </c>
      <c r="L2978" s="11">
        <f t="shared" si="1077"/>
        <v>0</v>
      </c>
      <c r="M2978" s="11">
        <f t="shared" si="1077"/>
        <v>0</v>
      </c>
      <c r="N2978" s="11">
        <f t="shared" si="1077"/>
        <v>0</v>
      </c>
      <c r="O2978" s="11">
        <f t="shared" si="1077"/>
        <v>0</v>
      </c>
      <c r="P2978" s="11">
        <f t="shared" si="1077"/>
        <v>0</v>
      </c>
      <c r="Q2978" s="11">
        <f t="shared" si="1077"/>
        <v>0</v>
      </c>
      <c r="R2978" s="11">
        <f t="shared" si="1077"/>
        <v>0</v>
      </c>
      <c r="S2978" s="11">
        <f t="shared" si="1077"/>
        <v>0</v>
      </c>
      <c r="T2978" s="11">
        <f t="shared" si="1077"/>
        <v>0</v>
      </c>
      <c r="U2978" s="11">
        <f t="shared" si="1077"/>
        <v>0</v>
      </c>
      <c r="V2978" s="11">
        <f t="shared" si="1077"/>
        <v>0</v>
      </c>
      <c r="W2978" s="11">
        <f t="shared" si="1077"/>
        <v>0</v>
      </c>
      <c r="X2978" s="11">
        <f t="shared" si="1077"/>
        <v>0</v>
      </c>
      <c r="Y2978" s="11">
        <f t="shared" si="1077"/>
        <v>0</v>
      </c>
      <c r="Z2978" s="11">
        <f t="shared" si="1077"/>
        <v>0</v>
      </c>
      <c r="AA2978" s="11">
        <f t="shared" si="1077"/>
        <v>0</v>
      </c>
      <c r="AB2978" s="11">
        <f t="shared" si="1077"/>
        <v>0</v>
      </c>
      <c r="AC2978" s="11">
        <f t="shared" si="1077"/>
        <v>0</v>
      </c>
      <c r="AD2978" s="11" t="e">
        <f t="shared" si="1077"/>
        <v>#DIV/0!</v>
      </c>
      <c r="AE2978" s="11">
        <f t="shared" si="1077"/>
        <v>11.235111872283671</v>
      </c>
      <c r="AF2978" s="11">
        <f t="shared" si="1077"/>
        <v>0</v>
      </c>
      <c r="AG2978" s="11">
        <f t="shared" si="1077"/>
        <v>0</v>
      </c>
      <c r="AH2978" s="11">
        <f t="shared" si="1077"/>
        <v>0</v>
      </c>
      <c r="AI2978" s="11">
        <f t="shared" si="1077"/>
        <v>0</v>
      </c>
      <c r="AJ2978" s="11">
        <f t="shared" si="1077"/>
        <v>28.903626814024268</v>
      </c>
      <c r="AK2978" s="11">
        <f t="shared" si="1077"/>
        <v>56.998072648053004</v>
      </c>
      <c r="AL2978" s="11">
        <f t="shared" si="1077"/>
        <v>86.147925212696251</v>
      </c>
      <c r="AM2978" s="11">
        <f t="shared" si="1077"/>
        <v>114.80773166091859</v>
      </c>
      <c r="AN2978" s="11">
        <f t="shared" si="1077"/>
        <v>144.69661778526358</v>
      </c>
      <c r="AO2978" s="11">
        <f t="shared" si="1077"/>
        <v>176.78908686245754</v>
      </c>
      <c r="AP2978" s="11">
        <f t="shared" si="1077"/>
        <v>212.15247760274232</v>
      </c>
      <c r="AQ2978" s="11">
        <f t="shared" si="1077"/>
        <v>250.60767166841771</v>
      </c>
      <c r="AR2978" s="11">
        <f t="shared" si="1077"/>
        <v>291.30903096095039</v>
      </c>
      <c r="AS2978" s="11">
        <f t="shared" si="1077"/>
        <v>371.24522914726793</v>
      </c>
      <c r="AT2978" s="11">
        <f t="shared" si="1077"/>
        <v>551.27664746417258</v>
      </c>
      <c r="AU2978" s="11">
        <f t="shared" si="1077"/>
        <v>592.27262944919721</v>
      </c>
      <c r="AV2978" s="11">
        <f t="shared" si="1077"/>
        <v>641.45728737759157</v>
      </c>
      <c r="AW2978" s="11">
        <f t="shared" si="1077"/>
        <v>692.12492927958328</v>
      </c>
      <c r="AX2978" s="11"/>
    </row>
    <row r="2979" spans="3:50">
      <c r="C2979" s="10" t="s">
        <v>4</v>
      </c>
      <c r="D2979" s="3">
        <f t="shared" ref="D2979:AW2983" si="1078">D598*D2708</f>
        <v>0</v>
      </c>
      <c r="E2979" s="3">
        <f t="shared" si="1078"/>
        <v>0</v>
      </c>
      <c r="F2979" s="3">
        <f t="shared" si="1078"/>
        <v>0</v>
      </c>
      <c r="G2979" s="3">
        <f t="shared" si="1078"/>
        <v>0</v>
      </c>
      <c r="H2979" s="3">
        <f t="shared" si="1078"/>
        <v>0</v>
      </c>
      <c r="I2979" s="3">
        <f t="shared" si="1078"/>
        <v>0</v>
      </c>
      <c r="J2979" s="3">
        <f t="shared" si="1078"/>
        <v>0</v>
      </c>
      <c r="K2979" s="3">
        <f t="shared" si="1078"/>
        <v>0</v>
      </c>
      <c r="L2979" s="3">
        <f t="shared" si="1078"/>
        <v>0</v>
      </c>
      <c r="M2979" s="3">
        <f t="shared" si="1078"/>
        <v>0</v>
      </c>
      <c r="N2979" s="3">
        <f t="shared" si="1078"/>
        <v>0</v>
      </c>
      <c r="O2979" s="3">
        <f t="shared" si="1078"/>
        <v>0</v>
      </c>
      <c r="P2979" s="3">
        <f t="shared" si="1078"/>
        <v>0</v>
      </c>
      <c r="Q2979" s="3">
        <f t="shared" si="1078"/>
        <v>0</v>
      </c>
      <c r="R2979" s="3">
        <f t="shared" si="1078"/>
        <v>0</v>
      </c>
      <c r="S2979" s="3">
        <f t="shared" si="1078"/>
        <v>0</v>
      </c>
      <c r="T2979" s="3">
        <f t="shared" si="1078"/>
        <v>0</v>
      </c>
      <c r="U2979" s="3">
        <f t="shared" si="1078"/>
        <v>0</v>
      </c>
      <c r="V2979" s="3">
        <f t="shared" si="1078"/>
        <v>0</v>
      </c>
      <c r="W2979" s="3">
        <f t="shared" si="1078"/>
        <v>0</v>
      </c>
      <c r="X2979" s="3">
        <f t="shared" si="1078"/>
        <v>0</v>
      </c>
      <c r="Y2979" s="3">
        <f t="shared" si="1078"/>
        <v>0</v>
      </c>
      <c r="Z2979" s="3">
        <f t="shared" si="1078"/>
        <v>0</v>
      </c>
      <c r="AA2979" s="3">
        <f t="shared" si="1078"/>
        <v>0</v>
      </c>
      <c r="AB2979" s="3">
        <f t="shared" si="1078"/>
        <v>0</v>
      </c>
      <c r="AC2979" s="3">
        <f t="shared" si="1078"/>
        <v>0</v>
      </c>
      <c r="AD2979" s="3">
        <f t="shared" si="1078"/>
        <v>0</v>
      </c>
      <c r="AE2979" s="3">
        <f t="shared" si="1078"/>
        <v>0</v>
      </c>
      <c r="AF2979" s="3">
        <f t="shared" si="1078"/>
        <v>0</v>
      </c>
      <c r="AG2979" s="3">
        <f t="shared" si="1078"/>
        <v>0</v>
      </c>
      <c r="AH2979" s="3">
        <f t="shared" si="1078"/>
        <v>0</v>
      </c>
      <c r="AI2979" s="3">
        <f t="shared" si="1078"/>
        <v>0</v>
      </c>
      <c r="AJ2979" s="3">
        <f t="shared" si="1078"/>
        <v>0</v>
      </c>
      <c r="AK2979" s="3">
        <f t="shared" si="1078"/>
        <v>0</v>
      </c>
      <c r="AL2979" s="3">
        <f t="shared" si="1078"/>
        <v>0</v>
      </c>
      <c r="AM2979" s="3">
        <f t="shared" si="1078"/>
        <v>0</v>
      </c>
      <c r="AN2979" s="3">
        <f t="shared" si="1078"/>
        <v>0</v>
      </c>
      <c r="AO2979" s="3">
        <f t="shared" si="1078"/>
        <v>0</v>
      </c>
      <c r="AP2979" s="3">
        <f t="shared" si="1078"/>
        <v>0</v>
      </c>
      <c r="AQ2979" s="3">
        <f t="shared" si="1078"/>
        <v>0</v>
      </c>
      <c r="AR2979" s="3">
        <f t="shared" si="1078"/>
        <v>0</v>
      </c>
      <c r="AS2979" s="3">
        <f t="shared" si="1078"/>
        <v>0</v>
      </c>
      <c r="AT2979" s="3">
        <f t="shared" si="1078"/>
        <v>0</v>
      </c>
      <c r="AU2979" s="3">
        <f t="shared" si="1078"/>
        <v>0</v>
      </c>
      <c r="AV2979" s="3">
        <f t="shared" si="1078"/>
        <v>0</v>
      </c>
      <c r="AW2979" s="3">
        <f t="shared" si="1078"/>
        <v>0</v>
      </c>
      <c r="AX2979" s="3"/>
    </row>
    <row r="2980" spans="3:50">
      <c r="C2980" s="10" t="s">
        <v>3</v>
      </c>
      <c r="D2980" s="3">
        <f t="shared" si="1078"/>
        <v>0</v>
      </c>
      <c r="E2980" s="3">
        <f t="shared" si="1078"/>
        <v>0</v>
      </c>
      <c r="F2980" s="3">
        <f t="shared" si="1078"/>
        <v>0</v>
      </c>
      <c r="G2980" s="3">
        <f t="shared" si="1078"/>
        <v>0</v>
      </c>
      <c r="H2980" s="3">
        <f t="shared" si="1078"/>
        <v>0</v>
      </c>
      <c r="I2980" s="3">
        <f t="shared" si="1078"/>
        <v>0</v>
      </c>
      <c r="J2980" s="3">
        <f t="shared" si="1078"/>
        <v>0</v>
      </c>
      <c r="K2980" s="3">
        <f t="shared" si="1078"/>
        <v>0</v>
      </c>
      <c r="L2980" s="3">
        <f t="shared" si="1078"/>
        <v>0</v>
      </c>
      <c r="M2980" s="3">
        <f t="shared" si="1078"/>
        <v>0</v>
      </c>
      <c r="N2980" s="3">
        <f t="shared" si="1078"/>
        <v>0</v>
      </c>
      <c r="O2980" s="3">
        <f t="shared" si="1078"/>
        <v>0</v>
      </c>
      <c r="P2980" s="3">
        <f t="shared" si="1078"/>
        <v>0</v>
      </c>
      <c r="Q2980" s="3">
        <f t="shared" si="1078"/>
        <v>0</v>
      </c>
      <c r="R2980" s="3">
        <f t="shared" si="1078"/>
        <v>0</v>
      </c>
      <c r="S2980" s="3">
        <f t="shared" si="1078"/>
        <v>0</v>
      </c>
      <c r="T2980" s="3">
        <f t="shared" si="1078"/>
        <v>0</v>
      </c>
      <c r="U2980" s="3">
        <f t="shared" si="1078"/>
        <v>0</v>
      </c>
      <c r="V2980" s="3">
        <f t="shared" si="1078"/>
        <v>0</v>
      </c>
      <c r="W2980" s="3">
        <f t="shared" si="1078"/>
        <v>0</v>
      </c>
      <c r="X2980" s="3">
        <f t="shared" si="1078"/>
        <v>0</v>
      </c>
      <c r="Y2980" s="3">
        <f t="shared" si="1078"/>
        <v>0</v>
      </c>
      <c r="Z2980" s="3">
        <f t="shared" si="1078"/>
        <v>0</v>
      </c>
      <c r="AA2980" s="3">
        <f t="shared" si="1078"/>
        <v>0</v>
      </c>
      <c r="AB2980" s="3">
        <f t="shared" si="1078"/>
        <v>0</v>
      </c>
      <c r="AC2980" s="3">
        <f t="shared" si="1078"/>
        <v>0</v>
      </c>
      <c r="AD2980" s="3">
        <f t="shared" si="1078"/>
        <v>0</v>
      </c>
      <c r="AE2980" s="3">
        <f t="shared" si="1078"/>
        <v>0</v>
      </c>
      <c r="AF2980" s="3">
        <f t="shared" si="1078"/>
        <v>0</v>
      </c>
      <c r="AG2980" s="3">
        <f t="shared" si="1078"/>
        <v>0</v>
      </c>
      <c r="AH2980" s="3">
        <f t="shared" si="1078"/>
        <v>0</v>
      </c>
      <c r="AI2980" s="3">
        <f t="shared" si="1078"/>
        <v>0</v>
      </c>
      <c r="AJ2980" s="3">
        <f t="shared" si="1078"/>
        <v>0</v>
      </c>
      <c r="AK2980" s="3">
        <f t="shared" si="1078"/>
        <v>0</v>
      </c>
      <c r="AL2980" s="3">
        <f t="shared" si="1078"/>
        <v>0</v>
      </c>
      <c r="AM2980" s="3">
        <f t="shared" si="1078"/>
        <v>0</v>
      </c>
      <c r="AN2980" s="3">
        <f t="shared" si="1078"/>
        <v>0</v>
      </c>
      <c r="AO2980" s="3">
        <f t="shared" si="1078"/>
        <v>0</v>
      </c>
      <c r="AP2980" s="3">
        <f t="shared" si="1078"/>
        <v>0</v>
      </c>
      <c r="AQ2980" s="3">
        <f t="shared" si="1078"/>
        <v>0</v>
      </c>
      <c r="AR2980" s="3">
        <f t="shared" si="1078"/>
        <v>0</v>
      </c>
      <c r="AS2980" s="3">
        <f t="shared" si="1078"/>
        <v>0</v>
      </c>
      <c r="AT2980" s="3">
        <f t="shared" si="1078"/>
        <v>0</v>
      </c>
      <c r="AU2980" s="3">
        <f t="shared" si="1078"/>
        <v>0</v>
      </c>
      <c r="AV2980" s="3">
        <f t="shared" si="1078"/>
        <v>0</v>
      </c>
      <c r="AW2980" s="3">
        <f t="shared" si="1078"/>
        <v>0</v>
      </c>
      <c r="AX2980" s="3"/>
    </row>
    <row r="2981" spans="3:50">
      <c r="C2981" s="10" t="s">
        <v>2</v>
      </c>
      <c r="D2981" s="3">
        <f t="shared" si="1078"/>
        <v>0</v>
      </c>
      <c r="E2981" s="3">
        <f t="shared" si="1078"/>
        <v>0</v>
      </c>
      <c r="F2981" s="3">
        <f t="shared" si="1078"/>
        <v>0</v>
      </c>
      <c r="G2981" s="3">
        <f t="shared" si="1078"/>
        <v>0</v>
      </c>
      <c r="H2981" s="3">
        <f t="shared" si="1078"/>
        <v>0</v>
      </c>
      <c r="I2981" s="3">
        <f t="shared" si="1078"/>
        <v>0</v>
      </c>
      <c r="J2981" s="3">
        <f t="shared" si="1078"/>
        <v>0</v>
      </c>
      <c r="K2981" s="3">
        <f t="shared" si="1078"/>
        <v>0</v>
      </c>
      <c r="L2981" s="3">
        <f t="shared" si="1078"/>
        <v>0</v>
      </c>
      <c r="M2981" s="3">
        <f t="shared" si="1078"/>
        <v>0</v>
      </c>
      <c r="N2981" s="3">
        <f t="shared" si="1078"/>
        <v>0</v>
      </c>
      <c r="O2981" s="3">
        <f t="shared" si="1078"/>
        <v>0</v>
      </c>
      <c r="P2981" s="3">
        <f t="shared" si="1078"/>
        <v>0</v>
      </c>
      <c r="Q2981" s="3">
        <f t="shared" si="1078"/>
        <v>0</v>
      </c>
      <c r="R2981" s="3">
        <f t="shared" si="1078"/>
        <v>0</v>
      </c>
      <c r="S2981" s="3">
        <f t="shared" si="1078"/>
        <v>0</v>
      </c>
      <c r="T2981" s="3">
        <f t="shared" si="1078"/>
        <v>0</v>
      </c>
      <c r="U2981" s="3">
        <f t="shared" si="1078"/>
        <v>0</v>
      </c>
      <c r="V2981" s="3">
        <f t="shared" si="1078"/>
        <v>0</v>
      </c>
      <c r="W2981" s="3">
        <f t="shared" si="1078"/>
        <v>0</v>
      </c>
      <c r="X2981" s="3">
        <f t="shared" si="1078"/>
        <v>0</v>
      </c>
      <c r="Y2981" s="3">
        <f t="shared" si="1078"/>
        <v>0</v>
      </c>
      <c r="Z2981" s="3">
        <f t="shared" si="1078"/>
        <v>0</v>
      </c>
      <c r="AA2981" s="3">
        <f t="shared" si="1078"/>
        <v>0</v>
      </c>
      <c r="AB2981" s="3">
        <f t="shared" si="1078"/>
        <v>0</v>
      </c>
      <c r="AC2981" s="3">
        <f t="shared" si="1078"/>
        <v>0</v>
      </c>
      <c r="AD2981" s="3">
        <f t="shared" si="1078"/>
        <v>0</v>
      </c>
      <c r="AE2981" s="3">
        <f t="shared" si="1078"/>
        <v>5.3824105816164183</v>
      </c>
      <c r="AF2981" s="3">
        <f t="shared" si="1078"/>
        <v>10.655525711884687</v>
      </c>
      <c r="AG2981" s="3">
        <f t="shared" si="1078"/>
        <v>14.895886044911224</v>
      </c>
      <c r="AH2981" s="3">
        <f t="shared" si="1078"/>
        <v>19.144458394114523</v>
      </c>
      <c r="AI2981" s="3">
        <f t="shared" si="1078"/>
        <v>23.14488032116093</v>
      </c>
      <c r="AJ2981" s="3">
        <f t="shared" si="1078"/>
        <v>26.965203403095529</v>
      </c>
      <c r="AK2981" s="3">
        <f t="shared" si="1078"/>
        <v>49.710937454848974</v>
      </c>
      <c r="AL2981" s="3">
        <f t="shared" si="1078"/>
        <v>73.244791037534128</v>
      </c>
      <c r="AM2981" s="3">
        <f t="shared" si="1078"/>
        <v>96.204501229259009</v>
      </c>
      <c r="AN2981" s="3">
        <f t="shared" si="1078"/>
        <v>120.03905215879918</v>
      </c>
      <c r="AO2981" s="3">
        <f t="shared" si="1078"/>
        <v>145.53077859660488</v>
      </c>
      <c r="AP2981" s="3">
        <f t="shared" si="1078"/>
        <v>173.5262758493264</v>
      </c>
      <c r="AQ2981" s="3">
        <f t="shared" si="1078"/>
        <v>203.84666247793956</v>
      </c>
      <c r="AR2981" s="3">
        <f t="shared" si="1078"/>
        <v>235.78337296829068</v>
      </c>
      <c r="AS2981" s="3">
        <f t="shared" si="1078"/>
        <v>268.76183964422631</v>
      </c>
      <c r="AT2981" s="3">
        <f t="shared" si="1078"/>
        <v>394.96460555374819</v>
      </c>
      <c r="AU2981" s="3">
        <f t="shared" si="1078"/>
        <v>420.43978572083779</v>
      </c>
      <c r="AV2981" s="3">
        <f t="shared" si="1078"/>
        <v>451.61734785182671</v>
      </c>
      <c r="AW2981" s="3">
        <f t="shared" si="1078"/>
        <v>483.69150567821714</v>
      </c>
      <c r="AX2981" s="3"/>
    </row>
    <row r="2982" spans="3:50">
      <c r="C2982" s="10" t="s">
        <v>1</v>
      </c>
      <c r="D2982" s="3">
        <f t="shared" si="1078"/>
        <v>0</v>
      </c>
      <c r="E2982" s="3">
        <f t="shared" si="1078"/>
        <v>0</v>
      </c>
      <c r="F2982" s="3">
        <f t="shared" si="1078"/>
        <v>0</v>
      </c>
      <c r="G2982" s="3">
        <f t="shared" si="1078"/>
        <v>0</v>
      </c>
      <c r="H2982" s="3">
        <f t="shared" si="1078"/>
        <v>0</v>
      </c>
      <c r="I2982" s="3">
        <f t="shared" si="1078"/>
        <v>0</v>
      </c>
      <c r="J2982" s="3">
        <f t="shared" si="1078"/>
        <v>0</v>
      </c>
      <c r="K2982" s="3">
        <f t="shared" si="1078"/>
        <v>0</v>
      </c>
      <c r="L2982" s="3">
        <f t="shared" si="1078"/>
        <v>0</v>
      </c>
      <c r="M2982" s="3">
        <f t="shared" si="1078"/>
        <v>0</v>
      </c>
      <c r="N2982" s="3">
        <f t="shared" si="1078"/>
        <v>0</v>
      </c>
      <c r="O2982" s="3">
        <f t="shared" si="1078"/>
        <v>0</v>
      </c>
      <c r="P2982" s="3">
        <f t="shared" si="1078"/>
        <v>0</v>
      </c>
      <c r="Q2982" s="3">
        <f t="shared" si="1078"/>
        <v>0</v>
      </c>
      <c r="R2982" s="3">
        <f t="shared" si="1078"/>
        <v>0</v>
      </c>
      <c r="S2982" s="3">
        <f t="shared" si="1078"/>
        <v>0</v>
      </c>
      <c r="T2982" s="3">
        <f t="shared" si="1078"/>
        <v>0</v>
      </c>
      <c r="U2982" s="3">
        <f t="shared" si="1078"/>
        <v>0</v>
      </c>
      <c r="V2982" s="3">
        <f t="shared" si="1078"/>
        <v>0</v>
      </c>
      <c r="W2982" s="3">
        <f t="shared" si="1078"/>
        <v>0</v>
      </c>
      <c r="X2982" s="3">
        <f t="shared" si="1078"/>
        <v>0</v>
      </c>
      <c r="Y2982" s="3">
        <f t="shared" si="1078"/>
        <v>0</v>
      </c>
      <c r="Z2982" s="3">
        <f t="shared" si="1078"/>
        <v>0</v>
      </c>
      <c r="AA2982" s="3">
        <f t="shared" si="1078"/>
        <v>0</v>
      </c>
      <c r="AB2982" s="3">
        <f t="shared" si="1078"/>
        <v>0</v>
      </c>
      <c r="AC2982" s="3">
        <f t="shared" si="1078"/>
        <v>0</v>
      </c>
      <c r="AD2982" s="3">
        <f t="shared" si="1078"/>
        <v>0</v>
      </c>
      <c r="AE2982" s="3">
        <f t="shared" si="1078"/>
        <v>5.8850709326068973</v>
      </c>
      <c r="AF2982" s="3">
        <f t="shared" si="1078"/>
        <v>11.904473119887419</v>
      </c>
      <c r="AG2982" s="3">
        <f t="shared" si="1078"/>
        <v>16.990974763497821</v>
      </c>
      <c r="AH2982" s="3">
        <f t="shared" si="1078"/>
        <v>22.278624213745069</v>
      </c>
      <c r="AI2982" s="3">
        <f t="shared" si="1078"/>
        <v>27.459268504718189</v>
      </c>
      <c r="AJ2982" s="3">
        <f t="shared" si="1078"/>
        <v>1.9556464555141522</v>
      </c>
      <c r="AK2982" s="3">
        <f t="shared" si="1078"/>
        <v>7.3417307064635056</v>
      </c>
      <c r="AL2982" s="3">
        <f t="shared" si="1078"/>
        <v>12.989075137607697</v>
      </c>
      <c r="AM2982" s="3">
        <f t="shared" si="1078"/>
        <v>18.714570190078589</v>
      </c>
      <c r="AN2982" s="3">
        <f t="shared" si="1078"/>
        <v>24.79037810067193</v>
      </c>
      <c r="AO2982" s="3">
        <f t="shared" si="1078"/>
        <v>31.40951209721193</v>
      </c>
      <c r="AP2982" s="3">
        <f t="shared" si="1078"/>
        <v>38.793275918013642</v>
      </c>
      <c r="AQ2982" s="3">
        <f t="shared" si="1078"/>
        <v>46.940754245758541</v>
      </c>
      <c r="AR2982" s="3">
        <f t="shared" si="1078"/>
        <v>55.713799005843384</v>
      </c>
      <c r="AS2982" s="3">
        <f t="shared" si="1078"/>
        <v>102.78719375178552</v>
      </c>
      <c r="AT2982" s="3">
        <f t="shared" si="1078"/>
        <v>156.76643383533749</v>
      </c>
      <c r="AU2982" s="3">
        <f t="shared" si="1078"/>
        <v>172.32335819503444</v>
      </c>
      <c r="AV2982" s="3">
        <f t="shared" si="1078"/>
        <v>190.3727254376752</v>
      </c>
      <c r="AW2982" s="3">
        <f t="shared" si="1078"/>
        <v>209.00911135099014</v>
      </c>
      <c r="AX2982" s="3"/>
    </row>
    <row r="2983" spans="3:50">
      <c r="C2983" s="7" t="s">
        <v>0</v>
      </c>
      <c r="D2983" s="4">
        <f t="shared" si="1078"/>
        <v>0</v>
      </c>
      <c r="E2983" s="4">
        <f t="shared" si="1078"/>
        <v>0</v>
      </c>
      <c r="F2983" s="4">
        <f t="shared" si="1078"/>
        <v>0</v>
      </c>
      <c r="G2983" s="4">
        <f t="shared" si="1078"/>
        <v>0</v>
      </c>
      <c r="H2983" s="4">
        <f t="shared" si="1078"/>
        <v>0</v>
      </c>
      <c r="I2983" s="4">
        <f t="shared" si="1078"/>
        <v>0</v>
      </c>
      <c r="J2983" s="4">
        <f t="shared" si="1078"/>
        <v>0</v>
      </c>
      <c r="K2983" s="4">
        <f t="shared" si="1078"/>
        <v>0</v>
      </c>
      <c r="L2983" s="4">
        <f t="shared" si="1078"/>
        <v>0</v>
      </c>
      <c r="M2983" s="4">
        <f t="shared" si="1078"/>
        <v>0</v>
      </c>
      <c r="N2983" s="4">
        <f t="shared" si="1078"/>
        <v>0</v>
      </c>
      <c r="O2983" s="4">
        <f t="shared" si="1078"/>
        <v>0</v>
      </c>
      <c r="P2983" s="4">
        <f t="shared" si="1078"/>
        <v>0</v>
      </c>
      <c r="Q2983" s="4">
        <f t="shared" si="1078"/>
        <v>0</v>
      </c>
      <c r="R2983" s="4">
        <f t="shared" si="1078"/>
        <v>0</v>
      </c>
      <c r="S2983" s="4">
        <f t="shared" si="1078"/>
        <v>0</v>
      </c>
      <c r="T2983" s="4">
        <f t="shared" si="1078"/>
        <v>0</v>
      </c>
      <c r="U2983" s="4">
        <f t="shared" si="1078"/>
        <v>0</v>
      </c>
      <c r="V2983" s="4">
        <f t="shared" si="1078"/>
        <v>0</v>
      </c>
      <c r="W2983" s="4">
        <f t="shared" si="1078"/>
        <v>0</v>
      </c>
      <c r="X2983" s="4">
        <f t="shared" si="1078"/>
        <v>0</v>
      </c>
      <c r="Y2983" s="4">
        <f t="shared" si="1078"/>
        <v>0</v>
      </c>
      <c r="Z2983" s="4">
        <f t="shared" si="1078"/>
        <v>0</v>
      </c>
      <c r="AA2983" s="4">
        <f t="shared" si="1078"/>
        <v>0</v>
      </c>
      <c r="AB2983" s="4">
        <f t="shared" si="1078"/>
        <v>0</v>
      </c>
      <c r="AC2983" s="4">
        <f t="shared" si="1078"/>
        <v>0</v>
      </c>
      <c r="AD2983" s="4">
        <f t="shared" si="1078"/>
        <v>0</v>
      </c>
      <c r="AE2983" s="4">
        <f t="shared" si="1078"/>
        <v>0</v>
      </c>
      <c r="AF2983" s="4">
        <f t="shared" si="1078"/>
        <v>0</v>
      </c>
      <c r="AG2983" s="4">
        <f t="shared" si="1078"/>
        <v>0</v>
      </c>
      <c r="AH2983" s="4">
        <f t="shared" si="1078"/>
        <v>0</v>
      </c>
      <c r="AI2983" s="4">
        <f t="shared" si="1078"/>
        <v>0</v>
      </c>
      <c r="AJ2983" s="4">
        <f t="shared" si="1078"/>
        <v>0</v>
      </c>
      <c r="AK2983" s="4">
        <f t="shared" si="1078"/>
        <v>0</v>
      </c>
      <c r="AL2983" s="4">
        <f t="shared" si="1078"/>
        <v>0</v>
      </c>
      <c r="AM2983" s="4">
        <f t="shared" si="1078"/>
        <v>0</v>
      </c>
      <c r="AN2983" s="4">
        <f t="shared" si="1078"/>
        <v>0</v>
      </c>
      <c r="AO2983" s="4">
        <f t="shared" si="1078"/>
        <v>0</v>
      </c>
      <c r="AP2983" s="4">
        <f t="shared" si="1078"/>
        <v>0</v>
      </c>
      <c r="AQ2983" s="4">
        <f t="shared" si="1078"/>
        <v>0</v>
      </c>
      <c r="AR2983" s="4">
        <f t="shared" si="1078"/>
        <v>0</v>
      </c>
      <c r="AS2983" s="4">
        <f t="shared" si="1078"/>
        <v>0</v>
      </c>
      <c r="AT2983" s="4">
        <f t="shared" si="1078"/>
        <v>0</v>
      </c>
      <c r="AU2983" s="4">
        <f t="shared" si="1078"/>
        <v>0</v>
      </c>
      <c r="AV2983" s="4">
        <f t="shared" si="1078"/>
        <v>0</v>
      </c>
      <c r="AW2983" s="4">
        <f t="shared" si="1078"/>
        <v>0</v>
      </c>
      <c r="AX2983" s="3"/>
    </row>
    <row r="2984" spans="3:50">
      <c r="C2984" s="14">
        <v>27</v>
      </c>
      <c r="D2984" s="11">
        <f t="shared" ref="D2984:AW2984" si="1079">(D606+D607)*D2713</f>
        <v>0</v>
      </c>
      <c r="E2984" s="11">
        <f t="shared" si="1079"/>
        <v>0</v>
      </c>
      <c r="F2984" s="11">
        <f t="shared" si="1079"/>
        <v>0</v>
      </c>
      <c r="G2984" s="11">
        <f t="shared" si="1079"/>
        <v>0</v>
      </c>
      <c r="H2984" s="11">
        <f t="shared" si="1079"/>
        <v>0</v>
      </c>
      <c r="I2984" s="11">
        <f t="shared" si="1079"/>
        <v>0</v>
      </c>
      <c r="J2984" s="11">
        <f t="shared" si="1079"/>
        <v>0</v>
      </c>
      <c r="K2984" s="11">
        <f t="shared" si="1079"/>
        <v>0</v>
      </c>
      <c r="L2984" s="11">
        <f t="shared" si="1079"/>
        <v>0</v>
      </c>
      <c r="M2984" s="11">
        <f t="shared" si="1079"/>
        <v>0</v>
      </c>
      <c r="N2984" s="11">
        <f t="shared" si="1079"/>
        <v>0</v>
      </c>
      <c r="O2984" s="11">
        <f t="shared" si="1079"/>
        <v>0</v>
      </c>
      <c r="P2984" s="11">
        <f t="shared" si="1079"/>
        <v>0</v>
      </c>
      <c r="Q2984" s="11">
        <f t="shared" si="1079"/>
        <v>0</v>
      </c>
      <c r="R2984" s="11">
        <f t="shared" si="1079"/>
        <v>0</v>
      </c>
      <c r="S2984" s="11">
        <f t="shared" si="1079"/>
        <v>0</v>
      </c>
      <c r="T2984" s="11">
        <f t="shared" si="1079"/>
        <v>0</v>
      </c>
      <c r="U2984" s="11">
        <f t="shared" si="1079"/>
        <v>0</v>
      </c>
      <c r="V2984" s="11">
        <f t="shared" si="1079"/>
        <v>0</v>
      </c>
      <c r="W2984" s="11">
        <f t="shared" si="1079"/>
        <v>0</v>
      </c>
      <c r="X2984" s="11">
        <f t="shared" si="1079"/>
        <v>0</v>
      </c>
      <c r="Y2984" s="11">
        <f t="shared" si="1079"/>
        <v>0</v>
      </c>
      <c r="Z2984" s="11">
        <f t="shared" si="1079"/>
        <v>0</v>
      </c>
      <c r="AA2984" s="11">
        <f t="shared" si="1079"/>
        <v>0</v>
      </c>
      <c r="AB2984" s="11">
        <f t="shared" si="1079"/>
        <v>0</v>
      </c>
      <c r="AC2984" s="11">
        <f t="shared" si="1079"/>
        <v>0</v>
      </c>
      <c r="AD2984" s="11">
        <f t="shared" si="1079"/>
        <v>0</v>
      </c>
      <c r="AE2984" s="11" t="e">
        <f t="shared" si="1079"/>
        <v>#DIV/0!</v>
      </c>
      <c r="AF2984" s="11">
        <f t="shared" si="1079"/>
        <v>10.3491457214253</v>
      </c>
      <c r="AG2984" s="11">
        <f t="shared" si="1079"/>
        <v>0</v>
      </c>
      <c r="AH2984" s="11">
        <f t="shared" si="1079"/>
        <v>0</v>
      </c>
      <c r="AI2984" s="11">
        <f t="shared" si="1079"/>
        <v>0</v>
      </c>
      <c r="AJ2984" s="11">
        <f t="shared" si="1079"/>
        <v>0</v>
      </c>
      <c r="AK2984" s="11">
        <f t="shared" si="1079"/>
        <v>26.662442479946666</v>
      </c>
      <c r="AL2984" s="11">
        <f t="shared" si="1079"/>
        <v>52.568153204982124</v>
      </c>
      <c r="AM2984" s="11">
        <f t="shared" si="1079"/>
        <v>79.447443066349464</v>
      </c>
      <c r="AN2984" s="11">
        <f t="shared" si="1079"/>
        <v>105.87481817934056</v>
      </c>
      <c r="AO2984" s="11">
        <f t="shared" si="1079"/>
        <v>133.43563777177718</v>
      </c>
      <c r="AP2984" s="11">
        <f t="shared" si="1079"/>
        <v>163.02850259980488</v>
      </c>
      <c r="AQ2984" s="11">
        <f t="shared" si="1079"/>
        <v>195.63761978586186</v>
      </c>
      <c r="AR2984" s="11">
        <f t="shared" si="1079"/>
        <v>231.09777340504041</v>
      </c>
      <c r="AS2984" s="11">
        <f t="shared" si="1079"/>
        <v>268.62914187732036</v>
      </c>
      <c r="AT2984" s="11">
        <f t="shared" si="1079"/>
        <v>342.25709621240424</v>
      </c>
      <c r="AU2984" s="11">
        <f t="shared" si="1079"/>
        <v>508.22037029941356</v>
      </c>
      <c r="AV2984" s="11">
        <f t="shared" si="1079"/>
        <v>546.00445105323513</v>
      </c>
      <c r="AW2984" s="11">
        <f t="shared" si="1079"/>
        <v>591.33727982609423</v>
      </c>
      <c r="AX2984" s="11"/>
    </row>
    <row r="2985" spans="3:50">
      <c r="C2985" s="10" t="s">
        <v>4</v>
      </c>
      <c r="D2985" s="3">
        <f t="shared" ref="D2985:AW2989" si="1080">D604*D2714</f>
        <v>0</v>
      </c>
      <c r="E2985" s="3">
        <f t="shared" si="1080"/>
        <v>0</v>
      </c>
      <c r="F2985" s="3">
        <f t="shared" si="1080"/>
        <v>0</v>
      </c>
      <c r="G2985" s="3">
        <f t="shared" si="1080"/>
        <v>0</v>
      </c>
      <c r="H2985" s="3">
        <f t="shared" si="1080"/>
        <v>0</v>
      </c>
      <c r="I2985" s="3">
        <f t="shared" si="1080"/>
        <v>0</v>
      </c>
      <c r="J2985" s="3">
        <f t="shared" si="1080"/>
        <v>0</v>
      </c>
      <c r="K2985" s="3">
        <f t="shared" si="1080"/>
        <v>0</v>
      </c>
      <c r="L2985" s="3">
        <f t="shared" si="1080"/>
        <v>0</v>
      </c>
      <c r="M2985" s="3">
        <f t="shared" si="1080"/>
        <v>0</v>
      </c>
      <c r="N2985" s="3">
        <f t="shared" si="1080"/>
        <v>0</v>
      </c>
      <c r="O2985" s="3">
        <f t="shared" si="1080"/>
        <v>0</v>
      </c>
      <c r="P2985" s="3">
        <f t="shared" si="1080"/>
        <v>0</v>
      </c>
      <c r="Q2985" s="3">
        <f t="shared" si="1080"/>
        <v>0</v>
      </c>
      <c r="R2985" s="3">
        <f t="shared" si="1080"/>
        <v>0</v>
      </c>
      <c r="S2985" s="3">
        <f t="shared" si="1080"/>
        <v>0</v>
      </c>
      <c r="T2985" s="3">
        <f t="shared" si="1080"/>
        <v>0</v>
      </c>
      <c r="U2985" s="3">
        <f t="shared" si="1080"/>
        <v>0</v>
      </c>
      <c r="V2985" s="3">
        <f t="shared" si="1080"/>
        <v>0</v>
      </c>
      <c r="W2985" s="3">
        <f t="shared" si="1080"/>
        <v>0</v>
      </c>
      <c r="X2985" s="3">
        <f t="shared" si="1080"/>
        <v>0</v>
      </c>
      <c r="Y2985" s="3">
        <f t="shared" si="1080"/>
        <v>0</v>
      </c>
      <c r="Z2985" s="3">
        <f t="shared" si="1080"/>
        <v>0</v>
      </c>
      <c r="AA2985" s="3">
        <f t="shared" si="1080"/>
        <v>0</v>
      </c>
      <c r="AB2985" s="3">
        <f t="shared" si="1080"/>
        <v>0</v>
      </c>
      <c r="AC2985" s="3">
        <f t="shared" si="1080"/>
        <v>0</v>
      </c>
      <c r="AD2985" s="3">
        <f t="shared" si="1080"/>
        <v>0</v>
      </c>
      <c r="AE2985" s="3">
        <f t="shared" si="1080"/>
        <v>0</v>
      </c>
      <c r="AF2985" s="3">
        <f t="shared" si="1080"/>
        <v>0</v>
      </c>
      <c r="AG2985" s="3">
        <f t="shared" si="1080"/>
        <v>0</v>
      </c>
      <c r="AH2985" s="3">
        <f t="shared" si="1080"/>
        <v>0</v>
      </c>
      <c r="AI2985" s="3">
        <f t="shared" si="1080"/>
        <v>0</v>
      </c>
      <c r="AJ2985" s="3">
        <f t="shared" si="1080"/>
        <v>0</v>
      </c>
      <c r="AK2985" s="3">
        <f t="shared" si="1080"/>
        <v>0</v>
      </c>
      <c r="AL2985" s="3">
        <f t="shared" si="1080"/>
        <v>0</v>
      </c>
      <c r="AM2985" s="3">
        <f t="shared" si="1080"/>
        <v>0</v>
      </c>
      <c r="AN2985" s="3">
        <f t="shared" si="1080"/>
        <v>0</v>
      </c>
      <c r="AO2985" s="3">
        <f t="shared" si="1080"/>
        <v>0</v>
      </c>
      <c r="AP2985" s="3">
        <f t="shared" si="1080"/>
        <v>0</v>
      </c>
      <c r="AQ2985" s="3">
        <f t="shared" si="1080"/>
        <v>0</v>
      </c>
      <c r="AR2985" s="3">
        <f t="shared" si="1080"/>
        <v>0</v>
      </c>
      <c r="AS2985" s="3">
        <f t="shared" si="1080"/>
        <v>0</v>
      </c>
      <c r="AT2985" s="3">
        <f t="shared" si="1080"/>
        <v>0</v>
      </c>
      <c r="AU2985" s="3">
        <f t="shared" si="1080"/>
        <v>0</v>
      </c>
      <c r="AV2985" s="3">
        <f t="shared" si="1080"/>
        <v>0</v>
      </c>
      <c r="AW2985" s="3">
        <f t="shared" si="1080"/>
        <v>0</v>
      </c>
      <c r="AX2985" s="3"/>
    </row>
    <row r="2986" spans="3:50">
      <c r="C2986" s="10" t="s">
        <v>3</v>
      </c>
      <c r="D2986" s="3">
        <f t="shared" si="1080"/>
        <v>0</v>
      </c>
      <c r="E2986" s="3">
        <f t="shared" si="1080"/>
        <v>0</v>
      </c>
      <c r="F2986" s="3">
        <f t="shared" si="1080"/>
        <v>0</v>
      </c>
      <c r="G2986" s="3">
        <f t="shared" si="1080"/>
        <v>0</v>
      </c>
      <c r="H2986" s="3">
        <f t="shared" si="1080"/>
        <v>0</v>
      </c>
      <c r="I2986" s="3">
        <f t="shared" si="1080"/>
        <v>0</v>
      </c>
      <c r="J2986" s="3">
        <f t="shared" si="1080"/>
        <v>0</v>
      </c>
      <c r="K2986" s="3">
        <f t="shared" si="1080"/>
        <v>0</v>
      </c>
      <c r="L2986" s="3">
        <f t="shared" si="1080"/>
        <v>0</v>
      </c>
      <c r="M2986" s="3">
        <f t="shared" si="1080"/>
        <v>0</v>
      </c>
      <c r="N2986" s="3">
        <f t="shared" si="1080"/>
        <v>0</v>
      </c>
      <c r="O2986" s="3">
        <f t="shared" si="1080"/>
        <v>0</v>
      </c>
      <c r="P2986" s="3">
        <f t="shared" si="1080"/>
        <v>0</v>
      </c>
      <c r="Q2986" s="3">
        <f t="shared" si="1080"/>
        <v>0</v>
      </c>
      <c r="R2986" s="3">
        <f t="shared" si="1080"/>
        <v>0</v>
      </c>
      <c r="S2986" s="3">
        <f t="shared" si="1080"/>
        <v>0</v>
      </c>
      <c r="T2986" s="3">
        <f t="shared" si="1080"/>
        <v>0</v>
      </c>
      <c r="U2986" s="3">
        <f t="shared" si="1080"/>
        <v>0</v>
      </c>
      <c r="V2986" s="3">
        <f t="shared" si="1080"/>
        <v>0</v>
      </c>
      <c r="W2986" s="3">
        <f t="shared" si="1080"/>
        <v>0</v>
      </c>
      <c r="X2986" s="3">
        <f t="shared" si="1080"/>
        <v>0</v>
      </c>
      <c r="Y2986" s="3">
        <f t="shared" si="1080"/>
        <v>0</v>
      </c>
      <c r="Z2986" s="3">
        <f t="shared" si="1080"/>
        <v>0</v>
      </c>
      <c r="AA2986" s="3">
        <f t="shared" si="1080"/>
        <v>0</v>
      </c>
      <c r="AB2986" s="3">
        <f t="shared" si="1080"/>
        <v>0</v>
      </c>
      <c r="AC2986" s="3">
        <f t="shared" si="1080"/>
        <v>0</v>
      </c>
      <c r="AD2986" s="3">
        <f t="shared" si="1080"/>
        <v>0</v>
      </c>
      <c r="AE2986" s="3">
        <f t="shared" si="1080"/>
        <v>0</v>
      </c>
      <c r="AF2986" s="3">
        <f t="shared" si="1080"/>
        <v>0</v>
      </c>
      <c r="AG2986" s="3">
        <f t="shared" si="1080"/>
        <v>0</v>
      </c>
      <c r="AH2986" s="3">
        <f t="shared" si="1080"/>
        <v>0</v>
      </c>
      <c r="AI2986" s="3">
        <f t="shared" si="1080"/>
        <v>0</v>
      </c>
      <c r="AJ2986" s="3">
        <f t="shared" si="1080"/>
        <v>0</v>
      </c>
      <c r="AK2986" s="3">
        <f t="shared" si="1080"/>
        <v>0</v>
      </c>
      <c r="AL2986" s="3">
        <f t="shared" si="1080"/>
        <v>0</v>
      </c>
      <c r="AM2986" s="3">
        <f t="shared" si="1080"/>
        <v>0</v>
      </c>
      <c r="AN2986" s="3">
        <f t="shared" si="1080"/>
        <v>0</v>
      </c>
      <c r="AO2986" s="3">
        <f t="shared" si="1080"/>
        <v>0</v>
      </c>
      <c r="AP2986" s="3">
        <f t="shared" si="1080"/>
        <v>0</v>
      </c>
      <c r="AQ2986" s="3">
        <f t="shared" si="1080"/>
        <v>0</v>
      </c>
      <c r="AR2986" s="3">
        <f t="shared" si="1080"/>
        <v>0</v>
      </c>
      <c r="AS2986" s="3">
        <f t="shared" si="1080"/>
        <v>0</v>
      </c>
      <c r="AT2986" s="3">
        <f t="shared" si="1080"/>
        <v>0</v>
      </c>
      <c r="AU2986" s="3">
        <f t="shared" si="1080"/>
        <v>0</v>
      </c>
      <c r="AV2986" s="3">
        <f t="shared" si="1080"/>
        <v>0</v>
      </c>
      <c r="AW2986" s="3">
        <f t="shared" si="1080"/>
        <v>0</v>
      </c>
      <c r="AX2986" s="3"/>
    </row>
    <row r="2987" spans="3:50">
      <c r="C2987" s="10" t="s">
        <v>2</v>
      </c>
      <c r="D2987" s="3">
        <f t="shared" si="1080"/>
        <v>0</v>
      </c>
      <c r="E2987" s="3">
        <f t="shared" si="1080"/>
        <v>0</v>
      </c>
      <c r="F2987" s="3">
        <f t="shared" si="1080"/>
        <v>0</v>
      </c>
      <c r="G2987" s="3">
        <f t="shared" si="1080"/>
        <v>0</v>
      </c>
      <c r="H2987" s="3">
        <f t="shared" si="1080"/>
        <v>0</v>
      </c>
      <c r="I2987" s="3">
        <f t="shared" si="1080"/>
        <v>0</v>
      </c>
      <c r="J2987" s="3">
        <f t="shared" si="1080"/>
        <v>0</v>
      </c>
      <c r="K2987" s="3">
        <f t="shared" si="1080"/>
        <v>0</v>
      </c>
      <c r="L2987" s="3">
        <f t="shared" si="1080"/>
        <v>0</v>
      </c>
      <c r="M2987" s="3">
        <f t="shared" si="1080"/>
        <v>0</v>
      </c>
      <c r="N2987" s="3">
        <f t="shared" si="1080"/>
        <v>0</v>
      </c>
      <c r="O2987" s="3">
        <f t="shared" si="1080"/>
        <v>0</v>
      </c>
      <c r="P2987" s="3">
        <f t="shared" si="1080"/>
        <v>0</v>
      </c>
      <c r="Q2987" s="3">
        <f t="shared" si="1080"/>
        <v>0</v>
      </c>
      <c r="R2987" s="3">
        <f t="shared" si="1080"/>
        <v>0</v>
      </c>
      <c r="S2987" s="3">
        <f t="shared" si="1080"/>
        <v>0</v>
      </c>
      <c r="T2987" s="3">
        <f t="shared" si="1080"/>
        <v>0</v>
      </c>
      <c r="U2987" s="3">
        <f t="shared" si="1080"/>
        <v>0</v>
      </c>
      <c r="V2987" s="3">
        <f t="shared" si="1080"/>
        <v>0</v>
      </c>
      <c r="W2987" s="3">
        <f t="shared" si="1080"/>
        <v>0</v>
      </c>
      <c r="X2987" s="3">
        <f t="shared" si="1080"/>
        <v>0</v>
      </c>
      <c r="Y2987" s="3">
        <f t="shared" si="1080"/>
        <v>0</v>
      </c>
      <c r="Z2987" s="3">
        <f t="shared" si="1080"/>
        <v>0</v>
      </c>
      <c r="AA2987" s="3">
        <f t="shared" si="1080"/>
        <v>0</v>
      </c>
      <c r="AB2987" s="3">
        <f t="shared" si="1080"/>
        <v>0</v>
      </c>
      <c r="AC2987" s="3">
        <f t="shared" si="1080"/>
        <v>0</v>
      </c>
      <c r="AD2987" s="3">
        <f t="shared" si="1080"/>
        <v>0</v>
      </c>
      <c r="AE2987" s="3">
        <f t="shared" si="1080"/>
        <v>0</v>
      </c>
      <c r="AF2987" s="3">
        <f t="shared" si="1080"/>
        <v>4.9662116596293338</v>
      </c>
      <c r="AG2987" s="3">
        <f t="shared" si="1080"/>
        <v>9.8315792203927259</v>
      </c>
      <c r="AH2987" s="3">
        <f t="shared" si="1080"/>
        <v>13.744050520674303</v>
      </c>
      <c r="AI2987" s="3">
        <f t="shared" si="1080"/>
        <v>17.664098836842641</v>
      </c>
      <c r="AJ2987" s="3">
        <f t="shared" si="1080"/>
        <v>21.35518514775881</v>
      </c>
      <c r="AK2987" s="3">
        <f t="shared" si="1080"/>
        <v>24.880098891399122</v>
      </c>
      <c r="AL2987" s="3">
        <f t="shared" si="1080"/>
        <v>45.867002053424756</v>
      </c>
      <c r="AM2987" s="3">
        <f t="shared" si="1080"/>
        <v>67.581082814473177</v>
      </c>
      <c r="AN2987" s="3">
        <f t="shared" si="1080"/>
        <v>88.765416251483344</v>
      </c>
      <c r="AO2987" s="3">
        <f t="shared" si="1080"/>
        <v>110.75694271224697</v>
      </c>
      <c r="AP2987" s="3">
        <f t="shared" si="1080"/>
        <v>134.27750234623417</v>
      </c>
      <c r="AQ2987" s="3">
        <f t="shared" si="1080"/>
        <v>160.10822684511328</v>
      </c>
      <c r="AR2987" s="3">
        <f t="shared" si="1080"/>
        <v>188.08406691086086</v>
      </c>
      <c r="AS2987" s="3">
        <f t="shared" si="1080"/>
        <v>217.55124738741188</v>
      </c>
      <c r="AT2987" s="3">
        <f t="shared" si="1080"/>
        <v>247.97962947370425</v>
      </c>
      <c r="AU2987" s="3">
        <f t="shared" si="1080"/>
        <v>364.42367216305206</v>
      </c>
      <c r="AV2987" s="3">
        <f t="shared" si="1080"/>
        <v>387.92896497907543</v>
      </c>
      <c r="AW2987" s="3">
        <f t="shared" si="1080"/>
        <v>416.69569881067355</v>
      </c>
      <c r="AX2987" s="3"/>
    </row>
    <row r="2988" spans="3:50">
      <c r="C2988" s="10" t="s">
        <v>1</v>
      </c>
      <c r="D2988" s="3">
        <f t="shared" si="1080"/>
        <v>0</v>
      </c>
      <c r="E2988" s="3">
        <f t="shared" si="1080"/>
        <v>0</v>
      </c>
      <c r="F2988" s="3">
        <f t="shared" si="1080"/>
        <v>0</v>
      </c>
      <c r="G2988" s="3">
        <f t="shared" si="1080"/>
        <v>0</v>
      </c>
      <c r="H2988" s="3">
        <f t="shared" si="1080"/>
        <v>0</v>
      </c>
      <c r="I2988" s="3">
        <f t="shared" si="1080"/>
        <v>0</v>
      </c>
      <c r="J2988" s="3">
        <f t="shared" si="1080"/>
        <v>0</v>
      </c>
      <c r="K2988" s="3">
        <f t="shared" si="1080"/>
        <v>0</v>
      </c>
      <c r="L2988" s="3">
        <f t="shared" si="1080"/>
        <v>0</v>
      </c>
      <c r="M2988" s="3">
        <f t="shared" si="1080"/>
        <v>0</v>
      </c>
      <c r="N2988" s="3">
        <f t="shared" si="1080"/>
        <v>0</v>
      </c>
      <c r="O2988" s="3">
        <f t="shared" si="1080"/>
        <v>0</v>
      </c>
      <c r="P2988" s="3">
        <f t="shared" si="1080"/>
        <v>0</v>
      </c>
      <c r="Q2988" s="3">
        <f t="shared" si="1080"/>
        <v>0</v>
      </c>
      <c r="R2988" s="3">
        <f t="shared" si="1080"/>
        <v>0</v>
      </c>
      <c r="S2988" s="3">
        <f t="shared" si="1080"/>
        <v>0</v>
      </c>
      <c r="T2988" s="3">
        <f t="shared" si="1080"/>
        <v>0</v>
      </c>
      <c r="U2988" s="3">
        <f t="shared" si="1080"/>
        <v>0</v>
      </c>
      <c r="V2988" s="3">
        <f t="shared" si="1080"/>
        <v>0</v>
      </c>
      <c r="W2988" s="3">
        <f t="shared" si="1080"/>
        <v>0</v>
      </c>
      <c r="X2988" s="3">
        <f t="shared" si="1080"/>
        <v>0</v>
      </c>
      <c r="Y2988" s="3">
        <f t="shared" si="1080"/>
        <v>0</v>
      </c>
      <c r="Z2988" s="3">
        <f t="shared" si="1080"/>
        <v>0</v>
      </c>
      <c r="AA2988" s="3">
        <f t="shared" si="1080"/>
        <v>0</v>
      </c>
      <c r="AB2988" s="3">
        <f t="shared" si="1080"/>
        <v>0</v>
      </c>
      <c r="AC2988" s="3">
        <f t="shared" si="1080"/>
        <v>0</v>
      </c>
      <c r="AD2988" s="3">
        <f t="shared" si="1080"/>
        <v>0</v>
      </c>
      <c r="AE2988" s="3">
        <f t="shared" si="1080"/>
        <v>0</v>
      </c>
      <c r="AF2988" s="3">
        <f t="shared" si="1080"/>
        <v>5.4151694880792869</v>
      </c>
      <c r="AG2988" s="3">
        <f t="shared" si="1080"/>
        <v>10.953944370202979</v>
      </c>
      <c r="AH2988" s="3">
        <f t="shared" si="1080"/>
        <v>15.63430741373608</v>
      </c>
      <c r="AI2988" s="3">
        <f t="shared" si="1080"/>
        <v>20.499757345357288</v>
      </c>
      <c r="AJ2988" s="3">
        <f t="shared" si="1080"/>
        <v>25.266746089304792</v>
      </c>
      <c r="AK2988" s="3">
        <f t="shared" si="1080"/>
        <v>1.7994952204729939</v>
      </c>
      <c r="AL2988" s="3">
        <f t="shared" si="1080"/>
        <v>6.7555202930621441</v>
      </c>
      <c r="AM2988" s="3">
        <f t="shared" si="1080"/>
        <v>11.951944873565877</v>
      </c>
      <c r="AN2988" s="3">
        <f t="shared" si="1080"/>
        <v>17.220280033386167</v>
      </c>
      <c r="AO2988" s="3">
        <f t="shared" si="1080"/>
        <v>22.810956847590933</v>
      </c>
      <c r="AP2988" s="3">
        <f t="shared" si="1080"/>
        <v>28.901577141897935</v>
      </c>
      <c r="AQ2988" s="3">
        <f t="shared" si="1080"/>
        <v>35.695774358460241</v>
      </c>
      <c r="AR2988" s="3">
        <f t="shared" si="1080"/>
        <v>43.192706264707915</v>
      </c>
      <c r="AS2988" s="3">
        <f t="shared" si="1080"/>
        <v>51.265255405814173</v>
      </c>
      <c r="AT2988" s="3">
        <f t="shared" si="1080"/>
        <v>94.580011310654299</v>
      </c>
      <c r="AU2988" s="3">
        <f t="shared" si="1080"/>
        <v>144.24920599624406</v>
      </c>
      <c r="AV2988" s="3">
        <f t="shared" si="1080"/>
        <v>158.56396669933579</v>
      </c>
      <c r="AW2988" s="3">
        <f t="shared" si="1080"/>
        <v>175.17215781389743</v>
      </c>
      <c r="AX2988" s="3"/>
    </row>
    <row r="2989" spans="3:50">
      <c r="C2989" s="7" t="s">
        <v>0</v>
      </c>
      <c r="D2989" s="4">
        <f t="shared" si="1080"/>
        <v>0</v>
      </c>
      <c r="E2989" s="4">
        <f t="shared" si="1080"/>
        <v>0</v>
      </c>
      <c r="F2989" s="4">
        <f t="shared" si="1080"/>
        <v>0</v>
      </c>
      <c r="G2989" s="4">
        <f t="shared" si="1080"/>
        <v>0</v>
      </c>
      <c r="H2989" s="4">
        <f t="shared" si="1080"/>
        <v>0</v>
      </c>
      <c r="I2989" s="4">
        <f t="shared" si="1080"/>
        <v>0</v>
      </c>
      <c r="J2989" s="4">
        <f t="shared" si="1080"/>
        <v>0</v>
      </c>
      <c r="K2989" s="4">
        <f t="shared" si="1080"/>
        <v>0</v>
      </c>
      <c r="L2989" s="4">
        <f t="shared" si="1080"/>
        <v>0</v>
      </c>
      <c r="M2989" s="4">
        <f t="shared" si="1080"/>
        <v>0</v>
      </c>
      <c r="N2989" s="4">
        <f t="shared" si="1080"/>
        <v>0</v>
      </c>
      <c r="O2989" s="4">
        <f t="shared" si="1080"/>
        <v>0</v>
      </c>
      <c r="P2989" s="4">
        <f t="shared" si="1080"/>
        <v>0</v>
      </c>
      <c r="Q2989" s="4">
        <f t="shared" si="1080"/>
        <v>0</v>
      </c>
      <c r="R2989" s="4">
        <f t="shared" si="1080"/>
        <v>0</v>
      </c>
      <c r="S2989" s="4">
        <f t="shared" si="1080"/>
        <v>0</v>
      </c>
      <c r="T2989" s="4">
        <f t="shared" si="1080"/>
        <v>0</v>
      </c>
      <c r="U2989" s="4">
        <f t="shared" si="1080"/>
        <v>0</v>
      </c>
      <c r="V2989" s="4">
        <f t="shared" si="1080"/>
        <v>0</v>
      </c>
      <c r="W2989" s="4">
        <f t="shared" si="1080"/>
        <v>0</v>
      </c>
      <c r="X2989" s="4">
        <f t="shared" si="1080"/>
        <v>0</v>
      </c>
      <c r="Y2989" s="4">
        <f t="shared" si="1080"/>
        <v>0</v>
      </c>
      <c r="Z2989" s="4">
        <f t="shared" si="1080"/>
        <v>0</v>
      </c>
      <c r="AA2989" s="4">
        <f t="shared" si="1080"/>
        <v>0</v>
      </c>
      <c r="AB2989" s="4">
        <f t="shared" si="1080"/>
        <v>0</v>
      </c>
      <c r="AC2989" s="4">
        <f t="shared" si="1080"/>
        <v>0</v>
      </c>
      <c r="AD2989" s="4">
        <f t="shared" si="1080"/>
        <v>0</v>
      </c>
      <c r="AE2989" s="4">
        <f t="shared" si="1080"/>
        <v>0</v>
      </c>
      <c r="AF2989" s="4">
        <f t="shared" si="1080"/>
        <v>0</v>
      </c>
      <c r="AG2989" s="4">
        <f t="shared" si="1080"/>
        <v>0</v>
      </c>
      <c r="AH2989" s="4">
        <f t="shared" si="1080"/>
        <v>0</v>
      </c>
      <c r="AI2989" s="4">
        <f t="shared" si="1080"/>
        <v>0</v>
      </c>
      <c r="AJ2989" s="4">
        <f t="shared" si="1080"/>
        <v>0</v>
      </c>
      <c r="AK2989" s="4">
        <f t="shared" si="1080"/>
        <v>0</v>
      </c>
      <c r="AL2989" s="4">
        <f t="shared" si="1080"/>
        <v>0</v>
      </c>
      <c r="AM2989" s="4">
        <f t="shared" si="1080"/>
        <v>0</v>
      </c>
      <c r="AN2989" s="4">
        <f t="shared" si="1080"/>
        <v>0</v>
      </c>
      <c r="AO2989" s="4">
        <f t="shared" si="1080"/>
        <v>0</v>
      </c>
      <c r="AP2989" s="4">
        <f t="shared" si="1080"/>
        <v>0</v>
      </c>
      <c r="AQ2989" s="4">
        <f t="shared" si="1080"/>
        <v>0</v>
      </c>
      <c r="AR2989" s="4">
        <f t="shared" si="1080"/>
        <v>0</v>
      </c>
      <c r="AS2989" s="4">
        <f t="shared" si="1080"/>
        <v>0</v>
      </c>
      <c r="AT2989" s="4">
        <f t="shared" si="1080"/>
        <v>0</v>
      </c>
      <c r="AU2989" s="4">
        <f t="shared" si="1080"/>
        <v>0</v>
      </c>
      <c r="AV2989" s="4">
        <f t="shared" si="1080"/>
        <v>0</v>
      </c>
      <c r="AW2989" s="4">
        <f t="shared" si="1080"/>
        <v>0</v>
      </c>
      <c r="AX2989" s="3"/>
    </row>
    <row r="2990" spans="3:50">
      <c r="C2990" s="14">
        <v>28</v>
      </c>
      <c r="D2990" s="11">
        <f t="shared" ref="D2990:AW2990" si="1081">(D612+D613)*D2719</f>
        <v>0</v>
      </c>
      <c r="E2990" s="11">
        <f t="shared" si="1081"/>
        <v>0</v>
      </c>
      <c r="F2990" s="11">
        <f t="shared" si="1081"/>
        <v>0</v>
      </c>
      <c r="G2990" s="11">
        <f t="shared" si="1081"/>
        <v>0</v>
      </c>
      <c r="H2990" s="11">
        <f t="shared" si="1081"/>
        <v>0</v>
      </c>
      <c r="I2990" s="11">
        <f t="shared" si="1081"/>
        <v>0</v>
      </c>
      <c r="J2990" s="11">
        <f t="shared" si="1081"/>
        <v>0</v>
      </c>
      <c r="K2990" s="11">
        <f t="shared" si="1081"/>
        <v>0</v>
      </c>
      <c r="L2990" s="11">
        <f t="shared" si="1081"/>
        <v>0</v>
      </c>
      <c r="M2990" s="11">
        <f t="shared" si="1081"/>
        <v>0</v>
      </c>
      <c r="N2990" s="11">
        <f t="shared" si="1081"/>
        <v>0</v>
      </c>
      <c r="O2990" s="11">
        <f t="shared" si="1081"/>
        <v>0</v>
      </c>
      <c r="P2990" s="11">
        <f t="shared" si="1081"/>
        <v>0</v>
      </c>
      <c r="Q2990" s="11">
        <f t="shared" si="1081"/>
        <v>0</v>
      </c>
      <c r="R2990" s="11">
        <f t="shared" si="1081"/>
        <v>0</v>
      </c>
      <c r="S2990" s="11">
        <f t="shared" si="1081"/>
        <v>0</v>
      </c>
      <c r="T2990" s="11">
        <f t="shared" si="1081"/>
        <v>0</v>
      </c>
      <c r="U2990" s="11">
        <f t="shared" si="1081"/>
        <v>0</v>
      </c>
      <c r="V2990" s="11">
        <f t="shared" si="1081"/>
        <v>0</v>
      </c>
      <c r="W2990" s="11">
        <f t="shared" si="1081"/>
        <v>0</v>
      </c>
      <c r="X2990" s="11">
        <f t="shared" si="1081"/>
        <v>0</v>
      </c>
      <c r="Y2990" s="11">
        <f t="shared" si="1081"/>
        <v>0</v>
      </c>
      <c r="Z2990" s="11">
        <f t="shared" si="1081"/>
        <v>0</v>
      </c>
      <c r="AA2990" s="11">
        <f t="shared" si="1081"/>
        <v>0</v>
      </c>
      <c r="AB2990" s="11">
        <f t="shared" si="1081"/>
        <v>0</v>
      </c>
      <c r="AC2990" s="11">
        <f t="shared" si="1081"/>
        <v>0</v>
      </c>
      <c r="AD2990" s="11">
        <f t="shared" si="1081"/>
        <v>0</v>
      </c>
      <c r="AE2990" s="11">
        <f t="shared" si="1081"/>
        <v>0</v>
      </c>
      <c r="AF2990" s="11" t="e">
        <f t="shared" si="1081"/>
        <v>#DIV/0!</v>
      </c>
      <c r="AG2990" s="11">
        <f t="shared" si="1081"/>
        <v>9.4839641484553479</v>
      </c>
      <c r="AH2990" s="11">
        <f t="shared" si="1081"/>
        <v>0</v>
      </c>
      <c r="AI2990" s="11">
        <f t="shared" si="1081"/>
        <v>0</v>
      </c>
      <c r="AJ2990" s="11">
        <f t="shared" si="1081"/>
        <v>0</v>
      </c>
      <c r="AK2990" s="11">
        <f t="shared" si="1081"/>
        <v>0</v>
      </c>
      <c r="AL2990" s="11">
        <f t="shared" si="1081"/>
        <v>24.469705248296858</v>
      </c>
      <c r="AM2990" s="11">
        <f t="shared" si="1081"/>
        <v>48.235130235461753</v>
      </c>
      <c r="AN2990" s="11">
        <f t="shared" si="1081"/>
        <v>72.894074668413893</v>
      </c>
      <c r="AO2990" s="11">
        <f t="shared" si="1081"/>
        <v>97.138396741398068</v>
      </c>
      <c r="AP2990" s="11">
        <f t="shared" si="1081"/>
        <v>122.42263210917103</v>
      </c>
      <c r="AQ2990" s="11">
        <f t="shared" si="1081"/>
        <v>149.57115725246385</v>
      </c>
      <c r="AR2990" s="11">
        <f t="shared" si="1081"/>
        <v>179.48688559866562</v>
      </c>
      <c r="AS2990" s="11">
        <f t="shared" si="1081"/>
        <v>212.01820161055582</v>
      </c>
      <c r="AT2990" s="11">
        <f t="shared" si="1081"/>
        <v>246.44965036017337</v>
      </c>
      <c r="AU2990" s="11">
        <f t="shared" si="1081"/>
        <v>313.91786336650529</v>
      </c>
      <c r="AV2990" s="11">
        <f t="shared" si="1081"/>
        <v>466.12907695676324</v>
      </c>
      <c r="AW2990" s="11">
        <f t="shared" si="1081"/>
        <v>500.77433748843828</v>
      </c>
      <c r="AX2990" s="11"/>
    </row>
    <row r="2991" spans="3:50">
      <c r="C2991" s="10" t="s">
        <v>4</v>
      </c>
      <c r="D2991" s="3">
        <f t="shared" ref="D2991:AW2995" si="1082">D610*D2720</f>
        <v>0</v>
      </c>
      <c r="E2991" s="3">
        <f t="shared" si="1082"/>
        <v>0</v>
      </c>
      <c r="F2991" s="3">
        <f t="shared" si="1082"/>
        <v>0</v>
      </c>
      <c r="G2991" s="3">
        <f t="shared" si="1082"/>
        <v>0</v>
      </c>
      <c r="H2991" s="3">
        <f t="shared" si="1082"/>
        <v>0</v>
      </c>
      <c r="I2991" s="3">
        <f t="shared" si="1082"/>
        <v>0</v>
      </c>
      <c r="J2991" s="3">
        <f t="shared" si="1082"/>
        <v>0</v>
      </c>
      <c r="K2991" s="3">
        <f t="shared" si="1082"/>
        <v>0</v>
      </c>
      <c r="L2991" s="3">
        <f t="shared" si="1082"/>
        <v>0</v>
      </c>
      <c r="M2991" s="3">
        <f t="shared" si="1082"/>
        <v>0</v>
      </c>
      <c r="N2991" s="3">
        <f t="shared" si="1082"/>
        <v>0</v>
      </c>
      <c r="O2991" s="3">
        <f t="shared" si="1082"/>
        <v>0</v>
      </c>
      <c r="P2991" s="3">
        <f t="shared" si="1082"/>
        <v>0</v>
      </c>
      <c r="Q2991" s="3">
        <f t="shared" si="1082"/>
        <v>0</v>
      </c>
      <c r="R2991" s="3">
        <f t="shared" si="1082"/>
        <v>0</v>
      </c>
      <c r="S2991" s="3">
        <f t="shared" si="1082"/>
        <v>0</v>
      </c>
      <c r="T2991" s="3">
        <f t="shared" si="1082"/>
        <v>0</v>
      </c>
      <c r="U2991" s="3">
        <f t="shared" si="1082"/>
        <v>0</v>
      </c>
      <c r="V2991" s="3">
        <f t="shared" si="1082"/>
        <v>0</v>
      </c>
      <c r="W2991" s="3">
        <f t="shared" si="1082"/>
        <v>0</v>
      </c>
      <c r="X2991" s="3">
        <f t="shared" si="1082"/>
        <v>0</v>
      </c>
      <c r="Y2991" s="3">
        <f t="shared" si="1082"/>
        <v>0</v>
      </c>
      <c r="Z2991" s="3">
        <f t="shared" si="1082"/>
        <v>0</v>
      </c>
      <c r="AA2991" s="3">
        <f t="shared" si="1082"/>
        <v>0</v>
      </c>
      <c r="AB2991" s="3">
        <f t="shared" si="1082"/>
        <v>0</v>
      </c>
      <c r="AC2991" s="3">
        <f t="shared" si="1082"/>
        <v>0</v>
      </c>
      <c r="AD2991" s="3">
        <f t="shared" si="1082"/>
        <v>0</v>
      </c>
      <c r="AE2991" s="3">
        <f t="shared" si="1082"/>
        <v>0</v>
      </c>
      <c r="AF2991" s="3">
        <f t="shared" si="1082"/>
        <v>0</v>
      </c>
      <c r="AG2991" s="3">
        <f t="shared" si="1082"/>
        <v>0</v>
      </c>
      <c r="AH2991" s="3">
        <f t="shared" si="1082"/>
        <v>0</v>
      </c>
      <c r="AI2991" s="3">
        <f t="shared" si="1082"/>
        <v>0</v>
      </c>
      <c r="AJ2991" s="3">
        <f t="shared" si="1082"/>
        <v>0</v>
      </c>
      <c r="AK2991" s="3">
        <f t="shared" si="1082"/>
        <v>0</v>
      </c>
      <c r="AL2991" s="3">
        <f t="shared" si="1082"/>
        <v>0</v>
      </c>
      <c r="AM2991" s="3">
        <f t="shared" si="1082"/>
        <v>0</v>
      </c>
      <c r="AN2991" s="3">
        <f t="shared" si="1082"/>
        <v>0</v>
      </c>
      <c r="AO2991" s="3">
        <f t="shared" si="1082"/>
        <v>0</v>
      </c>
      <c r="AP2991" s="3">
        <f t="shared" si="1082"/>
        <v>0</v>
      </c>
      <c r="AQ2991" s="3">
        <f t="shared" si="1082"/>
        <v>0</v>
      </c>
      <c r="AR2991" s="3">
        <f t="shared" si="1082"/>
        <v>0</v>
      </c>
      <c r="AS2991" s="3">
        <f t="shared" si="1082"/>
        <v>0</v>
      </c>
      <c r="AT2991" s="3">
        <f t="shared" si="1082"/>
        <v>0</v>
      </c>
      <c r="AU2991" s="3">
        <f t="shared" si="1082"/>
        <v>0</v>
      </c>
      <c r="AV2991" s="3">
        <f t="shared" si="1082"/>
        <v>0</v>
      </c>
      <c r="AW2991" s="3">
        <f t="shared" si="1082"/>
        <v>0</v>
      </c>
      <c r="AX2991" s="3"/>
    </row>
    <row r="2992" spans="3:50">
      <c r="C2992" s="10" t="s">
        <v>3</v>
      </c>
      <c r="D2992" s="3">
        <f t="shared" si="1082"/>
        <v>0</v>
      </c>
      <c r="E2992" s="3">
        <f t="shared" si="1082"/>
        <v>0</v>
      </c>
      <c r="F2992" s="3">
        <f t="shared" si="1082"/>
        <v>0</v>
      </c>
      <c r="G2992" s="3">
        <f t="shared" si="1082"/>
        <v>0</v>
      </c>
      <c r="H2992" s="3">
        <f t="shared" si="1082"/>
        <v>0</v>
      </c>
      <c r="I2992" s="3">
        <f t="shared" si="1082"/>
        <v>0</v>
      </c>
      <c r="J2992" s="3">
        <f t="shared" si="1082"/>
        <v>0</v>
      </c>
      <c r="K2992" s="3">
        <f t="shared" si="1082"/>
        <v>0</v>
      </c>
      <c r="L2992" s="3">
        <f t="shared" si="1082"/>
        <v>0</v>
      </c>
      <c r="M2992" s="3">
        <f t="shared" si="1082"/>
        <v>0</v>
      </c>
      <c r="N2992" s="3">
        <f t="shared" si="1082"/>
        <v>0</v>
      </c>
      <c r="O2992" s="3">
        <f t="shared" si="1082"/>
        <v>0</v>
      </c>
      <c r="P2992" s="3">
        <f t="shared" si="1082"/>
        <v>0</v>
      </c>
      <c r="Q2992" s="3">
        <f t="shared" si="1082"/>
        <v>0</v>
      </c>
      <c r="R2992" s="3">
        <f t="shared" si="1082"/>
        <v>0</v>
      </c>
      <c r="S2992" s="3">
        <f t="shared" si="1082"/>
        <v>0</v>
      </c>
      <c r="T2992" s="3">
        <f t="shared" si="1082"/>
        <v>0</v>
      </c>
      <c r="U2992" s="3">
        <f t="shared" si="1082"/>
        <v>0</v>
      </c>
      <c r="V2992" s="3">
        <f t="shared" si="1082"/>
        <v>0</v>
      </c>
      <c r="W2992" s="3">
        <f t="shared" si="1082"/>
        <v>0</v>
      </c>
      <c r="X2992" s="3">
        <f t="shared" si="1082"/>
        <v>0</v>
      </c>
      <c r="Y2992" s="3">
        <f t="shared" si="1082"/>
        <v>0</v>
      </c>
      <c r="Z2992" s="3">
        <f t="shared" si="1082"/>
        <v>0</v>
      </c>
      <c r="AA2992" s="3">
        <f t="shared" si="1082"/>
        <v>0</v>
      </c>
      <c r="AB2992" s="3">
        <f t="shared" si="1082"/>
        <v>0</v>
      </c>
      <c r="AC2992" s="3">
        <f t="shared" si="1082"/>
        <v>0</v>
      </c>
      <c r="AD2992" s="3">
        <f t="shared" si="1082"/>
        <v>0</v>
      </c>
      <c r="AE2992" s="3">
        <f t="shared" si="1082"/>
        <v>0</v>
      </c>
      <c r="AF2992" s="3">
        <f t="shared" si="1082"/>
        <v>0</v>
      </c>
      <c r="AG2992" s="3">
        <f t="shared" si="1082"/>
        <v>0</v>
      </c>
      <c r="AH2992" s="3">
        <f t="shared" si="1082"/>
        <v>0</v>
      </c>
      <c r="AI2992" s="3">
        <f t="shared" si="1082"/>
        <v>0</v>
      </c>
      <c r="AJ2992" s="3">
        <f t="shared" si="1082"/>
        <v>0</v>
      </c>
      <c r="AK2992" s="3">
        <f t="shared" si="1082"/>
        <v>0</v>
      </c>
      <c r="AL2992" s="3">
        <f t="shared" si="1082"/>
        <v>0</v>
      </c>
      <c r="AM2992" s="3">
        <f t="shared" si="1082"/>
        <v>0</v>
      </c>
      <c r="AN2992" s="3">
        <f t="shared" si="1082"/>
        <v>0</v>
      </c>
      <c r="AO2992" s="3">
        <f t="shared" si="1082"/>
        <v>0</v>
      </c>
      <c r="AP2992" s="3">
        <f t="shared" si="1082"/>
        <v>0</v>
      </c>
      <c r="AQ2992" s="3">
        <f t="shared" si="1082"/>
        <v>0</v>
      </c>
      <c r="AR2992" s="3">
        <f t="shared" si="1082"/>
        <v>0</v>
      </c>
      <c r="AS2992" s="3">
        <f t="shared" si="1082"/>
        <v>0</v>
      </c>
      <c r="AT2992" s="3">
        <f t="shared" si="1082"/>
        <v>0</v>
      </c>
      <c r="AU2992" s="3">
        <f t="shared" si="1082"/>
        <v>0</v>
      </c>
      <c r="AV2992" s="3">
        <f t="shared" si="1082"/>
        <v>0</v>
      </c>
      <c r="AW2992" s="3">
        <f t="shared" si="1082"/>
        <v>0</v>
      </c>
      <c r="AX2992" s="3"/>
    </row>
    <row r="2993" spans="3:50">
      <c r="C2993" s="10" t="s">
        <v>2</v>
      </c>
      <c r="D2993" s="3">
        <f t="shared" si="1082"/>
        <v>0</v>
      </c>
      <c r="E2993" s="3">
        <f t="shared" si="1082"/>
        <v>0</v>
      </c>
      <c r="F2993" s="3">
        <f t="shared" si="1082"/>
        <v>0</v>
      </c>
      <c r="G2993" s="3">
        <f t="shared" si="1082"/>
        <v>0</v>
      </c>
      <c r="H2993" s="3">
        <f t="shared" si="1082"/>
        <v>0</v>
      </c>
      <c r="I2993" s="3">
        <f t="shared" si="1082"/>
        <v>0</v>
      </c>
      <c r="J2993" s="3">
        <f t="shared" si="1082"/>
        <v>0</v>
      </c>
      <c r="K2993" s="3">
        <f t="shared" si="1082"/>
        <v>0</v>
      </c>
      <c r="L2993" s="3">
        <f t="shared" si="1082"/>
        <v>0</v>
      </c>
      <c r="M2993" s="3">
        <f t="shared" si="1082"/>
        <v>0</v>
      </c>
      <c r="N2993" s="3">
        <f t="shared" si="1082"/>
        <v>0</v>
      </c>
      <c r="O2993" s="3">
        <f t="shared" si="1082"/>
        <v>0</v>
      </c>
      <c r="P2993" s="3">
        <f t="shared" si="1082"/>
        <v>0</v>
      </c>
      <c r="Q2993" s="3">
        <f t="shared" si="1082"/>
        <v>0</v>
      </c>
      <c r="R2993" s="3">
        <f t="shared" si="1082"/>
        <v>0</v>
      </c>
      <c r="S2993" s="3">
        <f t="shared" si="1082"/>
        <v>0</v>
      </c>
      <c r="T2993" s="3">
        <f t="shared" si="1082"/>
        <v>0</v>
      </c>
      <c r="U2993" s="3">
        <f t="shared" si="1082"/>
        <v>0</v>
      </c>
      <c r="V2993" s="3">
        <f t="shared" si="1082"/>
        <v>0</v>
      </c>
      <c r="W2993" s="3">
        <f t="shared" si="1082"/>
        <v>0</v>
      </c>
      <c r="X2993" s="3">
        <f t="shared" si="1082"/>
        <v>0</v>
      </c>
      <c r="Y2993" s="3">
        <f t="shared" si="1082"/>
        <v>0</v>
      </c>
      <c r="Z2993" s="3">
        <f t="shared" si="1082"/>
        <v>0</v>
      </c>
      <c r="AA2993" s="3">
        <f t="shared" si="1082"/>
        <v>0</v>
      </c>
      <c r="AB2993" s="3">
        <f t="shared" si="1082"/>
        <v>0</v>
      </c>
      <c r="AC2993" s="3">
        <f t="shared" si="1082"/>
        <v>0</v>
      </c>
      <c r="AD2993" s="3">
        <f t="shared" si="1082"/>
        <v>0</v>
      </c>
      <c r="AE2993" s="3">
        <f t="shared" si="1082"/>
        <v>0</v>
      </c>
      <c r="AF2993" s="3">
        <f t="shared" si="1082"/>
        <v>0</v>
      </c>
      <c r="AG2993" s="3">
        <f t="shared" si="1082"/>
        <v>4.5588824017699059</v>
      </c>
      <c r="AH2993" s="3">
        <f t="shared" si="1082"/>
        <v>9.0251919493903205</v>
      </c>
      <c r="AI2993" s="3">
        <f t="shared" si="1082"/>
        <v>12.616761898629003</v>
      </c>
      <c r="AJ2993" s="3">
        <f t="shared" si="1082"/>
        <v>16.215287396030263</v>
      </c>
      <c r="AK2993" s="3">
        <f t="shared" si="1082"/>
        <v>19.603630378476876</v>
      </c>
      <c r="AL2993" s="3">
        <f t="shared" si="1082"/>
        <v>22.839430286940317</v>
      </c>
      <c r="AM2993" s="3">
        <f t="shared" si="1082"/>
        <v>42.104985210982512</v>
      </c>
      <c r="AN2993" s="3">
        <f t="shared" si="1082"/>
        <v>62.038074542809888</v>
      </c>
      <c r="AO2993" s="3">
        <f t="shared" si="1082"/>
        <v>81.484866487722627</v>
      </c>
      <c r="AP2993" s="3">
        <f t="shared" si="1082"/>
        <v>101.67264539070941</v>
      </c>
      <c r="AQ2993" s="3">
        <f t="shared" si="1082"/>
        <v>123.26404598823589</v>
      </c>
      <c r="AR2993" s="3">
        <f t="shared" si="1082"/>
        <v>146.97613145977942</v>
      </c>
      <c r="AS2993" s="3">
        <f t="shared" si="1082"/>
        <v>172.65738986993446</v>
      </c>
      <c r="AT2993" s="3">
        <f t="shared" si="1082"/>
        <v>199.7076687769661</v>
      </c>
      <c r="AU2993" s="3">
        <f t="shared" si="1082"/>
        <v>227.64031142592711</v>
      </c>
      <c r="AV2993" s="3">
        <f t="shared" si="1082"/>
        <v>334.53360019224408</v>
      </c>
      <c r="AW2993" s="3">
        <f t="shared" si="1082"/>
        <v>356.11098615799233</v>
      </c>
      <c r="AX2993" s="3"/>
    </row>
    <row r="2994" spans="3:50">
      <c r="C2994" s="10" t="s">
        <v>1</v>
      </c>
      <c r="D2994" s="3">
        <f t="shared" si="1082"/>
        <v>0</v>
      </c>
      <c r="E2994" s="3">
        <f t="shared" si="1082"/>
        <v>0</v>
      </c>
      <c r="F2994" s="3">
        <f t="shared" si="1082"/>
        <v>0</v>
      </c>
      <c r="G2994" s="3">
        <f t="shared" si="1082"/>
        <v>0</v>
      </c>
      <c r="H2994" s="3">
        <f t="shared" si="1082"/>
        <v>0</v>
      </c>
      <c r="I2994" s="3">
        <f t="shared" si="1082"/>
        <v>0</v>
      </c>
      <c r="J2994" s="3">
        <f t="shared" si="1082"/>
        <v>0</v>
      </c>
      <c r="K2994" s="3">
        <f t="shared" si="1082"/>
        <v>0</v>
      </c>
      <c r="L2994" s="3">
        <f t="shared" si="1082"/>
        <v>0</v>
      </c>
      <c r="M2994" s="3">
        <f t="shared" si="1082"/>
        <v>0</v>
      </c>
      <c r="N2994" s="3">
        <f t="shared" si="1082"/>
        <v>0</v>
      </c>
      <c r="O2994" s="3">
        <f t="shared" si="1082"/>
        <v>0</v>
      </c>
      <c r="P2994" s="3">
        <f t="shared" si="1082"/>
        <v>0</v>
      </c>
      <c r="Q2994" s="3">
        <f t="shared" si="1082"/>
        <v>0</v>
      </c>
      <c r="R2994" s="3">
        <f t="shared" si="1082"/>
        <v>0</v>
      </c>
      <c r="S2994" s="3">
        <f t="shared" si="1082"/>
        <v>0</v>
      </c>
      <c r="T2994" s="3">
        <f t="shared" si="1082"/>
        <v>0</v>
      </c>
      <c r="U2994" s="3">
        <f t="shared" si="1082"/>
        <v>0</v>
      </c>
      <c r="V2994" s="3">
        <f t="shared" si="1082"/>
        <v>0</v>
      </c>
      <c r="W2994" s="3">
        <f t="shared" si="1082"/>
        <v>0</v>
      </c>
      <c r="X2994" s="3">
        <f t="shared" si="1082"/>
        <v>0</v>
      </c>
      <c r="Y2994" s="3">
        <f t="shared" si="1082"/>
        <v>0</v>
      </c>
      <c r="Z2994" s="3">
        <f t="shared" si="1082"/>
        <v>0</v>
      </c>
      <c r="AA2994" s="3">
        <f t="shared" si="1082"/>
        <v>0</v>
      </c>
      <c r="AB2994" s="3">
        <f t="shared" si="1082"/>
        <v>0</v>
      </c>
      <c r="AC2994" s="3">
        <f t="shared" si="1082"/>
        <v>0</v>
      </c>
      <c r="AD2994" s="3">
        <f t="shared" si="1082"/>
        <v>0</v>
      </c>
      <c r="AE2994" s="3">
        <f t="shared" si="1082"/>
        <v>0</v>
      </c>
      <c r="AF2994" s="3">
        <f t="shared" si="1082"/>
        <v>0</v>
      </c>
      <c r="AG2994" s="3">
        <f t="shared" si="1082"/>
        <v>4.9569236877985672</v>
      </c>
      <c r="AH2994" s="3">
        <f t="shared" si="1082"/>
        <v>10.026992958025744</v>
      </c>
      <c r="AI2994" s="3">
        <f t="shared" si="1082"/>
        <v>14.311291443799474</v>
      </c>
      <c r="AJ2994" s="3">
        <f t="shared" si="1082"/>
        <v>18.765014281273462</v>
      </c>
      <c r="AK2994" s="3">
        <f t="shared" si="1082"/>
        <v>23.128607974205813</v>
      </c>
      <c r="AL2994" s="3">
        <f t="shared" si="1082"/>
        <v>1.6472172300569519</v>
      </c>
      <c r="AM2994" s="3">
        <f t="shared" si="1082"/>
        <v>6.1838505032574762</v>
      </c>
      <c r="AN2994" s="3">
        <f t="shared" si="1082"/>
        <v>10.940540049477741</v>
      </c>
      <c r="AO2994" s="3">
        <f t="shared" si="1082"/>
        <v>15.763054913779419</v>
      </c>
      <c r="AP2994" s="3">
        <f t="shared" si="1082"/>
        <v>20.880634038895085</v>
      </c>
      <c r="AQ2994" s="3">
        <f t="shared" si="1082"/>
        <v>26.455850119702436</v>
      </c>
      <c r="AR2994" s="3">
        <f t="shared" si="1082"/>
        <v>32.675104604070953</v>
      </c>
      <c r="AS2994" s="3">
        <f t="shared" si="1082"/>
        <v>39.537626531352871</v>
      </c>
      <c r="AT2994" s="3">
        <f t="shared" si="1082"/>
        <v>46.927055458102984</v>
      </c>
      <c r="AU2994" s="3">
        <f t="shared" si="1082"/>
        <v>86.576403469935826</v>
      </c>
      <c r="AV2994" s="3">
        <f t="shared" si="1082"/>
        <v>132.04246103893098</v>
      </c>
      <c r="AW2994" s="3">
        <f t="shared" si="1082"/>
        <v>145.1458692647538</v>
      </c>
      <c r="AX2994" s="3"/>
    </row>
    <row r="2995" spans="3:50">
      <c r="C2995" s="7" t="s">
        <v>0</v>
      </c>
      <c r="D2995" s="4">
        <f t="shared" si="1082"/>
        <v>0</v>
      </c>
      <c r="E2995" s="4">
        <f t="shared" si="1082"/>
        <v>0</v>
      </c>
      <c r="F2995" s="4">
        <f t="shared" si="1082"/>
        <v>0</v>
      </c>
      <c r="G2995" s="4">
        <f t="shared" si="1082"/>
        <v>0</v>
      </c>
      <c r="H2995" s="4">
        <f t="shared" si="1082"/>
        <v>0</v>
      </c>
      <c r="I2995" s="4">
        <f t="shared" si="1082"/>
        <v>0</v>
      </c>
      <c r="J2995" s="4">
        <f t="shared" si="1082"/>
        <v>0</v>
      </c>
      <c r="K2995" s="4">
        <f t="shared" si="1082"/>
        <v>0</v>
      </c>
      <c r="L2995" s="4">
        <f t="shared" si="1082"/>
        <v>0</v>
      </c>
      <c r="M2995" s="4">
        <f t="shared" si="1082"/>
        <v>0</v>
      </c>
      <c r="N2995" s="4">
        <f t="shared" si="1082"/>
        <v>0</v>
      </c>
      <c r="O2995" s="4">
        <f t="shared" si="1082"/>
        <v>0</v>
      </c>
      <c r="P2995" s="4">
        <f t="shared" si="1082"/>
        <v>0</v>
      </c>
      <c r="Q2995" s="4">
        <f t="shared" si="1082"/>
        <v>0</v>
      </c>
      <c r="R2995" s="4">
        <f t="shared" si="1082"/>
        <v>0</v>
      </c>
      <c r="S2995" s="4">
        <f t="shared" si="1082"/>
        <v>0</v>
      </c>
      <c r="T2995" s="4">
        <f t="shared" si="1082"/>
        <v>0</v>
      </c>
      <c r="U2995" s="4">
        <f t="shared" si="1082"/>
        <v>0</v>
      </c>
      <c r="V2995" s="4">
        <f t="shared" si="1082"/>
        <v>0</v>
      </c>
      <c r="W2995" s="4">
        <f t="shared" si="1082"/>
        <v>0</v>
      </c>
      <c r="X2995" s="4">
        <f t="shared" si="1082"/>
        <v>0</v>
      </c>
      <c r="Y2995" s="4">
        <f t="shared" si="1082"/>
        <v>0</v>
      </c>
      <c r="Z2995" s="4">
        <f t="shared" si="1082"/>
        <v>0</v>
      </c>
      <c r="AA2995" s="4">
        <f t="shared" si="1082"/>
        <v>0</v>
      </c>
      <c r="AB2995" s="4">
        <f t="shared" si="1082"/>
        <v>0</v>
      </c>
      <c r="AC2995" s="4">
        <f t="shared" si="1082"/>
        <v>0</v>
      </c>
      <c r="AD2995" s="4">
        <f t="shared" si="1082"/>
        <v>0</v>
      </c>
      <c r="AE2995" s="4">
        <f t="shared" si="1082"/>
        <v>0</v>
      </c>
      <c r="AF2995" s="4">
        <f t="shared" si="1082"/>
        <v>0</v>
      </c>
      <c r="AG2995" s="4">
        <f t="shared" si="1082"/>
        <v>0</v>
      </c>
      <c r="AH2995" s="4">
        <f t="shared" si="1082"/>
        <v>0</v>
      </c>
      <c r="AI2995" s="4">
        <f t="shared" si="1082"/>
        <v>0</v>
      </c>
      <c r="AJ2995" s="4">
        <f t="shared" si="1082"/>
        <v>0</v>
      </c>
      <c r="AK2995" s="4">
        <f t="shared" si="1082"/>
        <v>0</v>
      </c>
      <c r="AL2995" s="4">
        <f t="shared" si="1082"/>
        <v>0</v>
      </c>
      <c r="AM2995" s="4">
        <f t="shared" si="1082"/>
        <v>0</v>
      </c>
      <c r="AN2995" s="4">
        <f t="shared" si="1082"/>
        <v>0</v>
      </c>
      <c r="AO2995" s="4">
        <f t="shared" si="1082"/>
        <v>0</v>
      </c>
      <c r="AP2995" s="4">
        <f t="shared" si="1082"/>
        <v>0</v>
      </c>
      <c r="AQ2995" s="4">
        <f t="shared" si="1082"/>
        <v>0</v>
      </c>
      <c r="AR2995" s="4">
        <f t="shared" si="1082"/>
        <v>0</v>
      </c>
      <c r="AS2995" s="4">
        <f t="shared" si="1082"/>
        <v>0</v>
      </c>
      <c r="AT2995" s="4">
        <f t="shared" si="1082"/>
        <v>0</v>
      </c>
      <c r="AU2995" s="4">
        <f t="shared" si="1082"/>
        <v>0</v>
      </c>
      <c r="AV2995" s="4">
        <f t="shared" si="1082"/>
        <v>0</v>
      </c>
      <c r="AW2995" s="4">
        <f t="shared" si="1082"/>
        <v>0</v>
      </c>
      <c r="AX2995" s="3"/>
    </row>
    <row r="2996" spans="3:50">
      <c r="C2996" s="14">
        <v>29</v>
      </c>
      <c r="D2996" s="11">
        <f t="shared" ref="D2996:AW2996" si="1083">(D618+D619)*D2725</f>
        <v>0</v>
      </c>
      <c r="E2996" s="11">
        <f t="shared" si="1083"/>
        <v>0</v>
      </c>
      <c r="F2996" s="11">
        <f t="shared" si="1083"/>
        <v>0</v>
      </c>
      <c r="G2996" s="11">
        <f t="shared" si="1083"/>
        <v>0</v>
      </c>
      <c r="H2996" s="11">
        <f t="shared" si="1083"/>
        <v>0</v>
      </c>
      <c r="I2996" s="11">
        <f t="shared" si="1083"/>
        <v>0</v>
      </c>
      <c r="J2996" s="11">
        <f t="shared" si="1083"/>
        <v>0</v>
      </c>
      <c r="K2996" s="11">
        <f t="shared" si="1083"/>
        <v>0</v>
      </c>
      <c r="L2996" s="11">
        <f t="shared" si="1083"/>
        <v>0</v>
      </c>
      <c r="M2996" s="11">
        <f t="shared" si="1083"/>
        <v>0</v>
      </c>
      <c r="N2996" s="11">
        <f t="shared" si="1083"/>
        <v>0</v>
      </c>
      <c r="O2996" s="11">
        <f t="shared" si="1083"/>
        <v>0</v>
      </c>
      <c r="P2996" s="11">
        <f t="shared" si="1083"/>
        <v>0</v>
      </c>
      <c r="Q2996" s="11">
        <f t="shared" si="1083"/>
        <v>0</v>
      </c>
      <c r="R2996" s="11">
        <f t="shared" si="1083"/>
        <v>0</v>
      </c>
      <c r="S2996" s="11">
        <f t="shared" si="1083"/>
        <v>0</v>
      </c>
      <c r="T2996" s="11">
        <f t="shared" si="1083"/>
        <v>0</v>
      </c>
      <c r="U2996" s="11">
        <f t="shared" si="1083"/>
        <v>0</v>
      </c>
      <c r="V2996" s="11">
        <f t="shared" si="1083"/>
        <v>0</v>
      </c>
      <c r="W2996" s="11">
        <f t="shared" si="1083"/>
        <v>0</v>
      </c>
      <c r="X2996" s="11">
        <f t="shared" si="1083"/>
        <v>0</v>
      </c>
      <c r="Y2996" s="11">
        <f t="shared" si="1083"/>
        <v>0</v>
      </c>
      <c r="Z2996" s="11">
        <f t="shared" si="1083"/>
        <v>0</v>
      </c>
      <c r="AA2996" s="11">
        <f t="shared" si="1083"/>
        <v>0</v>
      </c>
      <c r="AB2996" s="11">
        <f t="shared" si="1083"/>
        <v>0</v>
      </c>
      <c r="AC2996" s="11">
        <f t="shared" si="1083"/>
        <v>0</v>
      </c>
      <c r="AD2996" s="11">
        <f t="shared" si="1083"/>
        <v>0</v>
      </c>
      <c r="AE2996" s="11">
        <f t="shared" si="1083"/>
        <v>0</v>
      </c>
      <c r="AF2996" s="11">
        <f t="shared" si="1083"/>
        <v>0</v>
      </c>
      <c r="AG2996" s="11" t="e">
        <f t="shared" si="1083"/>
        <v>#DIV/0!</v>
      </c>
      <c r="AH2996" s="11">
        <f t="shared" si="1083"/>
        <v>8.6467871110229009</v>
      </c>
      <c r="AI2996" s="11">
        <f t="shared" si="1083"/>
        <v>0</v>
      </c>
      <c r="AJ2996" s="11">
        <f t="shared" si="1083"/>
        <v>0</v>
      </c>
      <c r="AK2996" s="11">
        <f t="shared" si="1083"/>
        <v>0</v>
      </c>
      <c r="AL2996" s="11">
        <f t="shared" si="1083"/>
        <v>0</v>
      </c>
      <c r="AM2996" s="11">
        <f t="shared" si="1083"/>
        <v>22.343955195582794</v>
      </c>
      <c r="AN2996" s="11">
        <f t="shared" si="1083"/>
        <v>44.035574069924095</v>
      </c>
      <c r="AO2996" s="11">
        <f t="shared" si="1083"/>
        <v>66.543097580587997</v>
      </c>
      <c r="AP2996" s="11">
        <f t="shared" si="1083"/>
        <v>88.672137683239157</v>
      </c>
      <c r="AQ2996" s="11">
        <f t="shared" si="1083"/>
        <v>111.75045259246136</v>
      </c>
      <c r="AR2996" s="11">
        <f t="shared" si="1083"/>
        <v>136.53049815289594</v>
      </c>
      <c r="AS2996" s="11">
        <f t="shared" si="1083"/>
        <v>163.83641696001501</v>
      </c>
      <c r="AT2996" s="11">
        <f t="shared" si="1083"/>
        <v>193.52977693250389</v>
      </c>
      <c r="AU2996" s="11">
        <f t="shared" si="1083"/>
        <v>224.95749727776257</v>
      </c>
      <c r="AV2996" s="11">
        <f t="shared" si="1083"/>
        <v>286.46584466436127</v>
      </c>
      <c r="AW2996" s="11">
        <f t="shared" si="1083"/>
        <v>425.35665890048534</v>
      </c>
      <c r="AX2996" s="11"/>
    </row>
    <row r="2997" spans="3:50">
      <c r="C2997" s="10" t="s">
        <v>4</v>
      </c>
      <c r="D2997" s="3">
        <f t="shared" ref="D2997:AW3001" si="1084">D616*D2726</f>
        <v>0</v>
      </c>
      <c r="E2997" s="3">
        <f t="shared" si="1084"/>
        <v>0</v>
      </c>
      <c r="F2997" s="3">
        <f t="shared" si="1084"/>
        <v>0</v>
      </c>
      <c r="G2997" s="3">
        <f t="shared" si="1084"/>
        <v>0</v>
      </c>
      <c r="H2997" s="3">
        <f t="shared" si="1084"/>
        <v>0</v>
      </c>
      <c r="I2997" s="3">
        <f t="shared" si="1084"/>
        <v>0</v>
      </c>
      <c r="J2997" s="3">
        <f t="shared" si="1084"/>
        <v>0</v>
      </c>
      <c r="K2997" s="3">
        <f t="shared" si="1084"/>
        <v>0</v>
      </c>
      <c r="L2997" s="3">
        <f t="shared" si="1084"/>
        <v>0</v>
      </c>
      <c r="M2997" s="3">
        <f t="shared" si="1084"/>
        <v>0</v>
      </c>
      <c r="N2997" s="3">
        <f t="shared" si="1084"/>
        <v>0</v>
      </c>
      <c r="O2997" s="3">
        <f t="shared" si="1084"/>
        <v>0</v>
      </c>
      <c r="P2997" s="3">
        <f t="shared" si="1084"/>
        <v>0</v>
      </c>
      <c r="Q2997" s="3">
        <f t="shared" si="1084"/>
        <v>0</v>
      </c>
      <c r="R2997" s="3">
        <f t="shared" si="1084"/>
        <v>0</v>
      </c>
      <c r="S2997" s="3">
        <f t="shared" si="1084"/>
        <v>0</v>
      </c>
      <c r="T2997" s="3">
        <f t="shared" si="1084"/>
        <v>0</v>
      </c>
      <c r="U2997" s="3">
        <f t="shared" si="1084"/>
        <v>0</v>
      </c>
      <c r="V2997" s="3">
        <f t="shared" si="1084"/>
        <v>0</v>
      </c>
      <c r="W2997" s="3">
        <f t="shared" si="1084"/>
        <v>0</v>
      </c>
      <c r="X2997" s="3">
        <f t="shared" si="1084"/>
        <v>0</v>
      </c>
      <c r="Y2997" s="3">
        <f t="shared" si="1084"/>
        <v>0</v>
      </c>
      <c r="Z2997" s="3">
        <f t="shared" si="1084"/>
        <v>0</v>
      </c>
      <c r="AA2997" s="3">
        <f t="shared" si="1084"/>
        <v>0</v>
      </c>
      <c r="AB2997" s="3">
        <f t="shared" si="1084"/>
        <v>0</v>
      </c>
      <c r="AC2997" s="3">
        <f t="shared" si="1084"/>
        <v>0</v>
      </c>
      <c r="AD2997" s="3">
        <f t="shared" si="1084"/>
        <v>0</v>
      </c>
      <c r="AE2997" s="3">
        <f t="shared" si="1084"/>
        <v>0</v>
      </c>
      <c r="AF2997" s="3">
        <f t="shared" si="1084"/>
        <v>0</v>
      </c>
      <c r="AG2997" s="3">
        <f t="shared" si="1084"/>
        <v>0</v>
      </c>
      <c r="AH2997" s="3">
        <f t="shared" si="1084"/>
        <v>0</v>
      </c>
      <c r="AI2997" s="3">
        <f t="shared" si="1084"/>
        <v>0</v>
      </c>
      <c r="AJ2997" s="3">
        <f t="shared" si="1084"/>
        <v>0</v>
      </c>
      <c r="AK2997" s="3">
        <f t="shared" si="1084"/>
        <v>0</v>
      </c>
      <c r="AL2997" s="3">
        <f t="shared" si="1084"/>
        <v>0</v>
      </c>
      <c r="AM2997" s="3">
        <f t="shared" si="1084"/>
        <v>0</v>
      </c>
      <c r="AN2997" s="3">
        <f t="shared" si="1084"/>
        <v>0</v>
      </c>
      <c r="AO2997" s="3">
        <f t="shared" si="1084"/>
        <v>0</v>
      </c>
      <c r="AP2997" s="3">
        <f t="shared" si="1084"/>
        <v>0</v>
      </c>
      <c r="AQ2997" s="3">
        <f t="shared" si="1084"/>
        <v>0</v>
      </c>
      <c r="AR2997" s="3">
        <f t="shared" si="1084"/>
        <v>0</v>
      </c>
      <c r="AS2997" s="3">
        <f t="shared" si="1084"/>
        <v>0</v>
      </c>
      <c r="AT2997" s="3">
        <f t="shared" si="1084"/>
        <v>0</v>
      </c>
      <c r="AU2997" s="3">
        <f t="shared" si="1084"/>
        <v>0</v>
      </c>
      <c r="AV2997" s="3">
        <f t="shared" si="1084"/>
        <v>0</v>
      </c>
      <c r="AW2997" s="3">
        <f t="shared" si="1084"/>
        <v>0</v>
      </c>
      <c r="AX2997" s="3"/>
    </row>
    <row r="2998" spans="3:50">
      <c r="C2998" s="10" t="s">
        <v>3</v>
      </c>
      <c r="D2998" s="3">
        <f t="shared" si="1084"/>
        <v>0</v>
      </c>
      <c r="E2998" s="3">
        <f t="shared" si="1084"/>
        <v>0</v>
      </c>
      <c r="F2998" s="3">
        <f t="shared" si="1084"/>
        <v>0</v>
      </c>
      <c r="G2998" s="3">
        <f t="shared" si="1084"/>
        <v>0</v>
      </c>
      <c r="H2998" s="3">
        <f t="shared" si="1084"/>
        <v>0</v>
      </c>
      <c r="I2998" s="3">
        <f t="shared" si="1084"/>
        <v>0</v>
      </c>
      <c r="J2998" s="3">
        <f t="shared" si="1084"/>
        <v>0</v>
      </c>
      <c r="K2998" s="3">
        <f t="shared" si="1084"/>
        <v>0</v>
      </c>
      <c r="L2998" s="3">
        <f t="shared" si="1084"/>
        <v>0</v>
      </c>
      <c r="M2998" s="3">
        <f t="shared" si="1084"/>
        <v>0</v>
      </c>
      <c r="N2998" s="3">
        <f t="shared" si="1084"/>
        <v>0</v>
      </c>
      <c r="O2998" s="3">
        <f t="shared" si="1084"/>
        <v>0</v>
      </c>
      <c r="P2998" s="3">
        <f t="shared" si="1084"/>
        <v>0</v>
      </c>
      <c r="Q2998" s="3">
        <f t="shared" si="1084"/>
        <v>0</v>
      </c>
      <c r="R2998" s="3">
        <f t="shared" si="1084"/>
        <v>0</v>
      </c>
      <c r="S2998" s="3">
        <f t="shared" si="1084"/>
        <v>0</v>
      </c>
      <c r="T2998" s="3">
        <f t="shared" si="1084"/>
        <v>0</v>
      </c>
      <c r="U2998" s="3">
        <f t="shared" si="1084"/>
        <v>0</v>
      </c>
      <c r="V2998" s="3">
        <f t="shared" si="1084"/>
        <v>0</v>
      </c>
      <c r="W2998" s="3">
        <f t="shared" si="1084"/>
        <v>0</v>
      </c>
      <c r="X2998" s="3">
        <f t="shared" si="1084"/>
        <v>0</v>
      </c>
      <c r="Y2998" s="3">
        <f t="shared" si="1084"/>
        <v>0</v>
      </c>
      <c r="Z2998" s="3">
        <f t="shared" si="1084"/>
        <v>0</v>
      </c>
      <c r="AA2998" s="3">
        <f t="shared" si="1084"/>
        <v>0</v>
      </c>
      <c r="AB2998" s="3">
        <f t="shared" si="1084"/>
        <v>0</v>
      </c>
      <c r="AC2998" s="3">
        <f t="shared" si="1084"/>
        <v>0</v>
      </c>
      <c r="AD2998" s="3">
        <f t="shared" si="1084"/>
        <v>0</v>
      </c>
      <c r="AE2998" s="3">
        <f t="shared" si="1084"/>
        <v>0</v>
      </c>
      <c r="AF2998" s="3">
        <f t="shared" si="1084"/>
        <v>0</v>
      </c>
      <c r="AG2998" s="3">
        <f t="shared" si="1084"/>
        <v>0</v>
      </c>
      <c r="AH2998" s="3">
        <f t="shared" si="1084"/>
        <v>0</v>
      </c>
      <c r="AI2998" s="3">
        <f t="shared" si="1084"/>
        <v>0</v>
      </c>
      <c r="AJ2998" s="3">
        <f t="shared" si="1084"/>
        <v>0</v>
      </c>
      <c r="AK2998" s="3">
        <f t="shared" si="1084"/>
        <v>0</v>
      </c>
      <c r="AL2998" s="3">
        <f t="shared" si="1084"/>
        <v>0</v>
      </c>
      <c r="AM2998" s="3">
        <f t="shared" si="1084"/>
        <v>0</v>
      </c>
      <c r="AN2998" s="3">
        <f t="shared" si="1084"/>
        <v>0</v>
      </c>
      <c r="AO2998" s="3">
        <f t="shared" si="1084"/>
        <v>0</v>
      </c>
      <c r="AP2998" s="3">
        <f t="shared" si="1084"/>
        <v>0</v>
      </c>
      <c r="AQ2998" s="3">
        <f t="shared" si="1084"/>
        <v>0</v>
      </c>
      <c r="AR2998" s="3">
        <f t="shared" si="1084"/>
        <v>0</v>
      </c>
      <c r="AS2998" s="3">
        <f t="shared" si="1084"/>
        <v>0</v>
      </c>
      <c r="AT2998" s="3">
        <f t="shared" si="1084"/>
        <v>0</v>
      </c>
      <c r="AU2998" s="3">
        <f t="shared" si="1084"/>
        <v>0</v>
      </c>
      <c r="AV2998" s="3">
        <f t="shared" si="1084"/>
        <v>0</v>
      </c>
      <c r="AW2998" s="3">
        <f t="shared" si="1084"/>
        <v>0</v>
      </c>
      <c r="AX2998" s="3"/>
    </row>
    <row r="2999" spans="3:50">
      <c r="C2999" s="10" t="s">
        <v>2</v>
      </c>
      <c r="D2999" s="3">
        <f t="shared" si="1084"/>
        <v>0</v>
      </c>
      <c r="E2999" s="3">
        <f t="shared" si="1084"/>
        <v>0</v>
      </c>
      <c r="F2999" s="3">
        <f t="shared" si="1084"/>
        <v>0</v>
      </c>
      <c r="G2999" s="3">
        <f t="shared" si="1084"/>
        <v>0</v>
      </c>
      <c r="H2999" s="3">
        <f t="shared" si="1084"/>
        <v>0</v>
      </c>
      <c r="I2999" s="3">
        <f t="shared" si="1084"/>
        <v>0</v>
      </c>
      <c r="J2999" s="3">
        <f t="shared" si="1084"/>
        <v>0</v>
      </c>
      <c r="K2999" s="3">
        <f t="shared" si="1084"/>
        <v>0</v>
      </c>
      <c r="L2999" s="3">
        <f t="shared" si="1084"/>
        <v>0</v>
      </c>
      <c r="M2999" s="3">
        <f t="shared" si="1084"/>
        <v>0</v>
      </c>
      <c r="N2999" s="3">
        <f t="shared" si="1084"/>
        <v>0</v>
      </c>
      <c r="O2999" s="3">
        <f t="shared" si="1084"/>
        <v>0</v>
      </c>
      <c r="P2999" s="3">
        <f t="shared" si="1084"/>
        <v>0</v>
      </c>
      <c r="Q2999" s="3">
        <f t="shared" si="1084"/>
        <v>0</v>
      </c>
      <c r="R2999" s="3">
        <f t="shared" si="1084"/>
        <v>0</v>
      </c>
      <c r="S2999" s="3">
        <f t="shared" si="1084"/>
        <v>0</v>
      </c>
      <c r="T2999" s="3">
        <f t="shared" si="1084"/>
        <v>0</v>
      </c>
      <c r="U2999" s="3">
        <f t="shared" si="1084"/>
        <v>0</v>
      </c>
      <c r="V2999" s="3">
        <f t="shared" si="1084"/>
        <v>0</v>
      </c>
      <c r="W2999" s="3">
        <f t="shared" si="1084"/>
        <v>0</v>
      </c>
      <c r="X2999" s="3">
        <f t="shared" si="1084"/>
        <v>0</v>
      </c>
      <c r="Y2999" s="3">
        <f t="shared" si="1084"/>
        <v>0</v>
      </c>
      <c r="Z2999" s="3">
        <f t="shared" si="1084"/>
        <v>0</v>
      </c>
      <c r="AA2999" s="3">
        <f t="shared" si="1084"/>
        <v>0</v>
      </c>
      <c r="AB2999" s="3">
        <f t="shared" si="1084"/>
        <v>0</v>
      </c>
      <c r="AC2999" s="3">
        <f t="shared" si="1084"/>
        <v>0</v>
      </c>
      <c r="AD2999" s="3">
        <f t="shared" si="1084"/>
        <v>0</v>
      </c>
      <c r="AE2999" s="3">
        <f t="shared" si="1084"/>
        <v>0</v>
      </c>
      <c r="AF2999" s="3">
        <f t="shared" si="1084"/>
        <v>0</v>
      </c>
      <c r="AG2999" s="3">
        <f t="shared" si="1084"/>
        <v>0</v>
      </c>
      <c r="AH2999" s="3">
        <f t="shared" si="1084"/>
        <v>4.1638742938717312</v>
      </c>
      <c r="AI2999" s="3">
        <f t="shared" si="1084"/>
        <v>8.2431967845309657</v>
      </c>
      <c r="AJ2999" s="3">
        <f t="shared" si="1084"/>
        <v>11.523572207347572</v>
      </c>
      <c r="AK2999" s="3">
        <f t="shared" si="1084"/>
        <v>14.810300509146694</v>
      </c>
      <c r="AL2999" s="3">
        <f t="shared" si="1084"/>
        <v>17.905057732529496</v>
      </c>
      <c r="AM2999" s="3">
        <f t="shared" si="1084"/>
        <v>20.860489101790652</v>
      </c>
      <c r="AN2999" s="3">
        <f t="shared" si="1084"/>
        <v>38.456764205147003</v>
      </c>
      <c r="AO2999" s="3">
        <f t="shared" si="1084"/>
        <v>56.662734649574816</v>
      </c>
      <c r="AP2999" s="3">
        <f t="shared" si="1084"/>
        <v>74.424543343358536</v>
      </c>
      <c r="AQ2999" s="3">
        <f t="shared" si="1084"/>
        <v>92.863135571988522</v>
      </c>
      <c r="AR2999" s="3">
        <f t="shared" si="1084"/>
        <v>112.58373154126021</v>
      </c>
      <c r="AS2999" s="3">
        <f t="shared" si="1084"/>
        <v>134.2412639028579</v>
      </c>
      <c r="AT2999" s="3">
        <f t="shared" si="1084"/>
        <v>157.69734859738898</v>
      </c>
      <c r="AU2999" s="3">
        <f t="shared" si="1084"/>
        <v>182.40383388407267</v>
      </c>
      <c r="AV2999" s="3">
        <f t="shared" si="1084"/>
        <v>207.91622978197069</v>
      </c>
      <c r="AW2999" s="3">
        <f t="shared" si="1084"/>
        <v>305.54766179887844</v>
      </c>
      <c r="AX2999" s="3"/>
    </row>
    <row r="3000" spans="3:50">
      <c r="C3000" s="10" t="s">
        <v>1</v>
      </c>
      <c r="D3000" s="3">
        <f t="shared" si="1084"/>
        <v>0</v>
      </c>
      <c r="E3000" s="3">
        <f t="shared" si="1084"/>
        <v>0</v>
      </c>
      <c r="F3000" s="3">
        <f t="shared" si="1084"/>
        <v>0</v>
      </c>
      <c r="G3000" s="3">
        <f t="shared" si="1084"/>
        <v>0</v>
      </c>
      <c r="H3000" s="3">
        <f t="shared" si="1084"/>
        <v>0</v>
      </c>
      <c r="I3000" s="3">
        <f t="shared" si="1084"/>
        <v>0</v>
      </c>
      <c r="J3000" s="3">
        <f t="shared" si="1084"/>
        <v>0</v>
      </c>
      <c r="K3000" s="3">
        <f t="shared" si="1084"/>
        <v>0</v>
      </c>
      <c r="L3000" s="3">
        <f t="shared" si="1084"/>
        <v>0</v>
      </c>
      <c r="M3000" s="3">
        <f t="shared" si="1084"/>
        <v>0</v>
      </c>
      <c r="N3000" s="3">
        <f t="shared" si="1084"/>
        <v>0</v>
      </c>
      <c r="O3000" s="3">
        <f t="shared" si="1084"/>
        <v>0</v>
      </c>
      <c r="P3000" s="3">
        <f t="shared" si="1084"/>
        <v>0</v>
      </c>
      <c r="Q3000" s="3">
        <f t="shared" si="1084"/>
        <v>0</v>
      </c>
      <c r="R3000" s="3">
        <f t="shared" si="1084"/>
        <v>0</v>
      </c>
      <c r="S3000" s="3">
        <f t="shared" si="1084"/>
        <v>0</v>
      </c>
      <c r="T3000" s="3">
        <f t="shared" si="1084"/>
        <v>0</v>
      </c>
      <c r="U3000" s="3">
        <f t="shared" si="1084"/>
        <v>0</v>
      </c>
      <c r="V3000" s="3">
        <f t="shared" si="1084"/>
        <v>0</v>
      </c>
      <c r="W3000" s="3">
        <f t="shared" si="1084"/>
        <v>0</v>
      </c>
      <c r="X3000" s="3">
        <f t="shared" si="1084"/>
        <v>0</v>
      </c>
      <c r="Y3000" s="3">
        <f t="shared" si="1084"/>
        <v>0</v>
      </c>
      <c r="Z3000" s="3">
        <f t="shared" si="1084"/>
        <v>0</v>
      </c>
      <c r="AA3000" s="3">
        <f t="shared" si="1084"/>
        <v>0</v>
      </c>
      <c r="AB3000" s="3">
        <f t="shared" si="1084"/>
        <v>0</v>
      </c>
      <c r="AC3000" s="3">
        <f t="shared" si="1084"/>
        <v>0</v>
      </c>
      <c r="AD3000" s="3">
        <f t="shared" si="1084"/>
        <v>0</v>
      </c>
      <c r="AE3000" s="3">
        <f t="shared" si="1084"/>
        <v>0</v>
      </c>
      <c r="AF3000" s="3">
        <f t="shared" si="1084"/>
        <v>0</v>
      </c>
      <c r="AG3000" s="3">
        <f t="shared" si="1084"/>
        <v>0</v>
      </c>
      <c r="AH3000" s="3">
        <f t="shared" si="1084"/>
        <v>4.5141206386651298</v>
      </c>
      <c r="AI3000" s="3">
        <f t="shared" si="1084"/>
        <v>9.1312795407741785</v>
      </c>
      <c r="AJ3000" s="3">
        <f t="shared" si="1084"/>
        <v>13.032860730018196</v>
      </c>
      <c r="AK3000" s="3">
        <f t="shared" si="1084"/>
        <v>17.088731557528209</v>
      </c>
      <c r="AL3000" s="3">
        <f t="shared" si="1084"/>
        <v>21.062524496181044</v>
      </c>
      <c r="AM3000" s="3">
        <f t="shared" si="1084"/>
        <v>1.5000709639464316</v>
      </c>
      <c r="AN3000" s="3">
        <f t="shared" si="1084"/>
        <v>5.6314458202949593</v>
      </c>
      <c r="AO3000" s="3">
        <f t="shared" si="1084"/>
        <v>9.9632192759100668</v>
      </c>
      <c r="AP3000" s="3">
        <f t="shared" si="1084"/>
        <v>14.354937859917884</v>
      </c>
      <c r="AQ3000" s="3">
        <f t="shared" si="1084"/>
        <v>19.015362551455983</v>
      </c>
      <c r="AR3000" s="3">
        <f t="shared" si="1084"/>
        <v>24.092543391931496</v>
      </c>
      <c r="AS3000" s="3">
        <f t="shared" si="1084"/>
        <v>29.756230548161845</v>
      </c>
      <c r="AT3000" s="3">
        <f t="shared" si="1084"/>
        <v>36.00572192957808</v>
      </c>
      <c r="AU3000" s="3">
        <f t="shared" si="1084"/>
        <v>42.735051595939353</v>
      </c>
      <c r="AV3000" s="3">
        <f t="shared" si="1084"/>
        <v>78.842514902343311</v>
      </c>
      <c r="AW3000" s="3">
        <f t="shared" si="1084"/>
        <v>120.24707986188317</v>
      </c>
      <c r="AX3000" s="3"/>
    </row>
    <row r="3001" spans="3:50">
      <c r="C3001" s="7" t="s">
        <v>0</v>
      </c>
      <c r="D3001" s="4">
        <f t="shared" si="1084"/>
        <v>0</v>
      </c>
      <c r="E3001" s="4">
        <f t="shared" si="1084"/>
        <v>0</v>
      </c>
      <c r="F3001" s="4">
        <f t="shared" si="1084"/>
        <v>0</v>
      </c>
      <c r="G3001" s="4">
        <f t="shared" si="1084"/>
        <v>0</v>
      </c>
      <c r="H3001" s="4">
        <f t="shared" si="1084"/>
        <v>0</v>
      </c>
      <c r="I3001" s="4">
        <f t="shared" si="1084"/>
        <v>0</v>
      </c>
      <c r="J3001" s="4">
        <f t="shared" si="1084"/>
        <v>0</v>
      </c>
      <c r="K3001" s="4">
        <f t="shared" si="1084"/>
        <v>0</v>
      </c>
      <c r="L3001" s="4">
        <f t="shared" si="1084"/>
        <v>0</v>
      </c>
      <c r="M3001" s="4">
        <f t="shared" si="1084"/>
        <v>0</v>
      </c>
      <c r="N3001" s="4">
        <f t="shared" si="1084"/>
        <v>0</v>
      </c>
      <c r="O3001" s="4">
        <f t="shared" si="1084"/>
        <v>0</v>
      </c>
      <c r="P3001" s="4">
        <f t="shared" si="1084"/>
        <v>0</v>
      </c>
      <c r="Q3001" s="4">
        <f t="shared" si="1084"/>
        <v>0</v>
      </c>
      <c r="R3001" s="4">
        <f t="shared" si="1084"/>
        <v>0</v>
      </c>
      <c r="S3001" s="4">
        <f t="shared" si="1084"/>
        <v>0</v>
      </c>
      <c r="T3001" s="4">
        <f t="shared" si="1084"/>
        <v>0</v>
      </c>
      <c r="U3001" s="4">
        <f t="shared" si="1084"/>
        <v>0</v>
      </c>
      <c r="V3001" s="4">
        <f t="shared" si="1084"/>
        <v>0</v>
      </c>
      <c r="W3001" s="4">
        <f t="shared" si="1084"/>
        <v>0</v>
      </c>
      <c r="X3001" s="4">
        <f t="shared" si="1084"/>
        <v>0</v>
      </c>
      <c r="Y3001" s="4">
        <f t="shared" si="1084"/>
        <v>0</v>
      </c>
      <c r="Z3001" s="4">
        <f t="shared" si="1084"/>
        <v>0</v>
      </c>
      <c r="AA3001" s="4">
        <f t="shared" si="1084"/>
        <v>0</v>
      </c>
      <c r="AB3001" s="4">
        <f t="shared" si="1084"/>
        <v>0</v>
      </c>
      <c r="AC3001" s="4">
        <f t="shared" si="1084"/>
        <v>0</v>
      </c>
      <c r="AD3001" s="4">
        <f t="shared" si="1084"/>
        <v>0</v>
      </c>
      <c r="AE3001" s="4">
        <f t="shared" si="1084"/>
        <v>0</v>
      </c>
      <c r="AF3001" s="4">
        <f t="shared" si="1084"/>
        <v>0</v>
      </c>
      <c r="AG3001" s="4">
        <f t="shared" si="1084"/>
        <v>0</v>
      </c>
      <c r="AH3001" s="4">
        <f t="shared" si="1084"/>
        <v>0</v>
      </c>
      <c r="AI3001" s="4">
        <f t="shared" si="1084"/>
        <v>0</v>
      </c>
      <c r="AJ3001" s="4">
        <f t="shared" si="1084"/>
        <v>0</v>
      </c>
      <c r="AK3001" s="4">
        <f t="shared" si="1084"/>
        <v>0</v>
      </c>
      <c r="AL3001" s="4">
        <f t="shared" si="1084"/>
        <v>0</v>
      </c>
      <c r="AM3001" s="4">
        <f t="shared" si="1084"/>
        <v>0</v>
      </c>
      <c r="AN3001" s="4">
        <f t="shared" si="1084"/>
        <v>0</v>
      </c>
      <c r="AO3001" s="4">
        <f t="shared" si="1084"/>
        <v>0</v>
      </c>
      <c r="AP3001" s="4">
        <f t="shared" si="1084"/>
        <v>0</v>
      </c>
      <c r="AQ3001" s="4">
        <f t="shared" si="1084"/>
        <v>0</v>
      </c>
      <c r="AR3001" s="4">
        <f t="shared" si="1084"/>
        <v>0</v>
      </c>
      <c r="AS3001" s="4">
        <f t="shared" si="1084"/>
        <v>0</v>
      </c>
      <c r="AT3001" s="4">
        <f t="shared" si="1084"/>
        <v>0</v>
      </c>
      <c r="AU3001" s="4">
        <f t="shared" si="1084"/>
        <v>0</v>
      </c>
      <c r="AV3001" s="4">
        <f t="shared" si="1084"/>
        <v>0</v>
      </c>
      <c r="AW3001" s="4">
        <f t="shared" si="1084"/>
        <v>0</v>
      </c>
      <c r="AX3001" s="3"/>
    </row>
    <row r="3002" spans="3:50">
      <c r="C3002" s="14">
        <v>30</v>
      </c>
      <c r="D3002" s="11">
        <f t="shared" ref="D3002:AW3002" si="1085">(D624+D625)*D2731</f>
        <v>0</v>
      </c>
      <c r="E3002" s="11">
        <f t="shared" si="1085"/>
        <v>0</v>
      </c>
      <c r="F3002" s="11">
        <f t="shared" si="1085"/>
        <v>0</v>
      </c>
      <c r="G3002" s="11">
        <f t="shared" si="1085"/>
        <v>0</v>
      </c>
      <c r="H3002" s="11">
        <f t="shared" si="1085"/>
        <v>0</v>
      </c>
      <c r="I3002" s="11">
        <f t="shared" si="1085"/>
        <v>0</v>
      </c>
      <c r="J3002" s="11">
        <f t="shared" si="1085"/>
        <v>0</v>
      </c>
      <c r="K3002" s="11">
        <f t="shared" si="1085"/>
        <v>0</v>
      </c>
      <c r="L3002" s="11">
        <f t="shared" si="1085"/>
        <v>0</v>
      </c>
      <c r="M3002" s="11">
        <f t="shared" si="1085"/>
        <v>0</v>
      </c>
      <c r="N3002" s="11">
        <f t="shared" si="1085"/>
        <v>0</v>
      </c>
      <c r="O3002" s="11">
        <f t="shared" si="1085"/>
        <v>0</v>
      </c>
      <c r="P3002" s="11">
        <f t="shared" si="1085"/>
        <v>0</v>
      </c>
      <c r="Q3002" s="11">
        <f t="shared" si="1085"/>
        <v>0</v>
      </c>
      <c r="R3002" s="11">
        <f t="shared" si="1085"/>
        <v>0</v>
      </c>
      <c r="S3002" s="11">
        <f t="shared" si="1085"/>
        <v>0</v>
      </c>
      <c r="T3002" s="11">
        <f t="shared" si="1085"/>
        <v>0</v>
      </c>
      <c r="U3002" s="11">
        <f t="shared" si="1085"/>
        <v>0</v>
      </c>
      <c r="V3002" s="11">
        <f t="shared" si="1085"/>
        <v>0</v>
      </c>
      <c r="W3002" s="11">
        <f t="shared" si="1085"/>
        <v>0</v>
      </c>
      <c r="X3002" s="11">
        <f t="shared" si="1085"/>
        <v>0</v>
      </c>
      <c r="Y3002" s="11">
        <f t="shared" si="1085"/>
        <v>0</v>
      </c>
      <c r="Z3002" s="11">
        <f t="shared" si="1085"/>
        <v>0</v>
      </c>
      <c r="AA3002" s="11">
        <f t="shared" si="1085"/>
        <v>0</v>
      </c>
      <c r="AB3002" s="11">
        <f t="shared" si="1085"/>
        <v>0</v>
      </c>
      <c r="AC3002" s="11">
        <f t="shared" si="1085"/>
        <v>0</v>
      </c>
      <c r="AD3002" s="11">
        <f t="shared" si="1085"/>
        <v>0</v>
      </c>
      <c r="AE3002" s="11">
        <f t="shared" si="1085"/>
        <v>0</v>
      </c>
      <c r="AF3002" s="11">
        <f t="shared" si="1085"/>
        <v>0</v>
      </c>
      <c r="AG3002" s="11">
        <f t="shared" si="1085"/>
        <v>0</v>
      </c>
      <c r="AH3002" s="11" t="e">
        <f t="shared" si="1085"/>
        <v>#DIV/0!</v>
      </c>
      <c r="AI3002" s="11">
        <f t="shared" si="1085"/>
        <v>7.8436396261226218</v>
      </c>
      <c r="AJ3002" s="11">
        <f t="shared" si="1085"/>
        <v>0</v>
      </c>
      <c r="AK3002" s="11">
        <f t="shared" si="1085"/>
        <v>0</v>
      </c>
      <c r="AL3002" s="11">
        <f t="shared" si="1085"/>
        <v>0</v>
      </c>
      <c r="AM3002" s="11">
        <f t="shared" si="1085"/>
        <v>0</v>
      </c>
      <c r="AN3002" s="11">
        <f t="shared" si="1085"/>
        <v>20.300771514496208</v>
      </c>
      <c r="AO3002" s="11">
        <f t="shared" si="1085"/>
        <v>40.000185539214598</v>
      </c>
      <c r="AP3002" s="11">
        <f t="shared" si="1085"/>
        <v>60.440903158882286</v>
      </c>
      <c r="AQ3002" s="11">
        <f t="shared" si="1085"/>
        <v>80.537859025849912</v>
      </c>
      <c r="AR3002" s="11">
        <f t="shared" si="1085"/>
        <v>101.49700569619795</v>
      </c>
      <c r="AS3002" s="11">
        <f t="shared" si="1085"/>
        <v>124.0017065736279</v>
      </c>
      <c r="AT3002" s="11">
        <f t="shared" si="1085"/>
        <v>148.80043081574092</v>
      </c>
      <c r="AU3002" s="11">
        <f t="shared" si="1085"/>
        <v>175.76741634797261</v>
      </c>
      <c r="AV3002" s="11">
        <f t="shared" si="1085"/>
        <v>204.30950870448035</v>
      </c>
      <c r="AW3002" s="11">
        <f t="shared" si="1085"/>
        <v>260.10072348777965</v>
      </c>
      <c r="AX3002" s="11"/>
    </row>
    <row r="3003" spans="3:50">
      <c r="C3003" s="10" t="s">
        <v>4</v>
      </c>
      <c r="D3003" s="3">
        <f t="shared" ref="D3003:AW3007" si="1086">D622*D2732</f>
        <v>0</v>
      </c>
      <c r="E3003" s="3">
        <f t="shared" si="1086"/>
        <v>0</v>
      </c>
      <c r="F3003" s="3">
        <f t="shared" si="1086"/>
        <v>0</v>
      </c>
      <c r="G3003" s="3">
        <f t="shared" si="1086"/>
        <v>0</v>
      </c>
      <c r="H3003" s="3">
        <f t="shared" si="1086"/>
        <v>0</v>
      </c>
      <c r="I3003" s="3">
        <f t="shared" si="1086"/>
        <v>0</v>
      </c>
      <c r="J3003" s="3">
        <f t="shared" si="1086"/>
        <v>0</v>
      </c>
      <c r="K3003" s="3">
        <f t="shared" si="1086"/>
        <v>0</v>
      </c>
      <c r="L3003" s="3">
        <f t="shared" si="1086"/>
        <v>0</v>
      </c>
      <c r="M3003" s="3">
        <f t="shared" si="1086"/>
        <v>0</v>
      </c>
      <c r="N3003" s="3">
        <f t="shared" si="1086"/>
        <v>0</v>
      </c>
      <c r="O3003" s="3">
        <f t="shared" si="1086"/>
        <v>0</v>
      </c>
      <c r="P3003" s="3">
        <f t="shared" si="1086"/>
        <v>0</v>
      </c>
      <c r="Q3003" s="3">
        <f t="shared" si="1086"/>
        <v>0</v>
      </c>
      <c r="R3003" s="3">
        <f t="shared" si="1086"/>
        <v>0</v>
      </c>
      <c r="S3003" s="3">
        <f t="shared" si="1086"/>
        <v>0</v>
      </c>
      <c r="T3003" s="3">
        <f t="shared" si="1086"/>
        <v>0</v>
      </c>
      <c r="U3003" s="3">
        <f t="shared" si="1086"/>
        <v>0</v>
      </c>
      <c r="V3003" s="3">
        <f t="shared" si="1086"/>
        <v>0</v>
      </c>
      <c r="W3003" s="3">
        <f t="shared" si="1086"/>
        <v>0</v>
      </c>
      <c r="X3003" s="3">
        <f t="shared" si="1086"/>
        <v>0</v>
      </c>
      <c r="Y3003" s="3">
        <f t="shared" si="1086"/>
        <v>0</v>
      </c>
      <c r="Z3003" s="3">
        <f t="shared" si="1086"/>
        <v>0</v>
      </c>
      <c r="AA3003" s="3">
        <f t="shared" si="1086"/>
        <v>0</v>
      </c>
      <c r="AB3003" s="3">
        <f t="shared" si="1086"/>
        <v>0</v>
      </c>
      <c r="AC3003" s="3">
        <f t="shared" si="1086"/>
        <v>0</v>
      </c>
      <c r="AD3003" s="3">
        <f t="shared" si="1086"/>
        <v>0</v>
      </c>
      <c r="AE3003" s="3">
        <f t="shared" si="1086"/>
        <v>0</v>
      </c>
      <c r="AF3003" s="3">
        <f t="shared" si="1086"/>
        <v>0</v>
      </c>
      <c r="AG3003" s="3">
        <f t="shared" si="1086"/>
        <v>0</v>
      </c>
      <c r="AH3003" s="3">
        <f t="shared" si="1086"/>
        <v>0</v>
      </c>
      <c r="AI3003" s="3">
        <f t="shared" si="1086"/>
        <v>0</v>
      </c>
      <c r="AJ3003" s="3">
        <f t="shared" si="1086"/>
        <v>0</v>
      </c>
      <c r="AK3003" s="3">
        <f t="shared" si="1086"/>
        <v>0</v>
      </c>
      <c r="AL3003" s="3">
        <f t="shared" si="1086"/>
        <v>0</v>
      </c>
      <c r="AM3003" s="3">
        <f t="shared" si="1086"/>
        <v>0</v>
      </c>
      <c r="AN3003" s="3">
        <f t="shared" si="1086"/>
        <v>0</v>
      </c>
      <c r="AO3003" s="3">
        <f t="shared" si="1086"/>
        <v>0</v>
      </c>
      <c r="AP3003" s="3">
        <f t="shared" si="1086"/>
        <v>0</v>
      </c>
      <c r="AQ3003" s="3">
        <f t="shared" si="1086"/>
        <v>0</v>
      </c>
      <c r="AR3003" s="3">
        <f t="shared" si="1086"/>
        <v>0</v>
      </c>
      <c r="AS3003" s="3">
        <f t="shared" si="1086"/>
        <v>0</v>
      </c>
      <c r="AT3003" s="3">
        <f t="shared" si="1086"/>
        <v>0</v>
      </c>
      <c r="AU3003" s="3">
        <f t="shared" si="1086"/>
        <v>0</v>
      </c>
      <c r="AV3003" s="3">
        <f t="shared" si="1086"/>
        <v>0</v>
      </c>
      <c r="AW3003" s="3">
        <f t="shared" si="1086"/>
        <v>0</v>
      </c>
      <c r="AX3003" s="3"/>
    </row>
    <row r="3004" spans="3:50">
      <c r="C3004" s="10" t="s">
        <v>3</v>
      </c>
      <c r="D3004" s="3">
        <f t="shared" si="1086"/>
        <v>0</v>
      </c>
      <c r="E3004" s="3">
        <f t="shared" si="1086"/>
        <v>0</v>
      </c>
      <c r="F3004" s="3">
        <f t="shared" si="1086"/>
        <v>0</v>
      </c>
      <c r="G3004" s="3">
        <f t="shared" si="1086"/>
        <v>0</v>
      </c>
      <c r="H3004" s="3">
        <f t="shared" si="1086"/>
        <v>0</v>
      </c>
      <c r="I3004" s="3">
        <f t="shared" si="1086"/>
        <v>0</v>
      </c>
      <c r="J3004" s="3">
        <f t="shared" si="1086"/>
        <v>0</v>
      </c>
      <c r="K3004" s="3">
        <f t="shared" si="1086"/>
        <v>0</v>
      </c>
      <c r="L3004" s="3">
        <f t="shared" si="1086"/>
        <v>0</v>
      </c>
      <c r="M3004" s="3">
        <f t="shared" si="1086"/>
        <v>0</v>
      </c>
      <c r="N3004" s="3">
        <f t="shared" si="1086"/>
        <v>0</v>
      </c>
      <c r="O3004" s="3">
        <f t="shared" si="1086"/>
        <v>0</v>
      </c>
      <c r="P3004" s="3">
        <f t="shared" si="1086"/>
        <v>0</v>
      </c>
      <c r="Q3004" s="3">
        <f t="shared" si="1086"/>
        <v>0</v>
      </c>
      <c r="R3004" s="3">
        <f t="shared" si="1086"/>
        <v>0</v>
      </c>
      <c r="S3004" s="3">
        <f t="shared" si="1086"/>
        <v>0</v>
      </c>
      <c r="T3004" s="3">
        <f t="shared" si="1086"/>
        <v>0</v>
      </c>
      <c r="U3004" s="3">
        <f t="shared" si="1086"/>
        <v>0</v>
      </c>
      <c r="V3004" s="3">
        <f t="shared" si="1086"/>
        <v>0</v>
      </c>
      <c r="W3004" s="3">
        <f t="shared" si="1086"/>
        <v>0</v>
      </c>
      <c r="X3004" s="3">
        <f t="shared" si="1086"/>
        <v>0</v>
      </c>
      <c r="Y3004" s="3">
        <f t="shared" si="1086"/>
        <v>0</v>
      </c>
      <c r="Z3004" s="3">
        <f t="shared" si="1086"/>
        <v>0</v>
      </c>
      <c r="AA3004" s="3">
        <f t="shared" si="1086"/>
        <v>0</v>
      </c>
      <c r="AB3004" s="3">
        <f t="shared" si="1086"/>
        <v>0</v>
      </c>
      <c r="AC3004" s="3">
        <f t="shared" si="1086"/>
        <v>0</v>
      </c>
      <c r="AD3004" s="3">
        <f t="shared" si="1086"/>
        <v>0</v>
      </c>
      <c r="AE3004" s="3">
        <f t="shared" si="1086"/>
        <v>0</v>
      </c>
      <c r="AF3004" s="3">
        <f t="shared" si="1086"/>
        <v>0</v>
      </c>
      <c r="AG3004" s="3">
        <f t="shared" si="1086"/>
        <v>0</v>
      </c>
      <c r="AH3004" s="3">
        <f t="shared" si="1086"/>
        <v>0</v>
      </c>
      <c r="AI3004" s="3">
        <f t="shared" si="1086"/>
        <v>0</v>
      </c>
      <c r="AJ3004" s="3">
        <f t="shared" si="1086"/>
        <v>0</v>
      </c>
      <c r="AK3004" s="3">
        <f t="shared" si="1086"/>
        <v>0</v>
      </c>
      <c r="AL3004" s="3">
        <f t="shared" si="1086"/>
        <v>0</v>
      </c>
      <c r="AM3004" s="3">
        <f t="shared" si="1086"/>
        <v>0</v>
      </c>
      <c r="AN3004" s="3">
        <f t="shared" si="1086"/>
        <v>0</v>
      </c>
      <c r="AO3004" s="3">
        <f t="shared" si="1086"/>
        <v>0</v>
      </c>
      <c r="AP3004" s="3">
        <f t="shared" si="1086"/>
        <v>0</v>
      </c>
      <c r="AQ3004" s="3">
        <f t="shared" si="1086"/>
        <v>0</v>
      </c>
      <c r="AR3004" s="3">
        <f t="shared" si="1086"/>
        <v>0</v>
      </c>
      <c r="AS3004" s="3">
        <f t="shared" si="1086"/>
        <v>0</v>
      </c>
      <c r="AT3004" s="3">
        <f t="shared" si="1086"/>
        <v>0</v>
      </c>
      <c r="AU3004" s="3">
        <f t="shared" si="1086"/>
        <v>0</v>
      </c>
      <c r="AV3004" s="3">
        <f t="shared" si="1086"/>
        <v>0</v>
      </c>
      <c r="AW3004" s="3">
        <f t="shared" si="1086"/>
        <v>0</v>
      </c>
      <c r="AX3004" s="3"/>
    </row>
    <row r="3005" spans="3:50">
      <c r="C3005" s="10" t="s">
        <v>2</v>
      </c>
      <c r="D3005" s="3">
        <f t="shared" si="1086"/>
        <v>0</v>
      </c>
      <c r="E3005" s="3">
        <f t="shared" si="1086"/>
        <v>0</v>
      </c>
      <c r="F3005" s="3">
        <f t="shared" si="1086"/>
        <v>0</v>
      </c>
      <c r="G3005" s="3">
        <f t="shared" si="1086"/>
        <v>0</v>
      </c>
      <c r="H3005" s="3">
        <f t="shared" si="1086"/>
        <v>0</v>
      </c>
      <c r="I3005" s="3">
        <f t="shared" si="1086"/>
        <v>0</v>
      </c>
      <c r="J3005" s="3">
        <f t="shared" si="1086"/>
        <v>0</v>
      </c>
      <c r="K3005" s="3">
        <f t="shared" si="1086"/>
        <v>0</v>
      </c>
      <c r="L3005" s="3">
        <f t="shared" si="1086"/>
        <v>0</v>
      </c>
      <c r="M3005" s="3">
        <f t="shared" si="1086"/>
        <v>0</v>
      </c>
      <c r="N3005" s="3">
        <f t="shared" si="1086"/>
        <v>0</v>
      </c>
      <c r="O3005" s="3">
        <f t="shared" si="1086"/>
        <v>0</v>
      </c>
      <c r="P3005" s="3">
        <f t="shared" si="1086"/>
        <v>0</v>
      </c>
      <c r="Q3005" s="3">
        <f t="shared" si="1086"/>
        <v>0</v>
      </c>
      <c r="R3005" s="3">
        <f t="shared" si="1086"/>
        <v>0</v>
      </c>
      <c r="S3005" s="3">
        <f t="shared" si="1086"/>
        <v>0</v>
      </c>
      <c r="T3005" s="3">
        <f t="shared" si="1086"/>
        <v>0</v>
      </c>
      <c r="U3005" s="3">
        <f t="shared" si="1086"/>
        <v>0</v>
      </c>
      <c r="V3005" s="3">
        <f t="shared" si="1086"/>
        <v>0</v>
      </c>
      <c r="W3005" s="3">
        <f t="shared" si="1086"/>
        <v>0</v>
      </c>
      <c r="X3005" s="3">
        <f t="shared" si="1086"/>
        <v>0</v>
      </c>
      <c r="Y3005" s="3">
        <f t="shared" si="1086"/>
        <v>0</v>
      </c>
      <c r="Z3005" s="3">
        <f t="shared" si="1086"/>
        <v>0</v>
      </c>
      <c r="AA3005" s="3">
        <f t="shared" si="1086"/>
        <v>0</v>
      </c>
      <c r="AB3005" s="3">
        <f t="shared" si="1086"/>
        <v>0</v>
      </c>
      <c r="AC3005" s="3">
        <f t="shared" si="1086"/>
        <v>0</v>
      </c>
      <c r="AD3005" s="3">
        <f t="shared" si="1086"/>
        <v>0</v>
      </c>
      <c r="AE3005" s="3">
        <f t="shared" si="1086"/>
        <v>0</v>
      </c>
      <c r="AF3005" s="3">
        <f t="shared" si="1086"/>
        <v>0</v>
      </c>
      <c r="AG3005" s="3">
        <f t="shared" si="1086"/>
        <v>0</v>
      </c>
      <c r="AH3005" s="3">
        <f t="shared" si="1086"/>
        <v>0</v>
      </c>
      <c r="AI3005" s="3">
        <f t="shared" si="1086"/>
        <v>3.784090877244096</v>
      </c>
      <c r="AJ3005" s="3">
        <f t="shared" si="1086"/>
        <v>7.4913418490035761</v>
      </c>
      <c r="AK3005" s="3">
        <f t="shared" si="1086"/>
        <v>10.472517032338368</v>
      </c>
      <c r="AL3005" s="3">
        <f t="shared" si="1086"/>
        <v>13.459465653991726</v>
      </c>
      <c r="AM3005" s="3">
        <f t="shared" si="1086"/>
        <v>16.271952715266302</v>
      </c>
      <c r="AN3005" s="3">
        <f t="shared" si="1086"/>
        <v>18.95782171453024</v>
      </c>
      <c r="AO3005" s="3">
        <f t="shared" si="1086"/>
        <v>34.949155600398861</v>
      </c>
      <c r="AP3005" s="3">
        <f t="shared" si="1086"/>
        <v>51.49457503621845</v>
      </c>
      <c r="AQ3005" s="3">
        <f t="shared" si="1086"/>
        <v>67.636344335167479</v>
      </c>
      <c r="AR3005" s="3">
        <f t="shared" si="1086"/>
        <v>84.393168321010009</v>
      </c>
      <c r="AS3005" s="3">
        <f t="shared" si="1086"/>
        <v>102.31506558168569</v>
      </c>
      <c r="AT3005" s="3">
        <f t="shared" si="1086"/>
        <v>121.99723292130919</v>
      </c>
      <c r="AU3005" s="3">
        <f t="shared" si="1086"/>
        <v>143.31390817230661</v>
      </c>
      <c r="AV3005" s="3">
        <f t="shared" si="1086"/>
        <v>165.76693604581931</v>
      </c>
      <c r="AW3005" s="3">
        <f t="shared" si="1086"/>
        <v>188.95236811228747</v>
      </c>
      <c r="AX3005" s="3"/>
    </row>
    <row r="3006" spans="3:50">
      <c r="C3006" s="10" t="s">
        <v>1</v>
      </c>
      <c r="D3006" s="3">
        <f t="shared" si="1086"/>
        <v>0</v>
      </c>
      <c r="E3006" s="3">
        <f t="shared" si="1086"/>
        <v>0</v>
      </c>
      <c r="F3006" s="3">
        <f t="shared" si="1086"/>
        <v>0</v>
      </c>
      <c r="G3006" s="3">
        <f t="shared" si="1086"/>
        <v>0</v>
      </c>
      <c r="H3006" s="3">
        <f t="shared" si="1086"/>
        <v>0</v>
      </c>
      <c r="I3006" s="3">
        <f t="shared" si="1086"/>
        <v>0</v>
      </c>
      <c r="J3006" s="3">
        <f t="shared" si="1086"/>
        <v>0</v>
      </c>
      <c r="K3006" s="3">
        <f t="shared" si="1086"/>
        <v>0</v>
      </c>
      <c r="L3006" s="3">
        <f t="shared" si="1086"/>
        <v>0</v>
      </c>
      <c r="M3006" s="3">
        <f t="shared" si="1086"/>
        <v>0</v>
      </c>
      <c r="N3006" s="3">
        <f t="shared" si="1086"/>
        <v>0</v>
      </c>
      <c r="O3006" s="3">
        <f t="shared" si="1086"/>
        <v>0</v>
      </c>
      <c r="P3006" s="3">
        <f t="shared" si="1086"/>
        <v>0</v>
      </c>
      <c r="Q3006" s="3">
        <f t="shared" si="1086"/>
        <v>0</v>
      </c>
      <c r="R3006" s="3">
        <f t="shared" si="1086"/>
        <v>0</v>
      </c>
      <c r="S3006" s="3">
        <f t="shared" si="1086"/>
        <v>0</v>
      </c>
      <c r="T3006" s="3">
        <f t="shared" si="1086"/>
        <v>0</v>
      </c>
      <c r="U3006" s="3">
        <f t="shared" si="1086"/>
        <v>0</v>
      </c>
      <c r="V3006" s="3">
        <f t="shared" si="1086"/>
        <v>0</v>
      </c>
      <c r="W3006" s="3">
        <f t="shared" si="1086"/>
        <v>0</v>
      </c>
      <c r="X3006" s="3">
        <f t="shared" si="1086"/>
        <v>0</v>
      </c>
      <c r="Y3006" s="3">
        <f t="shared" si="1086"/>
        <v>0</v>
      </c>
      <c r="Z3006" s="3">
        <f t="shared" si="1086"/>
        <v>0</v>
      </c>
      <c r="AA3006" s="3">
        <f t="shared" si="1086"/>
        <v>0</v>
      </c>
      <c r="AB3006" s="3">
        <f t="shared" si="1086"/>
        <v>0</v>
      </c>
      <c r="AC3006" s="3">
        <f t="shared" si="1086"/>
        <v>0</v>
      </c>
      <c r="AD3006" s="3">
        <f t="shared" si="1086"/>
        <v>0</v>
      </c>
      <c r="AE3006" s="3">
        <f t="shared" si="1086"/>
        <v>0</v>
      </c>
      <c r="AF3006" s="3">
        <f t="shared" si="1086"/>
        <v>0</v>
      </c>
      <c r="AG3006" s="3">
        <f t="shared" si="1086"/>
        <v>0</v>
      </c>
      <c r="AH3006" s="3">
        <f t="shared" si="1086"/>
        <v>0</v>
      </c>
      <c r="AI3006" s="3">
        <f t="shared" si="1086"/>
        <v>4.0899042028112484</v>
      </c>
      <c r="AJ3006" s="3">
        <f t="shared" si="1086"/>
        <v>8.2731636037756093</v>
      </c>
      <c r="AK3006" s="3">
        <f t="shared" si="1086"/>
        <v>11.808092016370523</v>
      </c>
      <c r="AL3006" s="3">
        <f t="shared" si="1086"/>
        <v>15.482810631865473</v>
      </c>
      <c r="AM3006" s="3">
        <f t="shared" si="1086"/>
        <v>19.083164663543261</v>
      </c>
      <c r="AN3006" s="3">
        <f t="shared" si="1086"/>
        <v>1.3591011474992079</v>
      </c>
      <c r="AO3006" s="3">
        <f t="shared" si="1086"/>
        <v>5.1022282681259963</v>
      </c>
      <c r="AP3006" s="3">
        <f t="shared" si="1086"/>
        <v>9.0269214431372387</v>
      </c>
      <c r="AQ3006" s="3">
        <f t="shared" si="1086"/>
        <v>13.005926377220998</v>
      </c>
      <c r="AR3006" s="3">
        <f t="shared" si="1086"/>
        <v>17.228385646374097</v>
      </c>
      <c r="AS3006" s="3">
        <f t="shared" si="1086"/>
        <v>21.828436225446385</v>
      </c>
      <c r="AT3006" s="3">
        <f t="shared" si="1086"/>
        <v>26.959875936043996</v>
      </c>
      <c r="AU3006" s="3">
        <f t="shared" si="1086"/>
        <v>32.622068666862397</v>
      </c>
      <c r="AV3006" s="3">
        <f t="shared" si="1086"/>
        <v>38.719006672642422</v>
      </c>
      <c r="AW3006" s="3">
        <f t="shared" si="1086"/>
        <v>71.433255526519702</v>
      </c>
      <c r="AX3006" s="3"/>
    </row>
    <row r="3007" spans="3:50">
      <c r="C3007" s="7" t="s">
        <v>0</v>
      </c>
      <c r="D3007" s="4">
        <f t="shared" si="1086"/>
        <v>0</v>
      </c>
      <c r="E3007" s="4">
        <f t="shared" si="1086"/>
        <v>0</v>
      </c>
      <c r="F3007" s="4">
        <f t="shared" si="1086"/>
        <v>0</v>
      </c>
      <c r="G3007" s="4">
        <f t="shared" si="1086"/>
        <v>0</v>
      </c>
      <c r="H3007" s="4">
        <f t="shared" si="1086"/>
        <v>0</v>
      </c>
      <c r="I3007" s="4">
        <f t="shared" si="1086"/>
        <v>0</v>
      </c>
      <c r="J3007" s="4">
        <f t="shared" si="1086"/>
        <v>0</v>
      </c>
      <c r="K3007" s="4">
        <f t="shared" si="1086"/>
        <v>0</v>
      </c>
      <c r="L3007" s="4">
        <f t="shared" si="1086"/>
        <v>0</v>
      </c>
      <c r="M3007" s="4">
        <f t="shared" si="1086"/>
        <v>0</v>
      </c>
      <c r="N3007" s="4">
        <f t="shared" si="1086"/>
        <v>0</v>
      </c>
      <c r="O3007" s="4">
        <f t="shared" si="1086"/>
        <v>0</v>
      </c>
      <c r="P3007" s="4">
        <f t="shared" si="1086"/>
        <v>0</v>
      </c>
      <c r="Q3007" s="4">
        <f t="shared" si="1086"/>
        <v>0</v>
      </c>
      <c r="R3007" s="4">
        <f t="shared" si="1086"/>
        <v>0</v>
      </c>
      <c r="S3007" s="4">
        <f t="shared" si="1086"/>
        <v>0</v>
      </c>
      <c r="T3007" s="4">
        <f t="shared" si="1086"/>
        <v>0</v>
      </c>
      <c r="U3007" s="4">
        <f t="shared" si="1086"/>
        <v>0</v>
      </c>
      <c r="V3007" s="4">
        <f t="shared" si="1086"/>
        <v>0</v>
      </c>
      <c r="W3007" s="4">
        <f t="shared" si="1086"/>
        <v>0</v>
      </c>
      <c r="X3007" s="4">
        <f t="shared" si="1086"/>
        <v>0</v>
      </c>
      <c r="Y3007" s="4">
        <f t="shared" si="1086"/>
        <v>0</v>
      </c>
      <c r="Z3007" s="4">
        <f t="shared" si="1086"/>
        <v>0</v>
      </c>
      <c r="AA3007" s="4">
        <f t="shared" si="1086"/>
        <v>0</v>
      </c>
      <c r="AB3007" s="4">
        <f t="shared" si="1086"/>
        <v>0</v>
      </c>
      <c r="AC3007" s="4">
        <f t="shared" si="1086"/>
        <v>0</v>
      </c>
      <c r="AD3007" s="4">
        <f t="shared" si="1086"/>
        <v>0</v>
      </c>
      <c r="AE3007" s="4">
        <f t="shared" si="1086"/>
        <v>0</v>
      </c>
      <c r="AF3007" s="4">
        <f t="shared" si="1086"/>
        <v>0</v>
      </c>
      <c r="AG3007" s="4">
        <f t="shared" si="1086"/>
        <v>0</v>
      </c>
      <c r="AH3007" s="4">
        <f t="shared" si="1086"/>
        <v>0</v>
      </c>
      <c r="AI3007" s="4">
        <f t="shared" si="1086"/>
        <v>0</v>
      </c>
      <c r="AJ3007" s="4">
        <f t="shared" si="1086"/>
        <v>0</v>
      </c>
      <c r="AK3007" s="4">
        <f t="shared" si="1086"/>
        <v>0</v>
      </c>
      <c r="AL3007" s="4">
        <f t="shared" si="1086"/>
        <v>0</v>
      </c>
      <c r="AM3007" s="4">
        <f t="shared" si="1086"/>
        <v>0</v>
      </c>
      <c r="AN3007" s="4">
        <f t="shared" si="1086"/>
        <v>0</v>
      </c>
      <c r="AO3007" s="4">
        <f t="shared" si="1086"/>
        <v>0</v>
      </c>
      <c r="AP3007" s="4">
        <f t="shared" si="1086"/>
        <v>0</v>
      </c>
      <c r="AQ3007" s="4">
        <f t="shared" si="1086"/>
        <v>0</v>
      </c>
      <c r="AR3007" s="4">
        <f t="shared" si="1086"/>
        <v>0</v>
      </c>
      <c r="AS3007" s="4">
        <f t="shared" si="1086"/>
        <v>0</v>
      </c>
      <c r="AT3007" s="4">
        <f t="shared" si="1086"/>
        <v>0</v>
      </c>
      <c r="AU3007" s="4">
        <f t="shared" si="1086"/>
        <v>0</v>
      </c>
      <c r="AV3007" s="4">
        <f t="shared" si="1086"/>
        <v>0</v>
      </c>
      <c r="AW3007" s="4">
        <f t="shared" si="1086"/>
        <v>0</v>
      </c>
      <c r="AX3007" s="3"/>
    </row>
    <row r="3008" spans="3:50">
      <c r="C3008" s="14">
        <v>31</v>
      </c>
      <c r="D3008" s="11">
        <f t="shared" ref="D3008:AW3008" si="1087">(D630+D631)*D2737</f>
        <v>0</v>
      </c>
      <c r="E3008" s="11">
        <f t="shared" si="1087"/>
        <v>0</v>
      </c>
      <c r="F3008" s="11">
        <f t="shared" si="1087"/>
        <v>0</v>
      </c>
      <c r="G3008" s="11">
        <f t="shared" si="1087"/>
        <v>0</v>
      </c>
      <c r="H3008" s="11">
        <f t="shared" si="1087"/>
        <v>0</v>
      </c>
      <c r="I3008" s="11">
        <f t="shared" si="1087"/>
        <v>0</v>
      </c>
      <c r="J3008" s="11">
        <f t="shared" si="1087"/>
        <v>0</v>
      </c>
      <c r="K3008" s="11">
        <f t="shared" si="1087"/>
        <v>0</v>
      </c>
      <c r="L3008" s="11">
        <f t="shared" si="1087"/>
        <v>0</v>
      </c>
      <c r="M3008" s="11">
        <f t="shared" si="1087"/>
        <v>0</v>
      </c>
      <c r="N3008" s="11">
        <f t="shared" si="1087"/>
        <v>0</v>
      </c>
      <c r="O3008" s="11">
        <f t="shared" si="1087"/>
        <v>0</v>
      </c>
      <c r="P3008" s="11">
        <f t="shared" si="1087"/>
        <v>0</v>
      </c>
      <c r="Q3008" s="11">
        <f t="shared" si="1087"/>
        <v>0</v>
      </c>
      <c r="R3008" s="11">
        <f t="shared" si="1087"/>
        <v>0</v>
      </c>
      <c r="S3008" s="11">
        <f t="shared" si="1087"/>
        <v>0</v>
      </c>
      <c r="T3008" s="11">
        <f t="shared" si="1087"/>
        <v>0</v>
      </c>
      <c r="U3008" s="11">
        <f t="shared" si="1087"/>
        <v>0</v>
      </c>
      <c r="V3008" s="11">
        <f t="shared" si="1087"/>
        <v>0</v>
      </c>
      <c r="W3008" s="11">
        <f t="shared" si="1087"/>
        <v>0</v>
      </c>
      <c r="X3008" s="11">
        <f t="shared" si="1087"/>
        <v>0</v>
      </c>
      <c r="Y3008" s="11">
        <f t="shared" si="1087"/>
        <v>0</v>
      </c>
      <c r="Z3008" s="11">
        <f t="shared" si="1087"/>
        <v>0</v>
      </c>
      <c r="AA3008" s="11">
        <f t="shared" si="1087"/>
        <v>0</v>
      </c>
      <c r="AB3008" s="11">
        <f t="shared" si="1087"/>
        <v>0</v>
      </c>
      <c r="AC3008" s="11">
        <f t="shared" si="1087"/>
        <v>0</v>
      </c>
      <c r="AD3008" s="11">
        <f t="shared" si="1087"/>
        <v>0</v>
      </c>
      <c r="AE3008" s="11">
        <f t="shared" si="1087"/>
        <v>0</v>
      </c>
      <c r="AF3008" s="11">
        <f t="shared" si="1087"/>
        <v>0</v>
      </c>
      <c r="AG3008" s="11">
        <f t="shared" si="1087"/>
        <v>0</v>
      </c>
      <c r="AH3008" s="11">
        <f t="shared" si="1087"/>
        <v>0</v>
      </c>
      <c r="AI3008" s="11" t="e">
        <f t="shared" si="1087"/>
        <v>#DIV/0!</v>
      </c>
      <c r="AJ3008" s="11">
        <f t="shared" si="1087"/>
        <v>7.0793717666873395</v>
      </c>
      <c r="AK3008" s="11">
        <f t="shared" si="1087"/>
        <v>0</v>
      </c>
      <c r="AL3008" s="11">
        <f t="shared" si="1087"/>
        <v>0</v>
      </c>
      <c r="AM3008" s="11">
        <f t="shared" si="1087"/>
        <v>0</v>
      </c>
      <c r="AN3008" s="11">
        <f t="shared" si="1087"/>
        <v>0</v>
      </c>
      <c r="AO3008" s="11">
        <f t="shared" si="1087"/>
        <v>18.35280965864715</v>
      </c>
      <c r="AP3008" s="11">
        <f t="shared" si="1087"/>
        <v>36.15387309111928</v>
      </c>
      <c r="AQ3008" s="11">
        <f t="shared" si="1087"/>
        <v>54.625114995060606</v>
      </c>
      <c r="AR3008" s="11">
        <f t="shared" si="1087"/>
        <v>72.785685561590427</v>
      </c>
      <c r="AS3008" s="11">
        <f t="shared" si="1087"/>
        <v>91.725454010504194</v>
      </c>
      <c r="AT3008" s="11">
        <f t="shared" si="1087"/>
        <v>112.06194459713873</v>
      </c>
      <c r="AU3008" s="11">
        <f t="shared" si="1087"/>
        <v>134.47151603746218</v>
      </c>
      <c r="AV3008" s="11">
        <f t="shared" si="1087"/>
        <v>158.8404844511339</v>
      </c>
      <c r="AW3008" s="11">
        <f t="shared" si="1087"/>
        <v>184.63280477780964</v>
      </c>
      <c r="AX3008" s="11"/>
    </row>
    <row r="3009" spans="3:50">
      <c r="C3009" s="10" t="s">
        <v>4</v>
      </c>
      <c r="D3009" s="3">
        <f t="shared" ref="D3009:AW3013" si="1088">D628*D2738</f>
        <v>0</v>
      </c>
      <c r="E3009" s="3">
        <f t="shared" si="1088"/>
        <v>0</v>
      </c>
      <c r="F3009" s="3">
        <f t="shared" si="1088"/>
        <v>0</v>
      </c>
      <c r="G3009" s="3">
        <f t="shared" si="1088"/>
        <v>0</v>
      </c>
      <c r="H3009" s="3">
        <f t="shared" si="1088"/>
        <v>0</v>
      </c>
      <c r="I3009" s="3">
        <f t="shared" si="1088"/>
        <v>0</v>
      </c>
      <c r="J3009" s="3">
        <f t="shared" si="1088"/>
        <v>0</v>
      </c>
      <c r="K3009" s="3">
        <f t="shared" si="1088"/>
        <v>0</v>
      </c>
      <c r="L3009" s="3">
        <f t="shared" si="1088"/>
        <v>0</v>
      </c>
      <c r="M3009" s="3">
        <f t="shared" si="1088"/>
        <v>0</v>
      </c>
      <c r="N3009" s="3">
        <f t="shared" si="1088"/>
        <v>0</v>
      </c>
      <c r="O3009" s="3">
        <f t="shared" si="1088"/>
        <v>0</v>
      </c>
      <c r="P3009" s="3">
        <f t="shared" si="1088"/>
        <v>0</v>
      </c>
      <c r="Q3009" s="3">
        <f t="shared" si="1088"/>
        <v>0</v>
      </c>
      <c r="R3009" s="3">
        <f t="shared" si="1088"/>
        <v>0</v>
      </c>
      <c r="S3009" s="3">
        <f t="shared" si="1088"/>
        <v>0</v>
      </c>
      <c r="T3009" s="3">
        <f t="shared" si="1088"/>
        <v>0</v>
      </c>
      <c r="U3009" s="3">
        <f t="shared" si="1088"/>
        <v>0</v>
      </c>
      <c r="V3009" s="3">
        <f t="shared" si="1088"/>
        <v>0</v>
      </c>
      <c r="W3009" s="3">
        <f t="shared" si="1088"/>
        <v>0</v>
      </c>
      <c r="X3009" s="3">
        <f t="shared" si="1088"/>
        <v>0</v>
      </c>
      <c r="Y3009" s="3">
        <f t="shared" si="1088"/>
        <v>0</v>
      </c>
      <c r="Z3009" s="3">
        <f t="shared" si="1088"/>
        <v>0</v>
      </c>
      <c r="AA3009" s="3">
        <f t="shared" si="1088"/>
        <v>0</v>
      </c>
      <c r="AB3009" s="3">
        <f t="shared" si="1088"/>
        <v>0</v>
      </c>
      <c r="AC3009" s="3">
        <f t="shared" si="1088"/>
        <v>0</v>
      </c>
      <c r="AD3009" s="3">
        <f t="shared" si="1088"/>
        <v>0</v>
      </c>
      <c r="AE3009" s="3">
        <f t="shared" si="1088"/>
        <v>0</v>
      </c>
      <c r="AF3009" s="3">
        <f t="shared" si="1088"/>
        <v>0</v>
      </c>
      <c r="AG3009" s="3">
        <f t="shared" si="1088"/>
        <v>0</v>
      </c>
      <c r="AH3009" s="3">
        <f t="shared" si="1088"/>
        <v>0</v>
      </c>
      <c r="AI3009" s="3">
        <f t="shared" si="1088"/>
        <v>0</v>
      </c>
      <c r="AJ3009" s="3">
        <f t="shared" si="1088"/>
        <v>0</v>
      </c>
      <c r="AK3009" s="3">
        <f t="shared" si="1088"/>
        <v>0</v>
      </c>
      <c r="AL3009" s="3">
        <f t="shared" si="1088"/>
        <v>0</v>
      </c>
      <c r="AM3009" s="3">
        <f t="shared" si="1088"/>
        <v>0</v>
      </c>
      <c r="AN3009" s="3">
        <f t="shared" si="1088"/>
        <v>0</v>
      </c>
      <c r="AO3009" s="3">
        <f t="shared" si="1088"/>
        <v>0</v>
      </c>
      <c r="AP3009" s="3">
        <f t="shared" si="1088"/>
        <v>0</v>
      </c>
      <c r="AQ3009" s="3">
        <f t="shared" si="1088"/>
        <v>0</v>
      </c>
      <c r="AR3009" s="3">
        <f t="shared" si="1088"/>
        <v>0</v>
      </c>
      <c r="AS3009" s="3">
        <f t="shared" si="1088"/>
        <v>0</v>
      </c>
      <c r="AT3009" s="3">
        <f t="shared" si="1088"/>
        <v>0</v>
      </c>
      <c r="AU3009" s="3">
        <f t="shared" si="1088"/>
        <v>0</v>
      </c>
      <c r="AV3009" s="3">
        <f t="shared" si="1088"/>
        <v>0</v>
      </c>
      <c r="AW3009" s="3">
        <f t="shared" si="1088"/>
        <v>0</v>
      </c>
      <c r="AX3009" s="3"/>
    </row>
    <row r="3010" spans="3:50">
      <c r="C3010" s="10" t="s">
        <v>3</v>
      </c>
      <c r="D3010" s="3">
        <f t="shared" si="1088"/>
        <v>0</v>
      </c>
      <c r="E3010" s="3">
        <f t="shared" si="1088"/>
        <v>0</v>
      </c>
      <c r="F3010" s="3">
        <f t="shared" si="1088"/>
        <v>0</v>
      </c>
      <c r="G3010" s="3">
        <f t="shared" si="1088"/>
        <v>0</v>
      </c>
      <c r="H3010" s="3">
        <f t="shared" si="1088"/>
        <v>0</v>
      </c>
      <c r="I3010" s="3">
        <f t="shared" si="1088"/>
        <v>0</v>
      </c>
      <c r="J3010" s="3">
        <f t="shared" si="1088"/>
        <v>0</v>
      </c>
      <c r="K3010" s="3">
        <f t="shared" si="1088"/>
        <v>0</v>
      </c>
      <c r="L3010" s="3">
        <f t="shared" si="1088"/>
        <v>0</v>
      </c>
      <c r="M3010" s="3">
        <f t="shared" si="1088"/>
        <v>0</v>
      </c>
      <c r="N3010" s="3">
        <f t="shared" si="1088"/>
        <v>0</v>
      </c>
      <c r="O3010" s="3">
        <f t="shared" si="1088"/>
        <v>0</v>
      </c>
      <c r="P3010" s="3">
        <f t="shared" si="1088"/>
        <v>0</v>
      </c>
      <c r="Q3010" s="3">
        <f t="shared" si="1088"/>
        <v>0</v>
      </c>
      <c r="R3010" s="3">
        <f t="shared" si="1088"/>
        <v>0</v>
      </c>
      <c r="S3010" s="3">
        <f t="shared" si="1088"/>
        <v>0</v>
      </c>
      <c r="T3010" s="3">
        <f t="shared" si="1088"/>
        <v>0</v>
      </c>
      <c r="U3010" s="3">
        <f t="shared" si="1088"/>
        <v>0</v>
      </c>
      <c r="V3010" s="3">
        <f t="shared" si="1088"/>
        <v>0</v>
      </c>
      <c r="W3010" s="3">
        <f t="shared" si="1088"/>
        <v>0</v>
      </c>
      <c r="X3010" s="3">
        <f t="shared" si="1088"/>
        <v>0</v>
      </c>
      <c r="Y3010" s="3">
        <f t="shared" si="1088"/>
        <v>0</v>
      </c>
      <c r="Z3010" s="3">
        <f t="shared" si="1088"/>
        <v>0</v>
      </c>
      <c r="AA3010" s="3">
        <f t="shared" si="1088"/>
        <v>0</v>
      </c>
      <c r="AB3010" s="3">
        <f t="shared" si="1088"/>
        <v>0</v>
      </c>
      <c r="AC3010" s="3">
        <f t="shared" si="1088"/>
        <v>0</v>
      </c>
      <c r="AD3010" s="3">
        <f t="shared" si="1088"/>
        <v>0</v>
      </c>
      <c r="AE3010" s="3">
        <f t="shared" si="1088"/>
        <v>0</v>
      </c>
      <c r="AF3010" s="3">
        <f t="shared" si="1088"/>
        <v>0</v>
      </c>
      <c r="AG3010" s="3">
        <f t="shared" si="1088"/>
        <v>0</v>
      </c>
      <c r="AH3010" s="3">
        <f t="shared" si="1088"/>
        <v>0</v>
      </c>
      <c r="AI3010" s="3">
        <f t="shared" si="1088"/>
        <v>0</v>
      </c>
      <c r="AJ3010" s="3">
        <f t="shared" si="1088"/>
        <v>0</v>
      </c>
      <c r="AK3010" s="3">
        <f t="shared" si="1088"/>
        <v>0</v>
      </c>
      <c r="AL3010" s="3">
        <f t="shared" si="1088"/>
        <v>0</v>
      </c>
      <c r="AM3010" s="3">
        <f t="shared" si="1088"/>
        <v>0</v>
      </c>
      <c r="AN3010" s="3">
        <f t="shared" si="1088"/>
        <v>0</v>
      </c>
      <c r="AO3010" s="3">
        <f t="shared" si="1088"/>
        <v>0</v>
      </c>
      <c r="AP3010" s="3">
        <f t="shared" si="1088"/>
        <v>0</v>
      </c>
      <c r="AQ3010" s="3">
        <f t="shared" si="1088"/>
        <v>0</v>
      </c>
      <c r="AR3010" s="3">
        <f t="shared" si="1088"/>
        <v>0</v>
      </c>
      <c r="AS3010" s="3">
        <f t="shared" si="1088"/>
        <v>0</v>
      </c>
      <c r="AT3010" s="3">
        <f t="shared" si="1088"/>
        <v>0</v>
      </c>
      <c r="AU3010" s="3">
        <f t="shared" si="1088"/>
        <v>0</v>
      </c>
      <c r="AV3010" s="3">
        <f t="shared" si="1088"/>
        <v>0</v>
      </c>
      <c r="AW3010" s="3">
        <f t="shared" si="1088"/>
        <v>0</v>
      </c>
      <c r="AX3010" s="3"/>
    </row>
    <row r="3011" spans="3:50">
      <c r="C3011" s="10" t="s">
        <v>2</v>
      </c>
      <c r="D3011" s="3">
        <f t="shared" si="1088"/>
        <v>0</v>
      </c>
      <c r="E3011" s="3">
        <f t="shared" si="1088"/>
        <v>0</v>
      </c>
      <c r="F3011" s="3">
        <f t="shared" si="1088"/>
        <v>0</v>
      </c>
      <c r="G3011" s="3">
        <f t="shared" si="1088"/>
        <v>0</v>
      </c>
      <c r="H3011" s="3">
        <f t="shared" si="1088"/>
        <v>0</v>
      </c>
      <c r="I3011" s="3">
        <f t="shared" si="1088"/>
        <v>0</v>
      </c>
      <c r="J3011" s="3">
        <f t="shared" si="1088"/>
        <v>0</v>
      </c>
      <c r="K3011" s="3">
        <f t="shared" si="1088"/>
        <v>0</v>
      </c>
      <c r="L3011" s="3">
        <f t="shared" si="1088"/>
        <v>0</v>
      </c>
      <c r="M3011" s="3">
        <f t="shared" si="1088"/>
        <v>0</v>
      </c>
      <c r="N3011" s="3">
        <f t="shared" si="1088"/>
        <v>0</v>
      </c>
      <c r="O3011" s="3">
        <f t="shared" si="1088"/>
        <v>0</v>
      </c>
      <c r="P3011" s="3">
        <f t="shared" si="1088"/>
        <v>0</v>
      </c>
      <c r="Q3011" s="3">
        <f t="shared" si="1088"/>
        <v>0</v>
      </c>
      <c r="R3011" s="3">
        <f t="shared" si="1088"/>
        <v>0</v>
      </c>
      <c r="S3011" s="3">
        <f t="shared" si="1088"/>
        <v>0</v>
      </c>
      <c r="T3011" s="3">
        <f t="shared" si="1088"/>
        <v>0</v>
      </c>
      <c r="U3011" s="3">
        <f t="shared" si="1088"/>
        <v>0</v>
      </c>
      <c r="V3011" s="3">
        <f t="shared" si="1088"/>
        <v>0</v>
      </c>
      <c r="W3011" s="3">
        <f t="shared" si="1088"/>
        <v>0</v>
      </c>
      <c r="X3011" s="3">
        <f t="shared" si="1088"/>
        <v>0</v>
      </c>
      <c r="Y3011" s="3">
        <f t="shared" si="1088"/>
        <v>0</v>
      </c>
      <c r="Z3011" s="3">
        <f t="shared" si="1088"/>
        <v>0</v>
      </c>
      <c r="AA3011" s="3">
        <f t="shared" si="1088"/>
        <v>0</v>
      </c>
      <c r="AB3011" s="3">
        <f t="shared" si="1088"/>
        <v>0</v>
      </c>
      <c r="AC3011" s="3">
        <f t="shared" si="1088"/>
        <v>0</v>
      </c>
      <c r="AD3011" s="3">
        <f t="shared" si="1088"/>
        <v>0</v>
      </c>
      <c r="AE3011" s="3">
        <f t="shared" si="1088"/>
        <v>0</v>
      </c>
      <c r="AF3011" s="3">
        <f t="shared" si="1088"/>
        <v>0</v>
      </c>
      <c r="AG3011" s="3">
        <f t="shared" si="1088"/>
        <v>0</v>
      </c>
      <c r="AH3011" s="3">
        <f t="shared" si="1088"/>
        <v>0</v>
      </c>
      <c r="AI3011" s="3">
        <f t="shared" si="1088"/>
        <v>0</v>
      </c>
      <c r="AJ3011" s="3">
        <f t="shared" si="1088"/>
        <v>3.4218942327626798</v>
      </c>
      <c r="AK3011" s="3">
        <f t="shared" si="1088"/>
        <v>6.7743033400477906</v>
      </c>
      <c r="AL3011" s="3">
        <f t="shared" si="1088"/>
        <v>9.4701334608449841</v>
      </c>
      <c r="AM3011" s="3">
        <f t="shared" si="1088"/>
        <v>12.171184411671494</v>
      </c>
      <c r="AN3011" s="3">
        <f t="shared" si="1088"/>
        <v>14.71447250038257</v>
      </c>
      <c r="AO3011" s="3">
        <f t="shared" si="1088"/>
        <v>17.143261854730973</v>
      </c>
      <c r="AP3011" s="3">
        <f t="shared" si="1088"/>
        <v>31.603975133923836</v>
      </c>
      <c r="AQ3011" s="3">
        <f t="shared" si="1088"/>
        <v>46.565739315259734</v>
      </c>
      <c r="AR3011" s="3">
        <f t="shared" si="1088"/>
        <v>61.162488987108652</v>
      </c>
      <c r="AS3011" s="3">
        <f t="shared" si="1088"/>
        <v>76.315422998654839</v>
      </c>
      <c r="AT3011" s="3">
        <f t="shared" si="1088"/>
        <v>92.521914561863483</v>
      </c>
      <c r="AU3011" s="3">
        <f t="shared" si="1088"/>
        <v>110.32019084342532</v>
      </c>
      <c r="AV3011" s="3">
        <f t="shared" si="1088"/>
        <v>129.59652708093839</v>
      </c>
      <c r="AW3011" s="3">
        <f t="shared" si="1088"/>
        <v>149.90044923314332</v>
      </c>
      <c r="AX3011" s="3"/>
    </row>
    <row r="3012" spans="3:50">
      <c r="C3012" s="10" t="s">
        <v>1</v>
      </c>
      <c r="D3012" s="3">
        <f t="shared" si="1088"/>
        <v>0</v>
      </c>
      <c r="E3012" s="3">
        <f t="shared" si="1088"/>
        <v>0</v>
      </c>
      <c r="F3012" s="3">
        <f t="shared" si="1088"/>
        <v>0</v>
      </c>
      <c r="G3012" s="3">
        <f t="shared" si="1088"/>
        <v>0</v>
      </c>
      <c r="H3012" s="3">
        <f t="shared" si="1088"/>
        <v>0</v>
      </c>
      <c r="I3012" s="3">
        <f t="shared" si="1088"/>
        <v>0</v>
      </c>
      <c r="J3012" s="3">
        <f t="shared" si="1088"/>
        <v>0</v>
      </c>
      <c r="K3012" s="3">
        <f t="shared" si="1088"/>
        <v>0</v>
      </c>
      <c r="L3012" s="3">
        <f t="shared" si="1088"/>
        <v>0</v>
      </c>
      <c r="M3012" s="3">
        <f t="shared" si="1088"/>
        <v>0</v>
      </c>
      <c r="N3012" s="3">
        <f t="shared" si="1088"/>
        <v>0</v>
      </c>
      <c r="O3012" s="3">
        <f t="shared" si="1088"/>
        <v>0</v>
      </c>
      <c r="P3012" s="3">
        <f t="shared" si="1088"/>
        <v>0</v>
      </c>
      <c r="Q3012" s="3">
        <f t="shared" si="1088"/>
        <v>0</v>
      </c>
      <c r="R3012" s="3">
        <f t="shared" si="1088"/>
        <v>0</v>
      </c>
      <c r="S3012" s="3">
        <f t="shared" si="1088"/>
        <v>0</v>
      </c>
      <c r="T3012" s="3">
        <f t="shared" si="1088"/>
        <v>0</v>
      </c>
      <c r="U3012" s="3">
        <f t="shared" si="1088"/>
        <v>0</v>
      </c>
      <c r="V3012" s="3">
        <f t="shared" si="1088"/>
        <v>0</v>
      </c>
      <c r="W3012" s="3">
        <f t="shared" si="1088"/>
        <v>0</v>
      </c>
      <c r="X3012" s="3">
        <f t="shared" si="1088"/>
        <v>0</v>
      </c>
      <c r="Y3012" s="3">
        <f t="shared" si="1088"/>
        <v>0</v>
      </c>
      <c r="Z3012" s="3">
        <f t="shared" si="1088"/>
        <v>0</v>
      </c>
      <c r="AA3012" s="3">
        <f t="shared" si="1088"/>
        <v>0</v>
      </c>
      <c r="AB3012" s="3">
        <f t="shared" si="1088"/>
        <v>0</v>
      </c>
      <c r="AC3012" s="3">
        <f t="shared" si="1088"/>
        <v>0</v>
      </c>
      <c r="AD3012" s="3">
        <f t="shared" si="1088"/>
        <v>0</v>
      </c>
      <c r="AE3012" s="3">
        <f t="shared" si="1088"/>
        <v>0</v>
      </c>
      <c r="AF3012" s="3">
        <f t="shared" si="1088"/>
        <v>0</v>
      </c>
      <c r="AG3012" s="3">
        <f t="shared" si="1088"/>
        <v>0</v>
      </c>
      <c r="AH3012" s="3">
        <f t="shared" si="1088"/>
        <v>0</v>
      </c>
      <c r="AI3012" s="3">
        <f t="shared" si="1088"/>
        <v>0</v>
      </c>
      <c r="AJ3012" s="3">
        <f t="shared" si="1088"/>
        <v>3.6867876593089917</v>
      </c>
      <c r="AK3012" s="3">
        <f t="shared" si="1088"/>
        <v>7.4577290726953267</v>
      </c>
      <c r="AL3012" s="3">
        <f t="shared" si="1088"/>
        <v>10.64424147050101</v>
      </c>
      <c r="AM3012" s="3">
        <f t="shared" si="1088"/>
        <v>13.95676581611465</v>
      </c>
      <c r="AN3012" s="3">
        <f t="shared" si="1088"/>
        <v>17.202255234671</v>
      </c>
      <c r="AO3012" s="3">
        <f t="shared" si="1088"/>
        <v>1.2251429593164032</v>
      </c>
      <c r="AP3012" s="3">
        <f t="shared" si="1088"/>
        <v>4.5993332071138875</v>
      </c>
      <c r="AQ3012" s="3">
        <f t="shared" si="1088"/>
        <v>8.1371936670874643</v>
      </c>
      <c r="AR3012" s="3">
        <f t="shared" si="1088"/>
        <v>11.724012712195204</v>
      </c>
      <c r="AS3012" s="3">
        <f t="shared" si="1088"/>
        <v>15.530290305383865</v>
      </c>
      <c r="AT3012" s="3">
        <f t="shared" si="1088"/>
        <v>19.67694237011035</v>
      </c>
      <c r="AU3012" s="3">
        <f t="shared" si="1088"/>
        <v>24.302607828610704</v>
      </c>
      <c r="AV3012" s="3">
        <f t="shared" si="1088"/>
        <v>29.406713267134524</v>
      </c>
      <c r="AW3012" s="3">
        <f t="shared" si="1088"/>
        <v>34.902713829649201</v>
      </c>
      <c r="AX3012" s="3"/>
    </row>
    <row r="3013" spans="3:50">
      <c r="C3013" s="7" t="s">
        <v>0</v>
      </c>
      <c r="D3013" s="4">
        <f t="shared" si="1088"/>
        <v>0</v>
      </c>
      <c r="E3013" s="4">
        <f t="shared" si="1088"/>
        <v>0</v>
      </c>
      <c r="F3013" s="4">
        <f t="shared" si="1088"/>
        <v>0</v>
      </c>
      <c r="G3013" s="4">
        <f t="shared" si="1088"/>
        <v>0</v>
      </c>
      <c r="H3013" s="4">
        <f t="shared" si="1088"/>
        <v>0</v>
      </c>
      <c r="I3013" s="4">
        <f t="shared" si="1088"/>
        <v>0</v>
      </c>
      <c r="J3013" s="4">
        <f t="shared" si="1088"/>
        <v>0</v>
      </c>
      <c r="K3013" s="4">
        <f t="shared" si="1088"/>
        <v>0</v>
      </c>
      <c r="L3013" s="4">
        <f t="shared" si="1088"/>
        <v>0</v>
      </c>
      <c r="M3013" s="4">
        <f t="shared" si="1088"/>
        <v>0</v>
      </c>
      <c r="N3013" s="4">
        <f t="shared" si="1088"/>
        <v>0</v>
      </c>
      <c r="O3013" s="4">
        <f t="shared" si="1088"/>
        <v>0</v>
      </c>
      <c r="P3013" s="4">
        <f t="shared" si="1088"/>
        <v>0</v>
      </c>
      <c r="Q3013" s="4">
        <f t="shared" si="1088"/>
        <v>0</v>
      </c>
      <c r="R3013" s="4">
        <f t="shared" si="1088"/>
        <v>0</v>
      </c>
      <c r="S3013" s="4">
        <f t="shared" si="1088"/>
        <v>0</v>
      </c>
      <c r="T3013" s="4">
        <f t="shared" si="1088"/>
        <v>0</v>
      </c>
      <c r="U3013" s="4">
        <f t="shared" si="1088"/>
        <v>0</v>
      </c>
      <c r="V3013" s="4">
        <f t="shared" si="1088"/>
        <v>0</v>
      </c>
      <c r="W3013" s="4">
        <f t="shared" si="1088"/>
        <v>0</v>
      </c>
      <c r="X3013" s="4">
        <f t="shared" si="1088"/>
        <v>0</v>
      </c>
      <c r="Y3013" s="4">
        <f t="shared" si="1088"/>
        <v>0</v>
      </c>
      <c r="Z3013" s="4">
        <f t="shared" si="1088"/>
        <v>0</v>
      </c>
      <c r="AA3013" s="4">
        <f t="shared" si="1088"/>
        <v>0</v>
      </c>
      <c r="AB3013" s="4">
        <f t="shared" si="1088"/>
        <v>0</v>
      </c>
      <c r="AC3013" s="4">
        <f t="shared" si="1088"/>
        <v>0</v>
      </c>
      <c r="AD3013" s="4">
        <f t="shared" si="1088"/>
        <v>0</v>
      </c>
      <c r="AE3013" s="4">
        <f t="shared" si="1088"/>
        <v>0</v>
      </c>
      <c r="AF3013" s="4">
        <f t="shared" si="1088"/>
        <v>0</v>
      </c>
      <c r="AG3013" s="4">
        <f t="shared" si="1088"/>
        <v>0</v>
      </c>
      <c r="AH3013" s="4">
        <f t="shared" si="1088"/>
        <v>0</v>
      </c>
      <c r="AI3013" s="4">
        <f t="shared" si="1088"/>
        <v>0</v>
      </c>
      <c r="AJ3013" s="4">
        <f t="shared" si="1088"/>
        <v>0</v>
      </c>
      <c r="AK3013" s="4">
        <f t="shared" si="1088"/>
        <v>0</v>
      </c>
      <c r="AL3013" s="4">
        <f t="shared" si="1088"/>
        <v>0</v>
      </c>
      <c r="AM3013" s="4">
        <f t="shared" si="1088"/>
        <v>0</v>
      </c>
      <c r="AN3013" s="4">
        <f t="shared" si="1088"/>
        <v>0</v>
      </c>
      <c r="AO3013" s="4">
        <f t="shared" si="1088"/>
        <v>0</v>
      </c>
      <c r="AP3013" s="4">
        <f t="shared" si="1088"/>
        <v>0</v>
      </c>
      <c r="AQ3013" s="4">
        <f t="shared" si="1088"/>
        <v>0</v>
      </c>
      <c r="AR3013" s="4">
        <f t="shared" si="1088"/>
        <v>0</v>
      </c>
      <c r="AS3013" s="4">
        <f t="shared" si="1088"/>
        <v>0</v>
      </c>
      <c r="AT3013" s="4">
        <f t="shared" si="1088"/>
        <v>0</v>
      </c>
      <c r="AU3013" s="4">
        <f t="shared" si="1088"/>
        <v>0</v>
      </c>
      <c r="AV3013" s="4">
        <f t="shared" si="1088"/>
        <v>0</v>
      </c>
      <c r="AW3013" s="4">
        <f t="shared" si="1088"/>
        <v>0</v>
      </c>
      <c r="AX3013" s="3"/>
    </row>
    <row r="3014" spans="3:50">
      <c r="C3014" s="14">
        <v>32</v>
      </c>
      <c r="D3014" s="11">
        <f t="shared" ref="D3014:AW3014" si="1089">(D636+D637)*D2743</f>
        <v>0</v>
      </c>
      <c r="E3014" s="11">
        <f t="shared" si="1089"/>
        <v>0</v>
      </c>
      <c r="F3014" s="11">
        <f t="shared" si="1089"/>
        <v>0</v>
      </c>
      <c r="G3014" s="11">
        <f t="shared" si="1089"/>
        <v>0</v>
      </c>
      <c r="H3014" s="11">
        <f t="shared" si="1089"/>
        <v>0</v>
      </c>
      <c r="I3014" s="11">
        <f t="shared" si="1089"/>
        <v>0</v>
      </c>
      <c r="J3014" s="11">
        <f t="shared" si="1089"/>
        <v>0</v>
      </c>
      <c r="K3014" s="11">
        <f t="shared" si="1089"/>
        <v>0</v>
      </c>
      <c r="L3014" s="11">
        <f t="shared" si="1089"/>
        <v>0</v>
      </c>
      <c r="M3014" s="11">
        <f t="shared" si="1089"/>
        <v>0</v>
      </c>
      <c r="N3014" s="11">
        <f t="shared" si="1089"/>
        <v>0</v>
      </c>
      <c r="O3014" s="11">
        <f t="shared" si="1089"/>
        <v>0</v>
      </c>
      <c r="P3014" s="11">
        <f t="shared" si="1089"/>
        <v>0</v>
      </c>
      <c r="Q3014" s="11">
        <f t="shared" si="1089"/>
        <v>0</v>
      </c>
      <c r="R3014" s="11">
        <f t="shared" si="1089"/>
        <v>0</v>
      </c>
      <c r="S3014" s="11">
        <f t="shared" si="1089"/>
        <v>0</v>
      </c>
      <c r="T3014" s="11">
        <f t="shared" si="1089"/>
        <v>0</v>
      </c>
      <c r="U3014" s="11">
        <f t="shared" si="1089"/>
        <v>0</v>
      </c>
      <c r="V3014" s="11">
        <f t="shared" si="1089"/>
        <v>0</v>
      </c>
      <c r="W3014" s="11">
        <f t="shared" si="1089"/>
        <v>0</v>
      </c>
      <c r="X3014" s="11">
        <f t="shared" si="1089"/>
        <v>0</v>
      </c>
      <c r="Y3014" s="11">
        <f t="shared" si="1089"/>
        <v>0</v>
      </c>
      <c r="Z3014" s="11">
        <f t="shared" si="1089"/>
        <v>0</v>
      </c>
      <c r="AA3014" s="11">
        <f t="shared" si="1089"/>
        <v>0</v>
      </c>
      <c r="AB3014" s="11">
        <f t="shared" si="1089"/>
        <v>0</v>
      </c>
      <c r="AC3014" s="11">
        <f t="shared" si="1089"/>
        <v>0</v>
      </c>
      <c r="AD3014" s="11">
        <f t="shared" si="1089"/>
        <v>0</v>
      </c>
      <c r="AE3014" s="11">
        <f t="shared" si="1089"/>
        <v>0</v>
      </c>
      <c r="AF3014" s="11">
        <f t="shared" si="1089"/>
        <v>0</v>
      </c>
      <c r="AG3014" s="11">
        <f t="shared" si="1089"/>
        <v>0</v>
      </c>
      <c r="AH3014" s="11">
        <f t="shared" si="1089"/>
        <v>0</v>
      </c>
      <c r="AI3014" s="11">
        <f t="shared" si="1089"/>
        <v>0</v>
      </c>
      <c r="AJ3014" s="11" t="e">
        <f t="shared" si="1089"/>
        <v>#DIV/0!</v>
      </c>
      <c r="AK3014" s="11">
        <f t="shared" si="1089"/>
        <v>6.3577022382891641</v>
      </c>
      <c r="AL3014" s="11">
        <f t="shared" si="1089"/>
        <v>0</v>
      </c>
      <c r="AM3014" s="11">
        <f t="shared" si="1089"/>
        <v>0</v>
      </c>
      <c r="AN3014" s="11">
        <f t="shared" si="1089"/>
        <v>0</v>
      </c>
      <c r="AO3014" s="11">
        <f t="shared" si="1089"/>
        <v>0</v>
      </c>
      <c r="AP3014" s="11">
        <f t="shared" si="1089"/>
        <v>16.509897829197644</v>
      </c>
      <c r="AQ3014" s="11">
        <f t="shared" si="1089"/>
        <v>32.515947286523456</v>
      </c>
      <c r="AR3014" s="11">
        <f t="shared" si="1089"/>
        <v>49.124884941998992</v>
      </c>
      <c r="AS3014" s="11">
        <f t="shared" si="1089"/>
        <v>65.454444718200605</v>
      </c>
      <c r="AT3014" s="11">
        <f t="shared" si="1089"/>
        <v>82.484716183092488</v>
      </c>
      <c r="AU3014" s="11">
        <f t="shared" si="1089"/>
        <v>100.77096676771211</v>
      </c>
      <c r="AV3014" s="11">
        <f t="shared" si="1089"/>
        <v>120.92136813103249</v>
      </c>
      <c r="AW3014" s="11">
        <f t="shared" si="1089"/>
        <v>142.83366196153281</v>
      </c>
      <c r="AX3014" s="11"/>
    </row>
    <row r="3015" spans="3:50">
      <c r="C3015" s="10" t="s">
        <v>4</v>
      </c>
      <c r="D3015" s="3">
        <f t="shared" ref="D3015:AW3019" si="1090">D634*D2744</f>
        <v>0</v>
      </c>
      <c r="E3015" s="3">
        <f t="shared" si="1090"/>
        <v>0</v>
      </c>
      <c r="F3015" s="3">
        <f t="shared" si="1090"/>
        <v>0</v>
      </c>
      <c r="G3015" s="3">
        <f t="shared" si="1090"/>
        <v>0</v>
      </c>
      <c r="H3015" s="3">
        <f t="shared" si="1090"/>
        <v>0</v>
      </c>
      <c r="I3015" s="3">
        <f t="shared" si="1090"/>
        <v>0</v>
      </c>
      <c r="J3015" s="3">
        <f t="shared" si="1090"/>
        <v>0</v>
      </c>
      <c r="K3015" s="3">
        <f t="shared" si="1090"/>
        <v>0</v>
      </c>
      <c r="L3015" s="3">
        <f t="shared" si="1090"/>
        <v>0</v>
      </c>
      <c r="M3015" s="3">
        <f t="shared" si="1090"/>
        <v>0</v>
      </c>
      <c r="N3015" s="3">
        <f t="shared" si="1090"/>
        <v>0</v>
      </c>
      <c r="O3015" s="3">
        <f t="shared" si="1090"/>
        <v>0</v>
      </c>
      <c r="P3015" s="3">
        <f t="shared" si="1090"/>
        <v>0</v>
      </c>
      <c r="Q3015" s="3">
        <f t="shared" si="1090"/>
        <v>0</v>
      </c>
      <c r="R3015" s="3">
        <f t="shared" si="1090"/>
        <v>0</v>
      </c>
      <c r="S3015" s="3">
        <f t="shared" si="1090"/>
        <v>0</v>
      </c>
      <c r="T3015" s="3">
        <f t="shared" si="1090"/>
        <v>0</v>
      </c>
      <c r="U3015" s="3">
        <f t="shared" si="1090"/>
        <v>0</v>
      </c>
      <c r="V3015" s="3">
        <f t="shared" si="1090"/>
        <v>0</v>
      </c>
      <c r="W3015" s="3">
        <f t="shared" si="1090"/>
        <v>0</v>
      </c>
      <c r="X3015" s="3">
        <f t="shared" si="1090"/>
        <v>0</v>
      </c>
      <c r="Y3015" s="3">
        <f t="shared" si="1090"/>
        <v>0</v>
      </c>
      <c r="Z3015" s="3">
        <f t="shared" si="1090"/>
        <v>0</v>
      </c>
      <c r="AA3015" s="3">
        <f t="shared" si="1090"/>
        <v>0</v>
      </c>
      <c r="AB3015" s="3">
        <f t="shared" si="1090"/>
        <v>0</v>
      </c>
      <c r="AC3015" s="3">
        <f t="shared" si="1090"/>
        <v>0</v>
      </c>
      <c r="AD3015" s="3">
        <f t="shared" si="1090"/>
        <v>0</v>
      </c>
      <c r="AE3015" s="3">
        <f t="shared" si="1090"/>
        <v>0</v>
      </c>
      <c r="AF3015" s="3">
        <f t="shared" si="1090"/>
        <v>0</v>
      </c>
      <c r="AG3015" s="3">
        <f t="shared" si="1090"/>
        <v>0</v>
      </c>
      <c r="AH3015" s="3">
        <f t="shared" si="1090"/>
        <v>0</v>
      </c>
      <c r="AI3015" s="3">
        <f t="shared" si="1090"/>
        <v>0</v>
      </c>
      <c r="AJ3015" s="3">
        <f t="shared" si="1090"/>
        <v>0</v>
      </c>
      <c r="AK3015" s="3">
        <f t="shared" si="1090"/>
        <v>0</v>
      </c>
      <c r="AL3015" s="3">
        <f t="shared" si="1090"/>
        <v>0</v>
      </c>
      <c r="AM3015" s="3">
        <f t="shared" si="1090"/>
        <v>0</v>
      </c>
      <c r="AN3015" s="3">
        <f t="shared" si="1090"/>
        <v>0</v>
      </c>
      <c r="AO3015" s="3">
        <f t="shared" si="1090"/>
        <v>0</v>
      </c>
      <c r="AP3015" s="3">
        <f t="shared" si="1090"/>
        <v>0</v>
      </c>
      <c r="AQ3015" s="3">
        <f t="shared" si="1090"/>
        <v>0</v>
      </c>
      <c r="AR3015" s="3">
        <f t="shared" si="1090"/>
        <v>0</v>
      </c>
      <c r="AS3015" s="3">
        <f t="shared" si="1090"/>
        <v>0</v>
      </c>
      <c r="AT3015" s="3">
        <f t="shared" si="1090"/>
        <v>0</v>
      </c>
      <c r="AU3015" s="3">
        <f t="shared" si="1090"/>
        <v>0</v>
      </c>
      <c r="AV3015" s="3">
        <f t="shared" si="1090"/>
        <v>0</v>
      </c>
      <c r="AW3015" s="3">
        <f t="shared" si="1090"/>
        <v>0</v>
      </c>
      <c r="AX3015" s="3"/>
    </row>
    <row r="3016" spans="3:50">
      <c r="C3016" s="10" t="s">
        <v>3</v>
      </c>
      <c r="D3016" s="3">
        <f t="shared" si="1090"/>
        <v>0</v>
      </c>
      <c r="E3016" s="3">
        <f t="shared" si="1090"/>
        <v>0</v>
      </c>
      <c r="F3016" s="3">
        <f t="shared" si="1090"/>
        <v>0</v>
      </c>
      <c r="G3016" s="3">
        <f t="shared" si="1090"/>
        <v>0</v>
      </c>
      <c r="H3016" s="3">
        <f t="shared" si="1090"/>
        <v>0</v>
      </c>
      <c r="I3016" s="3">
        <f t="shared" si="1090"/>
        <v>0</v>
      </c>
      <c r="J3016" s="3">
        <f t="shared" si="1090"/>
        <v>0</v>
      </c>
      <c r="K3016" s="3">
        <f t="shared" si="1090"/>
        <v>0</v>
      </c>
      <c r="L3016" s="3">
        <f t="shared" si="1090"/>
        <v>0</v>
      </c>
      <c r="M3016" s="3">
        <f t="shared" si="1090"/>
        <v>0</v>
      </c>
      <c r="N3016" s="3">
        <f t="shared" si="1090"/>
        <v>0</v>
      </c>
      <c r="O3016" s="3">
        <f t="shared" si="1090"/>
        <v>0</v>
      </c>
      <c r="P3016" s="3">
        <f t="shared" si="1090"/>
        <v>0</v>
      </c>
      <c r="Q3016" s="3">
        <f t="shared" si="1090"/>
        <v>0</v>
      </c>
      <c r="R3016" s="3">
        <f t="shared" si="1090"/>
        <v>0</v>
      </c>
      <c r="S3016" s="3">
        <f t="shared" si="1090"/>
        <v>0</v>
      </c>
      <c r="T3016" s="3">
        <f t="shared" si="1090"/>
        <v>0</v>
      </c>
      <c r="U3016" s="3">
        <f t="shared" si="1090"/>
        <v>0</v>
      </c>
      <c r="V3016" s="3">
        <f t="shared" si="1090"/>
        <v>0</v>
      </c>
      <c r="W3016" s="3">
        <f t="shared" si="1090"/>
        <v>0</v>
      </c>
      <c r="X3016" s="3">
        <f t="shared" si="1090"/>
        <v>0</v>
      </c>
      <c r="Y3016" s="3">
        <f t="shared" si="1090"/>
        <v>0</v>
      </c>
      <c r="Z3016" s="3">
        <f t="shared" si="1090"/>
        <v>0</v>
      </c>
      <c r="AA3016" s="3">
        <f t="shared" si="1090"/>
        <v>0</v>
      </c>
      <c r="AB3016" s="3">
        <f t="shared" si="1090"/>
        <v>0</v>
      </c>
      <c r="AC3016" s="3">
        <f t="shared" si="1090"/>
        <v>0</v>
      </c>
      <c r="AD3016" s="3">
        <f t="shared" si="1090"/>
        <v>0</v>
      </c>
      <c r="AE3016" s="3">
        <f t="shared" si="1090"/>
        <v>0</v>
      </c>
      <c r="AF3016" s="3">
        <f t="shared" si="1090"/>
        <v>0</v>
      </c>
      <c r="AG3016" s="3">
        <f t="shared" si="1090"/>
        <v>0</v>
      </c>
      <c r="AH3016" s="3">
        <f t="shared" si="1090"/>
        <v>0</v>
      </c>
      <c r="AI3016" s="3">
        <f t="shared" si="1090"/>
        <v>0</v>
      </c>
      <c r="AJ3016" s="3">
        <f t="shared" si="1090"/>
        <v>0</v>
      </c>
      <c r="AK3016" s="3">
        <f t="shared" si="1090"/>
        <v>0</v>
      </c>
      <c r="AL3016" s="3">
        <f t="shared" si="1090"/>
        <v>0</v>
      </c>
      <c r="AM3016" s="3">
        <f t="shared" si="1090"/>
        <v>0</v>
      </c>
      <c r="AN3016" s="3">
        <f t="shared" si="1090"/>
        <v>0</v>
      </c>
      <c r="AO3016" s="3">
        <f t="shared" si="1090"/>
        <v>0</v>
      </c>
      <c r="AP3016" s="3">
        <f t="shared" si="1090"/>
        <v>0</v>
      </c>
      <c r="AQ3016" s="3">
        <f t="shared" si="1090"/>
        <v>0</v>
      </c>
      <c r="AR3016" s="3">
        <f t="shared" si="1090"/>
        <v>0</v>
      </c>
      <c r="AS3016" s="3">
        <f t="shared" si="1090"/>
        <v>0</v>
      </c>
      <c r="AT3016" s="3">
        <f t="shared" si="1090"/>
        <v>0</v>
      </c>
      <c r="AU3016" s="3">
        <f t="shared" si="1090"/>
        <v>0</v>
      </c>
      <c r="AV3016" s="3">
        <f t="shared" si="1090"/>
        <v>0</v>
      </c>
      <c r="AW3016" s="3">
        <f t="shared" si="1090"/>
        <v>0</v>
      </c>
      <c r="AX3016" s="3"/>
    </row>
    <row r="3017" spans="3:50">
      <c r="C3017" s="10" t="s">
        <v>2</v>
      </c>
      <c r="D3017" s="3">
        <f t="shared" si="1090"/>
        <v>0</v>
      </c>
      <c r="E3017" s="3">
        <f t="shared" si="1090"/>
        <v>0</v>
      </c>
      <c r="F3017" s="3">
        <f t="shared" si="1090"/>
        <v>0</v>
      </c>
      <c r="G3017" s="3">
        <f t="shared" si="1090"/>
        <v>0</v>
      </c>
      <c r="H3017" s="3">
        <f t="shared" si="1090"/>
        <v>0</v>
      </c>
      <c r="I3017" s="3">
        <f t="shared" si="1090"/>
        <v>0</v>
      </c>
      <c r="J3017" s="3">
        <f t="shared" si="1090"/>
        <v>0</v>
      </c>
      <c r="K3017" s="3">
        <f t="shared" si="1090"/>
        <v>0</v>
      </c>
      <c r="L3017" s="3">
        <f t="shared" si="1090"/>
        <v>0</v>
      </c>
      <c r="M3017" s="3">
        <f t="shared" si="1090"/>
        <v>0</v>
      </c>
      <c r="N3017" s="3">
        <f t="shared" si="1090"/>
        <v>0</v>
      </c>
      <c r="O3017" s="3">
        <f t="shared" si="1090"/>
        <v>0</v>
      </c>
      <c r="P3017" s="3">
        <f t="shared" si="1090"/>
        <v>0</v>
      </c>
      <c r="Q3017" s="3">
        <f t="shared" si="1090"/>
        <v>0</v>
      </c>
      <c r="R3017" s="3">
        <f t="shared" si="1090"/>
        <v>0</v>
      </c>
      <c r="S3017" s="3">
        <f t="shared" si="1090"/>
        <v>0</v>
      </c>
      <c r="T3017" s="3">
        <f t="shared" si="1090"/>
        <v>0</v>
      </c>
      <c r="U3017" s="3">
        <f t="shared" si="1090"/>
        <v>0</v>
      </c>
      <c r="V3017" s="3">
        <f t="shared" si="1090"/>
        <v>0</v>
      </c>
      <c r="W3017" s="3">
        <f t="shared" si="1090"/>
        <v>0</v>
      </c>
      <c r="X3017" s="3">
        <f t="shared" si="1090"/>
        <v>0</v>
      </c>
      <c r="Y3017" s="3">
        <f t="shared" si="1090"/>
        <v>0</v>
      </c>
      <c r="Z3017" s="3">
        <f t="shared" si="1090"/>
        <v>0</v>
      </c>
      <c r="AA3017" s="3">
        <f t="shared" si="1090"/>
        <v>0</v>
      </c>
      <c r="AB3017" s="3">
        <f t="shared" si="1090"/>
        <v>0</v>
      </c>
      <c r="AC3017" s="3">
        <f t="shared" si="1090"/>
        <v>0</v>
      </c>
      <c r="AD3017" s="3">
        <f t="shared" si="1090"/>
        <v>0</v>
      </c>
      <c r="AE3017" s="3">
        <f t="shared" si="1090"/>
        <v>0</v>
      </c>
      <c r="AF3017" s="3">
        <f t="shared" si="1090"/>
        <v>0</v>
      </c>
      <c r="AG3017" s="3">
        <f t="shared" si="1090"/>
        <v>0</v>
      </c>
      <c r="AH3017" s="3">
        <f t="shared" si="1090"/>
        <v>0</v>
      </c>
      <c r="AI3017" s="3">
        <f t="shared" si="1090"/>
        <v>0</v>
      </c>
      <c r="AJ3017" s="3">
        <f t="shared" si="1090"/>
        <v>0</v>
      </c>
      <c r="AK3017" s="3">
        <f t="shared" si="1090"/>
        <v>3.0791224755719906</v>
      </c>
      <c r="AL3017" s="3">
        <f t="shared" si="1090"/>
        <v>6.0957201631106592</v>
      </c>
      <c r="AM3017" s="3">
        <f t="shared" si="1090"/>
        <v>8.5215084986457885</v>
      </c>
      <c r="AN3017" s="3">
        <f t="shared" si="1090"/>
        <v>10.951994692732601</v>
      </c>
      <c r="AO3017" s="3">
        <f t="shared" si="1090"/>
        <v>13.240521158812868</v>
      </c>
      <c r="AP3017" s="3">
        <f t="shared" si="1090"/>
        <v>15.426018249225947</v>
      </c>
      <c r="AQ3017" s="3">
        <f t="shared" si="1090"/>
        <v>28.438199293412278</v>
      </c>
      <c r="AR3017" s="3">
        <f t="shared" si="1090"/>
        <v>41.901240881277296</v>
      </c>
      <c r="AS3017" s="3">
        <f t="shared" si="1090"/>
        <v>55.035831528341596</v>
      </c>
      <c r="AT3017" s="3">
        <f t="shared" si="1090"/>
        <v>68.670893430340286</v>
      </c>
      <c r="AU3017" s="3">
        <f t="shared" si="1090"/>
        <v>83.253977835656698</v>
      </c>
      <c r="AV3017" s="3">
        <f t="shared" si="1090"/>
        <v>99.269397599449718</v>
      </c>
      <c r="AW3017" s="3">
        <f t="shared" si="1090"/>
        <v>116.61481978910319</v>
      </c>
      <c r="AX3017" s="3"/>
    </row>
    <row r="3018" spans="3:50">
      <c r="C3018" s="10" t="s">
        <v>1</v>
      </c>
      <c r="D3018" s="3">
        <f t="shared" si="1090"/>
        <v>0</v>
      </c>
      <c r="E3018" s="3">
        <f t="shared" si="1090"/>
        <v>0</v>
      </c>
      <c r="F3018" s="3">
        <f t="shared" si="1090"/>
        <v>0</v>
      </c>
      <c r="G3018" s="3">
        <f t="shared" si="1090"/>
        <v>0</v>
      </c>
      <c r="H3018" s="3">
        <f t="shared" si="1090"/>
        <v>0</v>
      </c>
      <c r="I3018" s="3">
        <f t="shared" si="1090"/>
        <v>0</v>
      </c>
      <c r="J3018" s="3">
        <f t="shared" si="1090"/>
        <v>0</v>
      </c>
      <c r="K3018" s="3">
        <f t="shared" si="1090"/>
        <v>0</v>
      </c>
      <c r="L3018" s="3">
        <f t="shared" si="1090"/>
        <v>0</v>
      </c>
      <c r="M3018" s="3">
        <f t="shared" si="1090"/>
        <v>0</v>
      </c>
      <c r="N3018" s="3">
        <f t="shared" si="1090"/>
        <v>0</v>
      </c>
      <c r="O3018" s="3">
        <f t="shared" si="1090"/>
        <v>0</v>
      </c>
      <c r="P3018" s="3">
        <f t="shared" si="1090"/>
        <v>0</v>
      </c>
      <c r="Q3018" s="3">
        <f t="shared" si="1090"/>
        <v>0</v>
      </c>
      <c r="R3018" s="3">
        <f t="shared" si="1090"/>
        <v>0</v>
      </c>
      <c r="S3018" s="3">
        <f t="shared" si="1090"/>
        <v>0</v>
      </c>
      <c r="T3018" s="3">
        <f t="shared" si="1090"/>
        <v>0</v>
      </c>
      <c r="U3018" s="3">
        <f t="shared" si="1090"/>
        <v>0</v>
      </c>
      <c r="V3018" s="3">
        <f t="shared" si="1090"/>
        <v>0</v>
      </c>
      <c r="W3018" s="3">
        <f t="shared" si="1090"/>
        <v>0</v>
      </c>
      <c r="X3018" s="3">
        <f t="shared" si="1090"/>
        <v>0</v>
      </c>
      <c r="Y3018" s="3">
        <f t="shared" si="1090"/>
        <v>0</v>
      </c>
      <c r="Z3018" s="3">
        <f t="shared" si="1090"/>
        <v>0</v>
      </c>
      <c r="AA3018" s="3">
        <f t="shared" si="1090"/>
        <v>0</v>
      </c>
      <c r="AB3018" s="3">
        <f t="shared" si="1090"/>
        <v>0</v>
      </c>
      <c r="AC3018" s="3">
        <f t="shared" si="1090"/>
        <v>0</v>
      </c>
      <c r="AD3018" s="3">
        <f t="shared" si="1090"/>
        <v>0</v>
      </c>
      <c r="AE3018" s="3">
        <f t="shared" si="1090"/>
        <v>0</v>
      </c>
      <c r="AF3018" s="3">
        <f t="shared" si="1090"/>
        <v>0</v>
      </c>
      <c r="AG3018" s="3">
        <f t="shared" si="1090"/>
        <v>0</v>
      </c>
      <c r="AH3018" s="3">
        <f t="shared" si="1090"/>
        <v>0</v>
      </c>
      <c r="AI3018" s="3">
        <f t="shared" si="1090"/>
        <v>0</v>
      </c>
      <c r="AJ3018" s="3">
        <f t="shared" si="1090"/>
        <v>0</v>
      </c>
      <c r="AK3018" s="3">
        <f t="shared" si="1090"/>
        <v>3.306678919410079</v>
      </c>
      <c r="AL3018" s="3">
        <f t="shared" si="1090"/>
        <v>6.6888353195733936</v>
      </c>
      <c r="AM3018" s="3">
        <f t="shared" si="1090"/>
        <v>9.5468174834384474</v>
      </c>
      <c r="AN3018" s="3">
        <f t="shared" si="1090"/>
        <v>12.517819731429668</v>
      </c>
      <c r="AO3018" s="3">
        <f t="shared" si="1090"/>
        <v>15.428698370293345</v>
      </c>
      <c r="AP3018" s="3">
        <f t="shared" si="1090"/>
        <v>1.0988304104268733</v>
      </c>
      <c r="AQ3018" s="3">
        <f t="shared" si="1090"/>
        <v>4.1251407904942203</v>
      </c>
      <c r="AR3018" s="3">
        <f t="shared" si="1090"/>
        <v>7.298246942477415</v>
      </c>
      <c r="AS3018" s="3">
        <f t="shared" si="1090"/>
        <v>10.515264037087988</v>
      </c>
      <c r="AT3018" s="3">
        <f t="shared" si="1090"/>
        <v>13.929113447981058</v>
      </c>
      <c r="AU3018" s="3">
        <f t="shared" si="1090"/>
        <v>17.648244636330901</v>
      </c>
      <c r="AV3018" s="3">
        <f t="shared" si="1090"/>
        <v>21.797002816435377</v>
      </c>
      <c r="AW3018" s="3">
        <f t="shared" si="1090"/>
        <v>26.374873693646798</v>
      </c>
      <c r="AX3018" s="3"/>
    </row>
    <row r="3019" spans="3:50">
      <c r="C3019" s="7" t="s">
        <v>0</v>
      </c>
      <c r="D3019" s="4">
        <f t="shared" si="1090"/>
        <v>0</v>
      </c>
      <c r="E3019" s="4">
        <f t="shared" si="1090"/>
        <v>0</v>
      </c>
      <c r="F3019" s="4">
        <f t="shared" si="1090"/>
        <v>0</v>
      </c>
      <c r="G3019" s="4">
        <f t="shared" si="1090"/>
        <v>0</v>
      </c>
      <c r="H3019" s="4">
        <f t="shared" si="1090"/>
        <v>0</v>
      </c>
      <c r="I3019" s="4">
        <f t="shared" si="1090"/>
        <v>0</v>
      </c>
      <c r="J3019" s="4">
        <f t="shared" si="1090"/>
        <v>0</v>
      </c>
      <c r="K3019" s="4">
        <f t="shared" si="1090"/>
        <v>0</v>
      </c>
      <c r="L3019" s="4">
        <f t="shared" si="1090"/>
        <v>0</v>
      </c>
      <c r="M3019" s="4">
        <f t="shared" si="1090"/>
        <v>0</v>
      </c>
      <c r="N3019" s="4">
        <f t="shared" si="1090"/>
        <v>0</v>
      </c>
      <c r="O3019" s="4">
        <f t="shared" si="1090"/>
        <v>0</v>
      </c>
      <c r="P3019" s="4">
        <f t="shared" si="1090"/>
        <v>0</v>
      </c>
      <c r="Q3019" s="4">
        <f t="shared" si="1090"/>
        <v>0</v>
      </c>
      <c r="R3019" s="4">
        <f t="shared" si="1090"/>
        <v>0</v>
      </c>
      <c r="S3019" s="4">
        <f t="shared" si="1090"/>
        <v>0</v>
      </c>
      <c r="T3019" s="4">
        <f t="shared" si="1090"/>
        <v>0</v>
      </c>
      <c r="U3019" s="4">
        <f t="shared" si="1090"/>
        <v>0</v>
      </c>
      <c r="V3019" s="4">
        <f t="shared" si="1090"/>
        <v>0</v>
      </c>
      <c r="W3019" s="4">
        <f t="shared" si="1090"/>
        <v>0</v>
      </c>
      <c r="X3019" s="4">
        <f t="shared" si="1090"/>
        <v>0</v>
      </c>
      <c r="Y3019" s="4">
        <f t="shared" si="1090"/>
        <v>0</v>
      </c>
      <c r="Z3019" s="4">
        <f t="shared" si="1090"/>
        <v>0</v>
      </c>
      <c r="AA3019" s="4">
        <f t="shared" si="1090"/>
        <v>0</v>
      </c>
      <c r="AB3019" s="4">
        <f t="shared" si="1090"/>
        <v>0</v>
      </c>
      <c r="AC3019" s="4">
        <f t="shared" si="1090"/>
        <v>0</v>
      </c>
      <c r="AD3019" s="4">
        <f t="shared" si="1090"/>
        <v>0</v>
      </c>
      <c r="AE3019" s="4">
        <f t="shared" si="1090"/>
        <v>0</v>
      </c>
      <c r="AF3019" s="4">
        <f t="shared" si="1090"/>
        <v>0</v>
      </c>
      <c r="AG3019" s="4">
        <f t="shared" si="1090"/>
        <v>0</v>
      </c>
      <c r="AH3019" s="4">
        <f t="shared" si="1090"/>
        <v>0</v>
      </c>
      <c r="AI3019" s="4">
        <f t="shared" si="1090"/>
        <v>0</v>
      </c>
      <c r="AJ3019" s="4">
        <f t="shared" si="1090"/>
        <v>0</v>
      </c>
      <c r="AK3019" s="4">
        <f t="shared" si="1090"/>
        <v>0</v>
      </c>
      <c r="AL3019" s="4">
        <f t="shared" si="1090"/>
        <v>0</v>
      </c>
      <c r="AM3019" s="4">
        <f t="shared" si="1090"/>
        <v>0</v>
      </c>
      <c r="AN3019" s="4">
        <f t="shared" si="1090"/>
        <v>0</v>
      </c>
      <c r="AO3019" s="4">
        <f t="shared" si="1090"/>
        <v>0</v>
      </c>
      <c r="AP3019" s="4">
        <f t="shared" si="1090"/>
        <v>0</v>
      </c>
      <c r="AQ3019" s="4">
        <f t="shared" si="1090"/>
        <v>0</v>
      </c>
      <c r="AR3019" s="4">
        <f t="shared" si="1090"/>
        <v>0</v>
      </c>
      <c r="AS3019" s="4">
        <f t="shared" si="1090"/>
        <v>0</v>
      </c>
      <c r="AT3019" s="4">
        <f t="shared" si="1090"/>
        <v>0</v>
      </c>
      <c r="AU3019" s="4">
        <f t="shared" si="1090"/>
        <v>0</v>
      </c>
      <c r="AV3019" s="4">
        <f t="shared" si="1090"/>
        <v>0</v>
      </c>
      <c r="AW3019" s="4">
        <f t="shared" si="1090"/>
        <v>0</v>
      </c>
      <c r="AX3019" s="3"/>
    </row>
    <row r="3020" spans="3:50">
      <c r="C3020" s="14">
        <v>33</v>
      </c>
      <c r="D3020" s="11">
        <f t="shared" ref="D3020:AW3020" si="1091">(D642+D643)*D2749</f>
        <v>0</v>
      </c>
      <c r="E3020" s="11">
        <f t="shared" si="1091"/>
        <v>0</v>
      </c>
      <c r="F3020" s="11">
        <f t="shared" si="1091"/>
        <v>0</v>
      </c>
      <c r="G3020" s="11">
        <f t="shared" si="1091"/>
        <v>0</v>
      </c>
      <c r="H3020" s="11">
        <f t="shared" si="1091"/>
        <v>0</v>
      </c>
      <c r="I3020" s="11">
        <f t="shared" si="1091"/>
        <v>0</v>
      </c>
      <c r="J3020" s="11">
        <f t="shared" si="1091"/>
        <v>0</v>
      </c>
      <c r="K3020" s="11">
        <f t="shared" si="1091"/>
        <v>0</v>
      </c>
      <c r="L3020" s="11">
        <f t="shared" si="1091"/>
        <v>0</v>
      </c>
      <c r="M3020" s="11">
        <f t="shared" si="1091"/>
        <v>0</v>
      </c>
      <c r="N3020" s="11">
        <f t="shared" si="1091"/>
        <v>0</v>
      </c>
      <c r="O3020" s="11">
        <f t="shared" si="1091"/>
        <v>0</v>
      </c>
      <c r="P3020" s="11">
        <f t="shared" si="1091"/>
        <v>0</v>
      </c>
      <c r="Q3020" s="11">
        <f t="shared" si="1091"/>
        <v>0</v>
      </c>
      <c r="R3020" s="11">
        <f t="shared" si="1091"/>
        <v>0</v>
      </c>
      <c r="S3020" s="11">
        <f t="shared" si="1091"/>
        <v>0</v>
      </c>
      <c r="T3020" s="11">
        <f t="shared" si="1091"/>
        <v>0</v>
      </c>
      <c r="U3020" s="11">
        <f t="shared" si="1091"/>
        <v>0</v>
      </c>
      <c r="V3020" s="11">
        <f t="shared" si="1091"/>
        <v>0</v>
      </c>
      <c r="W3020" s="11">
        <f t="shared" si="1091"/>
        <v>0</v>
      </c>
      <c r="X3020" s="11">
        <f t="shared" si="1091"/>
        <v>0</v>
      </c>
      <c r="Y3020" s="11">
        <f t="shared" si="1091"/>
        <v>0</v>
      </c>
      <c r="Z3020" s="11">
        <f t="shared" si="1091"/>
        <v>0</v>
      </c>
      <c r="AA3020" s="11">
        <f t="shared" si="1091"/>
        <v>0</v>
      </c>
      <c r="AB3020" s="11">
        <f t="shared" si="1091"/>
        <v>0</v>
      </c>
      <c r="AC3020" s="11">
        <f t="shared" si="1091"/>
        <v>0</v>
      </c>
      <c r="AD3020" s="11">
        <f t="shared" si="1091"/>
        <v>0</v>
      </c>
      <c r="AE3020" s="11">
        <f t="shared" si="1091"/>
        <v>0</v>
      </c>
      <c r="AF3020" s="11">
        <f t="shared" si="1091"/>
        <v>0</v>
      </c>
      <c r="AG3020" s="11">
        <f t="shared" si="1091"/>
        <v>0</v>
      </c>
      <c r="AH3020" s="11">
        <f t="shared" si="1091"/>
        <v>0</v>
      </c>
      <c r="AI3020" s="11">
        <f t="shared" si="1091"/>
        <v>0</v>
      </c>
      <c r="AJ3020" s="11">
        <f t="shared" si="1091"/>
        <v>0</v>
      </c>
      <c r="AK3020" s="11" t="e">
        <f t="shared" si="1091"/>
        <v>#DIV/0!</v>
      </c>
      <c r="AL3020" s="11">
        <f t="shared" si="1091"/>
        <v>5.6812818543104342</v>
      </c>
      <c r="AM3020" s="11">
        <f t="shared" si="1091"/>
        <v>0</v>
      </c>
      <c r="AN3020" s="11">
        <f t="shared" si="1091"/>
        <v>0</v>
      </c>
      <c r="AO3020" s="11">
        <f t="shared" si="1091"/>
        <v>0</v>
      </c>
      <c r="AP3020" s="11">
        <f t="shared" si="1091"/>
        <v>0</v>
      </c>
      <c r="AQ3020" s="11">
        <f t="shared" si="1091"/>
        <v>14.779183983294381</v>
      </c>
      <c r="AR3020" s="11">
        <f t="shared" si="1091"/>
        <v>29.100415105778556</v>
      </c>
      <c r="AS3020" s="11">
        <f t="shared" si="1091"/>
        <v>43.961340082299195</v>
      </c>
      <c r="AT3020" s="11">
        <f t="shared" si="1091"/>
        <v>58.572263640193349</v>
      </c>
      <c r="AU3020" s="11">
        <f t="shared" si="1091"/>
        <v>73.810220507001489</v>
      </c>
      <c r="AV3020" s="11">
        <f t="shared" si="1091"/>
        <v>90.172041680893344</v>
      </c>
      <c r="AW3020" s="11">
        <f t="shared" si="1091"/>
        <v>108.2018959101819</v>
      </c>
      <c r="AX3020" s="11"/>
    </row>
    <row r="3021" spans="3:50">
      <c r="C3021" s="10" t="s">
        <v>4</v>
      </c>
      <c r="D3021" s="3">
        <f t="shared" ref="D3021:AW3025" si="1092">D640*D2750</f>
        <v>0</v>
      </c>
      <c r="E3021" s="3">
        <f t="shared" si="1092"/>
        <v>0</v>
      </c>
      <c r="F3021" s="3">
        <f t="shared" si="1092"/>
        <v>0</v>
      </c>
      <c r="G3021" s="3">
        <f t="shared" si="1092"/>
        <v>0</v>
      </c>
      <c r="H3021" s="3">
        <f t="shared" si="1092"/>
        <v>0</v>
      </c>
      <c r="I3021" s="3">
        <f t="shared" si="1092"/>
        <v>0</v>
      </c>
      <c r="J3021" s="3">
        <f t="shared" si="1092"/>
        <v>0</v>
      </c>
      <c r="K3021" s="3">
        <f t="shared" si="1092"/>
        <v>0</v>
      </c>
      <c r="L3021" s="3">
        <f t="shared" si="1092"/>
        <v>0</v>
      </c>
      <c r="M3021" s="3">
        <f t="shared" si="1092"/>
        <v>0</v>
      </c>
      <c r="N3021" s="3">
        <f t="shared" si="1092"/>
        <v>0</v>
      </c>
      <c r="O3021" s="3">
        <f t="shared" si="1092"/>
        <v>0</v>
      </c>
      <c r="P3021" s="3">
        <f t="shared" si="1092"/>
        <v>0</v>
      </c>
      <c r="Q3021" s="3">
        <f t="shared" si="1092"/>
        <v>0</v>
      </c>
      <c r="R3021" s="3">
        <f t="shared" si="1092"/>
        <v>0</v>
      </c>
      <c r="S3021" s="3">
        <f t="shared" si="1092"/>
        <v>0</v>
      </c>
      <c r="T3021" s="3">
        <f t="shared" si="1092"/>
        <v>0</v>
      </c>
      <c r="U3021" s="3">
        <f t="shared" si="1092"/>
        <v>0</v>
      </c>
      <c r="V3021" s="3">
        <f t="shared" si="1092"/>
        <v>0</v>
      </c>
      <c r="W3021" s="3">
        <f t="shared" si="1092"/>
        <v>0</v>
      </c>
      <c r="X3021" s="3">
        <f t="shared" si="1092"/>
        <v>0</v>
      </c>
      <c r="Y3021" s="3">
        <f t="shared" si="1092"/>
        <v>0</v>
      </c>
      <c r="Z3021" s="3">
        <f t="shared" si="1092"/>
        <v>0</v>
      </c>
      <c r="AA3021" s="3">
        <f t="shared" si="1092"/>
        <v>0</v>
      </c>
      <c r="AB3021" s="3">
        <f t="shared" si="1092"/>
        <v>0</v>
      </c>
      <c r="AC3021" s="3">
        <f t="shared" si="1092"/>
        <v>0</v>
      </c>
      <c r="AD3021" s="3">
        <f t="shared" si="1092"/>
        <v>0</v>
      </c>
      <c r="AE3021" s="3">
        <f t="shared" si="1092"/>
        <v>0</v>
      </c>
      <c r="AF3021" s="3">
        <f t="shared" si="1092"/>
        <v>0</v>
      </c>
      <c r="AG3021" s="3">
        <f t="shared" si="1092"/>
        <v>0</v>
      </c>
      <c r="AH3021" s="3">
        <f t="shared" si="1092"/>
        <v>0</v>
      </c>
      <c r="AI3021" s="3">
        <f t="shared" si="1092"/>
        <v>0</v>
      </c>
      <c r="AJ3021" s="3">
        <f t="shared" si="1092"/>
        <v>0</v>
      </c>
      <c r="AK3021" s="3">
        <f t="shared" si="1092"/>
        <v>0</v>
      </c>
      <c r="AL3021" s="3">
        <f t="shared" si="1092"/>
        <v>0</v>
      </c>
      <c r="AM3021" s="3">
        <f t="shared" si="1092"/>
        <v>0</v>
      </c>
      <c r="AN3021" s="3">
        <f t="shared" si="1092"/>
        <v>0</v>
      </c>
      <c r="AO3021" s="3">
        <f t="shared" si="1092"/>
        <v>0</v>
      </c>
      <c r="AP3021" s="3">
        <f t="shared" si="1092"/>
        <v>0</v>
      </c>
      <c r="AQ3021" s="3">
        <f t="shared" si="1092"/>
        <v>0</v>
      </c>
      <c r="AR3021" s="3">
        <f t="shared" si="1092"/>
        <v>0</v>
      </c>
      <c r="AS3021" s="3">
        <f t="shared" si="1092"/>
        <v>0</v>
      </c>
      <c r="AT3021" s="3">
        <f t="shared" si="1092"/>
        <v>0</v>
      </c>
      <c r="AU3021" s="3">
        <f t="shared" si="1092"/>
        <v>0</v>
      </c>
      <c r="AV3021" s="3">
        <f t="shared" si="1092"/>
        <v>0</v>
      </c>
      <c r="AW3021" s="3">
        <f t="shared" si="1092"/>
        <v>0</v>
      </c>
      <c r="AX3021" s="3"/>
    </row>
    <row r="3022" spans="3:50">
      <c r="C3022" s="10" t="s">
        <v>3</v>
      </c>
      <c r="D3022" s="3">
        <f t="shared" si="1092"/>
        <v>0</v>
      </c>
      <c r="E3022" s="3">
        <f t="shared" si="1092"/>
        <v>0</v>
      </c>
      <c r="F3022" s="3">
        <f t="shared" si="1092"/>
        <v>0</v>
      </c>
      <c r="G3022" s="3">
        <f t="shared" si="1092"/>
        <v>0</v>
      </c>
      <c r="H3022" s="3">
        <f t="shared" si="1092"/>
        <v>0</v>
      </c>
      <c r="I3022" s="3">
        <f t="shared" si="1092"/>
        <v>0</v>
      </c>
      <c r="J3022" s="3">
        <f t="shared" si="1092"/>
        <v>0</v>
      </c>
      <c r="K3022" s="3">
        <f t="shared" si="1092"/>
        <v>0</v>
      </c>
      <c r="L3022" s="3">
        <f t="shared" si="1092"/>
        <v>0</v>
      </c>
      <c r="M3022" s="3">
        <f t="shared" si="1092"/>
        <v>0</v>
      </c>
      <c r="N3022" s="3">
        <f t="shared" si="1092"/>
        <v>0</v>
      </c>
      <c r="O3022" s="3">
        <f t="shared" si="1092"/>
        <v>0</v>
      </c>
      <c r="P3022" s="3">
        <f t="shared" si="1092"/>
        <v>0</v>
      </c>
      <c r="Q3022" s="3">
        <f t="shared" si="1092"/>
        <v>0</v>
      </c>
      <c r="R3022" s="3">
        <f t="shared" si="1092"/>
        <v>0</v>
      </c>
      <c r="S3022" s="3">
        <f t="shared" si="1092"/>
        <v>0</v>
      </c>
      <c r="T3022" s="3">
        <f t="shared" si="1092"/>
        <v>0</v>
      </c>
      <c r="U3022" s="3">
        <f t="shared" si="1092"/>
        <v>0</v>
      </c>
      <c r="V3022" s="3">
        <f t="shared" si="1092"/>
        <v>0</v>
      </c>
      <c r="W3022" s="3">
        <f t="shared" si="1092"/>
        <v>0</v>
      </c>
      <c r="X3022" s="3">
        <f t="shared" si="1092"/>
        <v>0</v>
      </c>
      <c r="Y3022" s="3">
        <f t="shared" si="1092"/>
        <v>0</v>
      </c>
      <c r="Z3022" s="3">
        <f t="shared" si="1092"/>
        <v>0</v>
      </c>
      <c r="AA3022" s="3">
        <f t="shared" si="1092"/>
        <v>0</v>
      </c>
      <c r="AB3022" s="3">
        <f t="shared" si="1092"/>
        <v>0</v>
      </c>
      <c r="AC3022" s="3">
        <f t="shared" si="1092"/>
        <v>0</v>
      </c>
      <c r="AD3022" s="3">
        <f t="shared" si="1092"/>
        <v>0</v>
      </c>
      <c r="AE3022" s="3">
        <f t="shared" si="1092"/>
        <v>0</v>
      </c>
      <c r="AF3022" s="3">
        <f t="shared" si="1092"/>
        <v>0</v>
      </c>
      <c r="AG3022" s="3">
        <f t="shared" si="1092"/>
        <v>0</v>
      </c>
      <c r="AH3022" s="3">
        <f t="shared" si="1092"/>
        <v>0</v>
      </c>
      <c r="AI3022" s="3">
        <f t="shared" si="1092"/>
        <v>0</v>
      </c>
      <c r="AJ3022" s="3">
        <f t="shared" si="1092"/>
        <v>0</v>
      </c>
      <c r="AK3022" s="3">
        <f t="shared" si="1092"/>
        <v>0</v>
      </c>
      <c r="AL3022" s="3">
        <f t="shared" si="1092"/>
        <v>0</v>
      </c>
      <c r="AM3022" s="3">
        <f t="shared" si="1092"/>
        <v>0</v>
      </c>
      <c r="AN3022" s="3">
        <f t="shared" si="1092"/>
        <v>0</v>
      </c>
      <c r="AO3022" s="3">
        <f t="shared" si="1092"/>
        <v>0</v>
      </c>
      <c r="AP3022" s="3">
        <f t="shared" si="1092"/>
        <v>0</v>
      </c>
      <c r="AQ3022" s="3">
        <f t="shared" si="1092"/>
        <v>0</v>
      </c>
      <c r="AR3022" s="3">
        <f t="shared" si="1092"/>
        <v>0</v>
      </c>
      <c r="AS3022" s="3">
        <f t="shared" si="1092"/>
        <v>0</v>
      </c>
      <c r="AT3022" s="3">
        <f t="shared" si="1092"/>
        <v>0</v>
      </c>
      <c r="AU3022" s="3">
        <f t="shared" si="1092"/>
        <v>0</v>
      </c>
      <c r="AV3022" s="3">
        <f t="shared" si="1092"/>
        <v>0</v>
      </c>
      <c r="AW3022" s="3">
        <f t="shared" si="1092"/>
        <v>0</v>
      </c>
      <c r="AX3022" s="3"/>
    </row>
    <row r="3023" spans="3:50">
      <c r="C3023" s="10" t="s">
        <v>2</v>
      </c>
      <c r="D3023" s="3">
        <f t="shared" si="1092"/>
        <v>0</v>
      </c>
      <c r="E3023" s="3">
        <f t="shared" si="1092"/>
        <v>0</v>
      </c>
      <c r="F3023" s="3">
        <f t="shared" si="1092"/>
        <v>0</v>
      </c>
      <c r="G3023" s="3">
        <f t="shared" si="1092"/>
        <v>0</v>
      </c>
      <c r="H3023" s="3">
        <f t="shared" si="1092"/>
        <v>0</v>
      </c>
      <c r="I3023" s="3">
        <f t="shared" si="1092"/>
        <v>0</v>
      </c>
      <c r="J3023" s="3">
        <f t="shared" si="1092"/>
        <v>0</v>
      </c>
      <c r="K3023" s="3">
        <f t="shared" si="1092"/>
        <v>0</v>
      </c>
      <c r="L3023" s="3">
        <f t="shared" si="1092"/>
        <v>0</v>
      </c>
      <c r="M3023" s="3">
        <f t="shared" si="1092"/>
        <v>0</v>
      </c>
      <c r="N3023" s="3">
        <f t="shared" si="1092"/>
        <v>0</v>
      </c>
      <c r="O3023" s="3">
        <f t="shared" si="1092"/>
        <v>0</v>
      </c>
      <c r="P3023" s="3">
        <f t="shared" si="1092"/>
        <v>0</v>
      </c>
      <c r="Q3023" s="3">
        <f t="shared" si="1092"/>
        <v>0</v>
      </c>
      <c r="R3023" s="3">
        <f t="shared" si="1092"/>
        <v>0</v>
      </c>
      <c r="S3023" s="3">
        <f t="shared" si="1092"/>
        <v>0</v>
      </c>
      <c r="T3023" s="3">
        <f t="shared" si="1092"/>
        <v>0</v>
      </c>
      <c r="U3023" s="3">
        <f t="shared" si="1092"/>
        <v>0</v>
      </c>
      <c r="V3023" s="3">
        <f t="shared" si="1092"/>
        <v>0</v>
      </c>
      <c r="W3023" s="3">
        <f t="shared" si="1092"/>
        <v>0</v>
      </c>
      <c r="X3023" s="3">
        <f t="shared" si="1092"/>
        <v>0</v>
      </c>
      <c r="Y3023" s="3">
        <f t="shared" si="1092"/>
        <v>0</v>
      </c>
      <c r="Z3023" s="3">
        <f t="shared" si="1092"/>
        <v>0</v>
      </c>
      <c r="AA3023" s="3">
        <f t="shared" si="1092"/>
        <v>0</v>
      </c>
      <c r="AB3023" s="3">
        <f t="shared" si="1092"/>
        <v>0</v>
      </c>
      <c r="AC3023" s="3">
        <f t="shared" si="1092"/>
        <v>0</v>
      </c>
      <c r="AD3023" s="3">
        <f t="shared" si="1092"/>
        <v>0</v>
      </c>
      <c r="AE3023" s="3">
        <f t="shared" si="1092"/>
        <v>0</v>
      </c>
      <c r="AF3023" s="3">
        <f t="shared" si="1092"/>
        <v>0</v>
      </c>
      <c r="AG3023" s="3">
        <f t="shared" si="1092"/>
        <v>0</v>
      </c>
      <c r="AH3023" s="3">
        <f t="shared" si="1092"/>
        <v>0</v>
      </c>
      <c r="AI3023" s="3">
        <f t="shared" si="1092"/>
        <v>0</v>
      </c>
      <c r="AJ3023" s="3">
        <f t="shared" si="1092"/>
        <v>0</v>
      </c>
      <c r="AK3023" s="3">
        <f t="shared" si="1092"/>
        <v>0</v>
      </c>
      <c r="AL3023" s="3">
        <f t="shared" si="1092"/>
        <v>2.7571166376500544</v>
      </c>
      <c r="AM3023" s="3">
        <f t="shared" si="1092"/>
        <v>5.4582471510975674</v>
      </c>
      <c r="AN3023" s="3">
        <f t="shared" si="1092"/>
        <v>7.6303534678750164</v>
      </c>
      <c r="AO3023" s="3">
        <f t="shared" si="1092"/>
        <v>9.8066663545687192</v>
      </c>
      <c r="AP3023" s="3">
        <f t="shared" si="1092"/>
        <v>11.855865256330574</v>
      </c>
      <c r="AQ3023" s="3">
        <f t="shared" si="1092"/>
        <v>13.812809300394418</v>
      </c>
      <c r="AR3023" s="3">
        <f t="shared" si="1092"/>
        <v>25.464213599398889</v>
      </c>
      <c r="AS3023" s="3">
        <f t="shared" si="1092"/>
        <v>37.519328733583947</v>
      </c>
      <c r="AT3023" s="3">
        <f t="shared" si="1092"/>
        <v>49.280341388664112</v>
      </c>
      <c r="AU3023" s="3">
        <f t="shared" si="1092"/>
        <v>61.489487443630715</v>
      </c>
      <c r="AV3023" s="3">
        <f t="shared" si="1092"/>
        <v>74.547514515023508</v>
      </c>
      <c r="AW3023" s="3">
        <f t="shared" si="1092"/>
        <v>88.888087402271395</v>
      </c>
      <c r="AX3023" s="3"/>
    </row>
    <row r="3024" spans="3:50">
      <c r="C3024" s="10" t="s">
        <v>1</v>
      </c>
      <c r="D3024" s="3">
        <f t="shared" si="1092"/>
        <v>0</v>
      </c>
      <c r="E3024" s="3">
        <f t="shared" si="1092"/>
        <v>0</v>
      </c>
      <c r="F3024" s="3">
        <f t="shared" si="1092"/>
        <v>0</v>
      </c>
      <c r="G3024" s="3">
        <f t="shared" si="1092"/>
        <v>0</v>
      </c>
      <c r="H3024" s="3">
        <f t="shared" si="1092"/>
        <v>0</v>
      </c>
      <c r="I3024" s="3">
        <f t="shared" si="1092"/>
        <v>0</v>
      </c>
      <c r="J3024" s="3">
        <f t="shared" si="1092"/>
        <v>0</v>
      </c>
      <c r="K3024" s="3">
        <f t="shared" si="1092"/>
        <v>0</v>
      </c>
      <c r="L3024" s="3">
        <f t="shared" si="1092"/>
        <v>0</v>
      </c>
      <c r="M3024" s="3">
        <f t="shared" si="1092"/>
        <v>0</v>
      </c>
      <c r="N3024" s="3">
        <f t="shared" si="1092"/>
        <v>0</v>
      </c>
      <c r="O3024" s="3">
        <f t="shared" si="1092"/>
        <v>0</v>
      </c>
      <c r="P3024" s="3">
        <f t="shared" si="1092"/>
        <v>0</v>
      </c>
      <c r="Q3024" s="3">
        <f t="shared" si="1092"/>
        <v>0</v>
      </c>
      <c r="R3024" s="3">
        <f t="shared" si="1092"/>
        <v>0</v>
      </c>
      <c r="S3024" s="3">
        <f t="shared" si="1092"/>
        <v>0</v>
      </c>
      <c r="T3024" s="3">
        <f t="shared" si="1092"/>
        <v>0</v>
      </c>
      <c r="U3024" s="3">
        <f t="shared" si="1092"/>
        <v>0</v>
      </c>
      <c r="V3024" s="3">
        <f t="shared" si="1092"/>
        <v>0</v>
      </c>
      <c r="W3024" s="3">
        <f t="shared" si="1092"/>
        <v>0</v>
      </c>
      <c r="X3024" s="3">
        <f t="shared" si="1092"/>
        <v>0</v>
      </c>
      <c r="Y3024" s="3">
        <f t="shared" si="1092"/>
        <v>0</v>
      </c>
      <c r="Z3024" s="3">
        <f t="shared" si="1092"/>
        <v>0</v>
      </c>
      <c r="AA3024" s="3">
        <f t="shared" si="1092"/>
        <v>0</v>
      </c>
      <c r="AB3024" s="3">
        <f t="shared" si="1092"/>
        <v>0</v>
      </c>
      <c r="AC3024" s="3">
        <f t="shared" si="1092"/>
        <v>0</v>
      </c>
      <c r="AD3024" s="3">
        <f t="shared" si="1092"/>
        <v>0</v>
      </c>
      <c r="AE3024" s="3">
        <f t="shared" si="1092"/>
        <v>0</v>
      </c>
      <c r="AF3024" s="3">
        <f t="shared" si="1092"/>
        <v>0</v>
      </c>
      <c r="AG3024" s="3">
        <f t="shared" si="1092"/>
        <v>0</v>
      </c>
      <c r="AH3024" s="3">
        <f t="shared" si="1092"/>
        <v>0</v>
      </c>
      <c r="AI3024" s="3">
        <f t="shared" si="1092"/>
        <v>0</v>
      </c>
      <c r="AJ3024" s="3">
        <f t="shared" si="1092"/>
        <v>0</v>
      </c>
      <c r="AK3024" s="3">
        <f t="shared" si="1092"/>
        <v>0</v>
      </c>
      <c r="AL3024" s="3">
        <f t="shared" si="1092"/>
        <v>2.9509162672010376</v>
      </c>
      <c r="AM3024" s="3">
        <f t="shared" si="1092"/>
        <v>5.9691894599428839</v>
      </c>
      <c r="AN3024" s="3">
        <f t="shared" si="1092"/>
        <v>8.5196838575738454</v>
      </c>
      <c r="AO3024" s="3">
        <f t="shared" si="1092"/>
        <v>11.171038608718609</v>
      </c>
      <c r="AP3024" s="3">
        <f t="shared" si="1092"/>
        <v>13.768738396517563</v>
      </c>
      <c r="AQ3024" s="3">
        <f t="shared" si="1092"/>
        <v>0.98060822113394974</v>
      </c>
      <c r="AR3024" s="3">
        <f t="shared" si="1092"/>
        <v>3.6813205514781648</v>
      </c>
      <c r="AS3024" s="3">
        <f t="shared" si="1092"/>
        <v>6.5130350268325996</v>
      </c>
      <c r="AT3024" s="3">
        <f t="shared" si="1092"/>
        <v>9.3839361054422437</v>
      </c>
      <c r="AU3024" s="3">
        <f t="shared" si="1092"/>
        <v>12.430492485998327</v>
      </c>
      <c r="AV3024" s="3">
        <f t="shared" si="1092"/>
        <v>15.749485648332394</v>
      </c>
      <c r="AW3024" s="3">
        <f t="shared" si="1092"/>
        <v>19.451882615419184</v>
      </c>
      <c r="AX3024" s="3"/>
    </row>
    <row r="3025" spans="3:50">
      <c r="C3025" s="7" t="s">
        <v>0</v>
      </c>
      <c r="D3025" s="4">
        <f t="shared" si="1092"/>
        <v>0</v>
      </c>
      <c r="E3025" s="4">
        <f t="shared" si="1092"/>
        <v>0</v>
      </c>
      <c r="F3025" s="4">
        <f t="shared" si="1092"/>
        <v>0</v>
      </c>
      <c r="G3025" s="4">
        <f t="shared" si="1092"/>
        <v>0</v>
      </c>
      <c r="H3025" s="4">
        <f t="shared" si="1092"/>
        <v>0</v>
      </c>
      <c r="I3025" s="4">
        <f t="shared" si="1092"/>
        <v>0</v>
      </c>
      <c r="J3025" s="4">
        <f t="shared" si="1092"/>
        <v>0</v>
      </c>
      <c r="K3025" s="4">
        <f t="shared" si="1092"/>
        <v>0</v>
      </c>
      <c r="L3025" s="4">
        <f t="shared" si="1092"/>
        <v>0</v>
      </c>
      <c r="M3025" s="4">
        <f t="shared" si="1092"/>
        <v>0</v>
      </c>
      <c r="N3025" s="4">
        <f t="shared" si="1092"/>
        <v>0</v>
      </c>
      <c r="O3025" s="4">
        <f t="shared" si="1092"/>
        <v>0</v>
      </c>
      <c r="P3025" s="4">
        <f t="shared" si="1092"/>
        <v>0</v>
      </c>
      <c r="Q3025" s="4">
        <f t="shared" si="1092"/>
        <v>0</v>
      </c>
      <c r="R3025" s="4">
        <f t="shared" si="1092"/>
        <v>0</v>
      </c>
      <c r="S3025" s="4">
        <f t="shared" si="1092"/>
        <v>0</v>
      </c>
      <c r="T3025" s="4">
        <f t="shared" si="1092"/>
        <v>0</v>
      </c>
      <c r="U3025" s="4">
        <f t="shared" si="1092"/>
        <v>0</v>
      </c>
      <c r="V3025" s="4">
        <f t="shared" si="1092"/>
        <v>0</v>
      </c>
      <c r="W3025" s="4">
        <f t="shared" si="1092"/>
        <v>0</v>
      </c>
      <c r="X3025" s="4">
        <f t="shared" si="1092"/>
        <v>0</v>
      </c>
      <c r="Y3025" s="4">
        <f t="shared" si="1092"/>
        <v>0</v>
      </c>
      <c r="Z3025" s="4">
        <f t="shared" si="1092"/>
        <v>0</v>
      </c>
      <c r="AA3025" s="4">
        <f t="shared" si="1092"/>
        <v>0</v>
      </c>
      <c r="AB3025" s="4">
        <f t="shared" si="1092"/>
        <v>0</v>
      </c>
      <c r="AC3025" s="4">
        <f t="shared" si="1092"/>
        <v>0</v>
      </c>
      <c r="AD3025" s="4">
        <f t="shared" si="1092"/>
        <v>0</v>
      </c>
      <c r="AE3025" s="4">
        <f t="shared" si="1092"/>
        <v>0</v>
      </c>
      <c r="AF3025" s="4">
        <f t="shared" si="1092"/>
        <v>0</v>
      </c>
      <c r="AG3025" s="4">
        <f t="shared" si="1092"/>
        <v>0</v>
      </c>
      <c r="AH3025" s="4">
        <f t="shared" si="1092"/>
        <v>0</v>
      </c>
      <c r="AI3025" s="4">
        <f t="shared" si="1092"/>
        <v>0</v>
      </c>
      <c r="AJ3025" s="4">
        <f t="shared" si="1092"/>
        <v>0</v>
      </c>
      <c r="AK3025" s="4">
        <f t="shared" si="1092"/>
        <v>0</v>
      </c>
      <c r="AL3025" s="4">
        <f t="shared" si="1092"/>
        <v>0</v>
      </c>
      <c r="AM3025" s="4">
        <f t="shared" si="1092"/>
        <v>0</v>
      </c>
      <c r="AN3025" s="4">
        <f t="shared" si="1092"/>
        <v>0</v>
      </c>
      <c r="AO3025" s="4">
        <f t="shared" si="1092"/>
        <v>0</v>
      </c>
      <c r="AP3025" s="4">
        <f t="shared" si="1092"/>
        <v>0</v>
      </c>
      <c r="AQ3025" s="4">
        <f t="shared" si="1092"/>
        <v>0</v>
      </c>
      <c r="AR3025" s="4">
        <f t="shared" si="1092"/>
        <v>0</v>
      </c>
      <c r="AS3025" s="4">
        <f t="shared" si="1092"/>
        <v>0</v>
      </c>
      <c r="AT3025" s="4">
        <f t="shared" si="1092"/>
        <v>0</v>
      </c>
      <c r="AU3025" s="4">
        <f t="shared" si="1092"/>
        <v>0</v>
      </c>
      <c r="AV3025" s="4">
        <f t="shared" si="1092"/>
        <v>0</v>
      </c>
      <c r="AW3025" s="4">
        <f t="shared" si="1092"/>
        <v>0</v>
      </c>
      <c r="AX3025" s="3"/>
    </row>
    <row r="3026" spans="3:50">
      <c r="C3026" s="14">
        <v>34</v>
      </c>
      <c r="D3026" s="11">
        <f t="shared" ref="D3026:AW3026" si="1093">(D648+D649)*D2755</f>
        <v>0</v>
      </c>
      <c r="E3026" s="11">
        <f t="shared" si="1093"/>
        <v>0</v>
      </c>
      <c r="F3026" s="11">
        <f t="shared" si="1093"/>
        <v>0</v>
      </c>
      <c r="G3026" s="11">
        <f t="shared" si="1093"/>
        <v>0</v>
      </c>
      <c r="H3026" s="11">
        <f t="shared" si="1093"/>
        <v>0</v>
      </c>
      <c r="I3026" s="11">
        <f t="shared" si="1093"/>
        <v>0</v>
      </c>
      <c r="J3026" s="11">
        <f t="shared" si="1093"/>
        <v>0</v>
      </c>
      <c r="K3026" s="11">
        <f t="shared" si="1093"/>
        <v>0</v>
      </c>
      <c r="L3026" s="11">
        <f t="shared" si="1093"/>
        <v>0</v>
      </c>
      <c r="M3026" s="11">
        <f t="shared" si="1093"/>
        <v>0</v>
      </c>
      <c r="N3026" s="11">
        <f t="shared" si="1093"/>
        <v>0</v>
      </c>
      <c r="O3026" s="11">
        <f t="shared" si="1093"/>
        <v>0</v>
      </c>
      <c r="P3026" s="11">
        <f t="shared" si="1093"/>
        <v>0</v>
      </c>
      <c r="Q3026" s="11">
        <f t="shared" si="1093"/>
        <v>0</v>
      </c>
      <c r="R3026" s="11">
        <f t="shared" si="1093"/>
        <v>0</v>
      </c>
      <c r="S3026" s="11">
        <f t="shared" si="1093"/>
        <v>0</v>
      </c>
      <c r="T3026" s="11">
        <f t="shared" si="1093"/>
        <v>0</v>
      </c>
      <c r="U3026" s="11">
        <f t="shared" si="1093"/>
        <v>0</v>
      </c>
      <c r="V3026" s="11">
        <f t="shared" si="1093"/>
        <v>0</v>
      </c>
      <c r="W3026" s="11">
        <f t="shared" si="1093"/>
        <v>0</v>
      </c>
      <c r="X3026" s="11">
        <f t="shared" si="1093"/>
        <v>0</v>
      </c>
      <c r="Y3026" s="11">
        <f t="shared" si="1093"/>
        <v>0</v>
      </c>
      <c r="Z3026" s="11">
        <f t="shared" si="1093"/>
        <v>0</v>
      </c>
      <c r="AA3026" s="11">
        <f t="shared" si="1093"/>
        <v>0</v>
      </c>
      <c r="AB3026" s="11">
        <f t="shared" si="1093"/>
        <v>0</v>
      </c>
      <c r="AC3026" s="11">
        <f t="shared" si="1093"/>
        <v>0</v>
      </c>
      <c r="AD3026" s="11">
        <f t="shared" si="1093"/>
        <v>0</v>
      </c>
      <c r="AE3026" s="11">
        <f t="shared" si="1093"/>
        <v>0</v>
      </c>
      <c r="AF3026" s="11">
        <f t="shared" si="1093"/>
        <v>0</v>
      </c>
      <c r="AG3026" s="11">
        <f t="shared" si="1093"/>
        <v>0</v>
      </c>
      <c r="AH3026" s="11">
        <f t="shared" si="1093"/>
        <v>0</v>
      </c>
      <c r="AI3026" s="11">
        <f t="shared" si="1093"/>
        <v>0</v>
      </c>
      <c r="AJ3026" s="11">
        <f t="shared" si="1093"/>
        <v>0</v>
      </c>
      <c r="AK3026" s="11">
        <f t="shared" si="1093"/>
        <v>0</v>
      </c>
      <c r="AL3026" s="11" t="e">
        <f t="shared" si="1093"/>
        <v>#DIV/0!</v>
      </c>
      <c r="AM3026" s="11">
        <f t="shared" si="1093"/>
        <v>5.05177304713047</v>
      </c>
      <c r="AN3026" s="11">
        <f t="shared" si="1093"/>
        <v>0</v>
      </c>
      <c r="AO3026" s="11">
        <f t="shared" si="1093"/>
        <v>0</v>
      </c>
      <c r="AP3026" s="11">
        <f t="shared" si="1093"/>
        <v>0</v>
      </c>
      <c r="AQ3026" s="11">
        <f t="shared" si="1093"/>
        <v>0</v>
      </c>
      <c r="AR3026" s="11">
        <f t="shared" si="1093"/>
        <v>13.165324033437702</v>
      </c>
      <c r="AS3026" s="11">
        <f t="shared" si="1093"/>
        <v>25.916355500959661</v>
      </c>
      <c r="AT3026" s="11">
        <f t="shared" si="1093"/>
        <v>39.148152501807196</v>
      </c>
      <c r="AU3026" s="11">
        <f t="shared" si="1093"/>
        <v>52.157329935572811</v>
      </c>
      <c r="AV3026" s="11">
        <f t="shared" si="1093"/>
        <v>65.724864786213587</v>
      </c>
      <c r="AW3026" s="11">
        <f t="shared" si="1093"/>
        <v>80.293125604858091</v>
      </c>
      <c r="AX3026" s="11"/>
    </row>
    <row r="3027" spans="3:50">
      <c r="C3027" s="10" t="s">
        <v>4</v>
      </c>
      <c r="D3027" s="3">
        <f t="shared" ref="D3027:AW3031" si="1094">D646*D2756</f>
        <v>0</v>
      </c>
      <c r="E3027" s="3">
        <f t="shared" si="1094"/>
        <v>0</v>
      </c>
      <c r="F3027" s="3">
        <f t="shared" si="1094"/>
        <v>0</v>
      </c>
      <c r="G3027" s="3">
        <f t="shared" si="1094"/>
        <v>0</v>
      </c>
      <c r="H3027" s="3">
        <f t="shared" si="1094"/>
        <v>0</v>
      </c>
      <c r="I3027" s="3">
        <f t="shared" si="1094"/>
        <v>0</v>
      </c>
      <c r="J3027" s="3">
        <f t="shared" si="1094"/>
        <v>0</v>
      </c>
      <c r="K3027" s="3">
        <f t="shared" si="1094"/>
        <v>0</v>
      </c>
      <c r="L3027" s="3">
        <f t="shared" si="1094"/>
        <v>0</v>
      </c>
      <c r="M3027" s="3">
        <f t="shared" si="1094"/>
        <v>0</v>
      </c>
      <c r="N3027" s="3">
        <f t="shared" si="1094"/>
        <v>0</v>
      </c>
      <c r="O3027" s="3">
        <f t="shared" si="1094"/>
        <v>0</v>
      </c>
      <c r="P3027" s="3">
        <f t="shared" si="1094"/>
        <v>0</v>
      </c>
      <c r="Q3027" s="3">
        <f t="shared" si="1094"/>
        <v>0</v>
      </c>
      <c r="R3027" s="3">
        <f t="shared" si="1094"/>
        <v>0</v>
      </c>
      <c r="S3027" s="3">
        <f t="shared" si="1094"/>
        <v>0</v>
      </c>
      <c r="T3027" s="3">
        <f t="shared" si="1094"/>
        <v>0</v>
      </c>
      <c r="U3027" s="3">
        <f t="shared" si="1094"/>
        <v>0</v>
      </c>
      <c r="V3027" s="3">
        <f t="shared" si="1094"/>
        <v>0</v>
      </c>
      <c r="W3027" s="3">
        <f t="shared" si="1094"/>
        <v>0</v>
      </c>
      <c r="X3027" s="3">
        <f t="shared" si="1094"/>
        <v>0</v>
      </c>
      <c r="Y3027" s="3">
        <f t="shared" si="1094"/>
        <v>0</v>
      </c>
      <c r="Z3027" s="3">
        <f t="shared" si="1094"/>
        <v>0</v>
      </c>
      <c r="AA3027" s="3">
        <f t="shared" si="1094"/>
        <v>0</v>
      </c>
      <c r="AB3027" s="3">
        <f t="shared" si="1094"/>
        <v>0</v>
      </c>
      <c r="AC3027" s="3">
        <f t="shared" si="1094"/>
        <v>0</v>
      </c>
      <c r="AD3027" s="3">
        <f t="shared" si="1094"/>
        <v>0</v>
      </c>
      <c r="AE3027" s="3">
        <f t="shared" si="1094"/>
        <v>0</v>
      </c>
      <c r="AF3027" s="3">
        <f t="shared" si="1094"/>
        <v>0</v>
      </c>
      <c r="AG3027" s="3">
        <f t="shared" si="1094"/>
        <v>0</v>
      </c>
      <c r="AH3027" s="3">
        <f t="shared" si="1094"/>
        <v>0</v>
      </c>
      <c r="AI3027" s="3">
        <f t="shared" si="1094"/>
        <v>0</v>
      </c>
      <c r="AJ3027" s="3">
        <f t="shared" si="1094"/>
        <v>0</v>
      </c>
      <c r="AK3027" s="3">
        <f t="shared" si="1094"/>
        <v>0</v>
      </c>
      <c r="AL3027" s="3">
        <f t="shared" si="1094"/>
        <v>0</v>
      </c>
      <c r="AM3027" s="3">
        <f t="shared" si="1094"/>
        <v>0</v>
      </c>
      <c r="AN3027" s="3">
        <f t="shared" si="1094"/>
        <v>0</v>
      </c>
      <c r="AO3027" s="3">
        <f t="shared" si="1094"/>
        <v>0</v>
      </c>
      <c r="AP3027" s="3">
        <f t="shared" si="1094"/>
        <v>0</v>
      </c>
      <c r="AQ3027" s="3">
        <f t="shared" si="1094"/>
        <v>0</v>
      </c>
      <c r="AR3027" s="3">
        <f t="shared" si="1094"/>
        <v>0</v>
      </c>
      <c r="AS3027" s="3">
        <f t="shared" si="1094"/>
        <v>0</v>
      </c>
      <c r="AT3027" s="3">
        <f t="shared" si="1094"/>
        <v>0</v>
      </c>
      <c r="AU3027" s="3">
        <f t="shared" si="1094"/>
        <v>0</v>
      </c>
      <c r="AV3027" s="3">
        <f t="shared" si="1094"/>
        <v>0</v>
      </c>
      <c r="AW3027" s="3">
        <f t="shared" si="1094"/>
        <v>0</v>
      </c>
      <c r="AX3027" s="3"/>
    </row>
    <row r="3028" spans="3:50">
      <c r="C3028" s="10" t="s">
        <v>3</v>
      </c>
      <c r="D3028" s="3">
        <f t="shared" si="1094"/>
        <v>0</v>
      </c>
      <c r="E3028" s="3">
        <f t="shared" si="1094"/>
        <v>0</v>
      </c>
      <c r="F3028" s="3">
        <f t="shared" si="1094"/>
        <v>0</v>
      </c>
      <c r="G3028" s="3">
        <f t="shared" si="1094"/>
        <v>0</v>
      </c>
      <c r="H3028" s="3">
        <f t="shared" si="1094"/>
        <v>0</v>
      </c>
      <c r="I3028" s="3">
        <f t="shared" si="1094"/>
        <v>0</v>
      </c>
      <c r="J3028" s="3">
        <f t="shared" si="1094"/>
        <v>0</v>
      </c>
      <c r="K3028" s="3">
        <f t="shared" si="1094"/>
        <v>0</v>
      </c>
      <c r="L3028" s="3">
        <f t="shared" si="1094"/>
        <v>0</v>
      </c>
      <c r="M3028" s="3">
        <f t="shared" si="1094"/>
        <v>0</v>
      </c>
      <c r="N3028" s="3">
        <f t="shared" si="1094"/>
        <v>0</v>
      </c>
      <c r="O3028" s="3">
        <f t="shared" si="1094"/>
        <v>0</v>
      </c>
      <c r="P3028" s="3">
        <f t="shared" si="1094"/>
        <v>0</v>
      </c>
      <c r="Q3028" s="3">
        <f t="shared" si="1094"/>
        <v>0</v>
      </c>
      <c r="R3028" s="3">
        <f t="shared" si="1094"/>
        <v>0</v>
      </c>
      <c r="S3028" s="3">
        <f t="shared" si="1094"/>
        <v>0</v>
      </c>
      <c r="T3028" s="3">
        <f t="shared" si="1094"/>
        <v>0</v>
      </c>
      <c r="U3028" s="3">
        <f t="shared" si="1094"/>
        <v>0</v>
      </c>
      <c r="V3028" s="3">
        <f t="shared" si="1094"/>
        <v>0</v>
      </c>
      <c r="W3028" s="3">
        <f t="shared" si="1094"/>
        <v>0</v>
      </c>
      <c r="X3028" s="3">
        <f t="shared" si="1094"/>
        <v>0</v>
      </c>
      <c r="Y3028" s="3">
        <f t="shared" si="1094"/>
        <v>0</v>
      </c>
      <c r="Z3028" s="3">
        <f t="shared" si="1094"/>
        <v>0</v>
      </c>
      <c r="AA3028" s="3">
        <f t="shared" si="1094"/>
        <v>0</v>
      </c>
      <c r="AB3028" s="3">
        <f t="shared" si="1094"/>
        <v>0</v>
      </c>
      <c r="AC3028" s="3">
        <f t="shared" si="1094"/>
        <v>0</v>
      </c>
      <c r="AD3028" s="3">
        <f t="shared" si="1094"/>
        <v>0</v>
      </c>
      <c r="AE3028" s="3">
        <f t="shared" si="1094"/>
        <v>0</v>
      </c>
      <c r="AF3028" s="3">
        <f t="shared" si="1094"/>
        <v>0</v>
      </c>
      <c r="AG3028" s="3">
        <f t="shared" si="1094"/>
        <v>0</v>
      </c>
      <c r="AH3028" s="3">
        <f t="shared" si="1094"/>
        <v>0</v>
      </c>
      <c r="AI3028" s="3">
        <f t="shared" si="1094"/>
        <v>0</v>
      </c>
      <c r="AJ3028" s="3">
        <f t="shared" si="1094"/>
        <v>0</v>
      </c>
      <c r="AK3028" s="3">
        <f t="shared" si="1094"/>
        <v>0</v>
      </c>
      <c r="AL3028" s="3">
        <f t="shared" si="1094"/>
        <v>0</v>
      </c>
      <c r="AM3028" s="3">
        <f t="shared" si="1094"/>
        <v>0</v>
      </c>
      <c r="AN3028" s="3">
        <f t="shared" si="1094"/>
        <v>0</v>
      </c>
      <c r="AO3028" s="3">
        <f t="shared" si="1094"/>
        <v>0</v>
      </c>
      <c r="AP3028" s="3">
        <f t="shared" si="1094"/>
        <v>0</v>
      </c>
      <c r="AQ3028" s="3">
        <f t="shared" si="1094"/>
        <v>0</v>
      </c>
      <c r="AR3028" s="3">
        <f t="shared" si="1094"/>
        <v>0</v>
      </c>
      <c r="AS3028" s="3">
        <f t="shared" si="1094"/>
        <v>0</v>
      </c>
      <c r="AT3028" s="3">
        <f t="shared" si="1094"/>
        <v>0</v>
      </c>
      <c r="AU3028" s="3">
        <f t="shared" si="1094"/>
        <v>0</v>
      </c>
      <c r="AV3028" s="3">
        <f t="shared" si="1094"/>
        <v>0</v>
      </c>
      <c r="AW3028" s="3">
        <f t="shared" si="1094"/>
        <v>0</v>
      </c>
      <c r="AX3028" s="3"/>
    </row>
    <row r="3029" spans="3:50">
      <c r="C3029" s="10" t="s">
        <v>2</v>
      </c>
      <c r="D3029" s="3">
        <f t="shared" si="1094"/>
        <v>0</v>
      </c>
      <c r="E3029" s="3">
        <f t="shared" si="1094"/>
        <v>0</v>
      </c>
      <c r="F3029" s="3">
        <f t="shared" si="1094"/>
        <v>0</v>
      </c>
      <c r="G3029" s="3">
        <f t="shared" si="1094"/>
        <v>0</v>
      </c>
      <c r="H3029" s="3">
        <f t="shared" si="1094"/>
        <v>0</v>
      </c>
      <c r="I3029" s="3">
        <f t="shared" si="1094"/>
        <v>0</v>
      </c>
      <c r="J3029" s="3">
        <f t="shared" si="1094"/>
        <v>0</v>
      </c>
      <c r="K3029" s="3">
        <f t="shared" si="1094"/>
        <v>0</v>
      </c>
      <c r="L3029" s="3">
        <f t="shared" si="1094"/>
        <v>0</v>
      </c>
      <c r="M3029" s="3">
        <f t="shared" si="1094"/>
        <v>0</v>
      </c>
      <c r="N3029" s="3">
        <f t="shared" si="1094"/>
        <v>0</v>
      </c>
      <c r="O3029" s="3">
        <f t="shared" si="1094"/>
        <v>0</v>
      </c>
      <c r="P3029" s="3">
        <f t="shared" si="1094"/>
        <v>0</v>
      </c>
      <c r="Q3029" s="3">
        <f t="shared" si="1094"/>
        <v>0</v>
      </c>
      <c r="R3029" s="3">
        <f t="shared" si="1094"/>
        <v>0</v>
      </c>
      <c r="S3029" s="3">
        <f t="shared" si="1094"/>
        <v>0</v>
      </c>
      <c r="T3029" s="3">
        <f t="shared" si="1094"/>
        <v>0</v>
      </c>
      <c r="U3029" s="3">
        <f t="shared" si="1094"/>
        <v>0</v>
      </c>
      <c r="V3029" s="3">
        <f t="shared" si="1094"/>
        <v>0</v>
      </c>
      <c r="W3029" s="3">
        <f t="shared" si="1094"/>
        <v>0</v>
      </c>
      <c r="X3029" s="3">
        <f t="shared" si="1094"/>
        <v>0</v>
      </c>
      <c r="Y3029" s="3">
        <f t="shared" si="1094"/>
        <v>0</v>
      </c>
      <c r="Z3029" s="3">
        <f t="shared" si="1094"/>
        <v>0</v>
      </c>
      <c r="AA3029" s="3">
        <f t="shared" si="1094"/>
        <v>0</v>
      </c>
      <c r="AB3029" s="3">
        <f t="shared" si="1094"/>
        <v>0</v>
      </c>
      <c r="AC3029" s="3">
        <f t="shared" si="1094"/>
        <v>0</v>
      </c>
      <c r="AD3029" s="3">
        <f t="shared" si="1094"/>
        <v>0</v>
      </c>
      <c r="AE3029" s="3">
        <f t="shared" si="1094"/>
        <v>0</v>
      </c>
      <c r="AF3029" s="3">
        <f t="shared" si="1094"/>
        <v>0</v>
      </c>
      <c r="AG3029" s="3">
        <f t="shared" si="1094"/>
        <v>0</v>
      </c>
      <c r="AH3029" s="3">
        <f t="shared" si="1094"/>
        <v>0</v>
      </c>
      <c r="AI3029" s="3">
        <f t="shared" si="1094"/>
        <v>0</v>
      </c>
      <c r="AJ3029" s="3">
        <f t="shared" si="1094"/>
        <v>0</v>
      </c>
      <c r="AK3029" s="3">
        <f t="shared" si="1094"/>
        <v>0</v>
      </c>
      <c r="AL3029" s="3">
        <f t="shared" si="1094"/>
        <v>0</v>
      </c>
      <c r="AM3029" s="3">
        <f t="shared" si="1094"/>
        <v>2.4567552189918507</v>
      </c>
      <c r="AN3029" s="3">
        <f t="shared" si="1094"/>
        <v>4.8636234651413242</v>
      </c>
      <c r="AO3029" s="3">
        <f t="shared" si="1094"/>
        <v>6.7990996278387481</v>
      </c>
      <c r="AP3029" s="3">
        <f t="shared" si="1094"/>
        <v>8.7383240949984096</v>
      </c>
      <c r="AQ3029" s="3">
        <f t="shared" si="1094"/>
        <v>10.564282426941412</v>
      </c>
      <c r="AR3029" s="3">
        <f t="shared" si="1094"/>
        <v>12.308036183266561</v>
      </c>
      <c r="AS3029" s="3">
        <f t="shared" si="1094"/>
        <v>22.690131713530622</v>
      </c>
      <c r="AT3029" s="3">
        <f t="shared" si="1094"/>
        <v>33.431957654815236</v>
      </c>
      <c r="AU3029" s="3">
        <f t="shared" si="1094"/>
        <v>43.911720761835696</v>
      </c>
      <c r="AV3029" s="3">
        <f t="shared" si="1094"/>
        <v>54.790797432142298</v>
      </c>
      <c r="AW3029" s="3">
        <f t="shared" si="1094"/>
        <v>66.426277672370361</v>
      </c>
      <c r="AX3029" s="3"/>
    </row>
    <row r="3030" spans="3:50">
      <c r="C3030" s="10" t="s">
        <v>1</v>
      </c>
      <c r="D3030" s="3">
        <f t="shared" si="1094"/>
        <v>0</v>
      </c>
      <c r="E3030" s="3">
        <f t="shared" si="1094"/>
        <v>0</v>
      </c>
      <c r="F3030" s="3">
        <f t="shared" si="1094"/>
        <v>0</v>
      </c>
      <c r="G3030" s="3">
        <f t="shared" si="1094"/>
        <v>0</v>
      </c>
      <c r="H3030" s="3">
        <f t="shared" si="1094"/>
        <v>0</v>
      </c>
      <c r="I3030" s="3">
        <f t="shared" si="1094"/>
        <v>0</v>
      </c>
      <c r="J3030" s="3">
        <f t="shared" si="1094"/>
        <v>0</v>
      </c>
      <c r="K3030" s="3">
        <f t="shared" si="1094"/>
        <v>0</v>
      </c>
      <c r="L3030" s="3">
        <f t="shared" si="1094"/>
        <v>0</v>
      </c>
      <c r="M3030" s="3">
        <f t="shared" si="1094"/>
        <v>0</v>
      </c>
      <c r="N3030" s="3">
        <f t="shared" si="1094"/>
        <v>0</v>
      </c>
      <c r="O3030" s="3">
        <f t="shared" si="1094"/>
        <v>0</v>
      </c>
      <c r="P3030" s="3">
        <f t="shared" si="1094"/>
        <v>0</v>
      </c>
      <c r="Q3030" s="3">
        <f t="shared" si="1094"/>
        <v>0</v>
      </c>
      <c r="R3030" s="3">
        <f t="shared" si="1094"/>
        <v>0</v>
      </c>
      <c r="S3030" s="3">
        <f t="shared" si="1094"/>
        <v>0</v>
      </c>
      <c r="T3030" s="3">
        <f t="shared" si="1094"/>
        <v>0</v>
      </c>
      <c r="U3030" s="3">
        <f t="shared" si="1094"/>
        <v>0</v>
      </c>
      <c r="V3030" s="3">
        <f t="shared" si="1094"/>
        <v>0</v>
      </c>
      <c r="W3030" s="3">
        <f t="shared" si="1094"/>
        <v>0</v>
      </c>
      <c r="X3030" s="3">
        <f t="shared" si="1094"/>
        <v>0</v>
      </c>
      <c r="Y3030" s="3">
        <f t="shared" si="1094"/>
        <v>0</v>
      </c>
      <c r="Z3030" s="3">
        <f t="shared" si="1094"/>
        <v>0</v>
      </c>
      <c r="AA3030" s="3">
        <f t="shared" si="1094"/>
        <v>0</v>
      </c>
      <c r="AB3030" s="3">
        <f t="shared" si="1094"/>
        <v>0</v>
      </c>
      <c r="AC3030" s="3">
        <f t="shared" si="1094"/>
        <v>0</v>
      </c>
      <c r="AD3030" s="3">
        <f t="shared" si="1094"/>
        <v>0</v>
      </c>
      <c r="AE3030" s="3">
        <f t="shared" si="1094"/>
        <v>0</v>
      </c>
      <c r="AF3030" s="3">
        <f t="shared" si="1094"/>
        <v>0</v>
      </c>
      <c r="AG3030" s="3">
        <f t="shared" si="1094"/>
        <v>0</v>
      </c>
      <c r="AH3030" s="3">
        <f t="shared" si="1094"/>
        <v>0</v>
      </c>
      <c r="AI3030" s="3">
        <f t="shared" si="1094"/>
        <v>0</v>
      </c>
      <c r="AJ3030" s="3">
        <f t="shared" si="1094"/>
        <v>0</v>
      </c>
      <c r="AK3030" s="3">
        <f t="shared" si="1094"/>
        <v>0</v>
      </c>
      <c r="AL3030" s="3">
        <f t="shared" si="1094"/>
        <v>0</v>
      </c>
      <c r="AM3030" s="3">
        <f t="shared" si="1094"/>
        <v>2.620312509818298</v>
      </c>
      <c r="AN3030" s="3">
        <f t="shared" si="1094"/>
        <v>5.3004356610225285</v>
      </c>
      <c r="AO3030" s="3">
        <f t="shared" si="1094"/>
        <v>7.5651872741453454</v>
      </c>
      <c r="AP3030" s="3">
        <f t="shared" si="1094"/>
        <v>9.9194994244458545</v>
      </c>
      <c r="AQ3030" s="3">
        <f t="shared" si="1094"/>
        <v>12.226167806188252</v>
      </c>
      <c r="AR3030" s="3">
        <f t="shared" si="1094"/>
        <v>0.87074649241238744</v>
      </c>
      <c r="AS3030" s="3">
        <f t="shared" si="1094"/>
        <v>3.2688864814313878</v>
      </c>
      <c r="AT3030" s="3">
        <f t="shared" si="1094"/>
        <v>5.7833518854405215</v>
      </c>
      <c r="AU3030" s="3">
        <f t="shared" si="1094"/>
        <v>8.3326136501150589</v>
      </c>
      <c r="AV3030" s="3">
        <f t="shared" si="1094"/>
        <v>11.037851302761062</v>
      </c>
      <c r="AW3030" s="3">
        <f t="shared" si="1094"/>
        <v>13.98500348051984</v>
      </c>
      <c r="AX3030" s="3"/>
    </row>
    <row r="3031" spans="3:50">
      <c r="C3031" s="7" t="s">
        <v>0</v>
      </c>
      <c r="D3031" s="4">
        <f t="shared" si="1094"/>
        <v>0</v>
      </c>
      <c r="E3031" s="4">
        <f t="shared" si="1094"/>
        <v>0</v>
      </c>
      <c r="F3031" s="4">
        <f t="shared" si="1094"/>
        <v>0</v>
      </c>
      <c r="G3031" s="4">
        <f t="shared" si="1094"/>
        <v>0</v>
      </c>
      <c r="H3031" s="4">
        <f t="shared" si="1094"/>
        <v>0</v>
      </c>
      <c r="I3031" s="4">
        <f t="shared" si="1094"/>
        <v>0</v>
      </c>
      <c r="J3031" s="4">
        <f t="shared" si="1094"/>
        <v>0</v>
      </c>
      <c r="K3031" s="4">
        <f t="shared" si="1094"/>
        <v>0</v>
      </c>
      <c r="L3031" s="4">
        <f t="shared" si="1094"/>
        <v>0</v>
      </c>
      <c r="M3031" s="4">
        <f t="shared" si="1094"/>
        <v>0</v>
      </c>
      <c r="N3031" s="4">
        <f t="shared" si="1094"/>
        <v>0</v>
      </c>
      <c r="O3031" s="4">
        <f t="shared" si="1094"/>
        <v>0</v>
      </c>
      <c r="P3031" s="4">
        <f t="shared" si="1094"/>
        <v>0</v>
      </c>
      <c r="Q3031" s="4">
        <f t="shared" si="1094"/>
        <v>0</v>
      </c>
      <c r="R3031" s="4">
        <f t="shared" si="1094"/>
        <v>0</v>
      </c>
      <c r="S3031" s="4">
        <f t="shared" si="1094"/>
        <v>0</v>
      </c>
      <c r="T3031" s="4">
        <f t="shared" si="1094"/>
        <v>0</v>
      </c>
      <c r="U3031" s="4">
        <f t="shared" si="1094"/>
        <v>0</v>
      </c>
      <c r="V3031" s="4">
        <f t="shared" si="1094"/>
        <v>0</v>
      </c>
      <c r="W3031" s="4">
        <f t="shared" si="1094"/>
        <v>0</v>
      </c>
      <c r="X3031" s="4">
        <f t="shared" si="1094"/>
        <v>0</v>
      </c>
      <c r="Y3031" s="4">
        <f t="shared" si="1094"/>
        <v>0</v>
      </c>
      <c r="Z3031" s="4">
        <f t="shared" si="1094"/>
        <v>0</v>
      </c>
      <c r="AA3031" s="4">
        <f t="shared" si="1094"/>
        <v>0</v>
      </c>
      <c r="AB3031" s="4">
        <f t="shared" si="1094"/>
        <v>0</v>
      </c>
      <c r="AC3031" s="4">
        <f t="shared" si="1094"/>
        <v>0</v>
      </c>
      <c r="AD3031" s="4">
        <f t="shared" si="1094"/>
        <v>0</v>
      </c>
      <c r="AE3031" s="4">
        <f t="shared" si="1094"/>
        <v>0</v>
      </c>
      <c r="AF3031" s="4">
        <f t="shared" si="1094"/>
        <v>0</v>
      </c>
      <c r="AG3031" s="4">
        <f t="shared" si="1094"/>
        <v>0</v>
      </c>
      <c r="AH3031" s="4">
        <f t="shared" si="1094"/>
        <v>0</v>
      </c>
      <c r="AI3031" s="4">
        <f t="shared" si="1094"/>
        <v>0</v>
      </c>
      <c r="AJ3031" s="4">
        <f t="shared" si="1094"/>
        <v>0</v>
      </c>
      <c r="AK3031" s="4">
        <f t="shared" si="1094"/>
        <v>0</v>
      </c>
      <c r="AL3031" s="4">
        <f t="shared" si="1094"/>
        <v>0</v>
      </c>
      <c r="AM3031" s="4">
        <f t="shared" si="1094"/>
        <v>0</v>
      </c>
      <c r="AN3031" s="4">
        <f t="shared" si="1094"/>
        <v>0</v>
      </c>
      <c r="AO3031" s="4">
        <f t="shared" si="1094"/>
        <v>0</v>
      </c>
      <c r="AP3031" s="4">
        <f t="shared" si="1094"/>
        <v>0</v>
      </c>
      <c r="AQ3031" s="4">
        <f t="shared" si="1094"/>
        <v>0</v>
      </c>
      <c r="AR3031" s="4">
        <f t="shared" si="1094"/>
        <v>0</v>
      </c>
      <c r="AS3031" s="4">
        <f t="shared" si="1094"/>
        <v>0</v>
      </c>
      <c r="AT3031" s="4">
        <f t="shared" si="1094"/>
        <v>0</v>
      </c>
      <c r="AU3031" s="4">
        <f t="shared" si="1094"/>
        <v>0</v>
      </c>
      <c r="AV3031" s="4">
        <f t="shared" si="1094"/>
        <v>0</v>
      </c>
      <c r="AW3031" s="4">
        <f t="shared" si="1094"/>
        <v>0</v>
      </c>
      <c r="AX3031" s="3"/>
    </row>
    <row r="3032" spans="3:50">
      <c r="C3032" s="14">
        <v>35</v>
      </c>
      <c r="D3032" s="11">
        <f t="shared" ref="D3032:AW3032" si="1095">(D654+D655)*D2761</f>
        <v>0</v>
      </c>
      <c r="E3032" s="11">
        <f t="shared" si="1095"/>
        <v>0</v>
      </c>
      <c r="F3032" s="11">
        <f t="shared" si="1095"/>
        <v>0</v>
      </c>
      <c r="G3032" s="11">
        <f t="shared" si="1095"/>
        <v>0</v>
      </c>
      <c r="H3032" s="11">
        <f t="shared" si="1095"/>
        <v>0</v>
      </c>
      <c r="I3032" s="11">
        <f t="shared" si="1095"/>
        <v>0</v>
      </c>
      <c r="J3032" s="11">
        <f t="shared" si="1095"/>
        <v>0</v>
      </c>
      <c r="K3032" s="11">
        <f t="shared" si="1095"/>
        <v>0</v>
      </c>
      <c r="L3032" s="11">
        <f t="shared" si="1095"/>
        <v>0</v>
      </c>
      <c r="M3032" s="11">
        <f t="shared" si="1095"/>
        <v>0</v>
      </c>
      <c r="N3032" s="11">
        <f t="shared" si="1095"/>
        <v>0</v>
      </c>
      <c r="O3032" s="11">
        <f t="shared" si="1095"/>
        <v>0</v>
      </c>
      <c r="P3032" s="11">
        <f t="shared" si="1095"/>
        <v>0</v>
      </c>
      <c r="Q3032" s="11">
        <f t="shared" si="1095"/>
        <v>0</v>
      </c>
      <c r="R3032" s="11">
        <f t="shared" si="1095"/>
        <v>0</v>
      </c>
      <c r="S3032" s="11">
        <f t="shared" si="1095"/>
        <v>0</v>
      </c>
      <c r="T3032" s="11">
        <f t="shared" si="1095"/>
        <v>0</v>
      </c>
      <c r="U3032" s="11">
        <f t="shared" si="1095"/>
        <v>0</v>
      </c>
      <c r="V3032" s="11">
        <f t="shared" si="1095"/>
        <v>0</v>
      </c>
      <c r="W3032" s="11">
        <f t="shared" si="1095"/>
        <v>0</v>
      </c>
      <c r="X3032" s="11">
        <f t="shared" si="1095"/>
        <v>0</v>
      </c>
      <c r="Y3032" s="11">
        <f t="shared" si="1095"/>
        <v>0</v>
      </c>
      <c r="Z3032" s="11">
        <f t="shared" si="1095"/>
        <v>0</v>
      </c>
      <c r="AA3032" s="11">
        <f t="shared" si="1095"/>
        <v>0</v>
      </c>
      <c r="AB3032" s="11">
        <f t="shared" si="1095"/>
        <v>0</v>
      </c>
      <c r="AC3032" s="11">
        <f t="shared" si="1095"/>
        <v>0</v>
      </c>
      <c r="AD3032" s="11">
        <f t="shared" si="1095"/>
        <v>0</v>
      </c>
      <c r="AE3032" s="11">
        <f t="shared" si="1095"/>
        <v>0</v>
      </c>
      <c r="AF3032" s="11">
        <f t="shared" si="1095"/>
        <v>0</v>
      </c>
      <c r="AG3032" s="11">
        <f t="shared" si="1095"/>
        <v>0</v>
      </c>
      <c r="AH3032" s="11">
        <f t="shared" si="1095"/>
        <v>0</v>
      </c>
      <c r="AI3032" s="11">
        <f t="shared" si="1095"/>
        <v>0</v>
      </c>
      <c r="AJ3032" s="11">
        <f t="shared" si="1095"/>
        <v>0</v>
      </c>
      <c r="AK3032" s="11">
        <f t="shared" si="1095"/>
        <v>0</v>
      </c>
      <c r="AL3032" s="11">
        <f t="shared" si="1095"/>
        <v>0</v>
      </c>
      <c r="AM3032" s="11" t="e">
        <f t="shared" si="1095"/>
        <v>#DIV/0!</v>
      </c>
      <c r="AN3032" s="11">
        <f t="shared" si="1095"/>
        <v>4.469941518775431</v>
      </c>
      <c r="AO3032" s="11">
        <f t="shared" si="1095"/>
        <v>0</v>
      </c>
      <c r="AP3032" s="11">
        <f t="shared" si="1095"/>
        <v>0</v>
      </c>
      <c r="AQ3032" s="11">
        <f t="shared" si="1095"/>
        <v>0</v>
      </c>
      <c r="AR3032" s="11">
        <f t="shared" si="1095"/>
        <v>0</v>
      </c>
      <c r="AS3032" s="11">
        <f t="shared" si="1095"/>
        <v>11.67070175430541</v>
      </c>
      <c r="AT3032" s="11">
        <f t="shared" si="1095"/>
        <v>22.968357346281088</v>
      </c>
      <c r="AU3032" s="11">
        <f t="shared" si="1095"/>
        <v>34.692203309887454</v>
      </c>
      <c r="AV3032" s="11">
        <f t="shared" si="1095"/>
        <v>46.218777981994158</v>
      </c>
      <c r="AW3032" s="11">
        <f t="shared" si="1095"/>
        <v>58.240134417536396</v>
      </c>
      <c r="AX3032" s="11"/>
    </row>
    <row r="3033" spans="3:50">
      <c r="C3033" s="10" t="s">
        <v>4</v>
      </c>
      <c r="D3033" s="3">
        <f t="shared" ref="D3033:AW3037" si="1096">D652*D2762</f>
        <v>0</v>
      </c>
      <c r="E3033" s="3">
        <f t="shared" si="1096"/>
        <v>0</v>
      </c>
      <c r="F3033" s="3">
        <f t="shared" si="1096"/>
        <v>0</v>
      </c>
      <c r="G3033" s="3">
        <f t="shared" si="1096"/>
        <v>0</v>
      </c>
      <c r="H3033" s="3">
        <f t="shared" si="1096"/>
        <v>0</v>
      </c>
      <c r="I3033" s="3">
        <f t="shared" si="1096"/>
        <v>0</v>
      </c>
      <c r="J3033" s="3">
        <f t="shared" si="1096"/>
        <v>0</v>
      </c>
      <c r="K3033" s="3">
        <f t="shared" si="1096"/>
        <v>0</v>
      </c>
      <c r="L3033" s="3">
        <f t="shared" si="1096"/>
        <v>0</v>
      </c>
      <c r="M3033" s="3">
        <f t="shared" si="1096"/>
        <v>0</v>
      </c>
      <c r="N3033" s="3">
        <f t="shared" si="1096"/>
        <v>0</v>
      </c>
      <c r="O3033" s="3">
        <f t="shared" si="1096"/>
        <v>0</v>
      </c>
      <c r="P3033" s="3">
        <f t="shared" si="1096"/>
        <v>0</v>
      </c>
      <c r="Q3033" s="3">
        <f t="shared" si="1096"/>
        <v>0</v>
      </c>
      <c r="R3033" s="3">
        <f t="shared" si="1096"/>
        <v>0</v>
      </c>
      <c r="S3033" s="3">
        <f t="shared" si="1096"/>
        <v>0</v>
      </c>
      <c r="T3033" s="3">
        <f t="shared" si="1096"/>
        <v>0</v>
      </c>
      <c r="U3033" s="3">
        <f t="shared" si="1096"/>
        <v>0</v>
      </c>
      <c r="V3033" s="3">
        <f t="shared" si="1096"/>
        <v>0</v>
      </c>
      <c r="W3033" s="3">
        <f t="shared" si="1096"/>
        <v>0</v>
      </c>
      <c r="X3033" s="3">
        <f t="shared" si="1096"/>
        <v>0</v>
      </c>
      <c r="Y3033" s="3">
        <f t="shared" si="1096"/>
        <v>0</v>
      </c>
      <c r="Z3033" s="3">
        <f t="shared" si="1096"/>
        <v>0</v>
      </c>
      <c r="AA3033" s="3">
        <f t="shared" si="1096"/>
        <v>0</v>
      </c>
      <c r="AB3033" s="3">
        <f t="shared" si="1096"/>
        <v>0</v>
      </c>
      <c r="AC3033" s="3">
        <f t="shared" si="1096"/>
        <v>0</v>
      </c>
      <c r="AD3033" s="3">
        <f t="shared" si="1096"/>
        <v>0</v>
      </c>
      <c r="AE3033" s="3">
        <f t="shared" si="1096"/>
        <v>0</v>
      </c>
      <c r="AF3033" s="3">
        <f t="shared" si="1096"/>
        <v>0</v>
      </c>
      <c r="AG3033" s="3">
        <f t="shared" si="1096"/>
        <v>0</v>
      </c>
      <c r="AH3033" s="3">
        <f t="shared" si="1096"/>
        <v>0</v>
      </c>
      <c r="AI3033" s="3">
        <f t="shared" si="1096"/>
        <v>0</v>
      </c>
      <c r="AJ3033" s="3">
        <f t="shared" si="1096"/>
        <v>0</v>
      </c>
      <c r="AK3033" s="3">
        <f t="shared" si="1096"/>
        <v>0</v>
      </c>
      <c r="AL3033" s="3">
        <f t="shared" si="1096"/>
        <v>0</v>
      </c>
      <c r="AM3033" s="3">
        <f t="shared" si="1096"/>
        <v>0</v>
      </c>
      <c r="AN3033" s="3">
        <f t="shared" si="1096"/>
        <v>0</v>
      </c>
      <c r="AO3033" s="3">
        <f t="shared" si="1096"/>
        <v>0</v>
      </c>
      <c r="AP3033" s="3">
        <f t="shared" si="1096"/>
        <v>0</v>
      </c>
      <c r="AQ3033" s="3">
        <f t="shared" si="1096"/>
        <v>0</v>
      </c>
      <c r="AR3033" s="3">
        <f t="shared" si="1096"/>
        <v>0</v>
      </c>
      <c r="AS3033" s="3">
        <f t="shared" si="1096"/>
        <v>0</v>
      </c>
      <c r="AT3033" s="3">
        <f t="shared" si="1096"/>
        <v>0</v>
      </c>
      <c r="AU3033" s="3">
        <f t="shared" si="1096"/>
        <v>0</v>
      </c>
      <c r="AV3033" s="3">
        <f t="shared" si="1096"/>
        <v>0</v>
      </c>
      <c r="AW3033" s="3">
        <f t="shared" si="1096"/>
        <v>0</v>
      </c>
      <c r="AX3033" s="3"/>
    </row>
    <row r="3034" spans="3:50">
      <c r="C3034" s="10" t="s">
        <v>3</v>
      </c>
      <c r="D3034" s="3">
        <f t="shared" si="1096"/>
        <v>0</v>
      </c>
      <c r="E3034" s="3">
        <f t="shared" si="1096"/>
        <v>0</v>
      </c>
      <c r="F3034" s="3">
        <f t="shared" si="1096"/>
        <v>0</v>
      </c>
      <c r="G3034" s="3">
        <f t="shared" si="1096"/>
        <v>0</v>
      </c>
      <c r="H3034" s="3">
        <f t="shared" si="1096"/>
        <v>0</v>
      </c>
      <c r="I3034" s="3">
        <f t="shared" si="1096"/>
        <v>0</v>
      </c>
      <c r="J3034" s="3">
        <f t="shared" si="1096"/>
        <v>0</v>
      </c>
      <c r="K3034" s="3">
        <f t="shared" si="1096"/>
        <v>0</v>
      </c>
      <c r="L3034" s="3">
        <f t="shared" si="1096"/>
        <v>0</v>
      </c>
      <c r="M3034" s="3">
        <f t="shared" si="1096"/>
        <v>0</v>
      </c>
      <c r="N3034" s="3">
        <f t="shared" si="1096"/>
        <v>0</v>
      </c>
      <c r="O3034" s="3">
        <f t="shared" si="1096"/>
        <v>0</v>
      </c>
      <c r="P3034" s="3">
        <f t="shared" si="1096"/>
        <v>0</v>
      </c>
      <c r="Q3034" s="3">
        <f t="shared" si="1096"/>
        <v>0</v>
      </c>
      <c r="R3034" s="3">
        <f t="shared" si="1096"/>
        <v>0</v>
      </c>
      <c r="S3034" s="3">
        <f t="shared" si="1096"/>
        <v>0</v>
      </c>
      <c r="T3034" s="3">
        <f t="shared" si="1096"/>
        <v>0</v>
      </c>
      <c r="U3034" s="3">
        <f t="shared" si="1096"/>
        <v>0</v>
      </c>
      <c r="V3034" s="3">
        <f t="shared" si="1096"/>
        <v>0</v>
      </c>
      <c r="W3034" s="3">
        <f t="shared" si="1096"/>
        <v>0</v>
      </c>
      <c r="X3034" s="3">
        <f t="shared" si="1096"/>
        <v>0</v>
      </c>
      <c r="Y3034" s="3">
        <f t="shared" si="1096"/>
        <v>0</v>
      </c>
      <c r="Z3034" s="3">
        <f t="shared" si="1096"/>
        <v>0</v>
      </c>
      <c r="AA3034" s="3">
        <f t="shared" si="1096"/>
        <v>0</v>
      </c>
      <c r="AB3034" s="3">
        <f t="shared" si="1096"/>
        <v>0</v>
      </c>
      <c r="AC3034" s="3">
        <f t="shared" si="1096"/>
        <v>0</v>
      </c>
      <c r="AD3034" s="3">
        <f t="shared" si="1096"/>
        <v>0</v>
      </c>
      <c r="AE3034" s="3">
        <f t="shared" si="1096"/>
        <v>0</v>
      </c>
      <c r="AF3034" s="3">
        <f t="shared" si="1096"/>
        <v>0</v>
      </c>
      <c r="AG3034" s="3">
        <f t="shared" si="1096"/>
        <v>0</v>
      </c>
      <c r="AH3034" s="3">
        <f t="shared" si="1096"/>
        <v>0</v>
      </c>
      <c r="AI3034" s="3">
        <f t="shared" si="1096"/>
        <v>0</v>
      </c>
      <c r="AJ3034" s="3">
        <f t="shared" si="1096"/>
        <v>0</v>
      </c>
      <c r="AK3034" s="3">
        <f t="shared" si="1096"/>
        <v>0</v>
      </c>
      <c r="AL3034" s="3">
        <f t="shared" si="1096"/>
        <v>0</v>
      </c>
      <c r="AM3034" s="3">
        <f t="shared" si="1096"/>
        <v>0</v>
      </c>
      <c r="AN3034" s="3">
        <f t="shared" si="1096"/>
        <v>0</v>
      </c>
      <c r="AO3034" s="3">
        <f t="shared" si="1096"/>
        <v>0</v>
      </c>
      <c r="AP3034" s="3">
        <f t="shared" si="1096"/>
        <v>0</v>
      </c>
      <c r="AQ3034" s="3">
        <f t="shared" si="1096"/>
        <v>0</v>
      </c>
      <c r="AR3034" s="3">
        <f t="shared" si="1096"/>
        <v>0</v>
      </c>
      <c r="AS3034" s="3">
        <f t="shared" si="1096"/>
        <v>0</v>
      </c>
      <c r="AT3034" s="3">
        <f t="shared" si="1096"/>
        <v>0</v>
      </c>
      <c r="AU3034" s="3">
        <f t="shared" si="1096"/>
        <v>0</v>
      </c>
      <c r="AV3034" s="3">
        <f t="shared" si="1096"/>
        <v>0</v>
      </c>
      <c r="AW3034" s="3">
        <f t="shared" si="1096"/>
        <v>0</v>
      </c>
      <c r="AX3034" s="3"/>
    </row>
    <row r="3035" spans="3:50">
      <c r="C3035" s="10" t="s">
        <v>2</v>
      </c>
      <c r="D3035" s="3">
        <f t="shared" si="1096"/>
        <v>0</v>
      </c>
      <c r="E3035" s="3">
        <f t="shared" si="1096"/>
        <v>0</v>
      </c>
      <c r="F3035" s="3">
        <f t="shared" si="1096"/>
        <v>0</v>
      </c>
      <c r="G3035" s="3">
        <f t="shared" si="1096"/>
        <v>0</v>
      </c>
      <c r="H3035" s="3">
        <f t="shared" si="1096"/>
        <v>0</v>
      </c>
      <c r="I3035" s="3">
        <f t="shared" si="1096"/>
        <v>0</v>
      </c>
      <c r="J3035" s="3">
        <f t="shared" si="1096"/>
        <v>0</v>
      </c>
      <c r="K3035" s="3">
        <f t="shared" si="1096"/>
        <v>0</v>
      </c>
      <c r="L3035" s="3">
        <f t="shared" si="1096"/>
        <v>0</v>
      </c>
      <c r="M3035" s="3">
        <f t="shared" si="1096"/>
        <v>0</v>
      </c>
      <c r="N3035" s="3">
        <f t="shared" si="1096"/>
        <v>0</v>
      </c>
      <c r="O3035" s="3">
        <f t="shared" si="1096"/>
        <v>0</v>
      </c>
      <c r="P3035" s="3">
        <f t="shared" si="1096"/>
        <v>0</v>
      </c>
      <c r="Q3035" s="3">
        <f t="shared" si="1096"/>
        <v>0</v>
      </c>
      <c r="R3035" s="3">
        <f t="shared" si="1096"/>
        <v>0</v>
      </c>
      <c r="S3035" s="3">
        <f t="shared" si="1096"/>
        <v>0</v>
      </c>
      <c r="T3035" s="3">
        <f t="shared" si="1096"/>
        <v>0</v>
      </c>
      <c r="U3035" s="3">
        <f t="shared" si="1096"/>
        <v>0</v>
      </c>
      <c r="V3035" s="3">
        <f t="shared" si="1096"/>
        <v>0</v>
      </c>
      <c r="W3035" s="3">
        <f t="shared" si="1096"/>
        <v>0</v>
      </c>
      <c r="X3035" s="3">
        <f t="shared" si="1096"/>
        <v>0</v>
      </c>
      <c r="Y3035" s="3">
        <f t="shared" si="1096"/>
        <v>0</v>
      </c>
      <c r="Z3035" s="3">
        <f t="shared" si="1096"/>
        <v>0</v>
      </c>
      <c r="AA3035" s="3">
        <f t="shared" si="1096"/>
        <v>0</v>
      </c>
      <c r="AB3035" s="3">
        <f t="shared" si="1096"/>
        <v>0</v>
      </c>
      <c r="AC3035" s="3">
        <f t="shared" si="1096"/>
        <v>0</v>
      </c>
      <c r="AD3035" s="3">
        <f t="shared" si="1096"/>
        <v>0</v>
      </c>
      <c r="AE3035" s="3">
        <f t="shared" si="1096"/>
        <v>0</v>
      </c>
      <c r="AF3035" s="3">
        <f t="shared" si="1096"/>
        <v>0</v>
      </c>
      <c r="AG3035" s="3">
        <f t="shared" si="1096"/>
        <v>0</v>
      </c>
      <c r="AH3035" s="3">
        <f t="shared" si="1096"/>
        <v>0</v>
      </c>
      <c r="AI3035" s="3">
        <f t="shared" si="1096"/>
        <v>0</v>
      </c>
      <c r="AJ3035" s="3">
        <f t="shared" si="1096"/>
        <v>0</v>
      </c>
      <c r="AK3035" s="3">
        <f t="shared" si="1096"/>
        <v>0</v>
      </c>
      <c r="AL3035" s="3">
        <f t="shared" si="1096"/>
        <v>0</v>
      </c>
      <c r="AM3035" s="3">
        <f t="shared" si="1096"/>
        <v>0</v>
      </c>
      <c r="AN3035" s="3">
        <f t="shared" si="1096"/>
        <v>2.1784946577820792</v>
      </c>
      <c r="AO3035" s="3">
        <f t="shared" si="1096"/>
        <v>4.3127527131587131</v>
      </c>
      <c r="AP3035" s="3">
        <f t="shared" si="1096"/>
        <v>6.0290101767049329</v>
      </c>
      <c r="AQ3035" s="3">
        <f t="shared" si="1096"/>
        <v>7.7485913988346722</v>
      </c>
      <c r="AR3035" s="3">
        <f t="shared" si="1096"/>
        <v>9.3677353984973077</v>
      </c>
      <c r="AS3035" s="3">
        <f t="shared" si="1096"/>
        <v>10.913985596024366</v>
      </c>
      <c r="AT3035" s="3">
        <f t="shared" si="1096"/>
        <v>20.1201692135134</v>
      </c>
      <c r="AU3035" s="3">
        <f t="shared" si="1096"/>
        <v>29.645338936167434</v>
      </c>
      <c r="AV3035" s="3">
        <f t="shared" si="1096"/>
        <v>38.938127964141607</v>
      </c>
      <c r="AW3035" s="3">
        <f t="shared" si="1096"/>
        <v>48.585002925331359</v>
      </c>
      <c r="AX3035" s="3"/>
    </row>
    <row r="3036" spans="3:50">
      <c r="C3036" s="10" t="s">
        <v>1</v>
      </c>
      <c r="D3036" s="3">
        <f t="shared" si="1096"/>
        <v>0</v>
      </c>
      <c r="E3036" s="3">
        <f t="shared" si="1096"/>
        <v>0</v>
      </c>
      <c r="F3036" s="3">
        <f t="shared" si="1096"/>
        <v>0</v>
      </c>
      <c r="G3036" s="3">
        <f t="shared" si="1096"/>
        <v>0</v>
      </c>
      <c r="H3036" s="3">
        <f t="shared" si="1096"/>
        <v>0</v>
      </c>
      <c r="I3036" s="3">
        <f t="shared" si="1096"/>
        <v>0</v>
      </c>
      <c r="J3036" s="3">
        <f t="shared" si="1096"/>
        <v>0</v>
      </c>
      <c r="K3036" s="3">
        <f t="shared" si="1096"/>
        <v>0</v>
      </c>
      <c r="L3036" s="3">
        <f t="shared" si="1096"/>
        <v>0</v>
      </c>
      <c r="M3036" s="3">
        <f t="shared" si="1096"/>
        <v>0</v>
      </c>
      <c r="N3036" s="3">
        <f t="shared" si="1096"/>
        <v>0</v>
      </c>
      <c r="O3036" s="3">
        <f t="shared" si="1096"/>
        <v>0</v>
      </c>
      <c r="P3036" s="3">
        <f t="shared" si="1096"/>
        <v>0</v>
      </c>
      <c r="Q3036" s="3">
        <f t="shared" si="1096"/>
        <v>0</v>
      </c>
      <c r="R3036" s="3">
        <f t="shared" si="1096"/>
        <v>0</v>
      </c>
      <c r="S3036" s="3">
        <f t="shared" si="1096"/>
        <v>0</v>
      </c>
      <c r="T3036" s="3">
        <f t="shared" si="1096"/>
        <v>0</v>
      </c>
      <c r="U3036" s="3">
        <f t="shared" si="1096"/>
        <v>0</v>
      </c>
      <c r="V3036" s="3">
        <f t="shared" si="1096"/>
        <v>0</v>
      </c>
      <c r="W3036" s="3">
        <f t="shared" si="1096"/>
        <v>0</v>
      </c>
      <c r="X3036" s="3">
        <f t="shared" si="1096"/>
        <v>0</v>
      </c>
      <c r="Y3036" s="3">
        <f t="shared" si="1096"/>
        <v>0</v>
      </c>
      <c r="Z3036" s="3">
        <f t="shared" si="1096"/>
        <v>0</v>
      </c>
      <c r="AA3036" s="3">
        <f t="shared" si="1096"/>
        <v>0</v>
      </c>
      <c r="AB3036" s="3">
        <f t="shared" si="1096"/>
        <v>0</v>
      </c>
      <c r="AC3036" s="3">
        <f t="shared" si="1096"/>
        <v>0</v>
      </c>
      <c r="AD3036" s="3">
        <f t="shared" si="1096"/>
        <v>0</v>
      </c>
      <c r="AE3036" s="3">
        <f t="shared" si="1096"/>
        <v>0</v>
      </c>
      <c r="AF3036" s="3">
        <f t="shared" si="1096"/>
        <v>0</v>
      </c>
      <c r="AG3036" s="3">
        <f t="shared" si="1096"/>
        <v>0</v>
      </c>
      <c r="AH3036" s="3">
        <f t="shared" si="1096"/>
        <v>0</v>
      </c>
      <c r="AI3036" s="3">
        <f t="shared" si="1096"/>
        <v>0</v>
      </c>
      <c r="AJ3036" s="3">
        <f t="shared" si="1096"/>
        <v>0</v>
      </c>
      <c r="AK3036" s="3">
        <f t="shared" si="1096"/>
        <v>0</v>
      </c>
      <c r="AL3036" s="3">
        <f t="shared" si="1096"/>
        <v>0</v>
      </c>
      <c r="AM3036" s="3">
        <f t="shared" si="1096"/>
        <v>0</v>
      </c>
      <c r="AN3036" s="3">
        <f t="shared" si="1096"/>
        <v>2.3152054134338886</v>
      </c>
      <c r="AO3036" s="3">
        <f t="shared" si="1096"/>
        <v>4.6832571649281487</v>
      </c>
      <c r="AP3036" s="3">
        <f t="shared" si="1096"/>
        <v>6.6843029085706362</v>
      </c>
      <c r="AQ3036" s="3">
        <f t="shared" si="1096"/>
        <v>8.7644808319538612</v>
      </c>
      <c r="AR3036" s="3">
        <f t="shared" si="1096"/>
        <v>10.802562589147431</v>
      </c>
      <c r="AS3036" s="3">
        <f t="shared" si="1096"/>
        <v>0.76935746610679046</v>
      </c>
      <c r="AT3036" s="3">
        <f t="shared" si="1096"/>
        <v>2.8882599496636394</v>
      </c>
      <c r="AU3036" s="3">
        <f t="shared" si="1096"/>
        <v>5.1099430097723229</v>
      </c>
      <c r="AV3036" s="3">
        <f t="shared" si="1096"/>
        <v>7.3623707700946124</v>
      </c>
      <c r="AW3036" s="3">
        <f t="shared" si="1096"/>
        <v>9.7526127105361144</v>
      </c>
      <c r="AX3036" s="3"/>
    </row>
    <row r="3037" spans="3:50">
      <c r="C3037" s="7" t="s">
        <v>0</v>
      </c>
      <c r="D3037" s="4">
        <f t="shared" si="1096"/>
        <v>0</v>
      </c>
      <c r="E3037" s="4">
        <f t="shared" si="1096"/>
        <v>0</v>
      </c>
      <c r="F3037" s="4">
        <f t="shared" si="1096"/>
        <v>0</v>
      </c>
      <c r="G3037" s="4">
        <f t="shared" si="1096"/>
        <v>0</v>
      </c>
      <c r="H3037" s="4">
        <f t="shared" si="1096"/>
        <v>0</v>
      </c>
      <c r="I3037" s="4">
        <f t="shared" si="1096"/>
        <v>0</v>
      </c>
      <c r="J3037" s="4">
        <f t="shared" si="1096"/>
        <v>0</v>
      </c>
      <c r="K3037" s="4">
        <f t="shared" si="1096"/>
        <v>0</v>
      </c>
      <c r="L3037" s="4">
        <f t="shared" si="1096"/>
        <v>0</v>
      </c>
      <c r="M3037" s="4">
        <f t="shared" si="1096"/>
        <v>0</v>
      </c>
      <c r="N3037" s="4">
        <f t="shared" si="1096"/>
        <v>0</v>
      </c>
      <c r="O3037" s="4">
        <f t="shared" si="1096"/>
        <v>0</v>
      </c>
      <c r="P3037" s="4">
        <f t="shared" si="1096"/>
        <v>0</v>
      </c>
      <c r="Q3037" s="4">
        <f t="shared" si="1096"/>
        <v>0</v>
      </c>
      <c r="R3037" s="4">
        <f t="shared" si="1096"/>
        <v>0</v>
      </c>
      <c r="S3037" s="4">
        <f t="shared" si="1096"/>
        <v>0</v>
      </c>
      <c r="T3037" s="4">
        <f t="shared" si="1096"/>
        <v>0</v>
      </c>
      <c r="U3037" s="4">
        <f t="shared" si="1096"/>
        <v>0</v>
      </c>
      <c r="V3037" s="4">
        <f t="shared" si="1096"/>
        <v>0</v>
      </c>
      <c r="W3037" s="4">
        <f t="shared" si="1096"/>
        <v>0</v>
      </c>
      <c r="X3037" s="4">
        <f t="shared" si="1096"/>
        <v>0</v>
      </c>
      <c r="Y3037" s="4">
        <f t="shared" si="1096"/>
        <v>0</v>
      </c>
      <c r="Z3037" s="4">
        <f t="shared" si="1096"/>
        <v>0</v>
      </c>
      <c r="AA3037" s="4">
        <f t="shared" si="1096"/>
        <v>0</v>
      </c>
      <c r="AB3037" s="4">
        <f t="shared" si="1096"/>
        <v>0</v>
      </c>
      <c r="AC3037" s="4">
        <f t="shared" si="1096"/>
        <v>0</v>
      </c>
      <c r="AD3037" s="4">
        <f t="shared" si="1096"/>
        <v>0</v>
      </c>
      <c r="AE3037" s="4">
        <f t="shared" si="1096"/>
        <v>0</v>
      </c>
      <c r="AF3037" s="4">
        <f t="shared" si="1096"/>
        <v>0</v>
      </c>
      <c r="AG3037" s="4">
        <f t="shared" si="1096"/>
        <v>0</v>
      </c>
      <c r="AH3037" s="4">
        <f t="shared" si="1096"/>
        <v>0</v>
      </c>
      <c r="AI3037" s="4">
        <f t="shared" si="1096"/>
        <v>0</v>
      </c>
      <c r="AJ3037" s="4">
        <f t="shared" si="1096"/>
        <v>0</v>
      </c>
      <c r="AK3037" s="4">
        <f t="shared" si="1096"/>
        <v>0</v>
      </c>
      <c r="AL3037" s="4">
        <f t="shared" si="1096"/>
        <v>0</v>
      </c>
      <c r="AM3037" s="4">
        <f t="shared" si="1096"/>
        <v>0</v>
      </c>
      <c r="AN3037" s="4">
        <f t="shared" si="1096"/>
        <v>0</v>
      </c>
      <c r="AO3037" s="4">
        <f t="shared" si="1096"/>
        <v>0</v>
      </c>
      <c r="AP3037" s="4">
        <f t="shared" si="1096"/>
        <v>0</v>
      </c>
      <c r="AQ3037" s="4">
        <f t="shared" si="1096"/>
        <v>0</v>
      </c>
      <c r="AR3037" s="4">
        <f t="shared" si="1096"/>
        <v>0</v>
      </c>
      <c r="AS3037" s="4">
        <f t="shared" si="1096"/>
        <v>0</v>
      </c>
      <c r="AT3037" s="4">
        <f t="shared" si="1096"/>
        <v>0</v>
      </c>
      <c r="AU3037" s="4">
        <f t="shared" si="1096"/>
        <v>0</v>
      </c>
      <c r="AV3037" s="4">
        <f t="shared" si="1096"/>
        <v>0</v>
      </c>
      <c r="AW3037" s="4">
        <f t="shared" si="1096"/>
        <v>0</v>
      </c>
      <c r="AX3037" s="3"/>
    </row>
    <row r="3038" spans="3:50">
      <c r="C3038" s="14">
        <v>36</v>
      </c>
      <c r="D3038" s="11">
        <f t="shared" ref="D3038:AW3038" si="1097">(D660+D661)*D2767</f>
        <v>0</v>
      </c>
      <c r="E3038" s="11">
        <f t="shared" si="1097"/>
        <v>0</v>
      </c>
      <c r="F3038" s="11">
        <f t="shared" si="1097"/>
        <v>0</v>
      </c>
      <c r="G3038" s="11">
        <f t="shared" si="1097"/>
        <v>0</v>
      </c>
      <c r="H3038" s="11">
        <f t="shared" si="1097"/>
        <v>0</v>
      </c>
      <c r="I3038" s="11">
        <f t="shared" si="1097"/>
        <v>0</v>
      </c>
      <c r="J3038" s="11">
        <f t="shared" si="1097"/>
        <v>0</v>
      </c>
      <c r="K3038" s="11">
        <f t="shared" si="1097"/>
        <v>0</v>
      </c>
      <c r="L3038" s="11">
        <f t="shared" si="1097"/>
        <v>0</v>
      </c>
      <c r="M3038" s="11">
        <f t="shared" si="1097"/>
        <v>0</v>
      </c>
      <c r="N3038" s="11">
        <f t="shared" si="1097"/>
        <v>0</v>
      </c>
      <c r="O3038" s="11">
        <f t="shared" si="1097"/>
        <v>0</v>
      </c>
      <c r="P3038" s="11">
        <f t="shared" si="1097"/>
        <v>0</v>
      </c>
      <c r="Q3038" s="11">
        <f t="shared" si="1097"/>
        <v>0</v>
      </c>
      <c r="R3038" s="11">
        <f t="shared" si="1097"/>
        <v>0</v>
      </c>
      <c r="S3038" s="11">
        <f t="shared" si="1097"/>
        <v>0</v>
      </c>
      <c r="T3038" s="11">
        <f t="shared" si="1097"/>
        <v>0</v>
      </c>
      <c r="U3038" s="11">
        <f t="shared" si="1097"/>
        <v>0</v>
      </c>
      <c r="V3038" s="11">
        <f t="shared" si="1097"/>
        <v>0</v>
      </c>
      <c r="W3038" s="11">
        <f t="shared" si="1097"/>
        <v>0</v>
      </c>
      <c r="X3038" s="11">
        <f t="shared" si="1097"/>
        <v>0</v>
      </c>
      <c r="Y3038" s="11">
        <f t="shared" si="1097"/>
        <v>0</v>
      </c>
      <c r="Z3038" s="11">
        <f t="shared" si="1097"/>
        <v>0</v>
      </c>
      <c r="AA3038" s="11">
        <f t="shared" si="1097"/>
        <v>0</v>
      </c>
      <c r="AB3038" s="11">
        <f t="shared" si="1097"/>
        <v>0</v>
      </c>
      <c r="AC3038" s="11">
        <f t="shared" si="1097"/>
        <v>0</v>
      </c>
      <c r="AD3038" s="11">
        <f t="shared" si="1097"/>
        <v>0</v>
      </c>
      <c r="AE3038" s="11">
        <f t="shared" si="1097"/>
        <v>0</v>
      </c>
      <c r="AF3038" s="11">
        <f t="shared" si="1097"/>
        <v>0</v>
      </c>
      <c r="AG3038" s="11">
        <f t="shared" si="1097"/>
        <v>0</v>
      </c>
      <c r="AH3038" s="11">
        <f t="shared" si="1097"/>
        <v>0</v>
      </c>
      <c r="AI3038" s="11">
        <f t="shared" si="1097"/>
        <v>0</v>
      </c>
      <c r="AJ3038" s="11">
        <f t="shared" si="1097"/>
        <v>0</v>
      </c>
      <c r="AK3038" s="11">
        <f t="shared" si="1097"/>
        <v>0</v>
      </c>
      <c r="AL3038" s="11">
        <f t="shared" si="1097"/>
        <v>0</v>
      </c>
      <c r="AM3038" s="11">
        <f t="shared" si="1097"/>
        <v>0</v>
      </c>
      <c r="AN3038" s="11" t="e">
        <f t="shared" si="1097"/>
        <v>#DIV/0!</v>
      </c>
      <c r="AO3038" s="11">
        <f t="shared" si="1097"/>
        <v>3.9357562323677131</v>
      </c>
      <c r="AP3038" s="11">
        <f t="shared" si="1097"/>
        <v>0</v>
      </c>
      <c r="AQ3038" s="11">
        <f t="shared" si="1097"/>
        <v>0</v>
      </c>
      <c r="AR3038" s="11">
        <f t="shared" si="1097"/>
        <v>0</v>
      </c>
      <c r="AS3038" s="11">
        <f t="shared" si="1097"/>
        <v>0</v>
      </c>
      <c r="AT3038" s="11">
        <f t="shared" si="1097"/>
        <v>10.295671086073718</v>
      </c>
      <c r="AU3038" s="11">
        <f t="shared" si="1097"/>
        <v>20.257001300603505</v>
      </c>
      <c r="AV3038" s="11">
        <f t="shared" si="1097"/>
        <v>30.594312905394556</v>
      </c>
      <c r="AW3038" s="11">
        <f t="shared" si="1097"/>
        <v>40.757663435790811</v>
      </c>
      <c r="AX3038" s="11"/>
    </row>
    <row r="3039" spans="3:50">
      <c r="C3039" s="10" t="s">
        <v>4</v>
      </c>
      <c r="D3039" s="3">
        <f t="shared" ref="D3039:AW3043" si="1098">D658*D2768</f>
        <v>0</v>
      </c>
      <c r="E3039" s="3">
        <f t="shared" si="1098"/>
        <v>0</v>
      </c>
      <c r="F3039" s="3">
        <f t="shared" si="1098"/>
        <v>0</v>
      </c>
      <c r="G3039" s="3">
        <f t="shared" si="1098"/>
        <v>0</v>
      </c>
      <c r="H3039" s="3">
        <f t="shared" si="1098"/>
        <v>0</v>
      </c>
      <c r="I3039" s="3">
        <f t="shared" si="1098"/>
        <v>0</v>
      </c>
      <c r="J3039" s="3">
        <f t="shared" si="1098"/>
        <v>0</v>
      </c>
      <c r="K3039" s="3">
        <f t="shared" si="1098"/>
        <v>0</v>
      </c>
      <c r="L3039" s="3">
        <f t="shared" si="1098"/>
        <v>0</v>
      </c>
      <c r="M3039" s="3">
        <f t="shared" si="1098"/>
        <v>0</v>
      </c>
      <c r="N3039" s="3">
        <f t="shared" si="1098"/>
        <v>0</v>
      </c>
      <c r="O3039" s="3">
        <f t="shared" si="1098"/>
        <v>0</v>
      </c>
      <c r="P3039" s="3">
        <f t="shared" si="1098"/>
        <v>0</v>
      </c>
      <c r="Q3039" s="3">
        <f t="shared" si="1098"/>
        <v>0</v>
      </c>
      <c r="R3039" s="3">
        <f t="shared" si="1098"/>
        <v>0</v>
      </c>
      <c r="S3039" s="3">
        <f t="shared" si="1098"/>
        <v>0</v>
      </c>
      <c r="T3039" s="3">
        <f t="shared" si="1098"/>
        <v>0</v>
      </c>
      <c r="U3039" s="3">
        <f t="shared" si="1098"/>
        <v>0</v>
      </c>
      <c r="V3039" s="3">
        <f t="shared" si="1098"/>
        <v>0</v>
      </c>
      <c r="W3039" s="3">
        <f t="shared" si="1098"/>
        <v>0</v>
      </c>
      <c r="X3039" s="3">
        <f t="shared" si="1098"/>
        <v>0</v>
      </c>
      <c r="Y3039" s="3">
        <f t="shared" si="1098"/>
        <v>0</v>
      </c>
      <c r="Z3039" s="3">
        <f t="shared" si="1098"/>
        <v>0</v>
      </c>
      <c r="AA3039" s="3">
        <f t="shared" si="1098"/>
        <v>0</v>
      </c>
      <c r="AB3039" s="3">
        <f t="shared" si="1098"/>
        <v>0</v>
      </c>
      <c r="AC3039" s="3">
        <f t="shared" si="1098"/>
        <v>0</v>
      </c>
      <c r="AD3039" s="3">
        <f t="shared" si="1098"/>
        <v>0</v>
      </c>
      <c r="AE3039" s="3">
        <f t="shared" si="1098"/>
        <v>0</v>
      </c>
      <c r="AF3039" s="3">
        <f t="shared" si="1098"/>
        <v>0</v>
      </c>
      <c r="AG3039" s="3">
        <f t="shared" si="1098"/>
        <v>0</v>
      </c>
      <c r="AH3039" s="3">
        <f t="shared" si="1098"/>
        <v>0</v>
      </c>
      <c r="AI3039" s="3">
        <f t="shared" si="1098"/>
        <v>0</v>
      </c>
      <c r="AJ3039" s="3">
        <f t="shared" si="1098"/>
        <v>0</v>
      </c>
      <c r="AK3039" s="3">
        <f t="shared" si="1098"/>
        <v>0</v>
      </c>
      <c r="AL3039" s="3">
        <f t="shared" si="1098"/>
        <v>0</v>
      </c>
      <c r="AM3039" s="3">
        <f t="shared" si="1098"/>
        <v>0</v>
      </c>
      <c r="AN3039" s="3">
        <f t="shared" si="1098"/>
        <v>0</v>
      </c>
      <c r="AO3039" s="3">
        <f t="shared" si="1098"/>
        <v>0</v>
      </c>
      <c r="AP3039" s="3">
        <f t="shared" si="1098"/>
        <v>0</v>
      </c>
      <c r="AQ3039" s="3">
        <f t="shared" si="1098"/>
        <v>0</v>
      </c>
      <c r="AR3039" s="3">
        <f t="shared" si="1098"/>
        <v>0</v>
      </c>
      <c r="AS3039" s="3">
        <f t="shared" si="1098"/>
        <v>0</v>
      </c>
      <c r="AT3039" s="3">
        <f t="shared" si="1098"/>
        <v>0</v>
      </c>
      <c r="AU3039" s="3">
        <f t="shared" si="1098"/>
        <v>0</v>
      </c>
      <c r="AV3039" s="3">
        <f t="shared" si="1098"/>
        <v>0</v>
      </c>
      <c r="AW3039" s="3">
        <f t="shared" si="1098"/>
        <v>0</v>
      </c>
      <c r="AX3039" s="3"/>
    </row>
    <row r="3040" spans="3:50">
      <c r="C3040" s="10" t="s">
        <v>3</v>
      </c>
      <c r="D3040" s="3">
        <f t="shared" si="1098"/>
        <v>0</v>
      </c>
      <c r="E3040" s="3">
        <f t="shared" si="1098"/>
        <v>0</v>
      </c>
      <c r="F3040" s="3">
        <f t="shared" si="1098"/>
        <v>0</v>
      </c>
      <c r="G3040" s="3">
        <f t="shared" si="1098"/>
        <v>0</v>
      </c>
      <c r="H3040" s="3">
        <f t="shared" si="1098"/>
        <v>0</v>
      </c>
      <c r="I3040" s="3">
        <f t="shared" si="1098"/>
        <v>0</v>
      </c>
      <c r="J3040" s="3">
        <f t="shared" si="1098"/>
        <v>0</v>
      </c>
      <c r="K3040" s="3">
        <f t="shared" si="1098"/>
        <v>0</v>
      </c>
      <c r="L3040" s="3">
        <f t="shared" si="1098"/>
        <v>0</v>
      </c>
      <c r="M3040" s="3">
        <f t="shared" si="1098"/>
        <v>0</v>
      </c>
      <c r="N3040" s="3">
        <f t="shared" si="1098"/>
        <v>0</v>
      </c>
      <c r="O3040" s="3">
        <f t="shared" si="1098"/>
        <v>0</v>
      </c>
      <c r="P3040" s="3">
        <f t="shared" si="1098"/>
        <v>0</v>
      </c>
      <c r="Q3040" s="3">
        <f t="shared" si="1098"/>
        <v>0</v>
      </c>
      <c r="R3040" s="3">
        <f t="shared" si="1098"/>
        <v>0</v>
      </c>
      <c r="S3040" s="3">
        <f t="shared" si="1098"/>
        <v>0</v>
      </c>
      <c r="T3040" s="3">
        <f t="shared" si="1098"/>
        <v>0</v>
      </c>
      <c r="U3040" s="3">
        <f t="shared" si="1098"/>
        <v>0</v>
      </c>
      <c r="V3040" s="3">
        <f t="shared" si="1098"/>
        <v>0</v>
      </c>
      <c r="W3040" s="3">
        <f t="shared" si="1098"/>
        <v>0</v>
      </c>
      <c r="X3040" s="3">
        <f t="shared" si="1098"/>
        <v>0</v>
      </c>
      <c r="Y3040" s="3">
        <f t="shared" si="1098"/>
        <v>0</v>
      </c>
      <c r="Z3040" s="3">
        <f t="shared" si="1098"/>
        <v>0</v>
      </c>
      <c r="AA3040" s="3">
        <f t="shared" si="1098"/>
        <v>0</v>
      </c>
      <c r="AB3040" s="3">
        <f t="shared" si="1098"/>
        <v>0</v>
      </c>
      <c r="AC3040" s="3">
        <f t="shared" si="1098"/>
        <v>0</v>
      </c>
      <c r="AD3040" s="3">
        <f t="shared" si="1098"/>
        <v>0</v>
      </c>
      <c r="AE3040" s="3">
        <f t="shared" si="1098"/>
        <v>0</v>
      </c>
      <c r="AF3040" s="3">
        <f t="shared" si="1098"/>
        <v>0</v>
      </c>
      <c r="AG3040" s="3">
        <f t="shared" si="1098"/>
        <v>0</v>
      </c>
      <c r="AH3040" s="3">
        <f t="shared" si="1098"/>
        <v>0</v>
      </c>
      <c r="AI3040" s="3">
        <f t="shared" si="1098"/>
        <v>0</v>
      </c>
      <c r="AJ3040" s="3">
        <f t="shared" si="1098"/>
        <v>0</v>
      </c>
      <c r="AK3040" s="3">
        <f t="shared" si="1098"/>
        <v>0</v>
      </c>
      <c r="AL3040" s="3">
        <f t="shared" si="1098"/>
        <v>0</v>
      </c>
      <c r="AM3040" s="3">
        <f t="shared" si="1098"/>
        <v>0</v>
      </c>
      <c r="AN3040" s="3">
        <f t="shared" si="1098"/>
        <v>0</v>
      </c>
      <c r="AO3040" s="3">
        <f t="shared" si="1098"/>
        <v>0</v>
      </c>
      <c r="AP3040" s="3">
        <f t="shared" si="1098"/>
        <v>0</v>
      </c>
      <c r="AQ3040" s="3">
        <f t="shared" si="1098"/>
        <v>0</v>
      </c>
      <c r="AR3040" s="3">
        <f t="shared" si="1098"/>
        <v>0</v>
      </c>
      <c r="AS3040" s="3">
        <f t="shared" si="1098"/>
        <v>0</v>
      </c>
      <c r="AT3040" s="3">
        <f t="shared" si="1098"/>
        <v>0</v>
      </c>
      <c r="AU3040" s="3">
        <f t="shared" si="1098"/>
        <v>0</v>
      </c>
      <c r="AV3040" s="3">
        <f t="shared" si="1098"/>
        <v>0</v>
      </c>
      <c r="AW3040" s="3">
        <f t="shared" si="1098"/>
        <v>0</v>
      </c>
      <c r="AX3040" s="3"/>
    </row>
    <row r="3041" spans="3:50">
      <c r="C3041" s="10" t="s">
        <v>2</v>
      </c>
      <c r="D3041" s="3">
        <f t="shared" si="1098"/>
        <v>0</v>
      </c>
      <c r="E3041" s="3">
        <f t="shared" si="1098"/>
        <v>0</v>
      </c>
      <c r="F3041" s="3">
        <f t="shared" si="1098"/>
        <v>0</v>
      </c>
      <c r="G3041" s="3">
        <f t="shared" si="1098"/>
        <v>0</v>
      </c>
      <c r="H3041" s="3">
        <f t="shared" si="1098"/>
        <v>0</v>
      </c>
      <c r="I3041" s="3">
        <f t="shared" si="1098"/>
        <v>0</v>
      </c>
      <c r="J3041" s="3">
        <f t="shared" si="1098"/>
        <v>0</v>
      </c>
      <c r="K3041" s="3">
        <f t="shared" si="1098"/>
        <v>0</v>
      </c>
      <c r="L3041" s="3">
        <f t="shared" si="1098"/>
        <v>0</v>
      </c>
      <c r="M3041" s="3">
        <f t="shared" si="1098"/>
        <v>0</v>
      </c>
      <c r="N3041" s="3">
        <f t="shared" si="1098"/>
        <v>0</v>
      </c>
      <c r="O3041" s="3">
        <f t="shared" si="1098"/>
        <v>0</v>
      </c>
      <c r="P3041" s="3">
        <f t="shared" si="1098"/>
        <v>0</v>
      </c>
      <c r="Q3041" s="3">
        <f t="shared" si="1098"/>
        <v>0</v>
      </c>
      <c r="R3041" s="3">
        <f t="shared" si="1098"/>
        <v>0</v>
      </c>
      <c r="S3041" s="3">
        <f t="shared" si="1098"/>
        <v>0</v>
      </c>
      <c r="T3041" s="3">
        <f t="shared" si="1098"/>
        <v>0</v>
      </c>
      <c r="U3041" s="3">
        <f t="shared" si="1098"/>
        <v>0</v>
      </c>
      <c r="V3041" s="3">
        <f t="shared" si="1098"/>
        <v>0</v>
      </c>
      <c r="W3041" s="3">
        <f t="shared" si="1098"/>
        <v>0</v>
      </c>
      <c r="X3041" s="3">
        <f t="shared" si="1098"/>
        <v>0</v>
      </c>
      <c r="Y3041" s="3">
        <f t="shared" si="1098"/>
        <v>0</v>
      </c>
      <c r="Z3041" s="3">
        <f t="shared" si="1098"/>
        <v>0</v>
      </c>
      <c r="AA3041" s="3">
        <f t="shared" si="1098"/>
        <v>0</v>
      </c>
      <c r="AB3041" s="3">
        <f t="shared" si="1098"/>
        <v>0</v>
      </c>
      <c r="AC3041" s="3">
        <f t="shared" si="1098"/>
        <v>0</v>
      </c>
      <c r="AD3041" s="3">
        <f t="shared" si="1098"/>
        <v>0</v>
      </c>
      <c r="AE3041" s="3">
        <f t="shared" si="1098"/>
        <v>0</v>
      </c>
      <c r="AF3041" s="3">
        <f t="shared" si="1098"/>
        <v>0</v>
      </c>
      <c r="AG3041" s="3">
        <f t="shared" si="1098"/>
        <v>0</v>
      </c>
      <c r="AH3041" s="3">
        <f t="shared" si="1098"/>
        <v>0</v>
      </c>
      <c r="AI3041" s="3">
        <f t="shared" si="1098"/>
        <v>0</v>
      </c>
      <c r="AJ3041" s="3">
        <f t="shared" si="1098"/>
        <v>0</v>
      </c>
      <c r="AK3041" s="3">
        <f t="shared" si="1098"/>
        <v>0</v>
      </c>
      <c r="AL3041" s="3">
        <f t="shared" si="1098"/>
        <v>0</v>
      </c>
      <c r="AM3041" s="3">
        <f t="shared" si="1098"/>
        <v>0</v>
      </c>
      <c r="AN3041" s="3">
        <f t="shared" si="1098"/>
        <v>0</v>
      </c>
      <c r="AO3041" s="3">
        <f t="shared" si="1098"/>
        <v>1.9224139996538994</v>
      </c>
      <c r="AP3041" s="3">
        <f t="shared" si="1098"/>
        <v>3.8057913813121758</v>
      </c>
      <c r="AQ3041" s="3">
        <f t="shared" si="1098"/>
        <v>5.3203038742144155</v>
      </c>
      <c r="AR3041" s="3">
        <f t="shared" si="1098"/>
        <v>6.8377494199977358</v>
      </c>
      <c r="AS3041" s="3">
        <f t="shared" si="1098"/>
        <v>8.2665640747814422</v>
      </c>
      <c r="AT3041" s="3">
        <f t="shared" si="1098"/>
        <v>9.6310535473973449</v>
      </c>
      <c r="AU3041" s="3">
        <f t="shared" si="1098"/>
        <v>17.755056150031088</v>
      </c>
      <c r="AV3041" s="3">
        <f t="shared" si="1098"/>
        <v>26.1605482445365</v>
      </c>
      <c r="AW3041" s="3">
        <f t="shared" si="1098"/>
        <v>34.360975846867937</v>
      </c>
      <c r="AX3041" s="3"/>
    </row>
    <row r="3042" spans="3:50">
      <c r="C3042" s="10" t="s">
        <v>1</v>
      </c>
      <c r="D3042" s="3">
        <f t="shared" si="1098"/>
        <v>0</v>
      </c>
      <c r="E3042" s="3">
        <f t="shared" si="1098"/>
        <v>0</v>
      </c>
      <c r="F3042" s="3">
        <f t="shared" si="1098"/>
        <v>0</v>
      </c>
      <c r="G3042" s="3">
        <f t="shared" si="1098"/>
        <v>0</v>
      </c>
      <c r="H3042" s="3">
        <f t="shared" si="1098"/>
        <v>0</v>
      </c>
      <c r="I3042" s="3">
        <f t="shared" si="1098"/>
        <v>0</v>
      </c>
      <c r="J3042" s="3">
        <f t="shared" si="1098"/>
        <v>0</v>
      </c>
      <c r="K3042" s="3">
        <f t="shared" si="1098"/>
        <v>0</v>
      </c>
      <c r="L3042" s="3">
        <f t="shared" si="1098"/>
        <v>0</v>
      </c>
      <c r="M3042" s="3">
        <f t="shared" si="1098"/>
        <v>0</v>
      </c>
      <c r="N3042" s="3">
        <f t="shared" si="1098"/>
        <v>0</v>
      </c>
      <c r="O3042" s="3">
        <f t="shared" si="1098"/>
        <v>0</v>
      </c>
      <c r="P3042" s="3">
        <f t="shared" si="1098"/>
        <v>0</v>
      </c>
      <c r="Q3042" s="3">
        <f t="shared" si="1098"/>
        <v>0</v>
      </c>
      <c r="R3042" s="3">
        <f t="shared" si="1098"/>
        <v>0</v>
      </c>
      <c r="S3042" s="3">
        <f t="shared" si="1098"/>
        <v>0</v>
      </c>
      <c r="T3042" s="3">
        <f t="shared" si="1098"/>
        <v>0</v>
      </c>
      <c r="U3042" s="3">
        <f t="shared" si="1098"/>
        <v>0</v>
      </c>
      <c r="V3042" s="3">
        <f t="shared" si="1098"/>
        <v>0</v>
      </c>
      <c r="W3042" s="3">
        <f t="shared" si="1098"/>
        <v>0</v>
      </c>
      <c r="X3042" s="3">
        <f t="shared" si="1098"/>
        <v>0</v>
      </c>
      <c r="Y3042" s="3">
        <f t="shared" si="1098"/>
        <v>0</v>
      </c>
      <c r="Z3042" s="3">
        <f t="shared" si="1098"/>
        <v>0</v>
      </c>
      <c r="AA3042" s="3">
        <f t="shared" si="1098"/>
        <v>0</v>
      </c>
      <c r="AB3042" s="3">
        <f t="shared" si="1098"/>
        <v>0</v>
      </c>
      <c r="AC3042" s="3">
        <f t="shared" si="1098"/>
        <v>0</v>
      </c>
      <c r="AD3042" s="3">
        <f t="shared" si="1098"/>
        <v>0</v>
      </c>
      <c r="AE3042" s="3">
        <f t="shared" si="1098"/>
        <v>0</v>
      </c>
      <c r="AF3042" s="3">
        <f t="shared" si="1098"/>
        <v>0</v>
      </c>
      <c r="AG3042" s="3">
        <f t="shared" si="1098"/>
        <v>0</v>
      </c>
      <c r="AH3042" s="3">
        <f t="shared" si="1098"/>
        <v>0</v>
      </c>
      <c r="AI3042" s="3">
        <f t="shared" si="1098"/>
        <v>0</v>
      </c>
      <c r="AJ3042" s="3">
        <f t="shared" si="1098"/>
        <v>0</v>
      </c>
      <c r="AK3042" s="3">
        <f t="shared" si="1098"/>
        <v>0</v>
      </c>
      <c r="AL3042" s="3">
        <f t="shared" si="1098"/>
        <v>0</v>
      </c>
      <c r="AM3042" s="3">
        <f t="shared" si="1098"/>
        <v>0</v>
      </c>
      <c r="AN3042" s="3">
        <f t="shared" si="1098"/>
        <v>0</v>
      </c>
      <c r="AO3042" s="3">
        <f t="shared" si="1098"/>
        <v>2.0355123646291826</v>
      </c>
      <c r="AP3042" s="3">
        <f t="shared" si="1098"/>
        <v>4.1174868591078706</v>
      </c>
      <c r="AQ3042" s="3">
        <f t="shared" si="1098"/>
        <v>5.8767922450311136</v>
      </c>
      <c r="AR3042" s="3">
        <f t="shared" si="1098"/>
        <v>7.70567008848563</v>
      </c>
      <c r="AS3042" s="3">
        <f t="shared" si="1098"/>
        <v>9.4975372778161997</v>
      </c>
      <c r="AT3042" s="3">
        <f t="shared" si="1098"/>
        <v>0.67641368925335166</v>
      </c>
      <c r="AU3042" s="3">
        <f t="shared" si="1098"/>
        <v>2.5393378944651785</v>
      </c>
      <c r="AV3042" s="3">
        <f t="shared" si="1098"/>
        <v>4.4926260618554954</v>
      </c>
      <c r="AW3042" s="3">
        <f t="shared" si="1098"/>
        <v>6.472944754083259</v>
      </c>
      <c r="AX3042" s="3"/>
    </row>
    <row r="3043" spans="3:50">
      <c r="C3043" s="7" t="s">
        <v>0</v>
      </c>
      <c r="D3043" s="4">
        <f t="shared" si="1098"/>
        <v>0</v>
      </c>
      <c r="E3043" s="4">
        <f t="shared" si="1098"/>
        <v>0</v>
      </c>
      <c r="F3043" s="4">
        <f t="shared" si="1098"/>
        <v>0</v>
      </c>
      <c r="G3043" s="4">
        <f t="shared" si="1098"/>
        <v>0</v>
      </c>
      <c r="H3043" s="4">
        <f t="shared" si="1098"/>
        <v>0</v>
      </c>
      <c r="I3043" s="4">
        <f t="shared" si="1098"/>
        <v>0</v>
      </c>
      <c r="J3043" s="4">
        <f t="shared" si="1098"/>
        <v>0</v>
      </c>
      <c r="K3043" s="4">
        <f t="shared" si="1098"/>
        <v>0</v>
      </c>
      <c r="L3043" s="4">
        <f t="shared" si="1098"/>
        <v>0</v>
      </c>
      <c r="M3043" s="4">
        <f t="shared" si="1098"/>
        <v>0</v>
      </c>
      <c r="N3043" s="4">
        <f t="shared" si="1098"/>
        <v>0</v>
      </c>
      <c r="O3043" s="4">
        <f t="shared" si="1098"/>
        <v>0</v>
      </c>
      <c r="P3043" s="4">
        <f t="shared" si="1098"/>
        <v>0</v>
      </c>
      <c r="Q3043" s="4">
        <f t="shared" si="1098"/>
        <v>0</v>
      </c>
      <c r="R3043" s="4">
        <f t="shared" si="1098"/>
        <v>0</v>
      </c>
      <c r="S3043" s="4">
        <f t="shared" si="1098"/>
        <v>0</v>
      </c>
      <c r="T3043" s="4">
        <f t="shared" si="1098"/>
        <v>0</v>
      </c>
      <c r="U3043" s="4">
        <f t="shared" si="1098"/>
        <v>0</v>
      </c>
      <c r="V3043" s="4">
        <f t="shared" si="1098"/>
        <v>0</v>
      </c>
      <c r="W3043" s="4">
        <f t="shared" si="1098"/>
        <v>0</v>
      </c>
      <c r="X3043" s="4">
        <f t="shared" si="1098"/>
        <v>0</v>
      </c>
      <c r="Y3043" s="4">
        <f t="shared" si="1098"/>
        <v>0</v>
      </c>
      <c r="Z3043" s="4">
        <f t="shared" si="1098"/>
        <v>0</v>
      </c>
      <c r="AA3043" s="4">
        <f t="shared" si="1098"/>
        <v>0</v>
      </c>
      <c r="AB3043" s="4">
        <f t="shared" si="1098"/>
        <v>0</v>
      </c>
      <c r="AC3043" s="4">
        <f t="shared" si="1098"/>
        <v>0</v>
      </c>
      <c r="AD3043" s="4">
        <f t="shared" si="1098"/>
        <v>0</v>
      </c>
      <c r="AE3043" s="4">
        <f t="shared" si="1098"/>
        <v>0</v>
      </c>
      <c r="AF3043" s="4">
        <f t="shared" si="1098"/>
        <v>0</v>
      </c>
      <c r="AG3043" s="4">
        <f t="shared" si="1098"/>
        <v>0</v>
      </c>
      <c r="AH3043" s="4">
        <f t="shared" si="1098"/>
        <v>0</v>
      </c>
      <c r="AI3043" s="4">
        <f t="shared" si="1098"/>
        <v>0</v>
      </c>
      <c r="AJ3043" s="4">
        <f t="shared" si="1098"/>
        <v>0</v>
      </c>
      <c r="AK3043" s="4">
        <f t="shared" si="1098"/>
        <v>0</v>
      </c>
      <c r="AL3043" s="4">
        <f t="shared" si="1098"/>
        <v>0</v>
      </c>
      <c r="AM3043" s="4">
        <f t="shared" si="1098"/>
        <v>0</v>
      </c>
      <c r="AN3043" s="4">
        <f t="shared" si="1098"/>
        <v>0</v>
      </c>
      <c r="AO3043" s="4">
        <f t="shared" si="1098"/>
        <v>0</v>
      </c>
      <c r="AP3043" s="4">
        <f t="shared" si="1098"/>
        <v>0</v>
      </c>
      <c r="AQ3043" s="4">
        <f t="shared" si="1098"/>
        <v>0</v>
      </c>
      <c r="AR3043" s="4">
        <f t="shared" si="1098"/>
        <v>0</v>
      </c>
      <c r="AS3043" s="4">
        <f t="shared" si="1098"/>
        <v>0</v>
      </c>
      <c r="AT3043" s="4">
        <f t="shared" si="1098"/>
        <v>0</v>
      </c>
      <c r="AU3043" s="4">
        <f t="shared" si="1098"/>
        <v>0</v>
      </c>
      <c r="AV3043" s="4">
        <f t="shared" si="1098"/>
        <v>0</v>
      </c>
      <c r="AW3043" s="4">
        <f t="shared" si="1098"/>
        <v>0</v>
      </c>
      <c r="AX3043" s="3"/>
    </row>
    <row r="3044" spans="3:50">
      <c r="C3044" s="14">
        <v>37</v>
      </c>
      <c r="D3044" s="11">
        <f t="shared" ref="D3044:AW3044" si="1099">(D666+D667)*D2773</f>
        <v>0</v>
      </c>
      <c r="E3044" s="11">
        <f t="shared" si="1099"/>
        <v>0</v>
      </c>
      <c r="F3044" s="11">
        <f t="shared" si="1099"/>
        <v>0</v>
      </c>
      <c r="G3044" s="11">
        <f t="shared" si="1099"/>
        <v>0</v>
      </c>
      <c r="H3044" s="11">
        <f t="shared" si="1099"/>
        <v>0</v>
      </c>
      <c r="I3044" s="11">
        <f t="shared" si="1099"/>
        <v>0</v>
      </c>
      <c r="J3044" s="11">
        <f t="shared" si="1099"/>
        <v>0</v>
      </c>
      <c r="K3044" s="11">
        <f t="shared" si="1099"/>
        <v>0</v>
      </c>
      <c r="L3044" s="11">
        <f t="shared" si="1099"/>
        <v>0</v>
      </c>
      <c r="M3044" s="11">
        <f t="shared" si="1099"/>
        <v>0</v>
      </c>
      <c r="N3044" s="11">
        <f t="shared" si="1099"/>
        <v>0</v>
      </c>
      <c r="O3044" s="11">
        <f t="shared" si="1099"/>
        <v>0</v>
      </c>
      <c r="P3044" s="11">
        <f t="shared" si="1099"/>
        <v>0</v>
      </c>
      <c r="Q3044" s="11">
        <f t="shared" si="1099"/>
        <v>0</v>
      </c>
      <c r="R3044" s="11">
        <f t="shared" si="1099"/>
        <v>0</v>
      </c>
      <c r="S3044" s="11">
        <f t="shared" si="1099"/>
        <v>0</v>
      </c>
      <c r="T3044" s="11">
        <f t="shared" si="1099"/>
        <v>0</v>
      </c>
      <c r="U3044" s="11">
        <f t="shared" si="1099"/>
        <v>0</v>
      </c>
      <c r="V3044" s="11">
        <f t="shared" si="1099"/>
        <v>0</v>
      </c>
      <c r="W3044" s="11">
        <f t="shared" si="1099"/>
        <v>0</v>
      </c>
      <c r="X3044" s="11">
        <f t="shared" si="1099"/>
        <v>0</v>
      </c>
      <c r="Y3044" s="11">
        <f t="shared" si="1099"/>
        <v>0</v>
      </c>
      <c r="Z3044" s="11">
        <f t="shared" si="1099"/>
        <v>0</v>
      </c>
      <c r="AA3044" s="11">
        <f t="shared" si="1099"/>
        <v>0</v>
      </c>
      <c r="AB3044" s="11">
        <f t="shared" si="1099"/>
        <v>0</v>
      </c>
      <c r="AC3044" s="11">
        <f t="shared" si="1099"/>
        <v>0</v>
      </c>
      <c r="AD3044" s="11">
        <f t="shared" si="1099"/>
        <v>0</v>
      </c>
      <c r="AE3044" s="11">
        <f t="shared" si="1099"/>
        <v>0</v>
      </c>
      <c r="AF3044" s="11">
        <f t="shared" si="1099"/>
        <v>0</v>
      </c>
      <c r="AG3044" s="11">
        <f t="shared" si="1099"/>
        <v>0</v>
      </c>
      <c r="AH3044" s="11">
        <f t="shared" si="1099"/>
        <v>0</v>
      </c>
      <c r="AI3044" s="11">
        <f t="shared" si="1099"/>
        <v>0</v>
      </c>
      <c r="AJ3044" s="11">
        <f t="shared" si="1099"/>
        <v>0</v>
      </c>
      <c r="AK3044" s="11">
        <f t="shared" si="1099"/>
        <v>0</v>
      </c>
      <c r="AL3044" s="11">
        <f t="shared" si="1099"/>
        <v>0</v>
      </c>
      <c r="AM3044" s="11">
        <f t="shared" si="1099"/>
        <v>0</v>
      </c>
      <c r="AN3044" s="11">
        <f t="shared" si="1099"/>
        <v>0</v>
      </c>
      <c r="AO3044" s="11" t="e">
        <f t="shared" si="1099"/>
        <v>#DIV/0!</v>
      </c>
      <c r="AP3044" s="11">
        <f t="shared" si="1099"/>
        <v>3.4484941571486334</v>
      </c>
      <c r="AQ3044" s="11">
        <f t="shared" si="1099"/>
        <v>0</v>
      </c>
      <c r="AR3044" s="11">
        <f t="shared" si="1099"/>
        <v>0</v>
      </c>
      <c r="AS3044" s="11">
        <f t="shared" si="1099"/>
        <v>0</v>
      </c>
      <c r="AT3044" s="11">
        <f t="shared" si="1099"/>
        <v>0</v>
      </c>
      <c r="AU3044" s="11">
        <f t="shared" si="1099"/>
        <v>9.0388119785579484</v>
      </c>
      <c r="AV3044" s="11">
        <f t="shared" si="1099"/>
        <v>17.779368017758561</v>
      </c>
      <c r="AW3044" s="11">
        <f t="shared" si="1099"/>
        <v>26.850010892193332</v>
      </c>
      <c r="AX3044" s="11"/>
    </row>
    <row r="3045" spans="3:50">
      <c r="C3045" s="10" t="s">
        <v>4</v>
      </c>
      <c r="D3045" s="3">
        <f t="shared" ref="D3045:AW3049" si="1100">D664*D2774</f>
        <v>0</v>
      </c>
      <c r="E3045" s="3">
        <f t="shared" si="1100"/>
        <v>0</v>
      </c>
      <c r="F3045" s="3">
        <f t="shared" si="1100"/>
        <v>0</v>
      </c>
      <c r="G3045" s="3">
        <f t="shared" si="1100"/>
        <v>0</v>
      </c>
      <c r="H3045" s="3">
        <f t="shared" si="1100"/>
        <v>0</v>
      </c>
      <c r="I3045" s="3">
        <f t="shared" si="1100"/>
        <v>0</v>
      </c>
      <c r="J3045" s="3">
        <f t="shared" si="1100"/>
        <v>0</v>
      </c>
      <c r="K3045" s="3">
        <f t="shared" si="1100"/>
        <v>0</v>
      </c>
      <c r="L3045" s="3">
        <f t="shared" si="1100"/>
        <v>0</v>
      </c>
      <c r="M3045" s="3">
        <f t="shared" si="1100"/>
        <v>0</v>
      </c>
      <c r="N3045" s="3">
        <f t="shared" si="1100"/>
        <v>0</v>
      </c>
      <c r="O3045" s="3">
        <f t="shared" si="1100"/>
        <v>0</v>
      </c>
      <c r="P3045" s="3">
        <f t="shared" si="1100"/>
        <v>0</v>
      </c>
      <c r="Q3045" s="3">
        <f t="shared" si="1100"/>
        <v>0</v>
      </c>
      <c r="R3045" s="3">
        <f t="shared" si="1100"/>
        <v>0</v>
      </c>
      <c r="S3045" s="3">
        <f t="shared" si="1100"/>
        <v>0</v>
      </c>
      <c r="T3045" s="3">
        <f t="shared" si="1100"/>
        <v>0</v>
      </c>
      <c r="U3045" s="3">
        <f t="shared" si="1100"/>
        <v>0</v>
      </c>
      <c r="V3045" s="3">
        <f t="shared" si="1100"/>
        <v>0</v>
      </c>
      <c r="W3045" s="3">
        <f t="shared" si="1100"/>
        <v>0</v>
      </c>
      <c r="X3045" s="3">
        <f t="shared" si="1100"/>
        <v>0</v>
      </c>
      <c r="Y3045" s="3">
        <f t="shared" si="1100"/>
        <v>0</v>
      </c>
      <c r="Z3045" s="3">
        <f t="shared" si="1100"/>
        <v>0</v>
      </c>
      <c r="AA3045" s="3">
        <f t="shared" si="1100"/>
        <v>0</v>
      </c>
      <c r="AB3045" s="3">
        <f t="shared" si="1100"/>
        <v>0</v>
      </c>
      <c r="AC3045" s="3">
        <f t="shared" si="1100"/>
        <v>0</v>
      </c>
      <c r="AD3045" s="3">
        <f t="shared" si="1100"/>
        <v>0</v>
      </c>
      <c r="AE3045" s="3">
        <f t="shared" si="1100"/>
        <v>0</v>
      </c>
      <c r="AF3045" s="3">
        <f t="shared" si="1100"/>
        <v>0</v>
      </c>
      <c r="AG3045" s="3">
        <f t="shared" si="1100"/>
        <v>0</v>
      </c>
      <c r="AH3045" s="3">
        <f t="shared" si="1100"/>
        <v>0</v>
      </c>
      <c r="AI3045" s="3">
        <f t="shared" si="1100"/>
        <v>0</v>
      </c>
      <c r="AJ3045" s="3">
        <f t="shared" si="1100"/>
        <v>0</v>
      </c>
      <c r="AK3045" s="3">
        <f t="shared" si="1100"/>
        <v>0</v>
      </c>
      <c r="AL3045" s="3">
        <f t="shared" si="1100"/>
        <v>0</v>
      </c>
      <c r="AM3045" s="3">
        <f t="shared" si="1100"/>
        <v>0</v>
      </c>
      <c r="AN3045" s="3">
        <f t="shared" si="1100"/>
        <v>0</v>
      </c>
      <c r="AO3045" s="3">
        <f t="shared" si="1100"/>
        <v>0</v>
      </c>
      <c r="AP3045" s="3">
        <f t="shared" si="1100"/>
        <v>0</v>
      </c>
      <c r="AQ3045" s="3">
        <f t="shared" si="1100"/>
        <v>0</v>
      </c>
      <c r="AR3045" s="3">
        <f t="shared" si="1100"/>
        <v>0</v>
      </c>
      <c r="AS3045" s="3">
        <f t="shared" si="1100"/>
        <v>0</v>
      </c>
      <c r="AT3045" s="3">
        <f t="shared" si="1100"/>
        <v>0</v>
      </c>
      <c r="AU3045" s="3">
        <f t="shared" si="1100"/>
        <v>0</v>
      </c>
      <c r="AV3045" s="3">
        <f t="shared" si="1100"/>
        <v>0</v>
      </c>
      <c r="AW3045" s="3">
        <f t="shared" si="1100"/>
        <v>0</v>
      </c>
      <c r="AX3045" s="3"/>
    </row>
    <row r="3046" spans="3:50">
      <c r="C3046" s="10" t="s">
        <v>3</v>
      </c>
      <c r="D3046" s="3">
        <f t="shared" si="1100"/>
        <v>0</v>
      </c>
      <c r="E3046" s="3">
        <f t="shared" si="1100"/>
        <v>0</v>
      </c>
      <c r="F3046" s="3">
        <f t="shared" si="1100"/>
        <v>0</v>
      </c>
      <c r="G3046" s="3">
        <f t="shared" si="1100"/>
        <v>0</v>
      </c>
      <c r="H3046" s="3">
        <f t="shared" si="1100"/>
        <v>0</v>
      </c>
      <c r="I3046" s="3">
        <f t="shared" si="1100"/>
        <v>0</v>
      </c>
      <c r="J3046" s="3">
        <f t="shared" si="1100"/>
        <v>0</v>
      </c>
      <c r="K3046" s="3">
        <f t="shared" si="1100"/>
        <v>0</v>
      </c>
      <c r="L3046" s="3">
        <f t="shared" si="1100"/>
        <v>0</v>
      </c>
      <c r="M3046" s="3">
        <f t="shared" si="1100"/>
        <v>0</v>
      </c>
      <c r="N3046" s="3">
        <f t="shared" si="1100"/>
        <v>0</v>
      </c>
      <c r="O3046" s="3">
        <f t="shared" si="1100"/>
        <v>0</v>
      </c>
      <c r="P3046" s="3">
        <f t="shared" si="1100"/>
        <v>0</v>
      </c>
      <c r="Q3046" s="3">
        <f t="shared" si="1100"/>
        <v>0</v>
      </c>
      <c r="R3046" s="3">
        <f t="shared" si="1100"/>
        <v>0</v>
      </c>
      <c r="S3046" s="3">
        <f t="shared" si="1100"/>
        <v>0</v>
      </c>
      <c r="T3046" s="3">
        <f t="shared" si="1100"/>
        <v>0</v>
      </c>
      <c r="U3046" s="3">
        <f t="shared" si="1100"/>
        <v>0</v>
      </c>
      <c r="V3046" s="3">
        <f t="shared" si="1100"/>
        <v>0</v>
      </c>
      <c r="W3046" s="3">
        <f t="shared" si="1100"/>
        <v>0</v>
      </c>
      <c r="X3046" s="3">
        <f t="shared" si="1100"/>
        <v>0</v>
      </c>
      <c r="Y3046" s="3">
        <f t="shared" si="1100"/>
        <v>0</v>
      </c>
      <c r="Z3046" s="3">
        <f t="shared" si="1100"/>
        <v>0</v>
      </c>
      <c r="AA3046" s="3">
        <f t="shared" si="1100"/>
        <v>0</v>
      </c>
      <c r="AB3046" s="3">
        <f t="shared" si="1100"/>
        <v>0</v>
      </c>
      <c r="AC3046" s="3">
        <f t="shared" si="1100"/>
        <v>0</v>
      </c>
      <c r="AD3046" s="3">
        <f t="shared" si="1100"/>
        <v>0</v>
      </c>
      <c r="AE3046" s="3">
        <f t="shared" si="1100"/>
        <v>0</v>
      </c>
      <c r="AF3046" s="3">
        <f t="shared" si="1100"/>
        <v>0</v>
      </c>
      <c r="AG3046" s="3">
        <f t="shared" si="1100"/>
        <v>0</v>
      </c>
      <c r="AH3046" s="3">
        <f t="shared" si="1100"/>
        <v>0</v>
      </c>
      <c r="AI3046" s="3">
        <f t="shared" si="1100"/>
        <v>0</v>
      </c>
      <c r="AJ3046" s="3">
        <f t="shared" si="1100"/>
        <v>0</v>
      </c>
      <c r="AK3046" s="3">
        <f t="shared" si="1100"/>
        <v>0</v>
      </c>
      <c r="AL3046" s="3">
        <f t="shared" si="1100"/>
        <v>0</v>
      </c>
      <c r="AM3046" s="3">
        <f t="shared" si="1100"/>
        <v>0</v>
      </c>
      <c r="AN3046" s="3">
        <f t="shared" si="1100"/>
        <v>0</v>
      </c>
      <c r="AO3046" s="3">
        <f t="shared" si="1100"/>
        <v>0</v>
      </c>
      <c r="AP3046" s="3">
        <f t="shared" si="1100"/>
        <v>0</v>
      </c>
      <c r="AQ3046" s="3">
        <f t="shared" si="1100"/>
        <v>0</v>
      </c>
      <c r="AR3046" s="3">
        <f t="shared" si="1100"/>
        <v>0</v>
      </c>
      <c r="AS3046" s="3">
        <f t="shared" si="1100"/>
        <v>0</v>
      </c>
      <c r="AT3046" s="3">
        <f t="shared" si="1100"/>
        <v>0</v>
      </c>
      <c r="AU3046" s="3">
        <f t="shared" si="1100"/>
        <v>0</v>
      </c>
      <c r="AV3046" s="3">
        <f t="shared" si="1100"/>
        <v>0</v>
      </c>
      <c r="AW3046" s="3">
        <f t="shared" si="1100"/>
        <v>0</v>
      </c>
      <c r="AX3046" s="3"/>
    </row>
    <row r="3047" spans="3:50">
      <c r="C3047" s="10" t="s">
        <v>2</v>
      </c>
      <c r="D3047" s="3">
        <f t="shared" si="1100"/>
        <v>0</v>
      </c>
      <c r="E3047" s="3">
        <f t="shared" si="1100"/>
        <v>0</v>
      </c>
      <c r="F3047" s="3">
        <f t="shared" si="1100"/>
        <v>0</v>
      </c>
      <c r="G3047" s="3">
        <f t="shared" si="1100"/>
        <v>0</v>
      </c>
      <c r="H3047" s="3">
        <f t="shared" si="1100"/>
        <v>0</v>
      </c>
      <c r="I3047" s="3">
        <f t="shared" si="1100"/>
        <v>0</v>
      </c>
      <c r="J3047" s="3">
        <f t="shared" si="1100"/>
        <v>0</v>
      </c>
      <c r="K3047" s="3">
        <f t="shared" si="1100"/>
        <v>0</v>
      </c>
      <c r="L3047" s="3">
        <f t="shared" si="1100"/>
        <v>0</v>
      </c>
      <c r="M3047" s="3">
        <f t="shared" si="1100"/>
        <v>0</v>
      </c>
      <c r="N3047" s="3">
        <f t="shared" si="1100"/>
        <v>0</v>
      </c>
      <c r="O3047" s="3">
        <f t="shared" si="1100"/>
        <v>0</v>
      </c>
      <c r="P3047" s="3">
        <f t="shared" si="1100"/>
        <v>0</v>
      </c>
      <c r="Q3047" s="3">
        <f t="shared" si="1100"/>
        <v>0</v>
      </c>
      <c r="R3047" s="3">
        <f t="shared" si="1100"/>
        <v>0</v>
      </c>
      <c r="S3047" s="3">
        <f t="shared" si="1100"/>
        <v>0</v>
      </c>
      <c r="T3047" s="3">
        <f t="shared" si="1100"/>
        <v>0</v>
      </c>
      <c r="U3047" s="3">
        <f t="shared" si="1100"/>
        <v>0</v>
      </c>
      <c r="V3047" s="3">
        <f t="shared" si="1100"/>
        <v>0</v>
      </c>
      <c r="W3047" s="3">
        <f t="shared" si="1100"/>
        <v>0</v>
      </c>
      <c r="X3047" s="3">
        <f t="shared" si="1100"/>
        <v>0</v>
      </c>
      <c r="Y3047" s="3">
        <f t="shared" si="1100"/>
        <v>0</v>
      </c>
      <c r="Z3047" s="3">
        <f t="shared" si="1100"/>
        <v>0</v>
      </c>
      <c r="AA3047" s="3">
        <f t="shared" si="1100"/>
        <v>0</v>
      </c>
      <c r="AB3047" s="3">
        <f t="shared" si="1100"/>
        <v>0</v>
      </c>
      <c r="AC3047" s="3">
        <f t="shared" si="1100"/>
        <v>0</v>
      </c>
      <c r="AD3047" s="3">
        <f t="shared" si="1100"/>
        <v>0</v>
      </c>
      <c r="AE3047" s="3">
        <f t="shared" si="1100"/>
        <v>0</v>
      </c>
      <c r="AF3047" s="3">
        <f t="shared" si="1100"/>
        <v>0</v>
      </c>
      <c r="AG3047" s="3">
        <f t="shared" si="1100"/>
        <v>0</v>
      </c>
      <c r="AH3047" s="3">
        <f t="shared" si="1100"/>
        <v>0</v>
      </c>
      <c r="AI3047" s="3">
        <f t="shared" si="1100"/>
        <v>0</v>
      </c>
      <c r="AJ3047" s="3">
        <f t="shared" si="1100"/>
        <v>0</v>
      </c>
      <c r="AK3047" s="3">
        <f t="shared" si="1100"/>
        <v>0</v>
      </c>
      <c r="AL3047" s="3">
        <f t="shared" si="1100"/>
        <v>0</v>
      </c>
      <c r="AM3047" s="3">
        <f t="shared" si="1100"/>
        <v>0</v>
      </c>
      <c r="AN3047" s="3">
        <f t="shared" si="1100"/>
        <v>0</v>
      </c>
      <c r="AO3047" s="3">
        <f t="shared" si="1100"/>
        <v>0</v>
      </c>
      <c r="AP3047" s="3">
        <f t="shared" si="1100"/>
        <v>1.6882621282270978</v>
      </c>
      <c r="AQ3047" s="3">
        <f t="shared" si="1100"/>
        <v>3.3422423360208544</v>
      </c>
      <c r="AR3047" s="3">
        <f t="shared" si="1100"/>
        <v>4.672285752763548</v>
      </c>
      <c r="AS3047" s="3">
        <f t="shared" si="1100"/>
        <v>6.0049049737295332</v>
      </c>
      <c r="AT3047" s="3">
        <f t="shared" si="1100"/>
        <v>7.2596886313399596</v>
      </c>
      <c r="AU3047" s="3">
        <f t="shared" si="1100"/>
        <v>8.457981975747936</v>
      </c>
      <c r="AV3047" s="3">
        <f t="shared" si="1100"/>
        <v>15.592473259162531</v>
      </c>
      <c r="AW3047" s="3">
        <f t="shared" si="1100"/>
        <v>22.974168343998873</v>
      </c>
      <c r="AX3047" s="3"/>
    </row>
    <row r="3048" spans="3:50">
      <c r="C3048" s="10" t="s">
        <v>1</v>
      </c>
      <c r="D3048" s="3">
        <f t="shared" si="1100"/>
        <v>0</v>
      </c>
      <c r="E3048" s="3">
        <f t="shared" si="1100"/>
        <v>0</v>
      </c>
      <c r="F3048" s="3">
        <f t="shared" si="1100"/>
        <v>0</v>
      </c>
      <c r="G3048" s="3">
        <f t="shared" si="1100"/>
        <v>0</v>
      </c>
      <c r="H3048" s="3">
        <f t="shared" si="1100"/>
        <v>0</v>
      </c>
      <c r="I3048" s="3">
        <f t="shared" si="1100"/>
        <v>0</v>
      </c>
      <c r="J3048" s="3">
        <f t="shared" si="1100"/>
        <v>0</v>
      </c>
      <c r="K3048" s="3">
        <f t="shared" si="1100"/>
        <v>0</v>
      </c>
      <c r="L3048" s="3">
        <f t="shared" si="1100"/>
        <v>0</v>
      </c>
      <c r="M3048" s="3">
        <f t="shared" si="1100"/>
        <v>0</v>
      </c>
      <c r="N3048" s="3">
        <f t="shared" si="1100"/>
        <v>0</v>
      </c>
      <c r="O3048" s="3">
        <f t="shared" si="1100"/>
        <v>0</v>
      </c>
      <c r="P3048" s="3">
        <f t="shared" si="1100"/>
        <v>0</v>
      </c>
      <c r="Q3048" s="3">
        <f t="shared" si="1100"/>
        <v>0</v>
      </c>
      <c r="R3048" s="3">
        <f t="shared" si="1100"/>
        <v>0</v>
      </c>
      <c r="S3048" s="3">
        <f t="shared" si="1100"/>
        <v>0</v>
      </c>
      <c r="T3048" s="3">
        <f t="shared" si="1100"/>
        <v>0</v>
      </c>
      <c r="U3048" s="3">
        <f t="shared" si="1100"/>
        <v>0</v>
      </c>
      <c r="V3048" s="3">
        <f t="shared" si="1100"/>
        <v>0</v>
      </c>
      <c r="W3048" s="3">
        <f t="shared" si="1100"/>
        <v>0</v>
      </c>
      <c r="X3048" s="3">
        <f t="shared" si="1100"/>
        <v>0</v>
      </c>
      <c r="Y3048" s="3">
        <f t="shared" si="1100"/>
        <v>0</v>
      </c>
      <c r="Z3048" s="3">
        <f t="shared" si="1100"/>
        <v>0</v>
      </c>
      <c r="AA3048" s="3">
        <f t="shared" si="1100"/>
        <v>0</v>
      </c>
      <c r="AB3048" s="3">
        <f t="shared" si="1100"/>
        <v>0</v>
      </c>
      <c r="AC3048" s="3">
        <f t="shared" si="1100"/>
        <v>0</v>
      </c>
      <c r="AD3048" s="3">
        <f t="shared" si="1100"/>
        <v>0</v>
      </c>
      <c r="AE3048" s="3">
        <f t="shared" si="1100"/>
        <v>0</v>
      </c>
      <c r="AF3048" s="3">
        <f t="shared" si="1100"/>
        <v>0</v>
      </c>
      <c r="AG3048" s="3">
        <f t="shared" si="1100"/>
        <v>0</v>
      </c>
      <c r="AH3048" s="3">
        <f t="shared" si="1100"/>
        <v>0</v>
      </c>
      <c r="AI3048" s="3">
        <f t="shared" si="1100"/>
        <v>0</v>
      </c>
      <c r="AJ3048" s="3">
        <f t="shared" si="1100"/>
        <v>0</v>
      </c>
      <c r="AK3048" s="3">
        <f t="shared" si="1100"/>
        <v>0</v>
      </c>
      <c r="AL3048" s="3">
        <f t="shared" si="1100"/>
        <v>0</v>
      </c>
      <c r="AM3048" s="3">
        <f t="shared" si="1100"/>
        <v>0</v>
      </c>
      <c r="AN3048" s="3">
        <f t="shared" si="1100"/>
        <v>0</v>
      </c>
      <c r="AO3048" s="3">
        <f t="shared" si="1100"/>
        <v>0</v>
      </c>
      <c r="AP3048" s="3">
        <f t="shared" si="1100"/>
        <v>1.7807873210907368</v>
      </c>
      <c r="AQ3048" s="3">
        <f t="shared" si="1100"/>
        <v>3.6022224776771576</v>
      </c>
      <c r="AR3048" s="3">
        <f t="shared" si="1100"/>
        <v>5.1413675006303796</v>
      </c>
      <c r="AS3048" s="3">
        <f t="shared" si="1100"/>
        <v>6.7413786487036003</v>
      </c>
      <c r="AT3048" s="3">
        <f t="shared" si="1100"/>
        <v>8.309010674569322</v>
      </c>
      <c r="AU3048" s="3">
        <f t="shared" si="1100"/>
        <v>0.5917669391578545</v>
      </c>
      <c r="AV3048" s="3">
        <f t="shared" si="1100"/>
        <v>2.2215638701131812</v>
      </c>
      <c r="AW3048" s="3">
        <f t="shared" si="1100"/>
        <v>3.9304165714618722</v>
      </c>
      <c r="AX3048" s="3"/>
    </row>
    <row r="3049" spans="3:50">
      <c r="C3049" s="7" t="s">
        <v>0</v>
      </c>
      <c r="D3049" s="4">
        <f t="shared" si="1100"/>
        <v>0</v>
      </c>
      <c r="E3049" s="4">
        <f t="shared" si="1100"/>
        <v>0</v>
      </c>
      <c r="F3049" s="4">
        <f t="shared" si="1100"/>
        <v>0</v>
      </c>
      <c r="G3049" s="4">
        <f t="shared" si="1100"/>
        <v>0</v>
      </c>
      <c r="H3049" s="4">
        <f t="shared" si="1100"/>
        <v>0</v>
      </c>
      <c r="I3049" s="4">
        <f t="shared" si="1100"/>
        <v>0</v>
      </c>
      <c r="J3049" s="4">
        <f t="shared" si="1100"/>
        <v>0</v>
      </c>
      <c r="K3049" s="4">
        <f t="shared" si="1100"/>
        <v>0</v>
      </c>
      <c r="L3049" s="4">
        <f t="shared" si="1100"/>
        <v>0</v>
      </c>
      <c r="M3049" s="4">
        <f t="shared" si="1100"/>
        <v>0</v>
      </c>
      <c r="N3049" s="4">
        <f t="shared" si="1100"/>
        <v>0</v>
      </c>
      <c r="O3049" s="4">
        <f t="shared" si="1100"/>
        <v>0</v>
      </c>
      <c r="P3049" s="4">
        <f t="shared" si="1100"/>
        <v>0</v>
      </c>
      <c r="Q3049" s="4">
        <f t="shared" si="1100"/>
        <v>0</v>
      </c>
      <c r="R3049" s="4">
        <f t="shared" si="1100"/>
        <v>0</v>
      </c>
      <c r="S3049" s="4">
        <f t="shared" si="1100"/>
        <v>0</v>
      </c>
      <c r="T3049" s="4">
        <f t="shared" si="1100"/>
        <v>0</v>
      </c>
      <c r="U3049" s="4">
        <f t="shared" si="1100"/>
        <v>0</v>
      </c>
      <c r="V3049" s="4">
        <f t="shared" si="1100"/>
        <v>0</v>
      </c>
      <c r="W3049" s="4">
        <f t="shared" si="1100"/>
        <v>0</v>
      </c>
      <c r="X3049" s="4">
        <f t="shared" si="1100"/>
        <v>0</v>
      </c>
      <c r="Y3049" s="4">
        <f t="shared" si="1100"/>
        <v>0</v>
      </c>
      <c r="Z3049" s="4">
        <f t="shared" si="1100"/>
        <v>0</v>
      </c>
      <c r="AA3049" s="4">
        <f t="shared" si="1100"/>
        <v>0</v>
      </c>
      <c r="AB3049" s="4">
        <f t="shared" si="1100"/>
        <v>0</v>
      </c>
      <c r="AC3049" s="4">
        <f t="shared" si="1100"/>
        <v>0</v>
      </c>
      <c r="AD3049" s="4">
        <f t="shared" si="1100"/>
        <v>0</v>
      </c>
      <c r="AE3049" s="4">
        <f t="shared" si="1100"/>
        <v>0</v>
      </c>
      <c r="AF3049" s="4">
        <f t="shared" si="1100"/>
        <v>0</v>
      </c>
      <c r="AG3049" s="4">
        <f t="shared" si="1100"/>
        <v>0</v>
      </c>
      <c r="AH3049" s="4">
        <f t="shared" si="1100"/>
        <v>0</v>
      </c>
      <c r="AI3049" s="4">
        <f t="shared" si="1100"/>
        <v>0</v>
      </c>
      <c r="AJ3049" s="4">
        <f t="shared" si="1100"/>
        <v>0</v>
      </c>
      <c r="AK3049" s="4">
        <f t="shared" si="1100"/>
        <v>0</v>
      </c>
      <c r="AL3049" s="4">
        <f t="shared" si="1100"/>
        <v>0</v>
      </c>
      <c r="AM3049" s="4">
        <f t="shared" si="1100"/>
        <v>0</v>
      </c>
      <c r="AN3049" s="4">
        <f t="shared" si="1100"/>
        <v>0</v>
      </c>
      <c r="AO3049" s="4">
        <f t="shared" si="1100"/>
        <v>0</v>
      </c>
      <c r="AP3049" s="4">
        <f t="shared" si="1100"/>
        <v>0</v>
      </c>
      <c r="AQ3049" s="4">
        <f t="shared" si="1100"/>
        <v>0</v>
      </c>
      <c r="AR3049" s="4">
        <f t="shared" si="1100"/>
        <v>0</v>
      </c>
      <c r="AS3049" s="4">
        <f t="shared" si="1100"/>
        <v>0</v>
      </c>
      <c r="AT3049" s="4">
        <f t="shared" si="1100"/>
        <v>0</v>
      </c>
      <c r="AU3049" s="4">
        <f t="shared" si="1100"/>
        <v>0</v>
      </c>
      <c r="AV3049" s="4">
        <f t="shared" si="1100"/>
        <v>0</v>
      </c>
      <c r="AW3049" s="4">
        <f t="shared" si="1100"/>
        <v>0</v>
      </c>
      <c r="AX3049" s="3"/>
    </row>
    <row r="3050" spans="3:50">
      <c r="C3050" s="14">
        <v>38</v>
      </c>
      <c r="D3050" s="11">
        <f t="shared" ref="D3050:AW3050" si="1101">(D672+D673)*D2779</f>
        <v>0</v>
      </c>
      <c r="E3050" s="11">
        <f t="shared" si="1101"/>
        <v>0</v>
      </c>
      <c r="F3050" s="11">
        <f t="shared" si="1101"/>
        <v>0</v>
      </c>
      <c r="G3050" s="11">
        <f t="shared" si="1101"/>
        <v>0</v>
      </c>
      <c r="H3050" s="11">
        <f t="shared" si="1101"/>
        <v>0</v>
      </c>
      <c r="I3050" s="11">
        <f t="shared" si="1101"/>
        <v>0</v>
      </c>
      <c r="J3050" s="11">
        <f t="shared" si="1101"/>
        <v>0</v>
      </c>
      <c r="K3050" s="11">
        <f t="shared" si="1101"/>
        <v>0</v>
      </c>
      <c r="L3050" s="11">
        <f t="shared" si="1101"/>
        <v>0</v>
      </c>
      <c r="M3050" s="11">
        <f t="shared" si="1101"/>
        <v>0</v>
      </c>
      <c r="N3050" s="11">
        <f t="shared" si="1101"/>
        <v>0</v>
      </c>
      <c r="O3050" s="11">
        <f t="shared" si="1101"/>
        <v>0</v>
      </c>
      <c r="P3050" s="11">
        <f t="shared" si="1101"/>
        <v>0</v>
      </c>
      <c r="Q3050" s="11">
        <f t="shared" si="1101"/>
        <v>0</v>
      </c>
      <c r="R3050" s="11">
        <f t="shared" si="1101"/>
        <v>0</v>
      </c>
      <c r="S3050" s="11">
        <f t="shared" si="1101"/>
        <v>0</v>
      </c>
      <c r="T3050" s="11">
        <f t="shared" si="1101"/>
        <v>0</v>
      </c>
      <c r="U3050" s="11">
        <f t="shared" si="1101"/>
        <v>0</v>
      </c>
      <c r="V3050" s="11">
        <f t="shared" si="1101"/>
        <v>0</v>
      </c>
      <c r="W3050" s="11">
        <f t="shared" si="1101"/>
        <v>0</v>
      </c>
      <c r="X3050" s="11">
        <f t="shared" si="1101"/>
        <v>0</v>
      </c>
      <c r="Y3050" s="11">
        <f t="shared" si="1101"/>
        <v>0</v>
      </c>
      <c r="Z3050" s="11">
        <f t="shared" si="1101"/>
        <v>0</v>
      </c>
      <c r="AA3050" s="11">
        <f t="shared" si="1101"/>
        <v>0</v>
      </c>
      <c r="AB3050" s="11">
        <f t="shared" si="1101"/>
        <v>0</v>
      </c>
      <c r="AC3050" s="11">
        <f t="shared" si="1101"/>
        <v>0</v>
      </c>
      <c r="AD3050" s="11">
        <f t="shared" si="1101"/>
        <v>0</v>
      </c>
      <c r="AE3050" s="11">
        <f t="shared" si="1101"/>
        <v>0</v>
      </c>
      <c r="AF3050" s="11">
        <f t="shared" si="1101"/>
        <v>0</v>
      </c>
      <c r="AG3050" s="11">
        <f t="shared" si="1101"/>
        <v>0</v>
      </c>
      <c r="AH3050" s="11">
        <f t="shared" si="1101"/>
        <v>0</v>
      </c>
      <c r="AI3050" s="11">
        <f t="shared" si="1101"/>
        <v>0</v>
      </c>
      <c r="AJ3050" s="11">
        <f t="shared" si="1101"/>
        <v>0</v>
      </c>
      <c r="AK3050" s="11">
        <f t="shared" si="1101"/>
        <v>0</v>
      </c>
      <c r="AL3050" s="11">
        <f t="shared" si="1101"/>
        <v>0</v>
      </c>
      <c r="AM3050" s="11">
        <f t="shared" si="1101"/>
        <v>0</v>
      </c>
      <c r="AN3050" s="11">
        <f t="shared" si="1101"/>
        <v>0</v>
      </c>
      <c r="AO3050" s="11">
        <f t="shared" si="1101"/>
        <v>0</v>
      </c>
      <c r="AP3050" s="11" t="e">
        <f t="shared" si="1101"/>
        <v>#DIV/0!</v>
      </c>
      <c r="AQ3050" s="11">
        <f t="shared" si="1101"/>
        <v>3.0068464839160005</v>
      </c>
      <c r="AR3050" s="11">
        <f t="shared" si="1101"/>
        <v>0</v>
      </c>
      <c r="AS3050" s="11">
        <f t="shared" si="1101"/>
        <v>0</v>
      </c>
      <c r="AT3050" s="11">
        <f t="shared" si="1101"/>
        <v>0</v>
      </c>
      <c r="AU3050" s="11">
        <f t="shared" si="1101"/>
        <v>0</v>
      </c>
      <c r="AV3050" s="11">
        <f t="shared" si="1101"/>
        <v>7.8971916096529222</v>
      </c>
      <c r="AW3050" s="11">
        <f t="shared" si="1101"/>
        <v>15.529556524615167</v>
      </c>
      <c r="AX3050" s="11"/>
    </row>
    <row r="3051" spans="3:50">
      <c r="C3051" s="10" t="s">
        <v>4</v>
      </c>
      <c r="D3051" s="3">
        <f t="shared" ref="D3051:AW3055" si="1102">D670*D2780</f>
        <v>0</v>
      </c>
      <c r="E3051" s="3">
        <f t="shared" si="1102"/>
        <v>0</v>
      </c>
      <c r="F3051" s="3">
        <f t="shared" si="1102"/>
        <v>0</v>
      </c>
      <c r="G3051" s="3">
        <f t="shared" si="1102"/>
        <v>0</v>
      </c>
      <c r="H3051" s="3">
        <f t="shared" si="1102"/>
        <v>0</v>
      </c>
      <c r="I3051" s="3">
        <f t="shared" si="1102"/>
        <v>0</v>
      </c>
      <c r="J3051" s="3">
        <f t="shared" si="1102"/>
        <v>0</v>
      </c>
      <c r="K3051" s="3">
        <f t="shared" si="1102"/>
        <v>0</v>
      </c>
      <c r="L3051" s="3">
        <f t="shared" si="1102"/>
        <v>0</v>
      </c>
      <c r="M3051" s="3">
        <f t="shared" si="1102"/>
        <v>0</v>
      </c>
      <c r="N3051" s="3">
        <f t="shared" si="1102"/>
        <v>0</v>
      </c>
      <c r="O3051" s="3">
        <f t="shared" si="1102"/>
        <v>0</v>
      </c>
      <c r="P3051" s="3">
        <f t="shared" si="1102"/>
        <v>0</v>
      </c>
      <c r="Q3051" s="3">
        <f t="shared" si="1102"/>
        <v>0</v>
      </c>
      <c r="R3051" s="3">
        <f t="shared" si="1102"/>
        <v>0</v>
      </c>
      <c r="S3051" s="3">
        <f t="shared" si="1102"/>
        <v>0</v>
      </c>
      <c r="T3051" s="3">
        <f t="shared" si="1102"/>
        <v>0</v>
      </c>
      <c r="U3051" s="3">
        <f t="shared" si="1102"/>
        <v>0</v>
      </c>
      <c r="V3051" s="3">
        <f t="shared" si="1102"/>
        <v>0</v>
      </c>
      <c r="W3051" s="3">
        <f t="shared" si="1102"/>
        <v>0</v>
      </c>
      <c r="X3051" s="3">
        <f t="shared" si="1102"/>
        <v>0</v>
      </c>
      <c r="Y3051" s="3">
        <f t="shared" si="1102"/>
        <v>0</v>
      </c>
      <c r="Z3051" s="3">
        <f t="shared" si="1102"/>
        <v>0</v>
      </c>
      <c r="AA3051" s="3">
        <f t="shared" si="1102"/>
        <v>0</v>
      </c>
      <c r="AB3051" s="3">
        <f t="shared" si="1102"/>
        <v>0</v>
      </c>
      <c r="AC3051" s="3">
        <f t="shared" si="1102"/>
        <v>0</v>
      </c>
      <c r="AD3051" s="3">
        <f t="shared" si="1102"/>
        <v>0</v>
      </c>
      <c r="AE3051" s="3">
        <f t="shared" si="1102"/>
        <v>0</v>
      </c>
      <c r="AF3051" s="3">
        <f t="shared" si="1102"/>
        <v>0</v>
      </c>
      <c r="AG3051" s="3">
        <f t="shared" si="1102"/>
        <v>0</v>
      </c>
      <c r="AH3051" s="3">
        <f t="shared" si="1102"/>
        <v>0</v>
      </c>
      <c r="AI3051" s="3">
        <f t="shared" si="1102"/>
        <v>0</v>
      </c>
      <c r="AJ3051" s="3">
        <f t="shared" si="1102"/>
        <v>0</v>
      </c>
      <c r="AK3051" s="3">
        <f t="shared" si="1102"/>
        <v>0</v>
      </c>
      <c r="AL3051" s="3">
        <f t="shared" si="1102"/>
        <v>0</v>
      </c>
      <c r="AM3051" s="3">
        <f t="shared" si="1102"/>
        <v>0</v>
      </c>
      <c r="AN3051" s="3">
        <f t="shared" si="1102"/>
        <v>0</v>
      </c>
      <c r="AO3051" s="3">
        <f t="shared" si="1102"/>
        <v>0</v>
      </c>
      <c r="AP3051" s="3">
        <f t="shared" si="1102"/>
        <v>0</v>
      </c>
      <c r="AQ3051" s="3">
        <f t="shared" si="1102"/>
        <v>0</v>
      </c>
      <c r="AR3051" s="3">
        <f t="shared" si="1102"/>
        <v>0</v>
      </c>
      <c r="AS3051" s="3">
        <f t="shared" si="1102"/>
        <v>0</v>
      </c>
      <c r="AT3051" s="3">
        <f t="shared" si="1102"/>
        <v>0</v>
      </c>
      <c r="AU3051" s="3">
        <f t="shared" si="1102"/>
        <v>0</v>
      </c>
      <c r="AV3051" s="3">
        <f t="shared" si="1102"/>
        <v>0</v>
      </c>
      <c r="AW3051" s="3">
        <f t="shared" si="1102"/>
        <v>0</v>
      </c>
      <c r="AX3051" s="3"/>
    </row>
    <row r="3052" spans="3:50">
      <c r="C3052" s="10" t="s">
        <v>3</v>
      </c>
      <c r="D3052" s="3">
        <f t="shared" si="1102"/>
        <v>0</v>
      </c>
      <c r="E3052" s="3">
        <f t="shared" si="1102"/>
        <v>0</v>
      </c>
      <c r="F3052" s="3">
        <f t="shared" si="1102"/>
        <v>0</v>
      </c>
      <c r="G3052" s="3">
        <f t="shared" si="1102"/>
        <v>0</v>
      </c>
      <c r="H3052" s="3">
        <f t="shared" si="1102"/>
        <v>0</v>
      </c>
      <c r="I3052" s="3">
        <f t="shared" si="1102"/>
        <v>0</v>
      </c>
      <c r="J3052" s="3">
        <f t="shared" si="1102"/>
        <v>0</v>
      </c>
      <c r="K3052" s="3">
        <f t="shared" si="1102"/>
        <v>0</v>
      </c>
      <c r="L3052" s="3">
        <f t="shared" si="1102"/>
        <v>0</v>
      </c>
      <c r="M3052" s="3">
        <f t="shared" si="1102"/>
        <v>0</v>
      </c>
      <c r="N3052" s="3">
        <f t="shared" si="1102"/>
        <v>0</v>
      </c>
      <c r="O3052" s="3">
        <f t="shared" si="1102"/>
        <v>0</v>
      </c>
      <c r="P3052" s="3">
        <f t="shared" si="1102"/>
        <v>0</v>
      </c>
      <c r="Q3052" s="3">
        <f t="shared" si="1102"/>
        <v>0</v>
      </c>
      <c r="R3052" s="3">
        <f t="shared" si="1102"/>
        <v>0</v>
      </c>
      <c r="S3052" s="3">
        <f t="shared" si="1102"/>
        <v>0</v>
      </c>
      <c r="T3052" s="3">
        <f t="shared" si="1102"/>
        <v>0</v>
      </c>
      <c r="U3052" s="3">
        <f t="shared" si="1102"/>
        <v>0</v>
      </c>
      <c r="V3052" s="3">
        <f t="shared" si="1102"/>
        <v>0</v>
      </c>
      <c r="W3052" s="3">
        <f t="shared" si="1102"/>
        <v>0</v>
      </c>
      <c r="X3052" s="3">
        <f t="shared" si="1102"/>
        <v>0</v>
      </c>
      <c r="Y3052" s="3">
        <f t="shared" si="1102"/>
        <v>0</v>
      </c>
      <c r="Z3052" s="3">
        <f t="shared" si="1102"/>
        <v>0</v>
      </c>
      <c r="AA3052" s="3">
        <f t="shared" si="1102"/>
        <v>0</v>
      </c>
      <c r="AB3052" s="3">
        <f t="shared" si="1102"/>
        <v>0</v>
      </c>
      <c r="AC3052" s="3">
        <f t="shared" si="1102"/>
        <v>0</v>
      </c>
      <c r="AD3052" s="3">
        <f t="shared" si="1102"/>
        <v>0</v>
      </c>
      <c r="AE3052" s="3">
        <f t="shared" si="1102"/>
        <v>0</v>
      </c>
      <c r="AF3052" s="3">
        <f t="shared" si="1102"/>
        <v>0</v>
      </c>
      <c r="AG3052" s="3">
        <f t="shared" si="1102"/>
        <v>0</v>
      </c>
      <c r="AH3052" s="3">
        <f t="shared" si="1102"/>
        <v>0</v>
      </c>
      <c r="AI3052" s="3">
        <f t="shared" si="1102"/>
        <v>0</v>
      </c>
      <c r="AJ3052" s="3">
        <f t="shared" si="1102"/>
        <v>0</v>
      </c>
      <c r="AK3052" s="3">
        <f t="shared" si="1102"/>
        <v>0</v>
      </c>
      <c r="AL3052" s="3">
        <f t="shared" si="1102"/>
        <v>0</v>
      </c>
      <c r="AM3052" s="3">
        <f t="shared" si="1102"/>
        <v>0</v>
      </c>
      <c r="AN3052" s="3">
        <f t="shared" si="1102"/>
        <v>0</v>
      </c>
      <c r="AO3052" s="3">
        <f t="shared" si="1102"/>
        <v>0</v>
      </c>
      <c r="AP3052" s="3">
        <f t="shared" si="1102"/>
        <v>0</v>
      </c>
      <c r="AQ3052" s="3">
        <f t="shared" si="1102"/>
        <v>0</v>
      </c>
      <c r="AR3052" s="3">
        <f t="shared" si="1102"/>
        <v>0</v>
      </c>
      <c r="AS3052" s="3">
        <f t="shared" si="1102"/>
        <v>0</v>
      </c>
      <c r="AT3052" s="3">
        <f t="shared" si="1102"/>
        <v>0</v>
      </c>
      <c r="AU3052" s="3">
        <f t="shared" si="1102"/>
        <v>0</v>
      </c>
      <c r="AV3052" s="3">
        <f t="shared" si="1102"/>
        <v>0</v>
      </c>
      <c r="AW3052" s="3">
        <f t="shared" si="1102"/>
        <v>0</v>
      </c>
      <c r="AX3052" s="3"/>
    </row>
    <row r="3053" spans="3:50">
      <c r="C3053" s="10" t="s">
        <v>2</v>
      </c>
      <c r="D3053" s="3">
        <f t="shared" si="1102"/>
        <v>0</v>
      </c>
      <c r="E3053" s="3">
        <f t="shared" si="1102"/>
        <v>0</v>
      </c>
      <c r="F3053" s="3">
        <f t="shared" si="1102"/>
        <v>0</v>
      </c>
      <c r="G3053" s="3">
        <f t="shared" si="1102"/>
        <v>0</v>
      </c>
      <c r="H3053" s="3">
        <f t="shared" si="1102"/>
        <v>0</v>
      </c>
      <c r="I3053" s="3">
        <f t="shared" si="1102"/>
        <v>0</v>
      </c>
      <c r="J3053" s="3">
        <f t="shared" si="1102"/>
        <v>0</v>
      </c>
      <c r="K3053" s="3">
        <f t="shared" si="1102"/>
        <v>0</v>
      </c>
      <c r="L3053" s="3">
        <f t="shared" si="1102"/>
        <v>0</v>
      </c>
      <c r="M3053" s="3">
        <f t="shared" si="1102"/>
        <v>0</v>
      </c>
      <c r="N3053" s="3">
        <f t="shared" si="1102"/>
        <v>0</v>
      </c>
      <c r="O3053" s="3">
        <f t="shared" si="1102"/>
        <v>0</v>
      </c>
      <c r="P3053" s="3">
        <f t="shared" si="1102"/>
        <v>0</v>
      </c>
      <c r="Q3053" s="3">
        <f t="shared" si="1102"/>
        <v>0</v>
      </c>
      <c r="R3053" s="3">
        <f t="shared" si="1102"/>
        <v>0</v>
      </c>
      <c r="S3053" s="3">
        <f t="shared" si="1102"/>
        <v>0</v>
      </c>
      <c r="T3053" s="3">
        <f t="shared" si="1102"/>
        <v>0</v>
      </c>
      <c r="U3053" s="3">
        <f t="shared" si="1102"/>
        <v>0</v>
      </c>
      <c r="V3053" s="3">
        <f t="shared" si="1102"/>
        <v>0</v>
      </c>
      <c r="W3053" s="3">
        <f t="shared" si="1102"/>
        <v>0</v>
      </c>
      <c r="X3053" s="3">
        <f t="shared" si="1102"/>
        <v>0</v>
      </c>
      <c r="Y3053" s="3">
        <f t="shared" si="1102"/>
        <v>0</v>
      </c>
      <c r="Z3053" s="3">
        <f t="shared" si="1102"/>
        <v>0</v>
      </c>
      <c r="AA3053" s="3">
        <f t="shared" si="1102"/>
        <v>0</v>
      </c>
      <c r="AB3053" s="3">
        <f t="shared" si="1102"/>
        <v>0</v>
      </c>
      <c r="AC3053" s="3">
        <f t="shared" si="1102"/>
        <v>0</v>
      </c>
      <c r="AD3053" s="3">
        <f t="shared" si="1102"/>
        <v>0</v>
      </c>
      <c r="AE3053" s="3">
        <f t="shared" si="1102"/>
        <v>0</v>
      </c>
      <c r="AF3053" s="3">
        <f t="shared" si="1102"/>
        <v>0</v>
      </c>
      <c r="AG3053" s="3">
        <f t="shared" si="1102"/>
        <v>0</v>
      </c>
      <c r="AH3053" s="3">
        <f t="shared" si="1102"/>
        <v>0</v>
      </c>
      <c r="AI3053" s="3">
        <f t="shared" si="1102"/>
        <v>0</v>
      </c>
      <c r="AJ3053" s="3">
        <f t="shared" si="1102"/>
        <v>0</v>
      </c>
      <c r="AK3053" s="3">
        <f t="shared" si="1102"/>
        <v>0</v>
      </c>
      <c r="AL3053" s="3">
        <f t="shared" si="1102"/>
        <v>0</v>
      </c>
      <c r="AM3053" s="3">
        <f t="shared" si="1102"/>
        <v>0</v>
      </c>
      <c r="AN3053" s="3">
        <f t="shared" si="1102"/>
        <v>0</v>
      </c>
      <c r="AO3053" s="3">
        <f t="shared" si="1102"/>
        <v>0</v>
      </c>
      <c r="AP3053" s="3">
        <f t="shared" si="1102"/>
        <v>0</v>
      </c>
      <c r="AQ3053" s="3">
        <f t="shared" si="1102"/>
        <v>1.4755060446348311</v>
      </c>
      <c r="AR3053" s="3">
        <f t="shared" si="1102"/>
        <v>2.9210504026480426</v>
      </c>
      <c r="AS3053" s="3">
        <f t="shared" si="1102"/>
        <v>4.0834807315753912</v>
      </c>
      <c r="AT3053" s="3">
        <f t="shared" si="1102"/>
        <v>5.2481622599093418</v>
      </c>
      <c r="AU3053" s="3">
        <f t="shared" si="1102"/>
        <v>6.3448171220648115</v>
      </c>
      <c r="AV3053" s="3">
        <f t="shared" si="1102"/>
        <v>7.3921006234582727</v>
      </c>
      <c r="AW3053" s="3">
        <f t="shared" si="1102"/>
        <v>13.627497863060805</v>
      </c>
      <c r="AX3053" s="3"/>
    </row>
    <row r="3054" spans="3:50">
      <c r="C3054" s="10" t="s">
        <v>1</v>
      </c>
      <c r="D3054" s="3">
        <f t="shared" si="1102"/>
        <v>0</v>
      </c>
      <c r="E3054" s="3">
        <f t="shared" si="1102"/>
        <v>0</v>
      </c>
      <c r="F3054" s="3">
        <f t="shared" si="1102"/>
        <v>0</v>
      </c>
      <c r="G3054" s="3">
        <f t="shared" si="1102"/>
        <v>0</v>
      </c>
      <c r="H3054" s="3">
        <f t="shared" si="1102"/>
        <v>0</v>
      </c>
      <c r="I3054" s="3">
        <f t="shared" si="1102"/>
        <v>0</v>
      </c>
      <c r="J3054" s="3">
        <f t="shared" si="1102"/>
        <v>0</v>
      </c>
      <c r="K3054" s="3">
        <f t="shared" si="1102"/>
        <v>0</v>
      </c>
      <c r="L3054" s="3">
        <f t="shared" si="1102"/>
        <v>0</v>
      </c>
      <c r="M3054" s="3">
        <f t="shared" si="1102"/>
        <v>0</v>
      </c>
      <c r="N3054" s="3">
        <f t="shared" si="1102"/>
        <v>0</v>
      </c>
      <c r="O3054" s="3">
        <f t="shared" si="1102"/>
        <v>0</v>
      </c>
      <c r="P3054" s="3">
        <f t="shared" si="1102"/>
        <v>0</v>
      </c>
      <c r="Q3054" s="3">
        <f t="shared" si="1102"/>
        <v>0</v>
      </c>
      <c r="R3054" s="3">
        <f t="shared" si="1102"/>
        <v>0</v>
      </c>
      <c r="S3054" s="3">
        <f t="shared" si="1102"/>
        <v>0</v>
      </c>
      <c r="T3054" s="3">
        <f t="shared" si="1102"/>
        <v>0</v>
      </c>
      <c r="U3054" s="3">
        <f t="shared" si="1102"/>
        <v>0</v>
      </c>
      <c r="V3054" s="3">
        <f t="shared" si="1102"/>
        <v>0</v>
      </c>
      <c r="W3054" s="3">
        <f t="shared" si="1102"/>
        <v>0</v>
      </c>
      <c r="X3054" s="3">
        <f t="shared" si="1102"/>
        <v>0</v>
      </c>
      <c r="Y3054" s="3">
        <f t="shared" si="1102"/>
        <v>0</v>
      </c>
      <c r="Z3054" s="3">
        <f t="shared" si="1102"/>
        <v>0</v>
      </c>
      <c r="AA3054" s="3">
        <f t="shared" si="1102"/>
        <v>0</v>
      </c>
      <c r="AB3054" s="3">
        <f t="shared" si="1102"/>
        <v>0</v>
      </c>
      <c r="AC3054" s="3">
        <f t="shared" si="1102"/>
        <v>0</v>
      </c>
      <c r="AD3054" s="3">
        <f t="shared" si="1102"/>
        <v>0</v>
      </c>
      <c r="AE3054" s="3">
        <f t="shared" si="1102"/>
        <v>0</v>
      </c>
      <c r="AF3054" s="3">
        <f t="shared" si="1102"/>
        <v>0</v>
      </c>
      <c r="AG3054" s="3">
        <f t="shared" si="1102"/>
        <v>0</v>
      </c>
      <c r="AH3054" s="3">
        <f t="shared" si="1102"/>
        <v>0</v>
      </c>
      <c r="AI3054" s="3">
        <f t="shared" si="1102"/>
        <v>0</v>
      </c>
      <c r="AJ3054" s="3">
        <f t="shared" si="1102"/>
        <v>0</v>
      </c>
      <c r="AK3054" s="3">
        <f t="shared" si="1102"/>
        <v>0</v>
      </c>
      <c r="AL3054" s="3">
        <f t="shared" si="1102"/>
        <v>0</v>
      </c>
      <c r="AM3054" s="3">
        <f t="shared" si="1102"/>
        <v>0</v>
      </c>
      <c r="AN3054" s="3">
        <f t="shared" si="1102"/>
        <v>0</v>
      </c>
      <c r="AO3054" s="3">
        <f t="shared" si="1102"/>
        <v>0</v>
      </c>
      <c r="AP3054" s="3">
        <f t="shared" si="1102"/>
        <v>0</v>
      </c>
      <c r="AQ3054" s="3">
        <f t="shared" si="1102"/>
        <v>1.5502782890763336</v>
      </c>
      <c r="AR3054" s="3">
        <f t="shared" si="1102"/>
        <v>3.1359428683180233</v>
      </c>
      <c r="AS3054" s="3">
        <f t="shared" si="1102"/>
        <v>4.4758575704076486</v>
      </c>
      <c r="AT3054" s="3">
        <f t="shared" si="1102"/>
        <v>5.8687597523586783</v>
      </c>
      <c r="AU3054" s="3">
        <f t="shared" si="1102"/>
        <v>7.2334740369773742</v>
      </c>
      <c r="AV3054" s="3">
        <f t="shared" si="1102"/>
        <v>0.51516732352275862</v>
      </c>
      <c r="AW3054" s="3">
        <f t="shared" si="1102"/>
        <v>1.9339997510333675</v>
      </c>
      <c r="AX3054" s="3"/>
    </row>
    <row r="3055" spans="3:50">
      <c r="C3055" s="7" t="s">
        <v>0</v>
      </c>
      <c r="D3055" s="4">
        <f t="shared" si="1102"/>
        <v>0</v>
      </c>
      <c r="E3055" s="4">
        <f t="shared" si="1102"/>
        <v>0</v>
      </c>
      <c r="F3055" s="4">
        <f t="shared" si="1102"/>
        <v>0</v>
      </c>
      <c r="G3055" s="4">
        <f t="shared" si="1102"/>
        <v>0</v>
      </c>
      <c r="H3055" s="4">
        <f t="shared" si="1102"/>
        <v>0</v>
      </c>
      <c r="I3055" s="4">
        <f t="shared" si="1102"/>
        <v>0</v>
      </c>
      <c r="J3055" s="4">
        <f t="shared" si="1102"/>
        <v>0</v>
      </c>
      <c r="K3055" s="4">
        <f t="shared" si="1102"/>
        <v>0</v>
      </c>
      <c r="L3055" s="4">
        <f t="shared" si="1102"/>
        <v>0</v>
      </c>
      <c r="M3055" s="4">
        <f t="shared" si="1102"/>
        <v>0</v>
      </c>
      <c r="N3055" s="4">
        <f t="shared" si="1102"/>
        <v>0</v>
      </c>
      <c r="O3055" s="4">
        <f t="shared" si="1102"/>
        <v>0</v>
      </c>
      <c r="P3055" s="4">
        <f t="shared" si="1102"/>
        <v>0</v>
      </c>
      <c r="Q3055" s="4">
        <f t="shared" si="1102"/>
        <v>0</v>
      </c>
      <c r="R3055" s="4">
        <f t="shared" si="1102"/>
        <v>0</v>
      </c>
      <c r="S3055" s="4">
        <f t="shared" si="1102"/>
        <v>0</v>
      </c>
      <c r="T3055" s="4">
        <f t="shared" si="1102"/>
        <v>0</v>
      </c>
      <c r="U3055" s="4">
        <f t="shared" si="1102"/>
        <v>0</v>
      </c>
      <c r="V3055" s="4">
        <f t="shared" si="1102"/>
        <v>0</v>
      </c>
      <c r="W3055" s="4">
        <f t="shared" si="1102"/>
        <v>0</v>
      </c>
      <c r="X3055" s="4">
        <f t="shared" si="1102"/>
        <v>0</v>
      </c>
      <c r="Y3055" s="4">
        <f t="shared" si="1102"/>
        <v>0</v>
      </c>
      <c r="Z3055" s="4">
        <f t="shared" si="1102"/>
        <v>0</v>
      </c>
      <c r="AA3055" s="4">
        <f t="shared" si="1102"/>
        <v>0</v>
      </c>
      <c r="AB3055" s="4">
        <f t="shared" si="1102"/>
        <v>0</v>
      </c>
      <c r="AC3055" s="4">
        <f t="shared" si="1102"/>
        <v>0</v>
      </c>
      <c r="AD3055" s="4">
        <f t="shared" si="1102"/>
        <v>0</v>
      </c>
      <c r="AE3055" s="4">
        <f t="shared" si="1102"/>
        <v>0</v>
      </c>
      <c r="AF3055" s="4">
        <f t="shared" si="1102"/>
        <v>0</v>
      </c>
      <c r="AG3055" s="4">
        <f t="shared" si="1102"/>
        <v>0</v>
      </c>
      <c r="AH3055" s="4">
        <f t="shared" si="1102"/>
        <v>0</v>
      </c>
      <c r="AI3055" s="4">
        <f t="shared" si="1102"/>
        <v>0</v>
      </c>
      <c r="AJ3055" s="4">
        <f t="shared" si="1102"/>
        <v>0</v>
      </c>
      <c r="AK3055" s="4">
        <f t="shared" si="1102"/>
        <v>0</v>
      </c>
      <c r="AL3055" s="4">
        <f t="shared" si="1102"/>
        <v>0</v>
      </c>
      <c r="AM3055" s="4">
        <f t="shared" si="1102"/>
        <v>0</v>
      </c>
      <c r="AN3055" s="4">
        <f t="shared" si="1102"/>
        <v>0</v>
      </c>
      <c r="AO3055" s="4">
        <f t="shared" si="1102"/>
        <v>0</v>
      </c>
      <c r="AP3055" s="4">
        <f t="shared" si="1102"/>
        <v>0</v>
      </c>
      <c r="AQ3055" s="4">
        <f t="shared" si="1102"/>
        <v>0</v>
      </c>
      <c r="AR3055" s="4">
        <f t="shared" si="1102"/>
        <v>0</v>
      </c>
      <c r="AS3055" s="4">
        <f t="shared" si="1102"/>
        <v>0</v>
      </c>
      <c r="AT3055" s="4">
        <f t="shared" si="1102"/>
        <v>0</v>
      </c>
      <c r="AU3055" s="4">
        <f t="shared" si="1102"/>
        <v>0</v>
      </c>
      <c r="AV3055" s="4">
        <f t="shared" si="1102"/>
        <v>0</v>
      </c>
      <c r="AW3055" s="4">
        <f t="shared" si="1102"/>
        <v>0</v>
      </c>
      <c r="AX3055" s="3"/>
    </row>
    <row r="3056" spans="3:50">
      <c r="C3056" s="14">
        <v>39</v>
      </c>
      <c r="D3056" s="11">
        <f t="shared" ref="D3056:AW3056" si="1103">(D678+D679)*D2785</f>
        <v>0</v>
      </c>
      <c r="E3056" s="11">
        <f t="shared" si="1103"/>
        <v>0</v>
      </c>
      <c r="F3056" s="11">
        <f t="shared" si="1103"/>
        <v>0</v>
      </c>
      <c r="G3056" s="11">
        <f t="shared" si="1103"/>
        <v>0</v>
      </c>
      <c r="H3056" s="11">
        <f t="shared" si="1103"/>
        <v>0</v>
      </c>
      <c r="I3056" s="11">
        <f t="shared" si="1103"/>
        <v>0</v>
      </c>
      <c r="J3056" s="11">
        <f t="shared" si="1103"/>
        <v>0</v>
      </c>
      <c r="K3056" s="11">
        <f t="shared" si="1103"/>
        <v>0</v>
      </c>
      <c r="L3056" s="11">
        <f t="shared" si="1103"/>
        <v>0</v>
      </c>
      <c r="M3056" s="11">
        <f t="shared" si="1103"/>
        <v>0</v>
      </c>
      <c r="N3056" s="11">
        <f t="shared" si="1103"/>
        <v>0</v>
      </c>
      <c r="O3056" s="11">
        <f t="shared" si="1103"/>
        <v>0</v>
      </c>
      <c r="P3056" s="11">
        <f t="shared" si="1103"/>
        <v>0</v>
      </c>
      <c r="Q3056" s="11">
        <f t="shared" si="1103"/>
        <v>0</v>
      </c>
      <c r="R3056" s="11">
        <f t="shared" si="1103"/>
        <v>0</v>
      </c>
      <c r="S3056" s="11">
        <f t="shared" si="1103"/>
        <v>0</v>
      </c>
      <c r="T3056" s="11">
        <f t="shared" si="1103"/>
        <v>0</v>
      </c>
      <c r="U3056" s="11">
        <f t="shared" si="1103"/>
        <v>0</v>
      </c>
      <c r="V3056" s="11">
        <f t="shared" si="1103"/>
        <v>0</v>
      </c>
      <c r="W3056" s="11">
        <f t="shared" si="1103"/>
        <v>0</v>
      </c>
      <c r="X3056" s="11">
        <f t="shared" si="1103"/>
        <v>0</v>
      </c>
      <c r="Y3056" s="11">
        <f t="shared" si="1103"/>
        <v>0</v>
      </c>
      <c r="Z3056" s="11">
        <f t="shared" si="1103"/>
        <v>0</v>
      </c>
      <c r="AA3056" s="11">
        <f t="shared" si="1103"/>
        <v>0</v>
      </c>
      <c r="AB3056" s="11">
        <f t="shared" si="1103"/>
        <v>0</v>
      </c>
      <c r="AC3056" s="11">
        <f t="shared" si="1103"/>
        <v>0</v>
      </c>
      <c r="AD3056" s="11">
        <f t="shared" si="1103"/>
        <v>0</v>
      </c>
      <c r="AE3056" s="11">
        <f t="shared" si="1103"/>
        <v>0</v>
      </c>
      <c r="AF3056" s="11">
        <f t="shared" si="1103"/>
        <v>0</v>
      </c>
      <c r="AG3056" s="11">
        <f t="shared" si="1103"/>
        <v>0</v>
      </c>
      <c r="AH3056" s="11">
        <f t="shared" si="1103"/>
        <v>0</v>
      </c>
      <c r="AI3056" s="11">
        <f t="shared" si="1103"/>
        <v>0</v>
      </c>
      <c r="AJ3056" s="11">
        <f t="shared" si="1103"/>
        <v>0</v>
      </c>
      <c r="AK3056" s="11">
        <f t="shared" si="1103"/>
        <v>0</v>
      </c>
      <c r="AL3056" s="11">
        <f t="shared" si="1103"/>
        <v>0</v>
      </c>
      <c r="AM3056" s="11">
        <f t="shared" si="1103"/>
        <v>0</v>
      </c>
      <c r="AN3056" s="11">
        <f t="shared" si="1103"/>
        <v>0</v>
      </c>
      <c r="AO3056" s="11">
        <f t="shared" si="1103"/>
        <v>0</v>
      </c>
      <c r="AP3056" s="11">
        <f t="shared" si="1103"/>
        <v>0</v>
      </c>
      <c r="AQ3056" s="11" t="e">
        <f t="shared" si="1103"/>
        <v>#DIV/0!</v>
      </c>
      <c r="AR3056" s="11">
        <f t="shared" si="1103"/>
        <v>2.6090234021972751</v>
      </c>
      <c r="AS3056" s="11">
        <f t="shared" si="1103"/>
        <v>0</v>
      </c>
      <c r="AT3056" s="11">
        <f t="shared" si="1103"/>
        <v>0</v>
      </c>
      <c r="AU3056" s="11">
        <f t="shared" si="1103"/>
        <v>0</v>
      </c>
      <c r="AV3056" s="11">
        <f t="shared" si="1103"/>
        <v>0</v>
      </c>
      <c r="AW3056" s="11">
        <f t="shared" si="1103"/>
        <v>6.8666236820075195</v>
      </c>
      <c r="AX3056" s="11"/>
    </row>
    <row r="3057" spans="3:50">
      <c r="C3057" s="10" t="s">
        <v>4</v>
      </c>
      <c r="D3057" s="3">
        <f t="shared" ref="D3057:AW3061" si="1104">D676*D2786</f>
        <v>0</v>
      </c>
      <c r="E3057" s="3">
        <f t="shared" si="1104"/>
        <v>0</v>
      </c>
      <c r="F3057" s="3">
        <f t="shared" si="1104"/>
        <v>0</v>
      </c>
      <c r="G3057" s="3">
        <f t="shared" si="1104"/>
        <v>0</v>
      </c>
      <c r="H3057" s="3">
        <f t="shared" si="1104"/>
        <v>0</v>
      </c>
      <c r="I3057" s="3">
        <f t="shared" si="1104"/>
        <v>0</v>
      </c>
      <c r="J3057" s="3">
        <f t="shared" si="1104"/>
        <v>0</v>
      </c>
      <c r="K3057" s="3">
        <f t="shared" si="1104"/>
        <v>0</v>
      </c>
      <c r="L3057" s="3">
        <f t="shared" si="1104"/>
        <v>0</v>
      </c>
      <c r="M3057" s="3">
        <f t="shared" si="1104"/>
        <v>0</v>
      </c>
      <c r="N3057" s="3">
        <f t="shared" si="1104"/>
        <v>0</v>
      </c>
      <c r="O3057" s="3">
        <f t="shared" si="1104"/>
        <v>0</v>
      </c>
      <c r="P3057" s="3">
        <f t="shared" si="1104"/>
        <v>0</v>
      </c>
      <c r="Q3057" s="3">
        <f t="shared" si="1104"/>
        <v>0</v>
      </c>
      <c r="R3057" s="3">
        <f t="shared" si="1104"/>
        <v>0</v>
      </c>
      <c r="S3057" s="3">
        <f t="shared" si="1104"/>
        <v>0</v>
      </c>
      <c r="T3057" s="3">
        <f t="shared" si="1104"/>
        <v>0</v>
      </c>
      <c r="U3057" s="3">
        <f t="shared" si="1104"/>
        <v>0</v>
      </c>
      <c r="V3057" s="3">
        <f t="shared" si="1104"/>
        <v>0</v>
      </c>
      <c r="W3057" s="3">
        <f t="shared" si="1104"/>
        <v>0</v>
      </c>
      <c r="X3057" s="3">
        <f t="shared" si="1104"/>
        <v>0</v>
      </c>
      <c r="Y3057" s="3">
        <f t="shared" si="1104"/>
        <v>0</v>
      </c>
      <c r="Z3057" s="3">
        <f t="shared" si="1104"/>
        <v>0</v>
      </c>
      <c r="AA3057" s="3">
        <f t="shared" si="1104"/>
        <v>0</v>
      </c>
      <c r="AB3057" s="3">
        <f t="shared" si="1104"/>
        <v>0</v>
      </c>
      <c r="AC3057" s="3">
        <f t="shared" si="1104"/>
        <v>0</v>
      </c>
      <c r="AD3057" s="3">
        <f t="shared" si="1104"/>
        <v>0</v>
      </c>
      <c r="AE3057" s="3">
        <f t="shared" si="1104"/>
        <v>0</v>
      </c>
      <c r="AF3057" s="3">
        <f t="shared" si="1104"/>
        <v>0</v>
      </c>
      <c r="AG3057" s="3">
        <f t="shared" si="1104"/>
        <v>0</v>
      </c>
      <c r="AH3057" s="3">
        <f t="shared" si="1104"/>
        <v>0</v>
      </c>
      <c r="AI3057" s="3">
        <f t="shared" si="1104"/>
        <v>0</v>
      </c>
      <c r="AJ3057" s="3">
        <f t="shared" si="1104"/>
        <v>0</v>
      </c>
      <c r="AK3057" s="3">
        <f t="shared" si="1104"/>
        <v>0</v>
      </c>
      <c r="AL3057" s="3">
        <f t="shared" si="1104"/>
        <v>0</v>
      </c>
      <c r="AM3057" s="3">
        <f t="shared" si="1104"/>
        <v>0</v>
      </c>
      <c r="AN3057" s="3">
        <f t="shared" si="1104"/>
        <v>0</v>
      </c>
      <c r="AO3057" s="3">
        <f t="shared" si="1104"/>
        <v>0</v>
      </c>
      <c r="AP3057" s="3">
        <f t="shared" si="1104"/>
        <v>0</v>
      </c>
      <c r="AQ3057" s="3">
        <f t="shared" si="1104"/>
        <v>0</v>
      </c>
      <c r="AR3057" s="3">
        <f t="shared" si="1104"/>
        <v>0</v>
      </c>
      <c r="AS3057" s="3">
        <f t="shared" si="1104"/>
        <v>0</v>
      </c>
      <c r="AT3057" s="3">
        <f t="shared" si="1104"/>
        <v>0</v>
      </c>
      <c r="AU3057" s="3">
        <f t="shared" si="1104"/>
        <v>0</v>
      </c>
      <c r="AV3057" s="3">
        <f t="shared" si="1104"/>
        <v>0</v>
      </c>
      <c r="AW3057" s="3">
        <f t="shared" si="1104"/>
        <v>0</v>
      </c>
      <c r="AX3057" s="3"/>
    </row>
    <row r="3058" spans="3:50">
      <c r="C3058" s="10" t="s">
        <v>3</v>
      </c>
      <c r="D3058" s="3">
        <f t="shared" si="1104"/>
        <v>0</v>
      </c>
      <c r="E3058" s="3">
        <f t="shared" si="1104"/>
        <v>0</v>
      </c>
      <c r="F3058" s="3">
        <f t="shared" si="1104"/>
        <v>0</v>
      </c>
      <c r="G3058" s="3">
        <f t="shared" si="1104"/>
        <v>0</v>
      </c>
      <c r="H3058" s="3">
        <f t="shared" si="1104"/>
        <v>0</v>
      </c>
      <c r="I3058" s="3">
        <f t="shared" si="1104"/>
        <v>0</v>
      </c>
      <c r="J3058" s="3">
        <f t="shared" si="1104"/>
        <v>0</v>
      </c>
      <c r="K3058" s="3">
        <f t="shared" si="1104"/>
        <v>0</v>
      </c>
      <c r="L3058" s="3">
        <f t="shared" si="1104"/>
        <v>0</v>
      </c>
      <c r="M3058" s="3">
        <f t="shared" si="1104"/>
        <v>0</v>
      </c>
      <c r="N3058" s="3">
        <f t="shared" si="1104"/>
        <v>0</v>
      </c>
      <c r="O3058" s="3">
        <f t="shared" si="1104"/>
        <v>0</v>
      </c>
      <c r="P3058" s="3">
        <f t="shared" si="1104"/>
        <v>0</v>
      </c>
      <c r="Q3058" s="3">
        <f t="shared" si="1104"/>
        <v>0</v>
      </c>
      <c r="R3058" s="3">
        <f t="shared" si="1104"/>
        <v>0</v>
      </c>
      <c r="S3058" s="3">
        <f t="shared" si="1104"/>
        <v>0</v>
      </c>
      <c r="T3058" s="3">
        <f t="shared" si="1104"/>
        <v>0</v>
      </c>
      <c r="U3058" s="3">
        <f t="shared" si="1104"/>
        <v>0</v>
      </c>
      <c r="V3058" s="3">
        <f t="shared" si="1104"/>
        <v>0</v>
      </c>
      <c r="W3058" s="3">
        <f t="shared" si="1104"/>
        <v>0</v>
      </c>
      <c r="X3058" s="3">
        <f t="shared" si="1104"/>
        <v>0</v>
      </c>
      <c r="Y3058" s="3">
        <f t="shared" si="1104"/>
        <v>0</v>
      </c>
      <c r="Z3058" s="3">
        <f t="shared" si="1104"/>
        <v>0</v>
      </c>
      <c r="AA3058" s="3">
        <f t="shared" si="1104"/>
        <v>0</v>
      </c>
      <c r="AB3058" s="3">
        <f t="shared" si="1104"/>
        <v>0</v>
      </c>
      <c r="AC3058" s="3">
        <f t="shared" si="1104"/>
        <v>0</v>
      </c>
      <c r="AD3058" s="3">
        <f t="shared" si="1104"/>
        <v>0</v>
      </c>
      <c r="AE3058" s="3">
        <f t="shared" si="1104"/>
        <v>0</v>
      </c>
      <c r="AF3058" s="3">
        <f t="shared" si="1104"/>
        <v>0</v>
      </c>
      <c r="AG3058" s="3">
        <f t="shared" si="1104"/>
        <v>0</v>
      </c>
      <c r="AH3058" s="3">
        <f t="shared" si="1104"/>
        <v>0</v>
      </c>
      <c r="AI3058" s="3">
        <f t="shared" si="1104"/>
        <v>0</v>
      </c>
      <c r="AJ3058" s="3">
        <f t="shared" si="1104"/>
        <v>0</v>
      </c>
      <c r="AK3058" s="3">
        <f t="shared" si="1104"/>
        <v>0</v>
      </c>
      <c r="AL3058" s="3">
        <f t="shared" si="1104"/>
        <v>0</v>
      </c>
      <c r="AM3058" s="3">
        <f t="shared" si="1104"/>
        <v>0</v>
      </c>
      <c r="AN3058" s="3">
        <f t="shared" si="1104"/>
        <v>0</v>
      </c>
      <c r="AO3058" s="3">
        <f t="shared" si="1104"/>
        <v>0</v>
      </c>
      <c r="AP3058" s="3">
        <f t="shared" si="1104"/>
        <v>0</v>
      </c>
      <c r="AQ3058" s="3">
        <f t="shared" si="1104"/>
        <v>0</v>
      </c>
      <c r="AR3058" s="3">
        <f t="shared" si="1104"/>
        <v>0</v>
      </c>
      <c r="AS3058" s="3">
        <f t="shared" si="1104"/>
        <v>0</v>
      </c>
      <c r="AT3058" s="3">
        <f t="shared" si="1104"/>
        <v>0</v>
      </c>
      <c r="AU3058" s="3">
        <f t="shared" si="1104"/>
        <v>0</v>
      </c>
      <c r="AV3058" s="3">
        <f t="shared" si="1104"/>
        <v>0</v>
      </c>
      <c r="AW3058" s="3">
        <f t="shared" si="1104"/>
        <v>0</v>
      </c>
      <c r="AX3058" s="3"/>
    </row>
    <row r="3059" spans="3:50">
      <c r="C3059" s="10" t="s">
        <v>2</v>
      </c>
      <c r="D3059" s="3">
        <f t="shared" si="1104"/>
        <v>0</v>
      </c>
      <c r="E3059" s="3">
        <f t="shared" si="1104"/>
        <v>0</v>
      </c>
      <c r="F3059" s="3">
        <f t="shared" si="1104"/>
        <v>0</v>
      </c>
      <c r="G3059" s="3">
        <f t="shared" si="1104"/>
        <v>0</v>
      </c>
      <c r="H3059" s="3">
        <f t="shared" si="1104"/>
        <v>0</v>
      </c>
      <c r="I3059" s="3">
        <f t="shared" si="1104"/>
        <v>0</v>
      </c>
      <c r="J3059" s="3">
        <f t="shared" si="1104"/>
        <v>0</v>
      </c>
      <c r="K3059" s="3">
        <f t="shared" si="1104"/>
        <v>0</v>
      </c>
      <c r="L3059" s="3">
        <f t="shared" si="1104"/>
        <v>0</v>
      </c>
      <c r="M3059" s="3">
        <f t="shared" si="1104"/>
        <v>0</v>
      </c>
      <c r="N3059" s="3">
        <f t="shared" si="1104"/>
        <v>0</v>
      </c>
      <c r="O3059" s="3">
        <f t="shared" si="1104"/>
        <v>0</v>
      </c>
      <c r="P3059" s="3">
        <f t="shared" si="1104"/>
        <v>0</v>
      </c>
      <c r="Q3059" s="3">
        <f t="shared" si="1104"/>
        <v>0</v>
      </c>
      <c r="R3059" s="3">
        <f t="shared" si="1104"/>
        <v>0</v>
      </c>
      <c r="S3059" s="3">
        <f t="shared" si="1104"/>
        <v>0</v>
      </c>
      <c r="T3059" s="3">
        <f t="shared" si="1104"/>
        <v>0</v>
      </c>
      <c r="U3059" s="3">
        <f t="shared" si="1104"/>
        <v>0</v>
      </c>
      <c r="V3059" s="3">
        <f t="shared" si="1104"/>
        <v>0</v>
      </c>
      <c r="W3059" s="3">
        <f t="shared" si="1104"/>
        <v>0</v>
      </c>
      <c r="X3059" s="3">
        <f t="shared" si="1104"/>
        <v>0</v>
      </c>
      <c r="Y3059" s="3">
        <f t="shared" si="1104"/>
        <v>0</v>
      </c>
      <c r="Z3059" s="3">
        <f t="shared" si="1104"/>
        <v>0</v>
      </c>
      <c r="AA3059" s="3">
        <f t="shared" si="1104"/>
        <v>0</v>
      </c>
      <c r="AB3059" s="3">
        <f t="shared" si="1104"/>
        <v>0</v>
      </c>
      <c r="AC3059" s="3">
        <f t="shared" si="1104"/>
        <v>0</v>
      </c>
      <c r="AD3059" s="3">
        <f t="shared" si="1104"/>
        <v>0</v>
      </c>
      <c r="AE3059" s="3">
        <f t="shared" si="1104"/>
        <v>0</v>
      </c>
      <c r="AF3059" s="3">
        <f t="shared" si="1104"/>
        <v>0</v>
      </c>
      <c r="AG3059" s="3">
        <f t="shared" si="1104"/>
        <v>0</v>
      </c>
      <c r="AH3059" s="3">
        <f t="shared" si="1104"/>
        <v>0</v>
      </c>
      <c r="AI3059" s="3">
        <f t="shared" si="1104"/>
        <v>0</v>
      </c>
      <c r="AJ3059" s="3">
        <f t="shared" si="1104"/>
        <v>0</v>
      </c>
      <c r="AK3059" s="3">
        <f t="shared" si="1104"/>
        <v>0</v>
      </c>
      <c r="AL3059" s="3">
        <f t="shared" si="1104"/>
        <v>0</v>
      </c>
      <c r="AM3059" s="3">
        <f t="shared" si="1104"/>
        <v>0</v>
      </c>
      <c r="AN3059" s="3">
        <f t="shared" si="1104"/>
        <v>0</v>
      </c>
      <c r="AO3059" s="3">
        <f t="shared" si="1104"/>
        <v>0</v>
      </c>
      <c r="AP3059" s="3">
        <f t="shared" si="1104"/>
        <v>0</v>
      </c>
      <c r="AQ3059" s="3">
        <f t="shared" si="1104"/>
        <v>0</v>
      </c>
      <c r="AR3059" s="3">
        <f t="shared" si="1104"/>
        <v>1.2833788430291828</v>
      </c>
      <c r="AS3059" s="3">
        <f t="shared" si="1104"/>
        <v>2.540697342319703</v>
      </c>
      <c r="AT3059" s="3">
        <f t="shared" si="1104"/>
        <v>3.5517663894885509</v>
      </c>
      <c r="AU3059" s="3">
        <f t="shared" si="1104"/>
        <v>4.5647935050098667</v>
      </c>
      <c r="AV3059" s="3">
        <f t="shared" si="1104"/>
        <v>5.5186517784564755</v>
      </c>
      <c r="AW3059" s="3">
        <f t="shared" si="1104"/>
        <v>6.4295673882088762</v>
      </c>
      <c r="AX3059" s="3"/>
    </row>
    <row r="3060" spans="3:50">
      <c r="C3060" s="10" t="s">
        <v>1</v>
      </c>
      <c r="D3060" s="3">
        <f t="shared" si="1104"/>
        <v>0</v>
      </c>
      <c r="E3060" s="3">
        <f t="shared" si="1104"/>
        <v>0</v>
      </c>
      <c r="F3060" s="3">
        <f t="shared" si="1104"/>
        <v>0</v>
      </c>
      <c r="G3060" s="3">
        <f t="shared" si="1104"/>
        <v>0</v>
      </c>
      <c r="H3060" s="3">
        <f t="shared" si="1104"/>
        <v>0</v>
      </c>
      <c r="I3060" s="3">
        <f t="shared" si="1104"/>
        <v>0</v>
      </c>
      <c r="J3060" s="3">
        <f t="shared" si="1104"/>
        <v>0</v>
      </c>
      <c r="K3060" s="3">
        <f t="shared" si="1104"/>
        <v>0</v>
      </c>
      <c r="L3060" s="3">
        <f t="shared" si="1104"/>
        <v>0</v>
      </c>
      <c r="M3060" s="3">
        <f t="shared" si="1104"/>
        <v>0</v>
      </c>
      <c r="N3060" s="3">
        <f t="shared" si="1104"/>
        <v>0</v>
      </c>
      <c r="O3060" s="3">
        <f t="shared" si="1104"/>
        <v>0</v>
      </c>
      <c r="P3060" s="3">
        <f t="shared" si="1104"/>
        <v>0</v>
      </c>
      <c r="Q3060" s="3">
        <f t="shared" si="1104"/>
        <v>0</v>
      </c>
      <c r="R3060" s="3">
        <f t="shared" si="1104"/>
        <v>0</v>
      </c>
      <c r="S3060" s="3">
        <f t="shared" si="1104"/>
        <v>0</v>
      </c>
      <c r="T3060" s="3">
        <f t="shared" si="1104"/>
        <v>0</v>
      </c>
      <c r="U3060" s="3">
        <f t="shared" si="1104"/>
        <v>0</v>
      </c>
      <c r="V3060" s="3">
        <f t="shared" si="1104"/>
        <v>0</v>
      </c>
      <c r="W3060" s="3">
        <f t="shared" si="1104"/>
        <v>0</v>
      </c>
      <c r="X3060" s="3">
        <f t="shared" si="1104"/>
        <v>0</v>
      </c>
      <c r="Y3060" s="3">
        <f t="shared" si="1104"/>
        <v>0</v>
      </c>
      <c r="Z3060" s="3">
        <f t="shared" si="1104"/>
        <v>0</v>
      </c>
      <c r="AA3060" s="3">
        <f t="shared" si="1104"/>
        <v>0</v>
      </c>
      <c r="AB3060" s="3">
        <f t="shared" si="1104"/>
        <v>0</v>
      </c>
      <c r="AC3060" s="3">
        <f t="shared" si="1104"/>
        <v>0</v>
      </c>
      <c r="AD3060" s="3">
        <f t="shared" si="1104"/>
        <v>0</v>
      </c>
      <c r="AE3060" s="3">
        <f t="shared" si="1104"/>
        <v>0</v>
      </c>
      <c r="AF3060" s="3">
        <f t="shared" si="1104"/>
        <v>0</v>
      </c>
      <c r="AG3060" s="3">
        <f t="shared" si="1104"/>
        <v>0</v>
      </c>
      <c r="AH3060" s="3">
        <f t="shared" si="1104"/>
        <v>0</v>
      </c>
      <c r="AI3060" s="3">
        <f t="shared" si="1104"/>
        <v>0</v>
      </c>
      <c r="AJ3060" s="3">
        <f t="shared" si="1104"/>
        <v>0</v>
      </c>
      <c r="AK3060" s="3">
        <f t="shared" si="1104"/>
        <v>0</v>
      </c>
      <c r="AL3060" s="3">
        <f t="shared" si="1104"/>
        <v>0</v>
      </c>
      <c r="AM3060" s="3">
        <f t="shared" si="1104"/>
        <v>0</v>
      </c>
      <c r="AN3060" s="3">
        <f t="shared" si="1104"/>
        <v>0</v>
      </c>
      <c r="AO3060" s="3">
        <f t="shared" si="1104"/>
        <v>0</v>
      </c>
      <c r="AP3060" s="3">
        <f t="shared" si="1104"/>
        <v>0</v>
      </c>
      <c r="AQ3060" s="3">
        <f t="shared" si="1104"/>
        <v>0</v>
      </c>
      <c r="AR3060" s="3">
        <f t="shared" si="1104"/>
        <v>1.3429837754720153</v>
      </c>
      <c r="AS3060" s="3">
        <f t="shared" si="1104"/>
        <v>2.7166221849546344</v>
      </c>
      <c r="AT3060" s="3">
        <f t="shared" si="1104"/>
        <v>3.8773710118603706</v>
      </c>
      <c r="AU3060" s="3">
        <f t="shared" si="1104"/>
        <v>5.0840221301536843</v>
      </c>
      <c r="AV3060" s="3">
        <f t="shared" si="1104"/>
        <v>6.266254478572745</v>
      </c>
      <c r="AW3060" s="3">
        <f t="shared" si="1104"/>
        <v>0.44628203982436132</v>
      </c>
      <c r="AX3060" s="3"/>
    </row>
    <row r="3061" spans="3:50">
      <c r="C3061" s="7" t="s">
        <v>0</v>
      </c>
      <c r="D3061" s="4">
        <f t="shared" si="1104"/>
        <v>0</v>
      </c>
      <c r="E3061" s="4">
        <f t="shared" si="1104"/>
        <v>0</v>
      </c>
      <c r="F3061" s="4">
        <f t="shared" si="1104"/>
        <v>0</v>
      </c>
      <c r="G3061" s="4">
        <f t="shared" si="1104"/>
        <v>0</v>
      </c>
      <c r="H3061" s="4">
        <f t="shared" si="1104"/>
        <v>0</v>
      </c>
      <c r="I3061" s="4">
        <f t="shared" si="1104"/>
        <v>0</v>
      </c>
      <c r="J3061" s="4">
        <f t="shared" si="1104"/>
        <v>0</v>
      </c>
      <c r="K3061" s="4">
        <f t="shared" si="1104"/>
        <v>0</v>
      </c>
      <c r="L3061" s="4">
        <f t="shared" si="1104"/>
        <v>0</v>
      </c>
      <c r="M3061" s="4">
        <f t="shared" si="1104"/>
        <v>0</v>
      </c>
      <c r="N3061" s="4">
        <f t="shared" si="1104"/>
        <v>0</v>
      </c>
      <c r="O3061" s="4">
        <f t="shared" si="1104"/>
        <v>0</v>
      </c>
      <c r="P3061" s="4">
        <f t="shared" si="1104"/>
        <v>0</v>
      </c>
      <c r="Q3061" s="4">
        <f t="shared" si="1104"/>
        <v>0</v>
      </c>
      <c r="R3061" s="4">
        <f t="shared" si="1104"/>
        <v>0</v>
      </c>
      <c r="S3061" s="4">
        <f t="shared" si="1104"/>
        <v>0</v>
      </c>
      <c r="T3061" s="4">
        <f t="shared" si="1104"/>
        <v>0</v>
      </c>
      <c r="U3061" s="4">
        <f t="shared" si="1104"/>
        <v>0</v>
      </c>
      <c r="V3061" s="4">
        <f t="shared" si="1104"/>
        <v>0</v>
      </c>
      <c r="W3061" s="4">
        <f t="shared" si="1104"/>
        <v>0</v>
      </c>
      <c r="X3061" s="4">
        <f t="shared" si="1104"/>
        <v>0</v>
      </c>
      <c r="Y3061" s="4">
        <f t="shared" si="1104"/>
        <v>0</v>
      </c>
      <c r="Z3061" s="4">
        <f t="shared" si="1104"/>
        <v>0</v>
      </c>
      <c r="AA3061" s="4">
        <f t="shared" si="1104"/>
        <v>0</v>
      </c>
      <c r="AB3061" s="4">
        <f t="shared" si="1104"/>
        <v>0</v>
      </c>
      <c r="AC3061" s="4">
        <f t="shared" si="1104"/>
        <v>0</v>
      </c>
      <c r="AD3061" s="4">
        <f t="shared" si="1104"/>
        <v>0</v>
      </c>
      <c r="AE3061" s="4">
        <f t="shared" si="1104"/>
        <v>0</v>
      </c>
      <c r="AF3061" s="4">
        <f t="shared" si="1104"/>
        <v>0</v>
      </c>
      <c r="AG3061" s="4">
        <f t="shared" si="1104"/>
        <v>0</v>
      </c>
      <c r="AH3061" s="4">
        <f t="shared" si="1104"/>
        <v>0</v>
      </c>
      <c r="AI3061" s="4">
        <f t="shared" si="1104"/>
        <v>0</v>
      </c>
      <c r="AJ3061" s="4">
        <f t="shared" si="1104"/>
        <v>0</v>
      </c>
      <c r="AK3061" s="4">
        <f t="shared" si="1104"/>
        <v>0</v>
      </c>
      <c r="AL3061" s="4">
        <f t="shared" si="1104"/>
        <v>0</v>
      </c>
      <c r="AM3061" s="4">
        <f t="shared" si="1104"/>
        <v>0</v>
      </c>
      <c r="AN3061" s="4">
        <f t="shared" si="1104"/>
        <v>0</v>
      </c>
      <c r="AO3061" s="4">
        <f t="shared" si="1104"/>
        <v>0</v>
      </c>
      <c r="AP3061" s="4">
        <f t="shared" si="1104"/>
        <v>0</v>
      </c>
      <c r="AQ3061" s="4">
        <f t="shared" si="1104"/>
        <v>0</v>
      </c>
      <c r="AR3061" s="4">
        <f t="shared" si="1104"/>
        <v>0</v>
      </c>
      <c r="AS3061" s="4">
        <f t="shared" si="1104"/>
        <v>0</v>
      </c>
      <c r="AT3061" s="4">
        <f t="shared" si="1104"/>
        <v>0</v>
      </c>
      <c r="AU3061" s="4">
        <f t="shared" si="1104"/>
        <v>0</v>
      </c>
      <c r="AV3061" s="4">
        <f t="shared" si="1104"/>
        <v>0</v>
      </c>
      <c r="AW3061" s="4">
        <f t="shared" si="1104"/>
        <v>0</v>
      </c>
      <c r="AX3061" s="3"/>
    </row>
    <row r="3062" spans="3:50">
      <c r="C3062" s="14">
        <v>40</v>
      </c>
      <c r="D3062" s="11">
        <f t="shared" ref="D3062:AW3062" si="1105">(D684+D685)*D2791</f>
        <v>0</v>
      </c>
      <c r="E3062" s="11">
        <f t="shared" si="1105"/>
        <v>0</v>
      </c>
      <c r="F3062" s="11">
        <f t="shared" si="1105"/>
        <v>0</v>
      </c>
      <c r="G3062" s="11">
        <f t="shared" si="1105"/>
        <v>0</v>
      </c>
      <c r="H3062" s="11">
        <f t="shared" si="1105"/>
        <v>0</v>
      </c>
      <c r="I3062" s="11">
        <f t="shared" si="1105"/>
        <v>0</v>
      </c>
      <c r="J3062" s="11">
        <f t="shared" si="1105"/>
        <v>0</v>
      </c>
      <c r="K3062" s="11">
        <f t="shared" si="1105"/>
        <v>0</v>
      </c>
      <c r="L3062" s="11">
        <f t="shared" si="1105"/>
        <v>0</v>
      </c>
      <c r="M3062" s="11">
        <f t="shared" si="1105"/>
        <v>0</v>
      </c>
      <c r="N3062" s="11">
        <f t="shared" si="1105"/>
        <v>0</v>
      </c>
      <c r="O3062" s="11">
        <f t="shared" si="1105"/>
        <v>0</v>
      </c>
      <c r="P3062" s="11">
        <f t="shared" si="1105"/>
        <v>0</v>
      </c>
      <c r="Q3062" s="11">
        <f t="shared" si="1105"/>
        <v>0</v>
      </c>
      <c r="R3062" s="11">
        <f t="shared" si="1105"/>
        <v>0</v>
      </c>
      <c r="S3062" s="11">
        <f t="shared" si="1105"/>
        <v>0</v>
      </c>
      <c r="T3062" s="11">
        <f t="shared" si="1105"/>
        <v>0</v>
      </c>
      <c r="U3062" s="11">
        <f t="shared" si="1105"/>
        <v>0</v>
      </c>
      <c r="V3062" s="11">
        <f t="shared" si="1105"/>
        <v>0</v>
      </c>
      <c r="W3062" s="11">
        <f t="shared" si="1105"/>
        <v>0</v>
      </c>
      <c r="X3062" s="11">
        <f t="shared" si="1105"/>
        <v>0</v>
      </c>
      <c r="Y3062" s="11">
        <f t="shared" si="1105"/>
        <v>0</v>
      </c>
      <c r="Z3062" s="11">
        <f t="shared" si="1105"/>
        <v>0</v>
      </c>
      <c r="AA3062" s="11">
        <f t="shared" si="1105"/>
        <v>0</v>
      </c>
      <c r="AB3062" s="11">
        <f t="shared" si="1105"/>
        <v>0</v>
      </c>
      <c r="AC3062" s="11">
        <f t="shared" si="1105"/>
        <v>0</v>
      </c>
      <c r="AD3062" s="11">
        <f t="shared" si="1105"/>
        <v>0</v>
      </c>
      <c r="AE3062" s="11">
        <f t="shared" si="1105"/>
        <v>0</v>
      </c>
      <c r="AF3062" s="11">
        <f t="shared" si="1105"/>
        <v>0</v>
      </c>
      <c r="AG3062" s="11">
        <f t="shared" si="1105"/>
        <v>0</v>
      </c>
      <c r="AH3062" s="11">
        <f t="shared" si="1105"/>
        <v>0</v>
      </c>
      <c r="AI3062" s="11">
        <f t="shared" si="1105"/>
        <v>0</v>
      </c>
      <c r="AJ3062" s="11">
        <f t="shared" si="1105"/>
        <v>0</v>
      </c>
      <c r="AK3062" s="11">
        <f t="shared" si="1105"/>
        <v>0</v>
      </c>
      <c r="AL3062" s="11">
        <f t="shared" si="1105"/>
        <v>0</v>
      </c>
      <c r="AM3062" s="11">
        <f t="shared" si="1105"/>
        <v>0</v>
      </c>
      <c r="AN3062" s="11">
        <f t="shared" si="1105"/>
        <v>0</v>
      </c>
      <c r="AO3062" s="11">
        <f t="shared" si="1105"/>
        <v>0</v>
      </c>
      <c r="AP3062" s="11">
        <f t="shared" si="1105"/>
        <v>0</v>
      </c>
      <c r="AQ3062" s="11">
        <f t="shared" si="1105"/>
        <v>0</v>
      </c>
      <c r="AR3062" s="11" t="e">
        <f t="shared" si="1105"/>
        <v>#DIV/0!</v>
      </c>
      <c r="AS3062" s="11">
        <f t="shared" si="1105"/>
        <v>2.2528549529889967</v>
      </c>
      <c r="AT3062" s="11">
        <f t="shared" si="1105"/>
        <v>0</v>
      </c>
      <c r="AU3062" s="11">
        <f t="shared" si="1105"/>
        <v>0</v>
      </c>
      <c r="AV3062" s="11">
        <f t="shared" si="1105"/>
        <v>0</v>
      </c>
      <c r="AW3062" s="11">
        <f t="shared" si="1105"/>
        <v>0</v>
      </c>
      <c r="AX3062" s="11"/>
    </row>
    <row r="3063" spans="3:50">
      <c r="C3063" s="10" t="s">
        <v>4</v>
      </c>
      <c r="D3063" s="3">
        <f t="shared" ref="D3063:AW3067" si="1106">D682*D2792</f>
        <v>0</v>
      </c>
      <c r="E3063" s="3">
        <f t="shared" si="1106"/>
        <v>0</v>
      </c>
      <c r="F3063" s="3">
        <f t="shared" si="1106"/>
        <v>0</v>
      </c>
      <c r="G3063" s="3">
        <f t="shared" si="1106"/>
        <v>0</v>
      </c>
      <c r="H3063" s="3">
        <f t="shared" si="1106"/>
        <v>0</v>
      </c>
      <c r="I3063" s="3">
        <f t="shared" si="1106"/>
        <v>0</v>
      </c>
      <c r="J3063" s="3">
        <f t="shared" si="1106"/>
        <v>0</v>
      </c>
      <c r="K3063" s="3">
        <f t="shared" si="1106"/>
        <v>0</v>
      </c>
      <c r="L3063" s="3">
        <f t="shared" si="1106"/>
        <v>0</v>
      </c>
      <c r="M3063" s="3">
        <f t="shared" si="1106"/>
        <v>0</v>
      </c>
      <c r="N3063" s="3">
        <f t="shared" si="1106"/>
        <v>0</v>
      </c>
      <c r="O3063" s="3">
        <f t="shared" si="1106"/>
        <v>0</v>
      </c>
      <c r="P3063" s="3">
        <f t="shared" si="1106"/>
        <v>0</v>
      </c>
      <c r="Q3063" s="3">
        <f t="shared" si="1106"/>
        <v>0</v>
      </c>
      <c r="R3063" s="3">
        <f t="shared" si="1106"/>
        <v>0</v>
      </c>
      <c r="S3063" s="3">
        <f t="shared" si="1106"/>
        <v>0</v>
      </c>
      <c r="T3063" s="3">
        <f t="shared" si="1106"/>
        <v>0</v>
      </c>
      <c r="U3063" s="3">
        <f t="shared" si="1106"/>
        <v>0</v>
      </c>
      <c r="V3063" s="3">
        <f t="shared" si="1106"/>
        <v>0</v>
      </c>
      <c r="W3063" s="3">
        <f t="shared" si="1106"/>
        <v>0</v>
      </c>
      <c r="X3063" s="3">
        <f t="shared" si="1106"/>
        <v>0</v>
      </c>
      <c r="Y3063" s="3">
        <f t="shared" si="1106"/>
        <v>0</v>
      </c>
      <c r="Z3063" s="3">
        <f t="shared" si="1106"/>
        <v>0</v>
      </c>
      <c r="AA3063" s="3">
        <f t="shared" si="1106"/>
        <v>0</v>
      </c>
      <c r="AB3063" s="3">
        <f t="shared" si="1106"/>
        <v>0</v>
      </c>
      <c r="AC3063" s="3">
        <f t="shared" si="1106"/>
        <v>0</v>
      </c>
      <c r="AD3063" s="3">
        <f t="shared" si="1106"/>
        <v>0</v>
      </c>
      <c r="AE3063" s="3">
        <f t="shared" si="1106"/>
        <v>0</v>
      </c>
      <c r="AF3063" s="3">
        <f t="shared" si="1106"/>
        <v>0</v>
      </c>
      <c r="AG3063" s="3">
        <f t="shared" si="1106"/>
        <v>0</v>
      </c>
      <c r="AH3063" s="3">
        <f t="shared" si="1106"/>
        <v>0</v>
      </c>
      <c r="AI3063" s="3">
        <f t="shared" si="1106"/>
        <v>0</v>
      </c>
      <c r="AJ3063" s="3">
        <f t="shared" si="1106"/>
        <v>0</v>
      </c>
      <c r="AK3063" s="3">
        <f t="shared" si="1106"/>
        <v>0</v>
      </c>
      <c r="AL3063" s="3">
        <f t="shared" si="1106"/>
        <v>0</v>
      </c>
      <c r="AM3063" s="3">
        <f t="shared" si="1106"/>
        <v>0</v>
      </c>
      <c r="AN3063" s="3">
        <f t="shared" si="1106"/>
        <v>0</v>
      </c>
      <c r="AO3063" s="3">
        <f t="shared" si="1106"/>
        <v>0</v>
      </c>
      <c r="AP3063" s="3">
        <f t="shared" si="1106"/>
        <v>0</v>
      </c>
      <c r="AQ3063" s="3">
        <f t="shared" si="1106"/>
        <v>0</v>
      </c>
      <c r="AR3063" s="3">
        <f t="shared" si="1106"/>
        <v>0</v>
      </c>
      <c r="AS3063" s="3">
        <f t="shared" si="1106"/>
        <v>0</v>
      </c>
      <c r="AT3063" s="3">
        <f t="shared" si="1106"/>
        <v>0</v>
      </c>
      <c r="AU3063" s="3">
        <f t="shared" si="1106"/>
        <v>0</v>
      </c>
      <c r="AV3063" s="3">
        <f t="shared" si="1106"/>
        <v>0</v>
      </c>
      <c r="AW3063" s="3">
        <f t="shared" si="1106"/>
        <v>0</v>
      </c>
      <c r="AX3063" s="3"/>
    </row>
    <row r="3064" spans="3:50">
      <c r="C3064" s="10" t="s">
        <v>3</v>
      </c>
      <c r="D3064" s="3">
        <f t="shared" si="1106"/>
        <v>0</v>
      </c>
      <c r="E3064" s="3">
        <f t="shared" si="1106"/>
        <v>0</v>
      </c>
      <c r="F3064" s="3">
        <f t="shared" si="1106"/>
        <v>0</v>
      </c>
      <c r="G3064" s="3">
        <f t="shared" si="1106"/>
        <v>0</v>
      </c>
      <c r="H3064" s="3">
        <f t="shared" si="1106"/>
        <v>0</v>
      </c>
      <c r="I3064" s="3">
        <f t="shared" si="1106"/>
        <v>0</v>
      </c>
      <c r="J3064" s="3">
        <f t="shared" si="1106"/>
        <v>0</v>
      </c>
      <c r="K3064" s="3">
        <f t="shared" si="1106"/>
        <v>0</v>
      </c>
      <c r="L3064" s="3">
        <f t="shared" si="1106"/>
        <v>0</v>
      </c>
      <c r="M3064" s="3">
        <f t="shared" si="1106"/>
        <v>0</v>
      </c>
      <c r="N3064" s="3">
        <f t="shared" si="1106"/>
        <v>0</v>
      </c>
      <c r="O3064" s="3">
        <f t="shared" si="1106"/>
        <v>0</v>
      </c>
      <c r="P3064" s="3">
        <f t="shared" si="1106"/>
        <v>0</v>
      </c>
      <c r="Q3064" s="3">
        <f t="shared" si="1106"/>
        <v>0</v>
      </c>
      <c r="R3064" s="3">
        <f t="shared" si="1106"/>
        <v>0</v>
      </c>
      <c r="S3064" s="3">
        <f t="shared" si="1106"/>
        <v>0</v>
      </c>
      <c r="T3064" s="3">
        <f t="shared" si="1106"/>
        <v>0</v>
      </c>
      <c r="U3064" s="3">
        <f t="shared" si="1106"/>
        <v>0</v>
      </c>
      <c r="V3064" s="3">
        <f t="shared" si="1106"/>
        <v>0</v>
      </c>
      <c r="W3064" s="3">
        <f t="shared" si="1106"/>
        <v>0</v>
      </c>
      <c r="X3064" s="3">
        <f t="shared" si="1106"/>
        <v>0</v>
      </c>
      <c r="Y3064" s="3">
        <f t="shared" si="1106"/>
        <v>0</v>
      </c>
      <c r="Z3064" s="3">
        <f t="shared" si="1106"/>
        <v>0</v>
      </c>
      <c r="AA3064" s="3">
        <f t="shared" si="1106"/>
        <v>0</v>
      </c>
      <c r="AB3064" s="3">
        <f t="shared" si="1106"/>
        <v>0</v>
      </c>
      <c r="AC3064" s="3">
        <f t="shared" si="1106"/>
        <v>0</v>
      </c>
      <c r="AD3064" s="3">
        <f t="shared" si="1106"/>
        <v>0</v>
      </c>
      <c r="AE3064" s="3">
        <f t="shared" si="1106"/>
        <v>0</v>
      </c>
      <c r="AF3064" s="3">
        <f t="shared" si="1106"/>
        <v>0</v>
      </c>
      <c r="AG3064" s="3">
        <f t="shared" si="1106"/>
        <v>0</v>
      </c>
      <c r="AH3064" s="3">
        <f t="shared" si="1106"/>
        <v>0</v>
      </c>
      <c r="AI3064" s="3">
        <f t="shared" si="1106"/>
        <v>0</v>
      </c>
      <c r="AJ3064" s="3">
        <f t="shared" si="1106"/>
        <v>0</v>
      </c>
      <c r="AK3064" s="3">
        <f t="shared" si="1106"/>
        <v>0</v>
      </c>
      <c r="AL3064" s="3">
        <f t="shared" si="1106"/>
        <v>0</v>
      </c>
      <c r="AM3064" s="3">
        <f t="shared" si="1106"/>
        <v>0</v>
      </c>
      <c r="AN3064" s="3">
        <f t="shared" si="1106"/>
        <v>0</v>
      </c>
      <c r="AO3064" s="3">
        <f t="shared" si="1106"/>
        <v>0</v>
      </c>
      <c r="AP3064" s="3">
        <f t="shared" si="1106"/>
        <v>0</v>
      </c>
      <c r="AQ3064" s="3">
        <f t="shared" si="1106"/>
        <v>0</v>
      </c>
      <c r="AR3064" s="3">
        <f t="shared" si="1106"/>
        <v>0</v>
      </c>
      <c r="AS3064" s="3">
        <f t="shared" si="1106"/>
        <v>0</v>
      </c>
      <c r="AT3064" s="3">
        <f t="shared" si="1106"/>
        <v>0</v>
      </c>
      <c r="AU3064" s="3">
        <f t="shared" si="1106"/>
        <v>0</v>
      </c>
      <c r="AV3064" s="3">
        <f t="shared" si="1106"/>
        <v>0</v>
      </c>
      <c r="AW3064" s="3">
        <f t="shared" si="1106"/>
        <v>0</v>
      </c>
      <c r="AX3064" s="3"/>
    </row>
    <row r="3065" spans="3:50">
      <c r="C3065" s="10" t="s">
        <v>2</v>
      </c>
      <c r="D3065" s="3">
        <f t="shared" si="1106"/>
        <v>0</v>
      </c>
      <c r="E3065" s="3">
        <f t="shared" si="1106"/>
        <v>0</v>
      </c>
      <c r="F3065" s="3">
        <f t="shared" si="1106"/>
        <v>0</v>
      </c>
      <c r="G3065" s="3">
        <f t="shared" si="1106"/>
        <v>0</v>
      </c>
      <c r="H3065" s="3">
        <f t="shared" si="1106"/>
        <v>0</v>
      </c>
      <c r="I3065" s="3">
        <f t="shared" si="1106"/>
        <v>0</v>
      </c>
      <c r="J3065" s="3">
        <f t="shared" si="1106"/>
        <v>0</v>
      </c>
      <c r="K3065" s="3">
        <f t="shared" si="1106"/>
        <v>0</v>
      </c>
      <c r="L3065" s="3">
        <f t="shared" si="1106"/>
        <v>0</v>
      </c>
      <c r="M3065" s="3">
        <f t="shared" si="1106"/>
        <v>0</v>
      </c>
      <c r="N3065" s="3">
        <f t="shared" si="1106"/>
        <v>0</v>
      </c>
      <c r="O3065" s="3">
        <f t="shared" si="1106"/>
        <v>0</v>
      </c>
      <c r="P3065" s="3">
        <f t="shared" si="1106"/>
        <v>0</v>
      </c>
      <c r="Q3065" s="3">
        <f t="shared" si="1106"/>
        <v>0</v>
      </c>
      <c r="R3065" s="3">
        <f t="shared" si="1106"/>
        <v>0</v>
      </c>
      <c r="S3065" s="3">
        <f t="shared" si="1106"/>
        <v>0</v>
      </c>
      <c r="T3065" s="3">
        <f t="shared" si="1106"/>
        <v>0</v>
      </c>
      <c r="U3065" s="3">
        <f t="shared" si="1106"/>
        <v>0</v>
      </c>
      <c r="V3065" s="3">
        <f t="shared" si="1106"/>
        <v>0</v>
      </c>
      <c r="W3065" s="3">
        <f t="shared" si="1106"/>
        <v>0</v>
      </c>
      <c r="X3065" s="3">
        <f t="shared" si="1106"/>
        <v>0</v>
      </c>
      <c r="Y3065" s="3">
        <f t="shared" si="1106"/>
        <v>0</v>
      </c>
      <c r="Z3065" s="3">
        <f t="shared" si="1106"/>
        <v>0</v>
      </c>
      <c r="AA3065" s="3">
        <f t="shared" si="1106"/>
        <v>0</v>
      </c>
      <c r="AB3065" s="3">
        <f t="shared" si="1106"/>
        <v>0</v>
      </c>
      <c r="AC3065" s="3">
        <f t="shared" si="1106"/>
        <v>0</v>
      </c>
      <c r="AD3065" s="3">
        <f t="shared" si="1106"/>
        <v>0</v>
      </c>
      <c r="AE3065" s="3">
        <f t="shared" si="1106"/>
        <v>0</v>
      </c>
      <c r="AF3065" s="3">
        <f t="shared" si="1106"/>
        <v>0</v>
      </c>
      <c r="AG3065" s="3">
        <f t="shared" si="1106"/>
        <v>0</v>
      </c>
      <c r="AH3065" s="3">
        <f t="shared" si="1106"/>
        <v>0</v>
      </c>
      <c r="AI3065" s="3">
        <f t="shared" si="1106"/>
        <v>0</v>
      </c>
      <c r="AJ3065" s="3">
        <f t="shared" si="1106"/>
        <v>0</v>
      </c>
      <c r="AK3065" s="3">
        <f t="shared" si="1106"/>
        <v>0</v>
      </c>
      <c r="AL3065" s="3">
        <f t="shared" si="1106"/>
        <v>0</v>
      </c>
      <c r="AM3065" s="3">
        <f t="shared" si="1106"/>
        <v>0</v>
      </c>
      <c r="AN3065" s="3">
        <f t="shared" si="1106"/>
        <v>0</v>
      </c>
      <c r="AO3065" s="3">
        <f t="shared" si="1106"/>
        <v>0</v>
      </c>
      <c r="AP3065" s="3">
        <f t="shared" si="1106"/>
        <v>0</v>
      </c>
      <c r="AQ3065" s="3">
        <f t="shared" si="1106"/>
        <v>0</v>
      </c>
      <c r="AR3065" s="3">
        <f t="shared" si="1106"/>
        <v>0</v>
      </c>
      <c r="AS3065" s="3">
        <f t="shared" si="1106"/>
        <v>1.1109262122540675</v>
      </c>
      <c r="AT3065" s="3">
        <f t="shared" si="1106"/>
        <v>2.1992939110053746</v>
      </c>
      <c r="AU3065" s="3">
        <f t="shared" si="1106"/>
        <v>3.0745016588964429</v>
      </c>
      <c r="AV3065" s="3">
        <f t="shared" si="1106"/>
        <v>3.9514043618430317</v>
      </c>
      <c r="AW3065" s="3">
        <f t="shared" si="1106"/>
        <v>4.7770889712652185</v>
      </c>
      <c r="AX3065" s="3"/>
    </row>
    <row r="3066" spans="3:50">
      <c r="C3066" s="10" t="s">
        <v>1</v>
      </c>
      <c r="D3066" s="3">
        <f t="shared" si="1106"/>
        <v>0</v>
      </c>
      <c r="E3066" s="3">
        <f t="shared" si="1106"/>
        <v>0</v>
      </c>
      <c r="F3066" s="3">
        <f t="shared" si="1106"/>
        <v>0</v>
      </c>
      <c r="G3066" s="3">
        <f t="shared" si="1106"/>
        <v>0</v>
      </c>
      <c r="H3066" s="3">
        <f t="shared" si="1106"/>
        <v>0</v>
      </c>
      <c r="I3066" s="3">
        <f t="shared" si="1106"/>
        <v>0</v>
      </c>
      <c r="J3066" s="3">
        <f t="shared" si="1106"/>
        <v>0</v>
      </c>
      <c r="K3066" s="3">
        <f t="shared" si="1106"/>
        <v>0</v>
      </c>
      <c r="L3066" s="3">
        <f t="shared" si="1106"/>
        <v>0</v>
      </c>
      <c r="M3066" s="3">
        <f t="shared" si="1106"/>
        <v>0</v>
      </c>
      <c r="N3066" s="3">
        <f t="shared" si="1106"/>
        <v>0</v>
      </c>
      <c r="O3066" s="3">
        <f t="shared" si="1106"/>
        <v>0</v>
      </c>
      <c r="P3066" s="3">
        <f t="shared" si="1106"/>
        <v>0</v>
      </c>
      <c r="Q3066" s="3">
        <f t="shared" si="1106"/>
        <v>0</v>
      </c>
      <c r="R3066" s="3">
        <f t="shared" si="1106"/>
        <v>0</v>
      </c>
      <c r="S3066" s="3">
        <f t="shared" si="1106"/>
        <v>0</v>
      </c>
      <c r="T3066" s="3">
        <f t="shared" si="1106"/>
        <v>0</v>
      </c>
      <c r="U3066" s="3">
        <f t="shared" si="1106"/>
        <v>0</v>
      </c>
      <c r="V3066" s="3">
        <f t="shared" si="1106"/>
        <v>0</v>
      </c>
      <c r="W3066" s="3">
        <f t="shared" si="1106"/>
        <v>0</v>
      </c>
      <c r="X3066" s="3">
        <f t="shared" si="1106"/>
        <v>0</v>
      </c>
      <c r="Y3066" s="3">
        <f t="shared" si="1106"/>
        <v>0</v>
      </c>
      <c r="Z3066" s="3">
        <f t="shared" si="1106"/>
        <v>0</v>
      </c>
      <c r="AA3066" s="3">
        <f t="shared" si="1106"/>
        <v>0</v>
      </c>
      <c r="AB3066" s="3">
        <f t="shared" si="1106"/>
        <v>0</v>
      </c>
      <c r="AC3066" s="3">
        <f t="shared" si="1106"/>
        <v>0</v>
      </c>
      <c r="AD3066" s="3">
        <f t="shared" si="1106"/>
        <v>0</v>
      </c>
      <c r="AE3066" s="3">
        <f t="shared" si="1106"/>
        <v>0</v>
      </c>
      <c r="AF3066" s="3">
        <f t="shared" si="1106"/>
        <v>0</v>
      </c>
      <c r="AG3066" s="3">
        <f t="shared" si="1106"/>
        <v>0</v>
      </c>
      <c r="AH3066" s="3">
        <f t="shared" si="1106"/>
        <v>0</v>
      </c>
      <c r="AI3066" s="3">
        <f t="shared" si="1106"/>
        <v>0</v>
      </c>
      <c r="AJ3066" s="3">
        <f t="shared" si="1106"/>
        <v>0</v>
      </c>
      <c r="AK3066" s="3">
        <f t="shared" si="1106"/>
        <v>0</v>
      </c>
      <c r="AL3066" s="3">
        <f t="shared" si="1106"/>
        <v>0</v>
      </c>
      <c r="AM3066" s="3">
        <f t="shared" si="1106"/>
        <v>0</v>
      </c>
      <c r="AN3066" s="3">
        <f t="shared" si="1106"/>
        <v>0</v>
      </c>
      <c r="AO3066" s="3">
        <f t="shared" si="1106"/>
        <v>0</v>
      </c>
      <c r="AP3066" s="3">
        <f t="shared" si="1106"/>
        <v>0</v>
      </c>
      <c r="AQ3066" s="3">
        <f t="shared" si="1106"/>
        <v>0</v>
      </c>
      <c r="AR3066" s="3">
        <f t="shared" si="1106"/>
        <v>0</v>
      </c>
      <c r="AS3066" s="3">
        <f t="shared" si="1106"/>
        <v>1.1577068971516939</v>
      </c>
      <c r="AT3066" s="3">
        <f t="shared" si="1106"/>
        <v>2.3418393415601009</v>
      </c>
      <c r="AU3066" s="3">
        <f t="shared" si="1106"/>
        <v>3.3424522657908544</v>
      </c>
      <c r="AV3066" s="3">
        <f t="shared" si="1106"/>
        <v>4.3826348410516696</v>
      </c>
      <c r="AW3066" s="3">
        <f t="shared" si="1106"/>
        <v>5.4017674387776111</v>
      </c>
      <c r="AX3066" s="3"/>
    </row>
    <row r="3067" spans="3:50">
      <c r="C3067" s="7" t="s">
        <v>0</v>
      </c>
      <c r="D3067" s="4">
        <f t="shared" si="1106"/>
        <v>0</v>
      </c>
      <c r="E3067" s="4">
        <f t="shared" si="1106"/>
        <v>0</v>
      </c>
      <c r="F3067" s="4">
        <f t="shared" si="1106"/>
        <v>0</v>
      </c>
      <c r="G3067" s="4">
        <f t="shared" si="1106"/>
        <v>0</v>
      </c>
      <c r="H3067" s="4">
        <f t="shared" si="1106"/>
        <v>0</v>
      </c>
      <c r="I3067" s="4">
        <f t="shared" si="1106"/>
        <v>0</v>
      </c>
      <c r="J3067" s="4">
        <f t="shared" si="1106"/>
        <v>0</v>
      </c>
      <c r="K3067" s="4">
        <f t="shared" si="1106"/>
        <v>0</v>
      </c>
      <c r="L3067" s="4">
        <f t="shared" si="1106"/>
        <v>0</v>
      </c>
      <c r="M3067" s="4">
        <f t="shared" si="1106"/>
        <v>0</v>
      </c>
      <c r="N3067" s="4">
        <f t="shared" si="1106"/>
        <v>0</v>
      </c>
      <c r="O3067" s="4">
        <f t="shared" si="1106"/>
        <v>0</v>
      </c>
      <c r="P3067" s="4">
        <f t="shared" si="1106"/>
        <v>0</v>
      </c>
      <c r="Q3067" s="4">
        <f t="shared" si="1106"/>
        <v>0</v>
      </c>
      <c r="R3067" s="4">
        <f t="shared" si="1106"/>
        <v>0</v>
      </c>
      <c r="S3067" s="4">
        <f t="shared" si="1106"/>
        <v>0</v>
      </c>
      <c r="T3067" s="4">
        <f t="shared" si="1106"/>
        <v>0</v>
      </c>
      <c r="U3067" s="4">
        <f t="shared" si="1106"/>
        <v>0</v>
      </c>
      <c r="V3067" s="4">
        <f t="shared" si="1106"/>
        <v>0</v>
      </c>
      <c r="W3067" s="4">
        <f t="shared" si="1106"/>
        <v>0</v>
      </c>
      <c r="X3067" s="4">
        <f t="shared" si="1106"/>
        <v>0</v>
      </c>
      <c r="Y3067" s="4">
        <f t="shared" si="1106"/>
        <v>0</v>
      </c>
      <c r="Z3067" s="4">
        <f t="shared" si="1106"/>
        <v>0</v>
      </c>
      <c r="AA3067" s="4">
        <f t="shared" si="1106"/>
        <v>0</v>
      </c>
      <c r="AB3067" s="4">
        <f t="shared" si="1106"/>
        <v>0</v>
      </c>
      <c r="AC3067" s="4">
        <f t="shared" si="1106"/>
        <v>0</v>
      </c>
      <c r="AD3067" s="4">
        <f t="shared" si="1106"/>
        <v>0</v>
      </c>
      <c r="AE3067" s="4">
        <f t="shared" si="1106"/>
        <v>0</v>
      </c>
      <c r="AF3067" s="4">
        <f t="shared" si="1106"/>
        <v>0</v>
      </c>
      <c r="AG3067" s="4">
        <f t="shared" si="1106"/>
        <v>0</v>
      </c>
      <c r="AH3067" s="4">
        <f t="shared" si="1106"/>
        <v>0</v>
      </c>
      <c r="AI3067" s="4">
        <f t="shared" si="1106"/>
        <v>0</v>
      </c>
      <c r="AJ3067" s="4">
        <f t="shared" si="1106"/>
        <v>0</v>
      </c>
      <c r="AK3067" s="4">
        <f t="shared" si="1106"/>
        <v>0</v>
      </c>
      <c r="AL3067" s="4">
        <f t="shared" si="1106"/>
        <v>0</v>
      </c>
      <c r="AM3067" s="4">
        <f t="shared" si="1106"/>
        <v>0</v>
      </c>
      <c r="AN3067" s="4">
        <f t="shared" si="1106"/>
        <v>0</v>
      </c>
      <c r="AO3067" s="4">
        <f t="shared" si="1106"/>
        <v>0</v>
      </c>
      <c r="AP3067" s="4">
        <f t="shared" si="1106"/>
        <v>0</v>
      </c>
      <c r="AQ3067" s="4">
        <f t="shared" si="1106"/>
        <v>0</v>
      </c>
      <c r="AR3067" s="4">
        <f t="shared" si="1106"/>
        <v>0</v>
      </c>
      <c r="AS3067" s="4">
        <f t="shared" si="1106"/>
        <v>0</v>
      </c>
      <c r="AT3067" s="4">
        <f t="shared" si="1106"/>
        <v>0</v>
      </c>
      <c r="AU3067" s="4">
        <f t="shared" si="1106"/>
        <v>0</v>
      </c>
      <c r="AV3067" s="4">
        <f t="shared" si="1106"/>
        <v>0</v>
      </c>
      <c r="AW3067" s="4">
        <f t="shared" si="1106"/>
        <v>0</v>
      </c>
      <c r="AX3067" s="3"/>
    </row>
    <row r="3068" spans="3:50">
      <c r="C3068" s="14">
        <v>41</v>
      </c>
      <c r="D3068" s="11">
        <f t="shared" ref="D3068:AW3068" si="1107">(D690+D691)*D2797</f>
        <v>0</v>
      </c>
      <c r="E3068" s="11">
        <f t="shared" si="1107"/>
        <v>0</v>
      </c>
      <c r="F3068" s="11">
        <f t="shared" si="1107"/>
        <v>0</v>
      </c>
      <c r="G3068" s="11">
        <f t="shared" si="1107"/>
        <v>0</v>
      </c>
      <c r="H3068" s="11">
        <f t="shared" si="1107"/>
        <v>0</v>
      </c>
      <c r="I3068" s="11">
        <f t="shared" si="1107"/>
        <v>0</v>
      </c>
      <c r="J3068" s="11">
        <f t="shared" si="1107"/>
        <v>0</v>
      </c>
      <c r="K3068" s="11">
        <f t="shared" si="1107"/>
        <v>0</v>
      </c>
      <c r="L3068" s="11">
        <f t="shared" si="1107"/>
        <v>0</v>
      </c>
      <c r="M3068" s="11">
        <f t="shared" si="1107"/>
        <v>0</v>
      </c>
      <c r="N3068" s="11">
        <f t="shared" si="1107"/>
        <v>0</v>
      </c>
      <c r="O3068" s="11">
        <f t="shared" si="1107"/>
        <v>0</v>
      </c>
      <c r="P3068" s="11">
        <f t="shared" si="1107"/>
        <v>0</v>
      </c>
      <c r="Q3068" s="11">
        <f t="shared" si="1107"/>
        <v>0</v>
      </c>
      <c r="R3068" s="11">
        <f t="shared" si="1107"/>
        <v>0</v>
      </c>
      <c r="S3068" s="11">
        <f t="shared" si="1107"/>
        <v>0</v>
      </c>
      <c r="T3068" s="11">
        <f t="shared" si="1107"/>
        <v>0</v>
      </c>
      <c r="U3068" s="11">
        <f t="shared" si="1107"/>
        <v>0</v>
      </c>
      <c r="V3068" s="11">
        <f t="shared" si="1107"/>
        <v>0</v>
      </c>
      <c r="W3068" s="11">
        <f t="shared" si="1107"/>
        <v>0</v>
      </c>
      <c r="X3068" s="11">
        <f t="shared" si="1107"/>
        <v>0</v>
      </c>
      <c r="Y3068" s="11">
        <f t="shared" si="1107"/>
        <v>0</v>
      </c>
      <c r="Z3068" s="11">
        <f t="shared" si="1107"/>
        <v>0</v>
      </c>
      <c r="AA3068" s="11">
        <f t="shared" si="1107"/>
        <v>0</v>
      </c>
      <c r="AB3068" s="11">
        <f t="shared" si="1107"/>
        <v>0</v>
      </c>
      <c r="AC3068" s="11">
        <f t="shared" si="1107"/>
        <v>0</v>
      </c>
      <c r="AD3068" s="11">
        <f t="shared" si="1107"/>
        <v>0</v>
      </c>
      <c r="AE3068" s="11">
        <f t="shared" si="1107"/>
        <v>0</v>
      </c>
      <c r="AF3068" s="11">
        <f t="shared" si="1107"/>
        <v>0</v>
      </c>
      <c r="AG3068" s="11">
        <f t="shared" si="1107"/>
        <v>0</v>
      </c>
      <c r="AH3068" s="11">
        <f t="shared" si="1107"/>
        <v>0</v>
      </c>
      <c r="AI3068" s="11">
        <f t="shared" si="1107"/>
        <v>0</v>
      </c>
      <c r="AJ3068" s="11">
        <f t="shared" si="1107"/>
        <v>0</v>
      </c>
      <c r="AK3068" s="11">
        <f t="shared" si="1107"/>
        <v>0</v>
      </c>
      <c r="AL3068" s="11">
        <f t="shared" si="1107"/>
        <v>0</v>
      </c>
      <c r="AM3068" s="11">
        <f t="shared" si="1107"/>
        <v>0</v>
      </c>
      <c r="AN3068" s="11">
        <f t="shared" si="1107"/>
        <v>0</v>
      </c>
      <c r="AO3068" s="11">
        <f t="shared" si="1107"/>
        <v>0</v>
      </c>
      <c r="AP3068" s="11">
        <f t="shared" si="1107"/>
        <v>0</v>
      </c>
      <c r="AQ3068" s="11">
        <f t="shared" si="1107"/>
        <v>0</v>
      </c>
      <c r="AR3068" s="11">
        <f t="shared" si="1107"/>
        <v>0</v>
      </c>
      <c r="AS3068" s="11" t="e">
        <f t="shared" si="1107"/>
        <v>#DIV/0!</v>
      </c>
      <c r="AT3068" s="11">
        <f t="shared" si="1107"/>
        <v>1.9358859198867153</v>
      </c>
      <c r="AU3068" s="11">
        <f t="shared" si="1107"/>
        <v>0</v>
      </c>
      <c r="AV3068" s="11">
        <f t="shared" si="1107"/>
        <v>0</v>
      </c>
      <c r="AW3068" s="11">
        <f t="shared" si="1107"/>
        <v>0</v>
      </c>
      <c r="AX3068" s="11"/>
    </row>
    <row r="3069" spans="3:50">
      <c r="C3069" s="10" t="s">
        <v>4</v>
      </c>
      <c r="D3069" s="3">
        <f t="shared" ref="D3069:AW3073" si="1108">D688*D2798</f>
        <v>0</v>
      </c>
      <c r="E3069" s="3">
        <f t="shared" si="1108"/>
        <v>0</v>
      </c>
      <c r="F3069" s="3">
        <f t="shared" si="1108"/>
        <v>0</v>
      </c>
      <c r="G3069" s="3">
        <f t="shared" si="1108"/>
        <v>0</v>
      </c>
      <c r="H3069" s="3">
        <f t="shared" si="1108"/>
        <v>0</v>
      </c>
      <c r="I3069" s="3">
        <f t="shared" si="1108"/>
        <v>0</v>
      </c>
      <c r="J3069" s="3">
        <f t="shared" si="1108"/>
        <v>0</v>
      </c>
      <c r="K3069" s="3">
        <f t="shared" si="1108"/>
        <v>0</v>
      </c>
      <c r="L3069" s="3">
        <f t="shared" si="1108"/>
        <v>0</v>
      </c>
      <c r="M3069" s="3">
        <f t="shared" si="1108"/>
        <v>0</v>
      </c>
      <c r="N3069" s="3">
        <f t="shared" si="1108"/>
        <v>0</v>
      </c>
      <c r="O3069" s="3">
        <f t="shared" si="1108"/>
        <v>0</v>
      </c>
      <c r="P3069" s="3">
        <f t="shared" si="1108"/>
        <v>0</v>
      </c>
      <c r="Q3069" s="3">
        <f t="shared" si="1108"/>
        <v>0</v>
      </c>
      <c r="R3069" s="3">
        <f t="shared" si="1108"/>
        <v>0</v>
      </c>
      <c r="S3069" s="3">
        <f t="shared" si="1108"/>
        <v>0</v>
      </c>
      <c r="T3069" s="3">
        <f t="shared" si="1108"/>
        <v>0</v>
      </c>
      <c r="U3069" s="3">
        <f t="shared" si="1108"/>
        <v>0</v>
      </c>
      <c r="V3069" s="3">
        <f t="shared" si="1108"/>
        <v>0</v>
      </c>
      <c r="W3069" s="3">
        <f t="shared" si="1108"/>
        <v>0</v>
      </c>
      <c r="X3069" s="3">
        <f t="shared" si="1108"/>
        <v>0</v>
      </c>
      <c r="Y3069" s="3">
        <f t="shared" si="1108"/>
        <v>0</v>
      </c>
      <c r="Z3069" s="3">
        <f t="shared" si="1108"/>
        <v>0</v>
      </c>
      <c r="AA3069" s="3">
        <f t="shared" si="1108"/>
        <v>0</v>
      </c>
      <c r="AB3069" s="3">
        <f t="shared" si="1108"/>
        <v>0</v>
      </c>
      <c r="AC3069" s="3">
        <f t="shared" si="1108"/>
        <v>0</v>
      </c>
      <c r="AD3069" s="3">
        <f t="shared" si="1108"/>
        <v>0</v>
      </c>
      <c r="AE3069" s="3">
        <f t="shared" si="1108"/>
        <v>0</v>
      </c>
      <c r="AF3069" s="3">
        <f t="shared" si="1108"/>
        <v>0</v>
      </c>
      <c r="AG3069" s="3">
        <f t="shared" si="1108"/>
        <v>0</v>
      </c>
      <c r="AH3069" s="3">
        <f t="shared" si="1108"/>
        <v>0</v>
      </c>
      <c r="AI3069" s="3">
        <f t="shared" si="1108"/>
        <v>0</v>
      </c>
      <c r="AJ3069" s="3">
        <f t="shared" si="1108"/>
        <v>0</v>
      </c>
      <c r="AK3069" s="3">
        <f t="shared" si="1108"/>
        <v>0</v>
      </c>
      <c r="AL3069" s="3">
        <f t="shared" si="1108"/>
        <v>0</v>
      </c>
      <c r="AM3069" s="3">
        <f t="shared" si="1108"/>
        <v>0</v>
      </c>
      <c r="AN3069" s="3">
        <f t="shared" si="1108"/>
        <v>0</v>
      </c>
      <c r="AO3069" s="3">
        <f t="shared" si="1108"/>
        <v>0</v>
      </c>
      <c r="AP3069" s="3">
        <f t="shared" si="1108"/>
        <v>0</v>
      </c>
      <c r="AQ3069" s="3">
        <f t="shared" si="1108"/>
        <v>0</v>
      </c>
      <c r="AR3069" s="3">
        <f t="shared" si="1108"/>
        <v>0</v>
      </c>
      <c r="AS3069" s="3">
        <f t="shared" si="1108"/>
        <v>0</v>
      </c>
      <c r="AT3069" s="3">
        <f t="shared" si="1108"/>
        <v>0</v>
      </c>
      <c r="AU3069" s="3">
        <f t="shared" si="1108"/>
        <v>0</v>
      </c>
      <c r="AV3069" s="3">
        <f t="shared" si="1108"/>
        <v>0</v>
      </c>
      <c r="AW3069" s="3">
        <f t="shared" si="1108"/>
        <v>0</v>
      </c>
      <c r="AX3069" s="3"/>
    </row>
    <row r="3070" spans="3:50">
      <c r="C3070" s="10" t="s">
        <v>3</v>
      </c>
      <c r="D3070" s="3">
        <f t="shared" si="1108"/>
        <v>0</v>
      </c>
      <c r="E3070" s="3">
        <f t="shared" si="1108"/>
        <v>0</v>
      </c>
      <c r="F3070" s="3">
        <f t="shared" si="1108"/>
        <v>0</v>
      </c>
      <c r="G3070" s="3">
        <f t="shared" si="1108"/>
        <v>0</v>
      </c>
      <c r="H3070" s="3">
        <f t="shared" si="1108"/>
        <v>0</v>
      </c>
      <c r="I3070" s="3">
        <f t="shared" si="1108"/>
        <v>0</v>
      </c>
      <c r="J3070" s="3">
        <f t="shared" si="1108"/>
        <v>0</v>
      </c>
      <c r="K3070" s="3">
        <f t="shared" si="1108"/>
        <v>0</v>
      </c>
      <c r="L3070" s="3">
        <f t="shared" si="1108"/>
        <v>0</v>
      </c>
      <c r="M3070" s="3">
        <f t="shared" si="1108"/>
        <v>0</v>
      </c>
      <c r="N3070" s="3">
        <f t="shared" si="1108"/>
        <v>0</v>
      </c>
      <c r="O3070" s="3">
        <f t="shared" si="1108"/>
        <v>0</v>
      </c>
      <c r="P3070" s="3">
        <f t="shared" si="1108"/>
        <v>0</v>
      </c>
      <c r="Q3070" s="3">
        <f t="shared" si="1108"/>
        <v>0</v>
      </c>
      <c r="R3070" s="3">
        <f t="shared" si="1108"/>
        <v>0</v>
      </c>
      <c r="S3070" s="3">
        <f t="shared" si="1108"/>
        <v>0</v>
      </c>
      <c r="T3070" s="3">
        <f t="shared" si="1108"/>
        <v>0</v>
      </c>
      <c r="U3070" s="3">
        <f t="shared" si="1108"/>
        <v>0</v>
      </c>
      <c r="V3070" s="3">
        <f t="shared" si="1108"/>
        <v>0</v>
      </c>
      <c r="W3070" s="3">
        <f t="shared" si="1108"/>
        <v>0</v>
      </c>
      <c r="X3070" s="3">
        <f t="shared" si="1108"/>
        <v>0</v>
      </c>
      <c r="Y3070" s="3">
        <f t="shared" si="1108"/>
        <v>0</v>
      </c>
      <c r="Z3070" s="3">
        <f t="shared" si="1108"/>
        <v>0</v>
      </c>
      <c r="AA3070" s="3">
        <f t="shared" si="1108"/>
        <v>0</v>
      </c>
      <c r="AB3070" s="3">
        <f t="shared" si="1108"/>
        <v>0</v>
      </c>
      <c r="AC3070" s="3">
        <f t="shared" si="1108"/>
        <v>0</v>
      </c>
      <c r="AD3070" s="3">
        <f t="shared" si="1108"/>
        <v>0</v>
      </c>
      <c r="AE3070" s="3">
        <f t="shared" si="1108"/>
        <v>0</v>
      </c>
      <c r="AF3070" s="3">
        <f t="shared" si="1108"/>
        <v>0</v>
      </c>
      <c r="AG3070" s="3">
        <f t="shared" si="1108"/>
        <v>0</v>
      </c>
      <c r="AH3070" s="3">
        <f t="shared" si="1108"/>
        <v>0</v>
      </c>
      <c r="AI3070" s="3">
        <f t="shared" si="1108"/>
        <v>0</v>
      </c>
      <c r="AJ3070" s="3">
        <f t="shared" si="1108"/>
        <v>0</v>
      </c>
      <c r="AK3070" s="3">
        <f t="shared" si="1108"/>
        <v>0</v>
      </c>
      <c r="AL3070" s="3">
        <f t="shared" si="1108"/>
        <v>0</v>
      </c>
      <c r="AM3070" s="3">
        <f t="shared" si="1108"/>
        <v>0</v>
      </c>
      <c r="AN3070" s="3">
        <f t="shared" si="1108"/>
        <v>0</v>
      </c>
      <c r="AO3070" s="3">
        <f t="shared" si="1108"/>
        <v>0</v>
      </c>
      <c r="AP3070" s="3">
        <f t="shared" si="1108"/>
        <v>0</v>
      </c>
      <c r="AQ3070" s="3">
        <f t="shared" si="1108"/>
        <v>0</v>
      </c>
      <c r="AR3070" s="3">
        <f t="shared" si="1108"/>
        <v>0</v>
      </c>
      <c r="AS3070" s="3">
        <f t="shared" si="1108"/>
        <v>0</v>
      </c>
      <c r="AT3070" s="3">
        <f t="shared" si="1108"/>
        <v>0</v>
      </c>
      <c r="AU3070" s="3">
        <f t="shared" si="1108"/>
        <v>0</v>
      </c>
      <c r="AV3070" s="3">
        <f t="shared" si="1108"/>
        <v>0</v>
      </c>
      <c r="AW3070" s="3">
        <f t="shared" si="1108"/>
        <v>0</v>
      </c>
      <c r="AX3070" s="3"/>
    </row>
    <row r="3071" spans="3:50">
      <c r="C3071" s="10" t="s">
        <v>2</v>
      </c>
      <c r="D3071" s="3">
        <f t="shared" si="1108"/>
        <v>0</v>
      </c>
      <c r="E3071" s="3">
        <f t="shared" si="1108"/>
        <v>0</v>
      </c>
      <c r="F3071" s="3">
        <f t="shared" si="1108"/>
        <v>0</v>
      </c>
      <c r="G3071" s="3">
        <f t="shared" si="1108"/>
        <v>0</v>
      </c>
      <c r="H3071" s="3">
        <f t="shared" si="1108"/>
        <v>0</v>
      </c>
      <c r="I3071" s="3">
        <f t="shared" si="1108"/>
        <v>0</v>
      </c>
      <c r="J3071" s="3">
        <f t="shared" si="1108"/>
        <v>0</v>
      </c>
      <c r="K3071" s="3">
        <f t="shared" si="1108"/>
        <v>0</v>
      </c>
      <c r="L3071" s="3">
        <f t="shared" si="1108"/>
        <v>0</v>
      </c>
      <c r="M3071" s="3">
        <f t="shared" si="1108"/>
        <v>0</v>
      </c>
      <c r="N3071" s="3">
        <f t="shared" si="1108"/>
        <v>0</v>
      </c>
      <c r="O3071" s="3">
        <f t="shared" si="1108"/>
        <v>0</v>
      </c>
      <c r="P3071" s="3">
        <f t="shared" si="1108"/>
        <v>0</v>
      </c>
      <c r="Q3071" s="3">
        <f t="shared" si="1108"/>
        <v>0</v>
      </c>
      <c r="R3071" s="3">
        <f t="shared" si="1108"/>
        <v>0</v>
      </c>
      <c r="S3071" s="3">
        <f t="shared" si="1108"/>
        <v>0</v>
      </c>
      <c r="T3071" s="3">
        <f t="shared" si="1108"/>
        <v>0</v>
      </c>
      <c r="U3071" s="3">
        <f t="shared" si="1108"/>
        <v>0</v>
      </c>
      <c r="V3071" s="3">
        <f t="shared" si="1108"/>
        <v>0</v>
      </c>
      <c r="W3071" s="3">
        <f t="shared" si="1108"/>
        <v>0</v>
      </c>
      <c r="X3071" s="3">
        <f t="shared" si="1108"/>
        <v>0</v>
      </c>
      <c r="Y3071" s="3">
        <f t="shared" si="1108"/>
        <v>0</v>
      </c>
      <c r="Z3071" s="3">
        <f t="shared" si="1108"/>
        <v>0</v>
      </c>
      <c r="AA3071" s="3">
        <f t="shared" si="1108"/>
        <v>0</v>
      </c>
      <c r="AB3071" s="3">
        <f t="shared" si="1108"/>
        <v>0</v>
      </c>
      <c r="AC3071" s="3">
        <f t="shared" si="1108"/>
        <v>0</v>
      </c>
      <c r="AD3071" s="3">
        <f t="shared" si="1108"/>
        <v>0</v>
      </c>
      <c r="AE3071" s="3">
        <f t="shared" si="1108"/>
        <v>0</v>
      </c>
      <c r="AF3071" s="3">
        <f t="shared" si="1108"/>
        <v>0</v>
      </c>
      <c r="AG3071" s="3">
        <f t="shared" si="1108"/>
        <v>0</v>
      </c>
      <c r="AH3071" s="3">
        <f t="shared" si="1108"/>
        <v>0</v>
      </c>
      <c r="AI3071" s="3">
        <f t="shared" si="1108"/>
        <v>0</v>
      </c>
      <c r="AJ3071" s="3">
        <f t="shared" si="1108"/>
        <v>0</v>
      </c>
      <c r="AK3071" s="3">
        <f t="shared" si="1108"/>
        <v>0</v>
      </c>
      <c r="AL3071" s="3">
        <f t="shared" si="1108"/>
        <v>0</v>
      </c>
      <c r="AM3071" s="3">
        <f t="shared" si="1108"/>
        <v>0</v>
      </c>
      <c r="AN3071" s="3">
        <f t="shared" si="1108"/>
        <v>0</v>
      </c>
      <c r="AO3071" s="3">
        <f t="shared" si="1108"/>
        <v>0</v>
      </c>
      <c r="AP3071" s="3">
        <f t="shared" si="1108"/>
        <v>0</v>
      </c>
      <c r="AQ3071" s="3">
        <f t="shared" si="1108"/>
        <v>0</v>
      </c>
      <c r="AR3071" s="3">
        <f t="shared" si="1108"/>
        <v>0</v>
      </c>
      <c r="AS3071" s="3">
        <f t="shared" si="1108"/>
        <v>0</v>
      </c>
      <c r="AT3071" s="3">
        <f t="shared" si="1108"/>
        <v>0.95705049139104303</v>
      </c>
      <c r="AU3071" s="3">
        <f t="shared" si="1108"/>
        <v>1.8946670760160709</v>
      </c>
      <c r="AV3071" s="3">
        <f t="shared" si="1108"/>
        <v>2.6486487500004032</v>
      </c>
      <c r="AW3071" s="3">
        <f t="shared" si="1108"/>
        <v>3.404090608784482</v>
      </c>
      <c r="AX3071" s="3"/>
    </row>
    <row r="3072" spans="3:50">
      <c r="C3072" s="10" t="s">
        <v>1</v>
      </c>
      <c r="D3072" s="3">
        <f t="shared" si="1108"/>
        <v>0</v>
      </c>
      <c r="E3072" s="3">
        <f t="shared" si="1108"/>
        <v>0</v>
      </c>
      <c r="F3072" s="3">
        <f t="shared" si="1108"/>
        <v>0</v>
      </c>
      <c r="G3072" s="3">
        <f t="shared" si="1108"/>
        <v>0</v>
      </c>
      <c r="H3072" s="3">
        <f t="shared" si="1108"/>
        <v>0</v>
      </c>
      <c r="I3072" s="3">
        <f t="shared" si="1108"/>
        <v>0</v>
      </c>
      <c r="J3072" s="3">
        <f t="shared" si="1108"/>
        <v>0</v>
      </c>
      <c r="K3072" s="3">
        <f t="shared" si="1108"/>
        <v>0</v>
      </c>
      <c r="L3072" s="3">
        <f t="shared" si="1108"/>
        <v>0</v>
      </c>
      <c r="M3072" s="3">
        <f t="shared" si="1108"/>
        <v>0</v>
      </c>
      <c r="N3072" s="3">
        <f t="shared" si="1108"/>
        <v>0</v>
      </c>
      <c r="O3072" s="3">
        <f t="shared" si="1108"/>
        <v>0</v>
      </c>
      <c r="P3072" s="3">
        <f t="shared" si="1108"/>
        <v>0</v>
      </c>
      <c r="Q3072" s="3">
        <f t="shared" si="1108"/>
        <v>0</v>
      </c>
      <c r="R3072" s="3">
        <f t="shared" si="1108"/>
        <v>0</v>
      </c>
      <c r="S3072" s="3">
        <f t="shared" si="1108"/>
        <v>0</v>
      </c>
      <c r="T3072" s="3">
        <f t="shared" si="1108"/>
        <v>0</v>
      </c>
      <c r="U3072" s="3">
        <f t="shared" si="1108"/>
        <v>0</v>
      </c>
      <c r="V3072" s="3">
        <f t="shared" si="1108"/>
        <v>0</v>
      </c>
      <c r="W3072" s="3">
        <f t="shared" si="1108"/>
        <v>0</v>
      </c>
      <c r="X3072" s="3">
        <f t="shared" si="1108"/>
        <v>0</v>
      </c>
      <c r="Y3072" s="3">
        <f t="shared" si="1108"/>
        <v>0</v>
      </c>
      <c r="Z3072" s="3">
        <f t="shared" si="1108"/>
        <v>0</v>
      </c>
      <c r="AA3072" s="3">
        <f t="shared" si="1108"/>
        <v>0</v>
      </c>
      <c r="AB3072" s="3">
        <f t="shared" si="1108"/>
        <v>0</v>
      </c>
      <c r="AC3072" s="3">
        <f t="shared" si="1108"/>
        <v>0</v>
      </c>
      <c r="AD3072" s="3">
        <f t="shared" si="1108"/>
        <v>0</v>
      </c>
      <c r="AE3072" s="3">
        <f t="shared" si="1108"/>
        <v>0</v>
      </c>
      <c r="AF3072" s="3">
        <f t="shared" si="1108"/>
        <v>0</v>
      </c>
      <c r="AG3072" s="3">
        <f t="shared" si="1108"/>
        <v>0</v>
      </c>
      <c r="AH3072" s="3">
        <f t="shared" si="1108"/>
        <v>0</v>
      </c>
      <c r="AI3072" s="3">
        <f t="shared" si="1108"/>
        <v>0</v>
      </c>
      <c r="AJ3072" s="3">
        <f t="shared" si="1108"/>
        <v>0</v>
      </c>
      <c r="AK3072" s="3">
        <f t="shared" si="1108"/>
        <v>0</v>
      </c>
      <c r="AL3072" s="3">
        <f t="shared" si="1108"/>
        <v>0</v>
      </c>
      <c r="AM3072" s="3">
        <f t="shared" si="1108"/>
        <v>0</v>
      </c>
      <c r="AN3072" s="3">
        <f t="shared" si="1108"/>
        <v>0</v>
      </c>
      <c r="AO3072" s="3">
        <f t="shared" si="1108"/>
        <v>0</v>
      </c>
      <c r="AP3072" s="3">
        <f t="shared" si="1108"/>
        <v>0</v>
      </c>
      <c r="AQ3072" s="3">
        <f t="shared" si="1108"/>
        <v>0</v>
      </c>
      <c r="AR3072" s="3">
        <f t="shared" si="1108"/>
        <v>0</v>
      </c>
      <c r="AS3072" s="3">
        <f t="shared" si="1108"/>
        <v>0</v>
      </c>
      <c r="AT3072" s="3">
        <f t="shared" si="1108"/>
        <v>0.9931060779616161</v>
      </c>
      <c r="AU3072" s="3">
        <f t="shared" si="1108"/>
        <v>2.0088805633229554</v>
      </c>
      <c r="AV3072" s="3">
        <f t="shared" si="1108"/>
        <v>2.8672280251765061</v>
      </c>
      <c r="AW3072" s="3">
        <f t="shared" si="1108"/>
        <v>3.7595191916391038</v>
      </c>
      <c r="AX3072" s="3"/>
    </row>
    <row r="3073" spans="3:50">
      <c r="C3073" s="7" t="s">
        <v>0</v>
      </c>
      <c r="D3073" s="4">
        <f t="shared" si="1108"/>
        <v>0</v>
      </c>
      <c r="E3073" s="4">
        <f t="shared" si="1108"/>
        <v>0</v>
      </c>
      <c r="F3073" s="4">
        <f t="shared" si="1108"/>
        <v>0</v>
      </c>
      <c r="G3073" s="4">
        <f t="shared" si="1108"/>
        <v>0</v>
      </c>
      <c r="H3073" s="4">
        <f t="shared" si="1108"/>
        <v>0</v>
      </c>
      <c r="I3073" s="4">
        <f t="shared" si="1108"/>
        <v>0</v>
      </c>
      <c r="J3073" s="4">
        <f t="shared" si="1108"/>
        <v>0</v>
      </c>
      <c r="K3073" s="4">
        <f t="shared" si="1108"/>
        <v>0</v>
      </c>
      <c r="L3073" s="4">
        <f t="shared" si="1108"/>
        <v>0</v>
      </c>
      <c r="M3073" s="4">
        <f t="shared" si="1108"/>
        <v>0</v>
      </c>
      <c r="N3073" s="4">
        <f t="shared" si="1108"/>
        <v>0</v>
      </c>
      <c r="O3073" s="4">
        <f t="shared" si="1108"/>
        <v>0</v>
      </c>
      <c r="P3073" s="4">
        <f t="shared" si="1108"/>
        <v>0</v>
      </c>
      <c r="Q3073" s="4">
        <f t="shared" si="1108"/>
        <v>0</v>
      </c>
      <c r="R3073" s="4">
        <f t="shared" si="1108"/>
        <v>0</v>
      </c>
      <c r="S3073" s="4">
        <f t="shared" si="1108"/>
        <v>0</v>
      </c>
      <c r="T3073" s="4">
        <f t="shared" si="1108"/>
        <v>0</v>
      </c>
      <c r="U3073" s="4">
        <f t="shared" si="1108"/>
        <v>0</v>
      </c>
      <c r="V3073" s="4">
        <f t="shared" si="1108"/>
        <v>0</v>
      </c>
      <c r="W3073" s="4">
        <f t="shared" si="1108"/>
        <v>0</v>
      </c>
      <c r="X3073" s="4">
        <f t="shared" si="1108"/>
        <v>0</v>
      </c>
      <c r="Y3073" s="4">
        <f t="shared" si="1108"/>
        <v>0</v>
      </c>
      <c r="Z3073" s="4">
        <f t="shared" si="1108"/>
        <v>0</v>
      </c>
      <c r="AA3073" s="4">
        <f t="shared" si="1108"/>
        <v>0</v>
      </c>
      <c r="AB3073" s="4">
        <f t="shared" si="1108"/>
        <v>0</v>
      </c>
      <c r="AC3073" s="4">
        <f t="shared" si="1108"/>
        <v>0</v>
      </c>
      <c r="AD3073" s="4">
        <f t="shared" si="1108"/>
        <v>0</v>
      </c>
      <c r="AE3073" s="4">
        <f t="shared" si="1108"/>
        <v>0</v>
      </c>
      <c r="AF3073" s="4">
        <f t="shared" si="1108"/>
        <v>0</v>
      </c>
      <c r="AG3073" s="4">
        <f t="shared" si="1108"/>
        <v>0</v>
      </c>
      <c r="AH3073" s="4">
        <f t="shared" si="1108"/>
        <v>0</v>
      </c>
      <c r="AI3073" s="4">
        <f t="shared" si="1108"/>
        <v>0</v>
      </c>
      <c r="AJ3073" s="4">
        <f t="shared" si="1108"/>
        <v>0</v>
      </c>
      <c r="AK3073" s="4">
        <f t="shared" si="1108"/>
        <v>0</v>
      </c>
      <c r="AL3073" s="4">
        <f t="shared" si="1108"/>
        <v>0</v>
      </c>
      <c r="AM3073" s="4">
        <f t="shared" si="1108"/>
        <v>0</v>
      </c>
      <c r="AN3073" s="4">
        <f t="shared" si="1108"/>
        <v>0</v>
      </c>
      <c r="AO3073" s="4">
        <f t="shared" si="1108"/>
        <v>0</v>
      </c>
      <c r="AP3073" s="4">
        <f t="shared" si="1108"/>
        <v>0</v>
      </c>
      <c r="AQ3073" s="4">
        <f t="shared" si="1108"/>
        <v>0</v>
      </c>
      <c r="AR3073" s="4">
        <f t="shared" si="1108"/>
        <v>0</v>
      </c>
      <c r="AS3073" s="4">
        <f t="shared" si="1108"/>
        <v>0</v>
      </c>
      <c r="AT3073" s="4">
        <f t="shared" si="1108"/>
        <v>0</v>
      </c>
      <c r="AU3073" s="4">
        <f t="shared" si="1108"/>
        <v>0</v>
      </c>
      <c r="AV3073" s="4">
        <f t="shared" si="1108"/>
        <v>0</v>
      </c>
      <c r="AW3073" s="4">
        <f t="shared" si="1108"/>
        <v>0</v>
      </c>
      <c r="AX3073" s="3"/>
    </row>
    <row r="3074" spans="3:50">
      <c r="C3074" s="14">
        <v>42</v>
      </c>
      <c r="D3074" s="11">
        <f t="shared" ref="D3074:AW3074" si="1109">(D696+D697)*D2803</f>
        <v>0</v>
      </c>
      <c r="E3074" s="11">
        <f t="shared" si="1109"/>
        <v>0</v>
      </c>
      <c r="F3074" s="11">
        <f t="shared" si="1109"/>
        <v>0</v>
      </c>
      <c r="G3074" s="11">
        <f t="shared" si="1109"/>
        <v>0</v>
      </c>
      <c r="H3074" s="11">
        <f t="shared" si="1109"/>
        <v>0</v>
      </c>
      <c r="I3074" s="11">
        <f t="shared" si="1109"/>
        <v>0</v>
      </c>
      <c r="J3074" s="11">
        <f t="shared" si="1109"/>
        <v>0</v>
      </c>
      <c r="K3074" s="11">
        <f t="shared" si="1109"/>
        <v>0</v>
      </c>
      <c r="L3074" s="11">
        <f t="shared" si="1109"/>
        <v>0</v>
      </c>
      <c r="M3074" s="11">
        <f t="shared" si="1109"/>
        <v>0</v>
      </c>
      <c r="N3074" s="11">
        <f t="shared" si="1109"/>
        <v>0</v>
      </c>
      <c r="O3074" s="11">
        <f t="shared" si="1109"/>
        <v>0</v>
      </c>
      <c r="P3074" s="11">
        <f t="shared" si="1109"/>
        <v>0</v>
      </c>
      <c r="Q3074" s="11">
        <f t="shared" si="1109"/>
        <v>0</v>
      </c>
      <c r="R3074" s="11">
        <f t="shared" si="1109"/>
        <v>0</v>
      </c>
      <c r="S3074" s="11">
        <f t="shared" si="1109"/>
        <v>0</v>
      </c>
      <c r="T3074" s="11">
        <f t="shared" si="1109"/>
        <v>0</v>
      </c>
      <c r="U3074" s="11">
        <f t="shared" si="1109"/>
        <v>0</v>
      </c>
      <c r="V3074" s="11">
        <f t="shared" si="1109"/>
        <v>0</v>
      </c>
      <c r="W3074" s="11">
        <f t="shared" si="1109"/>
        <v>0</v>
      </c>
      <c r="X3074" s="11">
        <f t="shared" si="1109"/>
        <v>0</v>
      </c>
      <c r="Y3074" s="11">
        <f t="shared" si="1109"/>
        <v>0</v>
      </c>
      <c r="Z3074" s="11">
        <f t="shared" si="1109"/>
        <v>0</v>
      </c>
      <c r="AA3074" s="11">
        <f t="shared" si="1109"/>
        <v>0</v>
      </c>
      <c r="AB3074" s="11">
        <f t="shared" si="1109"/>
        <v>0</v>
      </c>
      <c r="AC3074" s="11">
        <f t="shared" si="1109"/>
        <v>0</v>
      </c>
      <c r="AD3074" s="11">
        <f t="shared" si="1109"/>
        <v>0</v>
      </c>
      <c r="AE3074" s="11">
        <f t="shared" si="1109"/>
        <v>0</v>
      </c>
      <c r="AF3074" s="11">
        <f t="shared" si="1109"/>
        <v>0</v>
      </c>
      <c r="AG3074" s="11">
        <f t="shared" si="1109"/>
        <v>0</v>
      </c>
      <c r="AH3074" s="11">
        <f t="shared" si="1109"/>
        <v>0</v>
      </c>
      <c r="AI3074" s="11">
        <f t="shared" si="1109"/>
        <v>0</v>
      </c>
      <c r="AJ3074" s="11">
        <f t="shared" si="1109"/>
        <v>0</v>
      </c>
      <c r="AK3074" s="11">
        <f t="shared" si="1109"/>
        <v>0</v>
      </c>
      <c r="AL3074" s="11">
        <f t="shared" si="1109"/>
        <v>0</v>
      </c>
      <c r="AM3074" s="11">
        <f t="shared" si="1109"/>
        <v>0</v>
      </c>
      <c r="AN3074" s="11">
        <f t="shared" si="1109"/>
        <v>0</v>
      </c>
      <c r="AO3074" s="11">
        <f t="shared" si="1109"/>
        <v>0</v>
      </c>
      <c r="AP3074" s="11">
        <f t="shared" si="1109"/>
        <v>0</v>
      </c>
      <c r="AQ3074" s="11">
        <f t="shared" si="1109"/>
        <v>0</v>
      </c>
      <c r="AR3074" s="11">
        <f t="shared" si="1109"/>
        <v>0</v>
      </c>
      <c r="AS3074" s="11">
        <f t="shared" si="1109"/>
        <v>0</v>
      </c>
      <c r="AT3074" s="11" t="e">
        <f t="shared" si="1109"/>
        <v>#DIV/0!</v>
      </c>
      <c r="AU3074" s="11">
        <f t="shared" si="1109"/>
        <v>1.6554631770334767</v>
      </c>
      <c r="AV3074" s="11">
        <f t="shared" si="1109"/>
        <v>0</v>
      </c>
      <c r="AW3074" s="11">
        <f t="shared" si="1109"/>
        <v>0</v>
      </c>
      <c r="AX3074" s="11"/>
    </row>
    <row r="3075" spans="3:50">
      <c r="C3075" s="10" t="s">
        <v>4</v>
      </c>
      <c r="D3075" s="3">
        <f t="shared" ref="D3075:AW3079" si="1110">D694*D2804</f>
        <v>0</v>
      </c>
      <c r="E3075" s="3">
        <f t="shared" si="1110"/>
        <v>0</v>
      </c>
      <c r="F3075" s="3">
        <f t="shared" si="1110"/>
        <v>0</v>
      </c>
      <c r="G3075" s="3">
        <f t="shared" si="1110"/>
        <v>0</v>
      </c>
      <c r="H3075" s="3">
        <f t="shared" si="1110"/>
        <v>0</v>
      </c>
      <c r="I3075" s="3">
        <f t="shared" si="1110"/>
        <v>0</v>
      </c>
      <c r="J3075" s="3">
        <f t="shared" si="1110"/>
        <v>0</v>
      </c>
      <c r="K3075" s="3">
        <f t="shared" si="1110"/>
        <v>0</v>
      </c>
      <c r="L3075" s="3">
        <f t="shared" si="1110"/>
        <v>0</v>
      </c>
      <c r="M3075" s="3">
        <f t="shared" si="1110"/>
        <v>0</v>
      </c>
      <c r="N3075" s="3">
        <f t="shared" si="1110"/>
        <v>0</v>
      </c>
      <c r="O3075" s="3">
        <f t="shared" si="1110"/>
        <v>0</v>
      </c>
      <c r="P3075" s="3">
        <f t="shared" si="1110"/>
        <v>0</v>
      </c>
      <c r="Q3075" s="3">
        <f t="shared" si="1110"/>
        <v>0</v>
      </c>
      <c r="R3075" s="3">
        <f t="shared" si="1110"/>
        <v>0</v>
      </c>
      <c r="S3075" s="3">
        <f t="shared" si="1110"/>
        <v>0</v>
      </c>
      <c r="T3075" s="3">
        <f t="shared" si="1110"/>
        <v>0</v>
      </c>
      <c r="U3075" s="3">
        <f t="shared" si="1110"/>
        <v>0</v>
      </c>
      <c r="V3075" s="3">
        <f t="shared" si="1110"/>
        <v>0</v>
      </c>
      <c r="W3075" s="3">
        <f t="shared" si="1110"/>
        <v>0</v>
      </c>
      <c r="X3075" s="3">
        <f t="shared" si="1110"/>
        <v>0</v>
      </c>
      <c r="Y3075" s="3">
        <f t="shared" si="1110"/>
        <v>0</v>
      </c>
      <c r="Z3075" s="3">
        <f t="shared" si="1110"/>
        <v>0</v>
      </c>
      <c r="AA3075" s="3">
        <f t="shared" si="1110"/>
        <v>0</v>
      </c>
      <c r="AB3075" s="3">
        <f t="shared" si="1110"/>
        <v>0</v>
      </c>
      <c r="AC3075" s="3">
        <f t="shared" si="1110"/>
        <v>0</v>
      </c>
      <c r="AD3075" s="3">
        <f t="shared" si="1110"/>
        <v>0</v>
      </c>
      <c r="AE3075" s="3">
        <f t="shared" si="1110"/>
        <v>0</v>
      </c>
      <c r="AF3075" s="3">
        <f t="shared" si="1110"/>
        <v>0</v>
      </c>
      <c r="AG3075" s="3">
        <f t="shared" si="1110"/>
        <v>0</v>
      </c>
      <c r="AH3075" s="3">
        <f t="shared" si="1110"/>
        <v>0</v>
      </c>
      <c r="AI3075" s="3">
        <f t="shared" si="1110"/>
        <v>0</v>
      </c>
      <c r="AJ3075" s="3">
        <f t="shared" si="1110"/>
        <v>0</v>
      </c>
      <c r="AK3075" s="3">
        <f t="shared" si="1110"/>
        <v>0</v>
      </c>
      <c r="AL3075" s="3">
        <f t="shared" si="1110"/>
        <v>0</v>
      </c>
      <c r="AM3075" s="3">
        <f t="shared" si="1110"/>
        <v>0</v>
      </c>
      <c r="AN3075" s="3">
        <f t="shared" si="1110"/>
        <v>0</v>
      </c>
      <c r="AO3075" s="3">
        <f t="shared" si="1110"/>
        <v>0</v>
      </c>
      <c r="AP3075" s="3">
        <f t="shared" si="1110"/>
        <v>0</v>
      </c>
      <c r="AQ3075" s="3">
        <f t="shared" si="1110"/>
        <v>0</v>
      </c>
      <c r="AR3075" s="3">
        <f t="shared" si="1110"/>
        <v>0</v>
      </c>
      <c r="AS3075" s="3">
        <f t="shared" si="1110"/>
        <v>0</v>
      </c>
      <c r="AT3075" s="3">
        <f t="shared" si="1110"/>
        <v>0</v>
      </c>
      <c r="AU3075" s="3">
        <f t="shared" si="1110"/>
        <v>0</v>
      </c>
      <c r="AV3075" s="3">
        <f t="shared" si="1110"/>
        <v>0</v>
      </c>
      <c r="AW3075" s="3">
        <f t="shared" si="1110"/>
        <v>0</v>
      </c>
      <c r="AX3075" s="3"/>
    </row>
    <row r="3076" spans="3:50">
      <c r="C3076" s="10" t="s">
        <v>3</v>
      </c>
      <c r="D3076" s="3">
        <f t="shared" si="1110"/>
        <v>0</v>
      </c>
      <c r="E3076" s="3">
        <f t="shared" si="1110"/>
        <v>0</v>
      </c>
      <c r="F3076" s="3">
        <f t="shared" si="1110"/>
        <v>0</v>
      </c>
      <c r="G3076" s="3">
        <f t="shared" si="1110"/>
        <v>0</v>
      </c>
      <c r="H3076" s="3">
        <f t="shared" si="1110"/>
        <v>0</v>
      </c>
      <c r="I3076" s="3">
        <f t="shared" si="1110"/>
        <v>0</v>
      </c>
      <c r="J3076" s="3">
        <f t="shared" si="1110"/>
        <v>0</v>
      </c>
      <c r="K3076" s="3">
        <f t="shared" si="1110"/>
        <v>0</v>
      </c>
      <c r="L3076" s="3">
        <f t="shared" si="1110"/>
        <v>0</v>
      </c>
      <c r="M3076" s="3">
        <f t="shared" si="1110"/>
        <v>0</v>
      </c>
      <c r="N3076" s="3">
        <f t="shared" si="1110"/>
        <v>0</v>
      </c>
      <c r="O3076" s="3">
        <f t="shared" si="1110"/>
        <v>0</v>
      </c>
      <c r="P3076" s="3">
        <f t="shared" si="1110"/>
        <v>0</v>
      </c>
      <c r="Q3076" s="3">
        <f t="shared" si="1110"/>
        <v>0</v>
      </c>
      <c r="R3076" s="3">
        <f t="shared" si="1110"/>
        <v>0</v>
      </c>
      <c r="S3076" s="3">
        <f t="shared" si="1110"/>
        <v>0</v>
      </c>
      <c r="T3076" s="3">
        <f t="shared" si="1110"/>
        <v>0</v>
      </c>
      <c r="U3076" s="3">
        <f t="shared" si="1110"/>
        <v>0</v>
      </c>
      <c r="V3076" s="3">
        <f t="shared" si="1110"/>
        <v>0</v>
      </c>
      <c r="W3076" s="3">
        <f t="shared" si="1110"/>
        <v>0</v>
      </c>
      <c r="X3076" s="3">
        <f t="shared" si="1110"/>
        <v>0</v>
      </c>
      <c r="Y3076" s="3">
        <f t="shared" si="1110"/>
        <v>0</v>
      </c>
      <c r="Z3076" s="3">
        <f t="shared" si="1110"/>
        <v>0</v>
      </c>
      <c r="AA3076" s="3">
        <f t="shared" si="1110"/>
        <v>0</v>
      </c>
      <c r="AB3076" s="3">
        <f t="shared" si="1110"/>
        <v>0</v>
      </c>
      <c r="AC3076" s="3">
        <f t="shared" si="1110"/>
        <v>0</v>
      </c>
      <c r="AD3076" s="3">
        <f t="shared" si="1110"/>
        <v>0</v>
      </c>
      <c r="AE3076" s="3">
        <f t="shared" si="1110"/>
        <v>0</v>
      </c>
      <c r="AF3076" s="3">
        <f t="shared" si="1110"/>
        <v>0</v>
      </c>
      <c r="AG3076" s="3">
        <f t="shared" si="1110"/>
        <v>0</v>
      </c>
      <c r="AH3076" s="3">
        <f t="shared" si="1110"/>
        <v>0</v>
      </c>
      <c r="AI3076" s="3">
        <f t="shared" si="1110"/>
        <v>0</v>
      </c>
      <c r="AJ3076" s="3">
        <f t="shared" si="1110"/>
        <v>0</v>
      </c>
      <c r="AK3076" s="3">
        <f t="shared" si="1110"/>
        <v>0</v>
      </c>
      <c r="AL3076" s="3">
        <f t="shared" si="1110"/>
        <v>0</v>
      </c>
      <c r="AM3076" s="3">
        <f t="shared" si="1110"/>
        <v>0</v>
      </c>
      <c r="AN3076" s="3">
        <f t="shared" si="1110"/>
        <v>0</v>
      </c>
      <c r="AO3076" s="3">
        <f t="shared" si="1110"/>
        <v>0</v>
      </c>
      <c r="AP3076" s="3">
        <f t="shared" si="1110"/>
        <v>0</v>
      </c>
      <c r="AQ3076" s="3">
        <f t="shared" si="1110"/>
        <v>0</v>
      </c>
      <c r="AR3076" s="3">
        <f t="shared" si="1110"/>
        <v>0</v>
      </c>
      <c r="AS3076" s="3">
        <f t="shared" si="1110"/>
        <v>0</v>
      </c>
      <c r="AT3076" s="3">
        <f t="shared" si="1110"/>
        <v>0</v>
      </c>
      <c r="AU3076" s="3">
        <f t="shared" si="1110"/>
        <v>0</v>
      </c>
      <c r="AV3076" s="3">
        <f t="shared" si="1110"/>
        <v>0</v>
      </c>
      <c r="AW3076" s="3">
        <f t="shared" si="1110"/>
        <v>0</v>
      </c>
      <c r="AX3076" s="3"/>
    </row>
    <row r="3077" spans="3:50">
      <c r="C3077" s="10" t="s">
        <v>2</v>
      </c>
      <c r="D3077" s="3">
        <f t="shared" si="1110"/>
        <v>0</v>
      </c>
      <c r="E3077" s="3">
        <f t="shared" si="1110"/>
        <v>0</v>
      </c>
      <c r="F3077" s="3">
        <f t="shared" si="1110"/>
        <v>0</v>
      </c>
      <c r="G3077" s="3">
        <f t="shared" si="1110"/>
        <v>0</v>
      </c>
      <c r="H3077" s="3">
        <f t="shared" si="1110"/>
        <v>0</v>
      </c>
      <c r="I3077" s="3">
        <f t="shared" si="1110"/>
        <v>0</v>
      </c>
      <c r="J3077" s="3">
        <f t="shared" si="1110"/>
        <v>0</v>
      </c>
      <c r="K3077" s="3">
        <f t="shared" si="1110"/>
        <v>0</v>
      </c>
      <c r="L3077" s="3">
        <f t="shared" si="1110"/>
        <v>0</v>
      </c>
      <c r="M3077" s="3">
        <f t="shared" si="1110"/>
        <v>0</v>
      </c>
      <c r="N3077" s="3">
        <f t="shared" si="1110"/>
        <v>0</v>
      </c>
      <c r="O3077" s="3">
        <f t="shared" si="1110"/>
        <v>0</v>
      </c>
      <c r="P3077" s="3">
        <f t="shared" si="1110"/>
        <v>0</v>
      </c>
      <c r="Q3077" s="3">
        <f t="shared" si="1110"/>
        <v>0</v>
      </c>
      <c r="R3077" s="3">
        <f t="shared" si="1110"/>
        <v>0</v>
      </c>
      <c r="S3077" s="3">
        <f t="shared" si="1110"/>
        <v>0</v>
      </c>
      <c r="T3077" s="3">
        <f t="shared" si="1110"/>
        <v>0</v>
      </c>
      <c r="U3077" s="3">
        <f t="shared" si="1110"/>
        <v>0</v>
      </c>
      <c r="V3077" s="3">
        <f t="shared" si="1110"/>
        <v>0</v>
      </c>
      <c r="W3077" s="3">
        <f t="shared" si="1110"/>
        <v>0</v>
      </c>
      <c r="X3077" s="3">
        <f t="shared" si="1110"/>
        <v>0</v>
      </c>
      <c r="Y3077" s="3">
        <f t="shared" si="1110"/>
        <v>0</v>
      </c>
      <c r="Z3077" s="3">
        <f t="shared" si="1110"/>
        <v>0</v>
      </c>
      <c r="AA3077" s="3">
        <f t="shared" si="1110"/>
        <v>0</v>
      </c>
      <c r="AB3077" s="3">
        <f t="shared" si="1110"/>
        <v>0</v>
      </c>
      <c r="AC3077" s="3">
        <f t="shared" si="1110"/>
        <v>0</v>
      </c>
      <c r="AD3077" s="3">
        <f t="shared" si="1110"/>
        <v>0</v>
      </c>
      <c r="AE3077" s="3">
        <f t="shared" si="1110"/>
        <v>0</v>
      </c>
      <c r="AF3077" s="3">
        <f t="shared" si="1110"/>
        <v>0</v>
      </c>
      <c r="AG3077" s="3">
        <f t="shared" si="1110"/>
        <v>0</v>
      </c>
      <c r="AH3077" s="3">
        <f t="shared" si="1110"/>
        <v>0</v>
      </c>
      <c r="AI3077" s="3">
        <f t="shared" si="1110"/>
        <v>0</v>
      </c>
      <c r="AJ3077" s="3">
        <f t="shared" si="1110"/>
        <v>0</v>
      </c>
      <c r="AK3077" s="3">
        <f t="shared" si="1110"/>
        <v>0</v>
      </c>
      <c r="AL3077" s="3">
        <f t="shared" si="1110"/>
        <v>0</v>
      </c>
      <c r="AM3077" s="3">
        <f t="shared" si="1110"/>
        <v>0</v>
      </c>
      <c r="AN3077" s="3">
        <f t="shared" si="1110"/>
        <v>0</v>
      </c>
      <c r="AO3077" s="3">
        <f t="shared" si="1110"/>
        <v>0</v>
      </c>
      <c r="AP3077" s="3">
        <f t="shared" si="1110"/>
        <v>0</v>
      </c>
      <c r="AQ3077" s="3">
        <f t="shared" si="1110"/>
        <v>0</v>
      </c>
      <c r="AR3077" s="3">
        <f t="shared" si="1110"/>
        <v>0</v>
      </c>
      <c r="AS3077" s="3">
        <f t="shared" si="1110"/>
        <v>0</v>
      </c>
      <c r="AT3077" s="3">
        <f t="shared" si="1110"/>
        <v>0</v>
      </c>
      <c r="AU3077" s="3">
        <f t="shared" si="1110"/>
        <v>0.82055150975542479</v>
      </c>
      <c r="AV3077" s="3">
        <f t="shared" si="1110"/>
        <v>1.6244408666978638</v>
      </c>
      <c r="AW3077" s="3">
        <f t="shared" si="1110"/>
        <v>2.270886175990305</v>
      </c>
      <c r="AX3077" s="3"/>
    </row>
    <row r="3078" spans="3:50">
      <c r="C3078" s="10" t="s">
        <v>1</v>
      </c>
      <c r="D3078" s="3">
        <f t="shared" si="1110"/>
        <v>0</v>
      </c>
      <c r="E3078" s="3">
        <f t="shared" si="1110"/>
        <v>0</v>
      </c>
      <c r="F3078" s="3">
        <f t="shared" si="1110"/>
        <v>0</v>
      </c>
      <c r="G3078" s="3">
        <f t="shared" si="1110"/>
        <v>0</v>
      </c>
      <c r="H3078" s="3">
        <f t="shared" si="1110"/>
        <v>0</v>
      </c>
      <c r="I3078" s="3">
        <f t="shared" si="1110"/>
        <v>0</v>
      </c>
      <c r="J3078" s="3">
        <f t="shared" si="1110"/>
        <v>0</v>
      </c>
      <c r="K3078" s="3">
        <f t="shared" si="1110"/>
        <v>0</v>
      </c>
      <c r="L3078" s="3">
        <f t="shared" si="1110"/>
        <v>0</v>
      </c>
      <c r="M3078" s="3">
        <f t="shared" si="1110"/>
        <v>0</v>
      </c>
      <c r="N3078" s="3">
        <f t="shared" si="1110"/>
        <v>0</v>
      </c>
      <c r="O3078" s="3">
        <f t="shared" si="1110"/>
        <v>0</v>
      </c>
      <c r="P3078" s="3">
        <f t="shared" si="1110"/>
        <v>0</v>
      </c>
      <c r="Q3078" s="3">
        <f t="shared" si="1110"/>
        <v>0</v>
      </c>
      <c r="R3078" s="3">
        <f t="shared" si="1110"/>
        <v>0</v>
      </c>
      <c r="S3078" s="3">
        <f t="shared" si="1110"/>
        <v>0</v>
      </c>
      <c r="T3078" s="3">
        <f t="shared" si="1110"/>
        <v>0</v>
      </c>
      <c r="U3078" s="3">
        <f t="shared" si="1110"/>
        <v>0</v>
      </c>
      <c r="V3078" s="3">
        <f t="shared" si="1110"/>
        <v>0</v>
      </c>
      <c r="W3078" s="3">
        <f t="shared" si="1110"/>
        <v>0</v>
      </c>
      <c r="X3078" s="3">
        <f t="shared" si="1110"/>
        <v>0</v>
      </c>
      <c r="Y3078" s="3">
        <f t="shared" si="1110"/>
        <v>0</v>
      </c>
      <c r="Z3078" s="3">
        <f t="shared" si="1110"/>
        <v>0</v>
      </c>
      <c r="AA3078" s="3">
        <f t="shared" si="1110"/>
        <v>0</v>
      </c>
      <c r="AB3078" s="3">
        <f t="shared" si="1110"/>
        <v>0</v>
      </c>
      <c r="AC3078" s="3">
        <f t="shared" si="1110"/>
        <v>0</v>
      </c>
      <c r="AD3078" s="3">
        <f t="shared" si="1110"/>
        <v>0</v>
      </c>
      <c r="AE3078" s="3">
        <f t="shared" si="1110"/>
        <v>0</v>
      </c>
      <c r="AF3078" s="3">
        <f t="shared" si="1110"/>
        <v>0</v>
      </c>
      <c r="AG3078" s="3">
        <f t="shared" si="1110"/>
        <v>0</v>
      </c>
      <c r="AH3078" s="3">
        <f t="shared" si="1110"/>
        <v>0</v>
      </c>
      <c r="AI3078" s="3">
        <f t="shared" si="1110"/>
        <v>0</v>
      </c>
      <c r="AJ3078" s="3">
        <f t="shared" si="1110"/>
        <v>0</v>
      </c>
      <c r="AK3078" s="3">
        <f t="shared" si="1110"/>
        <v>0</v>
      </c>
      <c r="AL3078" s="3">
        <f t="shared" si="1110"/>
        <v>0</v>
      </c>
      <c r="AM3078" s="3">
        <f t="shared" si="1110"/>
        <v>0</v>
      </c>
      <c r="AN3078" s="3">
        <f t="shared" si="1110"/>
        <v>0</v>
      </c>
      <c r="AO3078" s="3">
        <f t="shared" si="1110"/>
        <v>0</v>
      </c>
      <c r="AP3078" s="3">
        <f t="shared" si="1110"/>
        <v>0</v>
      </c>
      <c r="AQ3078" s="3">
        <f t="shared" si="1110"/>
        <v>0</v>
      </c>
      <c r="AR3078" s="3">
        <f t="shared" si="1110"/>
        <v>0</v>
      </c>
      <c r="AS3078" s="3">
        <f t="shared" si="1110"/>
        <v>0</v>
      </c>
      <c r="AT3078" s="3">
        <f t="shared" si="1110"/>
        <v>0</v>
      </c>
      <c r="AU3078" s="3">
        <f t="shared" si="1110"/>
        <v>0.84774151317917601</v>
      </c>
      <c r="AV3078" s="3">
        <f t="shared" si="1110"/>
        <v>1.7148333761516457</v>
      </c>
      <c r="AW3078" s="3">
        <f t="shared" si="1110"/>
        <v>2.4475413841811342</v>
      </c>
      <c r="AX3078" s="3"/>
    </row>
    <row r="3079" spans="3:50">
      <c r="C3079" s="7" t="s">
        <v>0</v>
      </c>
      <c r="D3079" s="4">
        <f t="shared" si="1110"/>
        <v>0</v>
      </c>
      <c r="E3079" s="4">
        <f t="shared" si="1110"/>
        <v>0</v>
      </c>
      <c r="F3079" s="4">
        <f t="shared" si="1110"/>
        <v>0</v>
      </c>
      <c r="G3079" s="4">
        <f t="shared" si="1110"/>
        <v>0</v>
      </c>
      <c r="H3079" s="4">
        <f t="shared" si="1110"/>
        <v>0</v>
      </c>
      <c r="I3079" s="4">
        <f t="shared" si="1110"/>
        <v>0</v>
      </c>
      <c r="J3079" s="4">
        <f t="shared" si="1110"/>
        <v>0</v>
      </c>
      <c r="K3079" s="4">
        <f t="shared" si="1110"/>
        <v>0</v>
      </c>
      <c r="L3079" s="4">
        <f t="shared" si="1110"/>
        <v>0</v>
      </c>
      <c r="M3079" s="4">
        <f t="shared" si="1110"/>
        <v>0</v>
      </c>
      <c r="N3079" s="4">
        <f t="shared" si="1110"/>
        <v>0</v>
      </c>
      <c r="O3079" s="4">
        <f t="shared" si="1110"/>
        <v>0</v>
      </c>
      <c r="P3079" s="4">
        <f t="shared" si="1110"/>
        <v>0</v>
      </c>
      <c r="Q3079" s="4">
        <f t="shared" si="1110"/>
        <v>0</v>
      </c>
      <c r="R3079" s="4">
        <f t="shared" si="1110"/>
        <v>0</v>
      </c>
      <c r="S3079" s="4">
        <f t="shared" si="1110"/>
        <v>0</v>
      </c>
      <c r="T3079" s="4">
        <f t="shared" si="1110"/>
        <v>0</v>
      </c>
      <c r="U3079" s="4">
        <f t="shared" si="1110"/>
        <v>0</v>
      </c>
      <c r="V3079" s="4">
        <f t="shared" si="1110"/>
        <v>0</v>
      </c>
      <c r="W3079" s="4">
        <f t="shared" si="1110"/>
        <v>0</v>
      </c>
      <c r="X3079" s="4">
        <f t="shared" si="1110"/>
        <v>0</v>
      </c>
      <c r="Y3079" s="4">
        <f t="shared" si="1110"/>
        <v>0</v>
      </c>
      <c r="Z3079" s="4">
        <f t="shared" si="1110"/>
        <v>0</v>
      </c>
      <c r="AA3079" s="4">
        <f t="shared" si="1110"/>
        <v>0</v>
      </c>
      <c r="AB3079" s="4">
        <f t="shared" si="1110"/>
        <v>0</v>
      </c>
      <c r="AC3079" s="4">
        <f t="shared" si="1110"/>
        <v>0</v>
      </c>
      <c r="AD3079" s="4">
        <f t="shared" si="1110"/>
        <v>0</v>
      </c>
      <c r="AE3079" s="4">
        <f t="shared" si="1110"/>
        <v>0</v>
      </c>
      <c r="AF3079" s="4">
        <f t="shared" si="1110"/>
        <v>0</v>
      </c>
      <c r="AG3079" s="4">
        <f t="shared" si="1110"/>
        <v>0</v>
      </c>
      <c r="AH3079" s="4">
        <f t="shared" si="1110"/>
        <v>0</v>
      </c>
      <c r="AI3079" s="4">
        <f t="shared" si="1110"/>
        <v>0</v>
      </c>
      <c r="AJ3079" s="4">
        <f t="shared" si="1110"/>
        <v>0</v>
      </c>
      <c r="AK3079" s="4">
        <f t="shared" si="1110"/>
        <v>0</v>
      </c>
      <c r="AL3079" s="4">
        <f t="shared" si="1110"/>
        <v>0</v>
      </c>
      <c r="AM3079" s="4">
        <f t="shared" si="1110"/>
        <v>0</v>
      </c>
      <c r="AN3079" s="4">
        <f t="shared" si="1110"/>
        <v>0</v>
      </c>
      <c r="AO3079" s="4">
        <f t="shared" si="1110"/>
        <v>0</v>
      </c>
      <c r="AP3079" s="4">
        <f t="shared" si="1110"/>
        <v>0</v>
      </c>
      <c r="AQ3079" s="4">
        <f t="shared" si="1110"/>
        <v>0</v>
      </c>
      <c r="AR3079" s="4">
        <f t="shared" si="1110"/>
        <v>0</v>
      </c>
      <c r="AS3079" s="4">
        <f t="shared" si="1110"/>
        <v>0</v>
      </c>
      <c r="AT3079" s="4">
        <f t="shared" si="1110"/>
        <v>0</v>
      </c>
      <c r="AU3079" s="4">
        <f t="shared" si="1110"/>
        <v>0</v>
      </c>
      <c r="AV3079" s="4">
        <f t="shared" si="1110"/>
        <v>0</v>
      </c>
      <c r="AW3079" s="4">
        <f t="shared" si="1110"/>
        <v>0</v>
      </c>
      <c r="AX3079" s="3"/>
    </row>
    <row r="3080" spans="3:50">
      <c r="C3080" s="14">
        <v>43</v>
      </c>
      <c r="D3080" s="11">
        <f t="shared" ref="D3080:AW3080" si="1111">(D702+D703)*D2809</f>
        <v>0</v>
      </c>
      <c r="E3080" s="11">
        <f t="shared" si="1111"/>
        <v>0</v>
      </c>
      <c r="F3080" s="11">
        <f t="shared" si="1111"/>
        <v>0</v>
      </c>
      <c r="G3080" s="11">
        <f t="shared" si="1111"/>
        <v>0</v>
      </c>
      <c r="H3080" s="11">
        <f t="shared" si="1111"/>
        <v>0</v>
      </c>
      <c r="I3080" s="11">
        <f t="shared" si="1111"/>
        <v>0</v>
      </c>
      <c r="J3080" s="11">
        <f t="shared" si="1111"/>
        <v>0</v>
      </c>
      <c r="K3080" s="11">
        <f t="shared" si="1111"/>
        <v>0</v>
      </c>
      <c r="L3080" s="11">
        <f t="shared" si="1111"/>
        <v>0</v>
      </c>
      <c r="M3080" s="11">
        <f t="shared" si="1111"/>
        <v>0</v>
      </c>
      <c r="N3080" s="11">
        <f t="shared" si="1111"/>
        <v>0</v>
      </c>
      <c r="O3080" s="11">
        <f t="shared" si="1111"/>
        <v>0</v>
      </c>
      <c r="P3080" s="11">
        <f t="shared" si="1111"/>
        <v>0</v>
      </c>
      <c r="Q3080" s="11">
        <f t="shared" si="1111"/>
        <v>0</v>
      </c>
      <c r="R3080" s="11">
        <f t="shared" si="1111"/>
        <v>0</v>
      </c>
      <c r="S3080" s="11">
        <f t="shared" si="1111"/>
        <v>0</v>
      </c>
      <c r="T3080" s="11">
        <f t="shared" si="1111"/>
        <v>0</v>
      </c>
      <c r="U3080" s="11">
        <f t="shared" si="1111"/>
        <v>0</v>
      </c>
      <c r="V3080" s="11">
        <f t="shared" si="1111"/>
        <v>0</v>
      </c>
      <c r="W3080" s="11">
        <f t="shared" si="1111"/>
        <v>0</v>
      </c>
      <c r="X3080" s="11">
        <f t="shared" si="1111"/>
        <v>0</v>
      </c>
      <c r="Y3080" s="11">
        <f t="shared" si="1111"/>
        <v>0</v>
      </c>
      <c r="Z3080" s="11">
        <f t="shared" si="1111"/>
        <v>0</v>
      </c>
      <c r="AA3080" s="11">
        <f t="shared" si="1111"/>
        <v>0</v>
      </c>
      <c r="AB3080" s="11">
        <f t="shared" si="1111"/>
        <v>0</v>
      </c>
      <c r="AC3080" s="11">
        <f t="shared" si="1111"/>
        <v>0</v>
      </c>
      <c r="AD3080" s="11">
        <f t="shared" si="1111"/>
        <v>0</v>
      </c>
      <c r="AE3080" s="11">
        <f t="shared" si="1111"/>
        <v>0</v>
      </c>
      <c r="AF3080" s="11">
        <f t="shared" si="1111"/>
        <v>0</v>
      </c>
      <c r="AG3080" s="11">
        <f t="shared" si="1111"/>
        <v>0</v>
      </c>
      <c r="AH3080" s="11">
        <f t="shared" si="1111"/>
        <v>0</v>
      </c>
      <c r="AI3080" s="11">
        <f t="shared" si="1111"/>
        <v>0</v>
      </c>
      <c r="AJ3080" s="11">
        <f t="shared" si="1111"/>
        <v>0</v>
      </c>
      <c r="AK3080" s="11">
        <f t="shared" si="1111"/>
        <v>0</v>
      </c>
      <c r="AL3080" s="11">
        <f t="shared" si="1111"/>
        <v>0</v>
      </c>
      <c r="AM3080" s="11">
        <f t="shared" si="1111"/>
        <v>0</v>
      </c>
      <c r="AN3080" s="11">
        <f t="shared" si="1111"/>
        <v>0</v>
      </c>
      <c r="AO3080" s="11">
        <f t="shared" si="1111"/>
        <v>0</v>
      </c>
      <c r="AP3080" s="11">
        <f t="shared" si="1111"/>
        <v>0</v>
      </c>
      <c r="AQ3080" s="11">
        <f t="shared" si="1111"/>
        <v>0</v>
      </c>
      <c r="AR3080" s="11">
        <f t="shared" si="1111"/>
        <v>0</v>
      </c>
      <c r="AS3080" s="11">
        <f t="shared" si="1111"/>
        <v>0</v>
      </c>
      <c r="AT3080" s="11">
        <f t="shared" si="1111"/>
        <v>0</v>
      </c>
      <c r="AU3080" s="11" t="e">
        <f t="shared" si="1111"/>
        <v>#DIV/0!</v>
      </c>
      <c r="AV3080" s="11">
        <f t="shared" si="1111"/>
        <v>1.4088143569946252</v>
      </c>
      <c r="AW3080" s="11">
        <f t="shared" si="1111"/>
        <v>0</v>
      </c>
      <c r="AX3080" s="11"/>
    </row>
    <row r="3081" spans="3:50">
      <c r="C3081" s="10" t="s">
        <v>4</v>
      </c>
      <c r="D3081" s="3">
        <f t="shared" ref="D3081:AW3085" si="1112">D700*D2810</f>
        <v>0</v>
      </c>
      <c r="E3081" s="3">
        <f t="shared" si="1112"/>
        <v>0</v>
      </c>
      <c r="F3081" s="3">
        <f t="shared" si="1112"/>
        <v>0</v>
      </c>
      <c r="G3081" s="3">
        <f t="shared" si="1112"/>
        <v>0</v>
      </c>
      <c r="H3081" s="3">
        <f t="shared" si="1112"/>
        <v>0</v>
      </c>
      <c r="I3081" s="3">
        <f t="shared" si="1112"/>
        <v>0</v>
      </c>
      <c r="J3081" s="3">
        <f t="shared" si="1112"/>
        <v>0</v>
      </c>
      <c r="K3081" s="3">
        <f t="shared" si="1112"/>
        <v>0</v>
      </c>
      <c r="L3081" s="3">
        <f t="shared" si="1112"/>
        <v>0</v>
      </c>
      <c r="M3081" s="3">
        <f t="shared" si="1112"/>
        <v>0</v>
      </c>
      <c r="N3081" s="3">
        <f t="shared" si="1112"/>
        <v>0</v>
      </c>
      <c r="O3081" s="3">
        <f t="shared" si="1112"/>
        <v>0</v>
      </c>
      <c r="P3081" s="3">
        <f t="shared" si="1112"/>
        <v>0</v>
      </c>
      <c r="Q3081" s="3">
        <f t="shared" si="1112"/>
        <v>0</v>
      </c>
      <c r="R3081" s="3">
        <f t="shared" si="1112"/>
        <v>0</v>
      </c>
      <c r="S3081" s="3">
        <f t="shared" si="1112"/>
        <v>0</v>
      </c>
      <c r="T3081" s="3">
        <f t="shared" si="1112"/>
        <v>0</v>
      </c>
      <c r="U3081" s="3">
        <f t="shared" si="1112"/>
        <v>0</v>
      </c>
      <c r="V3081" s="3">
        <f t="shared" si="1112"/>
        <v>0</v>
      </c>
      <c r="W3081" s="3">
        <f t="shared" si="1112"/>
        <v>0</v>
      </c>
      <c r="X3081" s="3">
        <f t="shared" si="1112"/>
        <v>0</v>
      </c>
      <c r="Y3081" s="3">
        <f t="shared" si="1112"/>
        <v>0</v>
      </c>
      <c r="Z3081" s="3">
        <f t="shared" si="1112"/>
        <v>0</v>
      </c>
      <c r="AA3081" s="3">
        <f t="shared" si="1112"/>
        <v>0</v>
      </c>
      <c r="AB3081" s="3">
        <f t="shared" si="1112"/>
        <v>0</v>
      </c>
      <c r="AC3081" s="3">
        <f t="shared" si="1112"/>
        <v>0</v>
      </c>
      <c r="AD3081" s="3">
        <f t="shared" si="1112"/>
        <v>0</v>
      </c>
      <c r="AE3081" s="3">
        <f t="shared" si="1112"/>
        <v>0</v>
      </c>
      <c r="AF3081" s="3">
        <f t="shared" si="1112"/>
        <v>0</v>
      </c>
      <c r="AG3081" s="3">
        <f t="shared" si="1112"/>
        <v>0</v>
      </c>
      <c r="AH3081" s="3">
        <f t="shared" si="1112"/>
        <v>0</v>
      </c>
      <c r="AI3081" s="3">
        <f t="shared" si="1112"/>
        <v>0</v>
      </c>
      <c r="AJ3081" s="3">
        <f t="shared" si="1112"/>
        <v>0</v>
      </c>
      <c r="AK3081" s="3">
        <f t="shared" si="1112"/>
        <v>0</v>
      </c>
      <c r="AL3081" s="3">
        <f t="shared" si="1112"/>
        <v>0</v>
      </c>
      <c r="AM3081" s="3">
        <f t="shared" si="1112"/>
        <v>0</v>
      </c>
      <c r="AN3081" s="3">
        <f t="shared" si="1112"/>
        <v>0</v>
      </c>
      <c r="AO3081" s="3">
        <f t="shared" si="1112"/>
        <v>0</v>
      </c>
      <c r="AP3081" s="3">
        <f t="shared" si="1112"/>
        <v>0</v>
      </c>
      <c r="AQ3081" s="3">
        <f t="shared" si="1112"/>
        <v>0</v>
      </c>
      <c r="AR3081" s="3">
        <f t="shared" si="1112"/>
        <v>0</v>
      </c>
      <c r="AS3081" s="3">
        <f t="shared" si="1112"/>
        <v>0</v>
      </c>
      <c r="AT3081" s="3">
        <f t="shared" si="1112"/>
        <v>0</v>
      </c>
      <c r="AU3081" s="3">
        <f t="shared" si="1112"/>
        <v>0</v>
      </c>
      <c r="AV3081" s="3">
        <f t="shared" si="1112"/>
        <v>0</v>
      </c>
      <c r="AW3081" s="3">
        <f t="shared" si="1112"/>
        <v>0</v>
      </c>
      <c r="AX3081" s="3"/>
    </row>
    <row r="3082" spans="3:50">
      <c r="C3082" s="10" t="s">
        <v>3</v>
      </c>
      <c r="D3082" s="3">
        <f t="shared" si="1112"/>
        <v>0</v>
      </c>
      <c r="E3082" s="3">
        <f t="shared" si="1112"/>
        <v>0</v>
      </c>
      <c r="F3082" s="3">
        <f t="shared" si="1112"/>
        <v>0</v>
      </c>
      <c r="G3082" s="3">
        <f t="shared" si="1112"/>
        <v>0</v>
      </c>
      <c r="H3082" s="3">
        <f t="shared" si="1112"/>
        <v>0</v>
      </c>
      <c r="I3082" s="3">
        <f t="shared" si="1112"/>
        <v>0</v>
      </c>
      <c r="J3082" s="3">
        <f t="shared" si="1112"/>
        <v>0</v>
      </c>
      <c r="K3082" s="3">
        <f t="shared" si="1112"/>
        <v>0</v>
      </c>
      <c r="L3082" s="3">
        <f t="shared" si="1112"/>
        <v>0</v>
      </c>
      <c r="M3082" s="3">
        <f t="shared" si="1112"/>
        <v>0</v>
      </c>
      <c r="N3082" s="3">
        <f t="shared" si="1112"/>
        <v>0</v>
      </c>
      <c r="O3082" s="3">
        <f t="shared" si="1112"/>
        <v>0</v>
      </c>
      <c r="P3082" s="3">
        <f t="shared" si="1112"/>
        <v>0</v>
      </c>
      <c r="Q3082" s="3">
        <f t="shared" si="1112"/>
        <v>0</v>
      </c>
      <c r="R3082" s="3">
        <f t="shared" si="1112"/>
        <v>0</v>
      </c>
      <c r="S3082" s="3">
        <f t="shared" si="1112"/>
        <v>0</v>
      </c>
      <c r="T3082" s="3">
        <f t="shared" si="1112"/>
        <v>0</v>
      </c>
      <c r="U3082" s="3">
        <f t="shared" si="1112"/>
        <v>0</v>
      </c>
      <c r="V3082" s="3">
        <f t="shared" si="1112"/>
        <v>0</v>
      </c>
      <c r="W3082" s="3">
        <f t="shared" si="1112"/>
        <v>0</v>
      </c>
      <c r="X3082" s="3">
        <f t="shared" si="1112"/>
        <v>0</v>
      </c>
      <c r="Y3082" s="3">
        <f t="shared" si="1112"/>
        <v>0</v>
      </c>
      <c r="Z3082" s="3">
        <f t="shared" si="1112"/>
        <v>0</v>
      </c>
      <c r="AA3082" s="3">
        <f t="shared" si="1112"/>
        <v>0</v>
      </c>
      <c r="AB3082" s="3">
        <f t="shared" si="1112"/>
        <v>0</v>
      </c>
      <c r="AC3082" s="3">
        <f t="shared" si="1112"/>
        <v>0</v>
      </c>
      <c r="AD3082" s="3">
        <f t="shared" si="1112"/>
        <v>0</v>
      </c>
      <c r="AE3082" s="3">
        <f t="shared" si="1112"/>
        <v>0</v>
      </c>
      <c r="AF3082" s="3">
        <f t="shared" si="1112"/>
        <v>0</v>
      </c>
      <c r="AG3082" s="3">
        <f t="shared" si="1112"/>
        <v>0</v>
      </c>
      <c r="AH3082" s="3">
        <f t="shared" si="1112"/>
        <v>0</v>
      </c>
      <c r="AI3082" s="3">
        <f t="shared" si="1112"/>
        <v>0</v>
      </c>
      <c r="AJ3082" s="3">
        <f t="shared" si="1112"/>
        <v>0</v>
      </c>
      <c r="AK3082" s="3">
        <f t="shared" si="1112"/>
        <v>0</v>
      </c>
      <c r="AL3082" s="3">
        <f t="shared" si="1112"/>
        <v>0</v>
      </c>
      <c r="AM3082" s="3">
        <f t="shared" si="1112"/>
        <v>0</v>
      </c>
      <c r="AN3082" s="3">
        <f t="shared" si="1112"/>
        <v>0</v>
      </c>
      <c r="AO3082" s="3">
        <f t="shared" si="1112"/>
        <v>0</v>
      </c>
      <c r="AP3082" s="3">
        <f t="shared" si="1112"/>
        <v>0</v>
      </c>
      <c r="AQ3082" s="3">
        <f t="shared" si="1112"/>
        <v>0</v>
      </c>
      <c r="AR3082" s="3">
        <f t="shared" si="1112"/>
        <v>0</v>
      </c>
      <c r="AS3082" s="3">
        <f t="shared" si="1112"/>
        <v>0</v>
      </c>
      <c r="AT3082" s="3">
        <f t="shared" si="1112"/>
        <v>0</v>
      </c>
      <c r="AU3082" s="3">
        <f t="shared" si="1112"/>
        <v>0</v>
      </c>
      <c r="AV3082" s="3">
        <f t="shared" si="1112"/>
        <v>0</v>
      </c>
      <c r="AW3082" s="3">
        <f t="shared" si="1112"/>
        <v>0</v>
      </c>
      <c r="AX3082" s="3"/>
    </row>
    <row r="3083" spans="3:50">
      <c r="C3083" s="10" t="s">
        <v>2</v>
      </c>
      <c r="D3083" s="3">
        <f t="shared" si="1112"/>
        <v>0</v>
      </c>
      <c r="E3083" s="3">
        <f t="shared" si="1112"/>
        <v>0</v>
      </c>
      <c r="F3083" s="3">
        <f t="shared" si="1112"/>
        <v>0</v>
      </c>
      <c r="G3083" s="3">
        <f t="shared" si="1112"/>
        <v>0</v>
      </c>
      <c r="H3083" s="3">
        <f t="shared" si="1112"/>
        <v>0</v>
      </c>
      <c r="I3083" s="3">
        <f t="shared" si="1112"/>
        <v>0</v>
      </c>
      <c r="J3083" s="3">
        <f t="shared" si="1112"/>
        <v>0</v>
      </c>
      <c r="K3083" s="3">
        <f t="shared" si="1112"/>
        <v>0</v>
      </c>
      <c r="L3083" s="3">
        <f t="shared" si="1112"/>
        <v>0</v>
      </c>
      <c r="M3083" s="3">
        <f t="shared" si="1112"/>
        <v>0</v>
      </c>
      <c r="N3083" s="3">
        <f t="shared" si="1112"/>
        <v>0</v>
      </c>
      <c r="O3083" s="3">
        <f t="shared" si="1112"/>
        <v>0</v>
      </c>
      <c r="P3083" s="3">
        <f t="shared" si="1112"/>
        <v>0</v>
      </c>
      <c r="Q3083" s="3">
        <f t="shared" si="1112"/>
        <v>0</v>
      </c>
      <c r="R3083" s="3">
        <f t="shared" si="1112"/>
        <v>0</v>
      </c>
      <c r="S3083" s="3">
        <f t="shared" si="1112"/>
        <v>0</v>
      </c>
      <c r="T3083" s="3">
        <f t="shared" si="1112"/>
        <v>0</v>
      </c>
      <c r="U3083" s="3">
        <f t="shared" si="1112"/>
        <v>0</v>
      </c>
      <c r="V3083" s="3">
        <f t="shared" si="1112"/>
        <v>0</v>
      </c>
      <c r="W3083" s="3">
        <f t="shared" si="1112"/>
        <v>0</v>
      </c>
      <c r="X3083" s="3">
        <f t="shared" si="1112"/>
        <v>0</v>
      </c>
      <c r="Y3083" s="3">
        <f t="shared" si="1112"/>
        <v>0</v>
      </c>
      <c r="Z3083" s="3">
        <f t="shared" si="1112"/>
        <v>0</v>
      </c>
      <c r="AA3083" s="3">
        <f t="shared" si="1112"/>
        <v>0</v>
      </c>
      <c r="AB3083" s="3">
        <f t="shared" si="1112"/>
        <v>0</v>
      </c>
      <c r="AC3083" s="3">
        <f t="shared" si="1112"/>
        <v>0</v>
      </c>
      <c r="AD3083" s="3">
        <f t="shared" si="1112"/>
        <v>0</v>
      </c>
      <c r="AE3083" s="3">
        <f t="shared" si="1112"/>
        <v>0</v>
      </c>
      <c r="AF3083" s="3">
        <f t="shared" si="1112"/>
        <v>0</v>
      </c>
      <c r="AG3083" s="3">
        <f t="shared" si="1112"/>
        <v>0</v>
      </c>
      <c r="AH3083" s="3">
        <f t="shared" si="1112"/>
        <v>0</v>
      </c>
      <c r="AI3083" s="3">
        <f t="shared" si="1112"/>
        <v>0</v>
      </c>
      <c r="AJ3083" s="3">
        <f t="shared" si="1112"/>
        <v>0</v>
      </c>
      <c r="AK3083" s="3">
        <f t="shared" si="1112"/>
        <v>0</v>
      </c>
      <c r="AL3083" s="3">
        <f t="shared" si="1112"/>
        <v>0</v>
      </c>
      <c r="AM3083" s="3">
        <f t="shared" si="1112"/>
        <v>0</v>
      </c>
      <c r="AN3083" s="3">
        <f t="shared" si="1112"/>
        <v>0</v>
      </c>
      <c r="AO3083" s="3">
        <f t="shared" si="1112"/>
        <v>0</v>
      </c>
      <c r="AP3083" s="3">
        <f t="shared" si="1112"/>
        <v>0</v>
      </c>
      <c r="AQ3083" s="3">
        <f t="shared" si="1112"/>
        <v>0</v>
      </c>
      <c r="AR3083" s="3">
        <f t="shared" si="1112"/>
        <v>0</v>
      </c>
      <c r="AS3083" s="3">
        <f t="shared" si="1112"/>
        <v>0</v>
      </c>
      <c r="AT3083" s="3">
        <f t="shared" si="1112"/>
        <v>0</v>
      </c>
      <c r="AU3083" s="3">
        <f t="shared" si="1112"/>
        <v>0</v>
      </c>
      <c r="AV3083" s="3">
        <f t="shared" si="1112"/>
        <v>0.70016364212773707</v>
      </c>
      <c r="AW3083" s="3">
        <f t="shared" si="1112"/>
        <v>1.3861097324497309</v>
      </c>
      <c r="AX3083" s="3"/>
    </row>
    <row r="3084" spans="3:50">
      <c r="C3084" s="10" t="s">
        <v>1</v>
      </c>
      <c r="D3084" s="3">
        <f t="shared" si="1112"/>
        <v>0</v>
      </c>
      <c r="E3084" s="3">
        <f t="shared" si="1112"/>
        <v>0</v>
      </c>
      <c r="F3084" s="3">
        <f t="shared" si="1112"/>
        <v>0</v>
      </c>
      <c r="G3084" s="3">
        <f t="shared" si="1112"/>
        <v>0</v>
      </c>
      <c r="H3084" s="3">
        <f t="shared" si="1112"/>
        <v>0</v>
      </c>
      <c r="I3084" s="3">
        <f t="shared" si="1112"/>
        <v>0</v>
      </c>
      <c r="J3084" s="3">
        <f t="shared" si="1112"/>
        <v>0</v>
      </c>
      <c r="K3084" s="3">
        <f t="shared" si="1112"/>
        <v>0</v>
      </c>
      <c r="L3084" s="3">
        <f t="shared" si="1112"/>
        <v>0</v>
      </c>
      <c r="M3084" s="3">
        <f t="shared" si="1112"/>
        <v>0</v>
      </c>
      <c r="N3084" s="3">
        <f t="shared" si="1112"/>
        <v>0</v>
      </c>
      <c r="O3084" s="3">
        <f t="shared" si="1112"/>
        <v>0</v>
      </c>
      <c r="P3084" s="3">
        <f t="shared" si="1112"/>
        <v>0</v>
      </c>
      <c r="Q3084" s="3">
        <f t="shared" si="1112"/>
        <v>0</v>
      </c>
      <c r="R3084" s="3">
        <f t="shared" si="1112"/>
        <v>0</v>
      </c>
      <c r="S3084" s="3">
        <f t="shared" si="1112"/>
        <v>0</v>
      </c>
      <c r="T3084" s="3">
        <f t="shared" si="1112"/>
        <v>0</v>
      </c>
      <c r="U3084" s="3">
        <f t="shared" si="1112"/>
        <v>0</v>
      </c>
      <c r="V3084" s="3">
        <f t="shared" si="1112"/>
        <v>0</v>
      </c>
      <c r="W3084" s="3">
        <f t="shared" si="1112"/>
        <v>0</v>
      </c>
      <c r="X3084" s="3">
        <f t="shared" si="1112"/>
        <v>0</v>
      </c>
      <c r="Y3084" s="3">
        <f t="shared" si="1112"/>
        <v>0</v>
      </c>
      <c r="Z3084" s="3">
        <f t="shared" si="1112"/>
        <v>0</v>
      </c>
      <c r="AA3084" s="3">
        <f t="shared" si="1112"/>
        <v>0</v>
      </c>
      <c r="AB3084" s="3">
        <f t="shared" si="1112"/>
        <v>0</v>
      </c>
      <c r="AC3084" s="3">
        <f t="shared" si="1112"/>
        <v>0</v>
      </c>
      <c r="AD3084" s="3">
        <f t="shared" si="1112"/>
        <v>0</v>
      </c>
      <c r="AE3084" s="3">
        <f t="shared" si="1112"/>
        <v>0</v>
      </c>
      <c r="AF3084" s="3">
        <f t="shared" si="1112"/>
        <v>0</v>
      </c>
      <c r="AG3084" s="3">
        <f t="shared" si="1112"/>
        <v>0</v>
      </c>
      <c r="AH3084" s="3">
        <f t="shared" si="1112"/>
        <v>0</v>
      </c>
      <c r="AI3084" s="3">
        <f t="shared" si="1112"/>
        <v>0</v>
      </c>
      <c r="AJ3084" s="3">
        <f t="shared" si="1112"/>
        <v>0</v>
      </c>
      <c r="AK3084" s="3">
        <f t="shared" si="1112"/>
        <v>0</v>
      </c>
      <c r="AL3084" s="3">
        <f t="shared" si="1112"/>
        <v>0</v>
      </c>
      <c r="AM3084" s="3">
        <f t="shared" si="1112"/>
        <v>0</v>
      </c>
      <c r="AN3084" s="3">
        <f t="shared" si="1112"/>
        <v>0</v>
      </c>
      <c r="AO3084" s="3">
        <f t="shared" si="1112"/>
        <v>0</v>
      </c>
      <c r="AP3084" s="3">
        <f t="shared" si="1112"/>
        <v>0</v>
      </c>
      <c r="AQ3084" s="3">
        <f t="shared" si="1112"/>
        <v>0</v>
      </c>
      <c r="AR3084" s="3">
        <f t="shared" si="1112"/>
        <v>0</v>
      </c>
      <c r="AS3084" s="3">
        <f t="shared" si="1112"/>
        <v>0</v>
      </c>
      <c r="AT3084" s="3">
        <f t="shared" si="1112"/>
        <v>0</v>
      </c>
      <c r="AU3084" s="3">
        <f t="shared" si="1112"/>
        <v>0</v>
      </c>
      <c r="AV3084" s="3">
        <f t="shared" si="1112"/>
        <v>0.72011682328532345</v>
      </c>
      <c r="AW3084" s="3">
        <f t="shared" si="1112"/>
        <v>1.4566708649986437</v>
      </c>
      <c r="AX3084" s="3"/>
    </row>
    <row r="3085" spans="3:50">
      <c r="C3085" s="7" t="s">
        <v>0</v>
      </c>
      <c r="D3085" s="4">
        <f t="shared" si="1112"/>
        <v>0</v>
      </c>
      <c r="E3085" s="4">
        <f t="shared" si="1112"/>
        <v>0</v>
      </c>
      <c r="F3085" s="4">
        <f t="shared" si="1112"/>
        <v>0</v>
      </c>
      <c r="G3085" s="4">
        <f t="shared" si="1112"/>
        <v>0</v>
      </c>
      <c r="H3085" s="4">
        <f t="shared" si="1112"/>
        <v>0</v>
      </c>
      <c r="I3085" s="4">
        <f t="shared" si="1112"/>
        <v>0</v>
      </c>
      <c r="J3085" s="4">
        <f t="shared" si="1112"/>
        <v>0</v>
      </c>
      <c r="K3085" s="4">
        <f t="shared" si="1112"/>
        <v>0</v>
      </c>
      <c r="L3085" s="4">
        <f t="shared" si="1112"/>
        <v>0</v>
      </c>
      <c r="M3085" s="4">
        <f t="shared" si="1112"/>
        <v>0</v>
      </c>
      <c r="N3085" s="4">
        <f t="shared" si="1112"/>
        <v>0</v>
      </c>
      <c r="O3085" s="4">
        <f t="shared" si="1112"/>
        <v>0</v>
      </c>
      <c r="P3085" s="4">
        <f t="shared" si="1112"/>
        <v>0</v>
      </c>
      <c r="Q3085" s="4">
        <f t="shared" si="1112"/>
        <v>0</v>
      </c>
      <c r="R3085" s="4">
        <f t="shared" si="1112"/>
        <v>0</v>
      </c>
      <c r="S3085" s="4">
        <f t="shared" si="1112"/>
        <v>0</v>
      </c>
      <c r="T3085" s="4">
        <f t="shared" si="1112"/>
        <v>0</v>
      </c>
      <c r="U3085" s="4">
        <f t="shared" si="1112"/>
        <v>0</v>
      </c>
      <c r="V3085" s="4">
        <f t="shared" si="1112"/>
        <v>0</v>
      </c>
      <c r="W3085" s="4">
        <f t="shared" si="1112"/>
        <v>0</v>
      </c>
      <c r="X3085" s="4">
        <f t="shared" si="1112"/>
        <v>0</v>
      </c>
      <c r="Y3085" s="4">
        <f t="shared" si="1112"/>
        <v>0</v>
      </c>
      <c r="Z3085" s="4">
        <f t="shared" si="1112"/>
        <v>0</v>
      </c>
      <c r="AA3085" s="4">
        <f t="shared" si="1112"/>
        <v>0</v>
      </c>
      <c r="AB3085" s="4">
        <f t="shared" si="1112"/>
        <v>0</v>
      </c>
      <c r="AC3085" s="4">
        <f t="shared" si="1112"/>
        <v>0</v>
      </c>
      <c r="AD3085" s="4">
        <f t="shared" si="1112"/>
        <v>0</v>
      </c>
      <c r="AE3085" s="4">
        <f t="shared" si="1112"/>
        <v>0</v>
      </c>
      <c r="AF3085" s="4">
        <f t="shared" si="1112"/>
        <v>0</v>
      </c>
      <c r="AG3085" s="4">
        <f t="shared" si="1112"/>
        <v>0</v>
      </c>
      <c r="AH3085" s="4">
        <f t="shared" si="1112"/>
        <v>0</v>
      </c>
      <c r="AI3085" s="4">
        <f t="shared" si="1112"/>
        <v>0</v>
      </c>
      <c r="AJ3085" s="4">
        <f t="shared" si="1112"/>
        <v>0</v>
      </c>
      <c r="AK3085" s="4">
        <f t="shared" si="1112"/>
        <v>0</v>
      </c>
      <c r="AL3085" s="4">
        <f t="shared" si="1112"/>
        <v>0</v>
      </c>
      <c r="AM3085" s="4">
        <f t="shared" si="1112"/>
        <v>0</v>
      </c>
      <c r="AN3085" s="4">
        <f t="shared" si="1112"/>
        <v>0</v>
      </c>
      <c r="AO3085" s="4">
        <f t="shared" si="1112"/>
        <v>0</v>
      </c>
      <c r="AP3085" s="4">
        <f t="shared" si="1112"/>
        <v>0</v>
      </c>
      <c r="AQ3085" s="4">
        <f t="shared" si="1112"/>
        <v>0</v>
      </c>
      <c r="AR3085" s="4">
        <f t="shared" si="1112"/>
        <v>0</v>
      </c>
      <c r="AS3085" s="4">
        <f t="shared" si="1112"/>
        <v>0</v>
      </c>
      <c r="AT3085" s="4">
        <f t="shared" si="1112"/>
        <v>0</v>
      </c>
      <c r="AU3085" s="4">
        <f t="shared" si="1112"/>
        <v>0</v>
      </c>
      <c r="AV3085" s="4">
        <f t="shared" si="1112"/>
        <v>0</v>
      </c>
      <c r="AW3085" s="4">
        <f t="shared" si="1112"/>
        <v>0</v>
      </c>
      <c r="AX3085" s="3"/>
    </row>
    <row r="3086" spans="3:50">
      <c r="C3086" s="14">
        <v>44</v>
      </c>
      <c r="D3086" s="11">
        <f t="shared" ref="D3086:AW3086" si="1113">(D708+D709)*D2815</f>
        <v>0</v>
      </c>
      <c r="E3086" s="11">
        <f t="shared" si="1113"/>
        <v>0</v>
      </c>
      <c r="F3086" s="11">
        <f t="shared" si="1113"/>
        <v>0</v>
      </c>
      <c r="G3086" s="11">
        <f t="shared" si="1113"/>
        <v>0</v>
      </c>
      <c r="H3086" s="11">
        <f t="shared" si="1113"/>
        <v>0</v>
      </c>
      <c r="I3086" s="11">
        <f t="shared" si="1113"/>
        <v>0</v>
      </c>
      <c r="J3086" s="11">
        <f t="shared" si="1113"/>
        <v>0</v>
      </c>
      <c r="K3086" s="11">
        <f t="shared" si="1113"/>
        <v>0</v>
      </c>
      <c r="L3086" s="11">
        <f t="shared" si="1113"/>
        <v>0</v>
      </c>
      <c r="M3086" s="11">
        <f t="shared" si="1113"/>
        <v>0</v>
      </c>
      <c r="N3086" s="11">
        <f t="shared" si="1113"/>
        <v>0</v>
      </c>
      <c r="O3086" s="11">
        <f t="shared" si="1113"/>
        <v>0</v>
      </c>
      <c r="P3086" s="11">
        <f t="shared" si="1113"/>
        <v>0</v>
      </c>
      <c r="Q3086" s="11">
        <f t="shared" si="1113"/>
        <v>0</v>
      </c>
      <c r="R3086" s="11">
        <f t="shared" si="1113"/>
        <v>0</v>
      </c>
      <c r="S3086" s="11">
        <f t="shared" si="1113"/>
        <v>0</v>
      </c>
      <c r="T3086" s="11">
        <f t="shared" si="1113"/>
        <v>0</v>
      </c>
      <c r="U3086" s="11">
        <f t="shared" si="1113"/>
        <v>0</v>
      </c>
      <c r="V3086" s="11">
        <f t="shared" si="1113"/>
        <v>0</v>
      </c>
      <c r="W3086" s="11">
        <f t="shared" si="1113"/>
        <v>0</v>
      </c>
      <c r="X3086" s="11">
        <f t="shared" si="1113"/>
        <v>0</v>
      </c>
      <c r="Y3086" s="11">
        <f t="shared" si="1113"/>
        <v>0</v>
      </c>
      <c r="Z3086" s="11">
        <f t="shared" si="1113"/>
        <v>0</v>
      </c>
      <c r="AA3086" s="11">
        <f t="shared" si="1113"/>
        <v>0</v>
      </c>
      <c r="AB3086" s="11">
        <f t="shared" si="1113"/>
        <v>0</v>
      </c>
      <c r="AC3086" s="11">
        <f t="shared" si="1113"/>
        <v>0</v>
      </c>
      <c r="AD3086" s="11">
        <f t="shared" si="1113"/>
        <v>0</v>
      </c>
      <c r="AE3086" s="11">
        <f t="shared" si="1113"/>
        <v>0</v>
      </c>
      <c r="AF3086" s="11">
        <f t="shared" si="1113"/>
        <v>0</v>
      </c>
      <c r="AG3086" s="11">
        <f t="shared" si="1113"/>
        <v>0</v>
      </c>
      <c r="AH3086" s="11">
        <f t="shared" si="1113"/>
        <v>0</v>
      </c>
      <c r="AI3086" s="11">
        <f t="shared" si="1113"/>
        <v>0</v>
      </c>
      <c r="AJ3086" s="11">
        <f t="shared" si="1113"/>
        <v>0</v>
      </c>
      <c r="AK3086" s="11">
        <f t="shared" si="1113"/>
        <v>0</v>
      </c>
      <c r="AL3086" s="11">
        <f t="shared" si="1113"/>
        <v>0</v>
      </c>
      <c r="AM3086" s="11">
        <f t="shared" si="1113"/>
        <v>0</v>
      </c>
      <c r="AN3086" s="11">
        <f t="shared" si="1113"/>
        <v>0</v>
      </c>
      <c r="AO3086" s="11">
        <f t="shared" si="1113"/>
        <v>0</v>
      </c>
      <c r="AP3086" s="11">
        <f t="shared" si="1113"/>
        <v>0</v>
      </c>
      <c r="AQ3086" s="11">
        <f t="shared" si="1113"/>
        <v>0</v>
      </c>
      <c r="AR3086" s="11">
        <f t="shared" si="1113"/>
        <v>0</v>
      </c>
      <c r="AS3086" s="11">
        <f t="shared" si="1113"/>
        <v>0</v>
      </c>
      <c r="AT3086" s="11">
        <f t="shared" si="1113"/>
        <v>0</v>
      </c>
      <c r="AU3086" s="11">
        <f t="shared" si="1113"/>
        <v>0</v>
      </c>
      <c r="AV3086" s="11" t="e">
        <f t="shared" si="1113"/>
        <v>#DIV/0!</v>
      </c>
      <c r="AW3086" s="11">
        <f t="shared" si="1113"/>
        <v>1.1931171206816058</v>
      </c>
      <c r="AX3086" s="11"/>
    </row>
    <row r="3087" spans="3:50">
      <c r="C3087" s="10" t="s">
        <v>4</v>
      </c>
      <c r="D3087" s="3">
        <f t="shared" ref="D3087:AW3091" si="1114">D706*D2816</f>
        <v>0</v>
      </c>
      <c r="E3087" s="3">
        <f t="shared" si="1114"/>
        <v>0</v>
      </c>
      <c r="F3087" s="3">
        <f t="shared" si="1114"/>
        <v>0</v>
      </c>
      <c r="G3087" s="3">
        <f t="shared" si="1114"/>
        <v>0</v>
      </c>
      <c r="H3087" s="3">
        <f t="shared" si="1114"/>
        <v>0</v>
      </c>
      <c r="I3087" s="3">
        <f t="shared" si="1114"/>
        <v>0</v>
      </c>
      <c r="J3087" s="3">
        <f t="shared" si="1114"/>
        <v>0</v>
      </c>
      <c r="K3087" s="3">
        <f t="shared" si="1114"/>
        <v>0</v>
      </c>
      <c r="L3087" s="3">
        <f t="shared" si="1114"/>
        <v>0</v>
      </c>
      <c r="M3087" s="3">
        <f t="shared" si="1114"/>
        <v>0</v>
      </c>
      <c r="N3087" s="3">
        <f t="shared" si="1114"/>
        <v>0</v>
      </c>
      <c r="O3087" s="3">
        <f t="shared" si="1114"/>
        <v>0</v>
      </c>
      <c r="P3087" s="3">
        <f t="shared" si="1114"/>
        <v>0</v>
      </c>
      <c r="Q3087" s="3">
        <f t="shared" si="1114"/>
        <v>0</v>
      </c>
      <c r="R3087" s="3">
        <f t="shared" si="1114"/>
        <v>0</v>
      </c>
      <c r="S3087" s="3">
        <f t="shared" si="1114"/>
        <v>0</v>
      </c>
      <c r="T3087" s="3">
        <f t="shared" si="1114"/>
        <v>0</v>
      </c>
      <c r="U3087" s="3">
        <f t="shared" si="1114"/>
        <v>0</v>
      </c>
      <c r="V3087" s="3">
        <f t="shared" si="1114"/>
        <v>0</v>
      </c>
      <c r="W3087" s="3">
        <f t="shared" si="1114"/>
        <v>0</v>
      </c>
      <c r="X3087" s="3">
        <f t="shared" si="1114"/>
        <v>0</v>
      </c>
      <c r="Y3087" s="3">
        <f t="shared" si="1114"/>
        <v>0</v>
      </c>
      <c r="Z3087" s="3">
        <f t="shared" si="1114"/>
        <v>0</v>
      </c>
      <c r="AA3087" s="3">
        <f t="shared" si="1114"/>
        <v>0</v>
      </c>
      <c r="AB3087" s="3">
        <f t="shared" si="1114"/>
        <v>0</v>
      </c>
      <c r="AC3087" s="3">
        <f t="shared" si="1114"/>
        <v>0</v>
      </c>
      <c r="AD3087" s="3">
        <f t="shared" si="1114"/>
        <v>0</v>
      </c>
      <c r="AE3087" s="3">
        <f t="shared" si="1114"/>
        <v>0</v>
      </c>
      <c r="AF3087" s="3">
        <f t="shared" si="1114"/>
        <v>0</v>
      </c>
      <c r="AG3087" s="3">
        <f t="shared" si="1114"/>
        <v>0</v>
      </c>
      <c r="AH3087" s="3">
        <f t="shared" si="1114"/>
        <v>0</v>
      </c>
      <c r="AI3087" s="3">
        <f t="shared" si="1114"/>
        <v>0</v>
      </c>
      <c r="AJ3087" s="3">
        <f t="shared" si="1114"/>
        <v>0</v>
      </c>
      <c r="AK3087" s="3">
        <f t="shared" si="1114"/>
        <v>0</v>
      </c>
      <c r="AL3087" s="3">
        <f t="shared" si="1114"/>
        <v>0</v>
      </c>
      <c r="AM3087" s="3">
        <f t="shared" si="1114"/>
        <v>0</v>
      </c>
      <c r="AN3087" s="3">
        <f t="shared" si="1114"/>
        <v>0</v>
      </c>
      <c r="AO3087" s="3">
        <f t="shared" si="1114"/>
        <v>0</v>
      </c>
      <c r="AP3087" s="3">
        <f t="shared" si="1114"/>
        <v>0</v>
      </c>
      <c r="AQ3087" s="3">
        <f t="shared" si="1114"/>
        <v>0</v>
      </c>
      <c r="AR3087" s="3">
        <f t="shared" si="1114"/>
        <v>0</v>
      </c>
      <c r="AS3087" s="3">
        <f t="shared" si="1114"/>
        <v>0</v>
      </c>
      <c r="AT3087" s="3">
        <f t="shared" si="1114"/>
        <v>0</v>
      </c>
      <c r="AU3087" s="3">
        <f t="shared" si="1114"/>
        <v>0</v>
      </c>
      <c r="AV3087" s="3">
        <f t="shared" si="1114"/>
        <v>0</v>
      </c>
      <c r="AW3087" s="3">
        <f t="shared" si="1114"/>
        <v>0</v>
      </c>
      <c r="AX3087" s="3"/>
    </row>
    <row r="3088" spans="3:50">
      <c r="C3088" s="10" t="s">
        <v>3</v>
      </c>
      <c r="D3088" s="3">
        <f t="shared" si="1114"/>
        <v>0</v>
      </c>
      <c r="E3088" s="3">
        <f t="shared" si="1114"/>
        <v>0</v>
      </c>
      <c r="F3088" s="3">
        <f t="shared" si="1114"/>
        <v>0</v>
      </c>
      <c r="G3088" s="3">
        <f t="shared" si="1114"/>
        <v>0</v>
      </c>
      <c r="H3088" s="3">
        <f t="shared" si="1114"/>
        <v>0</v>
      </c>
      <c r="I3088" s="3">
        <f t="shared" si="1114"/>
        <v>0</v>
      </c>
      <c r="J3088" s="3">
        <f t="shared" si="1114"/>
        <v>0</v>
      </c>
      <c r="K3088" s="3">
        <f t="shared" si="1114"/>
        <v>0</v>
      </c>
      <c r="L3088" s="3">
        <f t="shared" si="1114"/>
        <v>0</v>
      </c>
      <c r="M3088" s="3">
        <f t="shared" si="1114"/>
        <v>0</v>
      </c>
      <c r="N3088" s="3">
        <f t="shared" si="1114"/>
        <v>0</v>
      </c>
      <c r="O3088" s="3">
        <f t="shared" si="1114"/>
        <v>0</v>
      </c>
      <c r="P3088" s="3">
        <f t="shared" si="1114"/>
        <v>0</v>
      </c>
      <c r="Q3088" s="3">
        <f t="shared" si="1114"/>
        <v>0</v>
      </c>
      <c r="R3088" s="3">
        <f t="shared" si="1114"/>
        <v>0</v>
      </c>
      <c r="S3088" s="3">
        <f t="shared" si="1114"/>
        <v>0</v>
      </c>
      <c r="T3088" s="3">
        <f t="shared" si="1114"/>
        <v>0</v>
      </c>
      <c r="U3088" s="3">
        <f t="shared" si="1114"/>
        <v>0</v>
      </c>
      <c r="V3088" s="3">
        <f t="shared" si="1114"/>
        <v>0</v>
      </c>
      <c r="W3088" s="3">
        <f t="shared" si="1114"/>
        <v>0</v>
      </c>
      <c r="X3088" s="3">
        <f t="shared" si="1114"/>
        <v>0</v>
      </c>
      <c r="Y3088" s="3">
        <f t="shared" si="1114"/>
        <v>0</v>
      </c>
      <c r="Z3088" s="3">
        <f t="shared" si="1114"/>
        <v>0</v>
      </c>
      <c r="AA3088" s="3">
        <f t="shared" si="1114"/>
        <v>0</v>
      </c>
      <c r="AB3088" s="3">
        <f t="shared" si="1114"/>
        <v>0</v>
      </c>
      <c r="AC3088" s="3">
        <f t="shared" si="1114"/>
        <v>0</v>
      </c>
      <c r="AD3088" s="3">
        <f t="shared" si="1114"/>
        <v>0</v>
      </c>
      <c r="AE3088" s="3">
        <f t="shared" si="1114"/>
        <v>0</v>
      </c>
      <c r="AF3088" s="3">
        <f t="shared" si="1114"/>
        <v>0</v>
      </c>
      <c r="AG3088" s="3">
        <f t="shared" si="1114"/>
        <v>0</v>
      </c>
      <c r="AH3088" s="3">
        <f t="shared" si="1114"/>
        <v>0</v>
      </c>
      <c r="AI3088" s="3">
        <f t="shared" si="1114"/>
        <v>0</v>
      </c>
      <c r="AJ3088" s="3">
        <f t="shared" si="1114"/>
        <v>0</v>
      </c>
      <c r="AK3088" s="3">
        <f t="shared" si="1114"/>
        <v>0</v>
      </c>
      <c r="AL3088" s="3">
        <f t="shared" si="1114"/>
        <v>0</v>
      </c>
      <c r="AM3088" s="3">
        <f t="shared" si="1114"/>
        <v>0</v>
      </c>
      <c r="AN3088" s="3">
        <f t="shared" si="1114"/>
        <v>0</v>
      </c>
      <c r="AO3088" s="3">
        <f t="shared" si="1114"/>
        <v>0</v>
      </c>
      <c r="AP3088" s="3">
        <f t="shared" si="1114"/>
        <v>0</v>
      </c>
      <c r="AQ3088" s="3">
        <f t="shared" si="1114"/>
        <v>0</v>
      </c>
      <c r="AR3088" s="3">
        <f t="shared" si="1114"/>
        <v>0</v>
      </c>
      <c r="AS3088" s="3">
        <f t="shared" si="1114"/>
        <v>0</v>
      </c>
      <c r="AT3088" s="3">
        <f t="shared" si="1114"/>
        <v>0</v>
      </c>
      <c r="AU3088" s="3">
        <f t="shared" si="1114"/>
        <v>0</v>
      </c>
      <c r="AV3088" s="3">
        <f t="shared" si="1114"/>
        <v>0</v>
      </c>
      <c r="AW3088" s="3">
        <f t="shared" si="1114"/>
        <v>0</v>
      </c>
      <c r="AX3088" s="3"/>
    </row>
    <row r="3089" spans="1:50">
      <c r="C3089" s="10" t="s">
        <v>2</v>
      </c>
      <c r="D3089" s="3">
        <f t="shared" si="1114"/>
        <v>0</v>
      </c>
      <c r="E3089" s="3">
        <f t="shared" si="1114"/>
        <v>0</v>
      </c>
      <c r="F3089" s="3">
        <f t="shared" si="1114"/>
        <v>0</v>
      </c>
      <c r="G3089" s="3">
        <f t="shared" si="1114"/>
        <v>0</v>
      </c>
      <c r="H3089" s="3">
        <f t="shared" si="1114"/>
        <v>0</v>
      </c>
      <c r="I3089" s="3">
        <f t="shared" si="1114"/>
        <v>0</v>
      </c>
      <c r="J3089" s="3">
        <f t="shared" si="1114"/>
        <v>0</v>
      </c>
      <c r="K3089" s="3">
        <f t="shared" si="1114"/>
        <v>0</v>
      </c>
      <c r="L3089" s="3">
        <f t="shared" si="1114"/>
        <v>0</v>
      </c>
      <c r="M3089" s="3">
        <f t="shared" si="1114"/>
        <v>0</v>
      </c>
      <c r="N3089" s="3">
        <f t="shared" si="1114"/>
        <v>0</v>
      </c>
      <c r="O3089" s="3">
        <f t="shared" si="1114"/>
        <v>0</v>
      </c>
      <c r="P3089" s="3">
        <f t="shared" si="1114"/>
        <v>0</v>
      </c>
      <c r="Q3089" s="3">
        <f t="shared" si="1114"/>
        <v>0</v>
      </c>
      <c r="R3089" s="3">
        <f t="shared" si="1114"/>
        <v>0</v>
      </c>
      <c r="S3089" s="3">
        <f t="shared" si="1114"/>
        <v>0</v>
      </c>
      <c r="T3089" s="3">
        <f t="shared" si="1114"/>
        <v>0</v>
      </c>
      <c r="U3089" s="3">
        <f t="shared" si="1114"/>
        <v>0</v>
      </c>
      <c r="V3089" s="3">
        <f t="shared" si="1114"/>
        <v>0</v>
      </c>
      <c r="W3089" s="3">
        <f t="shared" si="1114"/>
        <v>0</v>
      </c>
      <c r="X3089" s="3">
        <f t="shared" si="1114"/>
        <v>0</v>
      </c>
      <c r="Y3089" s="3">
        <f t="shared" si="1114"/>
        <v>0</v>
      </c>
      <c r="Z3089" s="3">
        <f t="shared" si="1114"/>
        <v>0</v>
      </c>
      <c r="AA3089" s="3">
        <f t="shared" si="1114"/>
        <v>0</v>
      </c>
      <c r="AB3089" s="3">
        <f t="shared" si="1114"/>
        <v>0</v>
      </c>
      <c r="AC3089" s="3">
        <f t="shared" si="1114"/>
        <v>0</v>
      </c>
      <c r="AD3089" s="3">
        <f t="shared" si="1114"/>
        <v>0</v>
      </c>
      <c r="AE3089" s="3">
        <f t="shared" si="1114"/>
        <v>0</v>
      </c>
      <c r="AF3089" s="3">
        <f t="shared" si="1114"/>
        <v>0</v>
      </c>
      <c r="AG3089" s="3">
        <f t="shared" si="1114"/>
        <v>0</v>
      </c>
      <c r="AH3089" s="3">
        <f t="shared" si="1114"/>
        <v>0</v>
      </c>
      <c r="AI3089" s="3">
        <f t="shared" si="1114"/>
        <v>0</v>
      </c>
      <c r="AJ3089" s="3">
        <f t="shared" si="1114"/>
        <v>0</v>
      </c>
      <c r="AK3089" s="3">
        <f t="shared" si="1114"/>
        <v>0</v>
      </c>
      <c r="AL3089" s="3">
        <f t="shared" si="1114"/>
        <v>0</v>
      </c>
      <c r="AM3089" s="3">
        <f t="shared" si="1114"/>
        <v>0</v>
      </c>
      <c r="AN3089" s="3">
        <f t="shared" si="1114"/>
        <v>0</v>
      </c>
      <c r="AO3089" s="3">
        <f t="shared" si="1114"/>
        <v>0</v>
      </c>
      <c r="AP3089" s="3">
        <f t="shared" si="1114"/>
        <v>0</v>
      </c>
      <c r="AQ3089" s="3">
        <f t="shared" si="1114"/>
        <v>0</v>
      </c>
      <c r="AR3089" s="3">
        <f t="shared" si="1114"/>
        <v>0</v>
      </c>
      <c r="AS3089" s="3">
        <f t="shared" si="1114"/>
        <v>0</v>
      </c>
      <c r="AT3089" s="3">
        <f t="shared" si="1114"/>
        <v>0</v>
      </c>
      <c r="AU3089" s="3">
        <f t="shared" si="1114"/>
        <v>0</v>
      </c>
      <c r="AV3089" s="3">
        <f t="shared" si="1114"/>
        <v>0</v>
      </c>
      <c r="AW3089" s="3">
        <f t="shared" si="1114"/>
        <v>0.59458870069700898</v>
      </c>
      <c r="AX3089" s="3"/>
    </row>
    <row r="3090" spans="1:50">
      <c r="C3090" s="10" t="s">
        <v>1</v>
      </c>
      <c r="D3090" s="3">
        <f t="shared" si="1114"/>
        <v>0</v>
      </c>
      <c r="E3090" s="3">
        <f t="shared" si="1114"/>
        <v>0</v>
      </c>
      <c r="F3090" s="3">
        <f t="shared" si="1114"/>
        <v>0</v>
      </c>
      <c r="G3090" s="3">
        <f t="shared" si="1114"/>
        <v>0</v>
      </c>
      <c r="H3090" s="3">
        <f t="shared" si="1114"/>
        <v>0</v>
      </c>
      <c r="I3090" s="3">
        <f t="shared" si="1114"/>
        <v>0</v>
      </c>
      <c r="J3090" s="3">
        <f t="shared" si="1114"/>
        <v>0</v>
      </c>
      <c r="K3090" s="3">
        <f t="shared" si="1114"/>
        <v>0</v>
      </c>
      <c r="L3090" s="3">
        <f t="shared" si="1114"/>
        <v>0</v>
      </c>
      <c r="M3090" s="3">
        <f t="shared" si="1114"/>
        <v>0</v>
      </c>
      <c r="N3090" s="3">
        <f t="shared" si="1114"/>
        <v>0</v>
      </c>
      <c r="O3090" s="3">
        <f t="shared" si="1114"/>
        <v>0</v>
      </c>
      <c r="P3090" s="3">
        <f t="shared" si="1114"/>
        <v>0</v>
      </c>
      <c r="Q3090" s="3">
        <f t="shared" si="1114"/>
        <v>0</v>
      </c>
      <c r="R3090" s="3">
        <f t="shared" si="1114"/>
        <v>0</v>
      </c>
      <c r="S3090" s="3">
        <f t="shared" si="1114"/>
        <v>0</v>
      </c>
      <c r="T3090" s="3">
        <f t="shared" si="1114"/>
        <v>0</v>
      </c>
      <c r="U3090" s="3">
        <f t="shared" si="1114"/>
        <v>0</v>
      </c>
      <c r="V3090" s="3">
        <f t="shared" si="1114"/>
        <v>0</v>
      </c>
      <c r="W3090" s="3">
        <f t="shared" si="1114"/>
        <v>0</v>
      </c>
      <c r="X3090" s="3">
        <f t="shared" si="1114"/>
        <v>0</v>
      </c>
      <c r="Y3090" s="3">
        <f t="shared" si="1114"/>
        <v>0</v>
      </c>
      <c r="Z3090" s="3">
        <f t="shared" si="1114"/>
        <v>0</v>
      </c>
      <c r="AA3090" s="3">
        <f t="shared" si="1114"/>
        <v>0</v>
      </c>
      <c r="AB3090" s="3">
        <f t="shared" si="1114"/>
        <v>0</v>
      </c>
      <c r="AC3090" s="3">
        <f t="shared" si="1114"/>
        <v>0</v>
      </c>
      <c r="AD3090" s="3">
        <f t="shared" si="1114"/>
        <v>0</v>
      </c>
      <c r="AE3090" s="3">
        <f t="shared" si="1114"/>
        <v>0</v>
      </c>
      <c r="AF3090" s="3">
        <f t="shared" si="1114"/>
        <v>0</v>
      </c>
      <c r="AG3090" s="3">
        <f t="shared" si="1114"/>
        <v>0</v>
      </c>
      <c r="AH3090" s="3">
        <f t="shared" si="1114"/>
        <v>0</v>
      </c>
      <c r="AI3090" s="3">
        <f t="shared" si="1114"/>
        <v>0</v>
      </c>
      <c r="AJ3090" s="3">
        <f t="shared" si="1114"/>
        <v>0</v>
      </c>
      <c r="AK3090" s="3">
        <f t="shared" si="1114"/>
        <v>0</v>
      </c>
      <c r="AL3090" s="3">
        <f t="shared" si="1114"/>
        <v>0</v>
      </c>
      <c r="AM3090" s="3">
        <f t="shared" si="1114"/>
        <v>0</v>
      </c>
      <c r="AN3090" s="3">
        <f t="shared" si="1114"/>
        <v>0</v>
      </c>
      <c r="AO3090" s="3">
        <f t="shared" si="1114"/>
        <v>0</v>
      </c>
      <c r="AP3090" s="3">
        <f t="shared" si="1114"/>
        <v>0</v>
      </c>
      <c r="AQ3090" s="3">
        <f t="shared" si="1114"/>
        <v>0</v>
      </c>
      <c r="AR3090" s="3">
        <f t="shared" si="1114"/>
        <v>0</v>
      </c>
      <c r="AS3090" s="3">
        <f t="shared" si="1114"/>
        <v>0</v>
      </c>
      <c r="AT3090" s="3">
        <f t="shared" si="1114"/>
        <v>0</v>
      </c>
      <c r="AU3090" s="3">
        <f t="shared" si="1114"/>
        <v>0</v>
      </c>
      <c r="AV3090" s="3">
        <f t="shared" si="1114"/>
        <v>0</v>
      </c>
      <c r="AW3090" s="3">
        <f t="shared" si="1114"/>
        <v>0.60871554547250939</v>
      </c>
      <c r="AX3090" s="3"/>
    </row>
    <row r="3091" spans="1:50">
      <c r="C3091" s="7" t="s">
        <v>0</v>
      </c>
      <c r="D3091" s="4">
        <f t="shared" si="1114"/>
        <v>0</v>
      </c>
      <c r="E3091" s="4">
        <f t="shared" si="1114"/>
        <v>0</v>
      </c>
      <c r="F3091" s="4">
        <f t="shared" si="1114"/>
        <v>0</v>
      </c>
      <c r="G3091" s="4">
        <f t="shared" si="1114"/>
        <v>0</v>
      </c>
      <c r="H3091" s="4">
        <f t="shared" si="1114"/>
        <v>0</v>
      </c>
      <c r="I3091" s="4">
        <f t="shared" si="1114"/>
        <v>0</v>
      </c>
      <c r="J3091" s="4">
        <f t="shared" si="1114"/>
        <v>0</v>
      </c>
      <c r="K3091" s="4">
        <f t="shared" si="1114"/>
        <v>0</v>
      </c>
      <c r="L3091" s="4">
        <f t="shared" si="1114"/>
        <v>0</v>
      </c>
      <c r="M3091" s="4">
        <f t="shared" si="1114"/>
        <v>0</v>
      </c>
      <c r="N3091" s="4">
        <f t="shared" si="1114"/>
        <v>0</v>
      </c>
      <c r="O3091" s="4">
        <f t="shared" si="1114"/>
        <v>0</v>
      </c>
      <c r="P3091" s="4">
        <f t="shared" si="1114"/>
        <v>0</v>
      </c>
      <c r="Q3091" s="4">
        <f t="shared" si="1114"/>
        <v>0</v>
      </c>
      <c r="R3091" s="4">
        <f t="shared" si="1114"/>
        <v>0</v>
      </c>
      <c r="S3091" s="4">
        <f t="shared" si="1114"/>
        <v>0</v>
      </c>
      <c r="T3091" s="4">
        <f t="shared" si="1114"/>
        <v>0</v>
      </c>
      <c r="U3091" s="4">
        <f t="shared" si="1114"/>
        <v>0</v>
      </c>
      <c r="V3091" s="4">
        <f t="shared" si="1114"/>
        <v>0</v>
      </c>
      <c r="W3091" s="4">
        <f t="shared" si="1114"/>
        <v>0</v>
      </c>
      <c r="X3091" s="4">
        <f t="shared" si="1114"/>
        <v>0</v>
      </c>
      <c r="Y3091" s="4">
        <f t="shared" si="1114"/>
        <v>0</v>
      </c>
      <c r="Z3091" s="4">
        <f t="shared" si="1114"/>
        <v>0</v>
      </c>
      <c r="AA3091" s="4">
        <f t="shared" si="1114"/>
        <v>0</v>
      </c>
      <c r="AB3091" s="4">
        <f t="shared" si="1114"/>
        <v>0</v>
      </c>
      <c r="AC3091" s="4">
        <f t="shared" si="1114"/>
        <v>0</v>
      </c>
      <c r="AD3091" s="4">
        <f t="shared" si="1114"/>
        <v>0</v>
      </c>
      <c r="AE3091" s="4">
        <f t="shared" si="1114"/>
        <v>0</v>
      </c>
      <c r="AF3091" s="4">
        <f t="shared" si="1114"/>
        <v>0</v>
      </c>
      <c r="AG3091" s="4">
        <f t="shared" si="1114"/>
        <v>0</v>
      </c>
      <c r="AH3091" s="4">
        <f t="shared" si="1114"/>
        <v>0</v>
      </c>
      <c r="AI3091" s="4">
        <f t="shared" si="1114"/>
        <v>0</v>
      </c>
      <c r="AJ3091" s="4">
        <f t="shared" si="1114"/>
        <v>0</v>
      </c>
      <c r="AK3091" s="4">
        <f t="shared" si="1114"/>
        <v>0</v>
      </c>
      <c r="AL3091" s="4">
        <f t="shared" si="1114"/>
        <v>0</v>
      </c>
      <c r="AM3091" s="4">
        <f t="shared" si="1114"/>
        <v>0</v>
      </c>
      <c r="AN3091" s="4">
        <f t="shared" si="1114"/>
        <v>0</v>
      </c>
      <c r="AO3091" s="4">
        <f t="shared" si="1114"/>
        <v>0</v>
      </c>
      <c r="AP3091" s="4">
        <f t="shared" si="1114"/>
        <v>0</v>
      </c>
      <c r="AQ3091" s="4">
        <f t="shared" si="1114"/>
        <v>0</v>
      </c>
      <c r="AR3091" s="4">
        <f t="shared" si="1114"/>
        <v>0</v>
      </c>
      <c r="AS3091" s="4">
        <f t="shared" si="1114"/>
        <v>0</v>
      </c>
      <c r="AT3091" s="4">
        <f t="shared" si="1114"/>
        <v>0</v>
      </c>
      <c r="AU3091" s="4">
        <f t="shared" si="1114"/>
        <v>0</v>
      </c>
      <c r="AV3091" s="4">
        <f t="shared" si="1114"/>
        <v>0</v>
      </c>
      <c r="AW3091" s="4">
        <f t="shared" si="1114"/>
        <v>0</v>
      </c>
      <c r="AX3091" s="3"/>
    </row>
    <row r="3092" spans="1:50">
      <c r="C3092" s="14">
        <v>45</v>
      </c>
      <c r="D3092" s="11">
        <f t="shared" ref="D3092:AW3092" si="1115">(D714+D715)*D2821</f>
        <v>0</v>
      </c>
      <c r="E3092" s="11">
        <f t="shared" si="1115"/>
        <v>0</v>
      </c>
      <c r="F3092" s="11">
        <f t="shared" si="1115"/>
        <v>0</v>
      </c>
      <c r="G3092" s="11">
        <f t="shared" si="1115"/>
        <v>0</v>
      </c>
      <c r="H3092" s="11">
        <f t="shared" si="1115"/>
        <v>0</v>
      </c>
      <c r="I3092" s="11">
        <f t="shared" si="1115"/>
        <v>0</v>
      </c>
      <c r="J3092" s="11">
        <f t="shared" si="1115"/>
        <v>0</v>
      </c>
      <c r="K3092" s="11">
        <f t="shared" si="1115"/>
        <v>0</v>
      </c>
      <c r="L3092" s="11">
        <f t="shared" si="1115"/>
        <v>0</v>
      </c>
      <c r="M3092" s="11">
        <f t="shared" si="1115"/>
        <v>0</v>
      </c>
      <c r="N3092" s="11">
        <f t="shared" si="1115"/>
        <v>0</v>
      </c>
      <c r="O3092" s="11">
        <f t="shared" si="1115"/>
        <v>0</v>
      </c>
      <c r="P3092" s="11">
        <f t="shared" si="1115"/>
        <v>0</v>
      </c>
      <c r="Q3092" s="11">
        <f t="shared" si="1115"/>
        <v>0</v>
      </c>
      <c r="R3092" s="11">
        <f t="shared" si="1115"/>
        <v>0</v>
      </c>
      <c r="S3092" s="11">
        <f t="shared" si="1115"/>
        <v>0</v>
      </c>
      <c r="T3092" s="11">
        <f t="shared" si="1115"/>
        <v>0</v>
      </c>
      <c r="U3092" s="11">
        <f t="shared" si="1115"/>
        <v>0</v>
      </c>
      <c r="V3092" s="11">
        <f t="shared" si="1115"/>
        <v>0</v>
      </c>
      <c r="W3092" s="11">
        <f t="shared" si="1115"/>
        <v>0</v>
      </c>
      <c r="X3092" s="11">
        <f t="shared" si="1115"/>
        <v>0</v>
      </c>
      <c r="Y3092" s="11">
        <f t="shared" si="1115"/>
        <v>0</v>
      </c>
      <c r="Z3092" s="11">
        <f t="shared" si="1115"/>
        <v>0</v>
      </c>
      <c r="AA3092" s="11">
        <f t="shared" si="1115"/>
        <v>0</v>
      </c>
      <c r="AB3092" s="11">
        <f t="shared" si="1115"/>
        <v>0</v>
      </c>
      <c r="AC3092" s="11">
        <f t="shared" si="1115"/>
        <v>0</v>
      </c>
      <c r="AD3092" s="11">
        <f t="shared" si="1115"/>
        <v>0</v>
      </c>
      <c r="AE3092" s="11">
        <f t="shared" si="1115"/>
        <v>0</v>
      </c>
      <c r="AF3092" s="11">
        <f t="shared" si="1115"/>
        <v>0</v>
      </c>
      <c r="AG3092" s="11">
        <f t="shared" si="1115"/>
        <v>0</v>
      </c>
      <c r="AH3092" s="11">
        <f t="shared" si="1115"/>
        <v>0</v>
      </c>
      <c r="AI3092" s="11">
        <f t="shared" si="1115"/>
        <v>0</v>
      </c>
      <c r="AJ3092" s="11">
        <f t="shared" si="1115"/>
        <v>0</v>
      </c>
      <c r="AK3092" s="11">
        <f t="shared" si="1115"/>
        <v>0</v>
      </c>
      <c r="AL3092" s="11">
        <f t="shared" si="1115"/>
        <v>0</v>
      </c>
      <c r="AM3092" s="11">
        <f t="shared" si="1115"/>
        <v>0</v>
      </c>
      <c r="AN3092" s="11">
        <f t="shared" si="1115"/>
        <v>0</v>
      </c>
      <c r="AO3092" s="11">
        <f t="shared" si="1115"/>
        <v>0</v>
      </c>
      <c r="AP3092" s="11">
        <f t="shared" si="1115"/>
        <v>0</v>
      </c>
      <c r="AQ3092" s="11">
        <f t="shared" si="1115"/>
        <v>0</v>
      </c>
      <c r="AR3092" s="11">
        <f t="shared" si="1115"/>
        <v>0</v>
      </c>
      <c r="AS3092" s="11">
        <f t="shared" si="1115"/>
        <v>0</v>
      </c>
      <c r="AT3092" s="11">
        <f t="shared" si="1115"/>
        <v>0</v>
      </c>
      <c r="AU3092" s="11">
        <f t="shared" si="1115"/>
        <v>0</v>
      </c>
      <c r="AV3092" s="11">
        <f t="shared" si="1115"/>
        <v>0</v>
      </c>
      <c r="AW3092" s="11" t="e">
        <f t="shared" si="1115"/>
        <v>#DIV/0!</v>
      </c>
      <c r="AX3092" s="11"/>
    </row>
    <row r="3093" spans="1:50">
      <c r="C3093" s="10" t="s">
        <v>4</v>
      </c>
      <c r="D3093" s="3">
        <f t="shared" ref="D3093:AW3097" si="1116">D712*D2822</f>
        <v>0</v>
      </c>
      <c r="E3093" s="3">
        <f t="shared" si="1116"/>
        <v>0</v>
      </c>
      <c r="F3093" s="3">
        <f t="shared" si="1116"/>
        <v>0</v>
      </c>
      <c r="G3093" s="3">
        <f t="shared" si="1116"/>
        <v>0</v>
      </c>
      <c r="H3093" s="3">
        <f t="shared" si="1116"/>
        <v>0</v>
      </c>
      <c r="I3093" s="3">
        <f t="shared" si="1116"/>
        <v>0</v>
      </c>
      <c r="J3093" s="3">
        <f t="shared" si="1116"/>
        <v>0</v>
      </c>
      <c r="K3093" s="3">
        <f t="shared" si="1116"/>
        <v>0</v>
      </c>
      <c r="L3093" s="3">
        <f t="shared" si="1116"/>
        <v>0</v>
      </c>
      <c r="M3093" s="3">
        <f t="shared" si="1116"/>
        <v>0</v>
      </c>
      <c r="N3093" s="3">
        <f t="shared" si="1116"/>
        <v>0</v>
      </c>
      <c r="O3093" s="3">
        <f t="shared" si="1116"/>
        <v>0</v>
      </c>
      <c r="P3093" s="3">
        <f t="shared" si="1116"/>
        <v>0</v>
      </c>
      <c r="Q3093" s="3">
        <f t="shared" si="1116"/>
        <v>0</v>
      </c>
      <c r="R3093" s="3">
        <f t="shared" si="1116"/>
        <v>0</v>
      </c>
      <c r="S3093" s="3">
        <f t="shared" si="1116"/>
        <v>0</v>
      </c>
      <c r="T3093" s="3">
        <f t="shared" si="1116"/>
        <v>0</v>
      </c>
      <c r="U3093" s="3">
        <f t="shared" si="1116"/>
        <v>0</v>
      </c>
      <c r="V3093" s="3">
        <f t="shared" si="1116"/>
        <v>0</v>
      </c>
      <c r="W3093" s="3">
        <f t="shared" si="1116"/>
        <v>0</v>
      </c>
      <c r="X3093" s="3">
        <f t="shared" si="1116"/>
        <v>0</v>
      </c>
      <c r="Y3093" s="3">
        <f t="shared" si="1116"/>
        <v>0</v>
      </c>
      <c r="Z3093" s="3">
        <f t="shared" si="1116"/>
        <v>0</v>
      </c>
      <c r="AA3093" s="3">
        <f t="shared" si="1116"/>
        <v>0</v>
      </c>
      <c r="AB3093" s="3">
        <f t="shared" si="1116"/>
        <v>0</v>
      </c>
      <c r="AC3093" s="3">
        <f t="shared" si="1116"/>
        <v>0</v>
      </c>
      <c r="AD3093" s="3">
        <f t="shared" si="1116"/>
        <v>0</v>
      </c>
      <c r="AE3093" s="3">
        <f t="shared" si="1116"/>
        <v>0</v>
      </c>
      <c r="AF3093" s="3">
        <f t="shared" si="1116"/>
        <v>0</v>
      </c>
      <c r="AG3093" s="3">
        <f t="shared" si="1116"/>
        <v>0</v>
      </c>
      <c r="AH3093" s="3">
        <f t="shared" si="1116"/>
        <v>0</v>
      </c>
      <c r="AI3093" s="3">
        <f t="shared" si="1116"/>
        <v>0</v>
      </c>
      <c r="AJ3093" s="3">
        <f t="shared" si="1116"/>
        <v>0</v>
      </c>
      <c r="AK3093" s="3">
        <f t="shared" si="1116"/>
        <v>0</v>
      </c>
      <c r="AL3093" s="3">
        <f t="shared" si="1116"/>
        <v>0</v>
      </c>
      <c r="AM3093" s="3">
        <f t="shared" si="1116"/>
        <v>0</v>
      </c>
      <c r="AN3093" s="3">
        <f t="shared" si="1116"/>
        <v>0</v>
      </c>
      <c r="AO3093" s="3">
        <f t="shared" si="1116"/>
        <v>0</v>
      </c>
      <c r="AP3093" s="3">
        <f t="shared" si="1116"/>
        <v>0</v>
      </c>
      <c r="AQ3093" s="3">
        <f t="shared" si="1116"/>
        <v>0</v>
      </c>
      <c r="AR3093" s="3">
        <f t="shared" si="1116"/>
        <v>0</v>
      </c>
      <c r="AS3093" s="3">
        <f t="shared" si="1116"/>
        <v>0</v>
      </c>
      <c r="AT3093" s="3">
        <f t="shared" si="1116"/>
        <v>0</v>
      </c>
      <c r="AU3093" s="3">
        <f t="shared" si="1116"/>
        <v>0</v>
      </c>
      <c r="AV3093" s="3">
        <f t="shared" si="1116"/>
        <v>0</v>
      </c>
      <c r="AW3093" s="3">
        <f t="shared" si="1116"/>
        <v>0</v>
      </c>
      <c r="AX3093" s="3"/>
    </row>
    <row r="3094" spans="1:50">
      <c r="C3094" s="10" t="s">
        <v>3</v>
      </c>
      <c r="D3094" s="3">
        <f t="shared" si="1116"/>
        <v>0</v>
      </c>
      <c r="E3094" s="3">
        <f t="shared" si="1116"/>
        <v>0</v>
      </c>
      <c r="F3094" s="3">
        <f t="shared" si="1116"/>
        <v>0</v>
      </c>
      <c r="G3094" s="3">
        <f t="shared" si="1116"/>
        <v>0</v>
      </c>
      <c r="H3094" s="3">
        <f t="shared" si="1116"/>
        <v>0</v>
      </c>
      <c r="I3094" s="3">
        <f t="shared" si="1116"/>
        <v>0</v>
      </c>
      <c r="J3094" s="3">
        <f t="shared" si="1116"/>
        <v>0</v>
      </c>
      <c r="K3094" s="3">
        <f t="shared" si="1116"/>
        <v>0</v>
      </c>
      <c r="L3094" s="3">
        <f t="shared" si="1116"/>
        <v>0</v>
      </c>
      <c r="M3094" s="3">
        <f t="shared" si="1116"/>
        <v>0</v>
      </c>
      <c r="N3094" s="3">
        <f t="shared" si="1116"/>
        <v>0</v>
      </c>
      <c r="O3094" s="3">
        <f t="shared" si="1116"/>
        <v>0</v>
      </c>
      <c r="P3094" s="3">
        <f t="shared" si="1116"/>
        <v>0</v>
      </c>
      <c r="Q3094" s="3">
        <f t="shared" si="1116"/>
        <v>0</v>
      </c>
      <c r="R3094" s="3">
        <f t="shared" si="1116"/>
        <v>0</v>
      </c>
      <c r="S3094" s="3">
        <f t="shared" si="1116"/>
        <v>0</v>
      </c>
      <c r="T3094" s="3">
        <f t="shared" si="1116"/>
        <v>0</v>
      </c>
      <c r="U3094" s="3">
        <f t="shared" si="1116"/>
        <v>0</v>
      </c>
      <c r="V3094" s="3">
        <f t="shared" si="1116"/>
        <v>0</v>
      </c>
      <c r="W3094" s="3">
        <f t="shared" si="1116"/>
        <v>0</v>
      </c>
      <c r="X3094" s="3">
        <f t="shared" si="1116"/>
        <v>0</v>
      </c>
      <c r="Y3094" s="3">
        <f t="shared" si="1116"/>
        <v>0</v>
      </c>
      <c r="Z3094" s="3">
        <f t="shared" si="1116"/>
        <v>0</v>
      </c>
      <c r="AA3094" s="3">
        <f t="shared" si="1116"/>
        <v>0</v>
      </c>
      <c r="AB3094" s="3">
        <f t="shared" si="1116"/>
        <v>0</v>
      </c>
      <c r="AC3094" s="3">
        <f t="shared" si="1116"/>
        <v>0</v>
      </c>
      <c r="AD3094" s="3">
        <f t="shared" si="1116"/>
        <v>0</v>
      </c>
      <c r="AE3094" s="3">
        <f t="shared" si="1116"/>
        <v>0</v>
      </c>
      <c r="AF3094" s="3">
        <f t="shared" si="1116"/>
        <v>0</v>
      </c>
      <c r="AG3094" s="3">
        <f t="shared" si="1116"/>
        <v>0</v>
      </c>
      <c r="AH3094" s="3">
        <f t="shared" si="1116"/>
        <v>0</v>
      </c>
      <c r="AI3094" s="3">
        <f t="shared" si="1116"/>
        <v>0</v>
      </c>
      <c r="AJ3094" s="3">
        <f t="shared" si="1116"/>
        <v>0</v>
      </c>
      <c r="AK3094" s="3">
        <f t="shared" si="1116"/>
        <v>0</v>
      </c>
      <c r="AL3094" s="3">
        <f t="shared" si="1116"/>
        <v>0</v>
      </c>
      <c r="AM3094" s="3">
        <f t="shared" si="1116"/>
        <v>0</v>
      </c>
      <c r="AN3094" s="3">
        <f t="shared" si="1116"/>
        <v>0</v>
      </c>
      <c r="AO3094" s="3">
        <f t="shared" si="1116"/>
        <v>0</v>
      </c>
      <c r="AP3094" s="3">
        <f t="shared" si="1116"/>
        <v>0</v>
      </c>
      <c r="AQ3094" s="3">
        <f t="shared" si="1116"/>
        <v>0</v>
      </c>
      <c r="AR3094" s="3">
        <f t="shared" si="1116"/>
        <v>0</v>
      </c>
      <c r="AS3094" s="3">
        <f t="shared" si="1116"/>
        <v>0</v>
      </c>
      <c r="AT3094" s="3">
        <f t="shared" si="1116"/>
        <v>0</v>
      </c>
      <c r="AU3094" s="3">
        <f t="shared" si="1116"/>
        <v>0</v>
      </c>
      <c r="AV3094" s="3">
        <f t="shared" si="1116"/>
        <v>0</v>
      </c>
      <c r="AW3094" s="3">
        <f t="shared" si="1116"/>
        <v>0</v>
      </c>
      <c r="AX3094" s="3"/>
    </row>
    <row r="3095" spans="1:50">
      <c r="C3095" s="10" t="s">
        <v>2</v>
      </c>
      <c r="D3095" s="3">
        <f t="shared" si="1116"/>
        <v>0</v>
      </c>
      <c r="E3095" s="3">
        <f t="shared" si="1116"/>
        <v>0</v>
      </c>
      <c r="F3095" s="3">
        <f t="shared" si="1116"/>
        <v>0</v>
      </c>
      <c r="G3095" s="3">
        <f t="shared" si="1116"/>
        <v>0</v>
      </c>
      <c r="H3095" s="3">
        <f t="shared" si="1116"/>
        <v>0</v>
      </c>
      <c r="I3095" s="3">
        <f t="shared" si="1116"/>
        <v>0</v>
      </c>
      <c r="J3095" s="3">
        <f t="shared" si="1116"/>
        <v>0</v>
      </c>
      <c r="K3095" s="3">
        <f t="shared" si="1116"/>
        <v>0</v>
      </c>
      <c r="L3095" s="3">
        <f t="shared" si="1116"/>
        <v>0</v>
      </c>
      <c r="M3095" s="3">
        <f t="shared" si="1116"/>
        <v>0</v>
      </c>
      <c r="N3095" s="3">
        <f t="shared" si="1116"/>
        <v>0</v>
      </c>
      <c r="O3095" s="3">
        <f t="shared" si="1116"/>
        <v>0</v>
      </c>
      <c r="P3095" s="3">
        <f t="shared" si="1116"/>
        <v>0</v>
      </c>
      <c r="Q3095" s="3">
        <f t="shared" si="1116"/>
        <v>0</v>
      </c>
      <c r="R3095" s="3">
        <f t="shared" si="1116"/>
        <v>0</v>
      </c>
      <c r="S3095" s="3">
        <f t="shared" si="1116"/>
        <v>0</v>
      </c>
      <c r="T3095" s="3">
        <f t="shared" si="1116"/>
        <v>0</v>
      </c>
      <c r="U3095" s="3">
        <f t="shared" si="1116"/>
        <v>0</v>
      </c>
      <c r="V3095" s="3">
        <f t="shared" si="1116"/>
        <v>0</v>
      </c>
      <c r="W3095" s="3">
        <f t="shared" si="1116"/>
        <v>0</v>
      </c>
      <c r="X3095" s="3">
        <f t="shared" si="1116"/>
        <v>0</v>
      </c>
      <c r="Y3095" s="3">
        <f t="shared" si="1116"/>
        <v>0</v>
      </c>
      <c r="Z3095" s="3">
        <f t="shared" si="1116"/>
        <v>0</v>
      </c>
      <c r="AA3095" s="3">
        <f t="shared" si="1116"/>
        <v>0</v>
      </c>
      <c r="AB3095" s="3">
        <f t="shared" si="1116"/>
        <v>0</v>
      </c>
      <c r="AC3095" s="3">
        <f t="shared" si="1116"/>
        <v>0</v>
      </c>
      <c r="AD3095" s="3">
        <f t="shared" si="1116"/>
        <v>0</v>
      </c>
      <c r="AE3095" s="3">
        <f t="shared" si="1116"/>
        <v>0</v>
      </c>
      <c r="AF3095" s="3">
        <f t="shared" si="1116"/>
        <v>0</v>
      </c>
      <c r="AG3095" s="3">
        <f t="shared" si="1116"/>
        <v>0</v>
      </c>
      <c r="AH3095" s="3">
        <f t="shared" si="1116"/>
        <v>0</v>
      </c>
      <c r="AI3095" s="3">
        <f t="shared" si="1116"/>
        <v>0</v>
      </c>
      <c r="AJ3095" s="3">
        <f t="shared" si="1116"/>
        <v>0</v>
      </c>
      <c r="AK3095" s="3">
        <f t="shared" si="1116"/>
        <v>0</v>
      </c>
      <c r="AL3095" s="3">
        <f t="shared" si="1116"/>
        <v>0</v>
      </c>
      <c r="AM3095" s="3">
        <f t="shared" si="1116"/>
        <v>0</v>
      </c>
      <c r="AN3095" s="3">
        <f t="shared" si="1116"/>
        <v>0</v>
      </c>
      <c r="AO3095" s="3">
        <f t="shared" si="1116"/>
        <v>0</v>
      </c>
      <c r="AP3095" s="3">
        <f t="shared" si="1116"/>
        <v>0</v>
      </c>
      <c r="AQ3095" s="3">
        <f t="shared" si="1116"/>
        <v>0</v>
      </c>
      <c r="AR3095" s="3">
        <f t="shared" si="1116"/>
        <v>0</v>
      </c>
      <c r="AS3095" s="3">
        <f t="shared" si="1116"/>
        <v>0</v>
      </c>
      <c r="AT3095" s="3">
        <f t="shared" si="1116"/>
        <v>0</v>
      </c>
      <c r="AU3095" s="3">
        <f t="shared" si="1116"/>
        <v>0</v>
      </c>
      <c r="AV3095" s="3">
        <f t="shared" si="1116"/>
        <v>0</v>
      </c>
      <c r="AW3095" s="3">
        <f t="shared" si="1116"/>
        <v>0</v>
      </c>
      <c r="AX3095" s="3"/>
    </row>
    <row r="3096" spans="1:50">
      <c r="C3096" s="10" t="s">
        <v>1</v>
      </c>
      <c r="D3096" s="3">
        <f t="shared" si="1116"/>
        <v>0</v>
      </c>
      <c r="E3096" s="3">
        <f t="shared" si="1116"/>
        <v>0</v>
      </c>
      <c r="F3096" s="3">
        <f t="shared" si="1116"/>
        <v>0</v>
      </c>
      <c r="G3096" s="3">
        <f t="shared" si="1116"/>
        <v>0</v>
      </c>
      <c r="H3096" s="3">
        <f t="shared" si="1116"/>
        <v>0</v>
      </c>
      <c r="I3096" s="3">
        <f t="shared" si="1116"/>
        <v>0</v>
      </c>
      <c r="J3096" s="3">
        <f t="shared" si="1116"/>
        <v>0</v>
      </c>
      <c r="K3096" s="3">
        <f t="shared" si="1116"/>
        <v>0</v>
      </c>
      <c r="L3096" s="3">
        <f t="shared" si="1116"/>
        <v>0</v>
      </c>
      <c r="M3096" s="3">
        <f t="shared" si="1116"/>
        <v>0</v>
      </c>
      <c r="N3096" s="3">
        <f t="shared" si="1116"/>
        <v>0</v>
      </c>
      <c r="O3096" s="3">
        <f t="shared" si="1116"/>
        <v>0</v>
      </c>
      <c r="P3096" s="3">
        <f t="shared" si="1116"/>
        <v>0</v>
      </c>
      <c r="Q3096" s="3">
        <f t="shared" si="1116"/>
        <v>0</v>
      </c>
      <c r="R3096" s="3">
        <f t="shared" si="1116"/>
        <v>0</v>
      </c>
      <c r="S3096" s="3">
        <f t="shared" si="1116"/>
        <v>0</v>
      </c>
      <c r="T3096" s="3">
        <f t="shared" si="1116"/>
        <v>0</v>
      </c>
      <c r="U3096" s="3">
        <f t="shared" si="1116"/>
        <v>0</v>
      </c>
      <c r="V3096" s="3">
        <f t="shared" si="1116"/>
        <v>0</v>
      </c>
      <c r="W3096" s="3">
        <f t="shared" si="1116"/>
        <v>0</v>
      </c>
      <c r="X3096" s="3">
        <f t="shared" si="1116"/>
        <v>0</v>
      </c>
      <c r="Y3096" s="3">
        <f t="shared" si="1116"/>
        <v>0</v>
      </c>
      <c r="Z3096" s="3">
        <f t="shared" si="1116"/>
        <v>0</v>
      </c>
      <c r="AA3096" s="3">
        <f t="shared" si="1116"/>
        <v>0</v>
      </c>
      <c r="AB3096" s="3">
        <f t="shared" si="1116"/>
        <v>0</v>
      </c>
      <c r="AC3096" s="3">
        <f t="shared" si="1116"/>
        <v>0</v>
      </c>
      <c r="AD3096" s="3">
        <f t="shared" si="1116"/>
        <v>0</v>
      </c>
      <c r="AE3096" s="3">
        <f t="shared" si="1116"/>
        <v>0</v>
      </c>
      <c r="AF3096" s="3">
        <f t="shared" si="1116"/>
        <v>0</v>
      </c>
      <c r="AG3096" s="3">
        <f t="shared" si="1116"/>
        <v>0</v>
      </c>
      <c r="AH3096" s="3">
        <f t="shared" si="1116"/>
        <v>0</v>
      </c>
      <c r="AI3096" s="3">
        <f t="shared" si="1116"/>
        <v>0</v>
      </c>
      <c r="AJ3096" s="3">
        <f t="shared" si="1116"/>
        <v>0</v>
      </c>
      <c r="AK3096" s="3">
        <f t="shared" si="1116"/>
        <v>0</v>
      </c>
      <c r="AL3096" s="3">
        <f t="shared" si="1116"/>
        <v>0</v>
      </c>
      <c r="AM3096" s="3">
        <f t="shared" si="1116"/>
        <v>0</v>
      </c>
      <c r="AN3096" s="3">
        <f t="shared" si="1116"/>
        <v>0</v>
      </c>
      <c r="AO3096" s="3">
        <f t="shared" si="1116"/>
        <v>0</v>
      </c>
      <c r="AP3096" s="3">
        <f t="shared" si="1116"/>
        <v>0</v>
      </c>
      <c r="AQ3096" s="3">
        <f t="shared" si="1116"/>
        <v>0</v>
      </c>
      <c r="AR3096" s="3">
        <f t="shared" si="1116"/>
        <v>0</v>
      </c>
      <c r="AS3096" s="3">
        <f t="shared" si="1116"/>
        <v>0</v>
      </c>
      <c r="AT3096" s="3">
        <f t="shared" si="1116"/>
        <v>0</v>
      </c>
      <c r="AU3096" s="3">
        <f t="shared" si="1116"/>
        <v>0</v>
      </c>
      <c r="AV3096" s="3">
        <f t="shared" si="1116"/>
        <v>0</v>
      </c>
      <c r="AW3096" s="3">
        <f t="shared" si="1116"/>
        <v>0</v>
      </c>
      <c r="AX3096" s="3"/>
    </row>
    <row r="3097" spans="1:50">
      <c r="C3097" s="7" t="s">
        <v>0</v>
      </c>
      <c r="D3097" s="4">
        <f t="shared" si="1116"/>
        <v>0</v>
      </c>
      <c r="E3097" s="4">
        <f t="shared" si="1116"/>
        <v>0</v>
      </c>
      <c r="F3097" s="4">
        <f t="shared" si="1116"/>
        <v>0</v>
      </c>
      <c r="G3097" s="4">
        <f t="shared" si="1116"/>
        <v>0</v>
      </c>
      <c r="H3097" s="4">
        <f t="shared" si="1116"/>
        <v>0</v>
      </c>
      <c r="I3097" s="4">
        <f t="shared" si="1116"/>
        <v>0</v>
      </c>
      <c r="J3097" s="4">
        <f t="shared" si="1116"/>
        <v>0</v>
      </c>
      <c r="K3097" s="4">
        <f t="shared" si="1116"/>
        <v>0</v>
      </c>
      <c r="L3097" s="4">
        <f t="shared" si="1116"/>
        <v>0</v>
      </c>
      <c r="M3097" s="4">
        <f t="shared" si="1116"/>
        <v>0</v>
      </c>
      <c r="N3097" s="4">
        <f t="shared" si="1116"/>
        <v>0</v>
      </c>
      <c r="O3097" s="4">
        <f t="shared" si="1116"/>
        <v>0</v>
      </c>
      <c r="P3097" s="4">
        <f t="shared" si="1116"/>
        <v>0</v>
      </c>
      <c r="Q3097" s="4">
        <f t="shared" si="1116"/>
        <v>0</v>
      </c>
      <c r="R3097" s="4">
        <f t="shared" si="1116"/>
        <v>0</v>
      </c>
      <c r="S3097" s="4">
        <f t="shared" si="1116"/>
        <v>0</v>
      </c>
      <c r="T3097" s="4">
        <f t="shared" si="1116"/>
        <v>0</v>
      </c>
      <c r="U3097" s="4">
        <f t="shared" si="1116"/>
        <v>0</v>
      </c>
      <c r="V3097" s="4">
        <f t="shared" si="1116"/>
        <v>0</v>
      </c>
      <c r="W3097" s="4">
        <f t="shared" si="1116"/>
        <v>0</v>
      </c>
      <c r="X3097" s="4">
        <f t="shared" si="1116"/>
        <v>0</v>
      </c>
      <c r="Y3097" s="4">
        <f t="shared" si="1116"/>
        <v>0</v>
      </c>
      <c r="Z3097" s="4">
        <f t="shared" si="1116"/>
        <v>0</v>
      </c>
      <c r="AA3097" s="4">
        <f t="shared" si="1116"/>
        <v>0</v>
      </c>
      <c r="AB3097" s="4">
        <f t="shared" si="1116"/>
        <v>0</v>
      </c>
      <c r="AC3097" s="4">
        <f t="shared" si="1116"/>
        <v>0</v>
      </c>
      <c r="AD3097" s="4">
        <f t="shared" si="1116"/>
        <v>0</v>
      </c>
      <c r="AE3097" s="4">
        <f t="shared" si="1116"/>
        <v>0</v>
      </c>
      <c r="AF3097" s="4">
        <f t="shared" si="1116"/>
        <v>0</v>
      </c>
      <c r="AG3097" s="4">
        <f t="shared" si="1116"/>
        <v>0</v>
      </c>
      <c r="AH3097" s="4">
        <f t="shared" si="1116"/>
        <v>0</v>
      </c>
      <c r="AI3097" s="4">
        <f t="shared" si="1116"/>
        <v>0</v>
      </c>
      <c r="AJ3097" s="4">
        <f t="shared" si="1116"/>
        <v>0</v>
      </c>
      <c r="AK3097" s="4">
        <f t="shared" si="1116"/>
        <v>0</v>
      </c>
      <c r="AL3097" s="4">
        <f t="shared" si="1116"/>
        <v>0</v>
      </c>
      <c r="AM3097" s="4">
        <f t="shared" si="1116"/>
        <v>0</v>
      </c>
      <c r="AN3097" s="4">
        <f t="shared" si="1116"/>
        <v>0</v>
      </c>
      <c r="AO3097" s="4">
        <f t="shared" si="1116"/>
        <v>0</v>
      </c>
      <c r="AP3097" s="4">
        <f t="shared" si="1116"/>
        <v>0</v>
      </c>
      <c r="AQ3097" s="4">
        <f t="shared" si="1116"/>
        <v>0</v>
      </c>
      <c r="AR3097" s="4">
        <f t="shared" si="1116"/>
        <v>0</v>
      </c>
      <c r="AS3097" s="4">
        <f t="shared" si="1116"/>
        <v>0</v>
      </c>
      <c r="AT3097" s="4">
        <f t="shared" si="1116"/>
        <v>0</v>
      </c>
      <c r="AU3097" s="4">
        <f t="shared" si="1116"/>
        <v>0</v>
      </c>
      <c r="AV3097" s="4">
        <f t="shared" si="1116"/>
        <v>0</v>
      </c>
      <c r="AW3097" s="4">
        <f t="shared" si="1116"/>
        <v>0</v>
      </c>
      <c r="AX3097" s="3"/>
    </row>
    <row r="3098" spans="1:50">
      <c r="A3098" s="22" t="s">
        <v>8</v>
      </c>
      <c r="B3098" s="22"/>
      <c r="C3098" s="21"/>
      <c r="D3098" s="20"/>
      <c r="E3098" s="20"/>
      <c r="F3098" s="20"/>
      <c r="G3098" s="20"/>
      <c r="H3098" s="20"/>
      <c r="I3098" s="20"/>
      <c r="J3098" s="20"/>
      <c r="K3098" s="20"/>
      <c r="L3098" s="20"/>
      <c r="M3098" s="20"/>
      <c r="N3098" s="20"/>
      <c r="O3098" s="20"/>
      <c r="P3098" s="20"/>
      <c r="Q3098" s="20"/>
      <c r="R3098" s="20"/>
      <c r="S3098" s="20"/>
      <c r="T3098" s="20"/>
      <c r="U3098" s="20"/>
      <c r="V3098" s="20"/>
      <c r="W3098" s="20"/>
      <c r="X3098" s="20"/>
      <c r="Y3098" s="20"/>
      <c r="Z3098" s="20"/>
      <c r="AA3098" s="20"/>
      <c r="AB3098" s="20"/>
      <c r="AC3098" s="20"/>
      <c r="AD3098" s="20"/>
      <c r="AE3098" s="20"/>
      <c r="AF3098" s="20"/>
      <c r="AG3098" s="20"/>
      <c r="AH3098" s="20"/>
      <c r="AI3098" s="20"/>
      <c r="AJ3098" s="20"/>
      <c r="AK3098" s="20"/>
      <c r="AL3098" s="20"/>
      <c r="AM3098" s="20"/>
      <c r="AN3098" s="20"/>
      <c r="AO3098" s="20"/>
      <c r="AP3098" s="20"/>
      <c r="AQ3098" s="20"/>
      <c r="AR3098" s="20"/>
      <c r="AS3098" s="20"/>
      <c r="AT3098" s="20"/>
      <c r="AU3098" s="20"/>
      <c r="AV3098" s="20"/>
      <c r="AW3098" s="20"/>
      <c r="AX3098" s="20"/>
    </row>
    <row r="3099" spans="1:50">
      <c r="A3099" s="16"/>
      <c r="B3099" s="16"/>
      <c r="C3099" s="17" t="s">
        <v>7</v>
      </c>
      <c r="D3099" s="11">
        <f>D3105+D3111</f>
        <v>0</v>
      </c>
      <c r="E3099" s="11">
        <f t="shared" ref="E3099:AW3104" si="1117">E3105+E3111</f>
        <v>446.51109742454344</v>
      </c>
      <c r="F3099" s="11">
        <f t="shared" si="1117"/>
        <v>1308.0320589755563</v>
      </c>
      <c r="G3099" s="11">
        <f t="shared" si="1117"/>
        <v>2545.7417852273938</v>
      </c>
      <c r="H3099" s="11">
        <f t="shared" si="1117"/>
        <v>4149.8473341595363</v>
      </c>
      <c r="I3099" s="11">
        <f t="shared" si="1117"/>
        <v>6102.669344407821</v>
      </c>
      <c r="J3099" s="11">
        <f t="shared" si="1117"/>
        <v>7213.0088528807846</v>
      </c>
      <c r="K3099" s="11">
        <f t="shared" si="1117"/>
        <v>9366.098493487083</v>
      </c>
      <c r="L3099" s="11">
        <f t="shared" si="1117"/>
        <v>12630.853390282868</v>
      </c>
      <c r="M3099" s="11">
        <f t="shared" si="1117"/>
        <v>16975.405807136744</v>
      </c>
      <c r="N3099" s="11">
        <f t="shared" si="1117"/>
        <v>22430.687625920335</v>
      </c>
      <c r="O3099" s="11">
        <f t="shared" si="1117"/>
        <v>29062.133178641918</v>
      </c>
      <c r="P3099" s="11">
        <f t="shared" si="1117"/>
        <v>36973.798387636882</v>
      </c>
      <c r="Q3099" s="11">
        <f t="shared" si="1117"/>
        <v>46260.873124510741</v>
      </c>
      <c r="R3099" s="11">
        <f>R3105+R3111</f>
        <v>56983.149375334644</v>
      </c>
      <c r="S3099" s="11">
        <f t="shared" si="1117"/>
        <v>70680.883775462207</v>
      </c>
      <c r="T3099" s="11">
        <f t="shared" si="1117"/>
        <v>91139.439778541186</v>
      </c>
      <c r="U3099" s="11">
        <f t="shared" si="1117"/>
        <v>112938.98711907532</v>
      </c>
      <c r="V3099" s="11">
        <f t="shared" si="1117"/>
        <v>136289.65636008666</v>
      </c>
      <c r="W3099" s="11">
        <f t="shared" si="1117"/>
        <v>161175.75898411407</v>
      </c>
      <c r="X3099" s="11">
        <f t="shared" si="1117"/>
        <v>187580.83298689849</v>
      </c>
      <c r="Y3099" s="11">
        <f t="shared" si="1117"/>
        <v>213927.46266430715</v>
      </c>
      <c r="Z3099" s="11">
        <f t="shared" si="1117"/>
        <v>240083.64975896658</v>
      </c>
      <c r="AA3099" s="11">
        <f t="shared" si="1117"/>
        <v>266017.24125712732</v>
      </c>
      <c r="AB3099" s="11">
        <f t="shared" si="1117"/>
        <v>291660.64099864161</v>
      </c>
      <c r="AC3099" s="11">
        <f t="shared" si="1117"/>
        <v>316950.5894996897</v>
      </c>
      <c r="AD3099" s="11">
        <f t="shared" si="1117"/>
        <v>341835.77775905386</v>
      </c>
      <c r="AE3099" s="11">
        <f t="shared" si="1117"/>
        <v>366296.12196822092</v>
      </c>
      <c r="AF3099" s="11">
        <f t="shared" si="1117"/>
        <v>390311.67538757221</v>
      </c>
      <c r="AG3099" s="11">
        <f t="shared" si="1117"/>
        <v>413852.88972363772</v>
      </c>
      <c r="AH3099" s="11">
        <f t="shared" si="1117"/>
        <v>436884.44651644095</v>
      </c>
      <c r="AI3099" s="11">
        <f t="shared" si="1117"/>
        <v>454067.23694980756</v>
      </c>
      <c r="AJ3099" s="11">
        <f t="shared" si="1117"/>
        <v>470532.18115535786</v>
      </c>
      <c r="AK3099" s="11">
        <f t="shared" si="1117"/>
        <v>486260.2341077404</v>
      </c>
      <c r="AL3099" s="11">
        <f t="shared" si="1117"/>
        <v>501255.15347524808</v>
      </c>
      <c r="AM3099" s="11">
        <f t="shared" si="1117"/>
        <v>515525.69618976681</v>
      </c>
      <c r="AN3099" s="11">
        <f t="shared" si="1117"/>
        <v>529085.62630977295</v>
      </c>
      <c r="AO3099" s="11">
        <f t="shared" si="1117"/>
        <v>541953.34224321495</v>
      </c>
      <c r="AP3099" s="11">
        <f t="shared" si="1117"/>
        <v>554151.89540992456</v>
      </c>
      <c r="AQ3099" s="11">
        <f t="shared" si="1117"/>
        <v>565708.36998531746</v>
      </c>
      <c r="AR3099" s="11">
        <f t="shared" si="1117"/>
        <v>576653.15345462249</v>
      </c>
      <c r="AS3099" s="11">
        <f t="shared" si="1117"/>
        <v>587018.19296662789</v>
      </c>
      <c r="AT3099" s="11">
        <f t="shared" si="1117"/>
        <v>596819.07503605157</v>
      </c>
      <c r="AU3099" s="11">
        <f t="shared" si="1117"/>
        <v>606072.85692351172</v>
      </c>
      <c r="AV3099" s="11">
        <f t="shared" si="1117"/>
        <v>614806.05312840256</v>
      </c>
      <c r="AW3099" s="11">
        <f t="shared" si="1117"/>
        <v>623059.12253716274</v>
      </c>
      <c r="AX3099" s="11"/>
    </row>
    <row r="3100" spans="1:50">
      <c r="C3100" s="10" t="s">
        <v>4</v>
      </c>
      <c r="D3100" s="3">
        <f t="shared" ref="D3100:S3104" si="1118">D3106+D3112</f>
        <v>0</v>
      </c>
      <c r="E3100" s="3">
        <f t="shared" si="1118"/>
        <v>0</v>
      </c>
      <c r="F3100" s="3">
        <f t="shared" si="1118"/>
        <v>0</v>
      </c>
      <c r="G3100" s="3">
        <f t="shared" si="1118"/>
        <v>0</v>
      </c>
      <c r="H3100" s="3">
        <f t="shared" si="1118"/>
        <v>0</v>
      </c>
      <c r="I3100" s="3">
        <f t="shared" si="1118"/>
        <v>0</v>
      </c>
      <c r="J3100" s="3">
        <f t="shared" si="1118"/>
        <v>0</v>
      </c>
      <c r="K3100" s="3">
        <f t="shared" si="1118"/>
        <v>0</v>
      </c>
      <c r="L3100" s="3">
        <f t="shared" si="1118"/>
        <v>0</v>
      </c>
      <c r="M3100" s="3">
        <f t="shared" si="1118"/>
        <v>0</v>
      </c>
      <c r="N3100" s="3">
        <f t="shared" si="1118"/>
        <v>0</v>
      </c>
      <c r="O3100" s="3">
        <f t="shared" si="1118"/>
        <v>0</v>
      </c>
      <c r="P3100" s="3">
        <f t="shared" si="1118"/>
        <v>0</v>
      </c>
      <c r="Q3100" s="3">
        <f t="shared" si="1118"/>
        <v>0</v>
      </c>
      <c r="R3100" s="3">
        <f t="shared" si="1118"/>
        <v>0</v>
      </c>
      <c r="S3100" s="3">
        <f t="shared" si="1118"/>
        <v>0</v>
      </c>
      <c r="T3100" s="3">
        <f t="shared" si="1117"/>
        <v>0</v>
      </c>
      <c r="U3100" s="3">
        <f t="shared" si="1117"/>
        <v>0</v>
      </c>
      <c r="V3100" s="3">
        <f t="shared" si="1117"/>
        <v>0</v>
      </c>
      <c r="W3100" s="3">
        <f t="shared" si="1117"/>
        <v>0</v>
      </c>
      <c r="X3100" s="3">
        <f t="shared" si="1117"/>
        <v>0</v>
      </c>
      <c r="Y3100" s="3">
        <f t="shared" si="1117"/>
        <v>0</v>
      </c>
      <c r="Z3100" s="3">
        <f t="shared" si="1117"/>
        <v>0</v>
      </c>
      <c r="AA3100" s="3">
        <f t="shared" si="1117"/>
        <v>0</v>
      </c>
      <c r="AB3100" s="3">
        <f t="shared" si="1117"/>
        <v>0</v>
      </c>
      <c r="AC3100" s="3">
        <f t="shared" si="1117"/>
        <v>0</v>
      </c>
      <c r="AD3100" s="3">
        <f t="shared" si="1117"/>
        <v>0</v>
      </c>
      <c r="AE3100" s="3">
        <f t="shared" si="1117"/>
        <v>0</v>
      </c>
      <c r="AF3100" s="3">
        <f t="shared" si="1117"/>
        <v>0</v>
      </c>
      <c r="AG3100" s="3">
        <f t="shared" si="1117"/>
        <v>0</v>
      </c>
      <c r="AH3100" s="3">
        <f t="shared" si="1117"/>
        <v>0</v>
      </c>
      <c r="AI3100" s="3">
        <f t="shared" si="1117"/>
        <v>0</v>
      </c>
      <c r="AJ3100" s="3">
        <f t="shared" si="1117"/>
        <v>0</v>
      </c>
      <c r="AK3100" s="3">
        <f t="shared" si="1117"/>
        <v>0</v>
      </c>
      <c r="AL3100" s="3">
        <f t="shared" si="1117"/>
        <v>0</v>
      </c>
      <c r="AM3100" s="3">
        <f t="shared" si="1117"/>
        <v>0</v>
      </c>
      <c r="AN3100" s="3">
        <f t="shared" si="1117"/>
        <v>0</v>
      </c>
      <c r="AO3100" s="3">
        <f t="shared" si="1117"/>
        <v>0</v>
      </c>
      <c r="AP3100" s="3">
        <f t="shared" si="1117"/>
        <v>0</v>
      </c>
      <c r="AQ3100" s="3">
        <f t="shared" si="1117"/>
        <v>0</v>
      </c>
      <c r="AR3100" s="3">
        <f t="shared" si="1117"/>
        <v>0</v>
      </c>
      <c r="AS3100" s="3">
        <f t="shared" si="1117"/>
        <v>0</v>
      </c>
      <c r="AT3100" s="3">
        <f t="shared" si="1117"/>
        <v>0</v>
      </c>
      <c r="AU3100" s="3">
        <f t="shared" si="1117"/>
        <v>0</v>
      </c>
      <c r="AV3100" s="3">
        <f t="shared" si="1117"/>
        <v>0</v>
      </c>
      <c r="AW3100" s="3">
        <f t="shared" si="1117"/>
        <v>0</v>
      </c>
      <c r="AX3100" s="3"/>
    </row>
    <row r="3101" spans="1:50">
      <c r="C3101" s="10" t="s">
        <v>3</v>
      </c>
      <c r="D3101" s="3">
        <f t="shared" si="1118"/>
        <v>0</v>
      </c>
      <c r="E3101" s="3">
        <f t="shared" si="1117"/>
        <v>0</v>
      </c>
      <c r="F3101" s="3">
        <f t="shared" si="1117"/>
        <v>0</v>
      </c>
      <c r="G3101" s="3">
        <f t="shared" si="1117"/>
        <v>0</v>
      </c>
      <c r="H3101" s="3">
        <f t="shared" si="1117"/>
        <v>0</v>
      </c>
      <c r="I3101" s="3">
        <f t="shared" si="1117"/>
        <v>0</v>
      </c>
      <c r="J3101" s="3">
        <f t="shared" si="1117"/>
        <v>0</v>
      </c>
      <c r="K3101" s="3">
        <f t="shared" si="1117"/>
        <v>0</v>
      </c>
      <c r="L3101" s="3">
        <f t="shared" si="1117"/>
        <v>0</v>
      </c>
      <c r="M3101" s="3">
        <f t="shared" si="1117"/>
        <v>0</v>
      </c>
      <c r="N3101" s="3">
        <f t="shared" si="1117"/>
        <v>0</v>
      </c>
      <c r="O3101" s="3">
        <f t="shared" si="1117"/>
        <v>0</v>
      </c>
      <c r="P3101" s="3">
        <f t="shared" si="1117"/>
        <v>0</v>
      </c>
      <c r="Q3101" s="3">
        <f t="shared" si="1117"/>
        <v>0</v>
      </c>
      <c r="R3101" s="3">
        <f t="shared" si="1117"/>
        <v>0</v>
      </c>
      <c r="S3101" s="3">
        <f t="shared" si="1117"/>
        <v>0</v>
      </c>
      <c r="T3101" s="3">
        <f t="shared" si="1117"/>
        <v>0</v>
      </c>
      <c r="U3101" s="3">
        <f t="shared" si="1117"/>
        <v>0</v>
      </c>
      <c r="V3101" s="3">
        <f t="shared" si="1117"/>
        <v>0</v>
      </c>
      <c r="W3101" s="3">
        <f t="shared" si="1117"/>
        <v>0</v>
      </c>
      <c r="X3101" s="3">
        <f t="shared" si="1117"/>
        <v>0</v>
      </c>
      <c r="Y3101" s="3">
        <f t="shared" si="1117"/>
        <v>0</v>
      </c>
      <c r="Z3101" s="3">
        <f t="shared" si="1117"/>
        <v>0</v>
      </c>
      <c r="AA3101" s="3">
        <f t="shared" si="1117"/>
        <v>0</v>
      </c>
      <c r="AB3101" s="3">
        <f t="shared" si="1117"/>
        <v>0</v>
      </c>
      <c r="AC3101" s="3">
        <f t="shared" si="1117"/>
        <v>0</v>
      </c>
      <c r="AD3101" s="3">
        <f t="shared" si="1117"/>
        <v>0</v>
      </c>
      <c r="AE3101" s="3">
        <f t="shared" si="1117"/>
        <v>0</v>
      </c>
      <c r="AF3101" s="3">
        <f t="shared" si="1117"/>
        <v>0</v>
      </c>
      <c r="AG3101" s="3">
        <f t="shared" si="1117"/>
        <v>0</v>
      </c>
      <c r="AH3101" s="3">
        <f t="shared" si="1117"/>
        <v>0</v>
      </c>
      <c r="AI3101" s="3">
        <f t="shared" si="1117"/>
        <v>0</v>
      </c>
      <c r="AJ3101" s="3">
        <f t="shared" si="1117"/>
        <v>0</v>
      </c>
      <c r="AK3101" s="3">
        <f t="shared" si="1117"/>
        <v>0</v>
      </c>
      <c r="AL3101" s="3">
        <f t="shared" si="1117"/>
        <v>0</v>
      </c>
      <c r="AM3101" s="3">
        <f t="shared" si="1117"/>
        <v>0</v>
      </c>
      <c r="AN3101" s="3">
        <f t="shared" si="1117"/>
        <v>0</v>
      </c>
      <c r="AO3101" s="3">
        <f t="shared" si="1117"/>
        <v>0</v>
      </c>
      <c r="AP3101" s="3">
        <f t="shared" si="1117"/>
        <v>0</v>
      </c>
      <c r="AQ3101" s="3">
        <f t="shared" si="1117"/>
        <v>0</v>
      </c>
      <c r="AR3101" s="3">
        <f t="shared" si="1117"/>
        <v>0</v>
      </c>
      <c r="AS3101" s="3">
        <f t="shared" si="1117"/>
        <v>0</v>
      </c>
      <c r="AT3101" s="3">
        <f t="shared" si="1117"/>
        <v>0</v>
      </c>
      <c r="AU3101" s="3">
        <f t="shared" si="1117"/>
        <v>0</v>
      </c>
      <c r="AV3101" s="3">
        <f t="shared" si="1117"/>
        <v>0</v>
      </c>
      <c r="AW3101" s="3">
        <f t="shared" si="1117"/>
        <v>0</v>
      </c>
      <c r="AX3101" s="3"/>
    </row>
    <row r="3102" spans="1:50">
      <c r="C3102" s="10" t="s">
        <v>2</v>
      </c>
      <c r="D3102" s="3">
        <f t="shared" si="1118"/>
        <v>0</v>
      </c>
      <c r="E3102" s="3">
        <f t="shared" si="1117"/>
        <v>214.52204262895839</v>
      </c>
      <c r="F3102" s="3">
        <f t="shared" si="1117"/>
        <v>621.13423485616352</v>
      </c>
      <c r="G3102" s="3">
        <f t="shared" si="1117"/>
        <v>1197.5767468294566</v>
      </c>
      <c r="H3102" s="3">
        <f t="shared" si="1117"/>
        <v>1936.0590648215375</v>
      </c>
      <c r="I3102" s="3">
        <f t="shared" si="1117"/>
        <v>2825.0974113172424</v>
      </c>
      <c r="J3102" s="3">
        <f t="shared" si="1117"/>
        <v>3855.2578064261429</v>
      </c>
      <c r="K3102" s="3">
        <f t="shared" si="1117"/>
        <v>5755.7932521429611</v>
      </c>
      <c r="L3102" s="3">
        <f t="shared" si="1117"/>
        <v>8555.8260287376761</v>
      </c>
      <c r="M3102" s="3">
        <f t="shared" si="1117"/>
        <v>12223.99762036884</v>
      </c>
      <c r="N3102" s="3">
        <f t="shared" si="1117"/>
        <v>16782.225785626451</v>
      </c>
      <c r="O3102" s="3">
        <f t="shared" si="1117"/>
        <v>22280.048005968885</v>
      </c>
      <c r="P3102" s="3">
        <f t="shared" si="1117"/>
        <v>28796.923426706031</v>
      </c>
      <c r="Q3102" s="3">
        <f t="shared" si="1117"/>
        <v>36402.455851841201</v>
      </c>
      <c r="R3102" s="3">
        <f t="shared" si="1117"/>
        <v>45135.06143207031</v>
      </c>
      <c r="S3102" s="3">
        <f t="shared" si="1117"/>
        <v>55005.923687812421</v>
      </c>
      <c r="T3102" s="3">
        <f t="shared" si="1117"/>
        <v>69589.374620659786</v>
      </c>
      <c r="U3102" s="3">
        <f t="shared" si="1117"/>
        <v>84954.256364900895</v>
      </c>
      <c r="V3102" s="3">
        <f t="shared" si="1117"/>
        <v>101243.09142161402</v>
      </c>
      <c r="W3102" s="3">
        <f t="shared" si="1117"/>
        <v>118438.78300024295</v>
      </c>
      <c r="X3102" s="3">
        <f t="shared" si="1117"/>
        <v>136524.14813063858</v>
      </c>
      <c r="Y3102" s="3">
        <f t="shared" si="1117"/>
        <v>154530.40287803079</v>
      </c>
      <c r="Z3102" s="3">
        <f t="shared" si="1117"/>
        <v>172369.6079406479</v>
      </c>
      <c r="AA3102" s="3">
        <f t="shared" si="1117"/>
        <v>190023.56724958227</v>
      </c>
      <c r="AB3102" s="3">
        <f t="shared" si="1117"/>
        <v>207451.72616480538</v>
      </c>
      <c r="AC3102" s="3">
        <f t="shared" si="1117"/>
        <v>224618.71989315795</v>
      </c>
      <c r="AD3102" s="3">
        <f t="shared" si="1117"/>
        <v>241495.90017646449</v>
      </c>
      <c r="AE3102" s="3">
        <f t="shared" si="1117"/>
        <v>258074.03919142531</v>
      </c>
      <c r="AF3102" s="3">
        <f t="shared" si="1117"/>
        <v>274342.51214414753</v>
      </c>
      <c r="AG3102" s="3">
        <f t="shared" si="1117"/>
        <v>290284.64918138913</v>
      </c>
      <c r="AH3102" s="3">
        <f t="shared" si="1117"/>
        <v>305878.84248376673</v>
      </c>
      <c r="AI3102" s="3">
        <f t="shared" si="1117"/>
        <v>317456.10379382281</v>
      </c>
      <c r="AJ3102" s="3">
        <f t="shared" si="1117"/>
        <v>328550.6246268953</v>
      </c>
      <c r="AK3102" s="3">
        <f t="shared" si="1117"/>
        <v>339150.26204108918</v>
      </c>
      <c r="AL3102" s="3">
        <f t="shared" si="1117"/>
        <v>349258.50644202088</v>
      </c>
      <c r="AM3102" s="3">
        <f t="shared" si="1117"/>
        <v>358882.04902993207</v>
      </c>
      <c r="AN3102" s="3">
        <f t="shared" si="1117"/>
        <v>368030.78964839387</v>
      </c>
      <c r="AO3102" s="3">
        <f t="shared" si="1117"/>
        <v>376717.58483605075</v>
      </c>
      <c r="AP3102" s="3">
        <f t="shared" si="1117"/>
        <v>384958.26855349535</v>
      </c>
      <c r="AQ3102" s="3">
        <f t="shared" si="1117"/>
        <v>392771.23667408997</v>
      </c>
      <c r="AR3102" s="3">
        <f t="shared" si="1117"/>
        <v>400176.96263213665</v>
      </c>
      <c r="AS3102" s="3">
        <f t="shared" si="1117"/>
        <v>407196.84413233772</v>
      </c>
      <c r="AT3102" s="3">
        <f t="shared" si="1117"/>
        <v>413840.96240459668</v>
      </c>
      <c r="AU3102" s="3">
        <f t="shared" si="1117"/>
        <v>420120.4042647786</v>
      </c>
      <c r="AV3102" s="3">
        <f t="shared" si="1117"/>
        <v>426052.74315647065</v>
      </c>
      <c r="AW3102" s="3">
        <f t="shared" si="1117"/>
        <v>431665.10463297059</v>
      </c>
      <c r="AX3102" s="3"/>
    </row>
    <row r="3103" spans="1:50">
      <c r="C3103" s="10" t="s">
        <v>1</v>
      </c>
      <c r="D3103" s="3">
        <f t="shared" si="1118"/>
        <v>0</v>
      </c>
      <c r="E3103" s="3">
        <f t="shared" si="1117"/>
        <v>231.98905479558502</v>
      </c>
      <c r="F3103" s="3">
        <f t="shared" si="1117"/>
        <v>686.89782411939268</v>
      </c>
      <c r="G3103" s="3">
        <f t="shared" si="1117"/>
        <v>1348.1650383979372</v>
      </c>
      <c r="H3103" s="3">
        <f t="shared" si="1117"/>
        <v>2213.7882693379988</v>
      </c>
      <c r="I3103" s="3">
        <f t="shared" si="1117"/>
        <v>3277.5719330905786</v>
      </c>
      <c r="J3103" s="3">
        <f t="shared" si="1117"/>
        <v>3357.7510464546408</v>
      </c>
      <c r="K3103" s="3">
        <f t="shared" si="1117"/>
        <v>3610.305241344121</v>
      </c>
      <c r="L3103" s="3">
        <f t="shared" si="1117"/>
        <v>4075.0273615451897</v>
      </c>
      <c r="M3103" s="3">
        <f t="shared" si="1117"/>
        <v>4751.4081867679024</v>
      </c>
      <c r="N3103" s="3">
        <f t="shared" si="1117"/>
        <v>5648.4618402938804</v>
      </c>
      <c r="O3103" s="3">
        <f t="shared" si="1117"/>
        <v>6782.0851726730343</v>
      </c>
      <c r="P3103" s="3">
        <f t="shared" si="1117"/>
        <v>8176.8749609308552</v>
      </c>
      <c r="Q3103" s="3">
        <f t="shared" si="1117"/>
        <v>9858.417272669536</v>
      </c>
      <c r="R3103" s="3">
        <f t="shared" si="1117"/>
        <v>11848.087943264311</v>
      </c>
      <c r="S3103" s="3">
        <f t="shared" si="1117"/>
        <v>15674.960087649784</v>
      </c>
      <c r="T3103" s="3">
        <f t="shared" si="1117"/>
        <v>21550.0651578814</v>
      </c>
      <c r="U3103" s="3">
        <f t="shared" si="1117"/>
        <v>27984.730754174441</v>
      </c>
      <c r="V3103" s="3">
        <f t="shared" si="1117"/>
        <v>35046.564938472628</v>
      </c>
      <c r="W3103" s="3">
        <f t="shared" si="1117"/>
        <v>42736.975983871089</v>
      </c>
      <c r="X3103" s="3">
        <f t="shared" si="1117"/>
        <v>51056.684856259933</v>
      </c>
      <c r="Y3103" s="3">
        <f t="shared" si="1117"/>
        <v>59397.059786276383</v>
      </c>
      <c r="Z3103" s="3">
        <f t="shared" si="1117"/>
        <v>67714.041818318743</v>
      </c>
      <c r="AA3103" s="3">
        <f t="shared" si="1117"/>
        <v>75993.674007545022</v>
      </c>
      <c r="AB3103" s="3">
        <f t="shared" si="1117"/>
        <v>84208.914833836257</v>
      </c>
      <c r="AC3103" s="3">
        <f t="shared" si="1117"/>
        <v>92331.86960653172</v>
      </c>
      <c r="AD3103" s="3">
        <f t="shared" si="1117"/>
        <v>100339.87758258938</v>
      </c>
      <c r="AE3103" s="3">
        <f t="shared" si="1117"/>
        <v>108222.08277679564</v>
      </c>
      <c r="AF3103" s="3">
        <f t="shared" si="1117"/>
        <v>115969.16324342458</v>
      </c>
      <c r="AG3103" s="3">
        <f t="shared" si="1117"/>
        <v>123568.24054224852</v>
      </c>
      <c r="AH3103" s="3">
        <f t="shared" si="1117"/>
        <v>131005.60403267446</v>
      </c>
      <c r="AI3103" s="3">
        <f t="shared" si="1117"/>
        <v>136611.13315598486</v>
      </c>
      <c r="AJ3103" s="3">
        <f t="shared" si="1117"/>
        <v>141981.55652846248</v>
      </c>
      <c r="AK3103" s="3">
        <f t="shared" si="1117"/>
        <v>147109.97206665121</v>
      </c>
      <c r="AL3103" s="3">
        <f t="shared" si="1117"/>
        <v>151996.64703322749</v>
      </c>
      <c r="AM3103" s="3">
        <f t="shared" si="1117"/>
        <v>156643.6471598348</v>
      </c>
      <c r="AN3103" s="3">
        <f t="shared" si="1117"/>
        <v>161054.83666137903</v>
      </c>
      <c r="AO3103" s="3">
        <f t="shared" si="1117"/>
        <v>165235.75740716417</v>
      </c>
      <c r="AP3103" s="3">
        <f t="shared" si="1117"/>
        <v>169193.62685642892</v>
      </c>
      <c r="AQ3103" s="3">
        <f t="shared" si="1117"/>
        <v>172937.13331122766</v>
      </c>
      <c r="AR3103" s="3">
        <f t="shared" si="1117"/>
        <v>176476.19082248575</v>
      </c>
      <c r="AS3103" s="3">
        <f t="shared" si="1117"/>
        <v>179821.34883429014</v>
      </c>
      <c r="AT3103" s="3">
        <f t="shared" si="1117"/>
        <v>182978.11263145469</v>
      </c>
      <c r="AU3103" s="3">
        <f t="shared" si="1117"/>
        <v>185952.45265873312</v>
      </c>
      <c r="AV3103" s="3">
        <f t="shared" si="1117"/>
        <v>188753.30997193186</v>
      </c>
      <c r="AW3103" s="3">
        <f t="shared" si="1117"/>
        <v>191394.01790419218</v>
      </c>
      <c r="AX3103" s="3"/>
    </row>
    <row r="3104" spans="1:50">
      <c r="C3104" s="7" t="s">
        <v>0</v>
      </c>
      <c r="D3104" s="4">
        <f t="shared" si="1118"/>
        <v>0</v>
      </c>
      <c r="E3104" s="4">
        <f t="shared" si="1117"/>
        <v>0</v>
      </c>
      <c r="F3104" s="4">
        <f t="shared" si="1117"/>
        <v>0</v>
      </c>
      <c r="G3104" s="4">
        <f t="shared" si="1117"/>
        <v>0</v>
      </c>
      <c r="H3104" s="4">
        <f t="shared" si="1117"/>
        <v>0</v>
      </c>
      <c r="I3104" s="4">
        <f t="shared" si="1117"/>
        <v>0</v>
      </c>
      <c r="J3104" s="4">
        <f t="shared" si="1117"/>
        <v>0</v>
      </c>
      <c r="K3104" s="4">
        <f t="shared" si="1117"/>
        <v>0</v>
      </c>
      <c r="L3104" s="4">
        <f t="shared" si="1117"/>
        <v>0</v>
      </c>
      <c r="M3104" s="4">
        <f t="shared" si="1117"/>
        <v>0</v>
      </c>
      <c r="N3104" s="4">
        <f t="shared" si="1117"/>
        <v>0</v>
      </c>
      <c r="O3104" s="4">
        <f t="shared" si="1117"/>
        <v>0</v>
      </c>
      <c r="P3104" s="4">
        <f t="shared" si="1117"/>
        <v>0</v>
      </c>
      <c r="Q3104" s="4">
        <f t="shared" si="1117"/>
        <v>0</v>
      </c>
      <c r="R3104" s="4">
        <f t="shared" si="1117"/>
        <v>0</v>
      </c>
      <c r="S3104" s="4">
        <f t="shared" si="1117"/>
        <v>0</v>
      </c>
      <c r="T3104" s="4">
        <f t="shared" si="1117"/>
        <v>0</v>
      </c>
      <c r="U3104" s="4">
        <f t="shared" si="1117"/>
        <v>0</v>
      </c>
      <c r="V3104" s="4">
        <f t="shared" si="1117"/>
        <v>0</v>
      </c>
      <c r="W3104" s="4">
        <f t="shared" si="1117"/>
        <v>0</v>
      </c>
      <c r="X3104" s="4">
        <f t="shared" si="1117"/>
        <v>0</v>
      </c>
      <c r="Y3104" s="4">
        <f t="shared" si="1117"/>
        <v>0</v>
      </c>
      <c r="Z3104" s="4">
        <f t="shared" si="1117"/>
        <v>0</v>
      </c>
      <c r="AA3104" s="4">
        <f t="shared" si="1117"/>
        <v>0</v>
      </c>
      <c r="AB3104" s="4">
        <f t="shared" si="1117"/>
        <v>0</v>
      </c>
      <c r="AC3104" s="4">
        <f t="shared" si="1117"/>
        <v>0</v>
      </c>
      <c r="AD3104" s="4">
        <f t="shared" si="1117"/>
        <v>0</v>
      </c>
      <c r="AE3104" s="4">
        <f t="shared" si="1117"/>
        <v>0</v>
      </c>
      <c r="AF3104" s="4">
        <f t="shared" si="1117"/>
        <v>0</v>
      </c>
      <c r="AG3104" s="4">
        <f t="shared" si="1117"/>
        <v>0</v>
      </c>
      <c r="AH3104" s="4">
        <f t="shared" si="1117"/>
        <v>0</v>
      </c>
      <c r="AI3104" s="4">
        <f t="shared" si="1117"/>
        <v>0</v>
      </c>
      <c r="AJ3104" s="4">
        <f t="shared" si="1117"/>
        <v>0</v>
      </c>
      <c r="AK3104" s="4">
        <f t="shared" si="1117"/>
        <v>0</v>
      </c>
      <c r="AL3104" s="4">
        <f t="shared" si="1117"/>
        <v>0</v>
      </c>
      <c r="AM3104" s="4">
        <f t="shared" si="1117"/>
        <v>0</v>
      </c>
      <c r="AN3104" s="4">
        <f t="shared" si="1117"/>
        <v>0</v>
      </c>
      <c r="AO3104" s="4">
        <f t="shared" si="1117"/>
        <v>0</v>
      </c>
      <c r="AP3104" s="4">
        <f t="shared" si="1117"/>
        <v>0</v>
      </c>
      <c r="AQ3104" s="4">
        <f t="shared" si="1117"/>
        <v>0</v>
      </c>
      <c r="AR3104" s="4">
        <f t="shared" si="1117"/>
        <v>0</v>
      </c>
      <c r="AS3104" s="4">
        <f t="shared" si="1117"/>
        <v>0</v>
      </c>
      <c r="AT3104" s="4">
        <f t="shared" si="1117"/>
        <v>0</v>
      </c>
      <c r="AU3104" s="4">
        <f t="shared" si="1117"/>
        <v>0</v>
      </c>
      <c r="AV3104" s="4">
        <f t="shared" si="1117"/>
        <v>0</v>
      </c>
      <c r="AW3104" s="4">
        <f t="shared" si="1117"/>
        <v>0</v>
      </c>
      <c r="AX3104" s="3"/>
    </row>
    <row r="3105" spans="1:50">
      <c r="A3105" s="16"/>
      <c r="B3105" s="16"/>
      <c r="C3105" s="17" t="s">
        <v>6</v>
      </c>
      <c r="D3105" s="11">
        <f>SUM(D3117,D3123,D3129,D3135,D3141,D3147,D3153,D3159,D3165,D3171,D3177,D3183,D3189,D3195,D3201,D3207,D3213,D3219,D3225,D3231,D3237,D3243,D3249,D3255,D3261,D3267,D3273,D3279,D3285,D3291,D3297,D3303,D3309,D3315,D3321,D3327,D3333,D3339,D3345,D3351,D3357,D3363,D3369,D3375,D3381)</f>
        <v>0</v>
      </c>
      <c r="E3105" s="11">
        <f>SUM(E3117,E3123,E3129,E3135,E3141,E3147,E3153,E3159,E3165,E3171,E3177,E3183,E3189,E3195,E3201,E3207,E3213,E3219,E3225,E3231,E3237,E3243,E3249,E3255,E3261,E3267,E3273,E3279,E3285,E3291,E3297,E3303,E3309,E3315,E3321,E3327,E3333,E3339,E3345,E3351,E3357,E3363,E3369,E3375,E3381)</f>
        <v>0</v>
      </c>
      <c r="F3105" s="11">
        <f t="shared" ref="F3105:AW3105" si="1119">SUM(F3117,F3123,F3129,F3135,F3141,F3147,F3153,F3159,F3165,F3171,F3177,F3183,F3189,F3195,F3201,F3207,F3213,F3219,F3225,F3231,F3237,F3243,F3249,F3255,F3261,F3267,F3273,F3279,F3285,F3291,F3297,F3303,F3309,F3315,F3321,F3327,F3333,F3339,F3345,F3351,F3357,F3363,F3369,F3375,F3381)</f>
        <v>439.99544173216037</v>
      </c>
      <c r="G3105" s="11">
        <f t="shared" si="1119"/>
        <v>1318.305504958148</v>
      </c>
      <c r="H3105" s="11">
        <f t="shared" si="1119"/>
        <v>2554.66345156432</v>
      </c>
      <c r="I3105" s="11">
        <f t="shared" si="1119"/>
        <v>4153.1437885109062</v>
      </c>
      <c r="J3105" s="11">
        <f t="shared" si="1119"/>
        <v>6094.5172373495116</v>
      </c>
      <c r="K3105" s="11">
        <f t="shared" si="1119"/>
        <v>7160.2927794949974</v>
      </c>
      <c r="L3105" s="11">
        <f t="shared" si="1119"/>
        <v>9296.8115483486563</v>
      </c>
      <c r="M3105" s="11">
        <f t="shared" si="1119"/>
        <v>12531.971106309638</v>
      </c>
      <c r="N3105" s="11">
        <f t="shared" si="1119"/>
        <v>16830.162283426114</v>
      </c>
      <c r="O3105" s="11">
        <f t="shared" si="1119"/>
        <v>22219.092633944387</v>
      </c>
      <c r="P3105" s="11">
        <f t="shared" si="1119"/>
        <v>28761.490955952318</v>
      </c>
      <c r="Q3105" s="11">
        <f t="shared" si="1119"/>
        <v>36559.463998743428</v>
      </c>
      <c r="R3105" s="11">
        <f>SUM(R3117,R3123,R3129,R3135,R3141,R3147,R3153,R3159,R3165,R3171,R3177,R3183,R3189,R3195,R3201,R3207,R3213,R3219,R3225,R3231,R3237,R3243,R3249,R3255,R3261,R3267,R3273,R3279,R3285,R3291,R3297,R3303,R3309,R3315,R3321,R3327,R3333,R3339,R3345,R3351,R3357,R3363,R3369,R3375,R3381)</f>
        <v>45705.526078081522</v>
      </c>
      <c r="S3105" s="11">
        <f t="shared" si="1119"/>
        <v>56255.032871787786</v>
      </c>
      <c r="T3105" s="11">
        <f t="shared" si="1119"/>
        <v>69714.869544750283</v>
      </c>
      <c r="U3105" s="11">
        <f t="shared" si="1119"/>
        <v>89918.165411264214</v>
      </c>
      <c r="V3105" s="11">
        <f t="shared" si="1119"/>
        <v>111354.09646151654</v>
      </c>
      <c r="W3105" s="11">
        <f t="shared" si="1119"/>
        <v>134267.57479703627</v>
      </c>
      <c r="X3105" s="11">
        <f t="shared" si="1119"/>
        <v>158636.36357605184</v>
      </c>
      <c r="Y3105" s="11">
        <f t="shared" si="1119"/>
        <v>184436.15191464275</v>
      </c>
      <c r="Z3105" s="11">
        <f t="shared" si="1119"/>
        <v>210076.72621721835</v>
      </c>
      <c r="AA3105" s="11">
        <f t="shared" si="1119"/>
        <v>235431.17992316117</v>
      </c>
      <c r="AB3105" s="11">
        <f t="shared" si="1119"/>
        <v>260462.9586040123</v>
      </c>
      <c r="AC3105" s="11">
        <f t="shared" si="1119"/>
        <v>285101.17424344982</v>
      </c>
      <c r="AD3105" s="11">
        <f t="shared" si="1119"/>
        <v>309287.41873723053</v>
      </c>
      <c r="AE3105" s="11">
        <f t="shared" si="1119"/>
        <v>332996.75851390808</v>
      </c>
      <c r="AF3105" s="11">
        <f t="shared" si="1119"/>
        <v>356235.61665432953</v>
      </c>
      <c r="AG3105" s="11">
        <f t="shared" si="1119"/>
        <v>379000.49299313675</v>
      </c>
      <c r="AH3105" s="11">
        <f t="shared" si="1119"/>
        <v>401267.9563914325</v>
      </c>
      <c r="AI3105" s="11">
        <f t="shared" si="1119"/>
        <v>422772.96602589497</v>
      </c>
      <c r="AJ3105" s="11">
        <f t="shared" si="1119"/>
        <v>438697.1514189447</v>
      </c>
      <c r="AK3105" s="11">
        <f t="shared" si="1119"/>
        <v>453919.04038324853</v>
      </c>
      <c r="AL3105" s="11">
        <f t="shared" si="1119"/>
        <v>468424.22449012025</v>
      </c>
      <c r="AM3105" s="11">
        <f t="shared" si="1119"/>
        <v>482223.07485828071</v>
      </c>
      <c r="AN3105" s="11">
        <f t="shared" si="1119"/>
        <v>495331.3955770387</v>
      </c>
      <c r="AO3105" s="11">
        <f t="shared" si="1119"/>
        <v>507770.40414566087</v>
      </c>
      <c r="AP3105" s="11">
        <f t="shared" si="1119"/>
        <v>519566.45088738424</v>
      </c>
      <c r="AQ3105" s="11">
        <f t="shared" si="1119"/>
        <v>530750.80708369298</v>
      </c>
      <c r="AR3105" s="11">
        <f t="shared" si="1119"/>
        <v>541358.47688078531</v>
      </c>
      <c r="AS3105" s="11">
        <f t="shared" si="1119"/>
        <v>551425.80031929037</v>
      </c>
      <c r="AT3105" s="11">
        <f t="shared" si="1119"/>
        <v>560971.60903225909</v>
      </c>
      <c r="AU3105" s="11">
        <f t="shared" si="1119"/>
        <v>569996.49653064029</v>
      </c>
      <c r="AV3105" s="11">
        <f t="shared" si="1119"/>
        <v>578509.62219233217</v>
      </c>
      <c r="AW3105" s="11">
        <f t="shared" si="1119"/>
        <v>586542.39524240606</v>
      </c>
      <c r="AX3105" s="11"/>
    </row>
    <row r="3106" spans="1:50">
      <c r="C3106" s="10" t="s">
        <v>4</v>
      </c>
      <c r="D3106" s="3">
        <f t="shared" ref="D3106:AW3110" si="1120">SUM(D3118,D3124,D3130,D3136,D3142,D3148,D3154,D3160,D3166,D3172,D3178,D3184,D3190,D3196,D3202,D3208,D3214,D3220,D3226,D3232,D3238,D3244,D3250,D3256,D3262,D3268,D3274,D3280,D3286,D3292,D3298,D3304,D3310,D3316,D3322,D3328,D3334,D3340,D3346,D3352,D3358,D3364,D3370,D3376,D3382)</f>
        <v>0</v>
      </c>
      <c r="E3106" s="3">
        <f t="shared" si="1120"/>
        <v>0</v>
      </c>
      <c r="F3106" s="3">
        <f t="shared" si="1120"/>
        <v>0</v>
      </c>
      <c r="G3106" s="3">
        <f t="shared" si="1120"/>
        <v>0</v>
      </c>
      <c r="H3106" s="3">
        <f t="shared" si="1120"/>
        <v>0</v>
      </c>
      <c r="I3106" s="3">
        <f t="shared" si="1120"/>
        <v>0</v>
      </c>
      <c r="J3106" s="3">
        <f t="shared" si="1120"/>
        <v>0</v>
      </c>
      <c r="K3106" s="3">
        <f t="shared" si="1120"/>
        <v>0</v>
      </c>
      <c r="L3106" s="3">
        <f t="shared" si="1120"/>
        <v>0</v>
      </c>
      <c r="M3106" s="3">
        <f t="shared" si="1120"/>
        <v>0</v>
      </c>
      <c r="N3106" s="3">
        <f t="shared" si="1120"/>
        <v>0</v>
      </c>
      <c r="O3106" s="3">
        <f t="shared" si="1120"/>
        <v>0</v>
      </c>
      <c r="P3106" s="3">
        <f t="shared" si="1120"/>
        <v>0</v>
      </c>
      <c r="Q3106" s="3">
        <f t="shared" si="1120"/>
        <v>0</v>
      </c>
      <c r="R3106" s="3">
        <f t="shared" si="1120"/>
        <v>0</v>
      </c>
      <c r="S3106" s="3">
        <f t="shared" si="1120"/>
        <v>0</v>
      </c>
      <c r="T3106" s="3">
        <f t="shared" si="1120"/>
        <v>0</v>
      </c>
      <c r="U3106" s="3">
        <f t="shared" si="1120"/>
        <v>0</v>
      </c>
      <c r="V3106" s="3">
        <f t="shared" si="1120"/>
        <v>0</v>
      </c>
      <c r="W3106" s="3">
        <f t="shared" si="1120"/>
        <v>0</v>
      </c>
      <c r="X3106" s="3">
        <f t="shared" si="1120"/>
        <v>0</v>
      </c>
      <c r="Y3106" s="3">
        <f t="shared" si="1120"/>
        <v>0</v>
      </c>
      <c r="Z3106" s="3">
        <f t="shared" si="1120"/>
        <v>0</v>
      </c>
      <c r="AA3106" s="3">
        <f t="shared" si="1120"/>
        <v>0</v>
      </c>
      <c r="AB3106" s="3">
        <f t="shared" si="1120"/>
        <v>0</v>
      </c>
      <c r="AC3106" s="3">
        <f t="shared" si="1120"/>
        <v>0</v>
      </c>
      <c r="AD3106" s="3">
        <f t="shared" si="1120"/>
        <v>0</v>
      </c>
      <c r="AE3106" s="3">
        <f t="shared" si="1120"/>
        <v>0</v>
      </c>
      <c r="AF3106" s="3">
        <f t="shared" si="1120"/>
        <v>0</v>
      </c>
      <c r="AG3106" s="3">
        <f t="shared" si="1120"/>
        <v>0</v>
      </c>
      <c r="AH3106" s="3">
        <f t="shared" si="1120"/>
        <v>0</v>
      </c>
      <c r="AI3106" s="3">
        <f t="shared" si="1120"/>
        <v>0</v>
      </c>
      <c r="AJ3106" s="3">
        <f t="shared" si="1120"/>
        <v>0</v>
      </c>
      <c r="AK3106" s="3">
        <f t="shared" si="1120"/>
        <v>0</v>
      </c>
      <c r="AL3106" s="3">
        <f t="shared" si="1120"/>
        <v>0</v>
      </c>
      <c r="AM3106" s="3">
        <f t="shared" si="1120"/>
        <v>0</v>
      </c>
      <c r="AN3106" s="3">
        <f t="shared" si="1120"/>
        <v>0</v>
      </c>
      <c r="AO3106" s="3">
        <f t="shared" si="1120"/>
        <v>0</v>
      </c>
      <c r="AP3106" s="3">
        <f t="shared" si="1120"/>
        <v>0</v>
      </c>
      <c r="AQ3106" s="3">
        <f t="shared" si="1120"/>
        <v>0</v>
      </c>
      <c r="AR3106" s="3">
        <f t="shared" si="1120"/>
        <v>0</v>
      </c>
      <c r="AS3106" s="3">
        <f t="shared" si="1120"/>
        <v>0</v>
      </c>
      <c r="AT3106" s="3">
        <f t="shared" si="1120"/>
        <v>0</v>
      </c>
      <c r="AU3106" s="3">
        <f t="shared" si="1120"/>
        <v>0</v>
      </c>
      <c r="AV3106" s="3">
        <f t="shared" si="1120"/>
        <v>0</v>
      </c>
      <c r="AW3106" s="3">
        <f t="shared" si="1120"/>
        <v>0</v>
      </c>
      <c r="AX3106" s="3"/>
    </row>
    <row r="3107" spans="1:50">
      <c r="C3107" s="10" t="s">
        <v>3</v>
      </c>
      <c r="D3107" s="3">
        <f t="shared" si="1120"/>
        <v>0</v>
      </c>
      <c r="E3107" s="3">
        <f t="shared" si="1120"/>
        <v>0</v>
      </c>
      <c r="F3107" s="3">
        <f t="shared" si="1120"/>
        <v>0</v>
      </c>
      <c r="G3107" s="3">
        <f t="shared" si="1120"/>
        <v>0</v>
      </c>
      <c r="H3107" s="3">
        <f t="shared" si="1120"/>
        <v>0</v>
      </c>
      <c r="I3107" s="3">
        <f t="shared" si="1120"/>
        <v>0</v>
      </c>
      <c r="J3107" s="3">
        <f t="shared" si="1120"/>
        <v>0</v>
      </c>
      <c r="K3107" s="3">
        <f t="shared" si="1120"/>
        <v>0</v>
      </c>
      <c r="L3107" s="3">
        <f t="shared" si="1120"/>
        <v>0</v>
      </c>
      <c r="M3107" s="3">
        <f t="shared" si="1120"/>
        <v>0</v>
      </c>
      <c r="N3107" s="3">
        <f t="shared" si="1120"/>
        <v>0</v>
      </c>
      <c r="O3107" s="3">
        <f t="shared" si="1120"/>
        <v>0</v>
      </c>
      <c r="P3107" s="3">
        <f t="shared" si="1120"/>
        <v>0</v>
      </c>
      <c r="Q3107" s="3">
        <f t="shared" si="1120"/>
        <v>0</v>
      </c>
      <c r="R3107" s="3">
        <f t="shared" si="1120"/>
        <v>0</v>
      </c>
      <c r="S3107" s="3">
        <f t="shared" si="1120"/>
        <v>0</v>
      </c>
      <c r="T3107" s="3">
        <f t="shared" si="1120"/>
        <v>0</v>
      </c>
      <c r="U3107" s="3">
        <f t="shared" si="1120"/>
        <v>0</v>
      </c>
      <c r="V3107" s="3">
        <f t="shared" si="1120"/>
        <v>0</v>
      </c>
      <c r="W3107" s="3">
        <f t="shared" si="1120"/>
        <v>0</v>
      </c>
      <c r="X3107" s="3">
        <f t="shared" si="1120"/>
        <v>0</v>
      </c>
      <c r="Y3107" s="3">
        <f t="shared" si="1120"/>
        <v>0</v>
      </c>
      <c r="Z3107" s="3">
        <f t="shared" si="1120"/>
        <v>0</v>
      </c>
      <c r="AA3107" s="3">
        <f t="shared" si="1120"/>
        <v>0</v>
      </c>
      <c r="AB3107" s="3">
        <f t="shared" si="1120"/>
        <v>0</v>
      </c>
      <c r="AC3107" s="3">
        <f t="shared" si="1120"/>
        <v>0</v>
      </c>
      <c r="AD3107" s="3">
        <f t="shared" si="1120"/>
        <v>0</v>
      </c>
      <c r="AE3107" s="3">
        <f t="shared" si="1120"/>
        <v>0</v>
      </c>
      <c r="AF3107" s="3">
        <f t="shared" si="1120"/>
        <v>0</v>
      </c>
      <c r="AG3107" s="3">
        <f t="shared" si="1120"/>
        <v>0</v>
      </c>
      <c r="AH3107" s="3">
        <f t="shared" si="1120"/>
        <v>0</v>
      </c>
      <c r="AI3107" s="3">
        <f t="shared" si="1120"/>
        <v>0</v>
      </c>
      <c r="AJ3107" s="3">
        <f t="shared" si="1120"/>
        <v>0</v>
      </c>
      <c r="AK3107" s="3">
        <f t="shared" si="1120"/>
        <v>0</v>
      </c>
      <c r="AL3107" s="3">
        <f t="shared" si="1120"/>
        <v>0</v>
      </c>
      <c r="AM3107" s="3">
        <f t="shared" si="1120"/>
        <v>0</v>
      </c>
      <c r="AN3107" s="3">
        <f t="shared" si="1120"/>
        <v>0</v>
      </c>
      <c r="AO3107" s="3">
        <f t="shared" si="1120"/>
        <v>0</v>
      </c>
      <c r="AP3107" s="3">
        <f t="shared" si="1120"/>
        <v>0</v>
      </c>
      <c r="AQ3107" s="3">
        <f t="shared" si="1120"/>
        <v>0</v>
      </c>
      <c r="AR3107" s="3">
        <f t="shared" si="1120"/>
        <v>0</v>
      </c>
      <c r="AS3107" s="3">
        <f t="shared" si="1120"/>
        <v>0</v>
      </c>
      <c r="AT3107" s="3">
        <f t="shared" si="1120"/>
        <v>0</v>
      </c>
      <c r="AU3107" s="3">
        <f t="shared" si="1120"/>
        <v>0</v>
      </c>
      <c r="AV3107" s="3">
        <f t="shared" si="1120"/>
        <v>0</v>
      </c>
      <c r="AW3107" s="3">
        <f t="shared" si="1120"/>
        <v>0</v>
      </c>
      <c r="AX3107" s="3"/>
    </row>
    <row r="3108" spans="1:50">
      <c r="C3108" s="10" t="s">
        <v>2</v>
      </c>
      <c r="D3108" s="3">
        <f t="shared" si="1120"/>
        <v>0</v>
      </c>
      <c r="E3108" s="3">
        <f t="shared" si="1120"/>
        <v>0</v>
      </c>
      <c r="F3108" s="3">
        <f t="shared" si="1120"/>
        <v>208.94464100505525</v>
      </c>
      <c r="G3108" s="3">
        <f t="shared" si="1120"/>
        <v>621.31845135305571</v>
      </c>
      <c r="H3108" s="3">
        <f t="shared" si="1120"/>
        <v>1195.3934564011226</v>
      </c>
      <c r="I3108" s="3">
        <f t="shared" si="1120"/>
        <v>1929.6051644401641</v>
      </c>
      <c r="J3108" s="3">
        <f t="shared" si="1120"/>
        <v>2811.8887620872692</v>
      </c>
      <c r="K3108" s="3">
        <f t="shared" si="1120"/>
        <v>3832.2005211411051</v>
      </c>
      <c r="L3108" s="3">
        <f t="shared" si="1120"/>
        <v>5721.4045754768658</v>
      </c>
      <c r="M3108" s="3">
        <f t="shared" si="1120"/>
        <v>8500.8592840128913</v>
      </c>
      <c r="N3108" s="3">
        <f t="shared" si="1120"/>
        <v>12136.409447567288</v>
      </c>
      <c r="O3108" s="3">
        <f t="shared" si="1120"/>
        <v>16647.308851154925</v>
      </c>
      <c r="P3108" s="3">
        <f t="shared" si="1120"/>
        <v>22080.238766086768</v>
      </c>
      <c r="Q3108" s="3">
        <f t="shared" si="1120"/>
        <v>28511.713362205701</v>
      </c>
      <c r="R3108" s="3">
        <f t="shared" si="1120"/>
        <v>36007.565905275551</v>
      </c>
      <c r="S3108" s="3">
        <f t="shared" si="1120"/>
        <v>44601.215893176173</v>
      </c>
      <c r="T3108" s="3">
        <f t="shared" si="1120"/>
        <v>54298.091043464505</v>
      </c>
      <c r="U3108" s="3">
        <f t="shared" si="1120"/>
        <v>68675.81912078672</v>
      </c>
      <c r="V3108" s="3">
        <f t="shared" si="1120"/>
        <v>83756.614263733223</v>
      </c>
      <c r="W3108" s="3">
        <f t="shared" si="1120"/>
        <v>99709.43548171701</v>
      </c>
      <c r="X3108" s="3">
        <f t="shared" si="1120"/>
        <v>116513.1569330162</v>
      </c>
      <c r="Y3108" s="3">
        <f t="shared" si="1120"/>
        <v>134146.70280105685</v>
      </c>
      <c r="Z3108" s="3">
        <f t="shared" si="1120"/>
        <v>151634.89678284619</v>
      </c>
      <c r="AA3108" s="3">
        <f t="shared" si="1120"/>
        <v>168894.06594157667</v>
      </c>
      <c r="AB3108" s="3">
        <f t="shared" si="1120"/>
        <v>185905.12537427005</v>
      </c>
      <c r="AC3108" s="3">
        <f t="shared" si="1120"/>
        <v>202627.45697813519</v>
      </c>
      <c r="AD3108" s="3">
        <f t="shared" si="1120"/>
        <v>219027.52940962664</v>
      </c>
      <c r="AE3108" s="3">
        <f t="shared" si="1120"/>
        <v>235092.78835675871</v>
      </c>
      <c r="AF3108" s="3">
        <f t="shared" si="1120"/>
        <v>250830.8259319335</v>
      </c>
      <c r="AG3108" s="3">
        <f t="shared" si="1120"/>
        <v>266242.94958488614</v>
      </c>
      <c r="AH3108" s="3">
        <f t="shared" si="1120"/>
        <v>281315.74584582984</v>
      </c>
      <c r="AI3108" s="3">
        <f t="shared" si="1120"/>
        <v>295873.84798422793</v>
      </c>
      <c r="AJ3108" s="3">
        <f t="shared" si="1120"/>
        <v>306595.43170523108</v>
      </c>
      <c r="AK3108" s="3">
        <f t="shared" si="1120"/>
        <v>316845.99050695688</v>
      </c>
      <c r="AL3108" s="3">
        <f t="shared" si="1120"/>
        <v>326616.48645227752</v>
      </c>
      <c r="AM3108" s="3">
        <f t="shared" si="1120"/>
        <v>335914.72397373477</v>
      </c>
      <c r="AN3108" s="3">
        <f t="shared" si="1120"/>
        <v>344752.00983271509</v>
      </c>
      <c r="AO3108" s="3">
        <f t="shared" si="1120"/>
        <v>353143.14476877212</v>
      </c>
      <c r="AP3108" s="3">
        <f t="shared" si="1120"/>
        <v>361106.23784829513</v>
      </c>
      <c r="AQ3108" s="3">
        <f t="shared" si="1120"/>
        <v>368662.57260400412</v>
      </c>
      <c r="AR3108" s="3">
        <f t="shared" si="1120"/>
        <v>375835.80637431791</v>
      </c>
      <c r="AS3108" s="3">
        <f t="shared" si="1120"/>
        <v>382650.36644451879</v>
      </c>
      <c r="AT3108" s="3">
        <f t="shared" si="1120"/>
        <v>389118.57205715356</v>
      </c>
      <c r="AU3108" s="3">
        <f t="shared" si="1120"/>
        <v>395240.15571797075</v>
      </c>
      <c r="AV3108" s="3">
        <f t="shared" si="1120"/>
        <v>401020.7218212497</v>
      </c>
      <c r="AW3108" s="3">
        <f t="shared" si="1120"/>
        <v>406481.15477451769</v>
      </c>
      <c r="AX3108" s="3"/>
    </row>
    <row r="3109" spans="1:50">
      <c r="C3109" s="10" t="s">
        <v>1</v>
      </c>
      <c r="D3109" s="3">
        <f t="shared" si="1120"/>
        <v>0</v>
      </c>
      <c r="E3109" s="3">
        <f t="shared" si="1120"/>
        <v>0</v>
      </c>
      <c r="F3109" s="3">
        <f t="shared" si="1120"/>
        <v>231.05080072710513</v>
      </c>
      <c r="G3109" s="3">
        <f t="shared" si="1120"/>
        <v>696.98705360509234</v>
      </c>
      <c r="H3109" s="3">
        <f t="shared" si="1120"/>
        <v>1359.2699951631976</v>
      </c>
      <c r="I3109" s="3">
        <f t="shared" si="1120"/>
        <v>2223.5386240707417</v>
      </c>
      <c r="J3109" s="3">
        <f t="shared" si="1120"/>
        <v>3282.6284752622419</v>
      </c>
      <c r="K3109" s="3">
        <f t="shared" si="1120"/>
        <v>3328.0922583538918</v>
      </c>
      <c r="L3109" s="3">
        <f t="shared" si="1120"/>
        <v>3575.4069728717905</v>
      </c>
      <c r="M3109" s="3">
        <f t="shared" si="1120"/>
        <v>4031.1118222967461</v>
      </c>
      <c r="N3109" s="3">
        <f t="shared" si="1120"/>
        <v>4693.7528358588252</v>
      </c>
      <c r="O3109" s="3">
        <f t="shared" si="1120"/>
        <v>5571.7837827894618</v>
      </c>
      <c r="P3109" s="3">
        <f t="shared" si="1120"/>
        <v>6681.2521898655486</v>
      </c>
      <c r="Q3109" s="3">
        <f t="shared" si="1120"/>
        <v>8047.7506365377267</v>
      </c>
      <c r="R3109" s="3">
        <f t="shared" si="1120"/>
        <v>9697.9601728059497</v>
      </c>
      <c r="S3109" s="3">
        <f t="shared" si="1120"/>
        <v>11653.81697861162</v>
      </c>
      <c r="T3109" s="3">
        <f t="shared" si="1120"/>
        <v>15416.778501285777</v>
      </c>
      <c r="U3109" s="3">
        <f t="shared" si="1120"/>
        <v>21242.346290477515</v>
      </c>
      <c r="V3109" s="3">
        <f t="shared" si="1120"/>
        <v>27597.482197783313</v>
      </c>
      <c r="W3109" s="3">
        <f t="shared" si="1120"/>
        <v>34558.139315319233</v>
      </c>
      <c r="X3109" s="3">
        <f t="shared" si="1120"/>
        <v>42123.206643035664</v>
      </c>
      <c r="Y3109" s="3">
        <f t="shared" si="1120"/>
        <v>50289.449113585906</v>
      </c>
      <c r="Z3109" s="3">
        <f t="shared" si="1120"/>
        <v>58441.829434372215</v>
      </c>
      <c r="AA3109" s="3">
        <f t="shared" si="1120"/>
        <v>66537.11398158448</v>
      </c>
      <c r="AB3109" s="3">
        <f t="shared" si="1120"/>
        <v>74557.833229742304</v>
      </c>
      <c r="AC3109" s="3">
        <f t="shared" si="1120"/>
        <v>82473.717265314612</v>
      </c>
      <c r="AD3109" s="3">
        <f t="shared" si="1120"/>
        <v>90259.889327603916</v>
      </c>
      <c r="AE3109" s="3">
        <f t="shared" si="1120"/>
        <v>97903.970157149408</v>
      </c>
      <c r="AF3109" s="3">
        <f t="shared" si="1120"/>
        <v>105404.79072239598</v>
      </c>
      <c r="AG3109" s="3">
        <f t="shared" si="1120"/>
        <v>112757.54340825054</v>
      </c>
      <c r="AH3109" s="3">
        <f t="shared" si="1120"/>
        <v>119952.21054560287</v>
      </c>
      <c r="AI3109" s="3">
        <f t="shared" si="1120"/>
        <v>126899.11804166717</v>
      </c>
      <c r="AJ3109" s="3">
        <f t="shared" si="1120"/>
        <v>132101.71971371357</v>
      </c>
      <c r="AK3109" s="3">
        <f t="shared" si="1120"/>
        <v>137073.04987629165</v>
      </c>
      <c r="AL3109" s="3">
        <f t="shared" si="1120"/>
        <v>141807.738037843</v>
      </c>
      <c r="AM3109" s="3">
        <f t="shared" si="1120"/>
        <v>146308.35088454603</v>
      </c>
      <c r="AN3109" s="3">
        <f t="shared" si="1120"/>
        <v>150579.38574432358</v>
      </c>
      <c r="AO3109" s="3">
        <f t="shared" si="1120"/>
        <v>154627.25937688877</v>
      </c>
      <c r="AP3109" s="3">
        <f t="shared" si="1120"/>
        <v>158460.21303908882</v>
      </c>
      <c r="AQ3109" s="3">
        <f t="shared" si="1120"/>
        <v>162088.23447968904</v>
      </c>
      <c r="AR3109" s="3">
        <f t="shared" si="1120"/>
        <v>165522.67050646732</v>
      </c>
      <c r="AS3109" s="3">
        <f t="shared" si="1120"/>
        <v>168775.43387477161</v>
      </c>
      <c r="AT3109" s="3">
        <f t="shared" si="1120"/>
        <v>171853.03697510529</v>
      </c>
      <c r="AU3109" s="3">
        <f t="shared" si="1120"/>
        <v>174756.34081266957</v>
      </c>
      <c r="AV3109" s="3">
        <f t="shared" si="1120"/>
        <v>177488.90037108242</v>
      </c>
      <c r="AW3109" s="3">
        <f t="shared" si="1120"/>
        <v>180061.24046788839</v>
      </c>
      <c r="AX3109" s="3"/>
    </row>
    <row r="3110" spans="1:50" ht="15" thickBot="1">
      <c r="A3110" s="19"/>
      <c r="B3110" s="19"/>
      <c r="C3110" s="19" t="s">
        <v>0</v>
      </c>
      <c r="D3110" s="18">
        <f t="shared" si="1120"/>
        <v>0</v>
      </c>
      <c r="E3110" s="18">
        <f t="shared" si="1120"/>
        <v>0</v>
      </c>
      <c r="F3110" s="18">
        <f t="shared" si="1120"/>
        <v>0</v>
      </c>
      <c r="G3110" s="18">
        <f t="shared" si="1120"/>
        <v>0</v>
      </c>
      <c r="H3110" s="18">
        <f t="shared" si="1120"/>
        <v>0</v>
      </c>
      <c r="I3110" s="18">
        <f t="shared" si="1120"/>
        <v>0</v>
      </c>
      <c r="J3110" s="18">
        <f t="shared" si="1120"/>
        <v>0</v>
      </c>
      <c r="K3110" s="18">
        <f t="shared" si="1120"/>
        <v>0</v>
      </c>
      <c r="L3110" s="18">
        <f t="shared" si="1120"/>
        <v>0</v>
      </c>
      <c r="M3110" s="18">
        <f t="shared" si="1120"/>
        <v>0</v>
      </c>
      <c r="N3110" s="18">
        <f t="shared" si="1120"/>
        <v>0</v>
      </c>
      <c r="O3110" s="18">
        <f t="shared" si="1120"/>
        <v>0</v>
      </c>
      <c r="P3110" s="18">
        <f t="shared" si="1120"/>
        <v>0</v>
      </c>
      <c r="Q3110" s="18">
        <f t="shared" si="1120"/>
        <v>0</v>
      </c>
      <c r="R3110" s="18">
        <f t="shared" si="1120"/>
        <v>0</v>
      </c>
      <c r="S3110" s="18">
        <f t="shared" si="1120"/>
        <v>0</v>
      </c>
      <c r="T3110" s="18">
        <f t="shared" si="1120"/>
        <v>0</v>
      </c>
      <c r="U3110" s="18">
        <f t="shared" si="1120"/>
        <v>0</v>
      </c>
      <c r="V3110" s="18">
        <f t="shared" si="1120"/>
        <v>0</v>
      </c>
      <c r="W3110" s="18">
        <f t="shared" si="1120"/>
        <v>0</v>
      </c>
      <c r="X3110" s="18">
        <f t="shared" si="1120"/>
        <v>0</v>
      </c>
      <c r="Y3110" s="18">
        <f t="shared" si="1120"/>
        <v>0</v>
      </c>
      <c r="Z3110" s="18">
        <f t="shared" si="1120"/>
        <v>0</v>
      </c>
      <c r="AA3110" s="18">
        <f t="shared" si="1120"/>
        <v>0</v>
      </c>
      <c r="AB3110" s="18">
        <f t="shared" si="1120"/>
        <v>0</v>
      </c>
      <c r="AC3110" s="18">
        <f t="shared" si="1120"/>
        <v>0</v>
      </c>
      <c r="AD3110" s="18">
        <f t="shared" si="1120"/>
        <v>0</v>
      </c>
      <c r="AE3110" s="18">
        <f t="shared" si="1120"/>
        <v>0</v>
      </c>
      <c r="AF3110" s="18">
        <f t="shared" si="1120"/>
        <v>0</v>
      </c>
      <c r="AG3110" s="18">
        <f t="shared" si="1120"/>
        <v>0</v>
      </c>
      <c r="AH3110" s="18">
        <f t="shared" si="1120"/>
        <v>0</v>
      </c>
      <c r="AI3110" s="18">
        <f t="shared" si="1120"/>
        <v>0</v>
      </c>
      <c r="AJ3110" s="18">
        <f t="shared" si="1120"/>
        <v>0</v>
      </c>
      <c r="AK3110" s="18">
        <f t="shared" si="1120"/>
        <v>0</v>
      </c>
      <c r="AL3110" s="18">
        <f t="shared" si="1120"/>
        <v>0</v>
      </c>
      <c r="AM3110" s="18">
        <f t="shared" si="1120"/>
        <v>0</v>
      </c>
      <c r="AN3110" s="18">
        <f t="shared" si="1120"/>
        <v>0</v>
      </c>
      <c r="AO3110" s="18">
        <f t="shared" si="1120"/>
        <v>0</v>
      </c>
      <c r="AP3110" s="18">
        <f t="shared" si="1120"/>
        <v>0</v>
      </c>
      <c r="AQ3110" s="18">
        <f t="shared" si="1120"/>
        <v>0</v>
      </c>
      <c r="AR3110" s="18">
        <f t="shared" si="1120"/>
        <v>0</v>
      </c>
      <c r="AS3110" s="18">
        <f t="shared" si="1120"/>
        <v>0</v>
      </c>
      <c r="AT3110" s="18">
        <f t="shared" si="1120"/>
        <v>0</v>
      </c>
      <c r="AU3110" s="18">
        <f t="shared" si="1120"/>
        <v>0</v>
      </c>
      <c r="AV3110" s="18">
        <f t="shared" si="1120"/>
        <v>0</v>
      </c>
      <c r="AW3110" s="18">
        <f t="shared" si="1120"/>
        <v>0</v>
      </c>
      <c r="AX3110" s="3"/>
    </row>
    <row r="3111" spans="1:50">
      <c r="A3111" s="16"/>
      <c r="B3111" s="16"/>
      <c r="C3111" s="17" t="s">
        <v>5</v>
      </c>
      <c r="D3111" s="11">
        <f>SUM(D3112:D3116)</f>
        <v>0</v>
      </c>
      <c r="E3111" s="11">
        <f>SUM(E3112:E3116)</f>
        <v>446.51109742454344</v>
      </c>
      <c r="F3111" s="11">
        <f t="shared" ref="F3111:AW3111" si="1121">SUM(F3112:F3116)</f>
        <v>868.03661724339588</v>
      </c>
      <c r="G3111" s="11">
        <f t="shared" si="1121"/>
        <v>1227.4362802692458</v>
      </c>
      <c r="H3111" s="11">
        <f t="shared" si="1121"/>
        <v>1595.1838825952159</v>
      </c>
      <c r="I3111" s="11">
        <f t="shared" si="1121"/>
        <v>1949.5255558969152</v>
      </c>
      <c r="J3111" s="11">
        <f t="shared" si="1121"/>
        <v>1118.4916155312726</v>
      </c>
      <c r="K3111" s="11">
        <f t="shared" si="1121"/>
        <v>2205.8057139920852</v>
      </c>
      <c r="L3111" s="11">
        <f t="shared" si="1121"/>
        <v>3334.0418419342104</v>
      </c>
      <c r="M3111" s="11">
        <f t="shared" si="1121"/>
        <v>4443.4347008271052</v>
      </c>
      <c r="N3111" s="11">
        <f t="shared" si="1121"/>
        <v>5600.5253424942184</v>
      </c>
      <c r="O3111" s="11">
        <f t="shared" si="1121"/>
        <v>6843.0405446975319</v>
      </c>
      <c r="P3111" s="11">
        <f t="shared" si="1121"/>
        <v>8212.3074316845668</v>
      </c>
      <c r="Q3111" s="11">
        <f t="shared" si="1121"/>
        <v>9701.4091257673117</v>
      </c>
      <c r="R3111" s="11">
        <f t="shared" si="1121"/>
        <v>11277.62329725312</v>
      </c>
      <c r="S3111" s="11">
        <f t="shared" si="1121"/>
        <v>14425.850903674416</v>
      </c>
      <c r="T3111" s="11">
        <f t="shared" si="1121"/>
        <v>21424.570233790899</v>
      </c>
      <c r="U3111" s="11">
        <f t="shared" si="1121"/>
        <v>23020.821707811105</v>
      </c>
      <c r="V3111" s="11">
        <f t="shared" si="1121"/>
        <v>24935.559898570111</v>
      </c>
      <c r="W3111" s="11">
        <f t="shared" si="1121"/>
        <v>26908.184187077808</v>
      </c>
      <c r="X3111" s="11">
        <f t="shared" si="1121"/>
        <v>28944.469410846646</v>
      </c>
      <c r="Y3111" s="11">
        <f t="shared" si="1121"/>
        <v>29491.310749664412</v>
      </c>
      <c r="Z3111" s="11">
        <f t="shared" si="1121"/>
        <v>30006.923541748227</v>
      </c>
      <c r="AA3111" s="11">
        <f t="shared" si="1121"/>
        <v>30586.061333966129</v>
      </c>
      <c r="AB3111" s="11">
        <f t="shared" si="1121"/>
        <v>31197.682394629286</v>
      </c>
      <c r="AC3111" s="11">
        <f t="shared" si="1121"/>
        <v>31849.415256239867</v>
      </c>
      <c r="AD3111" s="11">
        <f t="shared" si="1121"/>
        <v>32548.359021823315</v>
      </c>
      <c r="AE3111" s="11">
        <f t="shared" si="1121"/>
        <v>33299.363454312814</v>
      </c>
      <c r="AF3111" s="11">
        <f t="shared" si="1121"/>
        <v>34076.058733242673</v>
      </c>
      <c r="AG3111" s="11">
        <f t="shared" si="1121"/>
        <v>34852.396730500943</v>
      </c>
      <c r="AH3111" s="11">
        <f t="shared" si="1121"/>
        <v>35616.490125008473</v>
      </c>
      <c r="AI3111" s="11">
        <f t="shared" si="1121"/>
        <v>31294.270923912605</v>
      </c>
      <c r="AJ3111" s="11">
        <f t="shared" si="1121"/>
        <v>31835.02973641314</v>
      </c>
      <c r="AK3111" s="11">
        <f t="shared" si="1121"/>
        <v>32341.193724491881</v>
      </c>
      <c r="AL3111" s="11">
        <f t="shared" si="1121"/>
        <v>32830.928985127837</v>
      </c>
      <c r="AM3111" s="11">
        <f t="shared" si="1121"/>
        <v>33302.62133148608</v>
      </c>
      <c r="AN3111" s="11">
        <f t="shared" si="1121"/>
        <v>33754.230732734228</v>
      </c>
      <c r="AO3111" s="11">
        <f t="shared" si="1121"/>
        <v>34182.938097554041</v>
      </c>
      <c r="AP3111" s="11">
        <f t="shared" si="1121"/>
        <v>34585.444522540281</v>
      </c>
      <c r="AQ3111" s="11">
        <f t="shared" si="1121"/>
        <v>34957.5629016245</v>
      </c>
      <c r="AR3111" s="11">
        <f t="shared" si="1121"/>
        <v>35294.676573837183</v>
      </c>
      <c r="AS3111" s="11">
        <f t="shared" si="1121"/>
        <v>35592.392647337459</v>
      </c>
      <c r="AT3111" s="11">
        <f t="shared" si="1121"/>
        <v>35847.46600379252</v>
      </c>
      <c r="AU3111" s="11">
        <f t="shared" si="1121"/>
        <v>36076.360392871393</v>
      </c>
      <c r="AV3111" s="11">
        <f t="shared" si="1121"/>
        <v>36296.430936070406</v>
      </c>
      <c r="AW3111" s="11">
        <f t="shared" si="1121"/>
        <v>36516.727294756653</v>
      </c>
      <c r="AX3111" s="11"/>
    </row>
    <row r="3112" spans="1:50">
      <c r="C3112" s="10" t="s">
        <v>4</v>
      </c>
      <c r="D3112" s="3">
        <f t="shared" ref="D3112:AW3112" si="1122">D45*D140</f>
        <v>0</v>
      </c>
      <c r="E3112" s="3">
        <f t="shared" si="1122"/>
        <v>0</v>
      </c>
      <c r="F3112" s="3">
        <f t="shared" si="1122"/>
        <v>0</v>
      </c>
      <c r="G3112" s="3">
        <f t="shared" si="1122"/>
        <v>0</v>
      </c>
      <c r="H3112" s="3">
        <f t="shared" si="1122"/>
        <v>0</v>
      </c>
      <c r="I3112" s="3">
        <f t="shared" si="1122"/>
        <v>0</v>
      </c>
      <c r="J3112" s="3">
        <f t="shared" si="1122"/>
        <v>0</v>
      </c>
      <c r="K3112" s="3">
        <f t="shared" si="1122"/>
        <v>0</v>
      </c>
      <c r="L3112" s="3">
        <f t="shared" si="1122"/>
        <v>0</v>
      </c>
      <c r="M3112" s="3">
        <f t="shared" si="1122"/>
        <v>0</v>
      </c>
      <c r="N3112" s="3">
        <f t="shared" si="1122"/>
        <v>0</v>
      </c>
      <c r="O3112" s="3">
        <f t="shared" si="1122"/>
        <v>0</v>
      </c>
      <c r="P3112" s="3">
        <f t="shared" si="1122"/>
        <v>0</v>
      </c>
      <c r="Q3112" s="3">
        <f t="shared" si="1122"/>
        <v>0</v>
      </c>
      <c r="R3112" s="3">
        <f t="shared" si="1122"/>
        <v>0</v>
      </c>
      <c r="S3112" s="3">
        <f t="shared" si="1122"/>
        <v>0</v>
      </c>
      <c r="T3112" s="3">
        <f t="shared" si="1122"/>
        <v>0</v>
      </c>
      <c r="U3112" s="3">
        <f t="shared" si="1122"/>
        <v>0</v>
      </c>
      <c r="V3112" s="3">
        <f t="shared" si="1122"/>
        <v>0</v>
      </c>
      <c r="W3112" s="3">
        <f t="shared" si="1122"/>
        <v>0</v>
      </c>
      <c r="X3112" s="3">
        <f t="shared" si="1122"/>
        <v>0</v>
      </c>
      <c r="Y3112" s="3">
        <f t="shared" si="1122"/>
        <v>0</v>
      </c>
      <c r="Z3112" s="3">
        <f t="shared" si="1122"/>
        <v>0</v>
      </c>
      <c r="AA3112" s="3">
        <f t="shared" si="1122"/>
        <v>0</v>
      </c>
      <c r="AB3112" s="3">
        <f t="shared" si="1122"/>
        <v>0</v>
      </c>
      <c r="AC3112" s="3">
        <f t="shared" si="1122"/>
        <v>0</v>
      </c>
      <c r="AD3112" s="3">
        <f t="shared" si="1122"/>
        <v>0</v>
      </c>
      <c r="AE3112" s="3">
        <f t="shared" si="1122"/>
        <v>0</v>
      </c>
      <c r="AF3112" s="3">
        <f t="shared" si="1122"/>
        <v>0</v>
      </c>
      <c r="AG3112" s="3">
        <f t="shared" si="1122"/>
        <v>0</v>
      </c>
      <c r="AH3112" s="3">
        <f t="shared" si="1122"/>
        <v>0</v>
      </c>
      <c r="AI3112" s="3">
        <f t="shared" si="1122"/>
        <v>0</v>
      </c>
      <c r="AJ3112" s="3">
        <f t="shared" si="1122"/>
        <v>0</v>
      </c>
      <c r="AK3112" s="3">
        <f t="shared" si="1122"/>
        <v>0</v>
      </c>
      <c r="AL3112" s="3">
        <f t="shared" si="1122"/>
        <v>0</v>
      </c>
      <c r="AM3112" s="3">
        <f t="shared" si="1122"/>
        <v>0</v>
      </c>
      <c r="AN3112" s="3">
        <f t="shared" si="1122"/>
        <v>0</v>
      </c>
      <c r="AO3112" s="3">
        <f t="shared" si="1122"/>
        <v>0</v>
      </c>
      <c r="AP3112" s="3">
        <f t="shared" si="1122"/>
        <v>0</v>
      </c>
      <c r="AQ3112" s="3">
        <f t="shared" si="1122"/>
        <v>0</v>
      </c>
      <c r="AR3112" s="3">
        <f t="shared" si="1122"/>
        <v>0</v>
      </c>
      <c r="AS3112" s="3">
        <f t="shared" si="1122"/>
        <v>0</v>
      </c>
      <c r="AT3112" s="3">
        <f t="shared" si="1122"/>
        <v>0</v>
      </c>
      <c r="AU3112" s="3">
        <f t="shared" si="1122"/>
        <v>0</v>
      </c>
      <c r="AV3112" s="3">
        <f t="shared" si="1122"/>
        <v>0</v>
      </c>
      <c r="AW3112" s="3">
        <f t="shared" si="1122"/>
        <v>0</v>
      </c>
      <c r="AX3112" s="3"/>
    </row>
    <row r="3113" spans="1:50">
      <c r="C3113" s="10" t="s">
        <v>3</v>
      </c>
      <c r="D3113" s="3">
        <f t="shared" ref="D3113:AW3113" si="1123">D46*D141</f>
        <v>0</v>
      </c>
      <c r="E3113" s="3">
        <f t="shared" si="1123"/>
        <v>0</v>
      </c>
      <c r="F3113" s="3">
        <f t="shared" si="1123"/>
        <v>0</v>
      </c>
      <c r="G3113" s="3">
        <f t="shared" si="1123"/>
        <v>0</v>
      </c>
      <c r="H3113" s="3">
        <f t="shared" si="1123"/>
        <v>0</v>
      </c>
      <c r="I3113" s="3">
        <f t="shared" si="1123"/>
        <v>0</v>
      </c>
      <c r="J3113" s="3">
        <f t="shared" si="1123"/>
        <v>0</v>
      </c>
      <c r="K3113" s="3">
        <f t="shared" si="1123"/>
        <v>0</v>
      </c>
      <c r="L3113" s="3">
        <f t="shared" si="1123"/>
        <v>0</v>
      </c>
      <c r="M3113" s="3">
        <f t="shared" si="1123"/>
        <v>0</v>
      </c>
      <c r="N3113" s="3">
        <f t="shared" si="1123"/>
        <v>0</v>
      </c>
      <c r="O3113" s="3">
        <f t="shared" si="1123"/>
        <v>0</v>
      </c>
      <c r="P3113" s="3">
        <f t="shared" si="1123"/>
        <v>0</v>
      </c>
      <c r="Q3113" s="3">
        <f t="shared" si="1123"/>
        <v>0</v>
      </c>
      <c r="R3113" s="3">
        <f t="shared" si="1123"/>
        <v>0</v>
      </c>
      <c r="S3113" s="3">
        <f t="shared" si="1123"/>
        <v>0</v>
      </c>
      <c r="T3113" s="3">
        <f t="shared" si="1123"/>
        <v>0</v>
      </c>
      <c r="U3113" s="3">
        <f t="shared" si="1123"/>
        <v>0</v>
      </c>
      <c r="V3113" s="3">
        <f t="shared" si="1123"/>
        <v>0</v>
      </c>
      <c r="W3113" s="3">
        <f t="shared" si="1123"/>
        <v>0</v>
      </c>
      <c r="X3113" s="3">
        <f t="shared" si="1123"/>
        <v>0</v>
      </c>
      <c r="Y3113" s="3">
        <f t="shared" si="1123"/>
        <v>0</v>
      </c>
      <c r="Z3113" s="3">
        <f t="shared" si="1123"/>
        <v>0</v>
      </c>
      <c r="AA3113" s="3">
        <f t="shared" si="1123"/>
        <v>0</v>
      </c>
      <c r="AB3113" s="3">
        <f t="shared" si="1123"/>
        <v>0</v>
      </c>
      <c r="AC3113" s="3">
        <f t="shared" si="1123"/>
        <v>0</v>
      </c>
      <c r="AD3113" s="3">
        <f t="shared" si="1123"/>
        <v>0</v>
      </c>
      <c r="AE3113" s="3">
        <f t="shared" si="1123"/>
        <v>0</v>
      </c>
      <c r="AF3113" s="3">
        <f t="shared" si="1123"/>
        <v>0</v>
      </c>
      <c r="AG3113" s="3">
        <f t="shared" si="1123"/>
        <v>0</v>
      </c>
      <c r="AH3113" s="3">
        <f t="shared" si="1123"/>
        <v>0</v>
      </c>
      <c r="AI3113" s="3">
        <f t="shared" si="1123"/>
        <v>0</v>
      </c>
      <c r="AJ3113" s="3">
        <f t="shared" si="1123"/>
        <v>0</v>
      </c>
      <c r="AK3113" s="3">
        <f t="shared" si="1123"/>
        <v>0</v>
      </c>
      <c r="AL3113" s="3">
        <f t="shared" si="1123"/>
        <v>0</v>
      </c>
      <c r="AM3113" s="3">
        <f t="shared" si="1123"/>
        <v>0</v>
      </c>
      <c r="AN3113" s="3">
        <f t="shared" si="1123"/>
        <v>0</v>
      </c>
      <c r="AO3113" s="3">
        <f t="shared" si="1123"/>
        <v>0</v>
      </c>
      <c r="AP3113" s="3">
        <f t="shared" si="1123"/>
        <v>0</v>
      </c>
      <c r="AQ3113" s="3">
        <f t="shared" si="1123"/>
        <v>0</v>
      </c>
      <c r="AR3113" s="3">
        <f t="shared" si="1123"/>
        <v>0</v>
      </c>
      <c r="AS3113" s="3">
        <f t="shared" si="1123"/>
        <v>0</v>
      </c>
      <c r="AT3113" s="3">
        <f t="shared" si="1123"/>
        <v>0</v>
      </c>
      <c r="AU3113" s="3">
        <f t="shared" si="1123"/>
        <v>0</v>
      </c>
      <c r="AV3113" s="3">
        <f t="shared" si="1123"/>
        <v>0</v>
      </c>
      <c r="AW3113" s="3">
        <f t="shared" si="1123"/>
        <v>0</v>
      </c>
      <c r="AX3113" s="3"/>
    </row>
    <row r="3114" spans="1:50">
      <c r="C3114" s="10" t="s">
        <v>2</v>
      </c>
      <c r="D3114" s="3">
        <f t="shared" ref="D3114:AW3114" si="1124">D47*D142</f>
        <v>0</v>
      </c>
      <c r="E3114" s="3">
        <f t="shared" si="1124"/>
        <v>214.52204262895839</v>
      </c>
      <c r="F3114" s="3">
        <f t="shared" si="1124"/>
        <v>412.18959385110827</v>
      </c>
      <c r="G3114" s="3">
        <f t="shared" si="1124"/>
        <v>576.25829547640092</v>
      </c>
      <c r="H3114" s="3">
        <f t="shared" si="1124"/>
        <v>740.66560842041474</v>
      </c>
      <c r="I3114" s="3">
        <f t="shared" si="1124"/>
        <v>895.49224687707806</v>
      </c>
      <c r="J3114" s="3">
        <f t="shared" si="1124"/>
        <v>1043.3690443388737</v>
      </c>
      <c r="K3114" s="3">
        <f t="shared" si="1124"/>
        <v>1923.5927310018562</v>
      </c>
      <c r="L3114" s="3">
        <f t="shared" si="1124"/>
        <v>2834.4214532608112</v>
      </c>
      <c r="M3114" s="3">
        <f t="shared" si="1124"/>
        <v>3723.1383363559494</v>
      </c>
      <c r="N3114" s="3">
        <f t="shared" si="1124"/>
        <v>4645.8163380591632</v>
      </c>
      <c r="O3114" s="3">
        <f t="shared" si="1124"/>
        <v>5632.7391548139594</v>
      </c>
      <c r="P3114" s="3">
        <f t="shared" si="1124"/>
        <v>6716.6846606192612</v>
      </c>
      <c r="Q3114" s="3">
        <f t="shared" si="1124"/>
        <v>7890.7424896355033</v>
      </c>
      <c r="R3114" s="3">
        <f t="shared" si="1124"/>
        <v>9127.4955267947589</v>
      </c>
      <c r="S3114" s="3">
        <f t="shared" si="1124"/>
        <v>10404.707794636251</v>
      </c>
      <c r="T3114" s="3">
        <f t="shared" si="1124"/>
        <v>15291.283577195276</v>
      </c>
      <c r="U3114" s="3">
        <f t="shared" si="1124"/>
        <v>16278.437244114179</v>
      </c>
      <c r="V3114" s="3">
        <f t="shared" si="1124"/>
        <v>17486.477157880799</v>
      </c>
      <c r="W3114" s="3">
        <f t="shared" si="1124"/>
        <v>18729.347518525952</v>
      </c>
      <c r="X3114" s="3">
        <f t="shared" si="1124"/>
        <v>20010.991197622374</v>
      </c>
      <c r="Y3114" s="3">
        <f t="shared" si="1124"/>
        <v>20383.700076973932</v>
      </c>
      <c r="Z3114" s="3">
        <f t="shared" si="1124"/>
        <v>20734.711157801696</v>
      </c>
      <c r="AA3114" s="3">
        <f t="shared" si="1124"/>
        <v>21129.501308005587</v>
      </c>
      <c r="AB3114" s="3">
        <f t="shared" si="1124"/>
        <v>21546.600790535333</v>
      </c>
      <c r="AC3114" s="3">
        <f t="shared" si="1124"/>
        <v>21991.262915022766</v>
      </c>
      <c r="AD3114" s="3">
        <f t="shared" si="1124"/>
        <v>22468.370766837845</v>
      </c>
      <c r="AE3114" s="3">
        <f t="shared" si="1124"/>
        <v>22981.250834666589</v>
      </c>
      <c r="AF3114" s="3">
        <f t="shared" si="1124"/>
        <v>23511.686212214059</v>
      </c>
      <c r="AG3114" s="3">
        <f t="shared" si="1124"/>
        <v>24041.699596502967</v>
      </c>
      <c r="AH3114" s="3">
        <f t="shared" si="1124"/>
        <v>24563.096637936877</v>
      </c>
      <c r="AI3114" s="3">
        <f t="shared" si="1124"/>
        <v>21582.255809594899</v>
      </c>
      <c r="AJ3114" s="3">
        <f t="shared" si="1124"/>
        <v>21955.192921664235</v>
      </c>
      <c r="AK3114" s="3">
        <f t="shared" si="1124"/>
        <v>22304.271534132331</v>
      </c>
      <c r="AL3114" s="3">
        <f t="shared" si="1124"/>
        <v>22642.019989743334</v>
      </c>
      <c r="AM3114" s="3">
        <f t="shared" si="1124"/>
        <v>22967.325056197296</v>
      </c>
      <c r="AN3114" s="3">
        <f t="shared" si="1124"/>
        <v>23278.779815678776</v>
      </c>
      <c r="AO3114" s="3">
        <f t="shared" si="1124"/>
        <v>23574.440067278647</v>
      </c>
      <c r="AP3114" s="3">
        <f t="shared" si="1124"/>
        <v>23852.030705200195</v>
      </c>
      <c r="AQ3114" s="3">
        <f t="shared" si="1124"/>
        <v>24108.664070085862</v>
      </c>
      <c r="AR3114" s="3">
        <f t="shared" si="1124"/>
        <v>24341.156257818748</v>
      </c>
      <c r="AS3114" s="3">
        <f t="shared" si="1124"/>
        <v>24546.477687818937</v>
      </c>
      <c r="AT3114" s="3">
        <f t="shared" si="1124"/>
        <v>24722.390347443121</v>
      </c>
      <c r="AU3114" s="3">
        <f t="shared" si="1124"/>
        <v>24880.248546807856</v>
      </c>
      <c r="AV3114" s="3">
        <f t="shared" si="1124"/>
        <v>25032.021335220968</v>
      </c>
      <c r="AW3114" s="3">
        <f t="shared" si="1124"/>
        <v>25183.949858452866</v>
      </c>
      <c r="AX3114" s="3"/>
    </row>
    <row r="3115" spans="1:50">
      <c r="C3115" s="10" t="s">
        <v>1</v>
      </c>
      <c r="D3115" s="3">
        <f t="shared" ref="D3115:AW3115" si="1125">D48*D143</f>
        <v>0</v>
      </c>
      <c r="E3115" s="3">
        <f t="shared" si="1125"/>
        <v>231.98905479558502</v>
      </c>
      <c r="F3115" s="3">
        <f t="shared" si="1125"/>
        <v>455.84702339228761</v>
      </c>
      <c r="G3115" s="3">
        <f t="shared" si="1125"/>
        <v>651.17798479284488</v>
      </c>
      <c r="H3115" s="3">
        <f t="shared" si="1125"/>
        <v>854.51827417480104</v>
      </c>
      <c r="I3115" s="3">
        <f t="shared" si="1125"/>
        <v>1054.0333090198371</v>
      </c>
      <c r="J3115" s="3">
        <f t="shared" si="1125"/>
        <v>75.12257119239888</v>
      </c>
      <c r="K3115" s="3">
        <f t="shared" si="1125"/>
        <v>282.21298299022914</v>
      </c>
      <c r="L3115" s="3">
        <f t="shared" si="1125"/>
        <v>499.62038867339902</v>
      </c>
      <c r="M3115" s="3">
        <f t="shared" si="1125"/>
        <v>720.29636447115627</v>
      </c>
      <c r="N3115" s="3">
        <f t="shared" si="1125"/>
        <v>954.70900443505536</v>
      </c>
      <c r="O3115" s="3">
        <f t="shared" si="1125"/>
        <v>1210.3013898835725</v>
      </c>
      <c r="P3115" s="3">
        <f t="shared" si="1125"/>
        <v>1495.6227710653063</v>
      </c>
      <c r="Q3115" s="3">
        <f t="shared" si="1125"/>
        <v>1810.6666361318089</v>
      </c>
      <c r="R3115" s="3">
        <f t="shared" si="1125"/>
        <v>2150.1277704583613</v>
      </c>
      <c r="S3115" s="3">
        <f t="shared" si="1125"/>
        <v>4021.1431090381652</v>
      </c>
      <c r="T3115" s="3">
        <f t="shared" si="1125"/>
        <v>6133.2866565956228</v>
      </c>
      <c r="U3115" s="3">
        <f t="shared" si="1125"/>
        <v>6742.384463696927</v>
      </c>
      <c r="V3115" s="3">
        <f t="shared" si="1125"/>
        <v>7449.0827406893113</v>
      </c>
      <c r="W3115" s="3">
        <f t="shared" si="1125"/>
        <v>8178.8366685518558</v>
      </c>
      <c r="X3115" s="3">
        <f t="shared" si="1125"/>
        <v>8933.4782132242726</v>
      </c>
      <c r="Y3115" s="3">
        <f t="shared" si="1125"/>
        <v>9107.61067269048</v>
      </c>
      <c r="Z3115" s="3">
        <f t="shared" si="1125"/>
        <v>9272.212383946533</v>
      </c>
      <c r="AA3115" s="3">
        <f t="shared" si="1125"/>
        <v>9456.5600259605417</v>
      </c>
      <c r="AB3115" s="3">
        <f t="shared" si="1125"/>
        <v>9651.0816040939517</v>
      </c>
      <c r="AC3115" s="3">
        <f t="shared" si="1125"/>
        <v>9858.1523412171027</v>
      </c>
      <c r="AD3115" s="3">
        <f t="shared" si="1125"/>
        <v>10079.988254985472</v>
      </c>
      <c r="AE3115" s="3">
        <f t="shared" si="1125"/>
        <v>10318.112619646225</v>
      </c>
      <c r="AF3115" s="3">
        <f t="shared" si="1125"/>
        <v>10564.372521028614</v>
      </c>
      <c r="AG3115" s="3">
        <f t="shared" si="1125"/>
        <v>10810.697133997977</v>
      </c>
      <c r="AH3115" s="3">
        <f t="shared" si="1125"/>
        <v>11053.393487071595</v>
      </c>
      <c r="AI3115" s="3">
        <f t="shared" si="1125"/>
        <v>9712.0151143177045</v>
      </c>
      <c r="AJ3115" s="3">
        <f t="shared" si="1125"/>
        <v>9879.8368147489055</v>
      </c>
      <c r="AK3115" s="3">
        <f t="shared" si="1125"/>
        <v>10036.92219035955</v>
      </c>
      <c r="AL3115" s="3">
        <f t="shared" si="1125"/>
        <v>10188.908995384501</v>
      </c>
      <c r="AM3115" s="3">
        <f t="shared" si="1125"/>
        <v>10335.296275288783</v>
      </c>
      <c r="AN3115" s="3">
        <f t="shared" si="1125"/>
        <v>10475.45091705545</v>
      </c>
      <c r="AO3115" s="3">
        <f t="shared" si="1125"/>
        <v>10608.49803027539</v>
      </c>
      <c r="AP3115" s="3">
        <f t="shared" si="1125"/>
        <v>10733.413817340088</v>
      </c>
      <c r="AQ3115" s="3">
        <f t="shared" si="1125"/>
        <v>10848.898831538638</v>
      </c>
      <c r="AR3115" s="3">
        <f t="shared" si="1125"/>
        <v>10953.520316018436</v>
      </c>
      <c r="AS3115" s="3">
        <f t="shared" si="1125"/>
        <v>11045.914959518523</v>
      </c>
      <c r="AT3115" s="3">
        <f t="shared" si="1125"/>
        <v>11125.075656349403</v>
      </c>
      <c r="AU3115" s="3">
        <f t="shared" si="1125"/>
        <v>11196.111846063535</v>
      </c>
      <c r="AV3115" s="3">
        <f t="shared" si="1125"/>
        <v>11264.409600849436</v>
      </c>
      <c r="AW3115" s="3">
        <f t="shared" si="1125"/>
        <v>11332.77743630379</v>
      </c>
      <c r="AX3115" s="3"/>
    </row>
    <row r="3116" spans="1:50">
      <c r="C3116" s="7" t="s">
        <v>0</v>
      </c>
      <c r="D3116" s="4">
        <f t="shared" ref="D3116:AW3116" si="1126">D49*D144</f>
        <v>0</v>
      </c>
      <c r="E3116" s="4">
        <f t="shared" si="1126"/>
        <v>0</v>
      </c>
      <c r="F3116" s="4">
        <f t="shared" si="1126"/>
        <v>0</v>
      </c>
      <c r="G3116" s="4">
        <f t="shared" si="1126"/>
        <v>0</v>
      </c>
      <c r="H3116" s="4">
        <f t="shared" si="1126"/>
        <v>0</v>
      </c>
      <c r="I3116" s="4">
        <f t="shared" si="1126"/>
        <v>0</v>
      </c>
      <c r="J3116" s="4">
        <f t="shared" si="1126"/>
        <v>0</v>
      </c>
      <c r="K3116" s="4">
        <f t="shared" si="1126"/>
        <v>0</v>
      </c>
      <c r="L3116" s="4">
        <f t="shared" si="1126"/>
        <v>0</v>
      </c>
      <c r="M3116" s="4">
        <f t="shared" si="1126"/>
        <v>0</v>
      </c>
      <c r="N3116" s="4">
        <f t="shared" si="1126"/>
        <v>0</v>
      </c>
      <c r="O3116" s="4">
        <f t="shared" si="1126"/>
        <v>0</v>
      </c>
      <c r="P3116" s="4">
        <f t="shared" si="1126"/>
        <v>0</v>
      </c>
      <c r="Q3116" s="4">
        <f t="shared" si="1126"/>
        <v>0</v>
      </c>
      <c r="R3116" s="4">
        <f t="shared" si="1126"/>
        <v>0</v>
      </c>
      <c r="S3116" s="4">
        <f t="shared" si="1126"/>
        <v>0</v>
      </c>
      <c r="T3116" s="4">
        <f t="shared" si="1126"/>
        <v>0</v>
      </c>
      <c r="U3116" s="4">
        <f t="shared" si="1126"/>
        <v>0</v>
      </c>
      <c r="V3116" s="4">
        <f t="shared" si="1126"/>
        <v>0</v>
      </c>
      <c r="W3116" s="4">
        <f t="shared" si="1126"/>
        <v>0</v>
      </c>
      <c r="X3116" s="4">
        <f t="shared" si="1126"/>
        <v>0</v>
      </c>
      <c r="Y3116" s="4">
        <f t="shared" si="1126"/>
        <v>0</v>
      </c>
      <c r="Z3116" s="4">
        <f t="shared" si="1126"/>
        <v>0</v>
      </c>
      <c r="AA3116" s="4">
        <f t="shared" si="1126"/>
        <v>0</v>
      </c>
      <c r="AB3116" s="4">
        <f t="shared" si="1126"/>
        <v>0</v>
      </c>
      <c r="AC3116" s="4">
        <f t="shared" si="1126"/>
        <v>0</v>
      </c>
      <c r="AD3116" s="4">
        <f t="shared" si="1126"/>
        <v>0</v>
      </c>
      <c r="AE3116" s="4">
        <f t="shared" si="1126"/>
        <v>0</v>
      </c>
      <c r="AF3116" s="4">
        <f t="shared" si="1126"/>
        <v>0</v>
      </c>
      <c r="AG3116" s="4">
        <f t="shared" si="1126"/>
        <v>0</v>
      </c>
      <c r="AH3116" s="4">
        <f t="shared" si="1126"/>
        <v>0</v>
      </c>
      <c r="AI3116" s="4">
        <f t="shared" si="1126"/>
        <v>0</v>
      </c>
      <c r="AJ3116" s="4">
        <f t="shared" si="1126"/>
        <v>0</v>
      </c>
      <c r="AK3116" s="4">
        <f t="shared" si="1126"/>
        <v>0</v>
      </c>
      <c r="AL3116" s="4">
        <f t="shared" si="1126"/>
        <v>0</v>
      </c>
      <c r="AM3116" s="4">
        <f t="shared" si="1126"/>
        <v>0</v>
      </c>
      <c r="AN3116" s="4">
        <f t="shared" si="1126"/>
        <v>0</v>
      </c>
      <c r="AO3116" s="4">
        <f t="shared" si="1126"/>
        <v>0</v>
      </c>
      <c r="AP3116" s="4">
        <f t="shared" si="1126"/>
        <v>0</v>
      </c>
      <c r="AQ3116" s="4">
        <f t="shared" si="1126"/>
        <v>0</v>
      </c>
      <c r="AR3116" s="4">
        <f t="shared" si="1126"/>
        <v>0</v>
      </c>
      <c r="AS3116" s="4">
        <f t="shared" si="1126"/>
        <v>0</v>
      </c>
      <c r="AT3116" s="4">
        <f t="shared" si="1126"/>
        <v>0</v>
      </c>
      <c r="AU3116" s="4">
        <f t="shared" si="1126"/>
        <v>0</v>
      </c>
      <c r="AV3116" s="4">
        <f t="shared" si="1126"/>
        <v>0</v>
      </c>
      <c r="AW3116" s="4">
        <f t="shared" si="1126"/>
        <v>0</v>
      </c>
      <c r="AX3116" s="3"/>
    </row>
    <row r="3117" spans="1:50">
      <c r="A3117" s="16"/>
      <c r="B3117" s="16"/>
      <c r="C3117" s="14">
        <v>1</v>
      </c>
      <c r="D3117" s="13"/>
      <c r="E3117" s="11">
        <f>SUM(E3118:E3122)</f>
        <v>0</v>
      </c>
      <c r="F3117" s="11">
        <f>SUM(F3118:F3122)</f>
        <v>439.99544173216037</v>
      </c>
      <c r="G3117" s="11">
        <f t="shared" ref="G3117:AW3117" si="1127">SUM(G3118:G3122)</f>
        <v>881.02195657946777</v>
      </c>
      <c r="H3117" s="11">
        <f t="shared" si="1127"/>
        <v>1245.3308958090124</v>
      </c>
      <c r="I3117" s="11">
        <f t="shared" si="1127"/>
        <v>1617.8557872385775</v>
      </c>
      <c r="J3117" s="11">
        <f t="shared" si="1127"/>
        <v>1976.5464285018684</v>
      </c>
      <c r="K3117" s="11">
        <f t="shared" si="1127"/>
        <v>1123.5661507511516</v>
      </c>
      <c r="L3117" s="11">
        <f t="shared" si="1127"/>
        <v>2218.0136104127296</v>
      </c>
      <c r="M3117" s="11">
        <f t="shared" si="1127"/>
        <v>3353.3129956442849</v>
      </c>
      <c r="N3117" s="11">
        <f t="shared" si="1127"/>
        <v>4469.3924239182661</v>
      </c>
      <c r="O3117" s="11">
        <f t="shared" si="1127"/>
        <v>5633.1865386077861</v>
      </c>
      <c r="P3117" s="11">
        <f t="shared" si="1127"/>
        <v>6882.6432922940912</v>
      </c>
      <c r="Q3117" s="11">
        <f t="shared" si="1127"/>
        <v>8259.3159246123778</v>
      </c>
      <c r="R3117" s="11">
        <f t="shared" si="1127"/>
        <v>9756.2243401608903</v>
      </c>
      <c r="S3117" s="11">
        <f t="shared" si="1127"/>
        <v>11340.43833461714</v>
      </c>
      <c r="T3117" s="11">
        <f t="shared" si="1127"/>
        <v>14468.783917471763</v>
      </c>
      <c r="U3117" s="11">
        <f t="shared" si="1127"/>
        <v>21487.214391883041</v>
      </c>
      <c r="V3117" s="11">
        <f t="shared" si="1127"/>
        <v>23086.930899113857</v>
      </c>
      <c r="W3117" s="11">
        <f t="shared" si="1127"/>
        <v>25005.867846971283</v>
      </c>
      <c r="X3117" s="11">
        <f t="shared" si="1127"/>
        <v>26982.657194007006</v>
      </c>
      <c r="Y3117" s="11">
        <f t="shared" si="1127"/>
        <v>29023.084176352237</v>
      </c>
      <c r="Z3117" s="11">
        <f t="shared" si="1127"/>
        <v>29569.811407302794</v>
      </c>
      <c r="AA3117" s="11">
        <f t="shared" si="1127"/>
        <v>30085.19310464961</v>
      </c>
      <c r="AB3117" s="11">
        <f t="shared" si="1127"/>
        <v>30664.230685012662</v>
      </c>
      <c r="AC3117" s="11">
        <f t="shared" si="1127"/>
        <v>31275.795480993133</v>
      </c>
      <c r="AD3117" s="11">
        <f t="shared" si="1127"/>
        <v>31927.530550154621</v>
      </c>
      <c r="AE3117" s="11">
        <f t="shared" si="1127"/>
        <v>32626.546828369203</v>
      </c>
      <c r="AF3117" s="11">
        <f t="shared" si="1127"/>
        <v>33377.699354813114</v>
      </c>
      <c r="AG3117" s="11">
        <f t="shared" si="1127"/>
        <v>34154.550893148422</v>
      </c>
      <c r="AH3117" s="11">
        <f t="shared" si="1127"/>
        <v>34930.991910509896</v>
      </c>
      <c r="AI3117" s="11">
        <f t="shared" si="1127"/>
        <v>35450.623516418898</v>
      </c>
      <c r="AJ3117" s="11">
        <f t="shared" si="1127"/>
        <v>31148.532964663544</v>
      </c>
      <c r="AK3117" s="11">
        <f t="shared" si="1127"/>
        <v>31686.773454050843</v>
      </c>
      <c r="AL3117" s="11">
        <f t="shared" si="1127"/>
        <v>32190.580227710132</v>
      </c>
      <c r="AM3117" s="11">
        <f t="shared" si="1127"/>
        <v>32678.034782793595</v>
      </c>
      <c r="AN3117" s="11">
        <f t="shared" si="1127"/>
        <v>33147.53044976222</v>
      </c>
      <c r="AO3117" s="11">
        <f t="shared" si="1127"/>
        <v>33597.036698242388</v>
      </c>
      <c r="AP3117" s="11">
        <f t="shared" si="1127"/>
        <v>34023.747565472731</v>
      </c>
      <c r="AQ3117" s="11">
        <f t="shared" si="1127"/>
        <v>34424.379511098043</v>
      </c>
      <c r="AR3117" s="11">
        <f t="shared" si="1127"/>
        <v>34794.764928475037</v>
      </c>
      <c r="AS3117" s="11">
        <f t="shared" si="1127"/>
        <v>35130.308656503919</v>
      </c>
      <c r="AT3117" s="11">
        <f t="shared" si="1127"/>
        <v>35426.638261116866</v>
      </c>
      <c r="AU3117" s="11">
        <f t="shared" si="1127"/>
        <v>35680.523736553099</v>
      </c>
      <c r="AV3117" s="11">
        <f t="shared" si="1127"/>
        <v>35908.352160515577</v>
      </c>
      <c r="AW3117" s="11">
        <f t="shared" si="1127"/>
        <v>36127.397831400594</v>
      </c>
      <c r="AX3117" s="11"/>
    </row>
    <row r="3118" spans="1:50">
      <c r="C3118" s="10" t="s">
        <v>4</v>
      </c>
      <c r="D3118" s="9"/>
      <c r="E3118" s="3">
        <f t="shared" ref="E3118:AW3122" si="1128">E2558*E166</f>
        <v>0</v>
      </c>
      <c r="F3118" s="3">
        <f t="shared" si="1128"/>
        <v>0</v>
      </c>
      <c r="G3118" s="3">
        <f t="shared" si="1128"/>
        <v>0</v>
      </c>
      <c r="H3118" s="3">
        <f t="shared" si="1128"/>
        <v>0</v>
      </c>
      <c r="I3118" s="3">
        <f t="shared" si="1128"/>
        <v>0</v>
      </c>
      <c r="J3118" s="3">
        <f t="shared" si="1128"/>
        <v>0</v>
      </c>
      <c r="K3118" s="3">
        <f t="shared" si="1128"/>
        <v>0</v>
      </c>
      <c r="L3118" s="3">
        <f t="shared" si="1128"/>
        <v>0</v>
      </c>
      <c r="M3118" s="3">
        <f t="shared" si="1128"/>
        <v>0</v>
      </c>
      <c r="N3118" s="3">
        <f t="shared" si="1128"/>
        <v>0</v>
      </c>
      <c r="O3118" s="3">
        <f t="shared" si="1128"/>
        <v>0</v>
      </c>
      <c r="P3118" s="3">
        <f t="shared" si="1128"/>
        <v>0</v>
      </c>
      <c r="Q3118" s="3">
        <f t="shared" si="1128"/>
        <v>0</v>
      </c>
      <c r="R3118" s="3">
        <f t="shared" si="1128"/>
        <v>0</v>
      </c>
      <c r="S3118" s="3">
        <f t="shared" si="1128"/>
        <v>0</v>
      </c>
      <c r="T3118" s="3">
        <f t="shared" si="1128"/>
        <v>0</v>
      </c>
      <c r="U3118" s="3">
        <f t="shared" si="1128"/>
        <v>0</v>
      </c>
      <c r="V3118" s="3">
        <f t="shared" si="1128"/>
        <v>0</v>
      </c>
      <c r="W3118" s="3">
        <f t="shared" si="1128"/>
        <v>0</v>
      </c>
      <c r="X3118" s="3">
        <f t="shared" si="1128"/>
        <v>0</v>
      </c>
      <c r="Y3118" s="3">
        <f t="shared" si="1128"/>
        <v>0</v>
      </c>
      <c r="Z3118" s="3">
        <f t="shared" si="1128"/>
        <v>0</v>
      </c>
      <c r="AA3118" s="3">
        <f t="shared" si="1128"/>
        <v>0</v>
      </c>
      <c r="AB3118" s="3">
        <f t="shared" si="1128"/>
        <v>0</v>
      </c>
      <c r="AC3118" s="3">
        <f t="shared" si="1128"/>
        <v>0</v>
      </c>
      <c r="AD3118" s="3">
        <f t="shared" si="1128"/>
        <v>0</v>
      </c>
      <c r="AE3118" s="3">
        <f t="shared" si="1128"/>
        <v>0</v>
      </c>
      <c r="AF3118" s="3">
        <f t="shared" si="1128"/>
        <v>0</v>
      </c>
      <c r="AG3118" s="3">
        <f t="shared" si="1128"/>
        <v>0</v>
      </c>
      <c r="AH3118" s="3">
        <f t="shared" si="1128"/>
        <v>0</v>
      </c>
      <c r="AI3118" s="3">
        <f t="shared" si="1128"/>
        <v>0</v>
      </c>
      <c r="AJ3118" s="3">
        <f t="shared" si="1128"/>
        <v>0</v>
      </c>
      <c r="AK3118" s="3">
        <f t="shared" si="1128"/>
        <v>0</v>
      </c>
      <c r="AL3118" s="3">
        <f t="shared" si="1128"/>
        <v>0</v>
      </c>
      <c r="AM3118" s="3">
        <f t="shared" si="1128"/>
        <v>0</v>
      </c>
      <c r="AN3118" s="3">
        <f t="shared" si="1128"/>
        <v>0</v>
      </c>
      <c r="AO3118" s="3">
        <f t="shared" si="1128"/>
        <v>0</v>
      </c>
      <c r="AP3118" s="3">
        <f t="shared" si="1128"/>
        <v>0</v>
      </c>
      <c r="AQ3118" s="3">
        <f t="shared" si="1128"/>
        <v>0</v>
      </c>
      <c r="AR3118" s="3">
        <f t="shared" si="1128"/>
        <v>0</v>
      </c>
      <c r="AS3118" s="3">
        <f t="shared" si="1128"/>
        <v>0</v>
      </c>
      <c r="AT3118" s="3">
        <f t="shared" si="1128"/>
        <v>0</v>
      </c>
      <c r="AU3118" s="3">
        <f t="shared" si="1128"/>
        <v>0</v>
      </c>
      <c r="AV3118" s="3">
        <f t="shared" si="1128"/>
        <v>0</v>
      </c>
      <c r="AW3118" s="3">
        <f t="shared" si="1128"/>
        <v>0</v>
      </c>
      <c r="AX3118" s="3"/>
    </row>
    <row r="3119" spans="1:50">
      <c r="C3119" s="10" t="s">
        <v>3</v>
      </c>
      <c r="D3119" s="9"/>
      <c r="E3119" s="3">
        <f t="shared" si="1128"/>
        <v>0</v>
      </c>
      <c r="F3119" s="3">
        <f t="shared" si="1128"/>
        <v>0</v>
      </c>
      <c r="G3119" s="3">
        <f t="shared" si="1128"/>
        <v>0</v>
      </c>
      <c r="H3119" s="3">
        <f t="shared" si="1128"/>
        <v>0</v>
      </c>
      <c r="I3119" s="3">
        <f t="shared" si="1128"/>
        <v>0</v>
      </c>
      <c r="J3119" s="3">
        <f t="shared" si="1128"/>
        <v>0</v>
      </c>
      <c r="K3119" s="3">
        <f t="shared" si="1128"/>
        <v>0</v>
      </c>
      <c r="L3119" s="3">
        <f t="shared" si="1128"/>
        <v>0</v>
      </c>
      <c r="M3119" s="3">
        <f t="shared" si="1128"/>
        <v>0</v>
      </c>
      <c r="N3119" s="3">
        <f t="shared" si="1128"/>
        <v>0</v>
      </c>
      <c r="O3119" s="3">
        <f t="shared" si="1128"/>
        <v>0</v>
      </c>
      <c r="P3119" s="3">
        <f t="shared" si="1128"/>
        <v>0</v>
      </c>
      <c r="Q3119" s="3">
        <f t="shared" si="1128"/>
        <v>0</v>
      </c>
      <c r="R3119" s="3">
        <f t="shared" si="1128"/>
        <v>0</v>
      </c>
      <c r="S3119" s="3">
        <f t="shared" si="1128"/>
        <v>0</v>
      </c>
      <c r="T3119" s="3">
        <f t="shared" si="1128"/>
        <v>0</v>
      </c>
      <c r="U3119" s="3">
        <f t="shared" si="1128"/>
        <v>0</v>
      </c>
      <c r="V3119" s="3">
        <f t="shared" si="1128"/>
        <v>0</v>
      </c>
      <c r="W3119" s="3">
        <f t="shared" si="1128"/>
        <v>0</v>
      </c>
      <c r="X3119" s="3">
        <f t="shared" si="1128"/>
        <v>0</v>
      </c>
      <c r="Y3119" s="3">
        <f t="shared" si="1128"/>
        <v>0</v>
      </c>
      <c r="Z3119" s="3">
        <f t="shared" si="1128"/>
        <v>0</v>
      </c>
      <c r="AA3119" s="3">
        <f t="shared" si="1128"/>
        <v>0</v>
      </c>
      <c r="AB3119" s="3">
        <f t="shared" si="1128"/>
        <v>0</v>
      </c>
      <c r="AC3119" s="3">
        <f t="shared" si="1128"/>
        <v>0</v>
      </c>
      <c r="AD3119" s="3">
        <f t="shared" si="1128"/>
        <v>0</v>
      </c>
      <c r="AE3119" s="3">
        <f t="shared" si="1128"/>
        <v>0</v>
      </c>
      <c r="AF3119" s="3">
        <f t="shared" si="1128"/>
        <v>0</v>
      </c>
      <c r="AG3119" s="3">
        <f t="shared" si="1128"/>
        <v>0</v>
      </c>
      <c r="AH3119" s="3">
        <f t="shared" si="1128"/>
        <v>0</v>
      </c>
      <c r="AI3119" s="3">
        <f t="shared" si="1128"/>
        <v>0</v>
      </c>
      <c r="AJ3119" s="3">
        <f t="shared" si="1128"/>
        <v>0</v>
      </c>
      <c r="AK3119" s="3">
        <f t="shared" si="1128"/>
        <v>0</v>
      </c>
      <c r="AL3119" s="3">
        <f t="shared" si="1128"/>
        <v>0</v>
      </c>
      <c r="AM3119" s="3">
        <f t="shared" si="1128"/>
        <v>0</v>
      </c>
      <c r="AN3119" s="3">
        <f t="shared" si="1128"/>
        <v>0</v>
      </c>
      <c r="AO3119" s="3">
        <f t="shared" si="1128"/>
        <v>0</v>
      </c>
      <c r="AP3119" s="3">
        <f t="shared" si="1128"/>
        <v>0</v>
      </c>
      <c r="AQ3119" s="3">
        <f t="shared" si="1128"/>
        <v>0</v>
      </c>
      <c r="AR3119" s="3">
        <f t="shared" si="1128"/>
        <v>0</v>
      </c>
      <c r="AS3119" s="3">
        <f t="shared" si="1128"/>
        <v>0</v>
      </c>
      <c r="AT3119" s="3">
        <f t="shared" si="1128"/>
        <v>0</v>
      </c>
      <c r="AU3119" s="3">
        <f t="shared" si="1128"/>
        <v>0</v>
      </c>
      <c r="AV3119" s="3">
        <f t="shared" si="1128"/>
        <v>0</v>
      </c>
      <c r="AW3119" s="3">
        <f t="shared" si="1128"/>
        <v>0</v>
      </c>
      <c r="AX3119" s="3"/>
    </row>
    <row r="3120" spans="1:50">
      <c r="C3120" s="10" t="s">
        <v>2</v>
      </c>
      <c r="D3120" s="9"/>
      <c r="E3120" s="3">
        <f t="shared" si="1128"/>
        <v>0</v>
      </c>
      <c r="F3120" s="3">
        <f t="shared" si="1128"/>
        <v>208.94464100505525</v>
      </c>
      <c r="G3120" s="3">
        <f t="shared" si="1128"/>
        <v>413.64644350882207</v>
      </c>
      <c r="H3120" s="3">
        <f t="shared" si="1128"/>
        <v>578.25680796939173</v>
      </c>
      <c r="I3120" s="3">
        <f t="shared" si="1128"/>
        <v>743.18596207745509</v>
      </c>
      <c r="J3120" s="3">
        <f t="shared" si="1128"/>
        <v>898.48194159086461</v>
      </c>
      <c r="K3120" s="3">
        <f t="shared" si="1128"/>
        <v>1046.7865019312667</v>
      </c>
      <c r="L3120" s="3">
        <f t="shared" si="1128"/>
        <v>1929.7736252236712</v>
      </c>
      <c r="M3120" s="3">
        <f t="shared" si="1128"/>
        <v>2843.3554699633855</v>
      </c>
      <c r="N3120" s="3">
        <f t="shared" si="1128"/>
        <v>3734.6491256304625</v>
      </c>
      <c r="O3120" s="3">
        <f t="shared" si="1128"/>
        <v>4659.9040113314841</v>
      </c>
      <c r="P3120" s="3">
        <f t="shared" si="1128"/>
        <v>5649.4902846898458</v>
      </c>
      <c r="Q3120" s="3">
        <f t="shared" si="1128"/>
        <v>6736.2726909237444</v>
      </c>
      <c r="R3120" s="3">
        <f t="shared" si="1128"/>
        <v>7913.3070704428719</v>
      </c>
      <c r="S3120" s="3">
        <f t="shared" si="1128"/>
        <v>9153.0869807827476</v>
      </c>
      <c r="T3120" s="3">
        <f t="shared" si="1128"/>
        <v>10433.307762161927</v>
      </c>
      <c r="U3120" s="3">
        <f t="shared" si="1128"/>
        <v>15332.486525460754</v>
      </c>
      <c r="V3120" s="3">
        <f t="shared" si="1128"/>
        <v>16321.4304742431</v>
      </c>
      <c r="W3120" s="3">
        <f t="shared" si="1128"/>
        <v>17531.740321121404</v>
      </c>
      <c r="X3120" s="3">
        <f t="shared" si="1128"/>
        <v>18776.855923313517</v>
      </c>
      <c r="Y3120" s="3">
        <f t="shared" si="1128"/>
        <v>20060.727029713289</v>
      </c>
      <c r="Z3120" s="3">
        <f t="shared" si="1128"/>
        <v>20433.334415574409</v>
      </c>
      <c r="AA3120" s="3">
        <f t="shared" si="1128"/>
        <v>20784.169401492032</v>
      </c>
      <c r="AB3120" s="3">
        <f t="shared" si="1128"/>
        <v>21178.865496997107</v>
      </c>
      <c r="AC3120" s="3">
        <f t="shared" si="1128"/>
        <v>21595.897916852355</v>
      </c>
      <c r="AD3120" s="3">
        <f t="shared" si="1128"/>
        <v>22040.529046514388</v>
      </c>
      <c r="AE3120" s="3">
        <f t="shared" si="1128"/>
        <v>22517.64932096138</v>
      </c>
      <c r="AF3120" s="3">
        <f t="shared" si="1128"/>
        <v>23030.588422240817</v>
      </c>
      <c r="AG3120" s="3">
        <f t="shared" si="1128"/>
        <v>23561.08687029493</v>
      </c>
      <c r="AH3120" s="3">
        <f t="shared" si="1128"/>
        <v>24091.128685458629</v>
      </c>
      <c r="AI3120" s="3">
        <f t="shared" si="1128"/>
        <v>24449.507053844405</v>
      </c>
      <c r="AJ3120" s="3">
        <f t="shared" si="1128"/>
        <v>21482.450825829008</v>
      </c>
      <c r="AK3120" s="3">
        <f t="shared" si="1128"/>
        <v>21853.663327517294</v>
      </c>
      <c r="AL3120" s="3">
        <f t="shared" si="1128"/>
        <v>22201.127660849888</v>
      </c>
      <c r="AM3120" s="3">
        <f t="shared" si="1128"/>
        <v>22537.314232502766</v>
      </c>
      <c r="AN3120" s="3">
        <f t="shared" si="1128"/>
        <v>22861.114958207418</v>
      </c>
      <c r="AO3120" s="3">
        <f t="shared" si="1128"/>
        <v>23171.129426299154</v>
      </c>
      <c r="AP3120" s="3">
        <f t="shared" si="1128"/>
        <v>23465.422426631525</v>
      </c>
      <c r="AQ3120" s="3">
        <f t="shared" si="1128"/>
        <v>23741.72937440707</v>
      </c>
      <c r="AR3120" s="3">
        <f t="shared" si="1128"/>
        <v>23997.175963960159</v>
      </c>
      <c r="AS3120" s="3">
        <f t="shared" si="1128"/>
        <v>24228.59301482009</v>
      </c>
      <c r="AT3120" s="3">
        <f t="shared" si="1128"/>
        <v>24432.964956399388</v>
      </c>
      <c r="AU3120" s="3">
        <f t="shared" si="1128"/>
        <v>24608.064125520403</v>
      </c>
      <c r="AV3120" s="3">
        <f t="shared" si="1128"/>
        <v>24765.192325427997</v>
      </c>
      <c r="AW3120" s="3">
        <f t="shared" si="1128"/>
        <v>24916.263255758378</v>
      </c>
      <c r="AX3120" s="3"/>
    </row>
    <row r="3121" spans="1:50">
      <c r="C3121" s="10" t="s">
        <v>1</v>
      </c>
      <c r="D3121" s="9"/>
      <c r="E3121" s="3">
        <f t="shared" si="1128"/>
        <v>0</v>
      </c>
      <c r="F3121" s="3">
        <f t="shared" si="1128"/>
        <v>231.05080072710513</v>
      </c>
      <c r="G3121" s="3">
        <f t="shared" si="1128"/>
        <v>467.37551307064564</v>
      </c>
      <c r="H3121" s="3">
        <f t="shared" si="1128"/>
        <v>667.07408783962057</v>
      </c>
      <c r="I3121" s="3">
        <f t="shared" si="1128"/>
        <v>874.66982516112239</v>
      </c>
      <c r="J3121" s="3">
        <f t="shared" si="1128"/>
        <v>1078.0644869110038</v>
      </c>
      <c r="K3121" s="3">
        <f t="shared" si="1128"/>
        <v>76.779648819884954</v>
      </c>
      <c r="L3121" s="3">
        <f t="shared" si="1128"/>
        <v>288.23998518905842</v>
      </c>
      <c r="M3121" s="3">
        <f t="shared" si="1128"/>
        <v>509.95752568089932</v>
      </c>
      <c r="N3121" s="3">
        <f t="shared" si="1128"/>
        <v>734.74329828780378</v>
      </c>
      <c r="O3121" s="3">
        <f t="shared" si="1128"/>
        <v>973.28252727630218</v>
      </c>
      <c r="P3121" s="3">
        <f t="shared" si="1128"/>
        <v>1233.153007604245</v>
      </c>
      <c r="Q3121" s="3">
        <f t="shared" si="1128"/>
        <v>1523.0432336886333</v>
      </c>
      <c r="R3121" s="3">
        <f t="shared" si="1128"/>
        <v>1842.9172697180193</v>
      </c>
      <c r="S3121" s="3">
        <f t="shared" si="1128"/>
        <v>2187.3513538343918</v>
      </c>
      <c r="T3121" s="3">
        <f t="shared" si="1128"/>
        <v>4035.4761553098356</v>
      </c>
      <c r="U3121" s="3">
        <f t="shared" si="1128"/>
        <v>6154.7278664222886</v>
      </c>
      <c r="V3121" s="3">
        <f t="shared" si="1128"/>
        <v>6765.5004248707564</v>
      </c>
      <c r="W3121" s="3">
        <f t="shared" si="1128"/>
        <v>7474.1275258498808</v>
      </c>
      <c r="X3121" s="3">
        <f t="shared" si="1128"/>
        <v>8205.8012706934878</v>
      </c>
      <c r="Y3121" s="3">
        <f t="shared" si="1128"/>
        <v>8962.3571466389476</v>
      </c>
      <c r="Z3121" s="3">
        <f t="shared" si="1128"/>
        <v>9136.4769917283847</v>
      </c>
      <c r="AA3121" s="3">
        <f t="shared" si="1128"/>
        <v>9301.0237031575762</v>
      </c>
      <c r="AB3121" s="3">
        <f t="shared" si="1128"/>
        <v>9485.3651880155558</v>
      </c>
      <c r="AC3121" s="3">
        <f t="shared" si="1128"/>
        <v>9679.8975641407778</v>
      </c>
      <c r="AD3121" s="3">
        <f t="shared" si="1128"/>
        <v>9887.0015036402328</v>
      </c>
      <c r="AE3121" s="3">
        <f t="shared" si="1128"/>
        <v>10108.897507407821</v>
      </c>
      <c r="AF3121" s="3">
        <f t="shared" si="1128"/>
        <v>10347.110932572299</v>
      </c>
      <c r="AG3121" s="3">
        <f t="shared" si="1128"/>
        <v>10593.464022853494</v>
      </c>
      <c r="AH3121" s="3">
        <f t="shared" si="1128"/>
        <v>10839.863225051267</v>
      </c>
      <c r="AI3121" s="3">
        <f t="shared" si="1128"/>
        <v>11001.11646257449</v>
      </c>
      <c r="AJ3121" s="3">
        <f t="shared" si="1128"/>
        <v>9666.0821388345375</v>
      </c>
      <c r="AK3121" s="3">
        <f t="shared" si="1128"/>
        <v>9833.1101265335492</v>
      </c>
      <c r="AL3121" s="3">
        <f t="shared" si="1128"/>
        <v>9989.4525668602437</v>
      </c>
      <c r="AM3121" s="3">
        <f t="shared" si="1128"/>
        <v>10140.720550290829</v>
      </c>
      <c r="AN3121" s="3">
        <f t="shared" si="1128"/>
        <v>10286.415491554804</v>
      </c>
      <c r="AO3121" s="3">
        <f t="shared" si="1128"/>
        <v>10425.907271943235</v>
      </c>
      <c r="AP3121" s="3">
        <f t="shared" si="1128"/>
        <v>10558.325138841203</v>
      </c>
      <c r="AQ3121" s="3">
        <f t="shared" si="1128"/>
        <v>10682.650136690976</v>
      </c>
      <c r="AR3121" s="3">
        <f t="shared" si="1128"/>
        <v>10797.588964514875</v>
      </c>
      <c r="AS3121" s="3">
        <f t="shared" si="1128"/>
        <v>10901.715641683828</v>
      </c>
      <c r="AT3121" s="3">
        <f t="shared" si="1128"/>
        <v>10993.673304717478</v>
      </c>
      <c r="AU3121" s="3">
        <f t="shared" si="1128"/>
        <v>11072.459611032698</v>
      </c>
      <c r="AV3121" s="3">
        <f t="shared" si="1128"/>
        <v>11143.159835087577</v>
      </c>
      <c r="AW3121" s="3">
        <f t="shared" si="1128"/>
        <v>11211.13457564222</v>
      </c>
      <c r="AX3121" s="3"/>
    </row>
    <row r="3122" spans="1:50">
      <c r="C3122" s="7" t="s">
        <v>0</v>
      </c>
      <c r="D3122" s="6"/>
      <c r="E3122" s="4">
        <f t="shared" si="1128"/>
        <v>0</v>
      </c>
      <c r="F3122" s="4">
        <f t="shared" si="1128"/>
        <v>0</v>
      </c>
      <c r="G3122" s="4">
        <f t="shared" si="1128"/>
        <v>0</v>
      </c>
      <c r="H3122" s="4">
        <f t="shared" si="1128"/>
        <v>0</v>
      </c>
      <c r="I3122" s="4">
        <f t="shared" si="1128"/>
        <v>0</v>
      </c>
      <c r="J3122" s="4">
        <f t="shared" si="1128"/>
        <v>0</v>
      </c>
      <c r="K3122" s="4">
        <f t="shared" si="1128"/>
        <v>0</v>
      </c>
      <c r="L3122" s="4">
        <f t="shared" si="1128"/>
        <v>0</v>
      </c>
      <c r="M3122" s="4">
        <f t="shared" si="1128"/>
        <v>0</v>
      </c>
      <c r="N3122" s="4">
        <f t="shared" si="1128"/>
        <v>0</v>
      </c>
      <c r="O3122" s="4">
        <f t="shared" si="1128"/>
        <v>0</v>
      </c>
      <c r="P3122" s="4">
        <f t="shared" si="1128"/>
        <v>0</v>
      </c>
      <c r="Q3122" s="4">
        <f t="shared" si="1128"/>
        <v>0</v>
      </c>
      <c r="R3122" s="4">
        <f t="shared" si="1128"/>
        <v>0</v>
      </c>
      <c r="S3122" s="4">
        <f t="shared" si="1128"/>
        <v>0</v>
      </c>
      <c r="T3122" s="4">
        <f t="shared" si="1128"/>
        <v>0</v>
      </c>
      <c r="U3122" s="4">
        <f t="shared" si="1128"/>
        <v>0</v>
      </c>
      <c r="V3122" s="4">
        <f t="shared" si="1128"/>
        <v>0</v>
      </c>
      <c r="W3122" s="4">
        <f t="shared" si="1128"/>
        <v>0</v>
      </c>
      <c r="X3122" s="4">
        <f t="shared" si="1128"/>
        <v>0</v>
      </c>
      <c r="Y3122" s="4">
        <f t="shared" si="1128"/>
        <v>0</v>
      </c>
      <c r="Z3122" s="4">
        <f t="shared" si="1128"/>
        <v>0</v>
      </c>
      <c r="AA3122" s="4">
        <f t="shared" si="1128"/>
        <v>0</v>
      </c>
      <c r="AB3122" s="4">
        <f t="shared" si="1128"/>
        <v>0</v>
      </c>
      <c r="AC3122" s="4">
        <f t="shared" si="1128"/>
        <v>0</v>
      </c>
      <c r="AD3122" s="4">
        <f t="shared" si="1128"/>
        <v>0</v>
      </c>
      <c r="AE3122" s="4">
        <f t="shared" si="1128"/>
        <v>0</v>
      </c>
      <c r="AF3122" s="4">
        <f t="shared" si="1128"/>
        <v>0</v>
      </c>
      <c r="AG3122" s="4">
        <f t="shared" si="1128"/>
        <v>0</v>
      </c>
      <c r="AH3122" s="4">
        <f t="shared" si="1128"/>
        <v>0</v>
      </c>
      <c r="AI3122" s="4">
        <f t="shared" si="1128"/>
        <v>0</v>
      </c>
      <c r="AJ3122" s="4">
        <f t="shared" si="1128"/>
        <v>0</v>
      </c>
      <c r="AK3122" s="4">
        <f t="shared" si="1128"/>
        <v>0</v>
      </c>
      <c r="AL3122" s="4">
        <f t="shared" si="1128"/>
        <v>0</v>
      </c>
      <c r="AM3122" s="4">
        <f t="shared" si="1128"/>
        <v>0</v>
      </c>
      <c r="AN3122" s="4">
        <f t="shared" si="1128"/>
        <v>0</v>
      </c>
      <c r="AO3122" s="4">
        <f t="shared" si="1128"/>
        <v>0</v>
      </c>
      <c r="AP3122" s="4">
        <f t="shared" si="1128"/>
        <v>0</v>
      </c>
      <c r="AQ3122" s="4">
        <f t="shared" si="1128"/>
        <v>0</v>
      </c>
      <c r="AR3122" s="4">
        <f t="shared" si="1128"/>
        <v>0</v>
      </c>
      <c r="AS3122" s="4">
        <f t="shared" si="1128"/>
        <v>0</v>
      </c>
      <c r="AT3122" s="4">
        <f t="shared" si="1128"/>
        <v>0</v>
      </c>
      <c r="AU3122" s="4">
        <f t="shared" si="1128"/>
        <v>0</v>
      </c>
      <c r="AV3122" s="4">
        <f t="shared" si="1128"/>
        <v>0</v>
      </c>
      <c r="AW3122" s="4">
        <f t="shared" si="1128"/>
        <v>0</v>
      </c>
      <c r="AX3122" s="3"/>
    </row>
    <row r="3123" spans="1:50">
      <c r="A3123" s="15"/>
      <c r="B3123" s="15"/>
      <c r="C3123" s="14">
        <v>2</v>
      </c>
      <c r="D3123" s="13"/>
      <c r="E3123" s="12"/>
      <c r="F3123" s="11">
        <f t="shared" ref="F3123:AW3123" si="1129">SUM(F3124:F3128)</f>
        <v>0</v>
      </c>
      <c r="G3123" s="11">
        <f t="shared" si="1129"/>
        <v>437.28354837868039</v>
      </c>
      <c r="H3123" s="11">
        <f t="shared" si="1129"/>
        <v>875.59115979695582</v>
      </c>
      <c r="I3123" s="11">
        <f t="shared" si="1129"/>
        <v>1237.6535345177963</v>
      </c>
      <c r="J3123" s="11">
        <f t="shared" si="1129"/>
        <v>1607.8807268099029</v>
      </c>
      <c r="K3123" s="11">
        <f t="shared" si="1129"/>
        <v>1964.3585116728389</v>
      </c>
      <c r="L3123" s="11">
        <f t="shared" si="1129"/>
        <v>1116.7121425811301</v>
      </c>
      <c r="M3123" s="11">
        <f t="shared" si="1129"/>
        <v>2204.4643058607617</v>
      </c>
      <c r="N3123" s="11">
        <f t="shared" si="1129"/>
        <v>3332.8181552739338</v>
      </c>
      <c r="O3123" s="11">
        <f t="shared" si="1129"/>
        <v>4442.0686872877586</v>
      </c>
      <c r="P3123" s="11">
        <f t="shared" si="1129"/>
        <v>5598.7413828281415</v>
      </c>
      <c r="Q3123" s="11">
        <f t="shared" si="1129"/>
        <v>6840.5520133645514</v>
      </c>
      <c r="R3123" s="11">
        <f t="shared" si="1129"/>
        <v>8208.799524706099</v>
      </c>
      <c r="S3123" s="11">
        <f t="shared" si="1129"/>
        <v>9696.5463405614464</v>
      </c>
      <c r="T3123" s="11">
        <f t="shared" si="1129"/>
        <v>11271.063577608173</v>
      </c>
      <c r="U3123" s="11">
        <f t="shared" si="1129"/>
        <v>14380.099306377568</v>
      </c>
      <c r="V3123" s="11">
        <f t="shared" si="1129"/>
        <v>21355.488794181842</v>
      </c>
      <c r="W3123" s="11">
        <f t="shared" si="1129"/>
        <v>22945.377253497267</v>
      </c>
      <c r="X3123" s="11">
        <f t="shared" si="1129"/>
        <v>24852.528310393514</v>
      </c>
      <c r="Y3123" s="11">
        <f t="shared" si="1129"/>
        <v>26817.176210707279</v>
      </c>
      <c r="Z3123" s="11">
        <f t="shared" si="1129"/>
        <v>28845.070699963333</v>
      </c>
      <c r="AA3123" s="11">
        <f t="shared" si="1129"/>
        <v>29388.44383983656</v>
      </c>
      <c r="AB3123" s="11">
        <f t="shared" si="1129"/>
        <v>29900.663689628847</v>
      </c>
      <c r="AC3123" s="11">
        <f t="shared" si="1129"/>
        <v>30476.14896915287</v>
      </c>
      <c r="AD3123" s="11">
        <f t="shared" si="1129"/>
        <v>31083.96193790745</v>
      </c>
      <c r="AE3123" s="11">
        <f t="shared" si="1129"/>
        <v>31731.698771823896</v>
      </c>
      <c r="AF3123" s="11">
        <f t="shared" si="1129"/>
        <v>32426.426788343259</v>
      </c>
      <c r="AG3123" s="11">
        <f t="shared" si="1129"/>
        <v>33172.971244578643</v>
      </c>
      <c r="AH3123" s="11">
        <f t="shared" si="1129"/>
        <v>33945.057059261802</v>
      </c>
      <c r="AI3123" s="11">
        <f t="shared" si="1129"/>
        <v>34716.734846975669</v>
      </c>
      <c r="AJ3123" s="11">
        <f t="shared" si="1129"/>
        <v>35233.179176030724</v>
      </c>
      <c r="AK3123" s="11">
        <f t="shared" si="1129"/>
        <v>30957.476460356276</v>
      </c>
      <c r="AL3123" s="11">
        <f t="shared" si="1129"/>
        <v>31492.41553113436</v>
      </c>
      <c r="AM3123" s="11">
        <f t="shared" si="1129"/>
        <v>31993.132093093118</v>
      </c>
      <c r="AN3123" s="11">
        <f t="shared" si="1129"/>
        <v>32477.596736471645</v>
      </c>
      <c r="AO3123" s="11">
        <f t="shared" si="1129"/>
        <v>32944.212646598418</v>
      </c>
      <c r="AP3123" s="11">
        <f t="shared" si="1129"/>
        <v>33390.961747812733</v>
      </c>
      <c r="AQ3123" s="11">
        <f t="shared" si="1129"/>
        <v>33815.055288354357</v>
      </c>
      <c r="AR3123" s="11">
        <f t="shared" si="1129"/>
        <v>34213.229868198374</v>
      </c>
      <c r="AS3123" s="11">
        <f t="shared" si="1129"/>
        <v>34581.343443650389</v>
      </c>
      <c r="AT3123" s="11">
        <f t="shared" si="1129"/>
        <v>34914.829039060569</v>
      </c>
      <c r="AU3123" s="11">
        <f t="shared" si="1129"/>
        <v>35209.341039664869</v>
      </c>
      <c r="AV3123" s="11">
        <f t="shared" si="1129"/>
        <v>35461.669251666375</v>
      </c>
      <c r="AW3123" s="11">
        <f t="shared" si="1129"/>
        <v>35688.100238956198</v>
      </c>
      <c r="AX3123" s="11"/>
    </row>
    <row r="3124" spans="1:50">
      <c r="C3124" s="10" t="s">
        <v>4</v>
      </c>
      <c r="D3124" s="9"/>
      <c r="E3124" s="8"/>
      <c r="F3124" s="3">
        <f t="shared" ref="F3124:AW3128" si="1130">F2564*F172</f>
        <v>0</v>
      </c>
      <c r="G3124" s="3">
        <f t="shared" si="1130"/>
        <v>0</v>
      </c>
      <c r="H3124" s="3">
        <f t="shared" si="1130"/>
        <v>0</v>
      </c>
      <c r="I3124" s="3">
        <f t="shared" si="1130"/>
        <v>0</v>
      </c>
      <c r="J3124" s="3">
        <f t="shared" si="1130"/>
        <v>0</v>
      </c>
      <c r="K3124" s="3">
        <f t="shared" si="1130"/>
        <v>0</v>
      </c>
      <c r="L3124" s="3">
        <f t="shared" si="1130"/>
        <v>0</v>
      </c>
      <c r="M3124" s="3">
        <f t="shared" si="1130"/>
        <v>0</v>
      </c>
      <c r="N3124" s="3">
        <f t="shared" si="1130"/>
        <v>0</v>
      </c>
      <c r="O3124" s="3">
        <f t="shared" si="1130"/>
        <v>0</v>
      </c>
      <c r="P3124" s="3">
        <f t="shared" si="1130"/>
        <v>0</v>
      </c>
      <c r="Q3124" s="3">
        <f t="shared" si="1130"/>
        <v>0</v>
      </c>
      <c r="R3124" s="3">
        <f t="shared" si="1130"/>
        <v>0</v>
      </c>
      <c r="S3124" s="3">
        <f t="shared" si="1130"/>
        <v>0</v>
      </c>
      <c r="T3124" s="3">
        <f t="shared" si="1130"/>
        <v>0</v>
      </c>
      <c r="U3124" s="3">
        <f t="shared" si="1130"/>
        <v>0</v>
      </c>
      <c r="V3124" s="3">
        <f t="shared" si="1130"/>
        <v>0</v>
      </c>
      <c r="W3124" s="3">
        <f t="shared" si="1130"/>
        <v>0</v>
      </c>
      <c r="X3124" s="3">
        <f t="shared" si="1130"/>
        <v>0</v>
      </c>
      <c r="Y3124" s="3">
        <f t="shared" si="1130"/>
        <v>0</v>
      </c>
      <c r="Z3124" s="3">
        <f t="shared" si="1130"/>
        <v>0</v>
      </c>
      <c r="AA3124" s="3">
        <f t="shared" si="1130"/>
        <v>0</v>
      </c>
      <c r="AB3124" s="3">
        <f t="shared" si="1130"/>
        <v>0</v>
      </c>
      <c r="AC3124" s="3">
        <f t="shared" si="1130"/>
        <v>0</v>
      </c>
      <c r="AD3124" s="3">
        <f t="shared" si="1130"/>
        <v>0</v>
      </c>
      <c r="AE3124" s="3">
        <f t="shared" si="1130"/>
        <v>0</v>
      </c>
      <c r="AF3124" s="3">
        <f t="shared" si="1130"/>
        <v>0</v>
      </c>
      <c r="AG3124" s="3">
        <f t="shared" si="1130"/>
        <v>0</v>
      </c>
      <c r="AH3124" s="3">
        <f t="shared" si="1130"/>
        <v>0</v>
      </c>
      <c r="AI3124" s="3">
        <f t="shared" si="1130"/>
        <v>0</v>
      </c>
      <c r="AJ3124" s="3">
        <f t="shared" si="1130"/>
        <v>0</v>
      </c>
      <c r="AK3124" s="3">
        <f t="shared" si="1130"/>
        <v>0</v>
      </c>
      <c r="AL3124" s="3">
        <f t="shared" si="1130"/>
        <v>0</v>
      </c>
      <c r="AM3124" s="3">
        <f t="shared" si="1130"/>
        <v>0</v>
      </c>
      <c r="AN3124" s="3">
        <f t="shared" si="1130"/>
        <v>0</v>
      </c>
      <c r="AO3124" s="3">
        <f t="shared" si="1130"/>
        <v>0</v>
      </c>
      <c r="AP3124" s="3">
        <f t="shared" si="1130"/>
        <v>0</v>
      </c>
      <c r="AQ3124" s="3">
        <f t="shared" si="1130"/>
        <v>0</v>
      </c>
      <c r="AR3124" s="3">
        <f t="shared" si="1130"/>
        <v>0</v>
      </c>
      <c r="AS3124" s="3">
        <f t="shared" si="1130"/>
        <v>0</v>
      </c>
      <c r="AT3124" s="3">
        <f t="shared" si="1130"/>
        <v>0</v>
      </c>
      <c r="AU3124" s="3">
        <f t="shared" si="1130"/>
        <v>0</v>
      </c>
      <c r="AV3124" s="3">
        <f t="shared" si="1130"/>
        <v>0</v>
      </c>
      <c r="AW3124" s="3">
        <f t="shared" si="1130"/>
        <v>0</v>
      </c>
      <c r="AX3124" s="3"/>
    </row>
    <row r="3125" spans="1:50">
      <c r="C3125" s="10" t="s">
        <v>3</v>
      </c>
      <c r="D3125" s="9"/>
      <c r="E3125" s="8"/>
      <c r="F3125" s="3">
        <f t="shared" si="1130"/>
        <v>0</v>
      </c>
      <c r="G3125" s="3">
        <f t="shared" si="1130"/>
        <v>0</v>
      </c>
      <c r="H3125" s="3">
        <f t="shared" si="1130"/>
        <v>0</v>
      </c>
      <c r="I3125" s="3">
        <f t="shared" si="1130"/>
        <v>0</v>
      </c>
      <c r="J3125" s="3">
        <f t="shared" si="1130"/>
        <v>0</v>
      </c>
      <c r="K3125" s="3">
        <f t="shared" si="1130"/>
        <v>0</v>
      </c>
      <c r="L3125" s="3">
        <f t="shared" si="1130"/>
        <v>0</v>
      </c>
      <c r="M3125" s="3">
        <f t="shared" si="1130"/>
        <v>0</v>
      </c>
      <c r="N3125" s="3">
        <f t="shared" si="1130"/>
        <v>0</v>
      </c>
      <c r="O3125" s="3">
        <f t="shared" si="1130"/>
        <v>0</v>
      </c>
      <c r="P3125" s="3">
        <f t="shared" si="1130"/>
        <v>0</v>
      </c>
      <c r="Q3125" s="3">
        <f t="shared" si="1130"/>
        <v>0</v>
      </c>
      <c r="R3125" s="3">
        <f t="shared" si="1130"/>
        <v>0</v>
      </c>
      <c r="S3125" s="3">
        <f t="shared" si="1130"/>
        <v>0</v>
      </c>
      <c r="T3125" s="3">
        <f t="shared" si="1130"/>
        <v>0</v>
      </c>
      <c r="U3125" s="3">
        <f t="shared" si="1130"/>
        <v>0</v>
      </c>
      <c r="V3125" s="3">
        <f t="shared" si="1130"/>
        <v>0</v>
      </c>
      <c r="W3125" s="3">
        <f t="shared" si="1130"/>
        <v>0</v>
      </c>
      <c r="X3125" s="3">
        <f t="shared" si="1130"/>
        <v>0</v>
      </c>
      <c r="Y3125" s="3">
        <f t="shared" si="1130"/>
        <v>0</v>
      </c>
      <c r="Z3125" s="3">
        <f t="shared" si="1130"/>
        <v>0</v>
      </c>
      <c r="AA3125" s="3">
        <f t="shared" si="1130"/>
        <v>0</v>
      </c>
      <c r="AB3125" s="3">
        <f t="shared" si="1130"/>
        <v>0</v>
      </c>
      <c r="AC3125" s="3">
        <f t="shared" si="1130"/>
        <v>0</v>
      </c>
      <c r="AD3125" s="3">
        <f t="shared" si="1130"/>
        <v>0</v>
      </c>
      <c r="AE3125" s="3">
        <f t="shared" si="1130"/>
        <v>0</v>
      </c>
      <c r="AF3125" s="3">
        <f t="shared" si="1130"/>
        <v>0</v>
      </c>
      <c r="AG3125" s="3">
        <f t="shared" si="1130"/>
        <v>0</v>
      </c>
      <c r="AH3125" s="3">
        <f t="shared" si="1130"/>
        <v>0</v>
      </c>
      <c r="AI3125" s="3">
        <f t="shared" si="1130"/>
        <v>0</v>
      </c>
      <c r="AJ3125" s="3">
        <f t="shared" si="1130"/>
        <v>0</v>
      </c>
      <c r="AK3125" s="3">
        <f t="shared" si="1130"/>
        <v>0</v>
      </c>
      <c r="AL3125" s="3">
        <f t="shared" si="1130"/>
        <v>0</v>
      </c>
      <c r="AM3125" s="3">
        <f t="shared" si="1130"/>
        <v>0</v>
      </c>
      <c r="AN3125" s="3">
        <f t="shared" si="1130"/>
        <v>0</v>
      </c>
      <c r="AO3125" s="3">
        <f t="shared" si="1130"/>
        <v>0</v>
      </c>
      <c r="AP3125" s="3">
        <f t="shared" si="1130"/>
        <v>0</v>
      </c>
      <c r="AQ3125" s="3">
        <f t="shared" si="1130"/>
        <v>0</v>
      </c>
      <c r="AR3125" s="3">
        <f t="shared" si="1130"/>
        <v>0</v>
      </c>
      <c r="AS3125" s="3">
        <f t="shared" si="1130"/>
        <v>0</v>
      </c>
      <c r="AT3125" s="3">
        <f t="shared" si="1130"/>
        <v>0</v>
      </c>
      <c r="AU3125" s="3">
        <f t="shared" si="1130"/>
        <v>0</v>
      </c>
      <c r="AV3125" s="3">
        <f t="shared" si="1130"/>
        <v>0</v>
      </c>
      <c r="AW3125" s="3">
        <f t="shared" si="1130"/>
        <v>0</v>
      </c>
      <c r="AX3125" s="3"/>
    </row>
    <row r="3126" spans="1:50">
      <c r="C3126" s="10" t="s">
        <v>2</v>
      </c>
      <c r="D3126" s="9"/>
      <c r="E3126" s="8"/>
      <c r="F3126" s="3">
        <f t="shared" si="1130"/>
        <v>0</v>
      </c>
      <c r="G3126" s="3">
        <f t="shared" si="1130"/>
        <v>207.67200784423363</v>
      </c>
      <c r="H3126" s="3">
        <f t="shared" si="1130"/>
        <v>411.12701932865127</v>
      </c>
      <c r="I3126" s="3">
        <f t="shared" si="1130"/>
        <v>574.73478038470296</v>
      </c>
      <c r="J3126" s="3">
        <f t="shared" si="1130"/>
        <v>738.65938941472757</v>
      </c>
      <c r="K3126" s="3">
        <f t="shared" si="1130"/>
        <v>893.00949727371062</v>
      </c>
      <c r="L3126" s="3">
        <f t="shared" si="1130"/>
        <v>1040.4107690660915</v>
      </c>
      <c r="M3126" s="3">
        <f t="shared" si="1130"/>
        <v>1918.0198233720164</v>
      </c>
      <c r="N3126" s="3">
        <f t="shared" si="1130"/>
        <v>2826.0372538001325</v>
      </c>
      <c r="O3126" s="3">
        <f t="shared" si="1130"/>
        <v>3711.9022473260038</v>
      </c>
      <c r="P3126" s="3">
        <f t="shared" si="1130"/>
        <v>4631.5216209407081</v>
      </c>
      <c r="Q3126" s="3">
        <f t="shared" si="1130"/>
        <v>5615.0805547084883</v>
      </c>
      <c r="R3126" s="3">
        <f t="shared" si="1130"/>
        <v>6695.243622336151</v>
      </c>
      <c r="S3126" s="3">
        <f t="shared" si="1130"/>
        <v>7865.1089594926798</v>
      </c>
      <c r="T3126" s="3">
        <f t="shared" si="1130"/>
        <v>9097.3376590504577</v>
      </c>
      <c r="U3126" s="3">
        <f t="shared" si="1130"/>
        <v>10369.760913717686</v>
      </c>
      <c r="V3126" s="3">
        <f t="shared" si="1130"/>
        <v>15239.099919820652</v>
      </c>
      <c r="W3126" s="3">
        <f t="shared" si="1130"/>
        <v>16222.020441261859</v>
      </c>
      <c r="X3126" s="3">
        <f t="shared" si="1130"/>
        <v>17424.958572653242</v>
      </c>
      <c r="Y3126" s="3">
        <f t="shared" si="1130"/>
        <v>18662.490465606468</v>
      </c>
      <c r="Z3126" s="3">
        <f t="shared" si="1130"/>
        <v>19938.541812014475</v>
      </c>
      <c r="AA3126" s="3">
        <f t="shared" si="1130"/>
        <v>20308.879733040634</v>
      </c>
      <c r="AB3126" s="3">
        <f t="shared" si="1130"/>
        <v>20657.577864742198</v>
      </c>
      <c r="AC3126" s="3">
        <f t="shared" si="1130"/>
        <v>21049.869958224677</v>
      </c>
      <c r="AD3126" s="3">
        <f t="shared" si="1130"/>
        <v>21464.362330706168</v>
      </c>
      <c r="AE3126" s="3">
        <f t="shared" si="1130"/>
        <v>21906.28531567868</v>
      </c>
      <c r="AF3126" s="3">
        <f t="shared" si="1130"/>
        <v>22380.499561619556</v>
      </c>
      <c r="AG3126" s="3">
        <f t="shared" si="1130"/>
        <v>22890.314470258156</v>
      </c>
      <c r="AH3126" s="3">
        <f t="shared" si="1130"/>
        <v>23417.581775778486</v>
      </c>
      <c r="AI3126" s="3">
        <f t="shared" si="1130"/>
        <v>23944.395229653015</v>
      </c>
      <c r="AJ3126" s="3">
        <f t="shared" si="1130"/>
        <v>24300.590798836402</v>
      </c>
      <c r="AK3126" s="3">
        <f t="shared" si="1130"/>
        <v>21351.606219500929</v>
      </c>
      <c r="AL3126" s="3">
        <f t="shared" si="1130"/>
        <v>21720.557752268982</v>
      </c>
      <c r="AM3126" s="3">
        <f t="shared" si="1130"/>
        <v>22065.905761245638</v>
      </c>
      <c r="AN3126" s="3">
        <f t="shared" si="1130"/>
        <v>22400.044698763228</v>
      </c>
      <c r="AO3126" s="3">
        <f t="shared" si="1130"/>
        <v>22721.87322963652</v>
      </c>
      <c r="AP3126" s="3">
        <f t="shared" si="1130"/>
        <v>23029.999471782234</v>
      </c>
      <c r="AQ3126" s="3">
        <f t="shared" si="1130"/>
        <v>23322.500001968358</v>
      </c>
      <c r="AR3126" s="3">
        <f t="shared" si="1130"/>
        <v>23597.124028456168</v>
      </c>
      <c r="AS3126" s="3">
        <f t="shared" si="1130"/>
        <v>23851.014752306648</v>
      </c>
      <c r="AT3126" s="3">
        <f t="shared" si="1130"/>
        <v>24081.022295789473</v>
      </c>
      <c r="AU3126" s="3">
        <f t="shared" si="1130"/>
        <v>24284.14945545551</v>
      </c>
      <c r="AV3126" s="3">
        <f t="shared" si="1130"/>
        <v>24458.182136304877</v>
      </c>
      <c r="AW3126" s="3">
        <f t="shared" si="1130"/>
        <v>24614.35330493021</v>
      </c>
      <c r="AX3126" s="3"/>
    </row>
    <row r="3127" spans="1:50">
      <c r="C3127" s="10" t="s">
        <v>1</v>
      </c>
      <c r="D3127" s="9"/>
      <c r="E3127" s="8"/>
      <c r="F3127" s="3">
        <f t="shared" si="1130"/>
        <v>0</v>
      </c>
      <c r="G3127" s="3">
        <f t="shared" si="1130"/>
        <v>229.61154053444676</v>
      </c>
      <c r="H3127" s="3">
        <f t="shared" si="1130"/>
        <v>464.46414046830455</v>
      </c>
      <c r="I3127" s="3">
        <f t="shared" si="1130"/>
        <v>662.91875413309322</v>
      </c>
      <c r="J3127" s="3">
        <f t="shared" si="1130"/>
        <v>869.22133739517528</v>
      </c>
      <c r="K3127" s="3">
        <f t="shared" si="1130"/>
        <v>1071.3490143991282</v>
      </c>
      <c r="L3127" s="3">
        <f t="shared" si="1130"/>
        <v>76.301373515038605</v>
      </c>
      <c r="M3127" s="3">
        <f t="shared" si="1130"/>
        <v>286.44448248874517</v>
      </c>
      <c r="N3127" s="3">
        <f t="shared" si="1130"/>
        <v>506.78090147380135</v>
      </c>
      <c r="O3127" s="3">
        <f t="shared" si="1130"/>
        <v>730.16643996175458</v>
      </c>
      <c r="P3127" s="3">
        <f t="shared" si="1130"/>
        <v>967.21976188743326</v>
      </c>
      <c r="Q3127" s="3">
        <f t="shared" si="1130"/>
        <v>1225.4714586560635</v>
      </c>
      <c r="R3127" s="3">
        <f t="shared" si="1130"/>
        <v>1513.5559023699473</v>
      </c>
      <c r="S3127" s="3">
        <f t="shared" si="1130"/>
        <v>1831.4373810687666</v>
      </c>
      <c r="T3127" s="3">
        <f t="shared" si="1130"/>
        <v>2173.7259185577159</v>
      </c>
      <c r="U3127" s="3">
        <f t="shared" si="1130"/>
        <v>4010.3383926598826</v>
      </c>
      <c r="V3127" s="3">
        <f t="shared" si="1130"/>
        <v>6116.3888743611906</v>
      </c>
      <c r="W3127" s="3">
        <f t="shared" si="1130"/>
        <v>6723.3568122354091</v>
      </c>
      <c r="X3127" s="3">
        <f t="shared" si="1130"/>
        <v>7427.5697377402721</v>
      </c>
      <c r="Y3127" s="3">
        <f t="shared" si="1130"/>
        <v>8154.68574510081</v>
      </c>
      <c r="Z3127" s="3">
        <f t="shared" si="1130"/>
        <v>8906.528887948858</v>
      </c>
      <c r="AA3127" s="3">
        <f t="shared" si="1130"/>
        <v>9079.5641067959277</v>
      </c>
      <c r="AB3127" s="3">
        <f t="shared" si="1130"/>
        <v>9243.0858248866516</v>
      </c>
      <c r="AC3127" s="3">
        <f t="shared" si="1130"/>
        <v>9426.2790109281941</v>
      </c>
      <c r="AD3127" s="3">
        <f t="shared" si="1130"/>
        <v>9619.5996072012822</v>
      </c>
      <c r="AE3127" s="3">
        <f t="shared" si="1130"/>
        <v>9825.4134561452138</v>
      </c>
      <c r="AF3127" s="3">
        <f t="shared" si="1130"/>
        <v>10045.927226723703</v>
      </c>
      <c r="AG3127" s="3">
        <f t="shared" si="1130"/>
        <v>10282.656774320491</v>
      </c>
      <c r="AH3127" s="3">
        <f t="shared" si="1130"/>
        <v>10527.475283483314</v>
      </c>
      <c r="AI3127" s="3">
        <f t="shared" si="1130"/>
        <v>10772.339617322657</v>
      </c>
      <c r="AJ3127" s="3">
        <f t="shared" si="1130"/>
        <v>10932.588377194324</v>
      </c>
      <c r="AK3127" s="3">
        <f t="shared" si="1130"/>
        <v>9605.8702408553472</v>
      </c>
      <c r="AL3127" s="3">
        <f t="shared" si="1130"/>
        <v>9771.8577788653784</v>
      </c>
      <c r="AM3127" s="3">
        <f t="shared" si="1130"/>
        <v>9927.2263318474816</v>
      </c>
      <c r="AN3127" s="3">
        <f t="shared" si="1130"/>
        <v>10077.552037708418</v>
      </c>
      <c r="AO3127" s="3">
        <f t="shared" si="1130"/>
        <v>10222.339416961902</v>
      </c>
      <c r="AP3127" s="3">
        <f t="shared" si="1130"/>
        <v>10360.962276030501</v>
      </c>
      <c r="AQ3127" s="3">
        <f t="shared" si="1130"/>
        <v>10492.555286385999</v>
      </c>
      <c r="AR3127" s="3">
        <f t="shared" si="1130"/>
        <v>10616.105839742206</v>
      </c>
      <c r="AS3127" s="3">
        <f t="shared" si="1130"/>
        <v>10730.328691343742</v>
      </c>
      <c r="AT3127" s="3">
        <f t="shared" si="1130"/>
        <v>10833.806743271098</v>
      </c>
      <c r="AU3127" s="3">
        <f t="shared" si="1130"/>
        <v>10925.191584209357</v>
      </c>
      <c r="AV3127" s="3">
        <f t="shared" si="1130"/>
        <v>11003.487115361499</v>
      </c>
      <c r="AW3127" s="3">
        <f t="shared" si="1130"/>
        <v>11073.746934025989</v>
      </c>
      <c r="AX3127" s="3"/>
    </row>
    <row r="3128" spans="1:50">
      <c r="C3128" s="7" t="s">
        <v>0</v>
      </c>
      <c r="D3128" s="6"/>
      <c r="E3128" s="5"/>
      <c r="F3128" s="4">
        <f t="shared" si="1130"/>
        <v>0</v>
      </c>
      <c r="G3128" s="4">
        <f t="shared" si="1130"/>
        <v>0</v>
      </c>
      <c r="H3128" s="4">
        <f t="shared" si="1130"/>
        <v>0</v>
      </c>
      <c r="I3128" s="4">
        <f t="shared" si="1130"/>
        <v>0</v>
      </c>
      <c r="J3128" s="4">
        <f t="shared" si="1130"/>
        <v>0</v>
      </c>
      <c r="K3128" s="4">
        <f t="shared" si="1130"/>
        <v>0</v>
      </c>
      <c r="L3128" s="4">
        <f t="shared" si="1130"/>
        <v>0</v>
      </c>
      <c r="M3128" s="4">
        <f t="shared" si="1130"/>
        <v>0</v>
      </c>
      <c r="N3128" s="4">
        <f t="shared" si="1130"/>
        <v>0</v>
      </c>
      <c r="O3128" s="4">
        <f t="shared" si="1130"/>
        <v>0</v>
      </c>
      <c r="P3128" s="4">
        <f t="shared" si="1130"/>
        <v>0</v>
      </c>
      <c r="Q3128" s="4">
        <f t="shared" si="1130"/>
        <v>0</v>
      </c>
      <c r="R3128" s="4">
        <f t="shared" si="1130"/>
        <v>0</v>
      </c>
      <c r="S3128" s="4">
        <f t="shared" si="1130"/>
        <v>0</v>
      </c>
      <c r="T3128" s="4">
        <f t="shared" si="1130"/>
        <v>0</v>
      </c>
      <c r="U3128" s="4">
        <f t="shared" si="1130"/>
        <v>0</v>
      </c>
      <c r="V3128" s="4">
        <f t="shared" si="1130"/>
        <v>0</v>
      </c>
      <c r="W3128" s="4">
        <f t="shared" si="1130"/>
        <v>0</v>
      </c>
      <c r="X3128" s="4">
        <f t="shared" si="1130"/>
        <v>0</v>
      </c>
      <c r="Y3128" s="4">
        <f t="shared" si="1130"/>
        <v>0</v>
      </c>
      <c r="Z3128" s="4">
        <f t="shared" si="1130"/>
        <v>0</v>
      </c>
      <c r="AA3128" s="4">
        <f t="shared" si="1130"/>
        <v>0</v>
      </c>
      <c r="AB3128" s="4">
        <f t="shared" si="1130"/>
        <v>0</v>
      </c>
      <c r="AC3128" s="4">
        <f t="shared" si="1130"/>
        <v>0</v>
      </c>
      <c r="AD3128" s="4">
        <f t="shared" si="1130"/>
        <v>0</v>
      </c>
      <c r="AE3128" s="4">
        <f t="shared" si="1130"/>
        <v>0</v>
      </c>
      <c r="AF3128" s="4">
        <f t="shared" si="1130"/>
        <v>0</v>
      </c>
      <c r="AG3128" s="4">
        <f t="shared" si="1130"/>
        <v>0</v>
      </c>
      <c r="AH3128" s="4">
        <f t="shared" si="1130"/>
        <v>0</v>
      </c>
      <c r="AI3128" s="4">
        <f t="shared" si="1130"/>
        <v>0</v>
      </c>
      <c r="AJ3128" s="4">
        <f t="shared" si="1130"/>
        <v>0</v>
      </c>
      <c r="AK3128" s="4">
        <f t="shared" si="1130"/>
        <v>0</v>
      </c>
      <c r="AL3128" s="4">
        <f t="shared" si="1130"/>
        <v>0</v>
      </c>
      <c r="AM3128" s="4">
        <f t="shared" si="1130"/>
        <v>0</v>
      </c>
      <c r="AN3128" s="4">
        <f t="shared" si="1130"/>
        <v>0</v>
      </c>
      <c r="AO3128" s="4">
        <f t="shared" si="1130"/>
        <v>0</v>
      </c>
      <c r="AP3128" s="4">
        <f t="shared" si="1130"/>
        <v>0</v>
      </c>
      <c r="AQ3128" s="4">
        <f t="shared" si="1130"/>
        <v>0</v>
      </c>
      <c r="AR3128" s="4">
        <f t="shared" si="1130"/>
        <v>0</v>
      </c>
      <c r="AS3128" s="4">
        <f t="shared" si="1130"/>
        <v>0</v>
      </c>
      <c r="AT3128" s="4">
        <f t="shared" si="1130"/>
        <v>0</v>
      </c>
      <c r="AU3128" s="4">
        <f t="shared" si="1130"/>
        <v>0</v>
      </c>
      <c r="AV3128" s="4">
        <f t="shared" si="1130"/>
        <v>0</v>
      </c>
      <c r="AW3128" s="4">
        <f t="shared" si="1130"/>
        <v>0</v>
      </c>
      <c r="AX3128" s="3"/>
    </row>
    <row r="3129" spans="1:50">
      <c r="A3129" s="15"/>
      <c r="B3129" s="15"/>
      <c r="C3129" s="14">
        <v>3</v>
      </c>
      <c r="D3129" s="13"/>
      <c r="E3129" s="12"/>
      <c r="F3129" s="11">
        <f t="shared" ref="F3129:AW3129" si="1131">SUM(F3130:F3134)</f>
        <v>0</v>
      </c>
      <c r="G3129" s="11">
        <f t="shared" si="1131"/>
        <v>0</v>
      </c>
      <c r="H3129" s="11">
        <f t="shared" si="1131"/>
        <v>433.74139595835186</v>
      </c>
      <c r="I3129" s="11">
        <f t="shared" si="1131"/>
        <v>868.49770401261878</v>
      </c>
      <c r="J3129" s="11">
        <f t="shared" si="1131"/>
        <v>1227.6257271986528</v>
      </c>
      <c r="K3129" s="11">
        <f t="shared" si="1131"/>
        <v>1594.8517822294198</v>
      </c>
      <c r="L3129" s="11">
        <f t="shared" si="1131"/>
        <v>1948.4392510070843</v>
      </c>
      <c r="M3129" s="11">
        <f t="shared" si="1131"/>
        <v>1107.7591724005472</v>
      </c>
      <c r="N3129" s="11">
        <f t="shared" si="1131"/>
        <v>2186.7658356104425</v>
      </c>
      <c r="O3129" s="11">
        <f t="shared" si="1131"/>
        <v>3306.0473209848315</v>
      </c>
      <c r="P3129" s="11">
        <f t="shared" si="1131"/>
        <v>4406.3778530134259</v>
      </c>
      <c r="Q3129" s="11">
        <f t="shared" si="1131"/>
        <v>5553.7484557461767</v>
      </c>
      <c r="R3129" s="11">
        <f t="shared" si="1131"/>
        <v>6785.57162235738</v>
      </c>
      <c r="S3129" s="11">
        <f t="shared" si="1131"/>
        <v>8142.8141368575161</v>
      </c>
      <c r="T3129" s="11">
        <f t="shared" si="1131"/>
        <v>9618.5939635584728</v>
      </c>
      <c r="U3129" s="11">
        <f t="shared" si="1131"/>
        <v>11180.445188812555</v>
      </c>
      <c r="V3129" s="11">
        <f t="shared" si="1131"/>
        <v>14264.259489684355</v>
      </c>
      <c r="W3129" s="11">
        <f t="shared" si="1131"/>
        <v>21183.429033761866</v>
      </c>
      <c r="X3129" s="11">
        <f t="shared" si="1131"/>
        <v>22760.480284720434</v>
      </c>
      <c r="Y3129" s="11">
        <f t="shared" si="1131"/>
        <v>24652.236809099715</v>
      </c>
      <c r="Z3129" s="11">
        <f t="shared" si="1131"/>
        <v>26601.025757834017</v>
      </c>
      <c r="AA3129" s="11">
        <f t="shared" si="1131"/>
        <v>28612.550518876818</v>
      </c>
      <c r="AB3129" s="11">
        <f t="shared" si="1131"/>
        <v>29151.542570189973</v>
      </c>
      <c r="AC3129" s="11">
        <f t="shared" si="1131"/>
        <v>29659.632438927954</v>
      </c>
      <c r="AD3129" s="11">
        <f t="shared" si="1131"/>
        <v>30230.477729713646</v>
      </c>
      <c r="AE3129" s="11">
        <f t="shared" si="1131"/>
        <v>30833.390089673441</v>
      </c>
      <c r="AF3129" s="11">
        <f t="shared" si="1131"/>
        <v>31475.904458242709</v>
      </c>
      <c r="AG3129" s="11">
        <f t="shared" si="1131"/>
        <v>32165.031178745994</v>
      </c>
      <c r="AH3129" s="11">
        <f t="shared" si="1131"/>
        <v>32905.556607165854</v>
      </c>
      <c r="AI3129" s="11">
        <f t="shared" si="1131"/>
        <v>33671.417468239655</v>
      </c>
      <c r="AJ3129" s="11">
        <f t="shared" si="1131"/>
        <v>34436.873560193169</v>
      </c>
      <c r="AK3129" s="11">
        <f t="shared" si="1131"/>
        <v>34949.154687405717</v>
      </c>
      <c r="AL3129" s="11">
        <f t="shared" si="1131"/>
        <v>30707.919604392642</v>
      </c>
      <c r="AM3129" s="11">
        <f t="shared" si="1131"/>
        <v>31238.546382054516</v>
      </c>
      <c r="AN3129" s="11">
        <f t="shared" si="1131"/>
        <v>31735.226528089923</v>
      </c>
      <c r="AO3129" s="11">
        <f t="shared" si="1131"/>
        <v>32215.78576679562</v>
      </c>
      <c r="AP3129" s="11">
        <f t="shared" si="1131"/>
        <v>32678.640155868743</v>
      </c>
      <c r="AQ3129" s="11">
        <f t="shared" si="1131"/>
        <v>33121.78788791957</v>
      </c>
      <c r="AR3129" s="11">
        <f t="shared" si="1131"/>
        <v>33542.462692093977</v>
      </c>
      <c r="AS3129" s="11">
        <f t="shared" si="1131"/>
        <v>33937.427475545264</v>
      </c>
      <c r="AT3129" s="11">
        <f t="shared" si="1131"/>
        <v>34302.573584749021</v>
      </c>
      <c r="AU3129" s="11">
        <f t="shared" si="1131"/>
        <v>34633.370859720482</v>
      </c>
      <c r="AV3129" s="11">
        <f t="shared" si="1131"/>
        <v>34925.508716908771</v>
      </c>
      <c r="AW3129" s="11">
        <f t="shared" si="1131"/>
        <v>35175.802840784956</v>
      </c>
      <c r="AX3129" s="11"/>
    </row>
    <row r="3130" spans="1:50">
      <c r="C3130" s="10" t="s">
        <v>4</v>
      </c>
      <c r="D3130" s="9"/>
      <c r="E3130" s="8"/>
      <c r="F3130" s="3">
        <f t="shared" ref="F3130:AW3134" si="1132">F2570*F178</f>
        <v>0</v>
      </c>
      <c r="G3130" s="3">
        <f t="shared" si="1132"/>
        <v>0</v>
      </c>
      <c r="H3130" s="3">
        <f t="shared" si="1132"/>
        <v>0</v>
      </c>
      <c r="I3130" s="3">
        <f t="shared" si="1132"/>
        <v>0</v>
      </c>
      <c r="J3130" s="3">
        <f t="shared" si="1132"/>
        <v>0</v>
      </c>
      <c r="K3130" s="3">
        <f t="shared" si="1132"/>
        <v>0</v>
      </c>
      <c r="L3130" s="3">
        <f t="shared" si="1132"/>
        <v>0</v>
      </c>
      <c r="M3130" s="3">
        <f t="shared" si="1132"/>
        <v>0</v>
      </c>
      <c r="N3130" s="3">
        <f t="shared" si="1132"/>
        <v>0</v>
      </c>
      <c r="O3130" s="3">
        <f t="shared" si="1132"/>
        <v>0</v>
      </c>
      <c r="P3130" s="3">
        <f t="shared" si="1132"/>
        <v>0</v>
      </c>
      <c r="Q3130" s="3">
        <f t="shared" si="1132"/>
        <v>0</v>
      </c>
      <c r="R3130" s="3">
        <f t="shared" si="1132"/>
        <v>0</v>
      </c>
      <c r="S3130" s="3">
        <f t="shared" si="1132"/>
        <v>0</v>
      </c>
      <c r="T3130" s="3">
        <f t="shared" si="1132"/>
        <v>0</v>
      </c>
      <c r="U3130" s="3">
        <f t="shared" si="1132"/>
        <v>0</v>
      </c>
      <c r="V3130" s="3">
        <f t="shared" si="1132"/>
        <v>0</v>
      </c>
      <c r="W3130" s="3">
        <f t="shared" si="1132"/>
        <v>0</v>
      </c>
      <c r="X3130" s="3">
        <f t="shared" si="1132"/>
        <v>0</v>
      </c>
      <c r="Y3130" s="3">
        <f t="shared" si="1132"/>
        <v>0</v>
      </c>
      <c r="Z3130" s="3">
        <f t="shared" si="1132"/>
        <v>0</v>
      </c>
      <c r="AA3130" s="3">
        <f t="shared" si="1132"/>
        <v>0</v>
      </c>
      <c r="AB3130" s="3">
        <f t="shared" si="1132"/>
        <v>0</v>
      </c>
      <c r="AC3130" s="3">
        <f t="shared" si="1132"/>
        <v>0</v>
      </c>
      <c r="AD3130" s="3">
        <f t="shared" si="1132"/>
        <v>0</v>
      </c>
      <c r="AE3130" s="3">
        <f t="shared" si="1132"/>
        <v>0</v>
      </c>
      <c r="AF3130" s="3">
        <f t="shared" si="1132"/>
        <v>0</v>
      </c>
      <c r="AG3130" s="3">
        <f t="shared" si="1132"/>
        <v>0</v>
      </c>
      <c r="AH3130" s="3">
        <f t="shared" si="1132"/>
        <v>0</v>
      </c>
      <c r="AI3130" s="3">
        <f t="shared" si="1132"/>
        <v>0</v>
      </c>
      <c r="AJ3130" s="3">
        <f t="shared" si="1132"/>
        <v>0</v>
      </c>
      <c r="AK3130" s="3">
        <f t="shared" si="1132"/>
        <v>0</v>
      </c>
      <c r="AL3130" s="3">
        <f t="shared" si="1132"/>
        <v>0</v>
      </c>
      <c r="AM3130" s="3">
        <f t="shared" si="1132"/>
        <v>0</v>
      </c>
      <c r="AN3130" s="3">
        <f t="shared" si="1132"/>
        <v>0</v>
      </c>
      <c r="AO3130" s="3">
        <f t="shared" si="1132"/>
        <v>0</v>
      </c>
      <c r="AP3130" s="3">
        <f t="shared" si="1132"/>
        <v>0</v>
      </c>
      <c r="AQ3130" s="3">
        <f t="shared" si="1132"/>
        <v>0</v>
      </c>
      <c r="AR3130" s="3">
        <f t="shared" si="1132"/>
        <v>0</v>
      </c>
      <c r="AS3130" s="3">
        <f t="shared" si="1132"/>
        <v>0</v>
      </c>
      <c r="AT3130" s="3">
        <f t="shared" si="1132"/>
        <v>0</v>
      </c>
      <c r="AU3130" s="3">
        <f t="shared" si="1132"/>
        <v>0</v>
      </c>
      <c r="AV3130" s="3">
        <f t="shared" si="1132"/>
        <v>0</v>
      </c>
      <c r="AW3130" s="3">
        <f t="shared" si="1132"/>
        <v>0</v>
      </c>
      <c r="AX3130" s="3"/>
    </row>
    <row r="3131" spans="1:50">
      <c r="C3131" s="10" t="s">
        <v>3</v>
      </c>
      <c r="D3131" s="9"/>
      <c r="E3131" s="8"/>
      <c r="F3131" s="3">
        <f t="shared" si="1132"/>
        <v>0</v>
      </c>
      <c r="G3131" s="3">
        <f t="shared" si="1132"/>
        <v>0</v>
      </c>
      <c r="H3131" s="3">
        <f t="shared" si="1132"/>
        <v>0</v>
      </c>
      <c r="I3131" s="3">
        <f t="shared" si="1132"/>
        <v>0</v>
      </c>
      <c r="J3131" s="3">
        <f t="shared" si="1132"/>
        <v>0</v>
      </c>
      <c r="K3131" s="3">
        <f t="shared" si="1132"/>
        <v>0</v>
      </c>
      <c r="L3131" s="3">
        <f t="shared" si="1132"/>
        <v>0</v>
      </c>
      <c r="M3131" s="3">
        <f t="shared" si="1132"/>
        <v>0</v>
      </c>
      <c r="N3131" s="3">
        <f t="shared" si="1132"/>
        <v>0</v>
      </c>
      <c r="O3131" s="3">
        <f t="shared" si="1132"/>
        <v>0</v>
      </c>
      <c r="P3131" s="3">
        <f t="shared" si="1132"/>
        <v>0</v>
      </c>
      <c r="Q3131" s="3">
        <f t="shared" si="1132"/>
        <v>0</v>
      </c>
      <c r="R3131" s="3">
        <f t="shared" si="1132"/>
        <v>0</v>
      </c>
      <c r="S3131" s="3">
        <f t="shared" si="1132"/>
        <v>0</v>
      </c>
      <c r="T3131" s="3">
        <f t="shared" si="1132"/>
        <v>0</v>
      </c>
      <c r="U3131" s="3">
        <f t="shared" si="1132"/>
        <v>0</v>
      </c>
      <c r="V3131" s="3">
        <f t="shared" si="1132"/>
        <v>0</v>
      </c>
      <c r="W3131" s="3">
        <f t="shared" si="1132"/>
        <v>0</v>
      </c>
      <c r="X3131" s="3">
        <f t="shared" si="1132"/>
        <v>0</v>
      </c>
      <c r="Y3131" s="3">
        <f t="shared" si="1132"/>
        <v>0</v>
      </c>
      <c r="Z3131" s="3">
        <f t="shared" si="1132"/>
        <v>0</v>
      </c>
      <c r="AA3131" s="3">
        <f t="shared" si="1132"/>
        <v>0</v>
      </c>
      <c r="AB3131" s="3">
        <f t="shared" si="1132"/>
        <v>0</v>
      </c>
      <c r="AC3131" s="3">
        <f t="shared" si="1132"/>
        <v>0</v>
      </c>
      <c r="AD3131" s="3">
        <f t="shared" si="1132"/>
        <v>0</v>
      </c>
      <c r="AE3131" s="3">
        <f t="shared" si="1132"/>
        <v>0</v>
      </c>
      <c r="AF3131" s="3">
        <f t="shared" si="1132"/>
        <v>0</v>
      </c>
      <c r="AG3131" s="3">
        <f t="shared" si="1132"/>
        <v>0</v>
      </c>
      <c r="AH3131" s="3">
        <f t="shared" si="1132"/>
        <v>0</v>
      </c>
      <c r="AI3131" s="3">
        <f t="shared" si="1132"/>
        <v>0</v>
      </c>
      <c r="AJ3131" s="3">
        <f t="shared" si="1132"/>
        <v>0</v>
      </c>
      <c r="AK3131" s="3">
        <f t="shared" si="1132"/>
        <v>0</v>
      </c>
      <c r="AL3131" s="3">
        <f t="shared" si="1132"/>
        <v>0</v>
      </c>
      <c r="AM3131" s="3">
        <f t="shared" si="1132"/>
        <v>0</v>
      </c>
      <c r="AN3131" s="3">
        <f t="shared" si="1132"/>
        <v>0</v>
      </c>
      <c r="AO3131" s="3">
        <f t="shared" si="1132"/>
        <v>0</v>
      </c>
      <c r="AP3131" s="3">
        <f t="shared" si="1132"/>
        <v>0</v>
      </c>
      <c r="AQ3131" s="3">
        <f t="shared" si="1132"/>
        <v>0</v>
      </c>
      <c r="AR3131" s="3">
        <f t="shared" si="1132"/>
        <v>0</v>
      </c>
      <c r="AS3131" s="3">
        <f t="shared" si="1132"/>
        <v>0</v>
      </c>
      <c r="AT3131" s="3">
        <f t="shared" si="1132"/>
        <v>0</v>
      </c>
      <c r="AU3131" s="3">
        <f t="shared" si="1132"/>
        <v>0</v>
      </c>
      <c r="AV3131" s="3">
        <f t="shared" si="1132"/>
        <v>0</v>
      </c>
      <c r="AW3131" s="3">
        <f t="shared" si="1132"/>
        <v>0</v>
      </c>
      <c r="AX3131" s="3"/>
    </row>
    <row r="3132" spans="1:50">
      <c r="C3132" s="10" t="s">
        <v>2</v>
      </c>
      <c r="D3132" s="9"/>
      <c r="E3132" s="8"/>
      <c r="F3132" s="3">
        <f t="shared" si="1132"/>
        <v>0</v>
      </c>
      <c r="G3132" s="3">
        <f t="shared" si="1132"/>
        <v>0</v>
      </c>
      <c r="H3132" s="3">
        <f t="shared" si="1132"/>
        <v>206.00962910307959</v>
      </c>
      <c r="I3132" s="3">
        <f t="shared" si="1132"/>
        <v>407.83601817765071</v>
      </c>
      <c r="J3132" s="3">
        <f t="shared" si="1132"/>
        <v>570.1341272170888</v>
      </c>
      <c r="K3132" s="3">
        <f t="shared" si="1132"/>
        <v>732.74654791690818</v>
      </c>
      <c r="L3132" s="3">
        <f t="shared" si="1132"/>
        <v>885.86110968249534</v>
      </c>
      <c r="M3132" s="3">
        <f t="shared" si="1132"/>
        <v>1032.0824596202633</v>
      </c>
      <c r="N3132" s="3">
        <f t="shared" si="1132"/>
        <v>1902.666404234868</v>
      </c>
      <c r="O3132" s="3">
        <f t="shared" si="1132"/>
        <v>2803.4153111454898</v>
      </c>
      <c r="P3132" s="3">
        <f t="shared" si="1132"/>
        <v>3682.1891076050983</v>
      </c>
      <c r="Q3132" s="3">
        <f t="shared" si="1132"/>
        <v>4594.4470861405143</v>
      </c>
      <c r="R3132" s="3">
        <f t="shared" si="1132"/>
        <v>5570.1327996359014</v>
      </c>
      <c r="S3132" s="3">
        <f t="shared" si="1132"/>
        <v>6641.6493474978815</v>
      </c>
      <c r="T3132" s="3">
        <f t="shared" si="1132"/>
        <v>7802.150113633551</v>
      </c>
      <c r="U3132" s="3">
        <f t="shared" si="1132"/>
        <v>9024.5150341695498</v>
      </c>
      <c r="V3132" s="3">
        <f t="shared" si="1132"/>
        <v>10286.752759307466</v>
      </c>
      <c r="W3132" s="3">
        <f t="shared" si="1132"/>
        <v>15117.11354330315</v>
      </c>
      <c r="X3132" s="3">
        <f t="shared" si="1132"/>
        <v>16092.165954852948</v>
      </c>
      <c r="Y3132" s="3">
        <f t="shared" si="1132"/>
        <v>17285.4747731881</v>
      </c>
      <c r="Z3132" s="3">
        <f t="shared" si="1132"/>
        <v>18513.100435967597</v>
      </c>
      <c r="AA3132" s="3">
        <f t="shared" si="1132"/>
        <v>19778.937210595272</v>
      </c>
      <c r="AB3132" s="3">
        <f t="shared" si="1132"/>
        <v>20146.310640194075</v>
      </c>
      <c r="AC3132" s="3">
        <f t="shared" si="1132"/>
        <v>20492.217503263731</v>
      </c>
      <c r="AD3132" s="3">
        <f t="shared" si="1132"/>
        <v>20881.369365940445</v>
      </c>
      <c r="AE3132" s="3">
        <f t="shared" si="1132"/>
        <v>21292.543798197166</v>
      </c>
      <c r="AF3132" s="3">
        <f t="shared" si="1132"/>
        <v>21730.929265604977</v>
      </c>
      <c r="AG3132" s="3">
        <f t="shared" si="1132"/>
        <v>22201.347507985301</v>
      </c>
      <c r="AH3132" s="3">
        <f t="shared" si="1132"/>
        <v>22707.081435875258</v>
      </c>
      <c r="AI3132" s="3">
        <f t="shared" si="1132"/>
        <v>23230.128057208531</v>
      </c>
      <c r="AJ3132" s="3">
        <f t="shared" si="1132"/>
        <v>23752.724459900448</v>
      </c>
      <c r="AK3132" s="3">
        <f t="shared" si="1132"/>
        <v>24106.068744753073</v>
      </c>
      <c r="AL3132" s="3">
        <f t="shared" si="1132"/>
        <v>21180.690280288676</v>
      </c>
      <c r="AM3132" s="3">
        <f t="shared" si="1132"/>
        <v>21546.688419429174</v>
      </c>
      <c r="AN3132" s="3">
        <f t="shared" si="1132"/>
        <v>21889.271976930726</v>
      </c>
      <c r="AO3132" s="3">
        <f t="shared" si="1132"/>
        <v>22220.736189664327</v>
      </c>
      <c r="AP3132" s="3">
        <f t="shared" si="1132"/>
        <v>22539.988538443686</v>
      </c>
      <c r="AQ3132" s="3">
        <f t="shared" si="1132"/>
        <v>22845.648282962433</v>
      </c>
      <c r="AR3132" s="3">
        <f t="shared" si="1132"/>
        <v>23135.807396661057</v>
      </c>
      <c r="AS3132" s="3">
        <f t="shared" si="1132"/>
        <v>23408.233105001993</v>
      </c>
      <c r="AT3132" s="3">
        <f t="shared" si="1132"/>
        <v>23660.091477230857</v>
      </c>
      <c r="AU3132" s="3">
        <f t="shared" si="1132"/>
        <v>23888.257849847374</v>
      </c>
      <c r="AV3132" s="3">
        <f t="shared" si="1132"/>
        <v>24089.759011501039</v>
      </c>
      <c r="AW3132" s="3">
        <f t="shared" si="1132"/>
        <v>24262.398590642028</v>
      </c>
      <c r="AX3132" s="3"/>
    </row>
    <row r="3133" spans="1:50">
      <c r="C3133" s="10" t="s">
        <v>1</v>
      </c>
      <c r="D3133" s="9"/>
      <c r="E3133" s="8"/>
      <c r="F3133" s="3">
        <f t="shared" si="1132"/>
        <v>0</v>
      </c>
      <c r="G3133" s="3">
        <f t="shared" si="1132"/>
        <v>0</v>
      </c>
      <c r="H3133" s="3">
        <f t="shared" si="1132"/>
        <v>227.73176685527224</v>
      </c>
      <c r="I3133" s="3">
        <f t="shared" si="1132"/>
        <v>460.66168583496807</v>
      </c>
      <c r="J3133" s="3">
        <f t="shared" si="1132"/>
        <v>657.49159998156392</v>
      </c>
      <c r="K3133" s="3">
        <f t="shared" si="1132"/>
        <v>862.10523431251158</v>
      </c>
      <c r="L3133" s="3">
        <f t="shared" si="1132"/>
        <v>1062.5781413245891</v>
      </c>
      <c r="M3133" s="3">
        <f t="shared" si="1132"/>
        <v>75.676712780283779</v>
      </c>
      <c r="N3133" s="3">
        <f t="shared" si="1132"/>
        <v>284.09943137557462</v>
      </c>
      <c r="O3133" s="3">
        <f t="shared" si="1132"/>
        <v>502.63200983934155</v>
      </c>
      <c r="P3133" s="3">
        <f t="shared" si="1132"/>
        <v>724.18874540832792</v>
      </c>
      <c r="Q3133" s="3">
        <f t="shared" si="1132"/>
        <v>959.30136960566256</v>
      </c>
      <c r="R3133" s="3">
        <f t="shared" si="1132"/>
        <v>1215.4388227214786</v>
      </c>
      <c r="S3133" s="3">
        <f t="shared" si="1132"/>
        <v>1501.1647893596348</v>
      </c>
      <c r="T3133" s="3">
        <f t="shared" si="1132"/>
        <v>1816.4438499249218</v>
      </c>
      <c r="U3133" s="3">
        <f t="shared" si="1132"/>
        <v>2155.9301546430042</v>
      </c>
      <c r="V3133" s="3">
        <f t="shared" si="1132"/>
        <v>3977.5067303768878</v>
      </c>
      <c r="W3133" s="3">
        <f t="shared" si="1132"/>
        <v>6066.3154904587154</v>
      </c>
      <c r="X3133" s="3">
        <f t="shared" si="1132"/>
        <v>6668.3143298674859</v>
      </c>
      <c r="Y3133" s="3">
        <f t="shared" si="1132"/>
        <v>7366.7620359116145</v>
      </c>
      <c r="Z3133" s="3">
        <f t="shared" si="1132"/>
        <v>8087.9253218664198</v>
      </c>
      <c r="AA3133" s="3">
        <f t="shared" si="1132"/>
        <v>8833.6133082815468</v>
      </c>
      <c r="AB3133" s="3">
        <f t="shared" si="1132"/>
        <v>9005.2319299958999</v>
      </c>
      <c r="AC3133" s="3">
        <f t="shared" si="1132"/>
        <v>9167.4149356642229</v>
      </c>
      <c r="AD3133" s="3">
        <f t="shared" si="1132"/>
        <v>9349.1083637732008</v>
      </c>
      <c r="AE3133" s="3">
        <f t="shared" si="1132"/>
        <v>9540.8462914762767</v>
      </c>
      <c r="AF3133" s="3">
        <f t="shared" si="1132"/>
        <v>9744.9751926377303</v>
      </c>
      <c r="AG3133" s="3">
        <f t="shared" si="1132"/>
        <v>9963.6836707606926</v>
      </c>
      <c r="AH3133" s="3">
        <f t="shared" si="1132"/>
        <v>10198.475171290596</v>
      </c>
      <c r="AI3133" s="3">
        <f t="shared" si="1132"/>
        <v>10441.289411031126</v>
      </c>
      <c r="AJ3133" s="3">
        <f t="shared" si="1132"/>
        <v>10684.149100292725</v>
      </c>
      <c r="AK3133" s="3">
        <f t="shared" si="1132"/>
        <v>10843.085942652642</v>
      </c>
      <c r="AL3133" s="3">
        <f t="shared" si="1132"/>
        <v>9527.2293241039661</v>
      </c>
      <c r="AM3133" s="3">
        <f t="shared" si="1132"/>
        <v>9691.8579626253413</v>
      </c>
      <c r="AN3133" s="3">
        <f t="shared" si="1132"/>
        <v>9845.954551159195</v>
      </c>
      <c r="AO3133" s="3">
        <f t="shared" si="1132"/>
        <v>9995.0495771312926</v>
      </c>
      <c r="AP3133" s="3">
        <f t="shared" si="1132"/>
        <v>10138.651617425057</v>
      </c>
      <c r="AQ3133" s="3">
        <f t="shared" si="1132"/>
        <v>10276.139604957136</v>
      </c>
      <c r="AR3133" s="3">
        <f t="shared" si="1132"/>
        <v>10406.655295432918</v>
      </c>
      <c r="AS3133" s="3">
        <f t="shared" si="1132"/>
        <v>10529.194370543275</v>
      </c>
      <c r="AT3133" s="3">
        <f t="shared" si="1132"/>
        <v>10642.482107518166</v>
      </c>
      <c r="AU3133" s="3">
        <f t="shared" si="1132"/>
        <v>10745.113009873106</v>
      </c>
      <c r="AV3133" s="3">
        <f t="shared" si="1132"/>
        <v>10835.749705407734</v>
      </c>
      <c r="AW3133" s="3">
        <f t="shared" si="1132"/>
        <v>10913.40425014293</v>
      </c>
      <c r="AX3133" s="3"/>
    </row>
    <row r="3134" spans="1:50">
      <c r="C3134" s="7" t="s">
        <v>0</v>
      </c>
      <c r="D3134" s="6"/>
      <c r="E3134" s="5"/>
      <c r="F3134" s="4">
        <f t="shared" si="1132"/>
        <v>0</v>
      </c>
      <c r="G3134" s="4">
        <f t="shared" si="1132"/>
        <v>0</v>
      </c>
      <c r="H3134" s="4">
        <f t="shared" si="1132"/>
        <v>0</v>
      </c>
      <c r="I3134" s="4">
        <f t="shared" si="1132"/>
        <v>0</v>
      </c>
      <c r="J3134" s="4">
        <f t="shared" si="1132"/>
        <v>0</v>
      </c>
      <c r="K3134" s="4">
        <f t="shared" si="1132"/>
        <v>0</v>
      </c>
      <c r="L3134" s="4">
        <f t="shared" si="1132"/>
        <v>0</v>
      </c>
      <c r="M3134" s="4">
        <f t="shared" si="1132"/>
        <v>0</v>
      </c>
      <c r="N3134" s="4">
        <f t="shared" si="1132"/>
        <v>0</v>
      </c>
      <c r="O3134" s="4">
        <f t="shared" si="1132"/>
        <v>0</v>
      </c>
      <c r="P3134" s="4">
        <f t="shared" si="1132"/>
        <v>0</v>
      </c>
      <c r="Q3134" s="4">
        <f t="shared" si="1132"/>
        <v>0</v>
      </c>
      <c r="R3134" s="4">
        <f t="shared" si="1132"/>
        <v>0</v>
      </c>
      <c r="S3134" s="4">
        <f t="shared" si="1132"/>
        <v>0</v>
      </c>
      <c r="T3134" s="4">
        <f t="shared" si="1132"/>
        <v>0</v>
      </c>
      <c r="U3134" s="4">
        <f t="shared" si="1132"/>
        <v>0</v>
      </c>
      <c r="V3134" s="4">
        <f t="shared" si="1132"/>
        <v>0</v>
      </c>
      <c r="W3134" s="4">
        <f t="shared" si="1132"/>
        <v>0</v>
      </c>
      <c r="X3134" s="4">
        <f t="shared" si="1132"/>
        <v>0</v>
      </c>
      <c r="Y3134" s="4">
        <f t="shared" si="1132"/>
        <v>0</v>
      </c>
      <c r="Z3134" s="4">
        <f t="shared" si="1132"/>
        <v>0</v>
      </c>
      <c r="AA3134" s="4">
        <f t="shared" si="1132"/>
        <v>0</v>
      </c>
      <c r="AB3134" s="4">
        <f t="shared" si="1132"/>
        <v>0</v>
      </c>
      <c r="AC3134" s="4">
        <f t="shared" si="1132"/>
        <v>0</v>
      </c>
      <c r="AD3134" s="4">
        <f t="shared" si="1132"/>
        <v>0</v>
      </c>
      <c r="AE3134" s="4">
        <f t="shared" si="1132"/>
        <v>0</v>
      </c>
      <c r="AF3134" s="4">
        <f t="shared" si="1132"/>
        <v>0</v>
      </c>
      <c r="AG3134" s="4">
        <f t="shared" si="1132"/>
        <v>0</v>
      </c>
      <c r="AH3134" s="4">
        <f t="shared" si="1132"/>
        <v>0</v>
      </c>
      <c r="AI3134" s="4">
        <f t="shared" si="1132"/>
        <v>0</v>
      </c>
      <c r="AJ3134" s="4">
        <f t="shared" si="1132"/>
        <v>0</v>
      </c>
      <c r="AK3134" s="4">
        <f t="shared" si="1132"/>
        <v>0</v>
      </c>
      <c r="AL3134" s="4">
        <f t="shared" si="1132"/>
        <v>0</v>
      </c>
      <c r="AM3134" s="4">
        <f t="shared" si="1132"/>
        <v>0</v>
      </c>
      <c r="AN3134" s="4">
        <f t="shared" si="1132"/>
        <v>0</v>
      </c>
      <c r="AO3134" s="4">
        <f t="shared" si="1132"/>
        <v>0</v>
      </c>
      <c r="AP3134" s="4">
        <f t="shared" si="1132"/>
        <v>0</v>
      </c>
      <c r="AQ3134" s="4">
        <f t="shared" si="1132"/>
        <v>0</v>
      </c>
      <c r="AR3134" s="4">
        <f t="shared" si="1132"/>
        <v>0</v>
      </c>
      <c r="AS3134" s="4">
        <f t="shared" si="1132"/>
        <v>0</v>
      </c>
      <c r="AT3134" s="4">
        <f t="shared" si="1132"/>
        <v>0</v>
      </c>
      <c r="AU3134" s="4">
        <f t="shared" si="1132"/>
        <v>0</v>
      </c>
      <c r="AV3134" s="4">
        <f t="shared" si="1132"/>
        <v>0</v>
      </c>
      <c r="AW3134" s="4">
        <f t="shared" si="1132"/>
        <v>0</v>
      </c>
      <c r="AX3134" s="3"/>
    </row>
    <row r="3135" spans="1:50">
      <c r="A3135" s="15"/>
      <c r="B3135" s="15"/>
      <c r="C3135" s="14">
        <v>4</v>
      </c>
      <c r="D3135" s="13"/>
      <c r="E3135" s="12"/>
      <c r="F3135" s="11">
        <f t="shared" ref="F3135:AW3135" si="1133">SUM(F3136:F3140)</f>
        <v>0</v>
      </c>
      <c r="G3135" s="11">
        <f t="shared" si="1133"/>
        <v>0</v>
      </c>
      <c r="H3135" s="11">
        <f t="shared" si="1133"/>
        <v>0</v>
      </c>
      <c r="I3135" s="11">
        <f t="shared" si="1133"/>
        <v>429.13676274191357</v>
      </c>
      <c r="J3135" s="11">
        <f t="shared" si="1133"/>
        <v>859.2765508515206</v>
      </c>
      <c r="K3135" s="11">
        <f t="shared" si="1133"/>
        <v>1214.590069760507</v>
      </c>
      <c r="L3135" s="11">
        <f t="shared" si="1133"/>
        <v>1577.9148090478775</v>
      </c>
      <c r="M3135" s="11">
        <f t="shared" si="1133"/>
        <v>1927.7450303240585</v>
      </c>
      <c r="N3135" s="11">
        <f t="shared" si="1133"/>
        <v>1096.1197441407462</v>
      </c>
      <c r="O3135" s="11">
        <f t="shared" si="1133"/>
        <v>2163.7569680803626</v>
      </c>
      <c r="P3135" s="11">
        <f t="shared" si="1133"/>
        <v>3271.2440847826047</v>
      </c>
      <c r="Q3135" s="11">
        <f t="shared" si="1133"/>
        <v>4359.9783395448858</v>
      </c>
      <c r="R3135" s="11">
        <f t="shared" si="1133"/>
        <v>5495.2559404655267</v>
      </c>
      <c r="S3135" s="11">
        <f t="shared" si="1133"/>
        <v>6714.0951093815984</v>
      </c>
      <c r="T3135" s="11">
        <f t="shared" si="1133"/>
        <v>8057.0308102566014</v>
      </c>
      <c r="U3135" s="11">
        <f t="shared" si="1133"/>
        <v>9517.2532145584446</v>
      </c>
      <c r="V3135" s="11">
        <f t="shared" si="1133"/>
        <v>11062.638279725037</v>
      </c>
      <c r="W3135" s="11">
        <f t="shared" si="1133"/>
        <v>14113.666292391203</v>
      </c>
      <c r="X3135" s="11">
        <f t="shared" si="1133"/>
        <v>20959.749524689469</v>
      </c>
      <c r="Y3135" s="11">
        <f t="shared" si="1133"/>
        <v>22520.112562981147</v>
      </c>
      <c r="Z3135" s="11">
        <f t="shared" si="1133"/>
        <v>24391.856338596699</v>
      </c>
      <c r="AA3135" s="11">
        <f t="shared" si="1133"/>
        <v>26320.02880135275</v>
      </c>
      <c r="AB3135" s="11">
        <f t="shared" si="1133"/>
        <v>28310.273074213415</v>
      </c>
      <c r="AC3135" s="11">
        <f t="shared" si="1133"/>
        <v>28843.569697804433</v>
      </c>
      <c r="AD3135" s="11">
        <f t="shared" si="1133"/>
        <v>29346.290580088644</v>
      </c>
      <c r="AE3135" s="11">
        <f t="shared" si="1133"/>
        <v>29911.103872044376</v>
      </c>
      <c r="AF3135" s="11">
        <f t="shared" si="1133"/>
        <v>30507.645426027586</v>
      </c>
      <c r="AG3135" s="11">
        <f t="shared" si="1133"/>
        <v>31143.370573749875</v>
      </c>
      <c r="AH3135" s="11">
        <f t="shared" si="1133"/>
        <v>31825.215591935503</v>
      </c>
      <c r="AI3135" s="11">
        <f t="shared" si="1133"/>
        <v>32557.916264945328</v>
      </c>
      <c r="AJ3135" s="11">
        <f t="shared" si="1133"/>
        <v>33315.684666398738</v>
      </c>
      <c r="AK3135" s="11">
        <f t="shared" si="1133"/>
        <v>34073.05253428554</v>
      </c>
      <c r="AL3135" s="11">
        <f t="shared" si="1133"/>
        <v>34579.92147897432</v>
      </c>
      <c r="AM3135" s="11">
        <f t="shared" si="1133"/>
        <v>30383.494485067247</v>
      </c>
      <c r="AN3135" s="11">
        <f t="shared" si="1133"/>
        <v>30908.515260828699</v>
      </c>
      <c r="AO3135" s="11">
        <f t="shared" si="1133"/>
        <v>31399.948046648238</v>
      </c>
      <c r="AP3135" s="11">
        <f t="shared" si="1133"/>
        <v>31875.430240397174</v>
      </c>
      <c r="AQ3135" s="11">
        <f t="shared" si="1133"/>
        <v>32333.394633914111</v>
      </c>
      <c r="AR3135" s="11">
        <f t="shared" si="1133"/>
        <v>32771.860568640288</v>
      </c>
      <c r="AS3135" s="11">
        <f t="shared" si="1133"/>
        <v>33188.090999008207</v>
      </c>
      <c r="AT3135" s="11">
        <f t="shared" si="1133"/>
        <v>33578.88303163003</v>
      </c>
      <c r="AU3135" s="11">
        <f t="shared" si="1133"/>
        <v>33940.17142036376</v>
      </c>
      <c r="AV3135" s="11">
        <f t="shared" si="1133"/>
        <v>34267.473865767228</v>
      </c>
      <c r="AW3135" s="11">
        <f t="shared" si="1133"/>
        <v>34556.525325036062</v>
      </c>
      <c r="AX3135" s="11"/>
    </row>
    <row r="3136" spans="1:50">
      <c r="C3136" s="10" t="s">
        <v>4</v>
      </c>
      <c r="D3136" s="9"/>
      <c r="E3136" s="8"/>
      <c r="F3136" s="3">
        <f t="shared" ref="F3136:AW3140" si="1134">F2576*F184</f>
        <v>0</v>
      </c>
      <c r="G3136" s="3">
        <f t="shared" si="1134"/>
        <v>0</v>
      </c>
      <c r="H3136" s="3">
        <f t="shared" si="1134"/>
        <v>0</v>
      </c>
      <c r="I3136" s="3">
        <f t="shared" si="1134"/>
        <v>0</v>
      </c>
      <c r="J3136" s="3">
        <f t="shared" si="1134"/>
        <v>0</v>
      </c>
      <c r="K3136" s="3">
        <f t="shared" si="1134"/>
        <v>0</v>
      </c>
      <c r="L3136" s="3">
        <f t="shared" si="1134"/>
        <v>0</v>
      </c>
      <c r="M3136" s="3">
        <f t="shared" si="1134"/>
        <v>0</v>
      </c>
      <c r="N3136" s="3">
        <f t="shared" si="1134"/>
        <v>0</v>
      </c>
      <c r="O3136" s="3">
        <f t="shared" si="1134"/>
        <v>0</v>
      </c>
      <c r="P3136" s="3">
        <f t="shared" si="1134"/>
        <v>0</v>
      </c>
      <c r="Q3136" s="3">
        <f t="shared" si="1134"/>
        <v>0</v>
      </c>
      <c r="R3136" s="3">
        <f t="shared" si="1134"/>
        <v>0</v>
      </c>
      <c r="S3136" s="3">
        <f t="shared" si="1134"/>
        <v>0</v>
      </c>
      <c r="T3136" s="3">
        <f t="shared" si="1134"/>
        <v>0</v>
      </c>
      <c r="U3136" s="3">
        <f t="shared" si="1134"/>
        <v>0</v>
      </c>
      <c r="V3136" s="3">
        <f t="shared" si="1134"/>
        <v>0</v>
      </c>
      <c r="W3136" s="3">
        <f t="shared" si="1134"/>
        <v>0</v>
      </c>
      <c r="X3136" s="3">
        <f t="shared" si="1134"/>
        <v>0</v>
      </c>
      <c r="Y3136" s="3">
        <f t="shared" si="1134"/>
        <v>0</v>
      </c>
      <c r="Z3136" s="3">
        <f t="shared" si="1134"/>
        <v>0</v>
      </c>
      <c r="AA3136" s="3">
        <f t="shared" si="1134"/>
        <v>0</v>
      </c>
      <c r="AB3136" s="3">
        <f t="shared" si="1134"/>
        <v>0</v>
      </c>
      <c r="AC3136" s="3">
        <f t="shared" si="1134"/>
        <v>0</v>
      </c>
      <c r="AD3136" s="3">
        <f t="shared" si="1134"/>
        <v>0</v>
      </c>
      <c r="AE3136" s="3">
        <f t="shared" si="1134"/>
        <v>0</v>
      </c>
      <c r="AF3136" s="3">
        <f t="shared" si="1134"/>
        <v>0</v>
      </c>
      <c r="AG3136" s="3">
        <f t="shared" si="1134"/>
        <v>0</v>
      </c>
      <c r="AH3136" s="3">
        <f t="shared" si="1134"/>
        <v>0</v>
      </c>
      <c r="AI3136" s="3">
        <f t="shared" si="1134"/>
        <v>0</v>
      </c>
      <c r="AJ3136" s="3">
        <f t="shared" si="1134"/>
        <v>0</v>
      </c>
      <c r="AK3136" s="3">
        <f t="shared" si="1134"/>
        <v>0</v>
      </c>
      <c r="AL3136" s="3">
        <f t="shared" si="1134"/>
        <v>0</v>
      </c>
      <c r="AM3136" s="3">
        <f t="shared" si="1134"/>
        <v>0</v>
      </c>
      <c r="AN3136" s="3">
        <f t="shared" si="1134"/>
        <v>0</v>
      </c>
      <c r="AO3136" s="3">
        <f t="shared" si="1134"/>
        <v>0</v>
      </c>
      <c r="AP3136" s="3">
        <f t="shared" si="1134"/>
        <v>0</v>
      </c>
      <c r="AQ3136" s="3">
        <f t="shared" si="1134"/>
        <v>0</v>
      </c>
      <c r="AR3136" s="3">
        <f t="shared" si="1134"/>
        <v>0</v>
      </c>
      <c r="AS3136" s="3">
        <f t="shared" si="1134"/>
        <v>0</v>
      </c>
      <c r="AT3136" s="3">
        <f t="shared" si="1134"/>
        <v>0</v>
      </c>
      <c r="AU3136" s="3">
        <f t="shared" si="1134"/>
        <v>0</v>
      </c>
      <c r="AV3136" s="3">
        <f t="shared" si="1134"/>
        <v>0</v>
      </c>
      <c r="AW3136" s="3">
        <f t="shared" si="1134"/>
        <v>0</v>
      </c>
      <c r="AX3136" s="3"/>
    </row>
    <row r="3137" spans="1:50">
      <c r="C3137" s="10" t="s">
        <v>3</v>
      </c>
      <c r="D3137" s="9"/>
      <c r="E3137" s="8"/>
      <c r="F3137" s="3">
        <f t="shared" si="1134"/>
        <v>0</v>
      </c>
      <c r="G3137" s="3">
        <f t="shared" si="1134"/>
        <v>0</v>
      </c>
      <c r="H3137" s="3">
        <f t="shared" si="1134"/>
        <v>0</v>
      </c>
      <c r="I3137" s="3">
        <f t="shared" si="1134"/>
        <v>0</v>
      </c>
      <c r="J3137" s="3">
        <f t="shared" si="1134"/>
        <v>0</v>
      </c>
      <c r="K3137" s="3">
        <f t="shared" si="1134"/>
        <v>0</v>
      </c>
      <c r="L3137" s="3">
        <f t="shared" si="1134"/>
        <v>0</v>
      </c>
      <c r="M3137" s="3">
        <f t="shared" si="1134"/>
        <v>0</v>
      </c>
      <c r="N3137" s="3">
        <f t="shared" si="1134"/>
        <v>0</v>
      </c>
      <c r="O3137" s="3">
        <f t="shared" si="1134"/>
        <v>0</v>
      </c>
      <c r="P3137" s="3">
        <f t="shared" si="1134"/>
        <v>0</v>
      </c>
      <c r="Q3137" s="3">
        <f t="shared" si="1134"/>
        <v>0</v>
      </c>
      <c r="R3137" s="3">
        <f t="shared" si="1134"/>
        <v>0</v>
      </c>
      <c r="S3137" s="3">
        <f t="shared" si="1134"/>
        <v>0</v>
      </c>
      <c r="T3137" s="3">
        <f t="shared" si="1134"/>
        <v>0</v>
      </c>
      <c r="U3137" s="3">
        <f t="shared" si="1134"/>
        <v>0</v>
      </c>
      <c r="V3137" s="3">
        <f t="shared" si="1134"/>
        <v>0</v>
      </c>
      <c r="W3137" s="3">
        <f t="shared" si="1134"/>
        <v>0</v>
      </c>
      <c r="X3137" s="3">
        <f t="shared" si="1134"/>
        <v>0</v>
      </c>
      <c r="Y3137" s="3">
        <f t="shared" si="1134"/>
        <v>0</v>
      </c>
      <c r="Z3137" s="3">
        <f t="shared" si="1134"/>
        <v>0</v>
      </c>
      <c r="AA3137" s="3">
        <f t="shared" si="1134"/>
        <v>0</v>
      </c>
      <c r="AB3137" s="3">
        <f t="shared" si="1134"/>
        <v>0</v>
      </c>
      <c r="AC3137" s="3">
        <f t="shared" si="1134"/>
        <v>0</v>
      </c>
      <c r="AD3137" s="3">
        <f t="shared" si="1134"/>
        <v>0</v>
      </c>
      <c r="AE3137" s="3">
        <f t="shared" si="1134"/>
        <v>0</v>
      </c>
      <c r="AF3137" s="3">
        <f t="shared" si="1134"/>
        <v>0</v>
      </c>
      <c r="AG3137" s="3">
        <f t="shared" si="1134"/>
        <v>0</v>
      </c>
      <c r="AH3137" s="3">
        <f t="shared" si="1134"/>
        <v>0</v>
      </c>
      <c r="AI3137" s="3">
        <f t="shared" si="1134"/>
        <v>0</v>
      </c>
      <c r="AJ3137" s="3">
        <f t="shared" si="1134"/>
        <v>0</v>
      </c>
      <c r="AK3137" s="3">
        <f t="shared" si="1134"/>
        <v>0</v>
      </c>
      <c r="AL3137" s="3">
        <f t="shared" si="1134"/>
        <v>0</v>
      </c>
      <c r="AM3137" s="3">
        <f t="shared" si="1134"/>
        <v>0</v>
      </c>
      <c r="AN3137" s="3">
        <f t="shared" si="1134"/>
        <v>0</v>
      </c>
      <c r="AO3137" s="3">
        <f t="shared" si="1134"/>
        <v>0</v>
      </c>
      <c r="AP3137" s="3">
        <f t="shared" si="1134"/>
        <v>0</v>
      </c>
      <c r="AQ3137" s="3">
        <f t="shared" si="1134"/>
        <v>0</v>
      </c>
      <c r="AR3137" s="3">
        <f t="shared" si="1134"/>
        <v>0</v>
      </c>
      <c r="AS3137" s="3">
        <f t="shared" si="1134"/>
        <v>0</v>
      </c>
      <c r="AT3137" s="3">
        <f t="shared" si="1134"/>
        <v>0</v>
      </c>
      <c r="AU3137" s="3">
        <f t="shared" si="1134"/>
        <v>0</v>
      </c>
      <c r="AV3137" s="3">
        <f t="shared" si="1134"/>
        <v>0</v>
      </c>
      <c r="AW3137" s="3">
        <f t="shared" si="1134"/>
        <v>0</v>
      </c>
      <c r="AX3137" s="3"/>
    </row>
    <row r="3138" spans="1:50">
      <c r="C3138" s="10" t="s">
        <v>2</v>
      </c>
      <c r="D3138" s="9"/>
      <c r="E3138" s="8"/>
      <c r="F3138" s="3">
        <f t="shared" si="1134"/>
        <v>0</v>
      </c>
      <c r="G3138" s="3">
        <f t="shared" si="1134"/>
        <v>0</v>
      </c>
      <c r="H3138" s="3">
        <f t="shared" si="1134"/>
        <v>0</v>
      </c>
      <c r="I3138" s="3">
        <f t="shared" si="1134"/>
        <v>203.84840380035536</v>
      </c>
      <c r="J3138" s="3">
        <f t="shared" si="1134"/>
        <v>403.55745350237129</v>
      </c>
      <c r="K3138" s="3">
        <f t="shared" si="1134"/>
        <v>564.1529101882885</v>
      </c>
      <c r="L3138" s="3">
        <f t="shared" si="1134"/>
        <v>725.05938112409058</v>
      </c>
      <c r="M3138" s="3">
        <f t="shared" si="1134"/>
        <v>876.56763416253682</v>
      </c>
      <c r="N3138" s="3">
        <f t="shared" si="1134"/>
        <v>1021.2549913318121</v>
      </c>
      <c r="O3138" s="3">
        <f t="shared" si="1134"/>
        <v>1882.7057315547663</v>
      </c>
      <c r="P3138" s="3">
        <f t="shared" si="1134"/>
        <v>2774.004976634084</v>
      </c>
      <c r="Q3138" s="3">
        <f t="shared" si="1134"/>
        <v>3643.5596498296568</v>
      </c>
      <c r="R3138" s="3">
        <f t="shared" si="1134"/>
        <v>4546.2472260765644</v>
      </c>
      <c r="S3138" s="3">
        <f t="shared" si="1134"/>
        <v>5511.6971236021182</v>
      </c>
      <c r="T3138" s="3">
        <f t="shared" si="1134"/>
        <v>6571.9725043127883</v>
      </c>
      <c r="U3138" s="3">
        <f t="shared" si="1134"/>
        <v>7720.2985792433765</v>
      </c>
      <c r="V3138" s="3">
        <f t="shared" si="1134"/>
        <v>8929.8397982517981</v>
      </c>
      <c r="W3138" s="3">
        <f t="shared" si="1134"/>
        <v>10178.835520472188</v>
      </c>
      <c r="X3138" s="3">
        <f t="shared" si="1134"/>
        <v>14958.521498668215</v>
      </c>
      <c r="Y3138" s="3">
        <f t="shared" si="1134"/>
        <v>15923.344738152131</v>
      </c>
      <c r="Z3138" s="3">
        <f t="shared" si="1134"/>
        <v>17104.134679464991</v>
      </c>
      <c r="AA3138" s="3">
        <f t="shared" si="1134"/>
        <v>18318.881450824581</v>
      </c>
      <c r="AB3138" s="3">
        <f t="shared" si="1134"/>
        <v>19571.438465285926</v>
      </c>
      <c r="AC3138" s="3">
        <f t="shared" si="1134"/>
        <v>19934.957818960927</v>
      </c>
      <c r="AD3138" s="3">
        <f t="shared" si="1134"/>
        <v>20277.235809593374</v>
      </c>
      <c r="AE3138" s="3">
        <f t="shared" si="1134"/>
        <v>20662.305121100602</v>
      </c>
      <c r="AF3138" s="3">
        <f t="shared" si="1134"/>
        <v>21069.16596573186</v>
      </c>
      <c r="AG3138" s="3">
        <f t="shared" si="1134"/>
        <v>21502.952377412839</v>
      </c>
      <c r="AH3138" s="3">
        <f t="shared" si="1134"/>
        <v>21968.435511600786</v>
      </c>
      <c r="AI3138" s="3">
        <f t="shared" si="1134"/>
        <v>22468.86383816443</v>
      </c>
      <c r="AJ3138" s="3">
        <f t="shared" si="1134"/>
        <v>22986.423232529472</v>
      </c>
      <c r="AK3138" s="3">
        <f t="shared" si="1134"/>
        <v>23503.537131449466</v>
      </c>
      <c r="AL3138" s="3">
        <f t="shared" si="1134"/>
        <v>23853.174518656961</v>
      </c>
      <c r="AM3138" s="3">
        <f t="shared" si="1134"/>
        <v>20958.485891288874</v>
      </c>
      <c r="AN3138" s="3">
        <f t="shared" si="1134"/>
        <v>21320.644382532795</v>
      </c>
      <c r="AO3138" s="3">
        <f t="shared" si="1134"/>
        <v>21659.63393204553</v>
      </c>
      <c r="AP3138" s="3">
        <f t="shared" si="1134"/>
        <v>21987.620788664142</v>
      </c>
      <c r="AQ3138" s="3">
        <f t="shared" si="1134"/>
        <v>22303.52389470597</v>
      </c>
      <c r="AR3138" s="3">
        <f t="shared" si="1134"/>
        <v>22605.976995065634</v>
      </c>
      <c r="AS3138" s="3">
        <f t="shared" si="1134"/>
        <v>22893.092080089133</v>
      </c>
      <c r="AT3138" s="3">
        <f t="shared" si="1134"/>
        <v>23162.659799041208</v>
      </c>
      <c r="AU3138" s="3">
        <f t="shared" si="1134"/>
        <v>23411.875951636292</v>
      </c>
      <c r="AV3138" s="3">
        <f t="shared" si="1134"/>
        <v>23637.648654889508</v>
      </c>
      <c r="AW3138" s="3">
        <f t="shared" si="1134"/>
        <v>23837.035889097206</v>
      </c>
      <c r="AX3138" s="3"/>
    </row>
    <row r="3139" spans="1:50">
      <c r="C3139" s="10" t="s">
        <v>1</v>
      </c>
      <c r="D3139" s="9"/>
      <c r="E3139" s="8"/>
      <c r="F3139" s="3">
        <f t="shared" si="1134"/>
        <v>0</v>
      </c>
      <c r="G3139" s="3">
        <f t="shared" si="1134"/>
        <v>0</v>
      </c>
      <c r="H3139" s="3">
        <f t="shared" si="1134"/>
        <v>0</v>
      </c>
      <c r="I3139" s="3">
        <f t="shared" si="1134"/>
        <v>225.28835894155822</v>
      </c>
      <c r="J3139" s="3">
        <f t="shared" si="1134"/>
        <v>455.71909734914937</v>
      </c>
      <c r="K3139" s="3">
        <f t="shared" si="1134"/>
        <v>650.43715957221855</v>
      </c>
      <c r="L3139" s="3">
        <f t="shared" si="1134"/>
        <v>852.85542792378681</v>
      </c>
      <c r="M3139" s="3">
        <f t="shared" si="1134"/>
        <v>1051.1773961615218</v>
      </c>
      <c r="N3139" s="3">
        <f t="shared" si="1134"/>
        <v>74.864752808934142</v>
      </c>
      <c r="O3139" s="3">
        <f t="shared" si="1134"/>
        <v>281.05123652559615</v>
      </c>
      <c r="P3139" s="3">
        <f t="shared" si="1134"/>
        <v>497.23910814852064</v>
      </c>
      <c r="Q3139" s="3">
        <f t="shared" si="1134"/>
        <v>716.41868971522877</v>
      </c>
      <c r="R3139" s="3">
        <f t="shared" si="1134"/>
        <v>949.00871438896263</v>
      </c>
      <c r="S3139" s="3">
        <f t="shared" si="1134"/>
        <v>1202.3979857794798</v>
      </c>
      <c r="T3139" s="3">
        <f t="shared" si="1134"/>
        <v>1485.0583059438134</v>
      </c>
      <c r="U3139" s="3">
        <f t="shared" si="1134"/>
        <v>1796.9546353150674</v>
      </c>
      <c r="V3139" s="3">
        <f t="shared" si="1134"/>
        <v>2132.7984814732386</v>
      </c>
      <c r="W3139" s="3">
        <f t="shared" si="1134"/>
        <v>3934.8307719190148</v>
      </c>
      <c r="X3139" s="3">
        <f t="shared" si="1134"/>
        <v>6001.2280260212538</v>
      </c>
      <c r="Y3139" s="3">
        <f t="shared" si="1134"/>
        <v>6596.7678248290149</v>
      </c>
      <c r="Z3139" s="3">
        <f t="shared" si="1134"/>
        <v>7287.7216591317083</v>
      </c>
      <c r="AA3139" s="3">
        <f t="shared" si="1134"/>
        <v>8001.1473505281674</v>
      </c>
      <c r="AB3139" s="3">
        <f t="shared" si="1134"/>
        <v>8738.8346089274874</v>
      </c>
      <c r="AC3139" s="3">
        <f t="shared" si="1134"/>
        <v>8908.6118788435051</v>
      </c>
      <c r="AD3139" s="3">
        <f t="shared" si="1134"/>
        <v>9069.0547704952714</v>
      </c>
      <c r="AE3139" s="3">
        <f t="shared" si="1134"/>
        <v>9248.7987509437753</v>
      </c>
      <c r="AF3139" s="3">
        <f t="shared" si="1134"/>
        <v>9438.4794602957245</v>
      </c>
      <c r="AG3139" s="3">
        <f t="shared" si="1134"/>
        <v>9640.4181963370338</v>
      </c>
      <c r="AH3139" s="3">
        <f t="shared" si="1134"/>
        <v>9856.7800803347163</v>
      </c>
      <c r="AI3139" s="3">
        <f t="shared" si="1134"/>
        <v>10089.052426780896</v>
      </c>
      <c r="AJ3139" s="3">
        <f t="shared" si="1134"/>
        <v>10329.261433869269</v>
      </c>
      <c r="AK3139" s="3">
        <f t="shared" si="1134"/>
        <v>10569.515402836074</v>
      </c>
      <c r="AL3139" s="3">
        <f t="shared" si="1134"/>
        <v>10726.746960317358</v>
      </c>
      <c r="AM3139" s="3">
        <f t="shared" si="1134"/>
        <v>9425.0085937783715</v>
      </c>
      <c r="AN3139" s="3">
        <f t="shared" si="1134"/>
        <v>9587.8708782959038</v>
      </c>
      <c r="AO3139" s="3">
        <f t="shared" si="1134"/>
        <v>9740.3141146027083</v>
      </c>
      <c r="AP3139" s="3">
        <f t="shared" si="1134"/>
        <v>9887.8094517330319</v>
      </c>
      <c r="AQ3139" s="3">
        <f t="shared" si="1134"/>
        <v>10029.870739208143</v>
      </c>
      <c r="AR3139" s="3">
        <f t="shared" si="1134"/>
        <v>10165.883573574656</v>
      </c>
      <c r="AS3139" s="3">
        <f t="shared" si="1134"/>
        <v>10294.998918919076</v>
      </c>
      <c r="AT3139" s="3">
        <f t="shared" si="1134"/>
        <v>10416.223232588822</v>
      </c>
      <c r="AU3139" s="3">
        <f t="shared" si="1134"/>
        <v>10528.295468727471</v>
      </c>
      <c r="AV3139" s="3">
        <f t="shared" si="1134"/>
        <v>10629.825210877718</v>
      </c>
      <c r="AW3139" s="3">
        <f t="shared" si="1134"/>
        <v>10719.489435938856</v>
      </c>
      <c r="AX3139" s="3"/>
    </row>
    <row r="3140" spans="1:50">
      <c r="C3140" s="7" t="s">
        <v>0</v>
      </c>
      <c r="D3140" s="6"/>
      <c r="E3140" s="5"/>
      <c r="F3140" s="4">
        <f t="shared" si="1134"/>
        <v>0</v>
      </c>
      <c r="G3140" s="4">
        <f t="shared" si="1134"/>
        <v>0</v>
      </c>
      <c r="H3140" s="4">
        <f t="shared" si="1134"/>
        <v>0</v>
      </c>
      <c r="I3140" s="4">
        <f t="shared" si="1134"/>
        <v>0</v>
      </c>
      <c r="J3140" s="4">
        <f t="shared" si="1134"/>
        <v>0</v>
      </c>
      <c r="K3140" s="4">
        <f t="shared" si="1134"/>
        <v>0</v>
      </c>
      <c r="L3140" s="4">
        <f t="shared" si="1134"/>
        <v>0</v>
      </c>
      <c r="M3140" s="4">
        <f t="shared" si="1134"/>
        <v>0</v>
      </c>
      <c r="N3140" s="4">
        <f t="shared" si="1134"/>
        <v>0</v>
      </c>
      <c r="O3140" s="4">
        <f t="shared" si="1134"/>
        <v>0</v>
      </c>
      <c r="P3140" s="4">
        <f t="shared" si="1134"/>
        <v>0</v>
      </c>
      <c r="Q3140" s="4">
        <f t="shared" si="1134"/>
        <v>0</v>
      </c>
      <c r="R3140" s="4">
        <f t="shared" si="1134"/>
        <v>0</v>
      </c>
      <c r="S3140" s="4">
        <f t="shared" si="1134"/>
        <v>0</v>
      </c>
      <c r="T3140" s="4">
        <f t="shared" si="1134"/>
        <v>0</v>
      </c>
      <c r="U3140" s="4">
        <f t="shared" si="1134"/>
        <v>0</v>
      </c>
      <c r="V3140" s="4">
        <f t="shared" si="1134"/>
        <v>0</v>
      </c>
      <c r="W3140" s="4">
        <f t="shared" si="1134"/>
        <v>0</v>
      </c>
      <c r="X3140" s="4">
        <f t="shared" si="1134"/>
        <v>0</v>
      </c>
      <c r="Y3140" s="4">
        <f t="shared" si="1134"/>
        <v>0</v>
      </c>
      <c r="Z3140" s="4">
        <f t="shared" si="1134"/>
        <v>0</v>
      </c>
      <c r="AA3140" s="4">
        <f t="shared" si="1134"/>
        <v>0</v>
      </c>
      <c r="AB3140" s="4">
        <f t="shared" si="1134"/>
        <v>0</v>
      </c>
      <c r="AC3140" s="4">
        <f t="shared" si="1134"/>
        <v>0</v>
      </c>
      <c r="AD3140" s="4">
        <f t="shared" si="1134"/>
        <v>0</v>
      </c>
      <c r="AE3140" s="4">
        <f t="shared" si="1134"/>
        <v>0</v>
      </c>
      <c r="AF3140" s="4">
        <f t="shared" si="1134"/>
        <v>0</v>
      </c>
      <c r="AG3140" s="4">
        <f t="shared" si="1134"/>
        <v>0</v>
      </c>
      <c r="AH3140" s="4">
        <f t="shared" si="1134"/>
        <v>0</v>
      </c>
      <c r="AI3140" s="4">
        <f t="shared" si="1134"/>
        <v>0</v>
      </c>
      <c r="AJ3140" s="4">
        <f t="shared" si="1134"/>
        <v>0</v>
      </c>
      <c r="AK3140" s="4">
        <f t="shared" si="1134"/>
        <v>0</v>
      </c>
      <c r="AL3140" s="4">
        <f t="shared" si="1134"/>
        <v>0</v>
      </c>
      <c r="AM3140" s="4">
        <f t="shared" si="1134"/>
        <v>0</v>
      </c>
      <c r="AN3140" s="4">
        <f t="shared" si="1134"/>
        <v>0</v>
      </c>
      <c r="AO3140" s="4">
        <f t="shared" si="1134"/>
        <v>0</v>
      </c>
      <c r="AP3140" s="4">
        <f t="shared" si="1134"/>
        <v>0</v>
      </c>
      <c r="AQ3140" s="4">
        <f t="shared" si="1134"/>
        <v>0</v>
      </c>
      <c r="AR3140" s="4">
        <f t="shared" si="1134"/>
        <v>0</v>
      </c>
      <c r="AS3140" s="4">
        <f t="shared" si="1134"/>
        <v>0</v>
      </c>
      <c r="AT3140" s="4">
        <f t="shared" si="1134"/>
        <v>0</v>
      </c>
      <c r="AU3140" s="4">
        <f t="shared" si="1134"/>
        <v>0</v>
      </c>
      <c r="AV3140" s="4">
        <f t="shared" si="1134"/>
        <v>0</v>
      </c>
      <c r="AW3140" s="4">
        <f t="shared" si="1134"/>
        <v>0</v>
      </c>
      <c r="AX3140" s="3"/>
    </row>
    <row r="3141" spans="1:50">
      <c r="A3141" s="15"/>
      <c r="B3141" s="15"/>
      <c r="C3141" s="14">
        <v>5</v>
      </c>
      <c r="D3141" s="13"/>
      <c r="E3141" s="12"/>
      <c r="F3141" s="11">
        <f t="shared" ref="F3141:AW3141" si="1135">SUM(F3142:F3146)</f>
        <v>0</v>
      </c>
      <c r="G3141" s="11">
        <f t="shared" si="1135"/>
        <v>0</v>
      </c>
      <c r="H3141" s="11">
        <f t="shared" si="1135"/>
        <v>0</v>
      </c>
      <c r="I3141" s="11">
        <f t="shared" si="1135"/>
        <v>0</v>
      </c>
      <c r="J3141" s="11">
        <f t="shared" si="1135"/>
        <v>423.18780398756621</v>
      </c>
      <c r="K3141" s="11">
        <f t="shared" si="1135"/>
        <v>847.3632916775789</v>
      </c>
      <c r="L3141" s="11">
        <f t="shared" si="1135"/>
        <v>1197.7486867188338</v>
      </c>
      <c r="M3141" s="11">
        <f t="shared" si="1135"/>
        <v>1556.0331576697436</v>
      </c>
      <c r="N3141" s="11">
        <f t="shared" si="1135"/>
        <v>1901.0092496340847</v>
      </c>
      <c r="O3141" s="11">
        <f t="shared" si="1135"/>
        <v>1081.0805073673559</v>
      </c>
      <c r="P3141" s="11">
        <f t="shared" si="1135"/>
        <v>2134.0277950228715</v>
      </c>
      <c r="Q3141" s="11">
        <f t="shared" si="1135"/>
        <v>3226.2759512039843</v>
      </c>
      <c r="R3141" s="11">
        <f t="shared" si="1135"/>
        <v>4300.0272125897773</v>
      </c>
      <c r="S3141" s="11">
        <f t="shared" si="1135"/>
        <v>5419.680039766029</v>
      </c>
      <c r="T3141" s="11">
        <f t="shared" si="1135"/>
        <v>6621.7432352815504</v>
      </c>
      <c r="U3141" s="11">
        <f t="shared" si="1135"/>
        <v>7946.1938301861246</v>
      </c>
      <c r="V3141" s="11">
        <f t="shared" si="1135"/>
        <v>9386.3152958390783</v>
      </c>
      <c r="W3141" s="11">
        <f t="shared" si="1135"/>
        <v>10910.425308863889</v>
      </c>
      <c r="X3141" s="11">
        <f t="shared" si="1135"/>
        <v>13919.095724356113</v>
      </c>
      <c r="Y3141" s="11">
        <f t="shared" si="1135"/>
        <v>20670.749953536404</v>
      </c>
      <c r="Z3141" s="11">
        <f t="shared" si="1135"/>
        <v>22209.551898960035</v>
      </c>
      <c r="AA3141" s="11">
        <f t="shared" si="1135"/>
        <v>24055.439218159714</v>
      </c>
      <c r="AB3141" s="11">
        <f t="shared" si="1135"/>
        <v>25956.97520196623</v>
      </c>
      <c r="AC3141" s="11">
        <f t="shared" si="1135"/>
        <v>27919.725110039988</v>
      </c>
      <c r="AD3141" s="11">
        <f t="shared" si="1135"/>
        <v>28445.663154575373</v>
      </c>
      <c r="AE3141" s="11">
        <f t="shared" si="1135"/>
        <v>28941.447226216391</v>
      </c>
      <c r="AF3141" s="11">
        <f t="shared" si="1135"/>
        <v>29498.467083913318</v>
      </c>
      <c r="AG3141" s="11">
        <f t="shared" si="1135"/>
        <v>30086.777459112138</v>
      </c>
      <c r="AH3141" s="11">
        <f t="shared" si="1135"/>
        <v>30713.730828962412</v>
      </c>
      <c r="AI3141" s="11">
        <f t="shared" si="1135"/>
        <v>31386.167774872316</v>
      </c>
      <c r="AJ3141" s="11">
        <f t="shared" si="1135"/>
        <v>32108.758741831771</v>
      </c>
      <c r="AK3141" s="11">
        <f t="shared" si="1135"/>
        <v>32856.071559185446</v>
      </c>
      <c r="AL3141" s="11">
        <f t="shared" si="1135"/>
        <v>33602.989315950297</v>
      </c>
      <c r="AM3141" s="11">
        <f t="shared" si="1135"/>
        <v>34102.865624825921</v>
      </c>
      <c r="AN3141" s="11">
        <f t="shared" si="1135"/>
        <v>29964.331476776435</v>
      </c>
      <c r="AO3141" s="11">
        <f t="shared" si="1135"/>
        <v>30482.109198652448</v>
      </c>
      <c r="AP3141" s="11">
        <f t="shared" si="1135"/>
        <v>30966.76230200399</v>
      </c>
      <c r="AQ3141" s="11">
        <f t="shared" si="1135"/>
        <v>31435.684863620474</v>
      </c>
      <c r="AR3141" s="11">
        <f t="shared" si="1135"/>
        <v>31887.331296148062</v>
      </c>
      <c r="AS3141" s="11">
        <f t="shared" si="1135"/>
        <v>32319.748265692731</v>
      </c>
      <c r="AT3141" s="11">
        <f t="shared" si="1135"/>
        <v>32730.236486275629</v>
      </c>
      <c r="AU3141" s="11">
        <f t="shared" si="1135"/>
        <v>33115.637250816348</v>
      </c>
      <c r="AV3141" s="11">
        <f t="shared" si="1135"/>
        <v>33471.941396280869</v>
      </c>
      <c r="AW3141" s="11">
        <f t="shared" si="1135"/>
        <v>33794.728459896905</v>
      </c>
      <c r="AX3141" s="11"/>
    </row>
    <row r="3142" spans="1:50">
      <c r="C3142" s="10" t="s">
        <v>4</v>
      </c>
      <c r="D3142" s="9"/>
      <c r="E3142" s="8"/>
      <c r="F3142" s="3">
        <f t="shared" ref="F3142:AW3146" si="1136">F2582*F190</f>
        <v>0</v>
      </c>
      <c r="G3142" s="3">
        <f t="shared" si="1136"/>
        <v>0</v>
      </c>
      <c r="H3142" s="3">
        <f t="shared" si="1136"/>
        <v>0</v>
      </c>
      <c r="I3142" s="3">
        <f t="shared" si="1136"/>
        <v>0</v>
      </c>
      <c r="J3142" s="3">
        <f t="shared" si="1136"/>
        <v>0</v>
      </c>
      <c r="K3142" s="3">
        <f t="shared" si="1136"/>
        <v>0</v>
      </c>
      <c r="L3142" s="3">
        <f t="shared" si="1136"/>
        <v>0</v>
      </c>
      <c r="M3142" s="3">
        <f t="shared" si="1136"/>
        <v>0</v>
      </c>
      <c r="N3142" s="3">
        <f t="shared" si="1136"/>
        <v>0</v>
      </c>
      <c r="O3142" s="3">
        <f t="shared" si="1136"/>
        <v>0</v>
      </c>
      <c r="P3142" s="3">
        <f t="shared" si="1136"/>
        <v>0</v>
      </c>
      <c r="Q3142" s="3">
        <f t="shared" si="1136"/>
        <v>0</v>
      </c>
      <c r="R3142" s="3">
        <f t="shared" si="1136"/>
        <v>0</v>
      </c>
      <c r="S3142" s="3">
        <f t="shared" si="1136"/>
        <v>0</v>
      </c>
      <c r="T3142" s="3">
        <f t="shared" si="1136"/>
        <v>0</v>
      </c>
      <c r="U3142" s="3">
        <f t="shared" si="1136"/>
        <v>0</v>
      </c>
      <c r="V3142" s="3">
        <f t="shared" si="1136"/>
        <v>0</v>
      </c>
      <c r="W3142" s="3">
        <f t="shared" si="1136"/>
        <v>0</v>
      </c>
      <c r="X3142" s="3">
        <f t="shared" si="1136"/>
        <v>0</v>
      </c>
      <c r="Y3142" s="3">
        <f t="shared" si="1136"/>
        <v>0</v>
      </c>
      <c r="Z3142" s="3">
        <f t="shared" si="1136"/>
        <v>0</v>
      </c>
      <c r="AA3142" s="3">
        <f t="shared" si="1136"/>
        <v>0</v>
      </c>
      <c r="AB3142" s="3">
        <f t="shared" si="1136"/>
        <v>0</v>
      </c>
      <c r="AC3142" s="3">
        <f t="shared" si="1136"/>
        <v>0</v>
      </c>
      <c r="AD3142" s="3">
        <f t="shared" si="1136"/>
        <v>0</v>
      </c>
      <c r="AE3142" s="3">
        <f t="shared" si="1136"/>
        <v>0</v>
      </c>
      <c r="AF3142" s="3">
        <f t="shared" si="1136"/>
        <v>0</v>
      </c>
      <c r="AG3142" s="3">
        <f t="shared" si="1136"/>
        <v>0</v>
      </c>
      <c r="AH3142" s="3">
        <f t="shared" si="1136"/>
        <v>0</v>
      </c>
      <c r="AI3142" s="3">
        <f t="shared" si="1136"/>
        <v>0</v>
      </c>
      <c r="AJ3142" s="3">
        <f t="shared" si="1136"/>
        <v>0</v>
      </c>
      <c r="AK3142" s="3">
        <f t="shared" si="1136"/>
        <v>0</v>
      </c>
      <c r="AL3142" s="3">
        <f t="shared" si="1136"/>
        <v>0</v>
      </c>
      <c r="AM3142" s="3">
        <f t="shared" si="1136"/>
        <v>0</v>
      </c>
      <c r="AN3142" s="3">
        <f t="shared" si="1136"/>
        <v>0</v>
      </c>
      <c r="AO3142" s="3">
        <f t="shared" si="1136"/>
        <v>0</v>
      </c>
      <c r="AP3142" s="3">
        <f t="shared" si="1136"/>
        <v>0</v>
      </c>
      <c r="AQ3142" s="3">
        <f t="shared" si="1136"/>
        <v>0</v>
      </c>
      <c r="AR3142" s="3">
        <f t="shared" si="1136"/>
        <v>0</v>
      </c>
      <c r="AS3142" s="3">
        <f t="shared" si="1136"/>
        <v>0</v>
      </c>
      <c r="AT3142" s="3">
        <f t="shared" si="1136"/>
        <v>0</v>
      </c>
      <c r="AU3142" s="3">
        <f t="shared" si="1136"/>
        <v>0</v>
      </c>
      <c r="AV3142" s="3">
        <f t="shared" si="1136"/>
        <v>0</v>
      </c>
      <c r="AW3142" s="3">
        <f t="shared" si="1136"/>
        <v>0</v>
      </c>
      <c r="AX3142" s="3"/>
    </row>
    <row r="3143" spans="1:50">
      <c r="C3143" s="10" t="s">
        <v>3</v>
      </c>
      <c r="D3143" s="9"/>
      <c r="E3143" s="8"/>
      <c r="F3143" s="3">
        <f t="shared" si="1136"/>
        <v>0</v>
      </c>
      <c r="G3143" s="3">
        <f t="shared" si="1136"/>
        <v>0</v>
      </c>
      <c r="H3143" s="3">
        <f t="shared" si="1136"/>
        <v>0</v>
      </c>
      <c r="I3143" s="3">
        <f t="shared" si="1136"/>
        <v>0</v>
      </c>
      <c r="J3143" s="3">
        <f t="shared" si="1136"/>
        <v>0</v>
      </c>
      <c r="K3143" s="3">
        <f t="shared" si="1136"/>
        <v>0</v>
      </c>
      <c r="L3143" s="3">
        <f t="shared" si="1136"/>
        <v>0</v>
      </c>
      <c r="M3143" s="3">
        <f t="shared" si="1136"/>
        <v>0</v>
      </c>
      <c r="N3143" s="3">
        <f t="shared" si="1136"/>
        <v>0</v>
      </c>
      <c r="O3143" s="3">
        <f t="shared" si="1136"/>
        <v>0</v>
      </c>
      <c r="P3143" s="3">
        <f t="shared" si="1136"/>
        <v>0</v>
      </c>
      <c r="Q3143" s="3">
        <f t="shared" si="1136"/>
        <v>0</v>
      </c>
      <c r="R3143" s="3">
        <f t="shared" si="1136"/>
        <v>0</v>
      </c>
      <c r="S3143" s="3">
        <f t="shared" si="1136"/>
        <v>0</v>
      </c>
      <c r="T3143" s="3">
        <f t="shared" si="1136"/>
        <v>0</v>
      </c>
      <c r="U3143" s="3">
        <f t="shared" si="1136"/>
        <v>0</v>
      </c>
      <c r="V3143" s="3">
        <f t="shared" si="1136"/>
        <v>0</v>
      </c>
      <c r="W3143" s="3">
        <f t="shared" si="1136"/>
        <v>0</v>
      </c>
      <c r="X3143" s="3">
        <f t="shared" si="1136"/>
        <v>0</v>
      </c>
      <c r="Y3143" s="3">
        <f t="shared" si="1136"/>
        <v>0</v>
      </c>
      <c r="Z3143" s="3">
        <f t="shared" si="1136"/>
        <v>0</v>
      </c>
      <c r="AA3143" s="3">
        <f t="shared" si="1136"/>
        <v>0</v>
      </c>
      <c r="AB3143" s="3">
        <f t="shared" si="1136"/>
        <v>0</v>
      </c>
      <c r="AC3143" s="3">
        <f t="shared" si="1136"/>
        <v>0</v>
      </c>
      <c r="AD3143" s="3">
        <f t="shared" si="1136"/>
        <v>0</v>
      </c>
      <c r="AE3143" s="3">
        <f t="shared" si="1136"/>
        <v>0</v>
      </c>
      <c r="AF3143" s="3">
        <f t="shared" si="1136"/>
        <v>0</v>
      </c>
      <c r="AG3143" s="3">
        <f t="shared" si="1136"/>
        <v>0</v>
      </c>
      <c r="AH3143" s="3">
        <f t="shared" si="1136"/>
        <v>0</v>
      </c>
      <c r="AI3143" s="3">
        <f t="shared" si="1136"/>
        <v>0</v>
      </c>
      <c r="AJ3143" s="3">
        <f t="shared" si="1136"/>
        <v>0</v>
      </c>
      <c r="AK3143" s="3">
        <f t="shared" si="1136"/>
        <v>0</v>
      </c>
      <c r="AL3143" s="3">
        <f t="shared" si="1136"/>
        <v>0</v>
      </c>
      <c r="AM3143" s="3">
        <f t="shared" si="1136"/>
        <v>0</v>
      </c>
      <c r="AN3143" s="3">
        <f t="shared" si="1136"/>
        <v>0</v>
      </c>
      <c r="AO3143" s="3">
        <f t="shared" si="1136"/>
        <v>0</v>
      </c>
      <c r="AP3143" s="3">
        <f t="shared" si="1136"/>
        <v>0</v>
      </c>
      <c r="AQ3143" s="3">
        <f t="shared" si="1136"/>
        <v>0</v>
      </c>
      <c r="AR3143" s="3">
        <f t="shared" si="1136"/>
        <v>0</v>
      </c>
      <c r="AS3143" s="3">
        <f t="shared" si="1136"/>
        <v>0</v>
      </c>
      <c r="AT3143" s="3">
        <f t="shared" si="1136"/>
        <v>0</v>
      </c>
      <c r="AU3143" s="3">
        <f t="shared" si="1136"/>
        <v>0</v>
      </c>
      <c r="AV3143" s="3">
        <f t="shared" si="1136"/>
        <v>0</v>
      </c>
      <c r="AW3143" s="3">
        <f t="shared" si="1136"/>
        <v>0</v>
      </c>
      <c r="AX3143" s="3"/>
    </row>
    <row r="3144" spans="1:50">
      <c r="C3144" s="10" t="s">
        <v>2</v>
      </c>
      <c r="D3144" s="9"/>
      <c r="E3144" s="8"/>
      <c r="F3144" s="3">
        <f t="shared" si="1136"/>
        <v>0</v>
      </c>
      <c r="G3144" s="3">
        <f t="shared" si="1136"/>
        <v>0</v>
      </c>
      <c r="H3144" s="3">
        <f t="shared" si="1136"/>
        <v>0</v>
      </c>
      <c r="I3144" s="3">
        <f t="shared" si="1136"/>
        <v>0</v>
      </c>
      <c r="J3144" s="3">
        <f t="shared" si="1136"/>
        <v>201.05585036221672</v>
      </c>
      <c r="K3144" s="3">
        <f t="shared" si="1136"/>
        <v>398.0290523314294</v>
      </c>
      <c r="L3144" s="3">
        <f t="shared" si="1136"/>
        <v>556.42448494869154</v>
      </c>
      <c r="M3144" s="3">
        <f t="shared" si="1136"/>
        <v>715.12667117951935</v>
      </c>
      <c r="N3144" s="3">
        <f t="shared" si="1136"/>
        <v>864.55938727462399</v>
      </c>
      <c r="O3144" s="3">
        <f t="shared" si="1136"/>
        <v>1007.2646480958995</v>
      </c>
      <c r="P3144" s="3">
        <f t="shared" si="1136"/>
        <v>1856.9142302938308</v>
      </c>
      <c r="Q3144" s="3">
        <f t="shared" si="1136"/>
        <v>2736.0034176790286</v>
      </c>
      <c r="R3144" s="3">
        <f t="shared" si="1136"/>
        <v>3593.6459157139852</v>
      </c>
      <c r="S3144" s="3">
        <f t="shared" si="1136"/>
        <v>4483.9674236100109</v>
      </c>
      <c r="T3144" s="3">
        <f t="shared" si="1136"/>
        <v>5436.1914612297596</v>
      </c>
      <c r="U3144" s="3">
        <f t="shared" si="1136"/>
        <v>6481.941951852612</v>
      </c>
      <c r="V3144" s="3">
        <f t="shared" si="1136"/>
        <v>7614.5369154825084</v>
      </c>
      <c r="W3144" s="3">
        <f t="shared" si="1136"/>
        <v>8807.5084266750164</v>
      </c>
      <c r="X3144" s="3">
        <f t="shared" si="1136"/>
        <v>10039.393947229451</v>
      </c>
      <c r="Y3144" s="3">
        <f t="shared" si="1136"/>
        <v>14753.602206381347</v>
      </c>
      <c r="Z3144" s="3">
        <f t="shared" si="1136"/>
        <v>15705.208170652966</v>
      </c>
      <c r="AA3144" s="3">
        <f t="shared" si="1136"/>
        <v>16869.822272720292</v>
      </c>
      <c r="AB3144" s="3">
        <f t="shared" si="1136"/>
        <v>18067.928024530131</v>
      </c>
      <c r="AC3144" s="3">
        <f t="shared" si="1136"/>
        <v>19303.32605058642</v>
      </c>
      <c r="AD3144" s="3">
        <f t="shared" si="1136"/>
        <v>19661.865491728338</v>
      </c>
      <c r="AE3144" s="3">
        <f t="shared" si="1136"/>
        <v>19999.454558818976</v>
      </c>
      <c r="AF3144" s="3">
        <f t="shared" si="1136"/>
        <v>20379.248741310112</v>
      </c>
      <c r="AG3144" s="3">
        <f t="shared" si="1136"/>
        <v>20780.535931061873</v>
      </c>
      <c r="AH3144" s="3">
        <f t="shared" si="1136"/>
        <v>21208.379830009009</v>
      </c>
      <c r="AI3144" s="3">
        <f t="shared" si="1136"/>
        <v>21667.486232750751</v>
      </c>
      <c r="AJ3144" s="3">
        <f t="shared" si="1136"/>
        <v>22161.059107822828</v>
      </c>
      <c r="AK3144" s="3">
        <f t="shared" si="1136"/>
        <v>22671.528369328207</v>
      </c>
      <c r="AL3144" s="3">
        <f t="shared" si="1136"/>
        <v>23181.558238305279</v>
      </c>
      <c r="AM3144" s="3">
        <f t="shared" si="1136"/>
        <v>23526.405884364227</v>
      </c>
      <c r="AN3144" s="3">
        <f t="shared" si="1136"/>
        <v>20671.372081502956</v>
      </c>
      <c r="AO3144" s="3">
        <f t="shared" si="1136"/>
        <v>21028.569302896245</v>
      </c>
      <c r="AP3144" s="3">
        <f t="shared" si="1136"/>
        <v>21362.914977773038</v>
      </c>
      <c r="AQ3144" s="3">
        <f t="shared" si="1136"/>
        <v>21686.408687489158</v>
      </c>
      <c r="AR3144" s="3">
        <f t="shared" si="1136"/>
        <v>21997.984183952249</v>
      </c>
      <c r="AS3144" s="3">
        <f t="shared" si="1136"/>
        <v>22296.293928614548</v>
      </c>
      <c r="AT3144" s="3">
        <f t="shared" si="1136"/>
        <v>22579.475775982632</v>
      </c>
      <c r="AU3144" s="3">
        <f t="shared" si="1136"/>
        <v>22845.350641587138</v>
      </c>
      <c r="AV3144" s="3">
        <f t="shared" si="1136"/>
        <v>23091.152740352049</v>
      </c>
      <c r="AW3144" s="3">
        <f t="shared" si="1136"/>
        <v>23313.832545515543</v>
      </c>
      <c r="AX3144" s="3"/>
    </row>
    <row r="3145" spans="1:50">
      <c r="C3145" s="10" t="s">
        <v>1</v>
      </c>
      <c r="D3145" s="9"/>
      <c r="E3145" s="8"/>
      <c r="F3145" s="3">
        <f t="shared" si="1136"/>
        <v>0</v>
      </c>
      <c r="G3145" s="3">
        <f t="shared" si="1136"/>
        <v>0</v>
      </c>
      <c r="H3145" s="3">
        <f t="shared" si="1136"/>
        <v>0</v>
      </c>
      <c r="I3145" s="3">
        <f t="shared" si="1136"/>
        <v>0</v>
      </c>
      <c r="J3145" s="3">
        <f t="shared" si="1136"/>
        <v>222.1319536253495</v>
      </c>
      <c r="K3145" s="3">
        <f t="shared" si="1136"/>
        <v>449.33423934614956</v>
      </c>
      <c r="L3145" s="3">
        <f t="shared" si="1136"/>
        <v>641.32420177014228</v>
      </c>
      <c r="M3145" s="3">
        <f t="shared" si="1136"/>
        <v>840.90648649022421</v>
      </c>
      <c r="N3145" s="3">
        <f t="shared" si="1136"/>
        <v>1036.4498623594607</v>
      </c>
      <c r="O3145" s="3">
        <f t="shared" si="1136"/>
        <v>73.815859271456361</v>
      </c>
      <c r="P3145" s="3">
        <f t="shared" si="1136"/>
        <v>277.11356472904072</v>
      </c>
      <c r="Q3145" s="3">
        <f t="shared" si="1136"/>
        <v>490.27253352495558</v>
      </c>
      <c r="R3145" s="3">
        <f t="shared" si="1136"/>
        <v>706.38129687579203</v>
      </c>
      <c r="S3145" s="3">
        <f t="shared" si="1136"/>
        <v>935.7126161560185</v>
      </c>
      <c r="T3145" s="3">
        <f t="shared" si="1136"/>
        <v>1185.551774051791</v>
      </c>
      <c r="U3145" s="3">
        <f t="shared" si="1136"/>
        <v>1464.2518783335124</v>
      </c>
      <c r="V3145" s="3">
        <f t="shared" si="1136"/>
        <v>1771.778380356569</v>
      </c>
      <c r="W3145" s="3">
        <f t="shared" si="1136"/>
        <v>2102.9168821888725</v>
      </c>
      <c r="X3145" s="3">
        <f t="shared" si="1136"/>
        <v>3879.7017771266615</v>
      </c>
      <c r="Y3145" s="3">
        <f t="shared" si="1136"/>
        <v>5917.1477471550561</v>
      </c>
      <c r="Z3145" s="3">
        <f t="shared" si="1136"/>
        <v>6504.3437283070698</v>
      </c>
      <c r="AA3145" s="3">
        <f t="shared" si="1136"/>
        <v>7185.6169454394212</v>
      </c>
      <c r="AB3145" s="3">
        <f t="shared" si="1136"/>
        <v>7889.0471774361004</v>
      </c>
      <c r="AC3145" s="3">
        <f t="shared" si="1136"/>
        <v>8616.3990594535662</v>
      </c>
      <c r="AD3145" s="3">
        <f t="shared" si="1136"/>
        <v>8783.7976628470351</v>
      </c>
      <c r="AE3145" s="3">
        <f t="shared" si="1136"/>
        <v>8941.9926673974151</v>
      </c>
      <c r="AF3145" s="3">
        <f t="shared" si="1136"/>
        <v>9119.2183426032079</v>
      </c>
      <c r="AG3145" s="3">
        <f t="shared" si="1136"/>
        <v>9306.2415280502646</v>
      </c>
      <c r="AH3145" s="3">
        <f t="shared" si="1136"/>
        <v>9505.3509989534032</v>
      </c>
      <c r="AI3145" s="3">
        <f t="shared" si="1136"/>
        <v>9718.6815421215651</v>
      </c>
      <c r="AJ3145" s="3">
        <f t="shared" si="1136"/>
        <v>9947.6996340089408</v>
      </c>
      <c r="AK3145" s="3">
        <f t="shared" si="1136"/>
        <v>10184.543189857237</v>
      </c>
      <c r="AL3145" s="3">
        <f t="shared" si="1136"/>
        <v>10421.431077645015</v>
      </c>
      <c r="AM3145" s="3">
        <f t="shared" si="1136"/>
        <v>10576.459740461694</v>
      </c>
      <c r="AN3145" s="3">
        <f t="shared" si="1136"/>
        <v>9292.9593952734795</v>
      </c>
      <c r="AO3145" s="3">
        <f t="shared" si="1136"/>
        <v>9453.5398957562029</v>
      </c>
      <c r="AP3145" s="3">
        <f t="shared" si="1136"/>
        <v>9603.8473242309519</v>
      </c>
      <c r="AQ3145" s="3">
        <f t="shared" si="1136"/>
        <v>9749.2761761313159</v>
      </c>
      <c r="AR3145" s="3">
        <f t="shared" si="1136"/>
        <v>9889.3471121958137</v>
      </c>
      <c r="AS3145" s="3">
        <f t="shared" si="1136"/>
        <v>10023.454337078181</v>
      </c>
      <c r="AT3145" s="3">
        <f t="shared" si="1136"/>
        <v>10150.760710293</v>
      </c>
      <c r="AU3145" s="3">
        <f t="shared" si="1136"/>
        <v>10270.286609229206</v>
      </c>
      <c r="AV3145" s="3">
        <f t="shared" si="1136"/>
        <v>10380.78865592882</v>
      </c>
      <c r="AW3145" s="3">
        <f t="shared" si="1136"/>
        <v>10480.895914381364</v>
      </c>
      <c r="AX3145" s="3"/>
    </row>
    <row r="3146" spans="1:50">
      <c r="C3146" s="7" t="s">
        <v>0</v>
      </c>
      <c r="D3146" s="6"/>
      <c r="E3146" s="5"/>
      <c r="F3146" s="4">
        <f t="shared" si="1136"/>
        <v>0</v>
      </c>
      <c r="G3146" s="4">
        <f t="shared" si="1136"/>
        <v>0</v>
      </c>
      <c r="H3146" s="4">
        <f t="shared" si="1136"/>
        <v>0</v>
      </c>
      <c r="I3146" s="4">
        <f t="shared" si="1136"/>
        <v>0</v>
      </c>
      <c r="J3146" s="4">
        <f t="shared" si="1136"/>
        <v>0</v>
      </c>
      <c r="K3146" s="4">
        <f t="shared" si="1136"/>
        <v>0</v>
      </c>
      <c r="L3146" s="4">
        <f t="shared" si="1136"/>
        <v>0</v>
      </c>
      <c r="M3146" s="4">
        <f t="shared" si="1136"/>
        <v>0</v>
      </c>
      <c r="N3146" s="4">
        <f t="shared" si="1136"/>
        <v>0</v>
      </c>
      <c r="O3146" s="4">
        <f t="shared" si="1136"/>
        <v>0</v>
      </c>
      <c r="P3146" s="4">
        <f t="shared" si="1136"/>
        <v>0</v>
      </c>
      <c r="Q3146" s="4">
        <f t="shared" si="1136"/>
        <v>0</v>
      </c>
      <c r="R3146" s="4">
        <f t="shared" si="1136"/>
        <v>0</v>
      </c>
      <c r="S3146" s="4">
        <f t="shared" si="1136"/>
        <v>0</v>
      </c>
      <c r="T3146" s="4">
        <f t="shared" si="1136"/>
        <v>0</v>
      </c>
      <c r="U3146" s="4">
        <f t="shared" si="1136"/>
        <v>0</v>
      </c>
      <c r="V3146" s="4">
        <f t="shared" si="1136"/>
        <v>0</v>
      </c>
      <c r="W3146" s="4">
        <f t="shared" si="1136"/>
        <v>0</v>
      </c>
      <c r="X3146" s="4">
        <f t="shared" si="1136"/>
        <v>0</v>
      </c>
      <c r="Y3146" s="4">
        <f t="shared" si="1136"/>
        <v>0</v>
      </c>
      <c r="Z3146" s="4">
        <f t="shared" si="1136"/>
        <v>0</v>
      </c>
      <c r="AA3146" s="4">
        <f t="shared" si="1136"/>
        <v>0</v>
      </c>
      <c r="AB3146" s="4">
        <f t="shared" si="1136"/>
        <v>0</v>
      </c>
      <c r="AC3146" s="4">
        <f t="shared" si="1136"/>
        <v>0</v>
      </c>
      <c r="AD3146" s="4">
        <f t="shared" si="1136"/>
        <v>0</v>
      </c>
      <c r="AE3146" s="4">
        <f t="shared" si="1136"/>
        <v>0</v>
      </c>
      <c r="AF3146" s="4">
        <f t="shared" si="1136"/>
        <v>0</v>
      </c>
      <c r="AG3146" s="4">
        <f t="shared" si="1136"/>
        <v>0</v>
      </c>
      <c r="AH3146" s="4">
        <f t="shared" si="1136"/>
        <v>0</v>
      </c>
      <c r="AI3146" s="4">
        <f t="shared" si="1136"/>
        <v>0</v>
      </c>
      <c r="AJ3146" s="4">
        <f t="shared" si="1136"/>
        <v>0</v>
      </c>
      <c r="AK3146" s="4">
        <f t="shared" si="1136"/>
        <v>0</v>
      </c>
      <c r="AL3146" s="4">
        <f t="shared" si="1136"/>
        <v>0</v>
      </c>
      <c r="AM3146" s="4">
        <f t="shared" si="1136"/>
        <v>0</v>
      </c>
      <c r="AN3146" s="4">
        <f t="shared" si="1136"/>
        <v>0</v>
      </c>
      <c r="AO3146" s="4">
        <f t="shared" si="1136"/>
        <v>0</v>
      </c>
      <c r="AP3146" s="4">
        <f t="shared" si="1136"/>
        <v>0</v>
      </c>
      <c r="AQ3146" s="4">
        <f t="shared" si="1136"/>
        <v>0</v>
      </c>
      <c r="AR3146" s="4">
        <f t="shared" si="1136"/>
        <v>0</v>
      </c>
      <c r="AS3146" s="4">
        <f t="shared" si="1136"/>
        <v>0</v>
      </c>
      <c r="AT3146" s="4">
        <f t="shared" si="1136"/>
        <v>0</v>
      </c>
      <c r="AU3146" s="4">
        <f t="shared" si="1136"/>
        <v>0</v>
      </c>
      <c r="AV3146" s="4">
        <f t="shared" si="1136"/>
        <v>0</v>
      </c>
      <c r="AW3146" s="4">
        <f t="shared" si="1136"/>
        <v>0</v>
      </c>
      <c r="AX3146" s="3"/>
    </row>
    <row r="3147" spans="1:50">
      <c r="A3147" s="15"/>
      <c r="B3147" s="15"/>
      <c r="C3147" s="14">
        <v>6</v>
      </c>
      <c r="D3147" s="13"/>
      <c r="E3147" s="12"/>
      <c r="F3147" s="11">
        <f t="shared" ref="F3147:AW3147" si="1137">SUM(F3148:F3152)</f>
        <v>0</v>
      </c>
      <c r="G3147" s="11">
        <f t="shared" si="1137"/>
        <v>0</v>
      </c>
      <c r="H3147" s="11">
        <f t="shared" si="1137"/>
        <v>0</v>
      </c>
      <c r="I3147" s="11">
        <f t="shared" si="1137"/>
        <v>0</v>
      </c>
      <c r="J3147" s="11">
        <f t="shared" si="1137"/>
        <v>0</v>
      </c>
      <c r="K3147" s="11">
        <f t="shared" si="1137"/>
        <v>415.56297340350079</v>
      </c>
      <c r="L3147" s="11">
        <f t="shared" si="1137"/>
        <v>832.09399282875802</v>
      </c>
      <c r="M3147" s="11">
        <f t="shared" si="1137"/>
        <v>1176.1630158261805</v>
      </c>
      <c r="N3147" s="11">
        <f t="shared" si="1137"/>
        <v>1527.9873978008011</v>
      </c>
      <c r="O3147" s="11">
        <f t="shared" si="1137"/>
        <v>1866.7419934869968</v>
      </c>
      <c r="P3147" s="11">
        <f t="shared" si="1137"/>
        <v>1061.8017862387912</v>
      </c>
      <c r="Q3147" s="11">
        <f t="shared" si="1137"/>
        <v>2095.9188736788933</v>
      </c>
      <c r="R3147" s="11">
        <f t="shared" si="1137"/>
        <v>3168.633079475861</v>
      </c>
      <c r="S3147" s="11">
        <f t="shared" si="1137"/>
        <v>4223.1785376440821</v>
      </c>
      <c r="T3147" s="11">
        <f t="shared" si="1137"/>
        <v>5322.8029245315865</v>
      </c>
      <c r="U3147" s="11">
        <f t="shared" si="1137"/>
        <v>6503.3620482064453</v>
      </c>
      <c r="V3147" s="11">
        <f t="shared" si="1137"/>
        <v>7804.1177606388937</v>
      </c>
      <c r="W3147" s="11">
        <f t="shared" si="1137"/>
        <v>9218.4731362790608</v>
      </c>
      <c r="X3147" s="11">
        <f t="shared" si="1137"/>
        <v>10715.312071810969</v>
      </c>
      <c r="Y3147" s="11">
        <f t="shared" si="1137"/>
        <v>13669.693520173205</v>
      </c>
      <c r="Z3147" s="11">
        <f t="shared" si="1137"/>
        <v>20300.308741014022</v>
      </c>
      <c r="AA3147" s="11">
        <f t="shared" si="1137"/>
        <v>21811.474399077262</v>
      </c>
      <c r="AB3147" s="11">
        <f t="shared" si="1137"/>
        <v>23624.219645958252</v>
      </c>
      <c r="AC3147" s="11">
        <f t="shared" si="1137"/>
        <v>25491.613755918232</v>
      </c>
      <c r="AD3147" s="11">
        <f t="shared" si="1137"/>
        <v>27419.122183993928</v>
      </c>
      <c r="AE3147" s="11">
        <f t="shared" si="1137"/>
        <v>27935.628058344577</v>
      </c>
      <c r="AF3147" s="11">
        <f t="shared" si="1137"/>
        <v>28422.520581565408</v>
      </c>
      <c r="AG3147" s="11">
        <f t="shared" si="1137"/>
        <v>28969.550874638269</v>
      </c>
      <c r="AH3147" s="11">
        <f t="shared" si="1137"/>
        <v>29547.310586714433</v>
      </c>
      <c r="AI3147" s="11">
        <f t="shared" si="1137"/>
        <v>30163.020356461388</v>
      </c>
      <c r="AJ3147" s="11">
        <f t="shared" si="1137"/>
        <v>30823.398103522792</v>
      </c>
      <c r="AK3147" s="11">
        <f t="shared" si="1137"/>
        <v>31533.030521269626</v>
      </c>
      <c r="AL3147" s="11">
        <f t="shared" si="1137"/>
        <v>32266.941445333974</v>
      </c>
      <c r="AM3147" s="11">
        <f t="shared" si="1137"/>
        <v>33000.46432500126</v>
      </c>
      <c r="AN3147" s="11">
        <f t="shared" si="1137"/>
        <v>33491.377503672935</v>
      </c>
      <c r="AO3147" s="11">
        <f t="shared" si="1137"/>
        <v>29427.050153913038</v>
      </c>
      <c r="AP3147" s="11">
        <f t="shared" si="1137"/>
        <v>29935.543760788041</v>
      </c>
      <c r="AQ3147" s="11">
        <f t="shared" si="1137"/>
        <v>30411.506696608216</v>
      </c>
      <c r="AR3147" s="11">
        <f t="shared" si="1137"/>
        <v>30872.021150257362</v>
      </c>
      <c r="AS3147" s="11">
        <f t="shared" si="1137"/>
        <v>31315.569247838852</v>
      </c>
      <c r="AT3147" s="11">
        <f t="shared" si="1137"/>
        <v>31740.232680095171</v>
      </c>
      <c r="AU3147" s="11">
        <f t="shared" si="1137"/>
        <v>32143.36056112418</v>
      </c>
      <c r="AV3147" s="11">
        <f t="shared" si="1137"/>
        <v>32521.850821662309</v>
      </c>
      <c r="AW3147" s="11">
        <f t="shared" si="1137"/>
        <v>32871.766185759712</v>
      </c>
      <c r="AX3147" s="11"/>
    </row>
    <row r="3148" spans="1:50">
      <c r="C3148" s="10" t="s">
        <v>4</v>
      </c>
      <c r="D3148" s="9"/>
      <c r="E3148" s="8"/>
      <c r="F3148" s="3">
        <f t="shared" ref="F3148:AW3152" si="1138">F2588*F196</f>
        <v>0</v>
      </c>
      <c r="G3148" s="3">
        <f t="shared" si="1138"/>
        <v>0</v>
      </c>
      <c r="H3148" s="3">
        <f t="shared" si="1138"/>
        <v>0</v>
      </c>
      <c r="I3148" s="3">
        <f t="shared" si="1138"/>
        <v>0</v>
      </c>
      <c r="J3148" s="3">
        <f t="shared" si="1138"/>
        <v>0</v>
      </c>
      <c r="K3148" s="3">
        <f t="shared" si="1138"/>
        <v>0</v>
      </c>
      <c r="L3148" s="3">
        <f t="shared" si="1138"/>
        <v>0</v>
      </c>
      <c r="M3148" s="3">
        <f t="shared" si="1138"/>
        <v>0</v>
      </c>
      <c r="N3148" s="3">
        <f t="shared" si="1138"/>
        <v>0</v>
      </c>
      <c r="O3148" s="3">
        <f t="shared" si="1138"/>
        <v>0</v>
      </c>
      <c r="P3148" s="3">
        <f t="shared" si="1138"/>
        <v>0</v>
      </c>
      <c r="Q3148" s="3">
        <f t="shared" si="1138"/>
        <v>0</v>
      </c>
      <c r="R3148" s="3">
        <f t="shared" si="1138"/>
        <v>0</v>
      </c>
      <c r="S3148" s="3">
        <f t="shared" si="1138"/>
        <v>0</v>
      </c>
      <c r="T3148" s="3">
        <f t="shared" si="1138"/>
        <v>0</v>
      </c>
      <c r="U3148" s="3">
        <f t="shared" si="1138"/>
        <v>0</v>
      </c>
      <c r="V3148" s="3">
        <f t="shared" si="1138"/>
        <v>0</v>
      </c>
      <c r="W3148" s="3">
        <f t="shared" si="1138"/>
        <v>0</v>
      </c>
      <c r="X3148" s="3">
        <f t="shared" si="1138"/>
        <v>0</v>
      </c>
      <c r="Y3148" s="3">
        <f t="shared" si="1138"/>
        <v>0</v>
      </c>
      <c r="Z3148" s="3">
        <f t="shared" si="1138"/>
        <v>0</v>
      </c>
      <c r="AA3148" s="3">
        <f t="shared" si="1138"/>
        <v>0</v>
      </c>
      <c r="AB3148" s="3">
        <f t="shared" si="1138"/>
        <v>0</v>
      </c>
      <c r="AC3148" s="3">
        <f t="shared" si="1138"/>
        <v>0</v>
      </c>
      <c r="AD3148" s="3">
        <f t="shared" si="1138"/>
        <v>0</v>
      </c>
      <c r="AE3148" s="3">
        <f t="shared" si="1138"/>
        <v>0</v>
      </c>
      <c r="AF3148" s="3">
        <f t="shared" si="1138"/>
        <v>0</v>
      </c>
      <c r="AG3148" s="3">
        <f t="shared" si="1138"/>
        <v>0</v>
      </c>
      <c r="AH3148" s="3">
        <f t="shared" si="1138"/>
        <v>0</v>
      </c>
      <c r="AI3148" s="3">
        <f t="shared" si="1138"/>
        <v>0</v>
      </c>
      <c r="AJ3148" s="3">
        <f t="shared" si="1138"/>
        <v>0</v>
      </c>
      <c r="AK3148" s="3">
        <f t="shared" si="1138"/>
        <v>0</v>
      </c>
      <c r="AL3148" s="3">
        <f t="shared" si="1138"/>
        <v>0</v>
      </c>
      <c r="AM3148" s="3">
        <f t="shared" si="1138"/>
        <v>0</v>
      </c>
      <c r="AN3148" s="3">
        <f t="shared" si="1138"/>
        <v>0</v>
      </c>
      <c r="AO3148" s="3">
        <f t="shared" si="1138"/>
        <v>0</v>
      </c>
      <c r="AP3148" s="3">
        <f t="shared" si="1138"/>
        <v>0</v>
      </c>
      <c r="AQ3148" s="3">
        <f t="shared" si="1138"/>
        <v>0</v>
      </c>
      <c r="AR3148" s="3">
        <f t="shared" si="1138"/>
        <v>0</v>
      </c>
      <c r="AS3148" s="3">
        <f t="shared" si="1138"/>
        <v>0</v>
      </c>
      <c r="AT3148" s="3">
        <f t="shared" si="1138"/>
        <v>0</v>
      </c>
      <c r="AU3148" s="3">
        <f t="shared" si="1138"/>
        <v>0</v>
      </c>
      <c r="AV3148" s="3">
        <f t="shared" si="1138"/>
        <v>0</v>
      </c>
      <c r="AW3148" s="3">
        <f t="shared" si="1138"/>
        <v>0</v>
      </c>
      <c r="AX3148" s="3"/>
    </row>
    <row r="3149" spans="1:50">
      <c r="C3149" s="10" t="s">
        <v>3</v>
      </c>
      <c r="D3149" s="9"/>
      <c r="E3149" s="8"/>
      <c r="F3149" s="3">
        <f t="shared" si="1138"/>
        <v>0</v>
      </c>
      <c r="G3149" s="3">
        <f t="shared" si="1138"/>
        <v>0</v>
      </c>
      <c r="H3149" s="3">
        <f t="shared" si="1138"/>
        <v>0</v>
      </c>
      <c r="I3149" s="3">
        <f t="shared" si="1138"/>
        <v>0</v>
      </c>
      <c r="J3149" s="3">
        <f t="shared" si="1138"/>
        <v>0</v>
      </c>
      <c r="K3149" s="3">
        <f t="shared" si="1138"/>
        <v>0</v>
      </c>
      <c r="L3149" s="3">
        <f t="shared" si="1138"/>
        <v>0</v>
      </c>
      <c r="M3149" s="3">
        <f t="shared" si="1138"/>
        <v>0</v>
      </c>
      <c r="N3149" s="3">
        <f t="shared" si="1138"/>
        <v>0</v>
      </c>
      <c r="O3149" s="3">
        <f t="shared" si="1138"/>
        <v>0</v>
      </c>
      <c r="P3149" s="3">
        <f t="shared" si="1138"/>
        <v>0</v>
      </c>
      <c r="Q3149" s="3">
        <f t="shared" si="1138"/>
        <v>0</v>
      </c>
      <c r="R3149" s="3">
        <f t="shared" si="1138"/>
        <v>0</v>
      </c>
      <c r="S3149" s="3">
        <f t="shared" si="1138"/>
        <v>0</v>
      </c>
      <c r="T3149" s="3">
        <f t="shared" si="1138"/>
        <v>0</v>
      </c>
      <c r="U3149" s="3">
        <f t="shared" si="1138"/>
        <v>0</v>
      </c>
      <c r="V3149" s="3">
        <f t="shared" si="1138"/>
        <v>0</v>
      </c>
      <c r="W3149" s="3">
        <f t="shared" si="1138"/>
        <v>0</v>
      </c>
      <c r="X3149" s="3">
        <f t="shared" si="1138"/>
        <v>0</v>
      </c>
      <c r="Y3149" s="3">
        <f t="shared" si="1138"/>
        <v>0</v>
      </c>
      <c r="Z3149" s="3">
        <f t="shared" si="1138"/>
        <v>0</v>
      </c>
      <c r="AA3149" s="3">
        <f t="shared" si="1138"/>
        <v>0</v>
      </c>
      <c r="AB3149" s="3">
        <f t="shared" si="1138"/>
        <v>0</v>
      </c>
      <c r="AC3149" s="3">
        <f t="shared" si="1138"/>
        <v>0</v>
      </c>
      <c r="AD3149" s="3">
        <f t="shared" si="1138"/>
        <v>0</v>
      </c>
      <c r="AE3149" s="3">
        <f t="shared" si="1138"/>
        <v>0</v>
      </c>
      <c r="AF3149" s="3">
        <f t="shared" si="1138"/>
        <v>0</v>
      </c>
      <c r="AG3149" s="3">
        <f t="shared" si="1138"/>
        <v>0</v>
      </c>
      <c r="AH3149" s="3">
        <f t="shared" si="1138"/>
        <v>0</v>
      </c>
      <c r="AI3149" s="3">
        <f t="shared" si="1138"/>
        <v>0</v>
      </c>
      <c r="AJ3149" s="3">
        <f t="shared" si="1138"/>
        <v>0</v>
      </c>
      <c r="AK3149" s="3">
        <f t="shared" si="1138"/>
        <v>0</v>
      </c>
      <c r="AL3149" s="3">
        <f t="shared" si="1138"/>
        <v>0</v>
      </c>
      <c r="AM3149" s="3">
        <f t="shared" si="1138"/>
        <v>0</v>
      </c>
      <c r="AN3149" s="3">
        <f t="shared" si="1138"/>
        <v>0</v>
      </c>
      <c r="AO3149" s="3">
        <f t="shared" si="1138"/>
        <v>0</v>
      </c>
      <c r="AP3149" s="3">
        <f t="shared" si="1138"/>
        <v>0</v>
      </c>
      <c r="AQ3149" s="3">
        <f t="shared" si="1138"/>
        <v>0</v>
      </c>
      <c r="AR3149" s="3">
        <f t="shared" si="1138"/>
        <v>0</v>
      </c>
      <c r="AS3149" s="3">
        <f t="shared" si="1138"/>
        <v>0</v>
      </c>
      <c r="AT3149" s="3">
        <f t="shared" si="1138"/>
        <v>0</v>
      </c>
      <c r="AU3149" s="3">
        <f t="shared" si="1138"/>
        <v>0</v>
      </c>
      <c r="AV3149" s="3">
        <f t="shared" si="1138"/>
        <v>0</v>
      </c>
      <c r="AW3149" s="3">
        <f t="shared" si="1138"/>
        <v>0</v>
      </c>
      <c r="AX3149" s="3"/>
    </row>
    <row r="3150" spans="1:50">
      <c r="C3150" s="10" t="s">
        <v>2</v>
      </c>
      <c r="D3150" s="9"/>
      <c r="E3150" s="8"/>
      <c r="F3150" s="3">
        <f t="shared" si="1138"/>
        <v>0</v>
      </c>
      <c r="G3150" s="3">
        <f t="shared" si="1138"/>
        <v>0</v>
      </c>
      <c r="H3150" s="3">
        <f t="shared" si="1138"/>
        <v>0</v>
      </c>
      <c r="I3150" s="3">
        <f t="shared" si="1138"/>
        <v>0</v>
      </c>
      <c r="J3150" s="3">
        <f t="shared" si="1138"/>
        <v>0</v>
      </c>
      <c r="K3150" s="3">
        <f t="shared" si="1138"/>
        <v>197.47601149950179</v>
      </c>
      <c r="L3150" s="3">
        <f t="shared" si="1138"/>
        <v>390.94206696164974</v>
      </c>
      <c r="M3150" s="3">
        <f t="shared" si="1138"/>
        <v>546.51723782408965</v>
      </c>
      <c r="N3150" s="3">
        <f t="shared" si="1138"/>
        <v>702.39370049182094</v>
      </c>
      <c r="O3150" s="3">
        <f t="shared" si="1138"/>
        <v>849.16573775825896</v>
      </c>
      <c r="P3150" s="3">
        <f t="shared" si="1138"/>
        <v>989.3301034119404</v>
      </c>
      <c r="Q3150" s="3">
        <f t="shared" si="1138"/>
        <v>1823.8515080981906</v>
      </c>
      <c r="R3150" s="3">
        <f t="shared" si="1138"/>
        <v>2687.2883400253177</v>
      </c>
      <c r="S3150" s="3">
        <f t="shared" si="1138"/>
        <v>3529.6603451139108</v>
      </c>
      <c r="T3150" s="3">
        <f t="shared" si="1138"/>
        <v>4404.1295038813978</v>
      </c>
      <c r="U3150" s="3">
        <f t="shared" si="1138"/>
        <v>5339.3990056856437</v>
      </c>
      <c r="V3150" s="3">
        <f t="shared" si="1138"/>
        <v>6366.5297036474494</v>
      </c>
      <c r="W3150" s="3">
        <f t="shared" si="1138"/>
        <v>7478.9585917355853</v>
      </c>
      <c r="X3150" s="3">
        <f t="shared" si="1138"/>
        <v>8650.6890111111425</v>
      </c>
      <c r="Y3150" s="3">
        <f t="shared" si="1138"/>
        <v>9860.6405682770401</v>
      </c>
      <c r="Z3150" s="3">
        <f t="shared" si="1138"/>
        <v>14490.911424450409</v>
      </c>
      <c r="AA3150" s="3">
        <f t="shared" si="1138"/>
        <v>15425.573857823754</v>
      </c>
      <c r="AB3150" s="3">
        <f t="shared" si="1138"/>
        <v>16569.451777307309</v>
      </c>
      <c r="AC3150" s="3">
        <f t="shared" si="1138"/>
        <v>17746.225021138671</v>
      </c>
      <c r="AD3150" s="3">
        <f t="shared" si="1138"/>
        <v>18959.626542956812</v>
      </c>
      <c r="AE3150" s="3">
        <f t="shared" si="1138"/>
        <v>19311.782119004012</v>
      </c>
      <c r="AF3150" s="3">
        <f t="shared" si="1138"/>
        <v>19643.360346520363</v>
      </c>
      <c r="AG3150" s="3">
        <f t="shared" si="1138"/>
        <v>20016.392219076897</v>
      </c>
      <c r="AH3150" s="3">
        <f t="shared" si="1138"/>
        <v>20410.53441168286</v>
      </c>
      <c r="AI3150" s="3">
        <f t="shared" si="1138"/>
        <v>20830.760466066575</v>
      </c>
      <c r="AJ3150" s="3">
        <f t="shared" si="1138"/>
        <v>21281.692389231146</v>
      </c>
      <c r="AK3150" s="3">
        <f t="shared" si="1138"/>
        <v>21766.47710242392</v>
      </c>
      <c r="AL3150" s="3">
        <f t="shared" si="1138"/>
        <v>22267.857358574489</v>
      </c>
      <c r="AM3150" s="3">
        <f t="shared" si="1138"/>
        <v>22768.806045666919</v>
      </c>
      <c r="AN3150" s="3">
        <f t="shared" si="1138"/>
        <v>23107.513611728922</v>
      </c>
      <c r="AO3150" s="3">
        <f t="shared" si="1138"/>
        <v>20303.314245883212</v>
      </c>
      <c r="AP3150" s="3">
        <f t="shared" si="1138"/>
        <v>20654.151500667751</v>
      </c>
      <c r="AQ3150" s="3">
        <f t="shared" si="1138"/>
        <v>20982.54408520498</v>
      </c>
      <c r="AR3150" s="3">
        <f t="shared" si="1138"/>
        <v>21300.277925950362</v>
      </c>
      <c r="AS3150" s="3">
        <f t="shared" si="1138"/>
        <v>21606.30575956804</v>
      </c>
      <c r="AT3150" s="3">
        <f t="shared" si="1138"/>
        <v>21899.304040698466</v>
      </c>
      <c r="AU3150" s="3">
        <f t="shared" si="1138"/>
        <v>22177.443779714085</v>
      </c>
      <c r="AV3150" s="3">
        <f t="shared" si="1138"/>
        <v>22438.58469117204</v>
      </c>
      <c r="AW3150" s="3">
        <f t="shared" si="1138"/>
        <v>22680.010235342241</v>
      </c>
      <c r="AX3150" s="3"/>
    </row>
    <row r="3151" spans="1:50">
      <c r="C3151" s="10" t="s">
        <v>1</v>
      </c>
      <c r="D3151" s="9"/>
      <c r="E3151" s="8"/>
      <c r="F3151" s="3">
        <f t="shared" si="1138"/>
        <v>0</v>
      </c>
      <c r="G3151" s="3">
        <f t="shared" si="1138"/>
        <v>0</v>
      </c>
      <c r="H3151" s="3">
        <f t="shared" si="1138"/>
        <v>0</v>
      </c>
      <c r="I3151" s="3">
        <f t="shared" si="1138"/>
        <v>0</v>
      </c>
      <c r="J3151" s="3">
        <f t="shared" si="1138"/>
        <v>0</v>
      </c>
      <c r="K3151" s="3">
        <f t="shared" si="1138"/>
        <v>218.08696190399903</v>
      </c>
      <c r="L3151" s="3">
        <f t="shared" si="1138"/>
        <v>441.15192586710822</v>
      </c>
      <c r="M3151" s="3">
        <f t="shared" si="1138"/>
        <v>629.64577800209099</v>
      </c>
      <c r="N3151" s="3">
        <f t="shared" si="1138"/>
        <v>825.59369730898015</v>
      </c>
      <c r="O3151" s="3">
        <f t="shared" si="1138"/>
        <v>1017.5762557287377</v>
      </c>
      <c r="P3151" s="3">
        <f t="shared" si="1138"/>
        <v>72.471682826850781</v>
      </c>
      <c r="Q3151" s="3">
        <f t="shared" si="1138"/>
        <v>272.06736558070281</v>
      </c>
      <c r="R3151" s="3">
        <f t="shared" si="1138"/>
        <v>481.34473945054344</v>
      </c>
      <c r="S3151" s="3">
        <f t="shared" si="1138"/>
        <v>693.51819253017152</v>
      </c>
      <c r="T3151" s="3">
        <f t="shared" si="1138"/>
        <v>918.67342065018852</v>
      </c>
      <c r="U3151" s="3">
        <f t="shared" si="1138"/>
        <v>1163.9630425208015</v>
      </c>
      <c r="V3151" s="3">
        <f t="shared" si="1138"/>
        <v>1437.5880569914441</v>
      </c>
      <c r="W3151" s="3">
        <f t="shared" si="1138"/>
        <v>1739.514544543475</v>
      </c>
      <c r="X3151" s="3">
        <f t="shared" si="1138"/>
        <v>2064.6230606998265</v>
      </c>
      <c r="Y3151" s="3">
        <f t="shared" si="1138"/>
        <v>3809.0529518961648</v>
      </c>
      <c r="Z3151" s="3">
        <f t="shared" si="1138"/>
        <v>5809.3973165636125</v>
      </c>
      <c r="AA3151" s="3">
        <f t="shared" si="1138"/>
        <v>6385.9005412535098</v>
      </c>
      <c r="AB3151" s="3">
        <f t="shared" si="1138"/>
        <v>7054.7678686509425</v>
      </c>
      <c r="AC3151" s="3">
        <f t="shared" si="1138"/>
        <v>7745.3887347795608</v>
      </c>
      <c r="AD3151" s="3">
        <f t="shared" si="1138"/>
        <v>8459.495641037116</v>
      </c>
      <c r="AE3151" s="3">
        <f t="shared" si="1138"/>
        <v>8623.8459393405647</v>
      </c>
      <c r="AF3151" s="3">
        <f t="shared" si="1138"/>
        <v>8779.1602350450448</v>
      </c>
      <c r="AG3151" s="3">
        <f t="shared" si="1138"/>
        <v>8953.1586555613703</v>
      </c>
      <c r="AH3151" s="3">
        <f t="shared" si="1138"/>
        <v>9136.7761750315731</v>
      </c>
      <c r="AI3151" s="3">
        <f t="shared" si="1138"/>
        <v>9332.2598903948128</v>
      </c>
      <c r="AJ3151" s="3">
        <f t="shared" si="1138"/>
        <v>9541.7057142916474</v>
      </c>
      <c r="AK3151" s="3">
        <f t="shared" si="1138"/>
        <v>9766.5534188457059</v>
      </c>
      <c r="AL3151" s="3">
        <f t="shared" si="1138"/>
        <v>9999.0840867594852</v>
      </c>
      <c r="AM3151" s="3">
        <f t="shared" si="1138"/>
        <v>10231.658279334344</v>
      </c>
      <c r="AN3151" s="3">
        <f t="shared" si="1138"/>
        <v>10383.863891944015</v>
      </c>
      <c r="AO3151" s="3">
        <f t="shared" si="1138"/>
        <v>9123.7359080298265</v>
      </c>
      <c r="AP3151" s="3">
        <f t="shared" si="1138"/>
        <v>9281.3922601202903</v>
      </c>
      <c r="AQ3151" s="3">
        <f t="shared" si="1138"/>
        <v>9428.962611403238</v>
      </c>
      <c r="AR3151" s="3">
        <f t="shared" si="1138"/>
        <v>9571.7432243069998</v>
      </c>
      <c r="AS3151" s="3">
        <f t="shared" si="1138"/>
        <v>9709.2634882708135</v>
      </c>
      <c r="AT3151" s="3">
        <f t="shared" si="1138"/>
        <v>9840.9286393967068</v>
      </c>
      <c r="AU3151" s="3">
        <f t="shared" si="1138"/>
        <v>9965.9167814100947</v>
      </c>
      <c r="AV3151" s="3">
        <f t="shared" si="1138"/>
        <v>10083.266130490267</v>
      </c>
      <c r="AW3151" s="3">
        <f t="shared" si="1138"/>
        <v>10191.755950417471</v>
      </c>
      <c r="AX3151" s="3"/>
    </row>
    <row r="3152" spans="1:50">
      <c r="C3152" s="7" t="s">
        <v>0</v>
      </c>
      <c r="D3152" s="6"/>
      <c r="E3152" s="5"/>
      <c r="F3152" s="4">
        <f t="shared" si="1138"/>
        <v>0</v>
      </c>
      <c r="G3152" s="4">
        <f t="shared" si="1138"/>
        <v>0</v>
      </c>
      <c r="H3152" s="4">
        <f t="shared" si="1138"/>
        <v>0</v>
      </c>
      <c r="I3152" s="4">
        <f t="shared" si="1138"/>
        <v>0</v>
      </c>
      <c r="J3152" s="4">
        <f t="shared" si="1138"/>
        <v>0</v>
      </c>
      <c r="K3152" s="4">
        <f t="shared" si="1138"/>
        <v>0</v>
      </c>
      <c r="L3152" s="4">
        <f t="shared" si="1138"/>
        <v>0</v>
      </c>
      <c r="M3152" s="4">
        <f t="shared" si="1138"/>
        <v>0</v>
      </c>
      <c r="N3152" s="4">
        <f t="shared" si="1138"/>
        <v>0</v>
      </c>
      <c r="O3152" s="4">
        <f t="shared" si="1138"/>
        <v>0</v>
      </c>
      <c r="P3152" s="4">
        <f t="shared" si="1138"/>
        <v>0</v>
      </c>
      <c r="Q3152" s="4">
        <f t="shared" si="1138"/>
        <v>0</v>
      </c>
      <c r="R3152" s="4">
        <f t="shared" si="1138"/>
        <v>0</v>
      </c>
      <c r="S3152" s="4">
        <f t="shared" si="1138"/>
        <v>0</v>
      </c>
      <c r="T3152" s="4">
        <f t="shared" si="1138"/>
        <v>0</v>
      </c>
      <c r="U3152" s="4">
        <f t="shared" si="1138"/>
        <v>0</v>
      </c>
      <c r="V3152" s="4">
        <f t="shared" si="1138"/>
        <v>0</v>
      </c>
      <c r="W3152" s="4">
        <f t="shared" si="1138"/>
        <v>0</v>
      </c>
      <c r="X3152" s="4">
        <f t="shared" si="1138"/>
        <v>0</v>
      </c>
      <c r="Y3152" s="4">
        <f t="shared" si="1138"/>
        <v>0</v>
      </c>
      <c r="Z3152" s="4">
        <f t="shared" si="1138"/>
        <v>0</v>
      </c>
      <c r="AA3152" s="4">
        <f t="shared" si="1138"/>
        <v>0</v>
      </c>
      <c r="AB3152" s="4">
        <f t="shared" si="1138"/>
        <v>0</v>
      </c>
      <c r="AC3152" s="4">
        <f t="shared" si="1138"/>
        <v>0</v>
      </c>
      <c r="AD3152" s="4">
        <f t="shared" si="1138"/>
        <v>0</v>
      </c>
      <c r="AE3152" s="4">
        <f t="shared" si="1138"/>
        <v>0</v>
      </c>
      <c r="AF3152" s="4">
        <f t="shared" si="1138"/>
        <v>0</v>
      </c>
      <c r="AG3152" s="4">
        <f t="shared" si="1138"/>
        <v>0</v>
      </c>
      <c r="AH3152" s="4">
        <f t="shared" si="1138"/>
        <v>0</v>
      </c>
      <c r="AI3152" s="4">
        <f t="shared" si="1138"/>
        <v>0</v>
      </c>
      <c r="AJ3152" s="4">
        <f t="shared" si="1138"/>
        <v>0</v>
      </c>
      <c r="AK3152" s="4">
        <f t="shared" si="1138"/>
        <v>0</v>
      </c>
      <c r="AL3152" s="4">
        <f t="shared" si="1138"/>
        <v>0</v>
      </c>
      <c r="AM3152" s="4">
        <f t="shared" si="1138"/>
        <v>0</v>
      </c>
      <c r="AN3152" s="4">
        <f t="shared" si="1138"/>
        <v>0</v>
      </c>
      <c r="AO3152" s="4">
        <f t="shared" si="1138"/>
        <v>0</v>
      </c>
      <c r="AP3152" s="4">
        <f t="shared" si="1138"/>
        <v>0</v>
      </c>
      <c r="AQ3152" s="4">
        <f t="shared" si="1138"/>
        <v>0</v>
      </c>
      <c r="AR3152" s="4">
        <f t="shared" si="1138"/>
        <v>0</v>
      </c>
      <c r="AS3152" s="4">
        <f t="shared" si="1138"/>
        <v>0</v>
      </c>
      <c r="AT3152" s="4">
        <f t="shared" si="1138"/>
        <v>0</v>
      </c>
      <c r="AU3152" s="4">
        <f t="shared" si="1138"/>
        <v>0</v>
      </c>
      <c r="AV3152" s="4">
        <f t="shared" si="1138"/>
        <v>0</v>
      </c>
      <c r="AW3152" s="4">
        <f t="shared" si="1138"/>
        <v>0</v>
      </c>
      <c r="AX3152" s="3"/>
    </row>
    <row r="3153" spans="1:50">
      <c r="A3153" s="15"/>
      <c r="B3153" s="15"/>
      <c r="C3153" s="14">
        <v>7</v>
      </c>
      <c r="D3153" s="13"/>
      <c r="E3153" s="12"/>
      <c r="F3153" s="11">
        <f t="shared" ref="F3153:AW3153" si="1139">SUM(F3154:F3158)</f>
        <v>0</v>
      </c>
      <c r="G3153" s="11">
        <f t="shared" si="1139"/>
        <v>0</v>
      </c>
      <c r="H3153" s="11">
        <f t="shared" si="1139"/>
        <v>0</v>
      </c>
      <c r="I3153" s="11">
        <f t="shared" si="1139"/>
        <v>0</v>
      </c>
      <c r="J3153" s="11">
        <f t="shared" si="1139"/>
        <v>0</v>
      </c>
      <c r="K3153" s="11">
        <f t="shared" si="1139"/>
        <v>0</v>
      </c>
      <c r="L3153" s="11">
        <f t="shared" si="1139"/>
        <v>405.88905575224237</v>
      </c>
      <c r="M3153" s="11">
        <f t="shared" si="1139"/>
        <v>812.72128526720735</v>
      </c>
      <c r="N3153" s="11">
        <f t="shared" si="1139"/>
        <v>1148.7765585484906</v>
      </c>
      <c r="O3153" s="11">
        <f t="shared" si="1139"/>
        <v>1492.4048839952113</v>
      </c>
      <c r="P3153" s="11">
        <f t="shared" si="1139"/>
        <v>1823.2661626672518</v>
      </c>
      <c r="Q3153" s="11">
        <f t="shared" si="1139"/>
        <v>1037.3374821816494</v>
      </c>
      <c r="R3153" s="11">
        <f t="shared" si="1139"/>
        <v>2047.5606785706816</v>
      </c>
      <c r="S3153" s="11">
        <f t="shared" si="1139"/>
        <v>3095.4880169326457</v>
      </c>
      <c r="T3153" s="11">
        <f t="shared" si="1139"/>
        <v>4125.6630597763433</v>
      </c>
      <c r="U3153" s="11">
        <f t="shared" si="1139"/>
        <v>5199.8732175681425</v>
      </c>
      <c r="V3153" s="11">
        <f t="shared" si="1139"/>
        <v>6353.1457072504563</v>
      </c>
      <c r="W3153" s="11">
        <f t="shared" si="1139"/>
        <v>7623.8348865794051</v>
      </c>
      <c r="X3153" s="11">
        <f t="shared" si="1139"/>
        <v>9005.4956079199219</v>
      </c>
      <c r="Y3153" s="11">
        <f t="shared" si="1139"/>
        <v>10467.730260664706</v>
      </c>
      <c r="Z3153" s="11">
        <f t="shared" si="1139"/>
        <v>13353.235053836288</v>
      </c>
      <c r="AA3153" s="11">
        <f t="shared" si="1139"/>
        <v>19830.269226490196</v>
      </c>
      <c r="AB3153" s="11">
        <f t="shared" si="1139"/>
        <v>21306.369582430845</v>
      </c>
      <c r="AC3153" s="11">
        <f t="shared" si="1139"/>
        <v>23077.063493306792</v>
      </c>
      <c r="AD3153" s="11">
        <f t="shared" si="1139"/>
        <v>24901.137714011325</v>
      </c>
      <c r="AE3153" s="11">
        <f t="shared" si="1139"/>
        <v>26783.931062710904</v>
      </c>
      <c r="AF3153" s="11">
        <f t="shared" si="1139"/>
        <v>27288.468955319542</v>
      </c>
      <c r="AG3153" s="11">
        <f t="shared" si="1139"/>
        <v>27764.079466878073</v>
      </c>
      <c r="AH3153" s="11">
        <f t="shared" si="1139"/>
        <v>28298.434529271366</v>
      </c>
      <c r="AI3153" s="11">
        <f t="shared" si="1139"/>
        <v>28862.807060938281</v>
      </c>
      <c r="AJ3153" s="11">
        <f t="shared" si="1139"/>
        <v>29464.250417185249</v>
      </c>
      <c r="AK3153" s="11">
        <f t="shared" si="1139"/>
        <v>30109.326878230859</v>
      </c>
      <c r="AL3153" s="11">
        <f t="shared" si="1139"/>
        <v>30802.516869258026</v>
      </c>
      <c r="AM3153" s="11">
        <f t="shared" si="1139"/>
        <v>31519.422830350872</v>
      </c>
      <c r="AN3153" s="11">
        <f t="shared" si="1139"/>
        <v>32235.949651128816</v>
      </c>
      <c r="AO3153" s="11">
        <f t="shared" si="1139"/>
        <v>32715.489949558694</v>
      </c>
      <c r="AP3153" s="11">
        <f t="shared" si="1139"/>
        <v>28745.319999152674</v>
      </c>
      <c r="AQ3153" s="11">
        <f t="shared" si="1139"/>
        <v>29242.033443779117</v>
      </c>
      <c r="AR3153" s="11">
        <f t="shared" si="1139"/>
        <v>29706.969848424756</v>
      </c>
      <c r="AS3153" s="11">
        <f t="shared" si="1139"/>
        <v>30156.815662569992</v>
      </c>
      <c r="AT3153" s="11">
        <f t="shared" si="1139"/>
        <v>30590.08817657697</v>
      </c>
      <c r="AU3153" s="11">
        <f t="shared" si="1139"/>
        <v>31004.913522247003</v>
      </c>
      <c r="AV3153" s="11">
        <f t="shared" si="1139"/>
        <v>31398.702226182664</v>
      </c>
      <c r="AW3153" s="11">
        <f t="shared" si="1139"/>
        <v>31768.424084093196</v>
      </c>
      <c r="AX3153" s="11"/>
    </row>
    <row r="3154" spans="1:50">
      <c r="C3154" s="10" t="s">
        <v>4</v>
      </c>
      <c r="D3154" s="9"/>
      <c r="E3154" s="8"/>
      <c r="F3154" s="3">
        <f t="shared" ref="F3154:AW3158" si="1140">F2594*F202</f>
        <v>0</v>
      </c>
      <c r="G3154" s="3">
        <f t="shared" si="1140"/>
        <v>0</v>
      </c>
      <c r="H3154" s="3">
        <f t="shared" si="1140"/>
        <v>0</v>
      </c>
      <c r="I3154" s="3">
        <f t="shared" si="1140"/>
        <v>0</v>
      </c>
      <c r="J3154" s="3">
        <f t="shared" si="1140"/>
        <v>0</v>
      </c>
      <c r="K3154" s="3">
        <f t="shared" si="1140"/>
        <v>0</v>
      </c>
      <c r="L3154" s="3">
        <f t="shared" si="1140"/>
        <v>0</v>
      </c>
      <c r="M3154" s="3">
        <f t="shared" si="1140"/>
        <v>0</v>
      </c>
      <c r="N3154" s="3">
        <f t="shared" si="1140"/>
        <v>0</v>
      </c>
      <c r="O3154" s="3">
        <f t="shared" si="1140"/>
        <v>0</v>
      </c>
      <c r="P3154" s="3">
        <f t="shared" si="1140"/>
        <v>0</v>
      </c>
      <c r="Q3154" s="3">
        <f t="shared" si="1140"/>
        <v>0</v>
      </c>
      <c r="R3154" s="3">
        <f t="shared" si="1140"/>
        <v>0</v>
      </c>
      <c r="S3154" s="3">
        <f t="shared" si="1140"/>
        <v>0</v>
      </c>
      <c r="T3154" s="3">
        <f t="shared" si="1140"/>
        <v>0</v>
      </c>
      <c r="U3154" s="3">
        <f t="shared" si="1140"/>
        <v>0</v>
      </c>
      <c r="V3154" s="3">
        <f t="shared" si="1140"/>
        <v>0</v>
      </c>
      <c r="W3154" s="3">
        <f t="shared" si="1140"/>
        <v>0</v>
      </c>
      <c r="X3154" s="3">
        <f t="shared" si="1140"/>
        <v>0</v>
      </c>
      <c r="Y3154" s="3">
        <f t="shared" si="1140"/>
        <v>0</v>
      </c>
      <c r="Z3154" s="3">
        <f t="shared" si="1140"/>
        <v>0</v>
      </c>
      <c r="AA3154" s="3">
        <f t="shared" si="1140"/>
        <v>0</v>
      </c>
      <c r="AB3154" s="3">
        <f t="shared" si="1140"/>
        <v>0</v>
      </c>
      <c r="AC3154" s="3">
        <f t="shared" si="1140"/>
        <v>0</v>
      </c>
      <c r="AD3154" s="3">
        <f t="shared" si="1140"/>
        <v>0</v>
      </c>
      <c r="AE3154" s="3">
        <f t="shared" si="1140"/>
        <v>0</v>
      </c>
      <c r="AF3154" s="3">
        <f t="shared" si="1140"/>
        <v>0</v>
      </c>
      <c r="AG3154" s="3">
        <f t="shared" si="1140"/>
        <v>0</v>
      </c>
      <c r="AH3154" s="3">
        <f t="shared" si="1140"/>
        <v>0</v>
      </c>
      <c r="AI3154" s="3">
        <f t="shared" si="1140"/>
        <v>0</v>
      </c>
      <c r="AJ3154" s="3">
        <f t="shared" si="1140"/>
        <v>0</v>
      </c>
      <c r="AK3154" s="3">
        <f t="shared" si="1140"/>
        <v>0</v>
      </c>
      <c r="AL3154" s="3">
        <f t="shared" si="1140"/>
        <v>0</v>
      </c>
      <c r="AM3154" s="3">
        <f t="shared" si="1140"/>
        <v>0</v>
      </c>
      <c r="AN3154" s="3">
        <f t="shared" si="1140"/>
        <v>0</v>
      </c>
      <c r="AO3154" s="3">
        <f t="shared" si="1140"/>
        <v>0</v>
      </c>
      <c r="AP3154" s="3">
        <f t="shared" si="1140"/>
        <v>0</v>
      </c>
      <c r="AQ3154" s="3">
        <f t="shared" si="1140"/>
        <v>0</v>
      </c>
      <c r="AR3154" s="3">
        <f t="shared" si="1140"/>
        <v>0</v>
      </c>
      <c r="AS3154" s="3">
        <f t="shared" si="1140"/>
        <v>0</v>
      </c>
      <c r="AT3154" s="3">
        <f t="shared" si="1140"/>
        <v>0</v>
      </c>
      <c r="AU3154" s="3">
        <f t="shared" si="1140"/>
        <v>0</v>
      </c>
      <c r="AV3154" s="3">
        <f t="shared" si="1140"/>
        <v>0</v>
      </c>
      <c r="AW3154" s="3">
        <f t="shared" si="1140"/>
        <v>0</v>
      </c>
      <c r="AX3154" s="3"/>
    </row>
    <row r="3155" spans="1:50">
      <c r="C3155" s="10" t="s">
        <v>3</v>
      </c>
      <c r="D3155" s="9"/>
      <c r="E3155" s="8"/>
      <c r="F3155" s="3">
        <f t="shared" si="1140"/>
        <v>0</v>
      </c>
      <c r="G3155" s="3">
        <f t="shared" si="1140"/>
        <v>0</v>
      </c>
      <c r="H3155" s="3">
        <f t="shared" si="1140"/>
        <v>0</v>
      </c>
      <c r="I3155" s="3">
        <f t="shared" si="1140"/>
        <v>0</v>
      </c>
      <c r="J3155" s="3">
        <f t="shared" si="1140"/>
        <v>0</v>
      </c>
      <c r="K3155" s="3">
        <f t="shared" si="1140"/>
        <v>0</v>
      </c>
      <c r="L3155" s="3">
        <f t="shared" si="1140"/>
        <v>0</v>
      </c>
      <c r="M3155" s="3">
        <f t="shared" si="1140"/>
        <v>0</v>
      </c>
      <c r="N3155" s="3">
        <f t="shared" si="1140"/>
        <v>0</v>
      </c>
      <c r="O3155" s="3">
        <f t="shared" si="1140"/>
        <v>0</v>
      </c>
      <c r="P3155" s="3">
        <f t="shared" si="1140"/>
        <v>0</v>
      </c>
      <c r="Q3155" s="3">
        <f t="shared" si="1140"/>
        <v>0</v>
      </c>
      <c r="R3155" s="3">
        <f t="shared" si="1140"/>
        <v>0</v>
      </c>
      <c r="S3155" s="3">
        <f t="shared" si="1140"/>
        <v>0</v>
      </c>
      <c r="T3155" s="3">
        <f t="shared" si="1140"/>
        <v>0</v>
      </c>
      <c r="U3155" s="3">
        <f t="shared" si="1140"/>
        <v>0</v>
      </c>
      <c r="V3155" s="3">
        <f t="shared" si="1140"/>
        <v>0</v>
      </c>
      <c r="W3155" s="3">
        <f t="shared" si="1140"/>
        <v>0</v>
      </c>
      <c r="X3155" s="3">
        <f t="shared" si="1140"/>
        <v>0</v>
      </c>
      <c r="Y3155" s="3">
        <f t="shared" si="1140"/>
        <v>0</v>
      </c>
      <c r="Z3155" s="3">
        <f t="shared" si="1140"/>
        <v>0</v>
      </c>
      <c r="AA3155" s="3">
        <f t="shared" si="1140"/>
        <v>0</v>
      </c>
      <c r="AB3155" s="3">
        <f t="shared" si="1140"/>
        <v>0</v>
      </c>
      <c r="AC3155" s="3">
        <f t="shared" si="1140"/>
        <v>0</v>
      </c>
      <c r="AD3155" s="3">
        <f t="shared" si="1140"/>
        <v>0</v>
      </c>
      <c r="AE3155" s="3">
        <f t="shared" si="1140"/>
        <v>0</v>
      </c>
      <c r="AF3155" s="3">
        <f t="shared" si="1140"/>
        <v>0</v>
      </c>
      <c r="AG3155" s="3">
        <f t="shared" si="1140"/>
        <v>0</v>
      </c>
      <c r="AH3155" s="3">
        <f t="shared" si="1140"/>
        <v>0</v>
      </c>
      <c r="AI3155" s="3">
        <f t="shared" si="1140"/>
        <v>0</v>
      </c>
      <c r="AJ3155" s="3">
        <f t="shared" si="1140"/>
        <v>0</v>
      </c>
      <c r="AK3155" s="3">
        <f t="shared" si="1140"/>
        <v>0</v>
      </c>
      <c r="AL3155" s="3">
        <f t="shared" si="1140"/>
        <v>0</v>
      </c>
      <c r="AM3155" s="3">
        <f t="shared" si="1140"/>
        <v>0</v>
      </c>
      <c r="AN3155" s="3">
        <f t="shared" si="1140"/>
        <v>0</v>
      </c>
      <c r="AO3155" s="3">
        <f t="shared" si="1140"/>
        <v>0</v>
      </c>
      <c r="AP3155" s="3">
        <f t="shared" si="1140"/>
        <v>0</v>
      </c>
      <c r="AQ3155" s="3">
        <f t="shared" si="1140"/>
        <v>0</v>
      </c>
      <c r="AR3155" s="3">
        <f t="shared" si="1140"/>
        <v>0</v>
      </c>
      <c r="AS3155" s="3">
        <f t="shared" si="1140"/>
        <v>0</v>
      </c>
      <c r="AT3155" s="3">
        <f t="shared" si="1140"/>
        <v>0</v>
      </c>
      <c r="AU3155" s="3">
        <f t="shared" si="1140"/>
        <v>0</v>
      </c>
      <c r="AV3155" s="3">
        <f t="shared" si="1140"/>
        <v>0</v>
      </c>
      <c r="AW3155" s="3">
        <f t="shared" si="1140"/>
        <v>0</v>
      </c>
      <c r="AX3155" s="3"/>
    </row>
    <row r="3156" spans="1:50">
      <c r="C3156" s="10" t="s">
        <v>2</v>
      </c>
      <c r="D3156" s="9"/>
      <c r="E3156" s="8"/>
      <c r="F3156" s="3">
        <f t="shared" si="1140"/>
        <v>0</v>
      </c>
      <c r="G3156" s="3">
        <f t="shared" si="1140"/>
        <v>0</v>
      </c>
      <c r="H3156" s="3">
        <f t="shared" si="1140"/>
        <v>0</v>
      </c>
      <c r="I3156" s="3">
        <f t="shared" si="1140"/>
        <v>0</v>
      </c>
      <c r="J3156" s="3">
        <f t="shared" si="1140"/>
        <v>0</v>
      </c>
      <c r="K3156" s="3">
        <f t="shared" si="1140"/>
        <v>0</v>
      </c>
      <c r="L3156" s="3">
        <f t="shared" si="1140"/>
        <v>192.93313847017532</v>
      </c>
      <c r="M3156" s="3">
        <f t="shared" si="1140"/>
        <v>381.94856867016892</v>
      </c>
      <c r="N3156" s="3">
        <f t="shared" si="1140"/>
        <v>533.94478205632004</v>
      </c>
      <c r="O3156" s="3">
        <f t="shared" si="1140"/>
        <v>686.23535612531452</v>
      </c>
      <c r="P3156" s="3">
        <f t="shared" si="1140"/>
        <v>829.63094921256345</v>
      </c>
      <c r="Q3156" s="3">
        <f t="shared" si="1140"/>
        <v>966.57087807736241</v>
      </c>
      <c r="R3156" s="3">
        <f t="shared" si="1140"/>
        <v>1781.8943824568485</v>
      </c>
      <c r="S3156" s="3">
        <f t="shared" si="1140"/>
        <v>2625.4681238419694</v>
      </c>
      <c r="T3156" s="3">
        <f t="shared" si="1140"/>
        <v>3448.4616280507926</v>
      </c>
      <c r="U3156" s="3">
        <f t="shared" si="1140"/>
        <v>4302.8139010954146</v>
      </c>
      <c r="V3156" s="3">
        <f t="shared" si="1140"/>
        <v>5216.5678245636618</v>
      </c>
      <c r="W3156" s="3">
        <f t="shared" si="1140"/>
        <v>6220.0697064989918</v>
      </c>
      <c r="X3156" s="3">
        <f t="shared" si="1140"/>
        <v>7306.9075207429405</v>
      </c>
      <c r="Y3156" s="3">
        <f t="shared" si="1140"/>
        <v>8451.6826533502317</v>
      </c>
      <c r="Z3156" s="3">
        <f t="shared" si="1140"/>
        <v>9633.7996585920628</v>
      </c>
      <c r="AA3156" s="3">
        <f t="shared" si="1140"/>
        <v>14157.552601874328</v>
      </c>
      <c r="AB3156" s="3">
        <f t="shared" si="1140"/>
        <v>15070.713422328441</v>
      </c>
      <c r="AC3156" s="3">
        <f t="shared" si="1140"/>
        <v>16188.27679297234</v>
      </c>
      <c r="AD3156" s="3">
        <f t="shared" si="1140"/>
        <v>17337.978741457795</v>
      </c>
      <c r="AE3156" s="3">
        <f t="shared" si="1140"/>
        <v>18523.46634600895</v>
      </c>
      <c r="AF3156" s="3">
        <f t="shared" si="1140"/>
        <v>18867.520694689829</v>
      </c>
      <c r="AG3156" s="3">
        <f t="shared" si="1140"/>
        <v>19191.471070218195</v>
      </c>
      <c r="AH3156" s="3">
        <f t="shared" si="1140"/>
        <v>19555.921462826616</v>
      </c>
      <c r="AI3156" s="3">
        <f t="shared" si="1140"/>
        <v>19940.996539265339</v>
      </c>
      <c r="AJ3156" s="3">
        <f t="shared" si="1140"/>
        <v>20351.555426512226</v>
      </c>
      <c r="AK3156" s="3">
        <f t="shared" si="1140"/>
        <v>20792.113803764809</v>
      </c>
      <c r="AL3156" s="3">
        <f t="shared" si="1140"/>
        <v>21265.746198344954</v>
      </c>
      <c r="AM3156" s="3">
        <f t="shared" si="1140"/>
        <v>21755.592360679224</v>
      </c>
      <c r="AN3156" s="3">
        <f t="shared" si="1140"/>
        <v>22245.016882064701</v>
      </c>
      <c r="AO3156" s="3">
        <f t="shared" si="1140"/>
        <v>22575.932587966032</v>
      </c>
      <c r="AP3156" s="3">
        <f t="shared" si="1140"/>
        <v>19836.242939382799</v>
      </c>
      <c r="AQ3156" s="3">
        <f t="shared" si="1140"/>
        <v>20179.009294363652</v>
      </c>
      <c r="AR3156" s="3">
        <f t="shared" si="1140"/>
        <v>20499.847311619538</v>
      </c>
      <c r="AS3156" s="3">
        <f t="shared" si="1140"/>
        <v>20810.271786104855</v>
      </c>
      <c r="AT3156" s="3">
        <f t="shared" si="1140"/>
        <v>21109.259546444729</v>
      </c>
      <c r="AU3156" s="3">
        <f t="shared" si="1140"/>
        <v>21395.51749502094</v>
      </c>
      <c r="AV3156" s="3">
        <f t="shared" si="1140"/>
        <v>21667.258717532386</v>
      </c>
      <c r="AW3156" s="3">
        <f t="shared" si="1140"/>
        <v>21922.392165124184</v>
      </c>
      <c r="AX3156" s="3"/>
    </row>
    <row r="3157" spans="1:50">
      <c r="C3157" s="10" t="s">
        <v>1</v>
      </c>
      <c r="D3157" s="9"/>
      <c r="E3157" s="8"/>
      <c r="F3157" s="3">
        <f t="shared" si="1140"/>
        <v>0</v>
      </c>
      <c r="G3157" s="3">
        <f t="shared" si="1140"/>
        <v>0</v>
      </c>
      <c r="H3157" s="3">
        <f t="shared" si="1140"/>
        <v>0</v>
      </c>
      <c r="I3157" s="3">
        <f t="shared" si="1140"/>
        <v>0</v>
      </c>
      <c r="J3157" s="3">
        <f t="shared" si="1140"/>
        <v>0</v>
      </c>
      <c r="K3157" s="3">
        <f t="shared" si="1140"/>
        <v>0</v>
      </c>
      <c r="L3157" s="3">
        <f t="shared" si="1140"/>
        <v>212.95591728206705</v>
      </c>
      <c r="M3157" s="3">
        <f t="shared" si="1140"/>
        <v>430.77271659703837</v>
      </c>
      <c r="N3157" s="3">
        <f t="shared" si="1140"/>
        <v>614.83177649217055</v>
      </c>
      <c r="O3157" s="3">
        <f t="shared" si="1140"/>
        <v>806.1695278698968</v>
      </c>
      <c r="P3157" s="3">
        <f t="shared" si="1140"/>
        <v>993.63521345468837</v>
      </c>
      <c r="Q3157" s="3">
        <f t="shared" si="1140"/>
        <v>70.766604104287069</v>
      </c>
      <c r="R3157" s="3">
        <f t="shared" si="1140"/>
        <v>265.66629611383308</v>
      </c>
      <c r="S3157" s="3">
        <f t="shared" si="1140"/>
        <v>470.01989309067642</v>
      </c>
      <c r="T3157" s="3">
        <f t="shared" si="1140"/>
        <v>677.20143172555117</v>
      </c>
      <c r="U3157" s="3">
        <f t="shared" si="1140"/>
        <v>897.05931647272757</v>
      </c>
      <c r="V3157" s="3">
        <f t="shared" si="1140"/>
        <v>1136.5778826867947</v>
      </c>
      <c r="W3157" s="3">
        <f t="shared" si="1140"/>
        <v>1403.7651800804133</v>
      </c>
      <c r="X3157" s="3">
        <f t="shared" si="1140"/>
        <v>1698.5880871769809</v>
      </c>
      <c r="Y3157" s="3">
        <f t="shared" si="1140"/>
        <v>2016.0476073144753</v>
      </c>
      <c r="Z3157" s="3">
        <f t="shared" si="1140"/>
        <v>3719.4353952442257</v>
      </c>
      <c r="AA3157" s="3">
        <f t="shared" si="1140"/>
        <v>5672.7166246158686</v>
      </c>
      <c r="AB3157" s="3">
        <f t="shared" si="1140"/>
        <v>6235.6561601024032</v>
      </c>
      <c r="AC3157" s="3">
        <f t="shared" si="1140"/>
        <v>6888.7867003344509</v>
      </c>
      <c r="AD3157" s="3">
        <f t="shared" si="1140"/>
        <v>7563.1589725535305</v>
      </c>
      <c r="AE3157" s="3">
        <f t="shared" si="1140"/>
        <v>8260.4647167019539</v>
      </c>
      <c r="AF3157" s="3">
        <f t="shared" si="1140"/>
        <v>8420.9482606297133</v>
      </c>
      <c r="AG3157" s="3">
        <f t="shared" si="1140"/>
        <v>8572.6083966598781</v>
      </c>
      <c r="AH3157" s="3">
        <f t="shared" si="1140"/>
        <v>8742.5130664447497</v>
      </c>
      <c r="AI3157" s="3">
        <f t="shared" si="1140"/>
        <v>8921.8105216729418</v>
      </c>
      <c r="AJ3157" s="3">
        <f t="shared" si="1140"/>
        <v>9112.6949906730224</v>
      </c>
      <c r="AK3157" s="3">
        <f t="shared" si="1140"/>
        <v>9317.2130744660481</v>
      </c>
      <c r="AL3157" s="3">
        <f t="shared" si="1140"/>
        <v>9536.7706709130744</v>
      </c>
      <c r="AM3157" s="3">
        <f t="shared" si="1140"/>
        <v>9763.8304696716496</v>
      </c>
      <c r="AN3157" s="3">
        <f t="shared" si="1140"/>
        <v>9990.9327690641148</v>
      </c>
      <c r="AO3157" s="3">
        <f t="shared" si="1140"/>
        <v>10139.557361592664</v>
      </c>
      <c r="AP3157" s="3">
        <f t="shared" si="1140"/>
        <v>8909.0770597698756</v>
      </c>
      <c r="AQ3157" s="3">
        <f t="shared" si="1140"/>
        <v>9063.0241494154652</v>
      </c>
      <c r="AR3157" s="3">
        <f t="shared" si="1140"/>
        <v>9207.1225368052201</v>
      </c>
      <c r="AS3157" s="3">
        <f t="shared" si="1140"/>
        <v>9346.5438764651353</v>
      </c>
      <c r="AT3157" s="3">
        <f t="shared" si="1140"/>
        <v>9480.8286301322405</v>
      </c>
      <c r="AU3157" s="3">
        <f t="shared" si="1140"/>
        <v>9609.3960272260629</v>
      </c>
      <c r="AV3157" s="3">
        <f t="shared" si="1140"/>
        <v>9731.4435086502781</v>
      </c>
      <c r="AW3157" s="3">
        <f t="shared" si="1140"/>
        <v>9846.0319189690126</v>
      </c>
      <c r="AX3157" s="3"/>
    </row>
    <row r="3158" spans="1:50">
      <c r="C3158" s="7" t="s">
        <v>0</v>
      </c>
      <c r="D3158" s="6"/>
      <c r="E3158" s="5"/>
      <c r="F3158" s="4">
        <f t="shared" si="1140"/>
        <v>0</v>
      </c>
      <c r="G3158" s="4">
        <f t="shared" si="1140"/>
        <v>0</v>
      </c>
      <c r="H3158" s="4">
        <f t="shared" si="1140"/>
        <v>0</v>
      </c>
      <c r="I3158" s="4">
        <f t="shared" si="1140"/>
        <v>0</v>
      </c>
      <c r="J3158" s="4">
        <f t="shared" si="1140"/>
        <v>0</v>
      </c>
      <c r="K3158" s="4">
        <f t="shared" si="1140"/>
        <v>0</v>
      </c>
      <c r="L3158" s="4">
        <f t="shared" si="1140"/>
        <v>0</v>
      </c>
      <c r="M3158" s="4">
        <f t="shared" si="1140"/>
        <v>0</v>
      </c>
      <c r="N3158" s="4">
        <f t="shared" si="1140"/>
        <v>0</v>
      </c>
      <c r="O3158" s="4">
        <f t="shared" si="1140"/>
        <v>0</v>
      </c>
      <c r="P3158" s="4">
        <f t="shared" si="1140"/>
        <v>0</v>
      </c>
      <c r="Q3158" s="4">
        <f t="shared" si="1140"/>
        <v>0</v>
      </c>
      <c r="R3158" s="4">
        <f t="shared" si="1140"/>
        <v>0</v>
      </c>
      <c r="S3158" s="4">
        <f t="shared" si="1140"/>
        <v>0</v>
      </c>
      <c r="T3158" s="4">
        <f t="shared" si="1140"/>
        <v>0</v>
      </c>
      <c r="U3158" s="4">
        <f t="shared" si="1140"/>
        <v>0</v>
      </c>
      <c r="V3158" s="4">
        <f t="shared" si="1140"/>
        <v>0</v>
      </c>
      <c r="W3158" s="4">
        <f t="shared" si="1140"/>
        <v>0</v>
      </c>
      <c r="X3158" s="4">
        <f t="shared" si="1140"/>
        <v>0</v>
      </c>
      <c r="Y3158" s="4">
        <f t="shared" si="1140"/>
        <v>0</v>
      </c>
      <c r="Z3158" s="4">
        <f t="shared" si="1140"/>
        <v>0</v>
      </c>
      <c r="AA3158" s="4">
        <f t="shared" si="1140"/>
        <v>0</v>
      </c>
      <c r="AB3158" s="4">
        <f t="shared" si="1140"/>
        <v>0</v>
      </c>
      <c r="AC3158" s="4">
        <f t="shared" si="1140"/>
        <v>0</v>
      </c>
      <c r="AD3158" s="4">
        <f t="shared" si="1140"/>
        <v>0</v>
      </c>
      <c r="AE3158" s="4">
        <f t="shared" si="1140"/>
        <v>0</v>
      </c>
      <c r="AF3158" s="4">
        <f t="shared" si="1140"/>
        <v>0</v>
      </c>
      <c r="AG3158" s="4">
        <f t="shared" si="1140"/>
        <v>0</v>
      </c>
      <c r="AH3158" s="4">
        <f t="shared" si="1140"/>
        <v>0</v>
      </c>
      <c r="AI3158" s="4">
        <f t="shared" si="1140"/>
        <v>0</v>
      </c>
      <c r="AJ3158" s="4">
        <f t="shared" si="1140"/>
        <v>0</v>
      </c>
      <c r="AK3158" s="4">
        <f t="shared" si="1140"/>
        <v>0</v>
      </c>
      <c r="AL3158" s="4">
        <f t="shared" si="1140"/>
        <v>0</v>
      </c>
      <c r="AM3158" s="4">
        <f t="shared" si="1140"/>
        <v>0</v>
      </c>
      <c r="AN3158" s="4">
        <f t="shared" si="1140"/>
        <v>0</v>
      </c>
      <c r="AO3158" s="4">
        <f t="shared" si="1140"/>
        <v>0</v>
      </c>
      <c r="AP3158" s="4">
        <f t="shared" si="1140"/>
        <v>0</v>
      </c>
      <c r="AQ3158" s="4">
        <f t="shared" si="1140"/>
        <v>0</v>
      </c>
      <c r="AR3158" s="4">
        <f t="shared" si="1140"/>
        <v>0</v>
      </c>
      <c r="AS3158" s="4">
        <f t="shared" si="1140"/>
        <v>0</v>
      </c>
      <c r="AT3158" s="4">
        <f t="shared" si="1140"/>
        <v>0</v>
      </c>
      <c r="AU3158" s="4">
        <f t="shared" si="1140"/>
        <v>0</v>
      </c>
      <c r="AV3158" s="4">
        <f t="shared" si="1140"/>
        <v>0</v>
      </c>
      <c r="AW3158" s="4">
        <f t="shared" si="1140"/>
        <v>0</v>
      </c>
      <c r="AX3158" s="3"/>
    </row>
    <row r="3159" spans="1:50">
      <c r="C3159" s="14">
        <v>8</v>
      </c>
      <c r="D3159" s="13"/>
      <c r="E3159" s="12"/>
      <c r="F3159" s="11">
        <f t="shared" ref="F3159:AW3159" si="1141">SUM(F3160:F3164)</f>
        <v>0</v>
      </c>
      <c r="G3159" s="11">
        <f t="shared" si="1141"/>
        <v>0</v>
      </c>
      <c r="H3159" s="11">
        <f t="shared" si="1141"/>
        <v>0</v>
      </c>
      <c r="I3159" s="11">
        <f t="shared" si="1141"/>
        <v>0</v>
      </c>
      <c r="J3159" s="11">
        <f t="shared" si="1141"/>
        <v>0</v>
      </c>
      <c r="K3159" s="11">
        <f t="shared" si="1141"/>
        <v>0</v>
      </c>
      <c r="L3159" s="11">
        <f t="shared" si="1141"/>
        <v>0</v>
      </c>
      <c r="M3159" s="11">
        <f t="shared" si="1141"/>
        <v>393.77214331685479</v>
      </c>
      <c r="N3159" s="11">
        <f t="shared" si="1141"/>
        <v>788.45637672325847</v>
      </c>
      <c r="O3159" s="11">
        <f t="shared" si="1141"/>
        <v>1114.4742782084093</v>
      </c>
      <c r="P3159" s="11">
        <f t="shared" si="1141"/>
        <v>1447.8369391007395</v>
      </c>
      <c r="Q3159" s="11">
        <f t="shared" si="1141"/>
        <v>1768.8117899128663</v>
      </c>
      <c r="R3159" s="11">
        <f t="shared" si="1141"/>
        <v>1006.6875485522876</v>
      </c>
      <c r="S3159" s="11">
        <f t="shared" si="1141"/>
        <v>1986.9774812831386</v>
      </c>
      <c r="T3159" s="11">
        <f t="shared" si="1141"/>
        <v>3003.8529077155176</v>
      </c>
      <c r="U3159" s="11">
        <f t="shared" si="1141"/>
        <v>4003.4978529127861</v>
      </c>
      <c r="V3159" s="11">
        <f t="shared" si="1141"/>
        <v>5045.8703342215758</v>
      </c>
      <c r="W3159" s="11">
        <f t="shared" si="1141"/>
        <v>6164.9595480505477</v>
      </c>
      <c r="X3159" s="11">
        <f t="shared" si="1141"/>
        <v>7397.9829912857467</v>
      </c>
      <c r="Y3159" s="11">
        <f t="shared" si="1141"/>
        <v>8738.6856767572954</v>
      </c>
      <c r="Z3159" s="11">
        <f t="shared" si="1141"/>
        <v>10157.570105281422</v>
      </c>
      <c r="AA3159" s="11">
        <f t="shared" si="1141"/>
        <v>12956.807557981116</v>
      </c>
      <c r="AB3159" s="11">
        <f t="shared" si="1141"/>
        <v>19241.453157721502</v>
      </c>
      <c r="AC3159" s="11">
        <f t="shared" si="1141"/>
        <v>20673.62964868818</v>
      </c>
      <c r="AD3159" s="11">
        <f t="shared" si="1141"/>
        <v>22391.648421057878</v>
      </c>
      <c r="AE3159" s="11">
        <f t="shared" si="1141"/>
        <v>24161.458488991593</v>
      </c>
      <c r="AF3159" s="11">
        <f t="shared" si="1141"/>
        <v>25988.240035943221</v>
      </c>
      <c r="AG3159" s="11">
        <f t="shared" si="1141"/>
        <v>26477.785958955032</v>
      </c>
      <c r="AH3159" s="11">
        <f t="shared" si="1141"/>
        <v>26939.26380328801</v>
      </c>
      <c r="AI3159" s="11">
        <f t="shared" si="1141"/>
        <v>27457.740943305376</v>
      </c>
      <c r="AJ3159" s="11">
        <f t="shared" si="1141"/>
        <v>28005.34370978496</v>
      </c>
      <c r="AK3159" s="11">
        <f t="shared" si="1141"/>
        <v>28588.915905864778</v>
      </c>
      <c r="AL3159" s="11">
        <f t="shared" si="1141"/>
        <v>29214.824845778676</v>
      </c>
      <c r="AM3159" s="11">
        <f t="shared" si="1141"/>
        <v>29887.41783509338</v>
      </c>
      <c r="AN3159" s="11">
        <f t="shared" si="1141"/>
        <v>30583.022119741785</v>
      </c>
      <c r="AO3159" s="11">
        <f t="shared" si="1141"/>
        <v>31278.258420595506</v>
      </c>
      <c r="AP3159" s="11">
        <f t="shared" si="1141"/>
        <v>31743.552154445664</v>
      </c>
      <c r="AQ3159" s="11">
        <f t="shared" si="1141"/>
        <v>27891.33117053139</v>
      </c>
      <c r="AR3159" s="11">
        <f t="shared" si="1141"/>
        <v>28373.287857092539</v>
      </c>
      <c r="AS3159" s="11">
        <f t="shared" si="1141"/>
        <v>28824.411561249944</v>
      </c>
      <c r="AT3159" s="11">
        <f t="shared" si="1141"/>
        <v>29260.892998171566</v>
      </c>
      <c r="AU3159" s="11">
        <f t="shared" si="1141"/>
        <v>29681.293507736726</v>
      </c>
      <c r="AV3159" s="11">
        <f t="shared" si="1141"/>
        <v>30083.794892113525</v>
      </c>
      <c r="AW3159" s="11">
        <f t="shared" si="1141"/>
        <v>30465.884608039727</v>
      </c>
      <c r="AX3159" s="11"/>
    </row>
    <row r="3160" spans="1:50">
      <c r="C3160" s="10" t="s">
        <v>4</v>
      </c>
      <c r="D3160" s="9"/>
      <c r="E3160" s="8"/>
      <c r="F3160" s="3">
        <f t="shared" ref="F3160:AW3164" si="1142">F2600*F208</f>
        <v>0</v>
      </c>
      <c r="G3160" s="3">
        <f t="shared" si="1142"/>
        <v>0</v>
      </c>
      <c r="H3160" s="3">
        <f t="shared" si="1142"/>
        <v>0</v>
      </c>
      <c r="I3160" s="3">
        <f t="shared" si="1142"/>
        <v>0</v>
      </c>
      <c r="J3160" s="3">
        <f t="shared" si="1142"/>
        <v>0</v>
      </c>
      <c r="K3160" s="3">
        <f t="shared" si="1142"/>
        <v>0</v>
      </c>
      <c r="L3160" s="3">
        <f t="shared" si="1142"/>
        <v>0</v>
      </c>
      <c r="M3160" s="3">
        <f t="shared" si="1142"/>
        <v>0</v>
      </c>
      <c r="N3160" s="3">
        <f t="shared" si="1142"/>
        <v>0</v>
      </c>
      <c r="O3160" s="3">
        <f t="shared" si="1142"/>
        <v>0</v>
      </c>
      <c r="P3160" s="3">
        <f t="shared" si="1142"/>
        <v>0</v>
      </c>
      <c r="Q3160" s="3">
        <f t="shared" si="1142"/>
        <v>0</v>
      </c>
      <c r="R3160" s="3">
        <f t="shared" si="1142"/>
        <v>0</v>
      </c>
      <c r="S3160" s="3">
        <f t="shared" si="1142"/>
        <v>0</v>
      </c>
      <c r="T3160" s="3">
        <f t="shared" si="1142"/>
        <v>0</v>
      </c>
      <c r="U3160" s="3">
        <f t="shared" si="1142"/>
        <v>0</v>
      </c>
      <c r="V3160" s="3">
        <f t="shared" si="1142"/>
        <v>0</v>
      </c>
      <c r="W3160" s="3">
        <f t="shared" si="1142"/>
        <v>0</v>
      </c>
      <c r="X3160" s="3">
        <f t="shared" si="1142"/>
        <v>0</v>
      </c>
      <c r="Y3160" s="3">
        <f t="shared" si="1142"/>
        <v>0</v>
      </c>
      <c r="Z3160" s="3">
        <f t="shared" si="1142"/>
        <v>0</v>
      </c>
      <c r="AA3160" s="3">
        <f t="shared" si="1142"/>
        <v>0</v>
      </c>
      <c r="AB3160" s="3">
        <f t="shared" si="1142"/>
        <v>0</v>
      </c>
      <c r="AC3160" s="3">
        <f t="shared" si="1142"/>
        <v>0</v>
      </c>
      <c r="AD3160" s="3">
        <f t="shared" si="1142"/>
        <v>0</v>
      </c>
      <c r="AE3160" s="3">
        <f t="shared" si="1142"/>
        <v>0</v>
      </c>
      <c r="AF3160" s="3">
        <f t="shared" si="1142"/>
        <v>0</v>
      </c>
      <c r="AG3160" s="3">
        <f t="shared" si="1142"/>
        <v>0</v>
      </c>
      <c r="AH3160" s="3">
        <f t="shared" si="1142"/>
        <v>0</v>
      </c>
      <c r="AI3160" s="3">
        <f t="shared" si="1142"/>
        <v>0</v>
      </c>
      <c r="AJ3160" s="3">
        <f t="shared" si="1142"/>
        <v>0</v>
      </c>
      <c r="AK3160" s="3">
        <f t="shared" si="1142"/>
        <v>0</v>
      </c>
      <c r="AL3160" s="3">
        <f t="shared" si="1142"/>
        <v>0</v>
      </c>
      <c r="AM3160" s="3">
        <f t="shared" si="1142"/>
        <v>0</v>
      </c>
      <c r="AN3160" s="3">
        <f t="shared" si="1142"/>
        <v>0</v>
      </c>
      <c r="AO3160" s="3">
        <f t="shared" si="1142"/>
        <v>0</v>
      </c>
      <c r="AP3160" s="3">
        <f t="shared" si="1142"/>
        <v>0</v>
      </c>
      <c r="AQ3160" s="3">
        <f t="shared" si="1142"/>
        <v>0</v>
      </c>
      <c r="AR3160" s="3">
        <f t="shared" si="1142"/>
        <v>0</v>
      </c>
      <c r="AS3160" s="3">
        <f t="shared" si="1142"/>
        <v>0</v>
      </c>
      <c r="AT3160" s="3">
        <f t="shared" si="1142"/>
        <v>0</v>
      </c>
      <c r="AU3160" s="3">
        <f t="shared" si="1142"/>
        <v>0</v>
      </c>
      <c r="AV3160" s="3">
        <f t="shared" si="1142"/>
        <v>0</v>
      </c>
      <c r="AW3160" s="3">
        <f t="shared" si="1142"/>
        <v>0</v>
      </c>
      <c r="AX3160" s="3"/>
    </row>
    <row r="3161" spans="1:50">
      <c r="C3161" s="10" t="s">
        <v>3</v>
      </c>
      <c r="D3161" s="9"/>
      <c r="E3161" s="8"/>
      <c r="F3161" s="3">
        <f t="shared" si="1142"/>
        <v>0</v>
      </c>
      <c r="G3161" s="3">
        <f t="shared" si="1142"/>
        <v>0</v>
      </c>
      <c r="H3161" s="3">
        <f t="shared" si="1142"/>
        <v>0</v>
      </c>
      <c r="I3161" s="3">
        <f t="shared" si="1142"/>
        <v>0</v>
      </c>
      <c r="J3161" s="3">
        <f t="shared" si="1142"/>
        <v>0</v>
      </c>
      <c r="K3161" s="3">
        <f t="shared" si="1142"/>
        <v>0</v>
      </c>
      <c r="L3161" s="3">
        <f t="shared" si="1142"/>
        <v>0</v>
      </c>
      <c r="M3161" s="3">
        <f t="shared" si="1142"/>
        <v>0</v>
      </c>
      <c r="N3161" s="3">
        <f t="shared" si="1142"/>
        <v>0</v>
      </c>
      <c r="O3161" s="3">
        <f t="shared" si="1142"/>
        <v>0</v>
      </c>
      <c r="P3161" s="3">
        <f t="shared" si="1142"/>
        <v>0</v>
      </c>
      <c r="Q3161" s="3">
        <f t="shared" si="1142"/>
        <v>0</v>
      </c>
      <c r="R3161" s="3">
        <f t="shared" si="1142"/>
        <v>0</v>
      </c>
      <c r="S3161" s="3">
        <f t="shared" si="1142"/>
        <v>0</v>
      </c>
      <c r="T3161" s="3">
        <f t="shared" si="1142"/>
        <v>0</v>
      </c>
      <c r="U3161" s="3">
        <f t="shared" si="1142"/>
        <v>0</v>
      </c>
      <c r="V3161" s="3">
        <f t="shared" si="1142"/>
        <v>0</v>
      </c>
      <c r="W3161" s="3">
        <f t="shared" si="1142"/>
        <v>0</v>
      </c>
      <c r="X3161" s="3">
        <f t="shared" si="1142"/>
        <v>0</v>
      </c>
      <c r="Y3161" s="3">
        <f t="shared" si="1142"/>
        <v>0</v>
      </c>
      <c r="Z3161" s="3">
        <f t="shared" si="1142"/>
        <v>0</v>
      </c>
      <c r="AA3161" s="3">
        <f t="shared" si="1142"/>
        <v>0</v>
      </c>
      <c r="AB3161" s="3">
        <f t="shared" si="1142"/>
        <v>0</v>
      </c>
      <c r="AC3161" s="3">
        <f t="shared" si="1142"/>
        <v>0</v>
      </c>
      <c r="AD3161" s="3">
        <f t="shared" si="1142"/>
        <v>0</v>
      </c>
      <c r="AE3161" s="3">
        <f t="shared" si="1142"/>
        <v>0</v>
      </c>
      <c r="AF3161" s="3">
        <f t="shared" si="1142"/>
        <v>0</v>
      </c>
      <c r="AG3161" s="3">
        <f t="shared" si="1142"/>
        <v>0</v>
      </c>
      <c r="AH3161" s="3">
        <f t="shared" si="1142"/>
        <v>0</v>
      </c>
      <c r="AI3161" s="3">
        <f t="shared" si="1142"/>
        <v>0</v>
      </c>
      <c r="AJ3161" s="3">
        <f t="shared" si="1142"/>
        <v>0</v>
      </c>
      <c r="AK3161" s="3">
        <f t="shared" si="1142"/>
        <v>0</v>
      </c>
      <c r="AL3161" s="3">
        <f t="shared" si="1142"/>
        <v>0</v>
      </c>
      <c r="AM3161" s="3">
        <f t="shared" si="1142"/>
        <v>0</v>
      </c>
      <c r="AN3161" s="3">
        <f t="shared" si="1142"/>
        <v>0</v>
      </c>
      <c r="AO3161" s="3">
        <f t="shared" si="1142"/>
        <v>0</v>
      </c>
      <c r="AP3161" s="3">
        <f t="shared" si="1142"/>
        <v>0</v>
      </c>
      <c r="AQ3161" s="3">
        <f t="shared" si="1142"/>
        <v>0</v>
      </c>
      <c r="AR3161" s="3">
        <f t="shared" si="1142"/>
        <v>0</v>
      </c>
      <c r="AS3161" s="3">
        <f t="shared" si="1142"/>
        <v>0</v>
      </c>
      <c r="AT3161" s="3">
        <f t="shared" si="1142"/>
        <v>0</v>
      </c>
      <c r="AU3161" s="3">
        <f t="shared" si="1142"/>
        <v>0</v>
      </c>
      <c r="AV3161" s="3">
        <f t="shared" si="1142"/>
        <v>0</v>
      </c>
      <c r="AW3161" s="3">
        <f t="shared" si="1142"/>
        <v>0</v>
      </c>
      <c r="AX3161" s="3"/>
    </row>
    <row r="3162" spans="1:50">
      <c r="C3162" s="10" t="s">
        <v>2</v>
      </c>
      <c r="D3162" s="9"/>
      <c r="E3162" s="8"/>
      <c r="F3162" s="3">
        <f t="shared" si="1142"/>
        <v>0</v>
      </c>
      <c r="G3162" s="3">
        <f t="shared" si="1142"/>
        <v>0</v>
      </c>
      <c r="H3162" s="3">
        <f t="shared" si="1142"/>
        <v>0</v>
      </c>
      <c r="I3162" s="3">
        <f t="shared" si="1142"/>
        <v>0</v>
      </c>
      <c r="J3162" s="3">
        <f t="shared" si="1142"/>
        <v>0</v>
      </c>
      <c r="K3162" s="3">
        <f t="shared" si="1142"/>
        <v>0</v>
      </c>
      <c r="L3162" s="3">
        <f t="shared" si="1142"/>
        <v>0</v>
      </c>
      <c r="M3162" s="3">
        <f t="shared" si="1142"/>
        <v>187.24141922091195</v>
      </c>
      <c r="N3162" s="3">
        <f t="shared" si="1142"/>
        <v>370.68070645755762</v>
      </c>
      <c r="O3162" s="3">
        <f t="shared" si="1142"/>
        <v>518.19288055214429</v>
      </c>
      <c r="P3162" s="3">
        <f t="shared" si="1142"/>
        <v>665.99073139700567</v>
      </c>
      <c r="Q3162" s="3">
        <f t="shared" si="1142"/>
        <v>805.15601203556969</v>
      </c>
      <c r="R3162" s="3">
        <f t="shared" si="1142"/>
        <v>938.05607695945719</v>
      </c>
      <c r="S3162" s="3">
        <f t="shared" si="1142"/>
        <v>1729.3267279978832</v>
      </c>
      <c r="T3162" s="3">
        <f t="shared" si="1142"/>
        <v>2548.0142059858167</v>
      </c>
      <c r="U3162" s="3">
        <f t="shared" si="1142"/>
        <v>3346.7285842390525</v>
      </c>
      <c r="V3162" s="3">
        <f t="shared" si="1142"/>
        <v>4175.8766164948811</v>
      </c>
      <c r="W3162" s="3">
        <f t="shared" si="1142"/>
        <v>5062.6738914758171</v>
      </c>
      <c r="X3162" s="3">
        <f t="shared" si="1142"/>
        <v>6036.57147099129</v>
      </c>
      <c r="Y3162" s="3">
        <f t="shared" si="1142"/>
        <v>7091.3464900243698</v>
      </c>
      <c r="Z3162" s="3">
        <f t="shared" si="1142"/>
        <v>8202.3496189727539</v>
      </c>
      <c r="AA3162" s="3">
        <f t="shared" si="1142"/>
        <v>9349.5929982166508</v>
      </c>
      <c r="AB3162" s="3">
        <f t="shared" si="1142"/>
        <v>13739.890735667743</v>
      </c>
      <c r="AC3162" s="3">
        <f t="shared" si="1142"/>
        <v>14626.112404762665</v>
      </c>
      <c r="AD3162" s="3">
        <f t="shared" si="1142"/>
        <v>15710.706545758394</v>
      </c>
      <c r="AE3162" s="3">
        <f t="shared" si="1142"/>
        <v>16826.491144622123</v>
      </c>
      <c r="AF3162" s="3">
        <f t="shared" si="1142"/>
        <v>17977.005687147284</v>
      </c>
      <c r="AG3162" s="3">
        <f t="shared" si="1142"/>
        <v>18310.910090750258</v>
      </c>
      <c r="AH3162" s="3">
        <f t="shared" si="1142"/>
        <v>18625.303608380487</v>
      </c>
      <c r="AI3162" s="3">
        <f t="shared" si="1142"/>
        <v>18979.002352353225</v>
      </c>
      <c r="AJ3162" s="3">
        <f t="shared" si="1142"/>
        <v>19352.717331494219</v>
      </c>
      <c r="AK3162" s="3">
        <f t="shared" si="1142"/>
        <v>19751.164323708308</v>
      </c>
      <c r="AL3162" s="3">
        <f t="shared" si="1142"/>
        <v>20178.725791170709</v>
      </c>
      <c r="AM3162" s="3">
        <f t="shared" si="1142"/>
        <v>20638.385559592996</v>
      </c>
      <c r="AN3162" s="3">
        <f t="shared" si="1142"/>
        <v>21113.780773513517</v>
      </c>
      <c r="AO3162" s="3">
        <f t="shared" si="1142"/>
        <v>21588.766785312095</v>
      </c>
      <c r="AP3162" s="3">
        <f t="shared" si="1142"/>
        <v>21909.920149149762</v>
      </c>
      <c r="AQ3162" s="3">
        <f t="shared" si="1142"/>
        <v>19251.054066872945</v>
      </c>
      <c r="AR3162" s="3">
        <f t="shared" si="1142"/>
        <v>19583.70847386957</v>
      </c>
      <c r="AS3162" s="3">
        <f t="shared" si="1142"/>
        <v>19895.081450888247</v>
      </c>
      <c r="AT3162" s="3">
        <f t="shared" si="1142"/>
        <v>20196.348094993151</v>
      </c>
      <c r="AU3162" s="3">
        <f t="shared" si="1142"/>
        <v>20486.515419381409</v>
      </c>
      <c r="AV3162" s="3">
        <f t="shared" si="1142"/>
        <v>20764.328474099129</v>
      </c>
      <c r="AW3162" s="3">
        <f t="shared" si="1142"/>
        <v>21028.053060592261</v>
      </c>
      <c r="AX3162" s="3"/>
    </row>
    <row r="3163" spans="1:50">
      <c r="C3163" s="10" t="s">
        <v>1</v>
      </c>
      <c r="D3163" s="9"/>
      <c r="E3163" s="8"/>
      <c r="F3163" s="3">
        <f t="shared" si="1142"/>
        <v>0</v>
      </c>
      <c r="G3163" s="3">
        <f t="shared" si="1142"/>
        <v>0</v>
      </c>
      <c r="H3163" s="3">
        <f t="shared" si="1142"/>
        <v>0</v>
      </c>
      <c r="I3163" s="3">
        <f t="shared" si="1142"/>
        <v>0</v>
      </c>
      <c r="J3163" s="3">
        <f t="shared" si="1142"/>
        <v>0</v>
      </c>
      <c r="K3163" s="3">
        <f t="shared" si="1142"/>
        <v>0</v>
      </c>
      <c r="L3163" s="3">
        <f t="shared" si="1142"/>
        <v>0</v>
      </c>
      <c r="M3163" s="3">
        <f t="shared" si="1142"/>
        <v>206.53072409594284</v>
      </c>
      <c r="N3163" s="3">
        <f t="shared" si="1142"/>
        <v>417.77567026570091</v>
      </c>
      <c r="O3163" s="3">
        <f t="shared" si="1142"/>
        <v>596.28139765626497</v>
      </c>
      <c r="P3163" s="3">
        <f t="shared" si="1142"/>
        <v>781.84620770373397</v>
      </c>
      <c r="Q3163" s="3">
        <f t="shared" si="1142"/>
        <v>963.6557778772966</v>
      </c>
      <c r="R3163" s="3">
        <f t="shared" si="1142"/>
        <v>68.631471592830422</v>
      </c>
      <c r="S3163" s="3">
        <f t="shared" si="1142"/>
        <v>257.6507532852554</v>
      </c>
      <c r="T3163" s="3">
        <f t="shared" si="1142"/>
        <v>455.83870172970103</v>
      </c>
      <c r="U3163" s="3">
        <f t="shared" si="1142"/>
        <v>656.76926867373368</v>
      </c>
      <c r="V3163" s="3">
        <f t="shared" si="1142"/>
        <v>869.99371772669474</v>
      </c>
      <c r="W3163" s="3">
        <f t="shared" si="1142"/>
        <v>1102.2856565747309</v>
      </c>
      <c r="X3163" s="3">
        <f t="shared" si="1142"/>
        <v>1361.4115202944565</v>
      </c>
      <c r="Y3163" s="3">
        <f t="shared" si="1142"/>
        <v>1647.3391867329251</v>
      </c>
      <c r="Z3163" s="3">
        <f t="shared" si="1142"/>
        <v>1955.2204863086681</v>
      </c>
      <c r="AA3163" s="3">
        <f t="shared" si="1142"/>
        <v>3607.2145597644653</v>
      </c>
      <c r="AB3163" s="3">
        <f t="shared" si="1142"/>
        <v>5501.5624220537575</v>
      </c>
      <c r="AC3163" s="3">
        <f t="shared" si="1142"/>
        <v>6047.5172439255148</v>
      </c>
      <c r="AD3163" s="3">
        <f t="shared" si="1142"/>
        <v>6680.9418752994852</v>
      </c>
      <c r="AE3163" s="3">
        <f t="shared" si="1142"/>
        <v>7334.9673443694692</v>
      </c>
      <c r="AF3163" s="3">
        <f t="shared" si="1142"/>
        <v>8011.234348795937</v>
      </c>
      <c r="AG3163" s="3">
        <f t="shared" si="1142"/>
        <v>8166.8758682047728</v>
      </c>
      <c r="AH3163" s="3">
        <f t="shared" si="1142"/>
        <v>8313.9601949075222</v>
      </c>
      <c r="AI3163" s="3">
        <f t="shared" si="1142"/>
        <v>8478.7385909521508</v>
      </c>
      <c r="AJ3163" s="3">
        <f t="shared" si="1142"/>
        <v>8652.6263782907408</v>
      </c>
      <c r="AK3163" s="3">
        <f t="shared" si="1142"/>
        <v>8837.7515821564702</v>
      </c>
      <c r="AL3163" s="3">
        <f t="shared" si="1142"/>
        <v>9036.0990546079684</v>
      </c>
      <c r="AM3163" s="3">
        <f t="shared" si="1142"/>
        <v>9249.0322755003854</v>
      </c>
      <c r="AN3163" s="3">
        <f t="shared" si="1142"/>
        <v>9469.2413462282657</v>
      </c>
      <c r="AO3163" s="3">
        <f t="shared" si="1142"/>
        <v>9689.4916352834134</v>
      </c>
      <c r="AP3163" s="3">
        <f t="shared" si="1142"/>
        <v>9833.6320052958999</v>
      </c>
      <c r="AQ3163" s="3">
        <f t="shared" si="1142"/>
        <v>8640.2771036584472</v>
      </c>
      <c r="AR3163" s="3">
        <f t="shared" si="1142"/>
        <v>8789.5793832229701</v>
      </c>
      <c r="AS3163" s="3">
        <f t="shared" si="1142"/>
        <v>8929.3301103616977</v>
      </c>
      <c r="AT3163" s="3">
        <f t="shared" si="1142"/>
        <v>9064.5449031784156</v>
      </c>
      <c r="AU3163" s="3">
        <f t="shared" si="1142"/>
        <v>9194.7780883553169</v>
      </c>
      <c r="AV3163" s="3">
        <f t="shared" si="1142"/>
        <v>9319.4664180143955</v>
      </c>
      <c r="AW3163" s="3">
        <f t="shared" si="1142"/>
        <v>9437.8315474474639</v>
      </c>
      <c r="AX3163" s="3"/>
    </row>
    <row r="3164" spans="1:50">
      <c r="C3164" s="7" t="s">
        <v>0</v>
      </c>
      <c r="D3164" s="6"/>
      <c r="E3164" s="5"/>
      <c r="F3164" s="4">
        <f t="shared" si="1142"/>
        <v>0</v>
      </c>
      <c r="G3164" s="4">
        <f t="shared" si="1142"/>
        <v>0</v>
      </c>
      <c r="H3164" s="4">
        <f t="shared" si="1142"/>
        <v>0</v>
      </c>
      <c r="I3164" s="4">
        <f t="shared" si="1142"/>
        <v>0</v>
      </c>
      <c r="J3164" s="4">
        <f t="shared" si="1142"/>
        <v>0</v>
      </c>
      <c r="K3164" s="4">
        <f t="shared" si="1142"/>
        <v>0</v>
      </c>
      <c r="L3164" s="4">
        <f t="shared" si="1142"/>
        <v>0</v>
      </c>
      <c r="M3164" s="4">
        <f t="shared" si="1142"/>
        <v>0</v>
      </c>
      <c r="N3164" s="4">
        <f t="shared" si="1142"/>
        <v>0</v>
      </c>
      <c r="O3164" s="4">
        <f t="shared" si="1142"/>
        <v>0</v>
      </c>
      <c r="P3164" s="4">
        <f t="shared" si="1142"/>
        <v>0</v>
      </c>
      <c r="Q3164" s="4">
        <f t="shared" si="1142"/>
        <v>0</v>
      </c>
      <c r="R3164" s="4">
        <f t="shared" si="1142"/>
        <v>0</v>
      </c>
      <c r="S3164" s="4">
        <f t="shared" si="1142"/>
        <v>0</v>
      </c>
      <c r="T3164" s="4">
        <f t="shared" si="1142"/>
        <v>0</v>
      </c>
      <c r="U3164" s="4">
        <f t="shared" si="1142"/>
        <v>0</v>
      </c>
      <c r="V3164" s="4">
        <f t="shared" si="1142"/>
        <v>0</v>
      </c>
      <c r="W3164" s="4">
        <f t="shared" si="1142"/>
        <v>0</v>
      </c>
      <c r="X3164" s="4">
        <f t="shared" si="1142"/>
        <v>0</v>
      </c>
      <c r="Y3164" s="4">
        <f t="shared" si="1142"/>
        <v>0</v>
      </c>
      <c r="Z3164" s="4">
        <f t="shared" si="1142"/>
        <v>0</v>
      </c>
      <c r="AA3164" s="4">
        <f t="shared" si="1142"/>
        <v>0</v>
      </c>
      <c r="AB3164" s="4">
        <f t="shared" si="1142"/>
        <v>0</v>
      </c>
      <c r="AC3164" s="4">
        <f t="shared" si="1142"/>
        <v>0</v>
      </c>
      <c r="AD3164" s="4">
        <f t="shared" si="1142"/>
        <v>0</v>
      </c>
      <c r="AE3164" s="4">
        <f t="shared" si="1142"/>
        <v>0</v>
      </c>
      <c r="AF3164" s="4">
        <f t="shared" si="1142"/>
        <v>0</v>
      </c>
      <c r="AG3164" s="4">
        <f t="shared" si="1142"/>
        <v>0</v>
      </c>
      <c r="AH3164" s="4">
        <f t="shared" si="1142"/>
        <v>0</v>
      </c>
      <c r="AI3164" s="4">
        <f t="shared" si="1142"/>
        <v>0</v>
      </c>
      <c r="AJ3164" s="4">
        <f t="shared" si="1142"/>
        <v>0</v>
      </c>
      <c r="AK3164" s="4">
        <f t="shared" si="1142"/>
        <v>0</v>
      </c>
      <c r="AL3164" s="4">
        <f t="shared" si="1142"/>
        <v>0</v>
      </c>
      <c r="AM3164" s="4">
        <f t="shared" si="1142"/>
        <v>0</v>
      </c>
      <c r="AN3164" s="4">
        <f t="shared" si="1142"/>
        <v>0</v>
      </c>
      <c r="AO3164" s="4">
        <f t="shared" si="1142"/>
        <v>0</v>
      </c>
      <c r="AP3164" s="4">
        <f t="shared" si="1142"/>
        <v>0</v>
      </c>
      <c r="AQ3164" s="4">
        <f t="shared" si="1142"/>
        <v>0</v>
      </c>
      <c r="AR3164" s="4">
        <f t="shared" si="1142"/>
        <v>0</v>
      </c>
      <c r="AS3164" s="4">
        <f t="shared" si="1142"/>
        <v>0</v>
      </c>
      <c r="AT3164" s="4">
        <f t="shared" si="1142"/>
        <v>0</v>
      </c>
      <c r="AU3164" s="4">
        <f t="shared" si="1142"/>
        <v>0</v>
      </c>
      <c r="AV3164" s="4">
        <f t="shared" si="1142"/>
        <v>0</v>
      </c>
      <c r="AW3164" s="4">
        <f t="shared" si="1142"/>
        <v>0</v>
      </c>
      <c r="AX3164" s="3"/>
    </row>
    <row r="3165" spans="1:50">
      <c r="C3165" s="14">
        <v>9</v>
      </c>
      <c r="D3165" s="13"/>
      <c r="E3165" s="12"/>
      <c r="F3165" s="11">
        <f t="shared" ref="F3165:AW3165" si="1143">SUM(F3166:F3170)</f>
        <v>0</v>
      </c>
      <c r="G3165" s="11">
        <f t="shared" si="1143"/>
        <v>0</v>
      </c>
      <c r="H3165" s="11">
        <f t="shared" si="1143"/>
        <v>0</v>
      </c>
      <c r="I3165" s="11">
        <f t="shared" si="1143"/>
        <v>0</v>
      </c>
      <c r="J3165" s="11">
        <f t="shared" si="1143"/>
        <v>0</v>
      </c>
      <c r="K3165" s="11">
        <f t="shared" si="1143"/>
        <v>0</v>
      </c>
      <c r="L3165" s="11">
        <f t="shared" si="1143"/>
        <v>0</v>
      </c>
      <c r="M3165" s="11">
        <f t="shared" si="1143"/>
        <v>0</v>
      </c>
      <c r="N3165" s="11">
        <f t="shared" si="1143"/>
        <v>378.83654177608901</v>
      </c>
      <c r="O3165" s="11">
        <f t="shared" si="1143"/>
        <v>758.54697004425009</v>
      </c>
      <c r="P3165" s="11">
        <f t="shared" si="1143"/>
        <v>1072.1927591129529</v>
      </c>
      <c r="Q3165" s="11">
        <f t="shared" si="1143"/>
        <v>1392.9019923270537</v>
      </c>
      <c r="R3165" s="11">
        <f t="shared" si="1143"/>
        <v>1701.6909436405526</v>
      </c>
      <c r="S3165" s="11">
        <f t="shared" si="1143"/>
        <v>968.89566703668606</v>
      </c>
      <c r="T3165" s="11">
        <f t="shared" si="1143"/>
        <v>1912.2806173892172</v>
      </c>
      <c r="U3165" s="11">
        <f t="shared" si="1143"/>
        <v>2890.8719259928575</v>
      </c>
      <c r="V3165" s="11">
        <f t="shared" si="1143"/>
        <v>3852.8762627637934</v>
      </c>
      <c r="W3165" s="11">
        <f t="shared" si="1143"/>
        <v>4855.996117257544</v>
      </c>
      <c r="X3165" s="11">
        <f t="shared" si="1143"/>
        <v>5932.9409070939455</v>
      </c>
      <c r="Y3165" s="11">
        <f t="shared" si="1143"/>
        <v>7119.5264990265359</v>
      </c>
      <c r="Z3165" s="11">
        <f t="shared" si="1143"/>
        <v>8409.7323873574896</v>
      </c>
      <c r="AA3165" s="11">
        <f t="shared" si="1143"/>
        <v>9775.1708502932634</v>
      </c>
      <c r="AB3165" s="11">
        <f t="shared" si="1143"/>
        <v>12468.07788920774</v>
      </c>
      <c r="AC3165" s="11">
        <f t="shared" si="1143"/>
        <v>18515.543943421511</v>
      </c>
      <c r="AD3165" s="11">
        <f t="shared" si="1143"/>
        <v>19893.57343554929</v>
      </c>
      <c r="AE3165" s="11">
        <f t="shared" si="1143"/>
        <v>21546.656541042448</v>
      </c>
      <c r="AF3165" s="11">
        <f t="shared" si="1143"/>
        <v>23249.572112564845</v>
      </c>
      <c r="AG3165" s="11">
        <f t="shared" si="1143"/>
        <v>25007.304768380829</v>
      </c>
      <c r="AH3165" s="11">
        <f t="shared" si="1143"/>
        <v>25478.368576930938</v>
      </c>
      <c r="AI3165" s="11">
        <f t="shared" si="1143"/>
        <v>25922.423665228849</v>
      </c>
      <c r="AJ3165" s="11">
        <f t="shared" si="1143"/>
        <v>26421.32648573997</v>
      </c>
      <c r="AK3165" s="11">
        <f t="shared" si="1143"/>
        <v>26948.255464082322</v>
      </c>
      <c r="AL3165" s="11">
        <f t="shared" si="1143"/>
        <v>27509.796066022071</v>
      </c>
      <c r="AM3165" s="11">
        <f t="shared" si="1143"/>
        <v>28112.075250501191</v>
      </c>
      <c r="AN3165" s="11">
        <f t="shared" si="1143"/>
        <v>28759.276212605288</v>
      </c>
      <c r="AO3165" s="11">
        <f t="shared" si="1143"/>
        <v>29428.619745303426</v>
      </c>
      <c r="AP3165" s="11">
        <f t="shared" si="1143"/>
        <v>30097.609052137632</v>
      </c>
      <c r="AQ3165" s="11">
        <f t="shared" si="1143"/>
        <v>30545.339507827262</v>
      </c>
      <c r="AR3165" s="11">
        <f t="shared" si="1143"/>
        <v>26838.526948214003</v>
      </c>
      <c r="AS3165" s="11">
        <f t="shared" si="1143"/>
        <v>27302.291386026485</v>
      </c>
      <c r="AT3165" s="11">
        <f t="shared" si="1143"/>
        <v>27736.386683127217</v>
      </c>
      <c r="AU3165" s="11">
        <f t="shared" si="1143"/>
        <v>28156.392409479682</v>
      </c>
      <c r="AV3165" s="11">
        <f t="shared" si="1143"/>
        <v>28560.92420955842</v>
      </c>
      <c r="AW3165" s="11">
        <f t="shared" si="1143"/>
        <v>28948.232516402648</v>
      </c>
      <c r="AX3165" s="11"/>
    </row>
    <row r="3166" spans="1:50">
      <c r="C3166" s="10" t="s">
        <v>4</v>
      </c>
      <c r="D3166" s="9"/>
      <c r="E3166" s="8"/>
      <c r="F3166" s="3">
        <f t="shared" ref="F3166:AW3170" si="1144">F2606*F214</f>
        <v>0</v>
      </c>
      <c r="G3166" s="3">
        <f t="shared" si="1144"/>
        <v>0</v>
      </c>
      <c r="H3166" s="3">
        <f t="shared" si="1144"/>
        <v>0</v>
      </c>
      <c r="I3166" s="3">
        <f t="shared" si="1144"/>
        <v>0</v>
      </c>
      <c r="J3166" s="3">
        <f t="shared" si="1144"/>
        <v>0</v>
      </c>
      <c r="K3166" s="3">
        <f t="shared" si="1144"/>
        <v>0</v>
      </c>
      <c r="L3166" s="3">
        <f t="shared" si="1144"/>
        <v>0</v>
      </c>
      <c r="M3166" s="3">
        <f t="shared" si="1144"/>
        <v>0</v>
      </c>
      <c r="N3166" s="3">
        <f t="shared" si="1144"/>
        <v>0</v>
      </c>
      <c r="O3166" s="3">
        <f t="shared" si="1144"/>
        <v>0</v>
      </c>
      <c r="P3166" s="3">
        <f t="shared" si="1144"/>
        <v>0</v>
      </c>
      <c r="Q3166" s="3">
        <f t="shared" si="1144"/>
        <v>0</v>
      </c>
      <c r="R3166" s="3">
        <f t="shared" si="1144"/>
        <v>0</v>
      </c>
      <c r="S3166" s="3">
        <f t="shared" si="1144"/>
        <v>0</v>
      </c>
      <c r="T3166" s="3">
        <f t="shared" si="1144"/>
        <v>0</v>
      </c>
      <c r="U3166" s="3">
        <f t="shared" si="1144"/>
        <v>0</v>
      </c>
      <c r="V3166" s="3">
        <f t="shared" si="1144"/>
        <v>0</v>
      </c>
      <c r="W3166" s="3">
        <f t="shared" si="1144"/>
        <v>0</v>
      </c>
      <c r="X3166" s="3">
        <f t="shared" si="1144"/>
        <v>0</v>
      </c>
      <c r="Y3166" s="3">
        <f t="shared" si="1144"/>
        <v>0</v>
      </c>
      <c r="Z3166" s="3">
        <f t="shared" si="1144"/>
        <v>0</v>
      </c>
      <c r="AA3166" s="3">
        <f t="shared" si="1144"/>
        <v>0</v>
      </c>
      <c r="AB3166" s="3">
        <f t="shared" si="1144"/>
        <v>0</v>
      </c>
      <c r="AC3166" s="3">
        <f t="shared" si="1144"/>
        <v>0</v>
      </c>
      <c r="AD3166" s="3">
        <f t="shared" si="1144"/>
        <v>0</v>
      </c>
      <c r="AE3166" s="3">
        <f t="shared" si="1144"/>
        <v>0</v>
      </c>
      <c r="AF3166" s="3">
        <f t="shared" si="1144"/>
        <v>0</v>
      </c>
      <c r="AG3166" s="3">
        <f t="shared" si="1144"/>
        <v>0</v>
      </c>
      <c r="AH3166" s="3">
        <f t="shared" si="1144"/>
        <v>0</v>
      </c>
      <c r="AI3166" s="3">
        <f t="shared" si="1144"/>
        <v>0</v>
      </c>
      <c r="AJ3166" s="3">
        <f t="shared" si="1144"/>
        <v>0</v>
      </c>
      <c r="AK3166" s="3">
        <f t="shared" si="1144"/>
        <v>0</v>
      </c>
      <c r="AL3166" s="3">
        <f t="shared" si="1144"/>
        <v>0</v>
      </c>
      <c r="AM3166" s="3">
        <f t="shared" si="1144"/>
        <v>0</v>
      </c>
      <c r="AN3166" s="3">
        <f t="shared" si="1144"/>
        <v>0</v>
      </c>
      <c r="AO3166" s="3">
        <f t="shared" si="1144"/>
        <v>0</v>
      </c>
      <c r="AP3166" s="3">
        <f t="shared" si="1144"/>
        <v>0</v>
      </c>
      <c r="AQ3166" s="3">
        <f t="shared" si="1144"/>
        <v>0</v>
      </c>
      <c r="AR3166" s="3">
        <f t="shared" si="1144"/>
        <v>0</v>
      </c>
      <c r="AS3166" s="3">
        <f t="shared" si="1144"/>
        <v>0</v>
      </c>
      <c r="AT3166" s="3">
        <f t="shared" si="1144"/>
        <v>0</v>
      </c>
      <c r="AU3166" s="3">
        <f t="shared" si="1144"/>
        <v>0</v>
      </c>
      <c r="AV3166" s="3">
        <f t="shared" si="1144"/>
        <v>0</v>
      </c>
      <c r="AW3166" s="3">
        <f t="shared" si="1144"/>
        <v>0</v>
      </c>
      <c r="AX3166" s="3"/>
    </row>
    <row r="3167" spans="1:50">
      <c r="C3167" s="10" t="s">
        <v>3</v>
      </c>
      <c r="D3167" s="9"/>
      <c r="E3167" s="8"/>
      <c r="F3167" s="3">
        <f t="shared" si="1144"/>
        <v>0</v>
      </c>
      <c r="G3167" s="3">
        <f t="shared" si="1144"/>
        <v>0</v>
      </c>
      <c r="H3167" s="3">
        <f t="shared" si="1144"/>
        <v>0</v>
      </c>
      <c r="I3167" s="3">
        <f t="shared" si="1144"/>
        <v>0</v>
      </c>
      <c r="J3167" s="3">
        <f t="shared" si="1144"/>
        <v>0</v>
      </c>
      <c r="K3167" s="3">
        <f t="shared" si="1144"/>
        <v>0</v>
      </c>
      <c r="L3167" s="3">
        <f t="shared" si="1144"/>
        <v>0</v>
      </c>
      <c r="M3167" s="3">
        <f t="shared" si="1144"/>
        <v>0</v>
      </c>
      <c r="N3167" s="3">
        <f t="shared" si="1144"/>
        <v>0</v>
      </c>
      <c r="O3167" s="3">
        <f t="shared" si="1144"/>
        <v>0</v>
      </c>
      <c r="P3167" s="3">
        <f t="shared" si="1144"/>
        <v>0</v>
      </c>
      <c r="Q3167" s="3">
        <f t="shared" si="1144"/>
        <v>0</v>
      </c>
      <c r="R3167" s="3">
        <f t="shared" si="1144"/>
        <v>0</v>
      </c>
      <c r="S3167" s="3">
        <f t="shared" si="1144"/>
        <v>0</v>
      </c>
      <c r="T3167" s="3">
        <f t="shared" si="1144"/>
        <v>0</v>
      </c>
      <c r="U3167" s="3">
        <f t="shared" si="1144"/>
        <v>0</v>
      </c>
      <c r="V3167" s="3">
        <f t="shared" si="1144"/>
        <v>0</v>
      </c>
      <c r="W3167" s="3">
        <f t="shared" si="1144"/>
        <v>0</v>
      </c>
      <c r="X3167" s="3">
        <f t="shared" si="1144"/>
        <v>0</v>
      </c>
      <c r="Y3167" s="3">
        <f t="shared" si="1144"/>
        <v>0</v>
      </c>
      <c r="Z3167" s="3">
        <f t="shared" si="1144"/>
        <v>0</v>
      </c>
      <c r="AA3167" s="3">
        <f t="shared" si="1144"/>
        <v>0</v>
      </c>
      <c r="AB3167" s="3">
        <f t="shared" si="1144"/>
        <v>0</v>
      </c>
      <c r="AC3167" s="3">
        <f t="shared" si="1144"/>
        <v>0</v>
      </c>
      <c r="AD3167" s="3">
        <f t="shared" si="1144"/>
        <v>0</v>
      </c>
      <c r="AE3167" s="3">
        <f t="shared" si="1144"/>
        <v>0</v>
      </c>
      <c r="AF3167" s="3">
        <f t="shared" si="1144"/>
        <v>0</v>
      </c>
      <c r="AG3167" s="3">
        <f t="shared" si="1144"/>
        <v>0</v>
      </c>
      <c r="AH3167" s="3">
        <f t="shared" si="1144"/>
        <v>0</v>
      </c>
      <c r="AI3167" s="3">
        <f t="shared" si="1144"/>
        <v>0</v>
      </c>
      <c r="AJ3167" s="3">
        <f t="shared" si="1144"/>
        <v>0</v>
      </c>
      <c r="AK3167" s="3">
        <f t="shared" si="1144"/>
        <v>0</v>
      </c>
      <c r="AL3167" s="3">
        <f t="shared" si="1144"/>
        <v>0</v>
      </c>
      <c r="AM3167" s="3">
        <f t="shared" si="1144"/>
        <v>0</v>
      </c>
      <c r="AN3167" s="3">
        <f t="shared" si="1144"/>
        <v>0</v>
      </c>
      <c r="AO3167" s="3">
        <f t="shared" si="1144"/>
        <v>0</v>
      </c>
      <c r="AP3167" s="3">
        <f t="shared" si="1144"/>
        <v>0</v>
      </c>
      <c r="AQ3167" s="3">
        <f t="shared" si="1144"/>
        <v>0</v>
      </c>
      <c r="AR3167" s="3">
        <f t="shared" si="1144"/>
        <v>0</v>
      </c>
      <c r="AS3167" s="3">
        <f t="shared" si="1144"/>
        <v>0</v>
      </c>
      <c r="AT3167" s="3">
        <f t="shared" si="1144"/>
        <v>0</v>
      </c>
      <c r="AU3167" s="3">
        <f t="shared" si="1144"/>
        <v>0</v>
      </c>
      <c r="AV3167" s="3">
        <f t="shared" si="1144"/>
        <v>0</v>
      </c>
      <c r="AW3167" s="3">
        <f t="shared" si="1144"/>
        <v>0</v>
      </c>
      <c r="AX3167" s="3"/>
    </row>
    <row r="3168" spans="1:50">
      <c r="C3168" s="10" t="s">
        <v>2</v>
      </c>
      <c r="D3168" s="9"/>
      <c r="E3168" s="8"/>
      <c r="F3168" s="3">
        <f t="shared" si="1144"/>
        <v>0</v>
      </c>
      <c r="G3168" s="3">
        <f t="shared" si="1144"/>
        <v>0</v>
      </c>
      <c r="H3168" s="3">
        <f t="shared" si="1144"/>
        <v>0</v>
      </c>
      <c r="I3168" s="3">
        <f t="shared" si="1144"/>
        <v>0</v>
      </c>
      <c r="J3168" s="3">
        <f t="shared" si="1144"/>
        <v>0</v>
      </c>
      <c r="K3168" s="3">
        <f t="shared" si="1144"/>
        <v>0</v>
      </c>
      <c r="L3168" s="3">
        <f t="shared" si="1144"/>
        <v>0</v>
      </c>
      <c r="M3168" s="3">
        <f t="shared" si="1144"/>
        <v>0</v>
      </c>
      <c r="N3168" s="3">
        <f t="shared" si="1144"/>
        <v>180.22309628968952</v>
      </c>
      <c r="O3168" s="3">
        <f t="shared" si="1144"/>
        <v>356.78657495012959</v>
      </c>
      <c r="P3168" s="3">
        <f t="shared" si="1144"/>
        <v>498.76958739666736</v>
      </c>
      <c r="Q3168" s="3">
        <f t="shared" si="1144"/>
        <v>641.02756864384071</v>
      </c>
      <c r="R3168" s="3">
        <f t="shared" si="1144"/>
        <v>774.97655213832411</v>
      </c>
      <c r="S3168" s="3">
        <f t="shared" si="1144"/>
        <v>902.89515741990999</v>
      </c>
      <c r="T3168" s="3">
        <f t="shared" si="1144"/>
        <v>1664.5068100481908</v>
      </c>
      <c r="U3168" s="3">
        <f t="shared" si="1144"/>
        <v>2452.5076316105592</v>
      </c>
      <c r="V3168" s="3">
        <f t="shared" si="1144"/>
        <v>3221.2840001023005</v>
      </c>
      <c r="W3168" s="3">
        <f t="shared" si="1144"/>
        <v>4019.3532856130332</v>
      </c>
      <c r="X3168" s="3">
        <f t="shared" si="1144"/>
        <v>4872.9109618116008</v>
      </c>
      <c r="Y3168" s="3">
        <f t="shared" si="1144"/>
        <v>5810.3041837793926</v>
      </c>
      <c r="Z3168" s="3">
        <f t="shared" si="1144"/>
        <v>6825.5433365807248</v>
      </c>
      <c r="AA3168" s="3">
        <f t="shared" si="1144"/>
        <v>7894.9030152230698</v>
      </c>
      <c r="AB3168" s="3">
        <f t="shared" si="1144"/>
        <v>8999.1445599917588</v>
      </c>
      <c r="AC3168" s="3">
        <f t="shared" si="1144"/>
        <v>13224.881873719007</v>
      </c>
      <c r="AD3168" s="3">
        <f t="shared" si="1144"/>
        <v>14077.885519321933</v>
      </c>
      <c r="AE3168" s="3">
        <f t="shared" si="1144"/>
        <v>15121.826091451901</v>
      </c>
      <c r="AF3168" s="3">
        <f t="shared" si="1144"/>
        <v>16195.788017377701</v>
      </c>
      <c r="AG3168" s="3">
        <f t="shared" si="1144"/>
        <v>17303.178113238726</v>
      </c>
      <c r="AH3168" s="3">
        <f t="shared" si="1144"/>
        <v>17624.566862226427</v>
      </c>
      <c r="AI3168" s="3">
        <f t="shared" si="1144"/>
        <v>17927.176046863489</v>
      </c>
      <c r="AJ3168" s="3">
        <f t="shared" si="1144"/>
        <v>18267.617189949109</v>
      </c>
      <c r="AK3168" s="3">
        <f t="shared" si="1144"/>
        <v>18627.324304704329</v>
      </c>
      <c r="AL3168" s="3">
        <f t="shared" si="1144"/>
        <v>19010.836408719169</v>
      </c>
      <c r="AM3168" s="3">
        <f t="shared" si="1144"/>
        <v>19422.371697443534</v>
      </c>
      <c r="AN3168" s="3">
        <f t="shared" si="1144"/>
        <v>19864.802154601774</v>
      </c>
      <c r="AO3168" s="3">
        <f t="shared" si="1144"/>
        <v>20322.378249520025</v>
      </c>
      <c r="AP3168" s="3">
        <f t="shared" si="1144"/>
        <v>20779.560480336346</v>
      </c>
      <c r="AQ3168" s="3">
        <f t="shared" si="1144"/>
        <v>21088.676133568955</v>
      </c>
      <c r="AR3168" s="3">
        <f t="shared" si="1144"/>
        <v>18529.471658611386</v>
      </c>
      <c r="AS3168" s="3">
        <f t="shared" si="1144"/>
        <v>18849.657264300527</v>
      </c>
      <c r="AT3168" s="3">
        <f t="shared" si="1144"/>
        <v>19149.359126488598</v>
      </c>
      <c r="AU3168" s="3">
        <f t="shared" si="1144"/>
        <v>19439.333468892677</v>
      </c>
      <c r="AV3168" s="3">
        <f t="shared" si="1144"/>
        <v>19718.624524583978</v>
      </c>
      <c r="AW3168" s="3">
        <f t="shared" si="1144"/>
        <v>19986.02438258149</v>
      </c>
      <c r="AX3168" s="3"/>
    </row>
    <row r="3169" spans="3:50">
      <c r="C3169" s="10" t="s">
        <v>1</v>
      </c>
      <c r="D3169" s="9"/>
      <c r="E3169" s="8"/>
      <c r="F3169" s="3">
        <f t="shared" si="1144"/>
        <v>0</v>
      </c>
      <c r="G3169" s="3">
        <f t="shared" si="1144"/>
        <v>0</v>
      </c>
      <c r="H3169" s="3">
        <f t="shared" si="1144"/>
        <v>0</v>
      </c>
      <c r="I3169" s="3">
        <f t="shared" si="1144"/>
        <v>0</v>
      </c>
      <c r="J3169" s="3">
        <f t="shared" si="1144"/>
        <v>0</v>
      </c>
      <c r="K3169" s="3">
        <f t="shared" si="1144"/>
        <v>0</v>
      </c>
      <c r="L3169" s="3">
        <f t="shared" si="1144"/>
        <v>0</v>
      </c>
      <c r="M3169" s="3">
        <f t="shared" si="1144"/>
        <v>0</v>
      </c>
      <c r="N3169" s="3">
        <f t="shared" si="1144"/>
        <v>198.61344548639946</v>
      </c>
      <c r="O3169" s="3">
        <f t="shared" si="1144"/>
        <v>401.7603950941205</v>
      </c>
      <c r="P3169" s="3">
        <f t="shared" si="1144"/>
        <v>573.42317171628565</v>
      </c>
      <c r="Q3169" s="3">
        <f t="shared" si="1144"/>
        <v>751.87442368321297</v>
      </c>
      <c r="R3169" s="3">
        <f t="shared" si="1144"/>
        <v>926.71439150222841</v>
      </c>
      <c r="S3169" s="3">
        <f t="shared" si="1144"/>
        <v>66.000509616776057</v>
      </c>
      <c r="T3169" s="3">
        <f t="shared" si="1144"/>
        <v>247.77380734102641</v>
      </c>
      <c r="U3169" s="3">
        <f t="shared" si="1144"/>
        <v>438.36429438229811</v>
      </c>
      <c r="V3169" s="3">
        <f t="shared" si="1144"/>
        <v>631.59226266149278</v>
      </c>
      <c r="W3169" s="3">
        <f t="shared" si="1144"/>
        <v>836.64283164451103</v>
      </c>
      <c r="X3169" s="3">
        <f t="shared" si="1144"/>
        <v>1060.0299452823447</v>
      </c>
      <c r="Y3169" s="3">
        <f t="shared" si="1144"/>
        <v>1309.2223152471431</v>
      </c>
      <c r="Z3169" s="3">
        <f t="shared" si="1144"/>
        <v>1584.1890507767639</v>
      </c>
      <c r="AA3169" s="3">
        <f t="shared" si="1144"/>
        <v>1880.2678350701945</v>
      </c>
      <c r="AB3169" s="3">
        <f t="shared" si="1144"/>
        <v>3468.9333292159804</v>
      </c>
      <c r="AC3169" s="3">
        <f t="shared" si="1144"/>
        <v>5290.6620697025037</v>
      </c>
      <c r="AD3169" s="3">
        <f t="shared" si="1144"/>
        <v>5815.6879162273572</v>
      </c>
      <c r="AE3169" s="3">
        <f t="shared" si="1144"/>
        <v>6424.8304495905468</v>
      </c>
      <c r="AF3169" s="3">
        <f t="shared" si="1144"/>
        <v>7053.7840951871431</v>
      </c>
      <c r="AG3169" s="3">
        <f t="shared" si="1144"/>
        <v>7704.1266551421031</v>
      </c>
      <c r="AH3169" s="3">
        <f t="shared" si="1144"/>
        <v>7853.8017147045102</v>
      </c>
      <c r="AI3169" s="3">
        <f t="shared" si="1144"/>
        <v>7995.2476183653589</v>
      </c>
      <c r="AJ3169" s="3">
        <f t="shared" si="1144"/>
        <v>8153.709295790859</v>
      </c>
      <c r="AK3169" s="3">
        <f t="shared" si="1144"/>
        <v>8320.931159377993</v>
      </c>
      <c r="AL3169" s="3">
        <f t="shared" si="1144"/>
        <v>8498.959657302903</v>
      </c>
      <c r="AM3169" s="3">
        <f t="shared" si="1144"/>
        <v>8689.7035530576577</v>
      </c>
      <c r="AN3169" s="3">
        <f t="shared" si="1144"/>
        <v>8894.4740580035141</v>
      </c>
      <c r="AO3169" s="3">
        <f t="shared" si="1144"/>
        <v>9106.2414957834008</v>
      </c>
      <c r="AP3169" s="3">
        <f t="shared" si="1144"/>
        <v>9318.048571801286</v>
      </c>
      <c r="AQ3169" s="3">
        <f t="shared" si="1144"/>
        <v>9456.6633742583072</v>
      </c>
      <c r="AR3169" s="3">
        <f t="shared" si="1144"/>
        <v>8309.0552896026165</v>
      </c>
      <c r="AS3169" s="3">
        <f t="shared" si="1144"/>
        <v>8452.6341217259578</v>
      </c>
      <c r="AT3169" s="3">
        <f t="shared" si="1144"/>
        <v>8587.0275566386172</v>
      </c>
      <c r="AU3169" s="3">
        <f t="shared" si="1144"/>
        <v>8717.0589405870032</v>
      </c>
      <c r="AV3169" s="3">
        <f t="shared" si="1144"/>
        <v>8842.2996849744432</v>
      </c>
      <c r="AW3169" s="3">
        <f t="shared" si="1144"/>
        <v>8962.2081338211574</v>
      </c>
      <c r="AX3169" s="3"/>
    </row>
    <row r="3170" spans="3:50">
      <c r="C3170" s="7" t="s">
        <v>0</v>
      </c>
      <c r="D3170" s="6"/>
      <c r="E3170" s="5"/>
      <c r="F3170" s="4">
        <f t="shared" si="1144"/>
        <v>0</v>
      </c>
      <c r="G3170" s="4">
        <f t="shared" si="1144"/>
        <v>0</v>
      </c>
      <c r="H3170" s="4">
        <f t="shared" si="1144"/>
        <v>0</v>
      </c>
      <c r="I3170" s="4">
        <f t="shared" si="1144"/>
        <v>0</v>
      </c>
      <c r="J3170" s="4">
        <f t="shared" si="1144"/>
        <v>0</v>
      </c>
      <c r="K3170" s="4">
        <f t="shared" si="1144"/>
        <v>0</v>
      </c>
      <c r="L3170" s="4">
        <f t="shared" si="1144"/>
        <v>0</v>
      </c>
      <c r="M3170" s="4">
        <f t="shared" si="1144"/>
        <v>0</v>
      </c>
      <c r="N3170" s="4">
        <f t="shared" si="1144"/>
        <v>0</v>
      </c>
      <c r="O3170" s="4">
        <f t="shared" si="1144"/>
        <v>0</v>
      </c>
      <c r="P3170" s="4">
        <f t="shared" si="1144"/>
        <v>0</v>
      </c>
      <c r="Q3170" s="4">
        <f t="shared" si="1144"/>
        <v>0</v>
      </c>
      <c r="R3170" s="4">
        <f t="shared" si="1144"/>
        <v>0</v>
      </c>
      <c r="S3170" s="4">
        <f t="shared" si="1144"/>
        <v>0</v>
      </c>
      <c r="T3170" s="4">
        <f t="shared" si="1144"/>
        <v>0</v>
      </c>
      <c r="U3170" s="4">
        <f t="shared" si="1144"/>
        <v>0</v>
      </c>
      <c r="V3170" s="4">
        <f t="shared" si="1144"/>
        <v>0</v>
      </c>
      <c r="W3170" s="4">
        <f t="shared" si="1144"/>
        <v>0</v>
      </c>
      <c r="X3170" s="4">
        <f t="shared" si="1144"/>
        <v>0</v>
      </c>
      <c r="Y3170" s="4">
        <f t="shared" si="1144"/>
        <v>0</v>
      </c>
      <c r="Z3170" s="4">
        <f t="shared" si="1144"/>
        <v>0</v>
      </c>
      <c r="AA3170" s="4">
        <f t="shared" si="1144"/>
        <v>0</v>
      </c>
      <c r="AB3170" s="4">
        <f t="shared" si="1144"/>
        <v>0</v>
      </c>
      <c r="AC3170" s="4">
        <f t="shared" si="1144"/>
        <v>0</v>
      </c>
      <c r="AD3170" s="4">
        <f t="shared" si="1144"/>
        <v>0</v>
      </c>
      <c r="AE3170" s="4">
        <f t="shared" si="1144"/>
        <v>0</v>
      </c>
      <c r="AF3170" s="4">
        <f t="shared" si="1144"/>
        <v>0</v>
      </c>
      <c r="AG3170" s="4">
        <f t="shared" si="1144"/>
        <v>0</v>
      </c>
      <c r="AH3170" s="4">
        <f t="shared" si="1144"/>
        <v>0</v>
      </c>
      <c r="AI3170" s="4">
        <f t="shared" si="1144"/>
        <v>0</v>
      </c>
      <c r="AJ3170" s="4">
        <f t="shared" si="1144"/>
        <v>0</v>
      </c>
      <c r="AK3170" s="4">
        <f t="shared" si="1144"/>
        <v>0</v>
      </c>
      <c r="AL3170" s="4">
        <f t="shared" si="1144"/>
        <v>0</v>
      </c>
      <c r="AM3170" s="4">
        <f t="shared" si="1144"/>
        <v>0</v>
      </c>
      <c r="AN3170" s="4">
        <f t="shared" si="1144"/>
        <v>0</v>
      </c>
      <c r="AO3170" s="4">
        <f t="shared" si="1144"/>
        <v>0</v>
      </c>
      <c r="AP3170" s="4">
        <f t="shared" si="1144"/>
        <v>0</v>
      </c>
      <c r="AQ3170" s="4">
        <f t="shared" si="1144"/>
        <v>0</v>
      </c>
      <c r="AR3170" s="4">
        <f t="shared" si="1144"/>
        <v>0</v>
      </c>
      <c r="AS3170" s="4">
        <f t="shared" si="1144"/>
        <v>0</v>
      </c>
      <c r="AT3170" s="4">
        <f t="shared" si="1144"/>
        <v>0</v>
      </c>
      <c r="AU3170" s="4">
        <f t="shared" si="1144"/>
        <v>0</v>
      </c>
      <c r="AV3170" s="4">
        <f t="shared" si="1144"/>
        <v>0</v>
      </c>
      <c r="AW3170" s="4">
        <f t="shared" si="1144"/>
        <v>0</v>
      </c>
      <c r="AX3170" s="3"/>
    </row>
    <row r="3171" spans="3:50">
      <c r="C3171" s="14">
        <v>10</v>
      </c>
      <c r="D3171" s="13"/>
      <c r="E3171" s="12"/>
      <c r="F3171" s="11">
        <f t="shared" ref="F3171:AW3171" si="1145">SUM(F3172:F3176)</f>
        <v>0</v>
      </c>
      <c r="G3171" s="11">
        <f t="shared" si="1145"/>
        <v>0</v>
      </c>
      <c r="H3171" s="11">
        <f t="shared" si="1145"/>
        <v>0</v>
      </c>
      <c r="I3171" s="11">
        <f t="shared" si="1145"/>
        <v>0</v>
      </c>
      <c r="J3171" s="11">
        <f t="shared" si="1145"/>
        <v>0</v>
      </c>
      <c r="K3171" s="11">
        <f t="shared" si="1145"/>
        <v>0</v>
      </c>
      <c r="L3171" s="11">
        <f t="shared" si="1145"/>
        <v>0</v>
      </c>
      <c r="M3171" s="11">
        <f t="shared" si="1145"/>
        <v>0</v>
      </c>
      <c r="N3171" s="11">
        <f t="shared" si="1145"/>
        <v>0</v>
      </c>
      <c r="O3171" s="11">
        <f t="shared" si="1145"/>
        <v>360.78448588142157</v>
      </c>
      <c r="P3171" s="11">
        <f t="shared" si="1145"/>
        <v>722.396854852263</v>
      </c>
      <c r="Q3171" s="11">
        <f t="shared" si="1145"/>
        <v>1021.0892779218176</v>
      </c>
      <c r="R3171" s="11">
        <f t="shared" si="1145"/>
        <v>1326.5052608038354</v>
      </c>
      <c r="S3171" s="11">
        <f t="shared" si="1145"/>
        <v>1620.566155310069</v>
      </c>
      <c r="T3171" s="11">
        <f t="shared" si="1145"/>
        <v>923.19952793069194</v>
      </c>
      <c r="U3171" s="11">
        <f t="shared" si="1145"/>
        <v>1821.965740501724</v>
      </c>
      <c r="V3171" s="11">
        <f t="shared" si="1145"/>
        <v>2754.2709999791532</v>
      </c>
      <c r="W3171" s="11">
        <f t="shared" si="1145"/>
        <v>3670.7675489417757</v>
      </c>
      <c r="X3171" s="11">
        <f t="shared" si="1145"/>
        <v>4626.4308242171301</v>
      </c>
      <c r="Y3171" s="11">
        <f t="shared" si="1145"/>
        <v>5652.4229785534208</v>
      </c>
      <c r="Z3171" s="11">
        <f t="shared" si="1145"/>
        <v>6782.8653086584063</v>
      </c>
      <c r="AA3171" s="11">
        <f t="shared" si="1145"/>
        <v>8012.0208487896389</v>
      </c>
      <c r="AB3171" s="11">
        <f t="shared" si="1145"/>
        <v>9312.8436507778133</v>
      </c>
      <c r="AC3171" s="11">
        <f t="shared" si="1145"/>
        <v>11877.24088307656</v>
      </c>
      <c r="AD3171" s="11">
        <f t="shared" si="1145"/>
        <v>17637.980800679365</v>
      </c>
      <c r="AE3171" s="11">
        <f t="shared" si="1145"/>
        <v>18950.55669111641</v>
      </c>
      <c r="AF3171" s="11">
        <f t="shared" si="1145"/>
        <v>20525.14383732645</v>
      </c>
      <c r="AG3171" s="11">
        <f t="shared" si="1145"/>
        <v>22147.195625642467</v>
      </c>
      <c r="AH3171" s="11">
        <f t="shared" si="1145"/>
        <v>23821.460258979012</v>
      </c>
      <c r="AI3171" s="11">
        <f t="shared" si="1145"/>
        <v>24270.181385438729</v>
      </c>
      <c r="AJ3171" s="11">
        <f t="shared" si="1145"/>
        <v>24693.174445140055</v>
      </c>
      <c r="AK3171" s="11">
        <f t="shared" si="1145"/>
        <v>25168.414234839951</v>
      </c>
      <c r="AL3171" s="11">
        <f t="shared" si="1145"/>
        <v>25670.351049199431</v>
      </c>
      <c r="AM3171" s="11">
        <f t="shared" si="1145"/>
        <v>26205.25805282512</v>
      </c>
      <c r="AN3171" s="11">
        <f t="shared" si="1145"/>
        <v>26778.971642037977</v>
      </c>
      <c r="AO3171" s="11">
        <f t="shared" si="1145"/>
        <v>27395.476621075912</v>
      </c>
      <c r="AP3171" s="11">
        <f t="shared" si="1145"/>
        <v>28033.073984002203</v>
      </c>
      <c r="AQ3171" s="11">
        <f t="shared" si="1145"/>
        <v>28670.333759213798</v>
      </c>
      <c r="AR3171" s="11">
        <f t="shared" si="1145"/>
        <v>29096.832142409283</v>
      </c>
      <c r="AS3171" s="11">
        <f t="shared" si="1145"/>
        <v>25565.802382442031</v>
      </c>
      <c r="AT3171" s="11">
        <f t="shared" si="1145"/>
        <v>26007.574391464583</v>
      </c>
      <c r="AU3171" s="11">
        <f t="shared" si="1145"/>
        <v>26421.084216435178</v>
      </c>
      <c r="AV3171" s="11">
        <f t="shared" si="1145"/>
        <v>26821.172619950776</v>
      </c>
      <c r="AW3171" s="11">
        <f t="shared" si="1145"/>
        <v>27206.520894771602</v>
      </c>
      <c r="AX3171" s="11"/>
    </row>
    <row r="3172" spans="3:50">
      <c r="C3172" s="10" t="s">
        <v>4</v>
      </c>
      <c r="D3172" s="9"/>
      <c r="E3172" s="8"/>
      <c r="F3172" s="3">
        <f t="shared" ref="F3172:AW3176" si="1146">F2612*F220</f>
        <v>0</v>
      </c>
      <c r="G3172" s="3">
        <f t="shared" si="1146"/>
        <v>0</v>
      </c>
      <c r="H3172" s="3">
        <f t="shared" si="1146"/>
        <v>0</v>
      </c>
      <c r="I3172" s="3">
        <f t="shared" si="1146"/>
        <v>0</v>
      </c>
      <c r="J3172" s="3">
        <f t="shared" si="1146"/>
        <v>0</v>
      </c>
      <c r="K3172" s="3">
        <f t="shared" si="1146"/>
        <v>0</v>
      </c>
      <c r="L3172" s="3">
        <f t="shared" si="1146"/>
        <v>0</v>
      </c>
      <c r="M3172" s="3">
        <f t="shared" si="1146"/>
        <v>0</v>
      </c>
      <c r="N3172" s="3">
        <f t="shared" si="1146"/>
        <v>0</v>
      </c>
      <c r="O3172" s="3">
        <f t="shared" si="1146"/>
        <v>0</v>
      </c>
      <c r="P3172" s="3">
        <f t="shared" si="1146"/>
        <v>0</v>
      </c>
      <c r="Q3172" s="3">
        <f t="shared" si="1146"/>
        <v>0</v>
      </c>
      <c r="R3172" s="3">
        <f t="shared" si="1146"/>
        <v>0</v>
      </c>
      <c r="S3172" s="3">
        <f t="shared" si="1146"/>
        <v>0</v>
      </c>
      <c r="T3172" s="3">
        <f t="shared" si="1146"/>
        <v>0</v>
      </c>
      <c r="U3172" s="3">
        <f t="shared" si="1146"/>
        <v>0</v>
      </c>
      <c r="V3172" s="3">
        <f t="shared" si="1146"/>
        <v>0</v>
      </c>
      <c r="W3172" s="3">
        <f t="shared" si="1146"/>
        <v>0</v>
      </c>
      <c r="X3172" s="3">
        <f t="shared" si="1146"/>
        <v>0</v>
      </c>
      <c r="Y3172" s="3">
        <f t="shared" si="1146"/>
        <v>0</v>
      </c>
      <c r="Z3172" s="3">
        <f t="shared" si="1146"/>
        <v>0</v>
      </c>
      <c r="AA3172" s="3">
        <f t="shared" si="1146"/>
        <v>0</v>
      </c>
      <c r="AB3172" s="3">
        <f t="shared" si="1146"/>
        <v>0</v>
      </c>
      <c r="AC3172" s="3">
        <f t="shared" si="1146"/>
        <v>0</v>
      </c>
      <c r="AD3172" s="3">
        <f t="shared" si="1146"/>
        <v>0</v>
      </c>
      <c r="AE3172" s="3">
        <f t="shared" si="1146"/>
        <v>0</v>
      </c>
      <c r="AF3172" s="3">
        <f t="shared" si="1146"/>
        <v>0</v>
      </c>
      <c r="AG3172" s="3">
        <f t="shared" si="1146"/>
        <v>0</v>
      </c>
      <c r="AH3172" s="3">
        <f t="shared" si="1146"/>
        <v>0</v>
      </c>
      <c r="AI3172" s="3">
        <f t="shared" si="1146"/>
        <v>0</v>
      </c>
      <c r="AJ3172" s="3">
        <f t="shared" si="1146"/>
        <v>0</v>
      </c>
      <c r="AK3172" s="3">
        <f t="shared" si="1146"/>
        <v>0</v>
      </c>
      <c r="AL3172" s="3">
        <f t="shared" si="1146"/>
        <v>0</v>
      </c>
      <c r="AM3172" s="3">
        <f t="shared" si="1146"/>
        <v>0</v>
      </c>
      <c r="AN3172" s="3">
        <f t="shared" si="1146"/>
        <v>0</v>
      </c>
      <c r="AO3172" s="3">
        <f t="shared" si="1146"/>
        <v>0</v>
      </c>
      <c r="AP3172" s="3">
        <f t="shared" si="1146"/>
        <v>0</v>
      </c>
      <c r="AQ3172" s="3">
        <f t="shared" si="1146"/>
        <v>0</v>
      </c>
      <c r="AR3172" s="3">
        <f t="shared" si="1146"/>
        <v>0</v>
      </c>
      <c r="AS3172" s="3">
        <f t="shared" si="1146"/>
        <v>0</v>
      </c>
      <c r="AT3172" s="3">
        <f t="shared" si="1146"/>
        <v>0</v>
      </c>
      <c r="AU3172" s="3">
        <f t="shared" si="1146"/>
        <v>0</v>
      </c>
      <c r="AV3172" s="3">
        <f t="shared" si="1146"/>
        <v>0</v>
      </c>
      <c r="AW3172" s="3">
        <f t="shared" si="1146"/>
        <v>0</v>
      </c>
      <c r="AX3172" s="3"/>
    </row>
    <row r="3173" spans="3:50">
      <c r="C3173" s="10" t="s">
        <v>3</v>
      </c>
      <c r="D3173" s="9"/>
      <c r="E3173" s="8"/>
      <c r="F3173" s="3">
        <f t="shared" si="1146"/>
        <v>0</v>
      </c>
      <c r="G3173" s="3">
        <f t="shared" si="1146"/>
        <v>0</v>
      </c>
      <c r="H3173" s="3">
        <f t="shared" si="1146"/>
        <v>0</v>
      </c>
      <c r="I3173" s="3">
        <f t="shared" si="1146"/>
        <v>0</v>
      </c>
      <c r="J3173" s="3">
        <f t="shared" si="1146"/>
        <v>0</v>
      </c>
      <c r="K3173" s="3">
        <f t="shared" si="1146"/>
        <v>0</v>
      </c>
      <c r="L3173" s="3">
        <f t="shared" si="1146"/>
        <v>0</v>
      </c>
      <c r="M3173" s="3">
        <f t="shared" si="1146"/>
        <v>0</v>
      </c>
      <c r="N3173" s="3">
        <f t="shared" si="1146"/>
        <v>0</v>
      </c>
      <c r="O3173" s="3">
        <f t="shared" si="1146"/>
        <v>0</v>
      </c>
      <c r="P3173" s="3">
        <f t="shared" si="1146"/>
        <v>0</v>
      </c>
      <c r="Q3173" s="3">
        <f t="shared" si="1146"/>
        <v>0</v>
      </c>
      <c r="R3173" s="3">
        <f t="shared" si="1146"/>
        <v>0</v>
      </c>
      <c r="S3173" s="3">
        <f t="shared" si="1146"/>
        <v>0</v>
      </c>
      <c r="T3173" s="3">
        <f t="shared" si="1146"/>
        <v>0</v>
      </c>
      <c r="U3173" s="3">
        <f t="shared" si="1146"/>
        <v>0</v>
      </c>
      <c r="V3173" s="3">
        <f t="shared" si="1146"/>
        <v>0</v>
      </c>
      <c r="W3173" s="3">
        <f t="shared" si="1146"/>
        <v>0</v>
      </c>
      <c r="X3173" s="3">
        <f t="shared" si="1146"/>
        <v>0</v>
      </c>
      <c r="Y3173" s="3">
        <f t="shared" si="1146"/>
        <v>0</v>
      </c>
      <c r="Z3173" s="3">
        <f t="shared" si="1146"/>
        <v>0</v>
      </c>
      <c r="AA3173" s="3">
        <f t="shared" si="1146"/>
        <v>0</v>
      </c>
      <c r="AB3173" s="3">
        <f t="shared" si="1146"/>
        <v>0</v>
      </c>
      <c r="AC3173" s="3">
        <f t="shared" si="1146"/>
        <v>0</v>
      </c>
      <c r="AD3173" s="3">
        <f t="shared" si="1146"/>
        <v>0</v>
      </c>
      <c r="AE3173" s="3">
        <f t="shared" si="1146"/>
        <v>0</v>
      </c>
      <c r="AF3173" s="3">
        <f t="shared" si="1146"/>
        <v>0</v>
      </c>
      <c r="AG3173" s="3">
        <f t="shared" si="1146"/>
        <v>0</v>
      </c>
      <c r="AH3173" s="3">
        <f t="shared" si="1146"/>
        <v>0</v>
      </c>
      <c r="AI3173" s="3">
        <f t="shared" si="1146"/>
        <v>0</v>
      </c>
      <c r="AJ3173" s="3">
        <f t="shared" si="1146"/>
        <v>0</v>
      </c>
      <c r="AK3173" s="3">
        <f t="shared" si="1146"/>
        <v>0</v>
      </c>
      <c r="AL3173" s="3">
        <f t="shared" si="1146"/>
        <v>0</v>
      </c>
      <c r="AM3173" s="3">
        <f t="shared" si="1146"/>
        <v>0</v>
      </c>
      <c r="AN3173" s="3">
        <f t="shared" si="1146"/>
        <v>0</v>
      </c>
      <c r="AO3173" s="3">
        <f t="shared" si="1146"/>
        <v>0</v>
      </c>
      <c r="AP3173" s="3">
        <f t="shared" si="1146"/>
        <v>0</v>
      </c>
      <c r="AQ3173" s="3">
        <f t="shared" si="1146"/>
        <v>0</v>
      </c>
      <c r="AR3173" s="3">
        <f t="shared" si="1146"/>
        <v>0</v>
      </c>
      <c r="AS3173" s="3">
        <f t="shared" si="1146"/>
        <v>0</v>
      </c>
      <c r="AT3173" s="3">
        <f t="shared" si="1146"/>
        <v>0</v>
      </c>
      <c r="AU3173" s="3">
        <f t="shared" si="1146"/>
        <v>0</v>
      </c>
      <c r="AV3173" s="3">
        <f t="shared" si="1146"/>
        <v>0</v>
      </c>
      <c r="AW3173" s="3">
        <f t="shared" si="1146"/>
        <v>0</v>
      </c>
      <c r="AX3173" s="3"/>
    </row>
    <row r="3174" spans="3:50">
      <c r="C3174" s="10" t="s">
        <v>2</v>
      </c>
      <c r="D3174" s="9"/>
      <c r="E3174" s="8"/>
      <c r="F3174" s="3">
        <f t="shared" si="1146"/>
        <v>0</v>
      </c>
      <c r="G3174" s="3">
        <f t="shared" si="1146"/>
        <v>0</v>
      </c>
      <c r="H3174" s="3">
        <f t="shared" si="1146"/>
        <v>0</v>
      </c>
      <c r="I3174" s="3">
        <f t="shared" si="1146"/>
        <v>0</v>
      </c>
      <c r="J3174" s="3">
        <f t="shared" si="1146"/>
        <v>0</v>
      </c>
      <c r="K3174" s="3">
        <f t="shared" si="1146"/>
        <v>0</v>
      </c>
      <c r="L3174" s="3">
        <f t="shared" si="1146"/>
        <v>0</v>
      </c>
      <c r="M3174" s="3">
        <f t="shared" si="1146"/>
        <v>0</v>
      </c>
      <c r="N3174" s="3">
        <f t="shared" si="1146"/>
        <v>0</v>
      </c>
      <c r="O3174" s="3">
        <f t="shared" si="1146"/>
        <v>171.73635231542966</v>
      </c>
      <c r="P3174" s="3">
        <f t="shared" si="1146"/>
        <v>339.98541917491366</v>
      </c>
      <c r="Q3174" s="3">
        <f t="shared" si="1146"/>
        <v>475.28242133678157</v>
      </c>
      <c r="R3174" s="3">
        <f t="shared" si="1146"/>
        <v>610.84144395992143</v>
      </c>
      <c r="S3174" s="3">
        <f t="shared" si="1146"/>
        <v>738.48274130355344</v>
      </c>
      <c r="T3174" s="3">
        <f t="shared" si="1146"/>
        <v>860.37763222821684</v>
      </c>
      <c r="U3174" s="3">
        <f t="shared" si="1146"/>
        <v>1586.1248299850779</v>
      </c>
      <c r="V3174" s="3">
        <f t="shared" si="1146"/>
        <v>2337.0185250925961</v>
      </c>
      <c r="W3174" s="3">
        <f t="shared" si="1146"/>
        <v>3069.593050717519</v>
      </c>
      <c r="X3174" s="3">
        <f t="shared" si="1146"/>
        <v>3830.0810836624701</v>
      </c>
      <c r="Y3174" s="3">
        <f t="shared" si="1146"/>
        <v>4643.4445471641393</v>
      </c>
      <c r="Z3174" s="3">
        <f t="shared" si="1146"/>
        <v>5536.695722735948</v>
      </c>
      <c r="AA3174" s="3">
        <f t="shared" si="1146"/>
        <v>6504.1270476847394</v>
      </c>
      <c r="AB3174" s="3">
        <f t="shared" si="1146"/>
        <v>7523.1303513902858</v>
      </c>
      <c r="AC3174" s="3">
        <f t="shared" si="1146"/>
        <v>8575.3729267198451</v>
      </c>
      <c r="AD3174" s="3">
        <f t="shared" si="1146"/>
        <v>12602.119370672921</v>
      </c>
      <c r="AE3174" s="3">
        <f t="shared" si="1146"/>
        <v>13414.954892997652</v>
      </c>
      <c r="AF3174" s="3">
        <f t="shared" si="1146"/>
        <v>14409.736081328285</v>
      </c>
      <c r="AG3174" s="3">
        <f t="shared" si="1146"/>
        <v>15433.124911512878</v>
      </c>
      <c r="AH3174" s="3">
        <f t="shared" si="1146"/>
        <v>16488.367771993497</v>
      </c>
      <c r="AI3174" s="3">
        <f t="shared" si="1146"/>
        <v>16794.622256366845</v>
      </c>
      <c r="AJ3174" s="3">
        <f t="shared" si="1146"/>
        <v>17082.981510073048</v>
      </c>
      <c r="AK3174" s="3">
        <f t="shared" si="1146"/>
        <v>17407.391207249937</v>
      </c>
      <c r="AL3174" s="3">
        <f t="shared" si="1146"/>
        <v>17750.159637388726</v>
      </c>
      <c r="AM3174" s="3">
        <f t="shared" si="1146"/>
        <v>18115.612074774759</v>
      </c>
      <c r="AN3174" s="3">
        <f t="shared" si="1146"/>
        <v>18507.768079136131</v>
      </c>
      <c r="AO3174" s="3">
        <f t="shared" si="1146"/>
        <v>18929.364391872165</v>
      </c>
      <c r="AP3174" s="3">
        <f t="shared" si="1146"/>
        <v>19365.393131061541</v>
      </c>
      <c r="AQ3174" s="3">
        <f t="shared" si="1146"/>
        <v>19801.046553293403</v>
      </c>
      <c r="AR3174" s="3">
        <f t="shared" si="1146"/>
        <v>20095.605884603741</v>
      </c>
      <c r="AS3174" s="3">
        <f t="shared" si="1146"/>
        <v>17656.914893233388</v>
      </c>
      <c r="AT3174" s="3">
        <f t="shared" si="1146"/>
        <v>17962.022890582262</v>
      </c>
      <c r="AU3174" s="3">
        <f t="shared" si="1146"/>
        <v>18247.611728272568</v>
      </c>
      <c r="AV3174" s="3">
        <f t="shared" si="1146"/>
        <v>18523.931117156528</v>
      </c>
      <c r="AW3174" s="3">
        <f t="shared" si="1146"/>
        <v>18790.070297573511</v>
      </c>
      <c r="AX3174" s="3"/>
    </row>
    <row r="3175" spans="3:50">
      <c r="C3175" s="10" t="s">
        <v>1</v>
      </c>
      <c r="D3175" s="9"/>
      <c r="E3175" s="8"/>
      <c r="F3175" s="3">
        <f t="shared" si="1146"/>
        <v>0</v>
      </c>
      <c r="G3175" s="3">
        <f t="shared" si="1146"/>
        <v>0</v>
      </c>
      <c r="H3175" s="3">
        <f t="shared" si="1146"/>
        <v>0</v>
      </c>
      <c r="I3175" s="3">
        <f t="shared" si="1146"/>
        <v>0</v>
      </c>
      <c r="J3175" s="3">
        <f t="shared" si="1146"/>
        <v>0</v>
      </c>
      <c r="K3175" s="3">
        <f t="shared" si="1146"/>
        <v>0</v>
      </c>
      <c r="L3175" s="3">
        <f t="shared" si="1146"/>
        <v>0</v>
      </c>
      <c r="M3175" s="3">
        <f t="shared" si="1146"/>
        <v>0</v>
      </c>
      <c r="N3175" s="3">
        <f t="shared" si="1146"/>
        <v>0</v>
      </c>
      <c r="O3175" s="3">
        <f t="shared" si="1146"/>
        <v>189.04813356599192</v>
      </c>
      <c r="P3175" s="3">
        <f t="shared" si="1146"/>
        <v>382.41143567734935</v>
      </c>
      <c r="Q3175" s="3">
        <f t="shared" si="1146"/>
        <v>545.80685658503603</v>
      </c>
      <c r="R3175" s="3">
        <f t="shared" si="1146"/>
        <v>715.66381684391399</v>
      </c>
      <c r="S3175" s="3">
        <f t="shared" si="1146"/>
        <v>882.08341400651568</v>
      </c>
      <c r="T3175" s="3">
        <f t="shared" si="1146"/>
        <v>62.821895702475132</v>
      </c>
      <c r="U3175" s="3">
        <f t="shared" si="1146"/>
        <v>235.84091051664618</v>
      </c>
      <c r="V3175" s="3">
        <f t="shared" si="1146"/>
        <v>417.25247488655725</v>
      </c>
      <c r="W3175" s="3">
        <f t="shared" si="1146"/>
        <v>601.17449822425669</v>
      </c>
      <c r="X3175" s="3">
        <f t="shared" si="1146"/>
        <v>796.34974055465955</v>
      </c>
      <c r="Y3175" s="3">
        <f t="shared" si="1146"/>
        <v>1008.9784313892812</v>
      </c>
      <c r="Z3175" s="3">
        <f t="shared" si="1146"/>
        <v>1246.1695859224581</v>
      </c>
      <c r="AA3175" s="3">
        <f t="shared" si="1146"/>
        <v>1507.8938011048995</v>
      </c>
      <c r="AB3175" s="3">
        <f t="shared" si="1146"/>
        <v>1789.7132993875266</v>
      </c>
      <c r="AC3175" s="3">
        <f t="shared" si="1146"/>
        <v>3301.8679563567157</v>
      </c>
      <c r="AD3175" s="3">
        <f t="shared" si="1146"/>
        <v>5035.8614300064428</v>
      </c>
      <c r="AE3175" s="3">
        <f t="shared" si="1146"/>
        <v>5535.6017981187579</v>
      </c>
      <c r="AF3175" s="3">
        <f t="shared" si="1146"/>
        <v>6115.4077559981642</v>
      </c>
      <c r="AG3175" s="3">
        <f t="shared" si="1146"/>
        <v>6714.0707141295916</v>
      </c>
      <c r="AH3175" s="3">
        <f t="shared" si="1146"/>
        <v>7333.0924869855153</v>
      </c>
      <c r="AI3175" s="3">
        <f t="shared" si="1146"/>
        <v>7475.5591290718858</v>
      </c>
      <c r="AJ3175" s="3">
        <f t="shared" si="1146"/>
        <v>7610.1929350670071</v>
      </c>
      <c r="AK3175" s="3">
        <f t="shared" si="1146"/>
        <v>7761.0230275900149</v>
      </c>
      <c r="AL3175" s="3">
        <f t="shared" si="1146"/>
        <v>7920.191411810707</v>
      </c>
      <c r="AM3175" s="3">
        <f t="shared" si="1146"/>
        <v>8089.6459780503619</v>
      </c>
      <c r="AN3175" s="3">
        <f t="shared" si="1146"/>
        <v>8271.2035629018465</v>
      </c>
      <c r="AO3175" s="3">
        <f t="shared" si="1146"/>
        <v>8466.1122292037489</v>
      </c>
      <c r="AP3175" s="3">
        <f t="shared" si="1146"/>
        <v>8667.6808529406626</v>
      </c>
      <c r="AQ3175" s="3">
        <f t="shared" si="1146"/>
        <v>8869.2872059203928</v>
      </c>
      <c r="AR3175" s="3">
        <f t="shared" si="1146"/>
        <v>9001.2262578055415</v>
      </c>
      <c r="AS3175" s="3">
        <f t="shared" si="1146"/>
        <v>7908.8874892086415</v>
      </c>
      <c r="AT3175" s="3">
        <f t="shared" si="1146"/>
        <v>8045.5515008823195</v>
      </c>
      <c r="AU3175" s="3">
        <f t="shared" si="1146"/>
        <v>8173.4724881626116</v>
      </c>
      <c r="AV3175" s="3">
        <f t="shared" si="1146"/>
        <v>8297.2415027942461</v>
      </c>
      <c r="AW3175" s="3">
        <f t="shared" si="1146"/>
        <v>8416.4505971980907</v>
      </c>
      <c r="AX3175" s="3"/>
    </row>
    <row r="3176" spans="3:50">
      <c r="C3176" s="7" t="s">
        <v>0</v>
      </c>
      <c r="D3176" s="6"/>
      <c r="E3176" s="5"/>
      <c r="F3176" s="4">
        <f t="shared" si="1146"/>
        <v>0</v>
      </c>
      <c r="G3176" s="4">
        <f t="shared" si="1146"/>
        <v>0</v>
      </c>
      <c r="H3176" s="4">
        <f t="shared" si="1146"/>
        <v>0</v>
      </c>
      <c r="I3176" s="4">
        <f t="shared" si="1146"/>
        <v>0</v>
      </c>
      <c r="J3176" s="4">
        <f t="shared" si="1146"/>
        <v>0</v>
      </c>
      <c r="K3176" s="4">
        <f t="shared" si="1146"/>
        <v>0</v>
      </c>
      <c r="L3176" s="4">
        <f t="shared" si="1146"/>
        <v>0</v>
      </c>
      <c r="M3176" s="4">
        <f t="shared" si="1146"/>
        <v>0</v>
      </c>
      <c r="N3176" s="4">
        <f t="shared" si="1146"/>
        <v>0</v>
      </c>
      <c r="O3176" s="4">
        <f t="shared" si="1146"/>
        <v>0</v>
      </c>
      <c r="P3176" s="4">
        <f t="shared" si="1146"/>
        <v>0</v>
      </c>
      <c r="Q3176" s="4">
        <f t="shared" si="1146"/>
        <v>0</v>
      </c>
      <c r="R3176" s="4">
        <f t="shared" si="1146"/>
        <v>0</v>
      </c>
      <c r="S3176" s="4">
        <f t="shared" si="1146"/>
        <v>0</v>
      </c>
      <c r="T3176" s="4">
        <f t="shared" si="1146"/>
        <v>0</v>
      </c>
      <c r="U3176" s="4">
        <f t="shared" si="1146"/>
        <v>0</v>
      </c>
      <c r="V3176" s="4">
        <f t="shared" si="1146"/>
        <v>0</v>
      </c>
      <c r="W3176" s="4">
        <f t="shared" si="1146"/>
        <v>0</v>
      </c>
      <c r="X3176" s="4">
        <f t="shared" si="1146"/>
        <v>0</v>
      </c>
      <c r="Y3176" s="4">
        <f t="shared" si="1146"/>
        <v>0</v>
      </c>
      <c r="Z3176" s="4">
        <f t="shared" si="1146"/>
        <v>0</v>
      </c>
      <c r="AA3176" s="4">
        <f t="shared" si="1146"/>
        <v>0</v>
      </c>
      <c r="AB3176" s="4">
        <f t="shared" si="1146"/>
        <v>0</v>
      </c>
      <c r="AC3176" s="4">
        <f t="shared" si="1146"/>
        <v>0</v>
      </c>
      <c r="AD3176" s="4">
        <f t="shared" si="1146"/>
        <v>0</v>
      </c>
      <c r="AE3176" s="4">
        <f t="shared" si="1146"/>
        <v>0</v>
      </c>
      <c r="AF3176" s="4">
        <f t="shared" si="1146"/>
        <v>0</v>
      </c>
      <c r="AG3176" s="4">
        <f t="shared" si="1146"/>
        <v>0</v>
      </c>
      <c r="AH3176" s="4">
        <f t="shared" si="1146"/>
        <v>0</v>
      </c>
      <c r="AI3176" s="4">
        <f t="shared" si="1146"/>
        <v>0</v>
      </c>
      <c r="AJ3176" s="4">
        <f t="shared" si="1146"/>
        <v>0</v>
      </c>
      <c r="AK3176" s="4">
        <f t="shared" si="1146"/>
        <v>0</v>
      </c>
      <c r="AL3176" s="4">
        <f t="shared" si="1146"/>
        <v>0</v>
      </c>
      <c r="AM3176" s="4">
        <f t="shared" si="1146"/>
        <v>0</v>
      </c>
      <c r="AN3176" s="4">
        <f t="shared" si="1146"/>
        <v>0</v>
      </c>
      <c r="AO3176" s="4">
        <f t="shared" si="1146"/>
        <v>0</v>
      </c>
      <c r="AP3176" s="4">
        <f t="shared" si="1146"/>
        <v>0</v>
      </c>
      <c r="AQ3176" s="4">
        <f t="shared" si="1146"/>
        <v>0</v>
      </c>
      <c r="AR3176" s="4">
        <f t="shared" si="1146"/>
        <v>0</v>
      </c>
      <c r="AS3176" s="4">
        <f t="shared" si="1146"/>
        <v>0</v>
      </c>
      <c r="AT3176" s="4">
        <f t="shared" si="1146"/>
        <v>0</v>
      </c>
      <c r="AU3176" s="4">
        <f t="shared" si="1146"/>
        <v>0</v>
      </c>
      <c r="AV3176" s="4">
        <f t="shared" si="1146"/>
        <v>0</v>
      </c>
      <c r="AW3176" s="4">
        <f t="shared" si="1146"/>
        <v>0</v>
      </c>
      <c r="AX3176" s="3"/>
    </row>
    <row r="3177" spans="3:50">
      <c r="C3177" s="14">
        <v>11</v>
      </c>
      <c r="D3177" s="13"/>
      <c r="E3177" s="12"/>
      <c r="F3177" s="11">
        <f t="shared" ref="F3177:AW3177" si="1147">SUM(F3178:F3182)</f>
        <v>0</v>
      </c>
      <c r="G3177" s="11">
        <f t="shared" si="1147"/>
        <v>0</v>
      </c>
      <c r="H3177" s="11">
        <f t="shared" si="1147"/>
        <v>0</v>
      </c>
      <c r="I3177" s="11">
        <f t="shared" si="1147"/>
        <v>0</v>
      </c>
      <c r="J3177" s="11">
        <f t="shared" si="1147"/>
        <v>0</v>
      </c>
      <c r="K3177" s="11">
        <f t="shared" si="1147"/>
        <v>0</v>
      </c>
      <c r="L3177" s="11">
        <f t="shared" si="1147"/>
        <v>0</v>
      </c>
      <c r="M3177" s="11">
        <f t="shared" si="1147"/>
        <v>0</v>
      </c>
      <c r="N3177" s="11">
        <f t="shared" si="1147"/>
        <v>0</v>
      </c>
      <c r="O3177" s="11">
        <f t="shared" si="1147"/>
        <v>0</v>
      </c>
      <c r="P3177" s="11">
        <f t="shared" si="1147"/>
        <v>340.96204603918352</v>
      </c>
      <c r="Q3177" s="11">
        <f t="shared" si="1147"/>
        <v>682.7016995095787</v>
      </c>
      <c r="R3177" s="11">
        <f t="shared" si="1147"/>
        <v>964.97468882674866</v>
      </c>
      <c r="S3177" s="11">
        <f t="shared" si="1147"/>
        <v>1253.5982020132449</v>
      </c>
      <c r="T3177" s="11">
        <f t="shared" si="1147"/>
        <v>1531.4874044084695</v>
      </c>
      <c r="U3177" s="11">
        <f t="shared" si="1147"/>
        <v>872.99596414287032</v>
      </c>
      <c r="V3177" s="11">
        <f t="shared" si="1147"/>
        <v>1722.7492609718649</v>
      </c>
      <c r="W3177" s="11">
        <f t="shared" si="1147"/>
        <v>2604.2102122102751</v>
      </c>
      <c r="X3177" s="11">
        <f t="shared" si="1147"/>
        <v>3470.7177047736245</v>
      </c>
      <c r="Y3177" s="11">
        <f t="shared" si="1147"/>
        <v>4374.2514406055916</v>
      </c>
      <c r="Z3177" s="11">
        <f t="shared" si="1147"/>
        <v>5344.2739411255498</v>
      </c>
      <c r="AA3177" s="11">
        <f t="shared" si="1147"/>
        <v>6413.0450805904602</v>
      </c>
      <c r="AB3177" s="11">
        <f t="shared" si="1147"/>
        <v>7575.1394238331932</v>
      </c>
      <c r="AC3177" s="11">
        <f t="shared" si="1147"/>
        <v>8804.9849857037352</v>
      </c>
      <c r="AD3177" s="11">
        <f t="shared" si="1147"/>
        <v>11228.279707030892</v>
      </c>
      <c r="AE3177" s="11">
        <f t="shared" si="1147"/>
        <v>16674.094742121048</v>
      </c>
      <c r="AF3177" s="11">
        <f t="shared" si="1147"/>
        <v>17914.786332396674</v>
      </c>
      <c r="AG3177" s="11">
        <f t="shared" si="1147"/>
        <v>19403.164214364071</v>
      </c>
      <c r="AH3177" s="11">
        <f t="shared" si="1147"/>
        <v>20936.406328691352</v>
      </c>
      <c r="AI3177" s="11">
        <f t="shared" si="1147"/>
        <v>22519.001216628545</v>
      </c>
      <c r="AJ3177" s="11">
        <f t="shared" si="1147"/>
        <v>22943.182776969676</v>
      </c>
      <c r="AK3177" s="11">
        <f t="shared" si="1147"/>
        <v>23343.042867384858</v>
      </c>
      <c r="AL3177" s="11">
        <f t="shared" si="1147"/>
        <v>23792.292913129033</v>
      </c>
      <c r="AM3177" s="11">
        <f t="shared" si="1147"/>
        <v>24266.780152429928</v>
      </c>
      <c r="AN3177" s="11">
        <f t="shared" si="1147"/>
        <v>24772.434738452015</v>
      </c>
      <c r="AO3177" s="11">
        <f t="shared" si="1147"/>
        <v>25314.773932565262</v>
      </c>
      <c r="AP3177" s="11">
        <f t="shared" si="1147"/>
        <v>25897.564639967139</v>
      </c>
      <c r="AQ3177" s="11">
        <f t="shared" si="1147"/>
        <v>26500.294280794293</v>
      </c>
      <c r="AR3177" s="11">
        <f t="shared" si="1147"/>
        <v>27102.704617011419</v>
      </c>
      <c r="AS3177" s="11">
        <f t="shared" si="1147"/>
        <v>27505.883031202895</v>
      </c>
      <c r="AT3177" s="11">
        <f t="shared" si="1147"/>
        <v>24167.922009123275</v>
      </c>
      <c r="AU3177" s="11">
        <f t="shared" si="1147"/>
        <v>24585.53892175353</v>
      </c>
      <c r="AV3177" s="11">
        <f t="shared" si="1147"/>
        <v>24976.438962769222</v>
      </c>
      <c r="AW3177" s="11">
        <f t="shared" si="1147"/>
        <v>25354.651435363478</v>
      </c>
      <c r="AX3177" s="11"/>
    </row>
    <row r="3178" spans="3:50">
      <c r="C3178" s="10" t="s">
        <v>4</v>
      </c>
      <c r="D3178" s="9"/>
      <c r="E3178" s="8"/>
      <c r="F3178" s="3">
        <f t="shared" ref="F3178:AW3182" si="1148">F2618*F226</f>
        <v>0</v>
      </c>
      <c r="G3178" s="3">
        <f t="shared" si="1148"/>
        <v>0</v>
      </c>
      <c r="H3178" s="3">
        <f t="shared" si="1148"/>
        <v>0</v>
      </c>
      <c r="I3178" s="3">
        <f t="shared" si="1148"/>
        <v>0</v>
      </c>
      <c r="J3178" s="3">
        <f t="shared" si="1148"/>
        <v>0</v>
      </c>
      <c r="K3178" s="3">
        <f t="shared" si="1148"/>
        <v>0</v>
      </c>
      <c r="L3178" s="3">
        <f t="shared" si="1148"/>
        <v>0</v>
      </c>
      <c r="M3178" s="3">
        <f t="shared" si="1148"/>
        <v>0</v>
      </c>
      <c r="N3178" s="3">
        <f t="shared" si="1148"/>
        <v>0</v>
      </c>
      <c r="O3178" s="3">
        <f t="shared" si="1148"/>
        <v>0</v>
      </c>
      <c r="P3178" s="3">
        <f t="shared" si="1148"/>
        <v>0</v>
      </c>
      <c r="Q3178" s="3">
        <f t="shared" si="1148"/>
        <v>0</v>
      </c>
      <c r="R3178" s="3">
        <f t="shared" si="1148"/>
        <v>0</v>
      </c>
      <c r="S3178" s="3">
        <f t="shared" si="1148"/>
        <v>0</v>
      </c>
      <c r="T3178" s="3">
        <f t="shared" si="1148"/>
        <v>0</v>
      </c>
      <c r="U3178" s="3">
        <f t="shared" si="1148"/>
        <v>0</v>
      </c>
      <c r="V3178" s="3">
        <f t="shared" si="1148"/>
        <v>0</v>
      </c>
      <c r="W3178" s="3">
        <f t="shared" si="1148"/>
        <v>0</v>
      </c>
      <c r="X3178" s="3">
        <f t="shared" si="1148"/>
        <v>0</v>
      </c>
      <c r="Y3178" s="3">
        <f t="shared" si="1148"/>
        <v>0</v>
      </c>
      <c r="Z3178" s="3">
        <f t="shared" si="1148"/>
        <v>0</v>
      </c>
      <c r="AA3178" s="3">
        <f t="shared" si="1148"/>
        <v>0</v>
      </c>
      <c r="AB3178" s="3">
        <f t="shared" si="1148"/>
        <v>0</v>
      </c>
      <c r="AC3178" s="3">
        <f t="shared" si="1148"/>
        <v>0</v>
      </c>
      <c r="AD3178" s="3">
        <f t="shared" si="1148"/>
        <v>0</v>
      </c>
      <c r="AE3178" s="3">
        <f t="shared" si="1148"/>
        <v>0</v>
      </c>
      <c r="AF3178" s="3">
        <f t="shared" si="1148"/>
        <v>0</v>
      </c>
      <c r="AG3178" s="3">
        <f t="shared" si="1148"/>
        <v>0</v>
      </c>
      <c r="AH3178" s="3">
        <f t="shared" si="1148"/>
        <v>0</v>
      </c>
      <c r="AI3178" s="3">
        <f t="shared" si="1148"/>
        <v>0</v>
      </c>
      <c r="AJ3178" s="3">
        <f t="shared" si="1148"/>
        <v>0</v>
      </c>
      <c r="AK3178" s="3">
        <f t="shared" si="1148"/>
        <v>0</v>
      </c>
      <c r="AL3178" s="3">
        <f t="shared" si="1148"/>
        <v>0</v>
      </c>
      <c r="AM3178" s="3">
        <f t="shared" si="1148"/>
        <v>0</v>
      </c>
      <c r="AN3178" s="3">
        <f t="shared" si="1148"/>
        <v>0</v>
      </c>
      <c r="AO3178" s="3">
        <f t="shared" si="1148"/>
        <v>0</v>
      </c>
      <c r="AP3178" s="3">
        <f t="shared" si="1148"/>
        <v>0</v>
      </c>
      <c r="AQ3178" s="3">
        <f t="shared" si="1148"/>
        <v>0</v>
      </c>
      <c r="AR3178" s="3">
        <f t="shared" si="1148"/>
        <v>0</v>
      </c>
      <c r="AS3178" s="3">
        <f t="shared" si="1148"/>
        <v>0</v>
      </c>
      <c r="AT3178" s="3">
        <f t="shared" si="1148"/>
        <v>0</v>
      </c>
      <c r="AU3178" s="3">
        <f t="shared" si="1148"/>
        <v>0</v>
      </c>
      <c r="AV3178" s="3">
        <f t="shared" si="1148"/>
        <v>0</v>
      </c>
      <c r="AW3178" s="3">
        <f t="shared" si="1148"/>
        <v>0</v>
      </c>
      <c r="AX3178" s="3"/>
    </row>
    <row r="3179" spans="3:50">
      <c r="C3179" s="10" t="s">
        <v>3</v>
      </c>
      <c r="D3179" s="9"/>
      <c r="E3179" s="8"/>
      <c r="F3179" s="3">
        <f t="shared" si="1148"/>
        <v>0</v>
      </c>
      <c r="G3179" s="3">
        <f t="shared" si="1148"/>
        <v>0</v>
      </c>
      <c r="H3179" s="3">
        <f t="shared" si="1148"/>
        <v>0</v>
      </c>
      <c r="I3179" s="3">
        <f t="shared" si="1148"/>
        <v>0</v>
      </c>
      <c r="J3179" s="3">
        <f t="shared" si="1148"/>
        <v>0</v>
      </c>
      <c r="K3179" s="3">
        <f t="shared" si="1148"/>
        <v>0</v>
      </c>
      <c r="L3179" s="3">
        <f t="shared" si="1148"/>
        <v>0</v>
      </c>
      <c r="M3179" s="3">
        <f t="shared" si="1148"/>
        <v>0</v>
      </c>
      <c r="N3179" s="3">
        <f t="shared" si="1148"/>
        <v>0</v>
      </c>
      <c r="O3179" s="3">
        <f t="shared" si="1148"/>
        <v>0</v>
      </c>
      <c r="P3179" s="3">
        <f t="shared" si="1148"/>
        <v>0</v>
      </c>
      <c r="Q3179" s="3">
        <f t="shared" si="1148"/>
        <v>0</v>
      </c>
      <c r="R3179" s="3">
        <f t="shared" si="1148"/>
        <v>0</v>
      </c>
      <c r="S3179" s="3">
        <f t="shared" si="1148"/>
        <v>0</v>
      </c>
      <c r="T3179" s="3">
        <f t="shared" si="1148"/>
        <v>0</v>
      </c>
      <c r="U3179" s="3">
        <f t="shared" si="1148"/>
        <v>0</v>
      </c>
      <c r="V3179" s="3">
        <f t="shared" si="1148"/>
        <v>0</v>
      </c>
      <c r="W3179" s="3">
        <f t="shared" si="1148"/>
        <v>0</v>
      </c>
      <c r="X3179" s="3">
        <f t="shared" si="1148"/>
        <v>0</v>
      </c>
      <c r="Y3179" s="3">
        <f t="shared" si="1148"/>
        <v>0</v>
      </c>
      <c r="Z3179" s="3">
        <f t="shared" si="1148"/>
        <v>0</v>
      </c>
      <c r="AA3179" s="3">
        <f t="shared" si="1148"/>
        <v>0</v>
      </c>
      <c r="AB3179" s="3">
        <f t="shared" si="1148"/>
        <v>0</v>
      </c>
      <c r="AC3179" s="3">
        <f t="shared" si="1148"/>
        <v>0</v>
      </c>
      <c r="AD3179" s="3">
        <f t="shared" si="1148"/>
        <v>0</v>
      </c>
      <c r="AE3179" s="3">
        <f t="shared" si="1148"/>
        <v>0</v>
      </c>
      <c r="AF3179" s="3">
        <f t="shared" si="1148"/>
        <v>0</v>
      </c>
      <c r="AG3179" s="3">
        <f t="shared" si="1148"/>
        <v>0</v>
      </c>
      <c r="AH3179" s="3">
        <f t="shared" si="1148"/>
        <v>0</v>
      </c>
      <c r="AI3179" s="3">
        <f t="shared" si="1148"/>
        <v>0</v>
      </c>
      <c r="AJ3179" s="3">
        <f t="shared" si="1148"/>
        <v>0</v>
      </c>
      <c r="AK3179" s="3">
        <f t="shared" si="1148"/>
        <v>0</v>
      </c>
      <c r="AL3179" s="3">
        <f t="shared" si="1148"/>
        <v>0</v>
      </c>
      <c r="AM3179" s="3">
        <f t="shared" si="1148"/>
        <v>0</v>
      </c>
      <c r="AN3179" s="3">
        <f t="shared" si="1148"/>
        <v>0</v>
      </c>
      <c r="AO3179" s="3">
        <f t="shared" si="1148"/>
        <v>0</v>
      </c>
      <c r="AP3179" s="3">
        <f t="shared" si="1148"/>
        <v>0</v>
      </c>
      <c r="AQ3179" s="3">
        <f t="shared" si="1148"/>
        <v>0</v>
      </c>
      <c r="AR3179" s="3">
        <f t="shared" si="1148"/>
        <v>0</v>
      </c>
      <c r="AS3179" s="3">
        <f t="shared" si="1148"/>
        <v>0</v>
      </c>
      <c r="AT3179" s="3">
        <f t="shared" si="1148"/>
        <v>0</v>
      </c>
      <c r="AU3179" s="3">
        <f t="shared" si="1148"/>
        <v>0</v>
      </c>
      <c r="AV3179" s="3">
        <f t="shared" si="1148"/>
        <v>0</v>
      </c>
      <c r="AW3179" s="3">
        <f t="shared" si="1148"/>
        <v>0</v>
      </c>
      <c r="AX3179" s="3"/>
    </row>
    <row r="3180" spans="3:50">
      <c r="C3180" s="10" t="s">
        <v>2</v>
      </c>
      <c r="D3180" s="9"/>
      <c r="E3180" s="8"/>
      <c r="F3180" s="3">
        <f t="shared" si="1148"/>
        <v>0</v>
      </c>
      <c r="G3180" s="3">
        <f t="shared" si="1148"/>
        <v>0</v>
      </c>
      <c r="H3180" s="3">
        <f t="shared" si="1148"/>
        <v>0</v>
      </c>
      <c r="I3180" s="3">
        <f t="shared" si="1148"/>
        <v>0</v>
      </c>
      <c r="J3180" s="3">
        <f t="shared" si="1148"/>
        <v>0</v>
      </c>
      <c r="K3180" s="3">
        <f t="shared" si="1148"/>
        <v>0</v>
      </c>
      <c r="L3180" s="3">
        <f t="shared" si="1148"/>
        <v>0</v>
      </c>
      <c r="M3180" s="3">
        <f t="shared" si="1148"/>
        <v>0</v>
      </c>
      <c r="N3180" s="3">
        <f t="shared" si="1148"/>
        <v>0</v>
      </c>
      <c r="O3180" s="3">
        <f t="shared" si="1148"/>
        <v>0</v>
      </c>
      <c r="P3180" s="3">
        <f t="shared" si="1148"/>
        <v>162.41175533011111</v>
      </c>
      <c r="Q3180" s="3">
        <f t="shared" si="1148"/>
        <v>321.52557085539252</v>
      </c>
      <c r="R3180" s="3">
        <f t="shared" si="1148"/>
        <v>449.47648698787964</v>
      </c>
      <c r="S3180" s="3">
        <f t="shared" si="1148"/>
        <v>577.67519691867346</v>
      </c>
      <c r="T3180" s="3">
        <f t="shared" si="1148"/>
        <v>698.3860823817356</v>
      </c>
      <c r="U3180" s="3">
        <f t="shared" si="1148"/>
        <v>813.66256830875363</v>
      </c>
      <c r="V3180" s="3">
        <f t="shared" si="1148"/>
        <v>1500.004596216208</v>
      </c>
      <c r="W3180" s="3">
        <f t="shared" si="1148"/>
        <v>2210.1277672541682</v>
      </c>
      <c r="X3180" s="3">
        <f t="shared" si="1148"/>
        <v>2902.9264264357607</v>
      </c>
      <c r="Y3180" s="3">
        <f t="shared" si="1148"/>
        <v>3622.1230011439325</v>
      </c>
      <c r="Z3180" s="3">
        <f t="shared" si="1148"/>
        <v>4391.3240820313149</v>
      </c>
      <c r="AA3180" s="3">
        <f t="shared" si="1148"/>
        <v>5236.0752917742766</v>
      </c>
      <c r="AB3180" s="3">
        <f t="shared" si="1148"/>
        <v>6150.9789655036484</v>
      </c>
      <c r="AC3180" s="3">
        <f t="shared" si="1148"/>
        <v>7114.6544658311977</v>
      </c>
      <c r="AD3180" s="3">
        <f t="shared" si="1148"/>
        <v>8109.7644782906646</v>
      </c>
      <c r="AE3180" s="3">
        <f t="shared" si="1148"/>
        <v>11917.874697322863</v>
      </c>
      <c r="AF3180" s="3">
        <f t="shared" si="1148"/>
        <v>12686.576502127453</v>
      </c>
      <c r="AG3180" s="3">
        <f t="shared" si="1148"/>
        <v>13627.345051056483</v>
      </c>
      <c r="AH3180" s="3">
        <f t="shared" si="1148"/>
        <v>14595.167961317375</v>
      </c>
      <c r="AI3180" s="3">
        <f t="shared" si="1148"/>
        <v>15593.115355445338</v>
      </c>
      <c r="AJ3180" s="3">
        <f t="shared" si="1148"/>
        <v>15882.741446335152</v>
      </c>
      <c r="AK3180" s="3">
        <f t="shared" si="1148"/>
        <v>16155.44394600212</v>
      </c>
      <c r="AL3180" s="3">
        <f t="shared" si="1148"/>
        <v>16462.239494261092</v>
      </c>
      <c r="AM3180" s="3">
        <f t="shared" si="1148"/>
        <v>16786.396969717069</v>
      </c>
      <c r="AN3180" s="3">
        <f t="shared" si="1148"/>
        <v>17132.006801562788</v>
      </c>
      <c r="AO3180" s="3">
        <f t="shared" si="1148"/>
        <v>17502.870303511354</v>
      </c>
      <c r="AP3180" s="3">
        <f t="shared" si="1148"/>
        <v>17901.575622851073</v>
      </c>
      <c r="AQ3180" s="3">
        <f t="shared" si="1148"/>
        <v>18313.929745617424</v>
      </c>
      <c r="AR3180" s="3">
        <f t="shared" si="1148"/>
        <v>18725.928929635786</v>
      </c>
      <c r="AS3180" s="3">
        <f t="shared" si="1148"/>
        <v>19004.494867493297</v>
      </c>
      <c r="AT3180" s="3">
        <f t="shared" si="1148"/>
        <v>16698.21504219039</v>
      </c>
      <c r="AU3180" s="3">
        <f t="shared" si="1148"/>
        <v>16986.756895715207</v>
      </c>
      <c r="AV3180" s="3">
        <f t="shared" si="1148"/>
        <v>17256.83940187428</v>
      </c>
      <c r="AW3180" s="3">
        <f t="shared" si="1148"/>
        <v>17518.155753219395</v>
      </c>
      <c r="AX3180" s="3"/>
    </row>
    <row r="3181" spans="3:50">
      <c r="C3181" s="10" t="s">
        <v>1</v>
      </c>
      <c r="D3181" s="9"/>
      <c r="E3181" s="8"/>
      <c r="F3181" s="3">
        <f t="shared" si="1148"/>
        <v>0</v>
      </c>
      <c r="G3181" s="3">
        <f t="shared" si="1148"/>
        <v>0</v>
      </c>
      <c r="H3181" s="3">
        <f t="shared" si="1148"/>
        <v>0</v>
      </c>
      <c r="I3181" s="3">
        <f t="shared" si="1148"/>
        <v>0</v>
      </c>
      <c r="J3181" s="3">
        <f t="shared" si="1148"/>
        <v>0</v>
      </c>
      <c r="K3181" s="3">
        <f t="shared" si="1148"/>
        <v>0</v>
      </c>
      <c r="L3181" s="3">
        <f t="shared" si="1148"/>
        <v>0</v>
      </c>
      <c r="M3181" s="3">
        <f t="shared" si="1148"/>
        <v>0</v>
      </c>
      <c r="N3181" s="3">
        <f t="shared" si="1148"/>
        <v>0</v>
      </c>
      <c r="O3181" s="3">
        <f t="shared" si="1148"/>
        <v>0</v>
      </c>
      <c r="P3181" s="3">
        <f t="shared" si="1148"/>
        <v>178.55029070907239</v>
      </c>
      <c r="Q3181" s="3">
        <f t="shared" si="1148"/>
        <v>361.17612865418613</v>
      </c>
      <c r="R3181" s="3">
        <f t="shared" si="1148"/>
        <v>515.49820183886902</v>
      </c>
      <c r="S3181" s="3">
        <f t="shared" si="1148"/>
        <v>675.92300509457141</v>
      </c>
      <c r="T3181" s="3">
        <f t="shared" si="1148"/>
        <v>833.10132202673401</v>
      </c>
      <c r="U3181" s="3">
        <f t="shared" si="1148"/>
        <v>59.333395834116686</v>
      </c>
      <c r="V3181" s="3">
        <f t="shared" si="1148"/>
        <v>222.74466475565683</v>
      </c>
      <c r="W3181" s="3">
        <f t="shared" si="1148"/>
        <v>394.08244495610671</v>
      </c>
      <c r="X3181" s="3">
        <f t="shared" si="1148"/>
        <v>567.79127833786367</v>
      </c>
      <c r="Y3181" s="3">
        <f t="shared" si="1148"/>
        <v>752.12843946165935</v>
      </c>
      <c r="Z3181" s="3">
        <f t="shared" si="1148"/>
        <v>952.94985909423451</v>
      </c>
      <c r="AA3181" s="3">
        <f t="shared" si="1148"/>
        <v>1176.9697888161838</v>
      </c>
      <c r="AB3181" s="3">
        <f t="shared" si="1148"/>
        <v>1424.1604583295446</v>
      </c>
      <c r="AC3181" s="3">
        <f t="shared" si="1148"/>
        <v>1690.3305198725373</v>
      </c>
      <c r="AD3181" s="3">
        <f t="shared" si="1148"/>
        <v>3118.5152287402275</v>
      </c>
      <c r="AE3181" s="3">
        <f t="shared" si="1148"/>
        <v>4756.220044798185</v>
      </c>
      <c r="AF3181" s="3">
        <f t="shared" si="1148"/>
        <v>5228.2098302692229</v>
      </c>
      <c r="AG3181" s="3">
        <f t="shared" si="1148"/>
        <v>5775.8191633075867</v>
      </c>
      <c r="AH3181" s="3">
        <f t="shared" si="1148"/>
        <v>6341.2383673739751</v>
      </c>
      <c r="AI3181" s="3">
        <f t="shared" si="1148"/>
        <v>6925.8858611832093</v>
      </c>
      <c r="AJ3181" s="3">
        <f t="shared" si="1148"/>
        <v>7060.4413306345241</v>
      </c>
      <c r="AK3181" s="3">
        <f t="shared" si="1148"/>
        <v>7187.5989213827361</v>
      </c>
      <c r="AL3181" s="3">
        <f t="shared" si="1148"/>
        <v>7330.0534188679421</v>
      </c>
      <c r="AM3181" s="3">
        <f t="shared" si="1148"/>
        <v>7480.3831827128588</v>
      </c>
      <c r="AN3181" s="3">
        <f t="shared" si="1148"/>
        <v>7640.4279368892257</v>
      </c>
      <c r="AO3181" s="3">
        <f t="shared" si="1148"/>
        <v>7811.903629053907</v>
      </c>
      <c r="AP3181" s="3">
        <f t="shared" si="1148"/>
        <v>7995.989017116066</v>
      </c>
      <c r="AQ3181" s="3">
        <f t="shared" si="1148"/>
        <v>8186.3645351768673</v>
      </c>
      <c r="AR3181" s="3">
        <f t="shared" si="1148"/>
        <v>8376.7756873756334</v>
      </c>
      <c r="AS3181" s="3">
        <f t="shared" si="1148"/>
        <v>8501.3881637096001</v>
      </c>
      <c r="AT3181" s="3">
        <f t="shared" si="1148"/>
        <v>7469.7069669328857</v>
      </c>
      <c r="AU3181" s="3">
        <f t="shared" si="1148"/>
        <v>7598.7820260383241</v>
      </c>
      <c r="AV3181" s="3">
        <f t="shared" si="1148"/>
        <v>7719.5995608949424</v>
      </c>
      <c r="AW3181" s="3">
        <f t="shared" si="1148"/>
        <v>7836.495682144081</v>
      </c>
      <c r="AX3181" s="3"/>
    </row>
    <row r="3182" spans="3:50">
      <c r="C3182" s="7" t="s">
        <v>0</v>
      </c>
      <c r="D3182" s="6"/>
      <c r="E3182" s="5"/>
      <c r="F3182" s="4">
        <f t="shared" si="1148"/>
        <v>0</v>
      </c>
      <c r="G3182" s="4">
        <f t="shared" si="1148"/>
        <v>0</v>
      </c>
      <c r="H3182" s="4">
        <f t="shared" si="1148"/>
        <v>0</v>
      </c>
      <c r="I3182" s="4">
        <f t="shared" si="1148"/>
        <v>0</v>
      </c>
      <c r="J3182" s="4">
        <f t="shared" si="1148"/>
        <v>0</v>
      </c>
      <c r="K3182" s="4">
        <f t="shared" si="1148"/>
        <v>0</v>
      </c>
      <c r="L3182" s="4">
        <f t="shared" si="1148"/>
        <v>0</v>
      </c>
      <c r="M3182" s="4">
        <f t="shared" si="1148"/>
        <v>0</v>
      </c>
      <c r="N3182" s="4">
        <f t="shared" si="1148"/>
        <v>0</v>
      </c>
      <c r="O3182" s="4">
        <f t="shared" si="1148"/>
        <v>0</v>
      </c>
      <c r="P3182" s="4">
        <f t="shared" si="1148"/>
        <v>0</v>
      </c>
      <c r="Q3182" s="4">
        <f t="shared" si="1148"/>
        <v>0</v>
      </c>
      <c r="R3182" s="4">
        <f t="shared" si="1148"/>
        <v>0</v>
      </c>
      <c r="S3182" s="4">
        <f t="shared" si="1148"/>
        <v>0</v>
      </c>
      <c r="T3182" s="4">
        <f t="shared" si="1148"/>
        <v>0</v>
      </c>
      <c r="U3182" s="4">
        <f t="shared" si="1148"/>
        <v>0</v>
      </c>
      <c r="V3182" s="4">
        <f t="shared" si="1148"/>
        <v>0</v>
      </c>
      <c r="W3182" s="4">
        <f t="shared" si="1148"/>
        <v>0</v>
      </c>
      <c r="X3182" s="4">
        <f t="shared" si="1148"/>
        <v>0</v>
      </c>
      <c r="Y3182" s="4">
        <f t="shared" si="1148"/>
        <v>0</v>
      </c>
      <c r="Z3182" s="4">
        <f t="shared" si="1148"/>
        <v>0</v>
      </c>
      <c r="AA3182" s="4">
        <f t="shared" si="1148"/>
        <v>0</v>
      </c>
      <c r="AB3182" s="4">
        <f t="shared" si="1148"/>
        <v>0</v>
      </c>
      <c r="AC3182" s="4">
        <f t="shared" si="1148"/>
        <v>0</v>
      </c>
      <c r="AD3182" s="4">
        <f t="shared" si="1148"/>
        <v>0</v>
      </c>
      <c r="AE3182" s="4">
        <f t="shared" si="1148"/>
        <v>0</v>
      </c>
      <c r="AF3182" s="4">
        <f t="shared" si="1148"/>
        <v>0</v>
      </c>
      <c r="AG3182" s="4">
        <f t="shared" si="1148"/>
        <v>0</v>
      </c>
      <c r="AH3182" s="4">
        <f t="shared" si="1148"/>
        <v>0</v>
      </c>
      <c r="AI3182" s="4">
        <f t="shared" si="1148"/>
        <v>0</v>
      </c>
      <c r="AJ3182" s="4">
        <f t="shared" si="1148"/>
        <v>0</v>
      </c>
      <c r="AK3182" s="4">
        <f t="shared" si="1148"/>
        <v>0</v>
      </c>
      <c r="AL3182" s="4">
        <f t="shared" si="1148"/>
        <v>0</v>
      </c>
      <c r="AM3182" s="4">
        <f t="shared" si="1148"/>
        <v>0</v>
      </c>
      <c r="AN3182" s="4">
        <f t="shared" si="1148"/>
        <v>0</v>
      </c>
      <c r="AO3182" s="4">
        <f t="shared" si="1148"/>
        <v>0</v>
      </c>
      <c r="AP3182" s="4">
        <f t="shared" si="1148"/>
        <v>0</v>
      </c>
      <c r="AQ3182" s="4">
        <f t="shared" si="1148"/>
        <v>0</v>
      </c>
      <c r="AR3182" s="4">
        <f t="shared" si="1148"/>
        <v>0</v>
      </c>
      <c r="AS3182" s="4">
        <f t="shared" si="1148"/>
        <v>0</v>
      </c>
      <c r="AT3182" s="4">
        <f t="shared" si="1148"/>
        <v>0</v>
      </c>
      <c r="AU3182" s="4">
        <f t="shared" si="1148"/>
        <v>0</v>
      </c>
      <c r="AV3182" s="4">
        <f t="shared" si="1148"/>
        <v>0</v>
      </c>
      <c r="AW3182" s="4">
        <f t="shared" si="1148"/>
        <v>0</v>
      </c>
      <c r="AX3182" s="3"/>
    </row>
    <row r="3183" spans="3:50">
      <c r="C3183" s="14">
        <v>12</v>
      </c>
      <c r="D3183" s="13"/>
      <c r="E3183" s="12"/>
      <c r="F3183" s="11">
        <f t="shared" ref="F3183:AW3183" si="1149">SUM(F3184:F3188)</f>
        <v>0</v>
      </c>
      <c r="G3183" s="11">
        <f t="shared" si="1149"/>
        <v>0</v>
      </c>
      <c r="H3183" s="11">
        <f t="shared" si="1149"/>
        <v>0</v>
      </c>
      <c r="I3183" s="11">
        <f t="shared" si="1149"/>
        <v>0</v>
      </c>
      <c r="J3183" s="11">
        <f t="shared" si="1149"/>
        <v>0</v>
      </c>
      <c r="K3183" s="11">
        <f t="shared" si="1149"/>
        <v>0</v>
      </c>
      <c r="L3183" s="11">
        <f t="shared" si="1149"/>
        <v>0</v>
      </c>
      <c r="M3183" s="11">
        <f t="shared" si="1149"/>
        <v>0</v>
      </c>
      <c r="N3183" s="11">
        <f t="shared" si="1149"/>
        <v>0</v>
      </c>
      <c r="O3183" s="11">
        <f t="shared" si="1149"/>
        <v>0</v>
      </c>
      <c r="P3183" s="11">
        <f t="shared" si="1149"/>
        <v>0</v>
      </c>
      <c r="Q3183" s="11">
        <f t="shared" si="1149"/>
        <v>320.83219873959314</v>
      </c>
      <c r="R3183" s="11">
        <f t="shared" si="1149"/>
        <v>642.39123200679637</v>
      </c>
      <c r="S3183" s="11">
        <f t="shared" si="1149"/>
        <v>907.99065496620256</v>
      </c>
      <c r="T3183" s="11">
        <f t="shared" si="1149"/>
        <v>1179.5619946102288</v>
      </c>
      <c r="U3183" s="11">
        <f t="shared" si="1149"/>
        <v>1441.0296109326546</v>
      </c>
      <c r="V3183" s="11">
        <f t="shared" si="1149"/>
        <v>821.98321152804272</v>
      </c>
      <c r="W3183" s="11">
        <f t="shared" si="1149"/>
        <v>1621.9418186642563</v>
      </c>
      <c r="X3183" s="11">
        <f t="shared" si="1149"/>
        <v>2451.7476182670671</v>
      </c>
      <c r="Y3183" s="11">
        <f t="shared" si="1149"/>
        <v>3267.4692597712365</v>
      </c>
      <c r="Z3183" s="11">
        <f t="shared" si="1149"/>
        <v>4118.0427922441731</v>
      </c>
      <c r="AA3183" s="11">
        <f t="shared" si="1149"/>
        <v>5031.2040107913617</v>
      </c>
      <c r="AB3183" s="11">
        <f t="shared" si="1149"/>
        <v>6037.3217164685211</v>
      </c>
      <c r="AC3183" s="11">
        <f t="shared" si="1149"/>
        <v>7131.2870525213239</v>
      </c>
      <c r="AD3183" s="11">
        <f t="shared" si="1149"/>
        <v>8289.0255634284858</v>
      </c>
      <c r="AE3183" s="11">
        <f t="shared" si="1149"/>
        <v>10569.041804610573</v>
      </c>
      <c r="AF3183" s="11">
        <f t="shared" si="1149"/>
        <v>15694.954610707337</v>
      </c>
      <c r="AG3183" s="11">
        <f t="shared" si="1149"/>
        <v>16862.633432384388</v>
      </c>
      <c r="AH3183" s="11">
        <f t="shared" si="1149"/>
        <v>18263.447265230669</v>
      </c>
      <c r="AI3183" s="11">
        <f t="shared" si="1149"/>
        <v>19706.484155775044</v>
      </c>
      <c r="AJ3183" s="11">
        <f t="shared" si="1149"/>
        <v>21195.968884993643</v>
      </c>
      <c r="AK3183" s="11">
        <f t="shared" si="1149"/>
        <v>21595.223575825737</v>
      </c>
      <c r="AL3183" s="11">
        <f t="shared" si="1149"/>
        <v>21971.585618160399</v>
      </c>
      <c r="AM3183" s="11">
        <f t="shared" si="1149"/>
        <v>22394.435724572017</v>
      </c>
      <c r="AN3183" s="11">
        <f t="shared" si="1149"/>
        <v>22841.040143116279</v>
      </c>
      <c r="AO3183" s="11">
        <f t="shared" si="1149"/>
        <v>23316.980598627451</v>
      </c>
      <c r="AP3183" s="11">
        <f t="shared" si="1149"/>
        <v>23827.450178031548</v>
      </c>
      <c r="AQ3183" s="11">
        <f t="shared" si="1149"/>
        <v>24375.994447176199</v>
      </c>
      <c r="AR3183" s="11">
        <f t="shared" si="1149"/>
        <v>24943.305991901987</v>
      </c>
      <c r="AS3183" s="11">
        <f t="shared" si="1149"/>
        <v>25510.316814275047</v>
      </c>
      <c r="AT3183" s="11">
        <f t="shared" si="1149"/>
        <v>25889.806950925318</v>
      </c>
      <c r="AU3183" s="11">
        <f t="shared" si="1149"/>
        <v>22747.963935984837</v>
      </c>
      <c r="AV3183" s="11">
        <f t="shared" si="1149"/>
        <v>23141.044253936216</v>
      </c>
      <c r="AW3183" s="11">
        <f t="shared" si="1149"/>
        <v>23508.977418907671</v>
      </c>
      <c r="AX3183" s="11"/>
    </row>
    <row r="3184" spans="3:50">
      <c r="C3184" s="10" t="s">
        <v>4</v>
      </c>
      <c r="D3184" s="9"/>
      <c r="E3184" s="8"/>
      <c r="F3184" s="3">
        <f t="shared" ref="F3184:AW3188" si="1150">F2624*F232</f>
        <v>0</v>
      </c>
      <c r="G3184" s="3">
        <f t="shared" si="1150"/>
        <v>0</v>
      </c>
      <c r="H3184" s="3">
        <f t="shared" si="1150"/>
        <v>0</v>
      </c>
      <c r="I3184" s="3">
        <f t="shared" si="1150"/>
        <v>0</v>
      </c>
      <c r="J3184" s="3">
        <f t="shared" si="1150"/>
        <v>0</v>
      </c>
      <c r="K3184" s="3">
        <f t="shared" si="1150"/>
        <v>0</v>
      </c>
      <c r="L3184" s="3">
        <f t="shared" si="1150"/>
        <v>0</v>
      </c>
      <c r="M3184" s="3">
        <f t="shared" si="1150"/>
        <v>0</v>
      </c>
      <c r="N3184" s="3">
        <f t="shared" si="1150"/>
        <v>0</v>
      </c>
      <c r="O3184" s="3">
        <f t="shared" si="1150"/>
        <v>0</v>
      </c>
      <c r="P3184" s="3">
        <f t="shared" si="1150"/>
        <v>0</v>
      </c>
      <c r="Q3184" s="3">
        <f t="shared" si="1150"/>
        <v>0</v>
      </c>
      <c r="R3184" s="3">
        <f t="shared" si="1150"/>
        <v>0</v>
      </c>
      <c r="S3184" s="3">
        <f t="shared" si="1150"/>
        <v>0</v>
      </c>
      <c r="T3184" s="3">
        <f t="shared" si="1150"/>
        <v>0</v>
      </c>
      <c r="U3184" s="3">
        <f t="shared" si="1150"/>
        <v>0</v>
      </c>
      <c r="V3184" s="3">
        <f t="shared" si="1150"/>
        <v>0</v>
      </c>
      <c r="W3184" s="3">
        <f t="shared" si="1150"/>
        <v>0</v>
      </c>
      <c r="X3184" s="3">
        <f t="shared" si="1150"/>
        <v>0</v>
      </c>
      <c r="Y3184" s="3">
        <f t="shared" si="1150"/>
        <v>0</v>
      </c>
      <c r="Z3184" s="3">
        <f t="shared" si="1150"/>
        <v>0</v>
      </c>
      <c r="AA3184" s="3">
        <f t="shared" si="1150"/>
        <v>0</v>
      </c>
      <c r="AB3184" s="3">
        <f t="shared" si="1150"/>
        <v>0</v>
      </c>
      <c r="AC3184" s="3">
        <f t="shared" si="1150"/>
        <v>0</v>
      </c>
      <c r="AD3184" s="3">
        <f t="shared" si="1150"/>
        <v>0</v>
      </c>
      <c r="AE3184" s="3">
        <f t="shared" si="1150"/>
        <v>0</v>
      </c>
      <c r="AF3184" s="3">
        <f t="shared" si="1150"/>
        <v>0</v>
      </c>
      <c r="AG3184" s="3">
        <f t="shared" si="1150"/>
        <v>0</v>
      </c>
      <c r="AH3184" s="3">
        <f t="shared" si="1150"/>
        <v>0</v>
      </c>
      <c r="AI3184" s="3">
        <f t="shared" si="1150"/>
        <v>0</v>
      </c>
      <c r="AJ3184" s="3">
        <f t="shared" si="1150"/>
        <v>0</v>
      </c>
      <c r="AK3184" s="3">
        <f t="shared" si="1150"/>
        <v>0</v>
      </c>
      <c r="AL3184" s="3">
        <f t="shared" si="1150"/>
        <v>0</v>
      </c>
      <c r="AM3184" s="3">
        <f t="shared" si="1150"/>
        <v>0</v>
      </c>
      <c r="AN3184" s="3">
        <f t="shared" si="1150"/>
        <v>0</v>
      </c>
      <c r="AO3184" s="3">
        <f t="shared" si="1150"/>
        <v>0</v>
      </c>
      <c r="AP3184" s="3">
        <f t="shared" si="1150"/>
        <v>0</v>
      </c>
      <c r="AQ3184" s="3">
        <f t="shared" si="1150"/>
        <v>0</v>
      </c>
      <c r="AR3184" s="3">
        <f t="shared" si="1150"/>
        <v>0</v>
      </c>
      <c r="AS3184" s="3">
        <f t="shared" si="1150"/>
        <v>0</v>
      </c>
      <c r="AT3184" s="3">
        <f t="shared" si="1150"/>
        <v>0</v>
      </c>
      <c r="AU3184" s="3">
        <f t="shared" si="1150"/>
        <v>0</v>
      </c>
      <c r="AV3184" s="3">
        <f t="shared" si="1150"/>
        <v>0</v>
      </c>
      <c r="AW3184" s="3">
        <f t="shared" si="1150"/>
        <v>0</v>
      </c>
      <c r="AX3184" s="3"/>
    </row>
    <row r="3185" spans="3:50">
      <c r="C3185" s="10" t="s">
        <v>3</v>
      </c>
      <c r="D3185" s="9"/>
      <c r="E3185" s="8"/>
      <c r="F3185" s="3">
        <f t="shared" si="1150"/>
        <v>0</v>
      </c>
      <c r="G3185" s="3">
        <f t="shared" si="1150"/>
        <v>0</v>
      </c>
      <c r="H3185" s="3">
        <f t="shared" si="1150"/>
        <v>0</v>
      </c>
      <c r="I3185" s="3">
        <f t="shared" si="1150"/>
        <v>0</v>
      </c>
      <c r="J3185" s="3">
        <f t="shared" si="1150"/>
        <v>0</v>
      </c>
      <c r="K3185" s="3">
        <f t="shared" si="1150"/>
        <v>0</v>
      </c>
      <c r="L3185" s="3">
        <f t="shared" si="1150"/>
        <v>0</v>
      </c>
      <c r="M3185" s="3">
        <f t="shared" si="1150"/>
        <v>0</v>
      </c>
      <c r="N3185" s="3">
        <f t="shared" si="1150"/>
        <v>0</v>
      </c>
      <c r="O3185" s="3">
        <f t="shared" si="1150"/>
        <v>0</v>
      </c>
      <c r="P3185" s="3">
        <f t="shared" si="1150"/>
        <v>0</v>
      </c>
      <c r="Q3185" s="3">
        <f t="shared" si="1150"/>
        <v>0</v>
      </c>
      <c r="R3185" s="3">
        <f t="shared" si="1150"/>
        <v>0</v>
      </c>
      <c r="S3185" s="3">
        <f t="shared" si="1150"/>
        <v>0</v>
      </c>
      <c r="T3185" s="3">
        <f t="shared" si="1150"/>
        <v>0</v>
      </c>
      <c r="U3185" s="3">
        <f t="shared" si="1150"/>
        <v>0</v>
      </c>
      <c r="V3185" s="3">
        <f t="shared" si="1150"/>
        <v>0</v>
      </c>
      <c r="W3185" s="3">
        <f t="shared" si="1150"/>
        <v>0</v>
      </c>
      <c r="X3185" s="3">
        <f t="shared" si="1150"/>
        <v>0</v>
      </c>
      <c r="Y3185" s="3">
        <f t="shared" si="1150"/>
        <v>0</v>
      </c>
      <c r="Z3185" s="3">
        <f t="shared" si="1150"/>
        <v>0</v>
      </c>
      <c r="AA3185" s="3">
        <f t="shared" si="1150"/>
        <v>0</v>
      </c>
      <c r="AB3185" s="3">
        <f t="shared" si="1150"/>
        <v>0</v>
      </c>
      <c r="AC3185" s="3">
        <f t="shared" si="1150"/>
        <v>0</v>
      </c>
      <c r="AD3185" s="3">
        <f t="shared" si="1150"/>
        <v>0</v>
      </c>
      <c r="AE3185" s="3">
        <f t="shared" si="1150"/>
        <v>0</v>
      </c>
      <c r="AF3185" s="3">
        <f t="shared" si="1150"/>
        <v>0</v>
      </c>
      <c r="AG3185" s="3">
        <f t="shared" si="1150"/>
        <v>0</v>
      </c>
      <c r="AH3185" s="3">
        <f t="shared" si="1150"/>
        <v>0</v>
      </c>
      <c r="AI3185" s="3">
        <f t="shared" si="1150"/>
        <v>0</v>
      </c>
      <c r="AJ3185" s="3">
        <f t="shared" si="1150"/>
        <v>0</v>
      </c>
      <c r="AK3185" s="3">
        <f t="shared" si="1150"/>
        <v>0</v>
      </c>
      <c r="AL3185" s="3">
        <f t="shared" si="1150"/>
        <v>0</v>
      </c>
      <c r="AM3185" s="3">
        <f t="shared" si="1150"/>
        <v>0</v>
      </c>
      <c r="AN3185" s="3">
        <f t="shared" si="1150"/>
        <v>0</v>
      </c>
      <c r="AO3185" s="3">
        <f t="shared" si="1150"/>
        <v>0</v>
      </c>
      <c r="AP3185" s="3">
        <f t="shared" si="1150"/>
        <v>0</v>
      </c>
      <c r="AQ3185" s="3">
        <f t="shared" si="1150"/>
        <v>0</v>
      </c>
      <c r="AR3185" s="3">
        <f t="shared" si="1150"/>
        <v>0</v>
      </c>
      <c r="AS3185" s="3">
        <f t="shared" si="1150"/>
        <v>0</v>
      </c>
      <c r="AT3185" s="3">
        <f t="shared" si="1150"/>
        <v>0</v>
      </c>
      <c r="AU3185" s="3">
        <f t="shared" si="1150"/>
        <v>0</v>
      </c>
      <c r="AV3185" s="3">
        <f t="shared" si="1150"/>
        <v>0</v>
      </c>
      <c r="AW3185" s="3">
        <f t="shared" si="1150"/>
        <v>0</v>
      </c>
      <c r="AX3185" s="3"/>
    </row>
    <row r="3186" spans="3:50">
      <c r="C3186" s="10" t="s">
        <v>2</v>
      </c>
      <c r="D3186" s="9"/>
      <c r="E3186" s="8"/>
      <c r="F3186" s="3">
        <f t="shared" si="1150"/>
        <v>0</v>
      </c>
      <c r="G3186" s="3">
        <f t="shared" si="1150"/>
        <v>0</v>
      </c>
      <c r="H3186" s="3">
        <f t="shared" si="1150"/>
        <v>0</v>
      </c>
      <c r="I3186" s="3">
        <f t="shared" si="1150"/>
        <v>0</v>
      </c>
      <c r="J3186" s="3">
        <f t="shared" si="1150"/>
        <v>0</v>
      </c>
      <c r="K3186" s="3">
        <f t="shared" si="1150"/>
        <v>0</v>
      </c>
      <c r="L3186" s="3">
        <f t="shared" si="1150"/>
        <v>0</v>
      </c>
      <c r="M3186" s="3">
        <f t="shared" si="1150"/>
        <v>0</v>
      </c>
      <c r="N3186" s="3">
        <f t="shared" si="1150"/>
        <v>0</v>
      </c>
      <c r="O3186" s="3">
        <f t="shared" si="1150"/>
        <v>0</v>
      </c>
      <c r="P3186" s="3">
        <f t="shared" si="1150"/>
        <v>0</v>
      </c>
      <c r="Q3186" s="3">
        <f t="shared" si="1150"/>
        <v>152.9360038771311</v>
      </c>
      <c r="R3186" s="3">
        <f t="shared" si="1150"/>
        <v>302.76648294940549</v>
      </c>
      <c r="S3186" s="3">
        <f t="shared" si="1150"/>
        <v>423.25223083105885</v>
      </c>
      <c r="T3186" s="3">
        <f t="shared" si="1150"/>
        <v>543.97131522965049</v>
      </c>
      <c r="U3186" s="3">
        <f t="shared" si="1150"/>
        <v>657.63944479125576</v>
      </c>
      <c r="V3186" s="3">
        <f t="shared" si="1150"/>
        <v>766.19023942334775</v>
      </c>
      <c r="W3186" s="3">
        <f t="shared" si="1150"/>
        <v>1412.4883280545696</v>
      </c>
      <c r="X3186" s="3">
        <f t="shared" si="1150"/>
        <v>2081.1800728014914</v>
      </c>
      <c r="Y3186" s="3">
        <f t="shared" si="1150"/>
        <v>2733.5580870117928</v>
      </c>
      <c r="Z3186" s="3">
        <f t="shared" si="1150"/>
        <v>3410.7938567651909</v>
      </c>
      <c r="AA3186" s="3">
        <f t="shared" si="1150"/>
        <v>4135.1166697892804</v>
      </c>
      <c r="AB3186" s="3">
        <f t="shared" si="1150"/>
        <v>4930.5817149509985</v>
      </c>
      <c r="AC3186" s="3">
        <f t="shared" si="1150"/>
        <v>5792.1062487403033</v>
      </c>
      <c r="AD3186" s="3">
        <f t="shared" si="1150"/>
        <v>6699.5570656767422</v>
      </c>
      <c r="AE3186" s="3">
        <f t="shared" si="1150"/>
        <v>7636.6083795692748</v>
      </c>
      <c r="AF3186" s="3">
        <f t="shared" si="1150"/>
        <v>11222.538215982258</v>
      </c>
      <c r="AG3186" s="3">
        <f t="shared" si="1150"/>
        <v>11946.390882687328</v>
      </c>
      <c r="AH3186" s="3">
        <f t="shared" si="1150"/>
        <v>12832.271231397646</v>
      </c>
      <c r="AI3186" s="3">
        <f t="shared" si="1150"/>
        <v>13743.627481782274</v>
      </c>
      <c r="AJ3186" s="3">
        <f t="shared" si="1150"/>
        <v>14683.350633147234</v>
      </c>
      <c r="AK3186" s="3">
        <f t="shared" si="1150"/>
        <v>14956.078779390175</v>
      </c>
      <c r="AL3186" s="3">
        <f t="shared" si="1150"/>
        <v>15212.870724416573</v>
      </c>
      <c r="AM3186" s="3">
        <f t="shared" si="1150"/>
        <v>15501.766593207925</v>
      </c>
      <c r="AN3186" s="3">
        <f t="shared" si="1150"/>
        <v>15807.011424915898</v>
      </c>
      <c r="AO3186" s="3">
        <f t="shared" si="1150"/>
        <v>16132.456996732408</v>
      </c>
      <c r="AP3186" s="3">
        <f t="shared" si="1150"/>
        <v>16481.682838523288</v>
      </c>
      <c r="AQ3186" s="3">
        <f t="shared" si="1150"/>
        <v>16857.12609471145</v>
      </c>
      <c r="AR3186" s="3">
        <f t="shared" si="1150"/>
        <v>17245.421828539122</v>
      </c>
      <c r="AS3186" s="3">
        <f t="shared" si="1150"/>
        <v>17633.383332165118</v>
      </c>
      <c r="AT3186" s="3">
        <f t="shared" si="1150"/>
        <v>17895.696618944268</v>
      </c>
      <c r="AU3186" s="3">
        <f t="shared" si="1150"/>
        <v>15723.974383768835</v>
      </c>
      <c r="AV3186" s="3">
        <f t="shared" si="1150"/>
        <v>15995.681551391599</v>
      </c>
      <c r="AW3186" s="3">
        <f t="shared" si="1150"/>
        <v>16250.006363811328</v>
      </c>
      <c r="AX3186" s="3"/>
    </row>
    <row r="3187" spans="3:50">
      <c r="C3187" s="10" t="s">
        <v>1</v>
      </c>
      <c r="D3187" s="9"/>
      <c r="E3187" s="8"/>
      <c r="F3187" s="3">
        <f t="shared" si="1150"/>
        <v>0</v>
      </c>
      <c r="G3187" s="3">
        <f t="shared" si="1150"/>
        <v>0</v>
      </c>
      <c r="H3187" s="3">
        <f t="shared" si="1150"/>
        <v>0</v>
      </c>
      <c r="I3187" s="3">
        <f t="shared" si="1150"/>
        <v>0</v>
      </c>
      <c r="J3187" s="3">
        <f t="shared" si="1150"/>
        <v>0</v>
      </c>
      <c r="K3187" s="3">
        <f t="shared" si="1150"/>
        <v>0</v>
      </c>
      <c r="L3187" s="3">
        <f t="shared" si="1150"/>
        <v>0</v>
      </c>
      <c r="M3187" s="3">
        <f t="shared" si="1150"/>
        <v>0</v>
      </c>
      <c r="N3187" s="3">
        <f t="shared" si="1150"/>
        <v>0</v>
      </c>
      <c r="O3187" s="3">
        <f t="shared" si="1150"/>
        <v>0</v>
      </c>
      <c r="P3187" s="3">
        <f t="shared" si="1150"/>
        <v>0</v>
      </c>
      <c r="Q3187" s="3">
        <f t="shared" si="1150"/>
        <v>167.89619486246204</v>
      </c>
      <c r="R3187" s="3">
        <f t="shared" si="1150"/>
        <v>339.62474905739083</v>
      </c>
      <c r="S3187" s="3">
        <f t="shared" si="1150"/>
        <v>484.7384241351437</v>
      </c>
      <c r="T3187" s="3">
        <f t="shared" si="1150"/>
        <v>635.59067938057831</v>
      </c>
      <c r="U3187" s="3">
        <f t="shared" si="1150"/>
        <v>783.39016614139882</v>
      </c>
      <c r="V3187" s="3">
        <f t="shared" si="1150"/>
        <v>55.79297210469494</v>
      </c>
      <c r="W3187" s="3">
        <f t="shared" si="1150"/>
        <v>209.45349060968678</v>
      </c>
      <c r="X3187" s="3">
        <f t="shared" si="1150"/>
        <v>370.56754546557579</v>
      </c>
      <c r="Y3187" s="3">
        <f t="shared" si="1150"/>
        <v>533.91117275944339</v>
      </c>
      <c r="Z3187" s="3">
        <f t="shared" si="1150"/>
        <v>707.24893547898216</v>
      </c>
      <c r="AA3187" s="3">
        <f t="shared" si="1150"/>
        <v>896.08734100208153</v>
      </c>
      <c r="AB3187" s="3">
        <f t="shared" si="1150"/>
        <v>1106.7400015175222</v>
      </c>
      <c r="AC3187" s="3">
        <f t="shared" si="1150"/>
        <v>1339.1808037810206</v>
      </c>
      <c r="AD3187" s="3">
        <f t="shared" si="1150"/>
        <v>1589.4684977517429</v>
      </c>
      <c r="AE3187" s="3">
        <f t="shared" si="1150"/>
        <v>2932.4334250412981</v>
      </c>
      <c r="AF3187" s="3">
        <f t="shared" si="1150"/>
        <v>4472.4163947250781</v>
      </c>
      <c r="AG3187" s="3">
        <f t="shared" si="1150"/>
        <v>4916.2425496970582</v>
      </c>
      <c r="AH3187" s="3">
        <f t="shared" si="1150"/>
        <v>5431.1760338330232</v>
      </c>
      <c r="AI3187" s="3">
        <f t="shared" si="1150"/>
        <v>5962.8566739927701</v>
      </c>
      <c r="AJ3187" s="3">
        <f t="shared" si="1150"/>
        <v>6512.6182518464075</v>
      </c>
      <c r="AK3187" s="3">
        <f t="shared" si="1150"/>
        <v>6639.1447964355611</v>
      </c>
      <c r="AL3187" s="3">
        <f t="shared" si="1150"/>
        <v>6758.7148937438278</v>
      </c>
      <c r="AM3187" s="3">
        <f t="shared" si="1150"/>
        <v>6892.6691313640913</v>
      </c>
      <c r="AN3187" s="3">
        <f t="shared" si="1150"/>
        <v>7034.0287182003822</v>
      </c>
      <c r="AO3187" s="3">
        <f t="shared" si="1150"/>
        <v>7184.5236018950454</v>
      </c>
      <c r="AP3187" s="3">
        <f t="shared" si="1150"/>
        <v>7345.7673395082602</v>
      </c>
      <c r="AQ3187" s="3">
        <f t="shared" si="1150"/>
        <v>7518.8683524647495</v>
      </c>
      <c r="AR3187" s="3">
        <f t="shared" si="1150"/>
        <v>7697.8841633628635</v>
      </c>
      <c r="AS3187" s="3">
        <f t="shared" si="1150"/>
        <v>7876.9334821099292</v>
      </c>
      <c r="AT3187" s="3">
        <f t="shared" si="1150"/>
        <v>7994.1103319810491</v>
      </c>
      <c r="AU3187" s="3">
        <f t="shared" si="1150"/>
        <v>7023.9895522160014</v>
      </c>
      <c r="AV3187" s="3">
        <f t="shared" si="1150"/>
        <v>7145.3627025446176</v>
      </c>
      <c r="AW3187" s="3">
        <f t="shared" si="1150"/>
        <v>7258.9710550963418</v>
      </c>
      <c r="AX3187" s="3"/>
    </row>
    <row r="3188" spans="3:50">
      <c r="C3188" s="7" t="s">
        <v>0</v>
      </c>
      <c r="D3188" s="6"/>
      <c r="E3188" s="5"/>
      <c r="F3188" s="4">
        <f t="shared" si="1150"/>
        <v>0</v>
      </c>
      <c r="G3188" s="4">
        <f t="shared" si="1150"/>
        <v>0</v>
      </c>
      <c r="H3188" s="4">
        <f t="shared" si="1150"/>
        <v>0</v>
      </c>
      <c r="I3188" s="4">
        <f t="shared" si="1150"/>
        <v>0</v>
      </c>
      <c r="J3188" s="4">
        <f t="shared" si="1150"/>
        <v>0</v>
      </c>
      <c r="K3188" s="4">
        <f t="shared" si="1150"/>
        <v>0</v>
      </c>
      <c r="L3188" s="4">
        <f t="shared" si="1150"/>
        <v>0</v>
      </c>
      <c r="M3188" s="4">
        <f t="shared" si="1150"/>
        <v>0</v>
      </c>
      <c r="N3188" s="4">
        <f t="shared" si="1150"/>
        <v>0</v>
      </c>
      <c r="O3188" s="4">
        <f t="shared" si="1150"/>
        <v>0</v>
      </c>
      <c r="P3188" s="4">
        <f t="shared" si="1150"/>
        <v>0</v>
      </c>
      <c r="Q3188" s="4">
        <f t="shared" si="1150"/>
        <v>0</v>
      </c>
      <c r="R3188" s="4">
        <f t="shared" si="1150"/>
        <v>0</v>
      </c>
      <c r="S3188" s="4">
        <f t="shared" si="1150"/>
        <v>0</v>
      </c>
      <c r="T3188" s="4">
        <f t="shared" si="1150"/>
        <v>0</v>
      </c>
      <c r="U3188" s="4">
        <f t="shared" si="1150"/>
        <v>0</v>
      </c>
      <c r="V3188" s="4">
        <f t="shared" si="1150"/>
        <v>0</v>
      </c>
      <c r="W3188" s="4">
        <f t="shared" si="1150"/>
        <v>0</v>
      </c>
      <c r="X3188" s="4">
        <f t="shared" si="1150"/>
        <v>0</v>
      </c>
      <c r="Y3188" s="4">
        <f t="shared" si="1150"/>
        <v>0</v>
      </c>
      <c r="Z3188" s="4">
        <f t="shared" si="1150"/>
        <v>0</v>
      </c>
      <c r="AA3188" s="4">
        <f t="shared" si="1150"/>
        <v>0</v>
      </c>
      <c r="AB3188" s="4">
        <f t="shared" si="1150"/>
        <v>0</v>
      </c>
      <c r="AC3188" s="4">
        <f t="shared" si="1150"/>
        <v>0</v>
      </c>
      <c r="AD3188" s="4">
        <f t="shared" si="1150"/>
        <v>0</v>
      </c>
      <c r="AE3188" s="4">
        <f t="shared" si="1150"/>
        <v>0</v>
      </c>
      <c r="AF3188" s="4">
        <f t="shared" si="1150"/>
        <v>0</v>
      </c>
      <c r="AG3188" s="4">
        <f t="shared" si="1150"/>
        <v>0</v>
      </c>
      <c r="AH3188" s="4">
        <f t="shared" si="1150"/>
        <v>0</v>
      </c>
      <c r="AI3188" s="4">
        <f t="shared" si="1150"/>
        <v>0</v>
      </c>
      <c r="AJ3188" s="4">
        <f t="shared" si="1150"/>
        <v>0</v>
      </c>
      <c r="AK3188" s="4">
        <f t="shared" si="1150"/>
        <v>0</v>
      </c>
      <c r="AL3188" s="4">
        <f t="shared" si="1150"/>
        <v>0</v>
      </c>
      <c r="AM3188" s="4">
        <f t="shared" si="1150"/>
        <v>0</v>
      </c>
      <c r="AN3188" s="4">
        <f t="shared" si="1150"/>
        <v>0</v>
      </c>
      <c r="AO3188" s="4">
        <f t="shared" si="1150"/>
        <v>0</v>
      </c>
      <c r="AP3188" s="4">
        <f t="shared" si="1150"/>
        <v>0</v>
      </c>
      <c r="AQ3188" s="4">
        <f t="shared" si="1150"/>
        <v>0</v>
      </c>
      <c r="AR3188" s="4">
        <f t="shared" si="1150"/>
        <v>0</v>
      </c>
      <c r="AS3188" s="4">
        <f t="shared" si="1150"/>
        <v>0</v>
      </c>
      <c r="AT3188" s="4">
        <f t="shared" si="1150"/>
        <v>0</v>
      </c>
      <c r="AU3188" s="4">
        <f t="shared" si="1150"/>
        <v>0</v>
      </c>
      <c r="AV3188" s="4">
        <f t="shared" si="1150"/>
        <v>0</v>
      </c>
      <c r="AW3188" s="4">
        <f t="shared" si="1150"/>
        <v>0</v>
      </c>
      <c r="AX3188" s="3"/>
    </row>
    <row r="3189" spans="3:50">
      <c r="C3189" s="14">
        <v>13</v>
      </c>
      <c r="D3189" s="13"/>
      <c r="E3189" s="12"/>
      <c r="F3189" s="11">
        <f t="shared" ref="F3189:AW3189" si="1151">SUM(F3190:F3194)</f>
        <v>0</v>
      </c>
      <c r="G3189" s="11">
        <f t="shared" si="1151"/>
        <v>0</v>
      </c>
      <c r="H3189" s="11">
        <f t="shared" si="1151"/>
        <v>0</v>
      </c>
      <c r="I3189" s="11">
        <f t="shared" si="1151"/>
        <v>0</v>
      </c>
      <c r="J3189" s="11">
        <f t="shared" si="1151"/>
        <v>0</v>
      </c>
      <c r="K3189" s="11">
        <f t="shared" si="1151"/>
        <v>0</v>
      </c>
      <c r="L3189" s="11">
        <f t="shared" si="1151"/>
        <v>0</v>
      </c>
      <c r="M3189" s="11">
        <f t="shared" si="1151"/>
        <v>0</v>
      </c>
      <c r="N3189" s="11">
        <f t="shared" si="1151"/>
        <v>0</v>
      </c>
      <c r="O3189" s="11">
        <f t="shared" si="1151"/>
        <v>0</v>
      </c>
      <c r="P3189" s="11">
        <f t="shared" si="1151"/>
        <v>0</v>
      </c>
      <c r="Q3189" s="11">
        <f t="shared" si="1151"/>
        <v>0</v>
      </c>
      <c r="R3189" s="11">
        <f t="shared" si="1151"/>
        <v>301.20400592507121</v>
      </c>
      <c r="S3189" s="11">
        <f t="shared" si="1151"/>
        <v>603.08563601867411</v>
      </c>
      <c r="T3189" s="11">
        <f t="shared" si="1151"/>
        <v>852.42754048013842</v>
      </c>
      <c r="U3189" s="11">
        <f t="shared" si="1151"/>
        <v>1107.3724147118041</v>
      </c>
      <c r="V3189" s="11">
        <f t="shared" si="1151"/>
        <v>1352.8286306831528</v>
      </c>
      <c r="W3189" s="11">
        <f t="shared" si="1151"/>
        <v>772.20950928549451</v>
      </c>
      <c r="X3189" s="11">
        <f t="shared" si="1151"/>
        <v>1523.5915412352124</v>
      </c>
      <c r="Y3189" s="11">
        <f t="shared" si="1151"/>
        <v>2303.0059650138228</v>
      </c>
      <c r="Z3189" s="11">
        <f t="shared" si="1151"/>
        <v>3069.1846941092731</v>
      </c>
      <c r="AA3189" s="11">
        <f t="shared" si="1151"/>
        <v>3868.0944388643634</v>
      </c>
      <c r="AB3189" s="11">
        <f t="shared" si="1151"/>
        <v>4725.7865240498022</v>
      </c>
      <c r="AC3189" s="11">
        <f t="shared" si="1151"/>
        <v>5670.7849800282838</v>
      </c>
      <c r="AD3189" s="11">
        <f t="shared" si="1151"/>
        <v>6698.2898669888646</v>
      </c>
      <c r="AE3189" s="11">
        <f t="shared" si="1151"/>
        <v>7785.6876846503037</v>
      </c>
      <c r="AF3189" s="11">
        <f t="shared" si="1151"/>
        <v>9926.0089769954175</v>
      </c>
      <c r="AG3189" s="11">
        <f t="shared" si="1151"/>
        <v>14739.893440400956</v>
      </c>
      <c r="AH3189" s="11">
        <f t="shared" si="1151"/>
        <v>15836.364639376243</v>
      </c>
      <c r="AI3189" s="11">
        <f t="shared" si="1151"/>
        <v>17151.777818013601</v>
      </c>
      <c r="AJ3189" s="11">
        <f t="shared" si="1151"/>
        <v>18506.838239650777</v>
      </c>
      <c r="AK3189" s="11">
        <f t="shared" si="1151"/>
        <v>19905.513422616881</v>
      </c>
      <c r="AL3189" s="11">
        <f t="shared" si="1151"/>
        <v>20280.455348760966</v>
      </c>
      <c r="AM3189" s="11">
        <f t="shared" si="1151"/>
        <v>20633.898272841187</v>
      </c>
      <c r="AN3189" s="11">
        <f t="shared" si="1151"/>
        <v>21030.998831357309</v>
      </c>
      <c r="AO3189" s="11">
        <f t="shared" si="1151"/>
        <v>21450.407342628376</v>
      </c>
      <c r="AP3189" s="11">
        <f t="shared" si="1151"/>
        <v>21897.365683759654</v>
      </c>
      <c r="AQ3189" s="11">
        <f t="shared" si="1151"/>
        <v>22376.750750895306</v>
      </c>
      <c r="AR3189" s="11">
        <f t="shared" si="1151"/>
        <v>22891.892222192109</v>
      </c>
      <c r="AS3189" s="11">
        <f t="shared" si="1151"/>
        <v>23424.658173664498</v>
      </c>
      <c r="AT3189" s="11">
        <f t="shared" si="1151"/>
        <v>23957.141538390239</v>
      </c>
      <c r="AU3189" s="11">
        <f t="shared" si="1151"/>
        <v>24313.526720994723</v>
      </c>
      <c r="AV3189" s="11">
        <f t="shared" si="1151"/>
        <v>21362.972310074489</v>
      </c>
      <c r="AW3189" s="11">
        <f t="shared" si="1151"/>
        <v>21732.120246639788</v>
      </c>
      <c r="AX3189" s="11"/>
    </row>
    <row r="3190" spans="3:50">
      <c r="C3190" s="10" t="s">
        <v>4</v>
      </c>
      <c r="D3190" s="9"/>
      <c r="E3190" s="8"/>
      <c r="F3190" s="3">
        <f t="shared" ref="F3190:AW3194" si="1152">F2630*F238</f>
        <v>0</v>
      </c>
      <c r="G3190" s="3">
        <f t="shared" si="1152"/>
        <v>0</v>
      </c>
      <c r="H3190" s="3">
        <f t="shared" si="1152"/>
        <v>0</v>
      </c>
      <c r="I3190" s="3">
        <f t="shared" si="1152"/>
        <v>0</v>
      </c>
      <c r="J3190" s="3">
        <f t="shared" si="1152"/>
        <v>0</v>
      </c>
      <c r="K3190" s="3">
        <f t="shared" si="1152"/>
        <v>0</v>
      </c>
      <c r="L3190" s="3">
        <f t="shared" si="1152"/>
        <v>0</v>
      </c>
      <c r="M3190" s="3">
        <f t="shared" si="1152"/>
        <v>0</v>
      </c>
      <c r="N3190" s="3">
        <f t="shared" si="1152"/>
        <v>0</v>
      </c>
      <c r="O3190" s="3">
        <f t="shared" si="1152"/>
        <v>0</v>
      </c>
      <c r="P3190" s="3">
        <f t="shared" si="1152"/>
        <v>0</v>
      </c>
      <c r="Q3190" s="3">
        <f t="shared" si="1152"/>
        <v>0</v>
      </c>
      <c r="R3190" s="3">
        <f t="shared" si="1152"/>
        <v>0</v>
      </c>
      <c r="S3190" s="3">
        <f t="shared" si="1152"/>
        <v>0</v>
      </c>
      <c r="T3190" s="3">
        <f t="shared" si="1152"/>
        <v>0</v>
      </c>
      <c r="U3190" s="3">
        <f t="shared" si="1152"/>
        <v>0</v>
      </c>
      <c r="V3190" s="3">
        <f t="shared" si="1152"/>
        <v>0</v>
      </c>
      <c r="W3190" s="3">
        <f t="shared" si="1152"/>
        <v>0</v>
      </c>
      <c r="X3190" s="3">
        <f t="shared" si="1152"/>
        <v>0</v>
      </c>
      <c r="Y3190" s="3">
        <f t="shared" si="1152"/>
        <v>0</v>
      </c>
      <c r="Z3190" s="3">
        <f t="shared" si="1152"/>
        <v>0</v>
      </c>
      <c r="AA3190" s="3">
        <f t="shared" si="1152"/>
        <v>0</v>
      </c>
      <c r="AB3190" s="3">
        <f t="shared" si="1152"/>
        <v>0</v>
      </c>
      <c r="AC3190" s="3">
        <f t="shared" si="1152"/>
        <v>0</v>
      </c>
      <c r="AD3190" s="3">
        <f t="shared" si="1152"/>
        <v>0</v>
      </c>
      <c r="AE3190" s="3">
        <f t="shared" si="1152"/>
        <v>0</v>
      </c>
      <c r="AF3190" s="3">
        <f t="shared" si="1152"/>
        <v>0</v>
      </c>
      <c r="AG3190" s="3">
        <f t="shared" si="1152"/>
        <v>0</v>
      </c>
      <c r="AH3190" s="3">
        <f t="shared" si="1152"/>
        <v>0</v>
      </c>
      <c r="AI3190" s="3">
        <f t="shared" si="1152"/>
        <v>0</v>
      </c>
      <c r="AJ3190" s="3">
        <f t="shared" si="1152"/>
        <v>0</v>
      </c>
      <c r="AK3190" s="3">
        <f t="shared" si="1152"/>
        <v>0</v>
      </c>
      <c r="AL3190" s="3">
        <f t="shared" si="1152"/>
        <v>0</v>
      </c>
      <c r="AM3190" s="3">
        <f t="shared" si="1152"/>
        <v>0</v>
      </c>
      <c r="AN3190" s="3">
        <f t="shared" si="1152"/>
        <v>0</v>
      </c>
      <c r="AO3190" s="3">
        <f t="shared" si="1152"/>
        <v>0</v>
      </c>
      <c r="AP3190" s="3">
        <f t="shared" si="1152"/>
        <v>0</v>
      </c>
      <c r="AQ3190" s="3">
        <f t="shared" si="1152"/>
        <v>0</v>
      </c>
      <c r="AR3190" s="3">
        <f t="shared" si="1152"/>
        <v>0</v>
      </c>
      <c r="AS3190" s="3">
        <f t="shared" si="1152"/>
        <v>0</v>
      </c>
      <c r="AT3190" s="3">
        <f t="shared" si="1152"/>
        <v>0</v>
      </c>
      <c r="AU3190" s="3">
        <f t="shared" si="1152"/>
        <v>0</v>
      </c>
      <c r="AV3190" s="3">
        <f t="shared" si="1152"/>
        <v>0</v>
      </c>
      <c r="AW3190" s="3">
        <f t="shared" si="1152"/>
        <v>0</v>
      </c>
      <c r="AX3190" s="3"/>
    </row>
    <row r="3191" spans="3:50">
      <c r="C3191" s="10" t="s">
        <v>3</v>
      </c>
      <c r="D3191" s="9"/>
      <c r="E3191" s="8"/>
      <c r="F3191" s="3">
        <f t="shared" si="1152"/>
        <v>0</v>
      </c>
      <c r="G3191" s="3">
        <f t="shared" si="1152"/>
        <v>0</v>
      </c>
      <c r="H3191" s="3">
        <f t="shared" si="1152"/>
        <v>0</v>
      </c>
      <c r="I3191" s="3">
        <f t="shared" si="1152"/>
        <v>0</v>
      </c>
      <c r="J3191" s="3">
        <f t="shared" si="1152"/>
        <v>0</v>
      </c>
      <c r="K3191" s="3">
        <f t="shared" si="1152"/>
        <v>0</v>
      </c>
      <c r="L3191" s="3">
        <f t="shared" si="1152"/>
        <v>0</v>
      </c>
      <c r="M3191" s="3">
        <f t="shared" si="1152"/>
        <v>0</v>
      </c>
      <c r="N3191" s="3">
        <f t="shared" si="1152"/>
        <v>0</v>
      </c>
      <c r="O3191" s="3">
        <f t="shared" si="1152"/>
        <v>0</v>
      </c>
      <c r="P3191" s="3">
        <f t="shared" si="1152"/>
        <v>0</v>
      </c>
      <c r="Q3191" s="3">
        <f t="shared" si="1152"/>
        <v>0</v>
      </c>
      <c r="R3191" s="3">
        <f t="shared" si="1152"/>
        <v>0</v>
      </c>
      <c r="S3191" s="3">
        <f t="shared" si="1152"/>
        <v>0</v>
      </c>
      <c r="T3191" s="3">
        <f t="shared" si="1152"/>
        <v>0</v>
      </c>
      <c r="U3191" s="3">
        <f t="shared" si="1152"/>
        <v>0</v>
      </c>
      <c r="V3191" s="3">
        <f t="shared" si="1152"/>
        <v>0</v>
      </c>
      <c r="W3191" s="3">
        <f t="shared" si="1152"/>
        <v>0</v>
      </c>
      <c r="X3191" s="3">
        <f t="shared" si="1152"/>
        <v>0</v>
      </c>
      <c r="Y3191" s="3">
        <f t="shared" si="1152"/>
        <v>0</v>
      </c>
      <c r="Z3191" s="3">
        <f t="shared" si="1152"/>
        <v>0</v>
      </c>
      <c r="AA3191" s="3">
        <f t="shared" si="1152"/>
        <v>0</v>
      </c>
      <c r="AB3191" s="3">
        <f t="shared" si="1152"/>
        <v>0</v>
      </c>
      <c r="AC3191" s="3">
        <f t="shared" si="1152"/>
        <v>0</v>
      </c>
      <c r="AD3191" s="3">
        <f t="shared" si="1152"/>
        <v>0</v>
      </c>
      <c r="AE3191" s="3">
        <f t="shared" si="1152"/>
        <v>0</v>
      </c>
      <c r="AF3191" s="3">
        <f t="shared" si="1152"/>
        <v>0</v>
      </c>
      <c r="AG3191" s="3">
        <f t="shared" si="1152"/>
        <v>0</v>
      </c>
      <c r="AH3191" s="3">
        <f t="shared" si="1152"/>
        <v>0</v>
      </c>
      <c r="AI3191" s="3">
        <f t="shared" si="1152"/>
        <v>0</v>
      </c>
      <c r="AJ3191" s="3">
        <f t="shared" si="1152"/>
        <v>0</v>
      </c>
      <c r="AK3191" s="3">
        <f t="shared" si="1152"/>
        <v>0</v>
      </c>
      <c r="AL3191" s="3">
        <f t="shared" si="1152"/>
        <v>0</v>
      </c>
      <c r="AM3191" s="3">
        <f t="shared" si="1152"/>
        <v>0</v>
      </c>
      <c r="AN3191" s="3">
        <f t="shared" si="1152"/>
        <v>0</v>
      </c>
      <c r="AO3191" s="3">
        <f t="shared" si="1152"/>
        <v>0</v>
      </c>
      <c r="AP3191" s="3">
        <f t="shared" si="1152"/>
        <v>0</v>
      </c>
      <c r="AQ3191" s="3">
        <f t="shared" si="1152"/>
        <v>0</v>
      </c>
      <c r="AR3191" s="3">
        <f t="shared" si="1152"/>
        <v>0</v>
      </c>
      <c r="AS3191" s="3">
        <f t="shared" si="1152"/>
        <v>0</v>
      </c>
      <c r="AT3191" s="3">
        <f t="shared" si="1152"/>
        <v>0</v>
      </c>
      <c r="AU3191" s="3">
        <f t="shared" si="1152"/>
        <v>0</v>
      </c>
      <c r="AV3191" s="3">
        <f t="shared" si="1152"/>
        <v>0</v>
      </c>
      <c r="AW3191" s="3">
        <f t="shared" si="1152"/>
        <v>0</v>
      </c>
      <c r="AX3191" s="3"/>
    </row>
    <row r="3192" spans="3:50">
      <c r="C3192" s="10" t="s">
        <v>2</v>
      </c>
      <c r="D3192" s="9"/>
      <c r="E3192" s="8"/>
      <c r="F3192" s="3">
        <f t="shared" si="1152"/>
        <v>0</v>
      </c>
      <c r="G3192" s="3">
        <f t="shared" si="1152"/>
        <v>0</v>
      </c>
      <c r="H3192" s="3">
        <f t="shared" si="1152"/>
        <v>0</v>
      </c>
      <c r="I3192" s="3">
        <f t="shared" si="1152"/>
        <v>0</v>
      </c>
      <c r="J3192" s="3">
        <f t="shared" si="1152"/>
        <v>0</v>
      </c>
      <c r="K3192" s="3">
        <f t="shared" si="1152"/>
        <v>0</v>
      </c>
      <c r="L3192" s="3">
        <f t="shared" si="1152"/>
        <v>0</v>
      </c>
      <c r="M3192" s="3">
        <f t="shared" si="1152"/>
        <v>0</v>
      </c>
      <c r="N3192" s="3">
        <f t="shared" si="1152"/>
        <v>0</v>
      </c>
      <c r="O3192" s="3">
        <f t="shared" si="1152"/>
        <v>0</v>
      </c>
      <c r="P3192" s="3">
        <f t="shared" si="1152"/>
        <v>0</v>
      </c>
      <c r="Q3192" s="3">
        <f t="shared" si="1152"/>
        <v>0</v>
      </c>
      <c r="R3192" s="3">
        <f t="shared" si="1152"/>
        <v>143.68950559293069</v>
      </c>
      <c r="S3192" s="3">
        <f t="shared" si="1152"/>
        <v>284.46124615667338</v>
      </c>
      <c r="T3192" s="3">
        <f t="shared" si="1152"/>
        <v>397.66243557717223</v>
      </c>
      <c r="U3192" s="3">
        <f t="shared" si="1152"/>
        <v>511.08285400788225</v>
      </c>
      <c r="V3192" s="3">
        <f t="shared" si="1152"/>
        <v>617.87861775427996</v>
      </c>
      <c r="W3192" s="3">
        <f t="shared" si="1152"/>
        <v>719.86644022240318</v>
      </c>
      <c r="X3192" s="3">
        <f t="shared" si="1152"/>
        <v>1327.0893992823585</v>
      </c>
      <c r="Y3192" s="3">
        <f t="shared" si="1152"/>
        <v>1955.3520958410663</v>
      </c>
      <c r="Z3192" s="3">
        <f t="shared" si="1152"/>
        <v>2568.2873886769298</v>
      </c>
      <c r="AA3192" s="3">
        <f t="shared" si="1152"/>
        <v>3204.5775391891266</v>
      </c>
      <c r="AB3192" s="3">
        <f t="shared" si="1152"/>
        <v>3885.1078541876022</v>
      </c>
      <c r="AC3192" s="3">
        <f t="shared" si="1152"/>
        <v>4632.4791477881217</v>
      </c>
      <c r="AD3192" s="3">
        <f t="shared" si="1152"/>
        <v>5441.9159787374901</v>
      </c>
      <c r="AE3192" s="3">
        <f t="shared" si="1152"/>
        <v>6294.5023935117015</v>
      </c>
      <c r="AF3192" s="3">
        <f t="shared" si="1152"/>
        <v>7174.8996616173681</v>
      </c>
      <c r="AG3192" s="3">
        <f t="shared" si="1152"/>
        <v>10544.024473450958</v>
      </c>
      <c r="AH3192" s="3">
        <f t="shared" si="1152"/>
        <v>11224.113067138405</v>
      </c>
      <c r="AI3192" s="3">
        <f t="shared" si="1152"/>
        <v>12056.433162430973</v>
      </c>
      <c r="AJ3192" s="3">
        <f t="shared" si="1152"/>
        <v>12912.68888846656</v>
      </c>
      <c r="AK3192" s="3">
        <f t="shared" si="1152"/>
        <v>13795.596454969633</v>
      </c>
      <c r="AL3192" s="3">
        <f t="shared" si="1152"/>
        <v>14051.835479799967</v>
      </c>
      <c r="AM3192" s="3">
        <f t="shared" si="1152"/>
        <v>14293.101804835727</v>
      </c>
      <c r="AN3192" s="3">
        <f t="shared" si="1152"/>
        <v>14564.531053031724</v>
      </c>
      <c r="AO3192" s="3">
        <f t="shared" si="1152"/>
        <v>14851.320807183751</v>
      </c>
      <c r="AP3192" s="3">
        <f t="shared" si="1152"/>
        <v>15157.08996634978</v>
      </c>
      <c r="AQ3192" s="3">
        <f t="shared" si="1152"/>
        <v>15485.201642312761</v>
      </c>
      <c r="AR3192" s="3">
        <f t="shared" si="1152"/>
        <v>15837.945629943159</v>
      </c>
      <c r="AS3192" s="3">
        <f t="shared" si="1152"/>
        <v>16202.765035466316</v>
      </c>
      <c r="AT3192" s="3">
        <f t="shared" si="1152"/>
        <v>16567.270418318451</v>
      </c>
      <c r="AU3192" s="3">
        <f t="shared" si="1152"/>
        <v>16813.72426523624</v>
      </c>
      <c r="AV3192" s="3">
        <f t="shared" si="1152"/>
        <v>14773.304178751985</v>
      </c>
      <c r="AW3192" s="3">
        <f t="shared" si="1152"/>
        <v>15028.583953246005</v>
      </c>
      <c r="AX3192" s="3"/>
    </row>
    <row r="3193" spans="3:50">
      <c r="C3193" s="10" t="s">
        <v>1</v>
      </c>
      <c r="D3193" s="9"/>
      <c r="E3193" s="8"/>
      <c r="F3193" s="3">
        <f t="shared" si="1152"/>
        <v>0</v>
      </c>
      <c r="G3193" s="3">
        <f t="shared" si="1152"/>
        <v>0</v>
      </c>
      <c r="H3193" s="3">
        <f t="shared" si="1152"/>
        <v>0</v>
      </c>
      <c r="I3193" s="3">
        <f t="shared" si="1152"/>
        <v>0</v>
      </c>
      <c r="J3193" s="3">
        <f t="shared" si="1152"/>
        <v>0</v>
      </c>
      <c r="K3193" s="3">
        <f t="shared" si="1152"/>
        <v>0</v>
      </c>
      <c r="L3193" s="3">
        <f t="shared" si="1152"/>
        <v>0</v>
      </c>
      <c r="M3193" s="3">
        <f t="shared" si="1152"/>
        <v>0</v>
      </c>
      <c r="N3193" s="3">
        <f t="shared" si="1152"/>
        <v>0</v>
      </c>
      <c r="O3193" s="3">
        <f t="shared" si="1152"/>
        <v>0</v>
      </c>
      <c r="P3193" s="3">
        <f t="shared" si="1152"/>
        <v>0</v>
      </c>
      <c r="Q3193" s="3">
        <f t="shared" si="1152"/>
        <v>0</v>
      </c>
      <c r="R3193" s="3">
        <f t="shared" si="1152"/>
        <v>157.51450033214056</v>
      </c>
      <c r="S3193" s="3">
        <f t="shared" si="1152"/>
        <v>318.62438986200073</v>
      </c>
      <c r="T3193" s="3">
        <f t="shared" si="1152"/>
        <v>454.76510490296619</v>
      </c>
      <c r="U3193" s="3">
        <f t="shared" si="1152"/>
        <v>596.28956070392189</v>
      </c>
      <c r="V3193" s="3">
        <f t="shared" si="1152"/>
        <v>734.95001292887275</v>
      </c>
      <c r="W3193" s="3">
        <f t="shared" si="1152"/>
        <v>52.343069063091278</v>
      </c>
      <c r="X3193" s="3">
        <f t="shared" si="1152"/>
        <v>196.50214195285378</v>
      </c>
      <c r="Y3193" s="3">
        <f t="shared" si="1152"/>
        <v>347.65386917275623</v>
      </c>
      <c r="Z3193" s="3">
        <f t="shared" si="1152"/>
        <v>500.89730543234344</v>
      </c>
      <c r="AA3193" s="3">
        <f t="shared" si="1152"/>
        <v>663.51689967523669</v>
      </c>
      <c r="AB3193" s="3">
        <f t="shared" si="1152"/>
        <v>840.67866986220008</v>
      </c>
      <c r="AC3193" s="3">
        <f t="shared" si="1152"/>
        <v>1038.3058322401616</v>
      </c>
      <c r="AD3193" s="3">
        <f t="shared" si="1152"/>
        <v>1256.3738882513744</v>
      </c>
      <c r="AE3193" s="3">
        <f t="shared" si="1152"/>
        <v>1491.185291138602</v>
      </c>
      <c r="AF3193" s="3">
        <f t="shared" si="1152"/>
        <v>2751.1093153780503</v>
      </c>
      <c r="AG3193" s="3">
        <f t="shared" si="1152"/>
        <v>4195.8689669499981</v>
      </c>
      <c r="AH3193" s="3">
        <f t="shared" si="1152"/>
        <v>4612.2515722378375</v>
      </c>
      <c r="AI3193" s="3">
        <f t="shared" si="1152"/>
        <v>5095.3446555826295</v>
      </c>
      <c r="AJ3193" s="3">
        <f t="shared" si="1152"/>
        <v>5594.1493511842173</v>
      </c>
      <c r="AK3193" s="3">
        <f t="shared" si="1152"/>
        <v>6109.9169676472493</v>
      </c>
      <c r="AL3193" s="3">
        <f t="shared" si="1152"/>
        <v>6228.6198689609992</v>
      </c>
      <c r="AM3193" s="3">
        <f t="shared" si="1152"/>
        <v>6340.7964680054602</v>
      </c>
      <c r="AN3193" s="3">
        <f t="shared" si="1152"/>
        <v>6466.4677783255847</v>
      </c>
      <c r="AO3193" s="3">
        <f t="shared" si="1152"/>
        <v>6599.086535444626</v>
      </c>
      <c r="AP3193" s="3">
        <f t="shared" si="1152"/>
        <v>6740.2757174098724</v>
      </c>
      <c r="AQ3193" s="3">
        <f t="shared" si="1152"/>
        <v>6891.5491085825433</v>
      </c>
      <c r="AR3193" s="3">
        <f t="shared" si="1152"/>
        <v>7053.9465922489517</v>
      </c>
      <c r="AS3193" s="3">
        <f t="shared" si="1152"/>
        <v>7221.8931381981811</v>
      </c>
      <c r="AT3193" s="3">
        <f t="shared" si="1152"/>
        <v>7389.8711200717889</v>
      </c>
      <c r="AU3193" s="3">
        <f t="shared" si="1152"/>
        <v>7499.8024557584822</v>
      </c>
      <c r="AV3193" s="3">
        <f t="shared" si="1152"/>
        <v>6589.6681313225045</v>
      </c>
      <c r="AW3193" s="3">
        <f t="shared" si="1152"/>
        <v>6703.5362933937831</v>
      </c>
      <c r="AX3193" s="3"/>
    </row>
    <row r="3194" spans="3:50">
      <c r="C3194" s="7" t="s">
        <v>0</v>
      </c>
      <c r="D3194" s="6"/>
      <c r="E3194" s="5"/>
      <c r="F3194" s="4">
        <f t="shared" si="1152"/>
        <v>0</v>
      </c>
      <c r="G3194" s="4">
        <f t="shared" si="1152"/>
        <v>0</v>
      </c>
      <c r="H3194" s="4">
        <f t="shared" si="1152"/>
        <v>0</v>
      </c>
      <c r="I3194" s="4">
        <f t="shared" si="1152"/>
        <v>0</v>
      </c>
      <c r="J3194" s="4">
        <f t="shared" si="1152"/>
        <v>0</v>
      </c>
      <c r="K3194" s="4">
        <f t="shared" si="1152"/>
        <v>0</v>
      </c>
      <c r="L3194" s="4">
        <f t="shared" si="1152"/>
        <v>0</v>
      </c>
      <c r="M3194" s="4">
        <f t="shared" si="1152"/>
        <v>0</v>
      </c>
      <c r="N3194" s="4">
        <f t="shared" si="1152"/>
        <v>0</v>
      </c>
      <c r="O3194" s="4">
        <f t="shared" si="1152"/>
        <v>0</v>
      </c>
      <c r="P3194" s="4">
        <f t="shared" si="1152"/>
        <v>0</v>
      </c>
      <c r="Q3194" s="4">
        <f t="shared" si="1152"/>
        <v>0</v>
      </c>
      <c r="R3194" s="4">
        <f t="shared" si="1152"/>
        <v>0</v>
      </c>
      <c r="S3194" s="4">
        <f t="shared" si="1152"/>
        <v>0</v>
      </c>
      <c r="T3194" s="4">
        <f t="shared" si="1152"/>
        <v>0</v>
      </c>
      <c r="U3194" s="4">
        <f t="shared" si="1152"/>
        <v>0</v>
      </c>
      <c r="V3194" s="4">
        <f t="shared" si="1152"/>
        <v>0</v>
      </c>
      <c r="W3194" s="4">
        <f t="shared" si="1152"/>
        <v>0</v>
      </c>
      <c r="X3194" s="4">
        <f t="shared" si="1152"/>
        <v>0</v>
      </c>
      <c r="Y3194" s="4">
        <f t="shared" si="1152"/>
        <v>0</v>
      </c>
      <c r="Z3194" s="4">
        <f t="shared" si="1152"/>
        <v>0</v>
      </c>
      <c r="AA3194" s="4">
        <f t="shared" si="1152"/>
        <v>0</v>
      </c>
      <c r="AB3194" s="4">
        <f t="shared" si="1152"/>
        <v>0</v>
      </c>
      <c r="AC3194" s="4">
        <f t="shared" si="1152"/>
        <v>0</v>
      </c>
      <c r="AD3194" s="4">
        <f t="shared" si="1152"/>
        <v>0</v>
      </c>
      <c r="AE3194" s="4">
        <f t="shared" si="1152"/>
        <v>0</v>
      </c>
      <c r="AF3194" s="4">
        <f t="shared" si="1152"/>
        <v>0</v>
      </c>
      <c r="AG3194" s="4">
        <f t="shared" si="1152"/>
        <v>0</v>
      </c>
      <c r="AH3194" s="4">
        <f t="shared" si="1152"/>
        <v>0</v>
      </c>
      <c r="AI3194" s="4">
        <f t="shared" si="1152"/>
        <v>0</v>
      </c>
      <c r="AJ3194" s="4">
        <f t="shared" si="1152"/>
        <v>0</v>
      </c>
      <c r="AK3194" s="4">
        <f t="shared" si="1152"/>
        <v>0</v>
      </c>
      <c r="AL3194" s="4">
        <f t="shared" si="1152"/>
        <v>0</v>
      </c>
      <c r="AM3194" s="4">
        <f t="shared" si="1152"/>
        <v>0</v>
      </c>
      <c r="AN3194" s="4">
        <f t="shared" si="1152"/>
        <v>0</v>
      </c>
      <c r="AO3194" s="4">
        <f t="shared" si="1152"/>
        <v>0</v>
      </c>
      <c r="AP3194" s="4">
        <f t="shared" si="1152"/>
        <v>0</v>
      </c>
      <c r="AQ3194" s="4">
        <f t="shared" si="1152"/>
        <v>0</v>
      </c>
      <c r="AR3194" s="4">
        <f t="shared" si="1152"/>
        <v>0</v>
      </c>
      <c r="AS3194" s="4">
        <f t="shared" si="1152"/>
        <v>0</v>
      </c>
      <c r="AT3194" s="4">
        <f t="shared" si="1152"/>
        <v>0</v>
      </c>
      <c r="AU3194" s="4">
        <f t="shared" si="1152"/>
        <v>0</v>
      </c>
      <c r="AV3194" s="4">
        <f t="shared" si="1152"/>
        <v>0</v>
      </c>
      <c r="AW3194" s="4">
        <f t="shared" si="1152"/>
        <v>0</v>
      </c>
      <c r="AX3194" s="3"/>
    </row>
    <row r="3195" spans="3:50">
      <c r="C3195" s="14">
        <v>14</v>
      </c>
      <c r="D3195" s="13"/>
      <c r="E3195" s="12"/>
      <c r="F3195" s="11">
        <f t="shared" ref="F3195:AW3195" si="1153">SUM(F3196:F3200)</f>
        <v>0</v>
      </c>
      <c r="G3195" s="11">
        <f t="shared" si="1153"/>
        <v>0</v>
      </c>
      <c r="H3195" s="11">
        <f t="shared" si="1153"/>
        <v>0</v>
      </c>
      <c r="I3195" s="11">
        <f t="shared" si="1153"/>
        <v>0</v>
      </c>
      <c r="J3195" s="11">
        <f t="shared" si="1153"/>
        <v>0</v>
      </c>
      <c r="K3195" s="11">
        <f t="shared" si="1153"/>
        <v>0</v>
      </c>
      <c r="L3195" s="11">
        <f t="shared" si="1153"/>
        <v>0</v>
      </c>
      <c r="M3195" s="11">
        <f t="shared" si="1153"/>
        <v>0</v>
      </c>
      <c r="N3195" s="11">
        <f t="shared" si="1153"/>
        <v>0</v>
      </c>
      <c r="O3195" s="11">
        <f t="shared" si="1153"/>
        <v>0</v>
      </c>
      <c r="P3195" s="11">
        <f t="shared" si="1153"/>
        <v>0</v>
      </c>
      <c r="Q3195" s="11">
        <f t="shared" si="1153"/>
        <v>0</v>
      </c>
      <c r="R3195" s="11">
        <f t="shared" si="1153"/>
        <v>0</v>
      </c>
      <c r="S3195" s="11">
        <f t="shared" si="1153"/>
        <v>281.67855939932429</v>
      </c>
      <c r="T3195" s="11">
        <f t="shared" si="1153"/>
        <v>563.98609733386945</v>
      </c>
      <c r="U3195" s="11">
        <f t="shared" si="1153"/>
        <v>797.15613000537564</v>
      </c>
      <c r="V3195" s="11">
        <f t="shared" si="1153"/>
        <v>1035.5623493485498</v>
      </c>
      <c r="W3195" s="11">
        <f t="shared" si="1153"/>
        <v>1265.0919546758191</v>
      </c>
      <c r="X3195" s="11">
        <f t="shared" si="1153"/>
        <v>722.66304638821202</v>
      </c>
      <c r="Y3195" s="11">
        <f t="shared" si="1153"/>
        <v>1425.6992088263296</v>
      </c>
      <c r="Z3195" s="11">
        <f t="shared" si="1153"/>
        <v>2154.9617357296811</v>
      </c>
      <c r="AA3195" s="11">
        <f t="shared" si="1153"/>
        <v>2871.8334440990493</v>
      </c>
      <c r="AB3195" s="11">
        <f t="shared" si="1153"/>
        <v>3619.325661301762</v>
      </c>
      <c r="AC3195" s="11">
        <f t="shared" si="1153"/>
        <v>4421.8132578942568</v>
      </c>
      <c r="AD3195" s="11">
        <f t="shared" si="1153"/>
        <v>5305.9842979960194</v>
      </c>
      <c r="AE3195" s="11">
        <f t="shared" si="1153"/>
        <v>6267.3463772185914</v>
      </c>
      <c r="AF3195" s="11">
        <f t="shared" si="1153"/>
        <v>7284.7400732097976</v>
      </c>
      <c r="AG3195" s="11">
        <f t="shared" si="1153"/>
        <v>9286.1109955948177</v>
      </c>
      <c r="AH3195" s="11">
        <f t="shared" si="1153"/>
        <v>13789.498820729881</v>
      </c>
      <c r="AI3195" s="11">
        <f t="shared" si="1153"/>
        <v>14815.120263139253</v>
      </c>
      <c r="AJ3195" s="11">
        <f t="shared" si="1153"/>
        <v>16045.560420704063</v>
      </c>
      <c r="AK3195" s="11">
        <f t="shared" si="1153"/>
        <v>17313.085014114717</v>
      </c>
      <c r="AL3195" s="11">
        <f t="shared" si="1153"/>
        <v>18621.405567690301</v>
      </c>
      <c r="AM3195" s="11">
        <f t="shared" si="1153"/>
        <v>18972.154665382579</v>
      </c>
      <c r="AN3195" s="11">
        <f t="shared" si="1153"/>
        <v>19302.79155917999</v>
      </c>
      <c r="AO3195" s="11">
        <f t="shared" si="1153"/>
        <v>19674.269589312848</v>
      </c>
      <c r="AP3195" s="11">
        <f t="shared" si="1153"/>
        <v>20066.616336840521</v>
      </c>
      <c r="AQ3195" s="11">
        <f t="shared" si="1153"/>
        <v>20484.735504146629</v>
      </c>
      <c r="AR3195" s="11">
        <f t="shared" si="1153"/>
        <v>20933.189353505099</v>
      </c>
      <c r="AS3195" s="11">
        <f t="shared" si="1153"/>
        <v>21415.092739009968</v>
      </c>
      <c r="AT3195" s="11">
        <f t="shared" si="1153"/>
        <v>21913.483443837773</v>
      </c>
      <c r="AU3195" s="11">
        <f t="shared" si="1153"/>
        <v>22411.609619574687</v>
      </c>
      <c r="AV3195" s="11">
        <f t="shared" si="1153"/>
        <v>22745.003550312766</v>
      </c>
      <c r="AW3195" s="11">
        <f t="shared" si="1153"/>
        <v>19984.796389834402</v>
      </c>
      <c r="AX3195" s="11"/>
    </row>
    <row r="3196" spans="3:50">
      <c r="C3196" s="10" t="s">
        <v>4</v>
      </c>
      <c r="D3196" s="9"/>
      <c r="E3196" s="8"/>
      <c r="F3196" s="3">
        <f t="shared" ref="F3196:AW3200" si="1154">F2636*F244</f>
        <v>0</v>
      </c>
      <c r="G3196" s="3">
        <f t="shared" si="1154"/>
        <v>0</v>
      </c>
      <c r="H3196" s="3">
        <f t="shared" si="1154"/>
        <v>0</v>
      </c>
      <c r="I3196" s="3">
        <f t="shared" si="1154"/>
        <v>0</v>
      </c>
      <c r="J3196" s="3">
        <f t="shared" si="1154"/>
        <v>0</v>
      </c>
      <c r="K3196" s="3">
        <f t="shared" si="1154"/>
        <v>0</v>
      </c>
      <c r="L3196" s="3">
        <f t="shared" si="1154"/>
        <v>0</v>
      </c>
      <c r="M3196" s="3">
        <f t="shared" si="1154"/>
        <v>0</v>
      </c>
      <c r="N3196" s="3">
        <f t="shared" si="1154"/>
        <v>0</v>
      </c>
      <c r="O3196" s="3">
        <f t="shared" si="1154"/>
        <v>0</v>
      </c>
      <c r="P3196" s="3">
        <f t="shared" si="1154"/>
        <v>0</v>
      </c>
      <c r="Q3196" s="3">
        <f t="shared" si="1154"/>
        <v>0</v>
      </c>
      <c r="R3196" s="3">
        <f t="shared" si="1154"/>
        <v>0</v>
      </c>
      <c r="S3196" s="3">
        <f t="shared" si="1154"/>
        <v>0</v>
      </c>
      <c r="T3196" s="3">
        <f t="shared" si="1154"/>
        <v>0</v>
      </c>
      <c r="U3196" s="3">
        <f t="shared" si="1154"/>
        <v>0</v>
      </c>
      <c r="V3196" s="3">
        <f t="shared" si="1154"/>
        <v>0</v>
      </c>
      <c r="W3196" s="3">
        <f t="shared" si="1154"/>
        <v>0</v>
      </c>
      <c r="X3196" s="3">
        <f t="shared" si="1154"/>
        <v>0</v>
      </c>
      <c r="Y3196" s="3">
        <f t="shared" si="1154"/>
        <v>0</v>
      </c>
      <c r="Z3196" s="3">
        <f t="shared" si="1154"/>
        <v>0</v>
      </c>
      <c r="AA3196" s="3">
        <f t="shared" si="1154"/>
        <v>0</v>
      </c>
      <c r="AB3196" s="3">
        <f t="shared" si="1154"/>
        <v>0</v>
      </c>
      <c r="AC3196" s="3">
        <f t="shared" si="1154"/>
        <v>0</v>
      </c>
      <c r="AD3196" s="3">
        <f t="shared" si="1154"/>
        <v>0</v>
      </c>
      <c r="AE3196" s="3">
        <f t="shared" si="1154"/>
        <v>0</v>
      </c>
      <c r="AF3196" s="3">
        <f t="shared" si="1154"/>
        <v>0</v>
      </c>
      <c r="AG3196" s="3">
        <f t="shared" si="1154"/>
        <v>0</v>
      </c>
      <c r="AH3196" s="3">
        <f t="shared" si="1154"/>
        <v>0</v>
      </c>
      <c r="AI3196" s="3">
        <f t="shared" si="1154"/>
        <v>0</v>
      </c>
      <c r="AJ3196" s="3">
        <f t="shared" si="1154"/>
        <v>0</v>
      </c>
      <c r="AK3196" s="3">
        <f t="shared" si="1154"/>
        <v>0</v>
      </c>
      <c r="AL3196" s="3">
        <f t="shared" si="1154"/>
        <v>0</v>
      </c>
      <c r="AM3196" s="3">
        <f t="shared" si="1154"/>
        <v>0</v>
      </c>
      <c r="AN3196" s="3">
        <f t="shared" si="1154"/>
        <v>0</v>
      </c>
      <c r="AO3196" s="3">
        <f t="shared" si="1154"/>
        <v>0</v>
      </c>
      <c r="AP3196" s="3">
        <f t="shared" si="1154"/>
        <v>0</v>
      </c>
      <c r="AQ3196" s="3">
        <f t="shared" si="1154"/>
        <v>0</v>
      </c>
      <c r="AR3196" s="3">
        <f t="shared" si="1154"/>
        <v>0</v>
      </c>
      <c r="AS3196" s="3">
        <f t="shared" si="1154"/>
        <v>0</v>
      </c>
      <c r="AT3196" s="3">
        <f t="shared" si="1154"/>
        <v>0</v>
      </c>
      <c r="AU3196" s="3">
        <f t="shared" si="1154"/>
        <v>0</v>
      </c>
      <c r="AV3196" s="3">
        <f t="shared" si="1154"/>
        <v>0</v>
      </c>
      <c r="AW3196" s="3">
        <f t="shared" si="1154"/>
        <v>0</v>
      </c>
      <c r="AX3196" s="3"/>
    </row>
    <row r="3197" spans="3:50">
      <c r="C3197" s="10" t="s">
        <v>3</v>
      </c>
      <c r="D3197" s="9"/>
      <c r="E3197" s="8"/>
      <c r="F3197" s="3">
        <f t="shared" si="1154"/>
        <v>0</v>
      </c>
      <c r="G3197" s="3">
        <f t="shared" si="1154"/>
        <v>0</v>
      </c>
      <c r="H3197" s="3">
        <f t="shared" si="1154"/>
        <v>0</v>
      </c>
      <c r="I3197" s="3">
        <f t="shared" si="1154"/>
        <v>0</v>
      </c>
      <c r="J3197" s="3">
        <f t="shared" si="1154"/>
        <v>0</v>
      </c>
      <c r="K3197" s="3">
        <f t="shared" si="1154"/>
        <v>0</v>
      </c>
      <c r="L3197" s="3">
        <f t="shared" si="1154"/>
        <v>0</v>
      </c>
      <c r="M3197" s="3">
        <f t="shared" si="1154"/>
        <v>0</v>
      </c>
      <c r="N3197" s="3">
        <f t="shared" si="1154"/>
        <v>0</v>
      </c>
      <c r="O3197" s="3">
        <f t="shared" si="1154"/>
        <v>0</v>
      </c>
      <c r="P3197" s="3">
        <f t="shared" si="1154"/>
        <v>0</v>
      </c>
      <c r="Q3197" s="3">
        <f t="shared" si="1154"/>
        <v>0</v>
      </c>
      <c r="R3197" s="3">
        <f t="shared" si="1154"/>
        <v>0</v>
      </c>
      <c r="S3197" s="3">
        <f t="shared" si="1154"/>
        <v>0</v>
      </c>
      <c r="T3197" s="3">
        <f t="shared" si="1154"/>
        <v>0</v>
      </c>
      <c r="U3197" s="3">
        <f t="shared" si="1154"/>
        <v>0</v>
      </c>
      <c r="V3197" s="3">
        <f t="shared" si="1154"/>
        <v>0</v>
      </c>
      <c r="W3197" s="3">
        <f t="shared" si="1154"/>
        <v>0</v>
      </c>
      <c r="X3197" s="3">
        <f t="shared" si="1154"/>
        <v>0</v>
      </c>
      <c r="Y3197" s="3">
        <f t="shared" si="1154"/>
        <v>0</v>
      </c>
      <c r="Z3197" s="3">
        <f t="shared" si="1154"/>
        <v>0</v>
      </c>
      <c r="AA3197" s="3">
        <f t="shared" si="1154"/>
        <v>0</v>
      </c>
      <c r="AB3197" s="3">
        <f t="shared" si="1154"/>
        <v>0</v>
      </c>
      <c r="AC3197" s="3">
        <f t="shared" si="1154"/>
        <v>0</v>
      </c>
      <c r="AD3197" s="3">
        <f t="shared" si="1154"/>
        <v>0</v>
      </c>
      <c r="AE3197" s="3">
        <f t="shared" si="1154"/>
        <v>0</v>
      </c>
      <c r="AF3197" s="3">
        <f t="shared" si="1154"/>
        <v>0</v>
      </c>
      <c r="AG3197" s="3">
        <f t="shared" si="1154"/>
        <v>0</v>
      </c>
      <c r="AH3197" s="3">
        <f t="shared" si="1154"/>
        <v>0</v>
      </c>
      <c r="AI3197" s="3">
        <f t="shared" si="1154"/>
        <v>0</v>
      </c>
      <c r="AJ3197" s="3">
        <f t="shared" si="1154"/>
        <v>0</v>
      </c>
      <c r="AK3197" s="3">
        <f t="shared" si="1154"/>
        <v>0</v>
      </c>
      <c r="AL3197" s="3">
        <f t="shared" si="1154"/>
        <v>0</v>
      </c>
      <c r="AM3197" s="3">
        <f t="shared" si="1154"/>
        <v>0</v>
      </c>
      <c r="AN3197" s="3">
        <f t="shared" si="1154"/>
        <v>0</v>
      </c>
      <c r="AO3197" s="3">
        <f t="shared" si="1154"/>
        <v>0</v>
      </c>
      <c r="AP3197" s="3">
        <f t="shared" si="1154"/>
        <v>0</v>
      </c>
      <c r="AQ3197" s="3">
        <f t="shared" si="1154"/>
        <v>0</v>
      </c>
      <c r="AR3197" s="3">
        <f t="shared" si="1154"/>
        <v>0</v>
      </c>
      <c r="AS3197" s="3">
        <f t="shared" si="1154"/>
        <v>0</v>
      </c>
      <c r="AT3197" s="3">
        <f t="shared" si="1154"/>
        <v>0</v>
      </c>
      <c r="AU3197" s="3">
        <f t="shared" si="1154"/>
        <v>0</v>
      </c>
      <c r="AV3197" s="3">
        <f t="shared" si="1154"/>
        <v>0</v>
      </c>
      <c r="AW3197" s="3">
        <f t="shared" si="1154"/>
        <v>0</v>
      </c>
      <c r="AX3197" s="3"/>
    </row>
    <row r="3198" spans="3:50">
      <c r="C3198" s="10" t="s">
        <v>2</v>
      </c>
      <c r="D3198" s="9"/>
      <c r="E3198" s="8"/>
      <c r="F3198" s="3">
        <f t="shared" si="1154"/>
        <v>0</v>
      </c>
      <c r="G3198" s="3">
        <f t="shared" si="1154"/>
        <v>0</v>
      </c>
      <c r="H3198" s="3">
        <f t="shared" si="1154"/>
        <v>0</v>
      </c>
      <c r="I3198" s="3">
        <f t="shared" si="1154"/>
        <v>0</v>
      </c>
      <c r="J3198" s="3">
        <f t="shared" si="1154"/>
        <v>0</v>
      </c>
      <c r="K3198" s="3">
        <f t="shared" si="1154"/>
        <v>0</v>
      </c>
      <c r="L3198" s="3">
        <f t="shared" si="1154"/>
        <v>0</v>
      </c>
      <c r="M3198" s="3">
        <f t="shared" si="1154"/>
        <v>0</v>
      </c>
      <c r="N3198" s="3">
        <f t="shared" si="1154"/>
        <v>0</v>
      </c>
      <c r="O3198" s="3">
        <f t="shared" si="1154"/>
        <v>0</v>
      </c>
      <c r="P3198" s="3">
        <f t="shared" si="1154"/>
        <v>0</v>
      </c>
      <c r="Q3198" s="3">
        <f t="shared" si="1154"/>
        <v>0</v>
      </c>
      <c r="R3198" s="3">
        <f t="shared" si="1154"/>
        <v>0</v>
      </c>
      <c r="S3198" s="3">
        <f t="shared" si="1154"/>
        <v>134.4842886071084</v>
      </c>
      <c r="T3198" s="3">
        <f t="shared" si="1154"/>
        <v>266.23773370094943</v>
      </c>
      <c r="U3198" s="3">
        <f t="shared" si="1154"/>
        <v>372.18688681323698</v>
      </c>
      <c r="V3198" s="3">
        <f t="shared" si="1154"/>
        <v>478.34122441244051</v>
      </c>
      <c r="W3198" s="3">
        <f t="shared" si="1154"/>
        <v>578.29530424882989</v>
      </c>
      <c r="X3198" s="3">
        <f t="shared" si="1154"/>
        <v>673.74945515996239</v>
      </c>
      <c r="Y3198" s="3">
        <f t="shared" si="1154"/>
        <v>1242.0717368610904</v>
      </c>
      <c r="Z3198" s="3">
        <f t="shared" si="1154"/>
        <v>1830.0858820586109</v>
      </c>
      <c r="AA3198" s="3">
        <f t="shared" si="1154"/>
        <v>2403.7545468582771</v>
      </c>
      <c r="AB3198" s="3">
        <f t="shared" si="1154"/>
        <v>2999.2818812049036</v>
      </c>
      <c r="AC3198" s="3">
        <f t="shared" si="1154"/>
        <v>3636.2152112381868</v>
      </c>
      <c r="AD3198" s="3">
        <f t="shared" si="1154"/>
        <v>4335.7074694270486</v>
      </c>
      <c r="AE3198" s="3">
        <f t="shared" si="1154"/>
        <v>5093.2891448140199</v>
      </c>
      <c r="AF3198" s="3">
        <f t="shared" si="1154"/>
        <v>5891.256101369795</v>
      </c>
      <c r="AG3198" s="3">
        <f t="shared" si="1154"/>
        <v>6715.2522575557296</v>
      </c>
      <c r="AH3198" s="3">
        <f t="shared" si="1154"/>
        <v>9868.5399780355037</v>
      </c>
      <c r="AI3198" s="3">
        <f t="shared" si="1154"/>
        <v>10505.059884861357</v>
      </c>
      <c r="AJ3198" s="3">
        <f t="shared" si="1154"/>
        <v>11284.058848264629</v>
      </c>
      <c r="AK3198" s="3">
        <f t="shared" si="1154"/>
        <v>12085.460048070307</v>
      </c>
      <c r="AL3198" s="3">
        <f t="shared" si="1154"/>
        <v>12911.80568477518</v>
      </c>
      <c r="AM3198" s="3">
        <f t="shared" si="1154"/>
        <v>13151.629204422548</v>
      </c>
      <c r="AN3198" s="3">
        <f t="shared" si="1154"/>
        <v>13377.439224113241</v>
      </c>
      <c r="AO3198" s="3">
        <f t="shared" si="1154"/>
        <v>13631.47983202105</v>
      </c>
      <c r="AP3198" s="3">
        <f t="shared" si="1154"/>
        <v>13899.896901923201</v>
      </c>
      <c r="AQ3198" s="3">
        <f t="shared" si="1154"/>
        <v>14186.077494435865</v>
      </c>
      <c r="AR3198" s="3">
        <f t="shared" si="1154"/>
        <v>14493.169269464832</v>
      </c>
      <c r="AS3198" s="3">
        <f t="shared" si="1154"/>
        <v>14823.315330175075</v>
      </c>
      <c r="AT3198" s="3">
        <f t="shared" si="1154"/>
        <v>15164.763218240354</v>
      </c>
      <c r="AU3198" s="3">
        <f t="shared" si="1154"/>
        <v>15505.91720094807</v>
      </c>
      <c r="AV3198" s="3">
        <f t="shared" si="1154"/>
        <v>15736.582412999956</v>
      </c>
      <c r="AW3198" s="3">
        <f t="shared" si="1154"/>
        <v>13826.878272407592</v>
      </c>
      <c r="AX3198" s="3"/>
    </row>
    <row r="3199" spans="3:50">
      <c r="C3199" s="10" t="s">
        <v>1</v>
      </c>
      <c r="D3199" s="9"/>
      <c r="E3199" s="8"/>
      <c r="F3199" s="3">
        <f t="shared" si="1154"/>
        <v>0</v>
      </c>
      <c r="G3199" s="3">
        <f t="shared" si="1154"/>
        <v>0</v>
      </c>
      <c r="H3199" s="3">
        <f t="shared" si="1154"/>
        <v>0</v>
      </c>
      <c r="I3199" s="3">
        <f t="shared" si="1154"/>
        <v>0</v>
      </c>
      <c r="J3199" s="3">
        <f t="shared" si="1154"/>
        <v>0</v>
      </c>
      <c r="K3199" s="3">
        <f t="shared" si="1154"/>
        <v>0</v>
      </c>
      <c r="L3199" s="3">
        <f t="shared" si="1154"/>
        <v>0</v>
      </c>
      <c r="M3199" s="3">
        <f t="shared" si="1154"/>
        <v>0</v>
      </c>
      <c r="N3199" s="3">
        <f t="shared" si="1154"/>
        <v>0</v>
      </c>
      <c r="O3199" s="3">
        <f t="shared" si="1154"/>
        <v>0</v>
      </c>
      <c r="P3199" s="3">
        <f t="shared" si="1154"/>
        <v>0</v>
      </c>
      <c r="Q3199" s="3">
        <f t="shared" si="1154"/>
        <v>0</v>
      </c>
      <c r="R3199" s="3">
        <f t="shared" si="1154"/>
        <v>0</v>
      </c>
      <c r="S3199" s="3">
        <f t="shared" si="1154"/>
        <v>147.19427079221586</v>
      </c>
      <c r="T3199" s="3">
        <f t="shared" si="1154"/>
        <v>297.74836363292002</v>
      </c>
      <c r="U3199" s="3">
        <f t="shared" si="1154"/>
        <v>424.96924319213872</v>
      </c>
      <c r="V3199" s="3">
        <f t="shared" si="1154"/>
        <v>557.22112493610928</v>
      </c>
      <c r="W3199" s="3">
        <f t="shared" si="1154"/>
        <v>686.79665042698934</v>
      </c>
      <c r="X3199" s="3">
        <f t="shared" si="1154"/>
        <v>48.913591228249629</v>
      </c>
      <c r="Y3199" s="3">
        <f t="shared" si="1154"/>
        <v>183.62747196523918</v>
      </c>
      <c r="Z3199" s="3">
        <f t="shared" si="1154"/>
        <v>324.87585367107033</v>
      </c>
      <c r="AA3199" s="3">
        <f t="shared" si="1154"/>
        <v>468.07889724077228</v>
      </c>
      <c r="AB3199" s="3">
        <f t="shared" si="1154"/>
        <v>620.04378009685843</v>
      </c>
      <c r="AC3199" s="3">
        <f t="shared" si="1154"/>
        <v>785.59804665606998</v>
      </c>
      <c r="AD3199" s="3">
        <f t="shared" si="1154"/>
        <v>970.27682856897059</v>
      </c>
      <c r="AE3199" s="3">
        <f t="shared" si="1154"/>
        <v>1174.0572324045718</v>
      </c>
      <c r="AF3199" s="3">
        <f t="shared" si="1154"/>
        <v>1393.4839718400026</v>
      </c>
      <c r="AG3199" s="3">
        <f t="shared" si="1154"/>
        <v>2570.8587380390877</v>
      </c>
      <c r="AH3199" s="3">
        <f t="shared" si="1154"/>
        <v>3920.9588426943778</v>
      </c>
      <c r="AI3199" s="3">
        <f t="shared" si="1154"/>
        <v>4310.0603782778962</v>
      </c>
      <c r="AJ3199" s="3">
        <f t="shared" si="1154"/>
        <v>4761.5015724394352</v>
      </c>
      <c r="AK3199" s="3">
        <f t="shared" si="1154"/>
        <v>5227.6249660444082</v>
      </c>
      <c r="AL3199" s="3">
        <f t="shared" si="1154"/>
        <v>5709.5998829151213</v>
      </c>
      <c r="AM3199" s="3">
        <f t="shared" si="1154"/>
        <v>5820.5254609600306</v>
      </c>
      <c r="AN3199" s="3">
        <f t="shared" si="1154"/>
        <v>5925.3523350667501</v>
      </c>
      <c r="AO3199" s="3">
        <f t="shared" si="1154"/>
        <v>6042.7897572917991</v>
      </c>
      <c r="AP3199" s="3">
        <f t="shared" si="1154"/>
        <v>6166.7194349173196</v>
      </c>
      <c r="AQ3199" s="3">
        <f t="shared" si="1154"/>
        <v>6298.6580097107626</v>
      </c>
      <c r="AR3199" s="3">
        <f t="shared" si="1154"/>
        <v>6440.0200840402686</v>
      </c>
      <c r="AS3199" s="3">
        <f t="shared" si="1154"/>
        <v>6591.7774088348933</v>
      </c>
      <c r="AT3199" s="3">
        <f t="shared" si="1154"/>
        <v>6748.7202255974207</v>
      </c>
      <c r="AU3199" s="3">
        <f t="shared" si="1154"/>
        <v>6905.6924186266151</v>
      </c>
      <c r="AV3199" s="3">
        <f t="shared" si="1154"/>
        <v>7008.4211373128092</v>
      </c>
      <c r="AW3199" s="3">
        <f t="shared" si="1154"/>
        <v>6157.9181174268106</v>
      </c>
      <c r="AX3199" s="3"/>
    </row>
    <row r="3200" spans="3:50">
      <c r="C3200" s="7" t="s">
        <v>0</v>
      </c>
      <c r="D3200" s="6"/>
      <c r="E3200" s="5"/>
      <c r="F3200" s="4">
        <f t="shared" si="1154"/>
        <v>0</v>
      </c>
      <c r="G3200" s="4">
        <f t="shared" si="1154"/>
        <v>0</v>
      </c>
      <c r="H3200" s="4">
        <f t="shared" si="1154"/>
        <v>0</v>
      </c>
      <c r="I3200" s="4">
        <f t="shared" si="1154"/>
        <v>0</v>
      </c>
      <c r="J3200" s="4">
        <f t="shared" si="1154"/>
        <v>0</v>
      </c>
      <c r="K3200" s="4">
        <f t="shared" si="1154"/>
        <v>0</v>
      </c>
      <c r="L3200" s="4">
        <f t="shared" si="1154"/>
        <v>0</v>
      </c>
      <c r="M3200" s="4">
        <f t="shared" si="1154"/>
        <v>0</v>
      </c>
      <c r="N3200" s="4">
        <f t="shared" si="1154"/>
        <v>0</v>
      </c>
      <c r="O3200" s="4">
        <f t="shared" si="1154"/>
        <v>0</v>
      </c>
      <c r="P3200" s="4">
        <f t="shared" si="1154"/>
        <v>0</v>
      </c>
      <c r="Q3200" s="4">
        <f t="shared" si="1154"/>
        <v>0</v>
      </c>
      <c r="R3200" s="4">
        <f t="shared" si="1154"/>
        <v>0</v>
      </c>
      <c r="S3200" s="4">
        <f t="shared" si="1154"/>
        <v>0</v>
      </c>
      <c r="T3200" s="4">
        <f t="shared" si="1154"/>
        <v>0</v>
      </c>
      <c r="U3200" s="4">
        <f t="shared" si="1154"/>
        <v>0</v>
      </c>
      <c r="V3200" s="4">
        <f t="shared" si="1154"/>
        <v>0</v>
      </c>
      <c r="W3200" s="4">
        <f t="shared" si="1154"/>
        <v>0</v>
      </c>
      <c r="X3200" s="4">
        <f t="shared" si="1154"/>
        <v>0</v>
      </c>
      <c r="Y3200" s="4">
        <f t="shared" si="1154"/>
        <v>0</v>
      </c>
      <c r="Z3200" s="4">
        <f t="shared" si="1154"/>
        <v>0</v>
      </c>
      <c r="AA3200" s="4">
        <f t="shared" si="1154"/>
        <v>0</v>
      </c>
      <c r="AB3200" s="4">
        <f t="shared" si="1154"/>
        <v>0</v>
      </c>
      <c r="AC3200" s="4">
        <f t="shared" si="1154"/>
        <v>0</v>
      </c>
      <c r="AD3200" s="4">
        <f t="shared" si="1154"/>
        <v>0</v>
      </c>
      <c r="AE3200" s="4">
        <f t="shared" si="1154"/>
        <v>0</v>
      </c>
      <c r="AF3200" s="4">
        <f t="shared" si="1154"/>
        <v>0</v>
      </c>
      <c r="AG3200" s="4">
        <f t="shared" si="1154"/>
        <v>0</v>
      </c>
      <c r="AH3200" s="4">
        <f t="shared" si="1154"/>
        <v>0</v>
      </c>
      <c r="AI3200" s="4">
        <f t="shared" si="1154"/>
        <v>0</v>
      </c>
      <c r="AJ3200" s="4">
        <f t="shared" si="1154"/>
        <v>0</v>
      </c>
      <c r="AK3200" s="4">
        <f t="shared" si="1154"/>
        <v>0</v>
      </c>
      <c r="AL3200" s="4">
        <f t="shared" si="1154"/>
        <v>0</v>
      </c>
      <c r="AM3200" s="4">
        <f t="shared" si="1154"/>
        <v>0</v>
      </c>
      <c r="AN3200" s="4">
        <f t="shared" si="1154"/>
        <v>0</v>
      </c>
      <c r="AO3200" s="4">
        <f t="shared" si="1154"/>
        <v>0</v>
      </c>
      <c r="AP3200" s="4">
        <f t="shared" si="1154"/>
        <v>0</v>
      </c>
      <c r="AQ3200" s="4">
        <f t="shared" si="1154"/>
        <v>0</v>
      </c>
      <c r="AR3200" s="4">
        <f t="shared" si="1154"/>
        <v>0</v>
      </c>
      <c r="AS3200" s="4">
        <f t="shared" si="1154"/>
        <v>0</v>
      </c>
      <c r="AT3200" s="4">
        <f t="shared" si="1154"/>
        <v>0</v>
      </c>
      <c r="AU3200" s="4">
        <f t="shared" si="1154"/>
        <v>0</v>
      </c>
      <c r="AV3200" s="4">
        <f t="shared" si="1154"/>
        <v>0</v>
      </c>
      <c r="AW3200" s="4">
        <f t="shared" si="1154"/>
        <v>0</v>
      </c>
      <c r="AX3200" s="3"/>
    </row>
    <row r="3201" spans="3:50">
      <c r="C3201" s="14">
        <v>15</v>
      </c>
      <c r="D3201" s="13"/>
      <c r="E3201" s="12"/>
      <c r="F3201" s="11">
        <f t="shared" ref="F3201:AW3201" si="1155">SUM(F3202:F3206)</f>
        <v>0</v>
      </c>
      <c r="G3201" s="11">
        <f t="shared" si="1155"/>
        <v>0</v>
      </c>
      <c r="H3201" s="11">
        <f t="shared" si="1155"/>
        <v>0</v>
      </c>
      <c r="I3201" s="11">
        <f t="shared" si="1155"/>
        <v>0</v>
      </c>
      <c r="J3201" s="11">
        <f t="shared" si="1155"/>
        <v>0</v>
      </c>
      <c r="K3201" s="11">
        <f t="shared" si="1155"/>
        <v>0</v>
      </c>
      <c r="L3201" s="11">
        <f t="shared" si="1155"/>
        <v>0</v>
      </c>
      <c r="M3201" s="11">
        <f t="shared" si="1155"/>
        <v>0</v>
      </c>
      <c r="N3201" s="11">
        <f t="shared" si="1155"/>
        <v>0</v>
      </c>
      <c r="O3201" s="11">
        <f t="shared" si="1155"/>
        <v>0</v>
      </c>
      <c r="P3201" s="11">
        <f t="shared" si="1155"/>
        <v>0</v>
      </c>
      <c r="Q3201" s="11">
        <f t="shared" si="1155"/>
        <v>0</v>
      </c>
      <c r="R3201" s="11">
        <f t="shared" si="1155"/>
        <v>0</v>
      </c>
      <c r="S3201" s="11">
        <f t="shared" si="1155"/>
        <v>0</v>
      </c>
      <c r="T3201" s="11">
        <f t="shared" si="1155"/>
        <v>262.39196639765316</v>
      </c>
      <c r="U3201" s="11">
        <f t="shared" si="1155"/>
        <v>525.36518350782626</v>
      </c>
      <c r="V3201" s="11">
        <f t="shared" si="1155"/>
        <v>742.56174616739668</v>
      </c>
      <c r="W3201" s="11">
        <f t="shared" si="1155"/>
        <v>964.63244356319854</v>
      </c>
      <c r="X3201" s="11">
        <f t="shared" si="1155"/>
        <v>1178.4312930110318</v>
      </c>
      <c r="Y3201" s="11">
        <f t="shared" si="1155"/>
        <v>673.68768247945388</v>
      </c>
      <c r="Z3201" s="11">
        <f t="shared" si="1155"/>
        <v>1328.9446149429743</v>
      </c>
      <c r="AA3201" s="11">
        <f t="shared" si="1155"/>
        <v>2008.6432140796037</v>
      </c>
      <c r="AB3201" s="11">
        <f t="shared" si="1155"/>
        <v>2676.7864330347265</v>
      </c>
      <c r="AC3201" s="11">
        <f t="shared" si="1155"/>
        <v>3373.46470091319</v>
      </c>
      <c r="AD3201" s="11">
        <f t="shared" si="1155"/>
        <v>4121.3960998393341</v>
      </c>
      <c r="AE3201" s="11">
        <f t="shared" si="1155"/>
        <v>4945.4542914084177</v>
      </c>
      <c r="AF3201" s="11">
        <f t="shared" si="1155"/>
        <v>5841.4508921049674</v>
      </c>
      <c r="AG3201" s="11">
        <f t="shared" si="1155"/>
        <v>6789.6635792439474</v>
      </c>
      <c r="AH3201" s="11">
        <f t="shared" si="1155"/>
        <v>8653.797907461998</v>
      </c>
      <c r="AI3201" s="11">
        <f t="shared" si="1155"/>
        <v>12850.380567412833</v>
      </c>
      <c r="AJ3201" s="11">
        <f t="shared" si="1155"/>
        <v>13806.003318506524</v>
      </c>
      <c r="AK3201" s="11">
        <f t="shared" si="1155"/>
        <v>14952.4895309286</v>
      </c>
      <c r="AL3201" s="11">
        <f t="shared" si="1155"/>
        <v>16133.528222631197</v>
      </c>
      <c r="AM3201" s="11">
        <f t="shared" si="1155"/>
        <v>17352.577973479543</v>
      </c>
      <c r="AN3201" s="11">
        <f t="shared" si="1155"/>
        <v>17679.422487470758</v>
      </c>
      <c r="AO3201" s="11">
        <f t="shared" si="1155"/>
        <v>17987.525100787956</v>
      </c>
      <c r="AP3201" s="11">
        <f t="shared" si="1155"/>
        <v>18333.685876725169</v>
      </c>
      <c r="AQ3201" s="11">
        <f t="shared" si="1155"/>
        <v>18699.29327091718</v>
      </c>
      <c r="AR3201" s="11">
        <f t="shared" si="1155"/>
        <v>19088.916836542558</v>
      </c>
      <c r="AS3201" s="11">
        <f t="shared" si="1155"/>
        <v>19506.807947680565</v>
      </c>
      <c r="AT3201" s="11">
        <f t="shared" si="1155"/>
        <v>19955.86919245098</v>
      </c>
      <c r="AU3201" s="11">
        <f t="shared" si="1155"/>
        <v>20420.294141292972</v>
      </c>
      <c r="AV3201" s="11">
        <f t="shared" si="1155"/>
        <v>20884.472415647331</v>
      </c>
      <c r="AW3201" s="11">
        <f t="shared" si="1155"/>
        <v>21195.148733334136</v>
      </c>
      <c r="AX3201" s="11"/>
    </row>
    <row r="3202" spans="3:50">
      <c r="C3202" s="10" t="s">
        <v>4</v>
      </c>
      <c r="D3202" s="9"/>
      <c r="E3202" s="8"/>
      <c r="F3202" s="3">
        <f t="shared" ref="F3202:AW3206" si="1156">F2642*F250</f>
        <v>0</v>
      </c>
      <c r="G3202" s="3">
        <f t="shared" si="1156"/>
        <v>0</v>
      </c>
      <c r="H3202" s="3">
        <f t="shared" si="1156"/>
        <v>0</v>
      </c>
      <c r="I3202" s="3">
        <f t="shared" si="1156"/>
        <v>0</v>
      </c>
      <c r="J3202" s="3">
        <f t="shared" si="1156"/>
        <v>0</v>
      </c>
      <c r="K3202" s="3">
        <f t="shared" si="1156"/>
        <v>0</v>
      </c>
      <c r="L3202" s="3">
        <f t="shared" si="1156"/>
        <v>0</v>
      </c>
      <c r="M3202" s="3">
        <f t="shared" si="1156"/>
        <v>0</v>
      </c>
      <c r="N3202" s="3">
        <f t="shared" si="1156"/>
        <v>0</v>
      </c>
      <c r="O3202" s="3">
        <f t="shared" si="1156"/>
        <v>0</v>
      </c>
      <c r="P3202" s="3">
        <f t="shared" si="1156"/>
        <v>0</v>
      </c>
      <c r="Q3202" s="3">
        <f t="shared" si="1156"/>
        <v>0</v>
      </c>
      <c r="R3202" s="3">
        <f t="shared" si="1156"/>
        <v>0</v>
      </c>
      <c r="S3202" s="3">
        <f t="shared" si="1156"/>
        <v>0</v>
      </c>
      <c r="T3202" s="3">
        <f t="shared" si="1156"/>
        <v>0</v>
      </c>
      <c r="U3202" s="3">
        <f t="shared" si="1156"/>
        <v>0</v>
      </c>
      <c r="V3202" s="3">
        <f t="shared" si="1156"/>
        <v>0</v>
      </c>
      <c r="W3202" s="3">
        <f t="shared" si="1156"/>
        <v>0</v>
      </c>
      <c r="X3202" s="3">
        <f t="shared" si="1156"/>
        <v>0</v>
      </c>
      <c r="Y3202" s="3">
        <f t="shared" si="1156"/>
        <v>0</v>
      </c>
      <c r="Z3202" s="3">
        <f t="shared" si="1156"/>
        <v>0</v>
      </c>
      <c r="AA3202" s="3">
        <f t="shared" si="1156"/>
        <v>0</v>
      </c>
      <c r="AB3202" s="3">
        <f t="shared" si="1156"/>
        <v>0</v>
      </c>
      <c r="AC3202" s="3">
        <f t="shared" si="1156"/>
        <v>0</v>
      </c>
      <c r="AD3202" s="3">
        <f t="shared" si="1156"/>
        <v>0</v>
      </c>
      <c r="AE3202" s="3">
        <f t="shared" si="1156"/>
        <v>0</v>
      </c>
      <c r="AF3202" s="3">
        <f t="shared" si="1156"/>
        <v>0</v>
      </c>
      <c r="AG3202" s="3">
        <f t="shared" si="1156"/>
        <v>0</v>
      </c>
      <c r="AH3202" s="3">
        <f t="shared" si="1156"/>
        <v>0</v>
      </c>
      <c r="AI3202" s="3">
        <f t="shared" si="1156"/>
        <v>0</v>
      </c>
      <c r="AJ3202" s="3">
        <f t="shared" si="1156"/>
        <v>0</v>
      </c>
      <c r="AK3202" s="3">
        <f t="shared" si="1156"/>
        <v>0</v>
      </c>
      <c r="AL3202" s="3">
        <f t="shared" si="1156"/>
        <v>0</v>
      </c>
      <c r="AM3202" s="3">
        <f t="shared" si="1156"/>
        <v>0</v>
      </c>
      <c r="AN3202" s="3">
        <f t="shared" si="1156"/>
        <v>0</v>
      </c>
      <c r="AO3202" s="3">
        <f t="shared" si="1156"/>
        <v>0</v>
      </c>
      <c r="AP3202" s="3">
        <f t="shared" si="1156"/>
        <v>0</v>
      </c>
      <c r="AQ3202" s="3">
        <f t="shared" si="1156"/>
        <v>0</v>
      </c>
      <c r="AR3202" s="3">
        <f t="shared" si="1156"/>
        <v>0</v>
      </c>
      <c r="AS3202" s="3">
        <f t="shared" si="1156"/>
        <v>0</v>
      </c>
      <c r="AT3202" s="3">
        <f t="shared" si="1156"/>
        <v>0</v>
      </c>
      <c r="AU3202" s="3">
        <f t="shared" si="1156"/>
        <v>0</v>
      </c>
      <c r="AV3202" s="3">
        <f t="shared" si="1156"/>
        <v>0</v>
      </c>
      <c r="AW3202" s="3">
        <f t="shared" si="1156"/>
        <v>0</v>
      </c>
      <c r="AX3202" s="3"/>
    </row>
    <row r="3203" spans="3:50">
      <c r="C3203" s="10" t="s">
        <v>3</v>
      </c>
      <c r="D3203" s="9"/>
      <c r="E3203" s="8"/>
      <c r="F3203" s="3">
        <f t="shared" si="1156"/>
        <v>0</v>
      </c>
      <c r="G3203" s="3">
        <f t="shared" si="1156"/>
        <v>0</v>
      </c>
      <c r="H3203" s="3">
        <f t="shared" si="1156"/>
        <v>0</v>
      </c>
      <c r="I3203" s="3">
        <f t="shared" si="1156"/>
        <v>0</v>
      </c>
      <c r="J3203" s="3">
        <f t="shared" si="1156"/>
        <v>0</v>
      </c>
      <c r="K3203" s="3">
        <f t="shared" si="1156"/>
        <v>0</v>
      </c>
      <c r="L3203" s="3">
        <f t="shared" si="1156"/>
        <v>0</v>
      </c>
      <c r="M3203" s="3">
        <f t="shared" si="1156"/>
        <v>0</v>
      </c>
      <c r="N3203" s="3">
        <f t="shared" si="1156"/>
        <v>0</v>
      </c>
      <c r="O3203" s="3">
        <f t="shared" si="1156"/>
        <v>0</v>
      </c>
      <c r="P3203" s="3">
        <f t="shared" si="1156"/>
        <v>0</v>
      </c>
      <c r="Q3203" s="3">
        <f t="shared" si="1156"/>
        <v>0</v>
      </c>
      <c r="R3203" s="3">
        <f t="shared" si="1156"/>
        <v>0</v>
      </c>
      <c r="S3203" s="3">
        <f t="shared" si="1156"/>
        <v>0</v>
      </c>
      <c r="T3203" s="3">
        <f t="shared" si="1156"/>
        <v>0</v>
      </c>
      <c r="U3203" s="3">
        <f t="shared" si="1156"/>
        <v>0</v>
      </c>
      <c r="V3203" s="3">
        <f t="shared" si="1156"/>
        <v>0</v>
      </c>
      <c r="W3203" s="3">
        <f t="shared" si="1156"/>
        <v>0</v>
      </c>
      <c r="X3203" s="3">
        <f t="shared" si="1156"/>
        <v>0</v>
      </c>
      <c r="Y3203" s="3">
        <f t="shared" si="1156"/>
        <v>0</v>
      </c>
      <c r="Z3203" s="3">
        <f t="shared" si="1156"/>
        <v>0</v>
      </c>
      <c r="AA3203" s="3">
        <f t="shared" si="1156"/>
        <v>0</v>
      </c>
      <c r="AB3203" s="3">
        <f t="shared" si="1156"/>
        <v>0</v>
      </c>
      <c r="AC3203" s="3">
        <f t="shared" si="1156"/>
        <v>0</v>
      </c>
      <c r="AD3203" s="3">
        <f t="shared" si="1156"/>
        <v>0</v>
      </c>
      <c r="AE3203" s="3">
        <f t="shared" si="1156"/>
        <v>0</v>
      </c>
      <c r="AF3203" s="3">
        <f t="shared" si="1156"/>
        <v>0</v>
      </c>
      <c r="AG3203" s="3">
        <f t="shared" si="1156"/>
        <v>0</v>
      </c>
      <c r="AH3203" s="3">
        <f t="shared" si="1156"/>
        <v>0</v>
      </c>
      <c r="AI3203" s="3">
        <f t="shared" si="1156"/>
        <v>0</v>
      </c>
      <c r="AJ3203" s="3">
        <f t="shared" si="1156"/>
        <v>0</v>
      </c>
      <c r="AK3203" s="3">
        <f t="shared" si="1156"/>
        <v>0</v>
      </c>
      <c r="AL3203" s="3">
        <f t="shared" si="1156"/>
        <v>0</v>
      </c>
      <c r="AM3203" s="3">
        <f t="shared" si="1156"/>
        <v>0</v>
      </c>
      <c r="AN3203" s="3">
        <f t="shared" si="1156"/>
        <v>0</v>
      </c>
      <c r="AO3203" s="3">
        <f t="shared" si="1156"/>
        <v>0</v>
      </c>
      <c r="AP3203" s="3">
        <f t="shared" si="1156"/>
        <v>0</v>
      </c>
      <c r="AQ3203" s="3">
        <f t="shared" si="1156"/>
        <v>0</v>
      </c>
      <c r="AR3203" s="3">
        <f t="shared" si="1156"/>
        <v>0</v>
      </c>
      <c r="AS3203" s="3">
        <f t="shared" si="1156"/>
        <v>0</v>
      </c>
      <c r="AT3203" s="3">
        <f t="shared" si="1156"/>
        <v>0</v>
      </c>
      <c r="AU3203" s="3">
        <f t="shared" si="1156"/>
        <v>0</v>
      </c>
      <c r="AV3203" s="3">
        <f t="shared" si="1156"/>
        <v>0</v>
      </c>
      <c r="AW3203" s="3">
        <f t="shared" si="1156"/>
        <v>0</v>
      </c>
      <c r="AX3203" s="3"/>
    </row>
    <row r="3204" spans="3:50">
      <c r="C3204" s="10" t="s">
        <v>2</v>
      </c>
      <c r="D3204" s="9"/>
      <c r="E3204" s="8"/>
      <c r="F3204" s="3">
        <f t="shared" si="1156"/>
        <v>0</v>
      </c>
      <c r="G3204" s="3">
        <f t="shared" si="1156"/>
        <v>0</v>
      </c>
      <c r="H3204" s="3">
        <f t="shared" si="1156"/>
        <v>0</v>
      </c>
      <c r="I3204" s="3">
        <f t="shared" si="1156"/>
        <v>0</v>
      </c>
      <c r="J3204" s="3">
        <f t="shared" si="1156"/>
        <v>0</v>
      </c>
      <c r="K3204" s="3">
        <f t="shared" si="1156"/>
        <v>0</v>
      </c>
      <c r="L3204" s="3">
        <f t="shared" si="1156"/>
        <v>0</v>
      </c>
      <c r="M3204" s="3">
        <f t="shared" si="1156"/>
        <v>0</v>
      </c>
      <c r="N3204" s="3">
        <f t="shared" si="1156"/>
        <v>0</v>
      </c>
      <c r="O3204" s="3">
        <f t="shared" si="1156"/>
        <v>0</v>
      </c>
      <c r="P3204" s="3">
        <f t="shared" si="1156"/>
        <v>0</v>
      </c>
      <c r="Q3204" s="3">
        <f t="shared" si="1156"/>
        <v>0</v>
      </c>
      <c r="R3204" s="3">
        <f t="shared" si="1156"/>
        <v>0</v>
      </c>
      <c r="S3204" s="3">
        <f t="shared" si="1156"/>
        <v>0</v>
      </c>
      <c r="T3204" s="3">
        <f t="shared" si="1156"/>
        <v>125.38419599209286</v>
      </c>
      <c r="U3204" s="3">
        <f t="shared" si="1156"/>
        <v>248.22233532702802</v>
      </c>
      <c r="V3204" s="3">
        <f t="shared" si="1156"/>
        <v>347.00227101034886</v>
      </c>
      <c r="W3204" s="3">
        <f t="shared" si="1156"/>
        <v>445.973507046956</v>
      </c>
      <c r="X3204" s="3">
        <f t="shared" si="1156"/>
        <v>539.16403559285118</v>
      </c>
      <c r="Y3204" s="3">
        <f t="shared" si="1156"/>
        <v>628.15913003890705</v>
      </c>
      <c r="Z3204" s="3">
        <f t="shared" si="1156"/>
        <v>1158.0249834670908</v>
      </c>
      <c r="AA3204" s="3">
        <f t="shared" si="1156"/>
        <v>1706.2502192265033</v>
      </c>
      <c r="AB3204" s="3">
        <f t="shared" si="1156"/>
        <v>2241.1006842641091</v>
      </c>
      <c r="AC3204" s="3">
        <f t="shared" si="1156"/>
        <v>2796.330717316604</v>
      </c>
      <c r="AD3204" s="3">
        <f t="shared" si="1156"/>
        <v>3390.1649437079268</v>
      </c>
      <c r="AE3204" s="3">
        <f t="shared" si="1156"/>
        <v>4042.324949193267</v>
      </c>
      <c r="AF3204" s="3">
        <f t="shared" si="1156"/>
        <v>4748.6436593605549</v>
      </c>
      <c r="AG3204" s="3">
        <f t="shared" si="1156"/>
        <v>5492.6149166150226</v>
      </c>
      <c r="AH3204" s="3">
        <f t="shared" si="1156"/>
        <v>6260.8540664370739</v>
      </c>
      <c r="AI3204" s="3">
        <f t="shared" si="1156"/>
        <v>9200.7695737359518</v>
      </c>
      <c r="AJ3204" s="3">
        <f t="shared" si="1156"/>
        <v>9794.2183518566617</v>
      </c>
      <c r="AK3204" s="3">
        <f t="shared" si="1156"/>
        <v>10520.505115289267</v>
      </c>
      <c r="AL3204" s="3">
        <f t="shared" si="1156"/>
        <v>11267.6782322791</v>
      </c>
      <c r="AM3204" s="3">
        <f t="shared" si="1156"/>
        <v>12038.107881295648</v>
      </c>
      <c r="AN3204" s="3">
        <f t="shared" si="1156"/>
        <v>12261.703362243075</v>
      </c>
      <c r="AO3204" s="3">
        <f t="shared" si="1156"/>
        <v>12472.233588926965</v>
      </c>
      <c r="AP3204" s="3">
        <f t="shared" si="1156"/>
        <v>12709.084136316334</v>
      </c>
      <c r="AQ3204" s="3">
        <f t="shared" si="1156"/>
        <v>12959.338339605143</v>
      </c>
      <c r="AR3204" s="3">
        <f t="shared" si="1156"/>
        <v>13226.154068582757</v>
      </c>
      <c r="AS3204" s="3">
        <f t="shared" si="1156"/>
        <v>13512.465991756781</v>
      </c>
      <c r="AT3204" s="3">
        <f t="shared" si="1156"/>
        <v>13820.272195818618</v>
      </c>
      <c r="AU3204" s="3">
        <f t="shared" si="1156"/>
        <v>14138.61547116833</v>
      </c>
      <c r="AV3204" s="3">
        <f t="shared" si="1156"/>
        <v>14456.684728732491</v>
      </c>
      <c r="AW3204" s="3">
        <f t="shared" si="1156"/>
        <v>14671.741613488488</v>
      </c>
      <c r="AX3204" s="3"/>
    </row>
    <row r="3205" spans="3:50">
      <c r="C3205" s="10" t="s">
        <v>1</v>
      </c>
      <c r="D3205" s="9"/>
      <c r="E3205" s="8"/>
      <c r="F3205" s="3">
        <f t="shared" si="1156"/>
        <v>0</v>
      </c>
      <c r="G3205" s="3">
        <f t="shared" si="1156"/>
        <v>0</v>
      </c>
      <c r="H3205" s="3">
        <f t="shared" si="1156"/>
        <v>0</v>
      </c>
      <c r="I3205" s="3">
        <f t="shared" si="1156"/>
        <v>0</v>
      </c>
      <c r="J3205" s="3">
        <f t="shared" si="1156"/>
        <v>0</v>
      </c>
      <c r="K3205" s="3">
        <f t="shared" si="1156"/>
        <v>0</v>
      </c>
      <c r="L3205" s="3">
        <f t="shared" si="1156"/>
        <v>0</v>
      </c>
      <c r="M3205" s="3">
        <f t="shared" si="1156"/>
        <v>0</v>
      </c>
      <c r="N3205" s="3">
        <f t="shared" si="1156"/>
        <v>0</v>
      </c>
      <c r="O3205" s="3">
        <f t="shared" si="1156"/>
        <v>0</v>
      </c>
      <c r="P3205" s="3">
        <f t="shared" si="1156"/>
        <v>0</v>
      </c>
      <c r="Q3205" s="3">
        <f t="shared" si="1156"/>
        <v>0</v>
      </c>
      <c r="R3205" s="3">
        <f t="shared" si="1156"/>
        <v>0</v>
      </c>
      <c r="S3205" s="3">
        <f t="shared" si="1156"/>
        <v>0</v>
      </c>
      <c r="T3205" s="3">
        <f t="shared" si="1156"/>
        <v>137.00777040556034</v>
      </c>
      <c r="U3205" s="3">
        <f t="shared" si="1156"/>
        <v>277.1428481807983</v>
      </c>
      <c r="V3205" s="3">
        <f t="shared" si="1156"/>
        <v>395.55947515704781</v>
      </c>
      <c r="W3205" s="3">
        <f t="shared" si="1156"/>
        <v>518.65893651624253</v>
      </c>
      <c r="X3205" s="3">
        <f t="shared" si="1156"/>
        <v>639.26725741818063</v>
      </c>
      <c r="Y3205" s="3">
        <f t="shared" si="1156"/>
        <v>45.528552440546854</v>
      </c>
      <c r="Z3205" s="3">
        <f t="shared" si="1156"/>
        <v>170.91963147588362</v>
      </c>
      <c r="AA3205" s="3">
        <f t="shared" si="1156"/>
        <v>302.3929948531005</v>
      </c>
      <c r="AB3205" s="3">
        <f t="shared" si="1156"/>
        <v>435.68574877061741</v>
      </c>
      <c r="AC3205" s="3">
        <f t="shared" si="1156"/>
        <v>577.13398359658584</v>
      </c>
      <c r="AD3205" s="3">
        <f t="shared" si="1156"/>
        <v>731.23115613140772</v>
      </c>
      <c r="AE3205" s="3">
        <f t="shared" si="1156"/>
        <v>903.12934221515104</v>
      </c>
      <c r="AF3205" s="3">
        <f t="shared" si="1156"/>
        <v>1092.8072327444129</v>
      </c>
      <c r="AG3205" s="3">
        <f t="shared" si="1156"/>
        <v>1297.0486626289246</v>
      </c>
      <c r="AH3205" s="3">
        <f t="shared" si="1156"/>
        <v>2392.943841024924</v>
      </c>
      <c r="AI3205" s="3">
        <f t="shared" si="1156"/>
        <v>3649.6109936768808</v>
      </c>
      <c r="AJ3205" s="3">
        <f t="shared" si="1156"/>
        <v>4011.7849666498619</v>
      </c>
      <c r="AK3205" s="3">
        <f t="shared" si="1156"/>
        <v>4431.9844156393337</v>
      </c>
      <c r="AL3205" s="3">
        <f t="shared" si="1156"/>
        <v>4865.849990352096</v>
      </c>
      <c r="AM3205" s="3">
        <f t="shared" si="1156"/>
        <v>5314.4700921838976</v>
      </c>
      <c r="AN3205" s="3">
        <f t="shared" si="1156"/>
        <v>5417.7191252276807</v>
      </c>
      <c r="AO3205" s="3">
        <f t="shared" si="1156"/>
        <v>5515.291511860989</v>
      </c>
      <c r="AP3205" s="3">
        <f t="shared" si="1156"/>
        <v>5624.6017404088325</v>
      </c>
      <c r="AQ3205" s="3">
        <f t="shared" si="1156"/>
        <v>5739.9549313120378</v>
      </c>
      <c r="AR3205" s="3">
        <f t="shared" si="1156"/>
        <v>5862.7627679597999</v>
      </c>
      <c r="AS3205" s="3">
        <f t="shared" si="1156"/>
        <v>5994.3419559237846</v>
      </c>
      <c r="AT3205" s="3">
        <f t="shared" si="1156"/>
        <v>6135.5969966323637</v>
      </c>
      <c r="AU3205" s="3">
        <f t="shared" si="1156"/>
        <v>6281.678670124641</v>
      </c>
      <c r="AV3205" s="3">
        <f t="shared" si="1156"/>
        <v>6427.7876869148404</v>
      </c>
      <c r="AW3205" s="3">
        <f t="shared" si="1156"/>
        <v>6523.4071198456486</v>
      </c>
      <c r="AX3205" s="3"/>
    </row>
    <row r="3206" spans="3:50">
      <c r="C3206" s="7" t="s">
        <v>0</v>
      </c>
      <c r="D3206" s="6"/>
      <c r="E3206" s="5"/>
      <c r="F3206" s="4">
        <f t="shared" si="1156"/>
        <v>0</v>
      </c>
      <c r="G3206" s="4">
        <f t="shared" si="1156"/>
        <v>0</v>
      </c>
      <c r="H3206" s="4">
        <f t="shared" si="1156"/>
        <v>0</v>
      </c>
      <c r="I3206" s="4">
        <f t="shared" si="1156"/>
        <v>0</v>
      </c>
      <c r="J3206" s="4">
        <f t="shared" si="1156"/>
        <v>0</v>
      </c>
      <c r="K3206" s="4">
        <f t="shared" si="1156"/>
        <v>0</v>
      </c>
      <c r="L3206" s="4">
        <f t="shared" si="1156"/>
        <v>0</v>
      </c>
      <c r="M3206" s="4">
        <f t="shared" si="1156"/>
        <v>0</v>
      </c>
      <c r="N3206" s="4">
        <f t="shared" si="1156"/>
        <v>0</v>
      </c>
      <c r="O3206" s="4">
        <f t="shared" si="1156"/>
        <v>0</v>
      </c>
      <c r="P3206" s="4">
        <f t="shared" si="1156"/>
        <v>0</v>
      </c>
      <c r="Q3206" s="4">
        <f t="shared" si="1156"/>
        <v>0</v>
      </c>
      <c r="R3206" s="4">
        <f t="shared" si="1156"/>
        <v>0</v>
      </c>
      <c r="S3206" s="4">
        <f t="shared" si="1156"/>
        <v>0</v>
      </c>
      <c r="T3206" s="4">
        <f t="shared" si="1156"/>
        <v>0</v>
      </c>
      <c r="U3206" s="4">
        <f t="shared" si="1156"/>
        <v>0</v>
      </c>
      <c r="V3206" s="4">
        <f t="shared" si="1156"/>
        <v>0</v>
      </c>
      <c r="W3206" s="4">
        <f t="shared" si="1156"/>
        <v>0</v>
      </c>
      <c r="X3206" s="4">
        <f t="shared" si="1156"/>
        <v>0</v>
      </c>
      <c r="Y3206" s="4">
        <f t="shared" si="1156"/>
        <v>0</v>
      </c>
      <c r="Z3206" s="4">
        <f t="shared" si="1156"/>
        <v>0</v>
      </c>
      <c r="AA3206" s="4">
        <f t="shared" si="1156"/>
        <v>0</v>
      </c>
      <c r="AB3206" s="4">
        <f t="shared" si="1156"/>
        <v>0</v>
      </c>
      <c r="AC3206" s="4">
        <f t="shared" si="1156"/>
        <v>0</v>
      </c>
      <c r="AD3206" s="4">
        <f t="shared" si="1156"/>
        <v>0</v>
      </c>
      <c r="AE3206" s="4">
        <f t="shared" si="1156"/>
        <v>0</v>
      </c>
      <c r="AF3206" s="4">
        <f t="shared" si="1156"/>
        <v>0</v>
      </c>
      <c r="AG3206" s="4">
        <f t="shared" si="1156"/>
        <v>0</v>
      </c>
      <c r="AH3206" s="4">
        <f t="shared" si="1156"/>
        <v>0</v>
      </c>
      <c r="AI3206" s="4">
        <f t="shared" si="1156"/>
        <v>0</v>
      </c>
      <c r="AJ3206" s="4">
        <f t="shared" si="1156"/>
        <v>0</v>
      </c>
      <c r="AK3206" s="4">
        <f t="shared" si="1156"/>
        <v>0</v>
      </c>
      <c r="AL3206" s="4">
        <f t="shared" si="1156"/>
        <v>0</v>
      </c>
      <c r="AM3206" s="4">
        <f t="shared" si="1156"/>
        <v>0</v>
      </c>
      <c r="AN3206" s="4">
        <f t="shared" si="1156"/>
        <v>0</v>
      </c>
      <c r="AO3206" s="4">
        <f t="shared" si="1156"/>
        <v>0</v>
      </c>
      <c r="AP3206" s="4">
        <f t="shared" si="1156"/>
        <v>0</v>
      </c>
      <c r="AQ3206" s="4">
        <f t="shared" si="1156"/>
        <v>0</v>
      </c>
      <c r="AR3206" s="4">
        <f t="shared" si="1156"/>
        <v>0</v>
      </c>
      <c r="AS3206" s="4">
        <f t="shared" si="1156"/>
        <v>0</v>
      </c>
      <c r="AT3206" s="4">
        <f t="shared" si="1156"/>
        <v>0</v>
      </c>
      <c r="AU3206" s="4">
        <f t="shared" si="1156"/>
        <v>0</v>
      </c>
      <c r="AV3206" s="4">
        <f t="shared" si="1156"/>
        <v>0</v>
      </c>
      <c r="AW3206" s="4">
        <f t="shared" si="1156"/>
        <v>0</v>
      </c>
      <c r="AX3206" s="3"/>
    </row>
    <row r="3207" spans="3:50">
      <c r="C3207" s="14">
        <v>16</v>
      </c>
      <c r="D3207" s="13"/>
      <c r="E3207" s="12"/>
      <c r="F3207" s="11">
        <f t="shared" ref="F3207:AW3207" si="1157">SUM(F3208:F3212)</f>
        <v>0</v>
      </c>
      <c r="G3207" s="11">
        <f t="shared" si="1157"/>
        <v>0</v>
      </c>
      <c r="H3207" s="11">
        <f t="shared" si="1157"/>
        <v>0</v>
      </c>
      <c r="I3207" s="11">
        <f t="shared" si="1157"/>
        <v>0</v>
      </c>
      <c r="J3207" s="11">
        <f t="shared" si="1157"/>
        <v>0</v>
      </c>
      <c r="K3207" s="11">
        <f t="shared" si="1157"/>
        <v>0</v>
      </c>
      <c r="L3207" s="11">
        <f t="shared" si="1157"/>
        <v>0</v>
      </c>
      <c r="M3207" s="11">
        <f t="shared" si="1157"/>
        <v>0</v>
      </c>
      <c r="N3207" s="11">
        <f t="shared" si="1157"/>
        <v>0</v>
      </c>
      <c r="O3207" s="11">
        <f t="shared" si="1157"/>
        <v>0</v>
      </c>
      <c r="P3207" s="11">
        <f t="shared" si="1157"/>
        <v>0</v>
      </c>
      <c r="Q3207" s="11">
        <f t="shared" si="1157"/>
        <v>0</v>
      </c>
      <c r="R3207" s="11">
        <f t="shared" si="1157"/>
        <v>0</v>
      </c>
      <c r="S3207" s="11">
        <f t="shared" si="1157"/>
        <v>0</v>
      </c>
      <c r="T3207" s="11">
        <f t="shared" si="1157"/>
        <v>0</v>
      </c>
      <c r="U3207" s="11">
        <f t="shared" si="1157"/>
        <v>243.46939096400061</v>
      </c>
      <c r="V3207" s="11">
        <f t="shared" si="1157"/>
        <v>487.47354142778158</v>
      </c>
      <c r="W3207" s="11">
        <f t="shared" si="1157"/>
        <v>688.99871481780724</v>
      </c>
      <c r="X3207" s="11">
        <f t="shared" si="1157"/>
        <v>895.04305863658351</v>
      </c>
      <c r="Y3207" s="11">
        <f t="shared" si="1157"/>
        <v>1093.4091235188066</v>
      </c>
      <c r="Z3207" s="11">
        <f t="shared" si="1157"/>
        <v>625.6002699809344</v>
      </c>
      <c r="AA3207" s="11">
        <f t="shared" si="1157"/>
        <v>1233.9539890139777</v>
      </c>
      <c r="AB3207" s="11">
        <f t="shared" si="1157"/>
        <v>1864.9975672048899</v>
      </c>
      <c r="AC3207" s="11">
        <f t="shared" si="1157"/>
        <v>2485.3063692299493</v>
      </c>
      <c r="AD3207" s="11">
        <f t="shared" si="1157"/>
        <v>3132.1033195375639</v>
      </c>
      <c r="AE3207" s="11">
        <f t="shared" si="1157"/>
        <v>3826.4801060049067</v>
      </c>
      <c r="AF3207" s="11">
        <f t="shared" si="1157"/>
        <v>4591.5293011934655</v>
      </c>
      <c r="AG3207" s="11">
        <f t="shared" si="1157"/>
        <v>5423.3610618582243</v>
      </c>
      <c r="AH3207" s="11">
        <f t="shared" si="1157"/>
        <v>6303.6638831082992</v>
      </c>
      <c r="AI3207" s="11">
        <f t="shared" si="1157"/>
        <v>8033.1664093278141</v>
      </c>
      <c r="AJ3207" s="11">
        <f t="shared" si="1157"/>
        <v>11928.623449450761</v>
      </c>
      <c r="AK3207" s="11">
        <f t="shared" si="1157"/>
        <v>12815.552405460561</v>
      </c>
      <c r="AL3207" s="11">
        <f t="shared" si="1157"/>
        <v>13879.648011360863</v>
      </c>
      <c r="AM3207" s="11">
        <f t="shared" si="1157"/>
        <v>14975.811408143687</v>
      </c>
      <c r="AN3207" s="11">
        <f t="shared" si="1157"/>
        <v>16107.25292000594</v>
      </c>
      <c r="AO3207" s="11">
        <f t="shared" si="1157"/>
        <v>16410.636012126422</v>
      </c>
      <c r="AP3207" s="11">
        <f t="shared" si="1157"/>
        <v>16696.622132185585</v>
      </c>
      <c r="AQ3207" s="11">
        <f t="shared" si="1157"/>
        <v>17017.935000076512</v>
      </c>
      <c r="AR3207" s="11">
        <f t="shared" si="1157"/>
        <v>17357.298739096623</v>
      </c>
      <c r="AS3207" s="11">
        <f t="shared" si="1157"/>
        <v>17718.954944135152</v>
      </c>
      <c r="AT3207" s="11">
        <f t="shared" si="1157"/>
        <v>18106.849861423023</v>
      </c>
      <c r="AU3207" s="11">
        <f t="shared" si="1157"/>
        <v>18523.677746774265</v>
      </c>
      <c r="AV3207" s="11">
        <f t="shared" si="1157"/>
        <v>18954.766548210497</v>
      </c>
      <c r="AW3207" s="11">
        <f t="shared" si="1157"/>
        <v>19385.626211340019</v>
      </c>
      <c r="AX3207" s="11"/>
    </row>
    <row r="3208" spans="3:50">
      <c r="C3208" s="10" t="s">
        <v>4</v>
      </c>
      <c r="D3208" s="9"/>
      <c r="E3208" s="8"/>
      <c r="F3208" s="3">
        <f t="shared" ref="F3208:AW3212" si="1158">F2648*F256</f>
        <v>0</v>
      </c>
      <c r="G3208" s="3">
        <f t="shared" si="1158"/>
        <v>0</v>
      </c>
      <c r="H3208" s="3">
        <f t="shared" si="1158"/>
        <v>0</v>
      </c>
      <c r="I3208" s="3">
        <f t="shared" si="1158"/>
        <v>0</v>
      </c>
      <c r="J3208" s="3">
        <f t="shared" si="1158"/>
        <v>0</v>
      </c>
      <c r="K3208" s="3">
        <f t="shared" si="1158"/>
        <v>0</v>
      </c>
      <c r="L3208" s="3">
        <f t="shared" si="1158"/>
        <v>0</v>
      </c>
      <c r="M3208" s="3">
        <f t="shared" si="1158"/>
        <v>0</v>
      </c>
      <c r="N3208" s="3">
        <f t="shared" si="1158"/>
        <v>0</v>
      </c>
      <c r="O3208" s="3">
        <f t="shared" si="1158"/>
        <v>0</v>
      </c>
      <c r="P3208" s="3">
        <f t="shared" si="1158"/>
        <v>0</v>
      </c>
      <c r="Q3208" s="3">
        <f t="shared" si="1158"/>
        <v>0</v>
      </c>
      <c r="R3208" s="3">
        <f t="shared" si="1158"/>
        <v>0</v>
      </c>
      <c r="S3208" s="3">
        <f t="shared" si="1158"/>
        <v>0</v>
      </c>
      <c r="T3208" s="3">
        <f t="shared" si="1158"/>
        <v>0</v>
      </c>
      <c r="U3208" s="3">
        <f t="shared" si="1158"/>
        <v>0</v>
      </c>
      <c r="V3208" s="3">
        <f t="shared" si="1158"/>
        <v>0</v>
      </c>
      <c r="W3208" s="3">
        <f t="shared" si="1158"/>
        <v>0</v>
      </c>
      <c r="X3208" s="3">
        <f t="shared" si="1158"/>
        <v>0</v>
      </c>
      <c r="Y3208" s="3">
        <f t="shared" si="1158"/>
        <v>0</v>
      </c>
      <c r="Z3208" s="3">
        <f t="shared" si="1158"/>
        <v>0</v>
      </c>
      <c r="AA3208" s="3">
        <f t="shared" si="1158"/>
        <v>0</v>
      </c>
      <c r="AB3208" s="3">
        <f t="shared" si="1158"/>
        <v>0</v>
      </c>
      <c r="AC3208" s="3">
        <f t="shared" si="1158"/>
        <v>0</v>
      </c>
      <c r="AD3208" s="3">
        <f t="shared" si="1158"/>
        <v>0</v>
      </c>
      <c r="AE3208" s="3">
        <f t="shared" si="1158"/>
        <v>0</v>
      </c>
      <c r="AF3208" s="3">
        <f t="shared" si="1158"/>
        <v>0</v>
      </c>
      <c r="AG3208" s="3">
        <f t="shared" si="1158"/>
        <v>0</v>
      </c>
      <c r="AH3208" s="3">
        <f t="shared" si="1158"/>
        <v>0</v>
      </c>
      <c r="AI3208" s="3">
        <f t="shared" si="1158"/>
        <v>0</v>
      </c>
      <c r="AJ3208" s="3">
        <f t="shared" si="1158"/>
        <v>0</v>
      </c>
      <c r="AK3208" s="3">
        <f t="shared" si="1158"/>
        <v>0</v>
      </c>
      <c r="AL3208" s="3">
        <f t="shared" si="1158"/>
        <v>0</v>
      </c>
      <c r="AM3208" s="3">
        <f t="shared" si="1158"/>
        <v>0</v>
      </c>
      <c r="AN3208" s="3">
        <f t="shared" si="1158"/>
        <v>0</v>
      </c>
      <c r="AO3208" s="3">
        <f t="shared" si="1158"/>
        <v>0</v>
      </c>
      <c r="AP3208" s="3">
        <f t="shared" si="1158"/>
        <v>0</v>
      </c>
      <c r="AQ3208" s="3">
        <f t="shared" si="1158"/>
        <v>0</v>
      </c>
      <c r="AR3208" s="3">
        <f t="shared" si="1158"/>
        <v>0</v>
      </c>
      <c r="AS3208" s="3">
        <f t="shared" si="1158"/>
        <v>0</v>
      </c>
      <c r="AT3208" s="3">
        <f t="shared" si="1158"/>
        <v>0</v>
      </c>
      <c r="AU3208" s="3">
        <f t="shared" si="1158"/>
        <v>0</v>
      </c>
      <c r="AV3208" s="3">
        <f t="shared" si="1158"/>
        <v>0</v>
      </c>
      <c r="AW3208" s="3">
        <f t="shared" si="1158"/>
        <v>0</v>
      </c>
      <c r="AX3208" s="3"/>
    </row>
    <row r="3209" spans="3:50">
      <c r="C3209" s="10" t="s">
        <v>3</v>
      </c>
      <c r="D3209" s="9"/>
      <c r="E3209" s="8"/>
      <c r="F3209" s="3">
        <f t="shared" si="1158"/>
        <v>0</v>
      </c>
      <c r="G3209" s="3">
        <f t="shared" si="1158"/>
        <v>0</v>
      </c>
      <c r="H3209" s="3">
        <f t="shared" si="1158"/>
        <v>0</v>
      </c>
      <c r="I3209" s="3">
        <f t="shared" si="1158"/>
        <v>0</v>
      </c>
      <c r="J3209" s="3">
        <f t="shared" si="1158"/>
        <v>0</v>
      </c>
      <c r="K3209" s="3">
        <f t="shared" si="1158"/>
        <v>0</v>
      </c>
      <c r="L3209" s="3">
        <f t="shared" si="1158"/>
        <v>0</v>
      </c>
      <c r="M3209" s="3">
        <f t="shared" si="1158"/>
        <v>0</v>
      </c>
      <c r="N3209" s="3">
        <f t="shared" si="1158"/>
        <v>0</v>
      </c>
      <c r="O3209" s="3">
        <f t="shared" si="1158"/>
        <v>0</v>
      </c>
      <c r="P3209" s="3">
        <f t="shared" si="1158"/>
        <v>0</v>
      </c>
      <c r="Q3209" s="3">
        <f t="shared" si="1158"/>
        <v>0</v>
      </c>
      <c r="R3209" s="3">
        <f t="shared" si="1158"/>
        <v>0</v>
      </c>
      <c r="S3209" s="3">
        <f t="shared" si="1158"/>
        <v>0</v>
      </c>
      <c r="T3209" s="3">
        <f t="shared" si="1158"/>
        <v>0</v>
      </c>
      <c r="U3209" s="3">
        <f t="shared" si="1158"/>
        <v>0</v>
      </c>
      <c r="V3209" s="3">
        <f t="shared" si="1158"/>
        <v>0</v>
      </c>
      <c r="W3209" s="3">
        <f t="shared" si="1158"/>
        <v>0</v>
      </c>
      <c r="X3209" s="3">
        <f t="shared" si="1158"/>
        <v>0</v>
      </c>
      <c r="Y3209" s="3">
        <f t="shared" si="1158"/>
        <v>0</v>
      </c>
      <c r="Z3209" s="3">
        <f t="shared" si="1158"/>
        <v>0</v>
      </c>
      <c r="AA3209" s="3">
        <f t="shared" si="1158"/>
        <v>0</v>
      </c>
      <c r="AB3209" s="3">
        <f t="shared" si="1158"/>
        <v>0</v>
      </c>
      <c r="AC3209" s="3">
        <f t="shared" si="1158"/>
        <v>0</v>
      </c>
      <c r="AD3209" s="3">
        <f t="shared" si="1158"/>
        <v>0</v>
      </c>
      <c r="AE3209" s="3">
        <f t="shared" si="1158"/>
        <v>0</v>
      </c>
      <c r="AF3209" s="3">
        <f t="shared" si="1158"/>
        <v>0</v>
      </c>
      <c r="AG3209" s="3">
        <f t="shared" si="1158"/>
        <v>0</v>
      </c>
      <c r="AH3209" s="3">
        <f t="shared" si="1158"/>
        <v>0</v>
      </c>
      <c r="AI3209" s="3">
        <f t="shared" si="1158"/>
        <v>0</v>
      </c>
      <c r="AJ3209" s="3">
        <f t="shared" si="1158"/>
        <v>0</v>
      </c>
      <c r="AK3209" s="3">
        <f t="shared" si="1158"/>
        <v>0</v>
      </c>
      <c r="AL3209" s="3">
        <f t="shared" si="1158"/>
        <v>0</v>
      </c>
      <c r="AM3209" s="3">
        <f t="shared" si="1158"/>
        <v>0</v>
      </c>
      <c r="AN3209" s="3">
        <f t="shared" si="1158"/>
        <v>0</v>
      </c>
      <c r="AO3209" s="3">
        <f t="shared" si="1158"/>
        <v>0</v>
      </c>
      <c r="AP3209" s="3">
        <f t="shared" si="1158"/>
        <v>0</v>
      </c>
      <c r="AQ3209" s="3">
        <f t="shared" si="1158"/>
        <v>0</v>
      </c>
      <c r="AR3209" s="3">
        <f t="shared" si="1158"/>
        <v>0</v>
      </c>
      <c r="AS3209" s="3">
        <f t="shared" si="1158"/>
        <v>0</v>
      </c>
      <c r="AT3209" s="3">
        <f t="shared" si="1158"/>
        <v>0</v>
      </c>
      <c r="AU3209" s="3">
        <f t="shared" si="1158"/>
        <v>0</v>
      </c>
      <c r="AV3209" s="3">
        <f t="shared" si="1158"/>
        <v>0</v>
      </c>
      <c r="AW3209" s="3">
        <f t="shared" si="1158"/>
        <v>0</v>
      </c>
      <c r="AX3209" s="3"/>
    </row>
    <row r="3210" spans="3:50">
      <c r="C3210" s="10" t="s">
        <v>2</v>
      </c>
      <c r="D3210" s="9"/>
      <c r="E3210" s="8"/>
      <c r="F3210" s="3">
        <f t="shared" si="1158"/>
        <v>0</v>
      </c>
      <c r="G3210" s="3">
        <f t="shared" si="1158"/>
        <v>0</v>
      </c>
      <c r="H3210" s="3">
        <f t="shared" si="1158"/>
        <v>0</v>
      </c>
      <c r="I3210" s="3">
        <f t="shared" si="1158"/>
        <v>0</v>
      </c>
      <c r="J3210" s="3">
        <f t="shared" si="1158"/>
        <v>0</v>
      </c>
      <c r="K3210" s="3">
        <f t="shared" si="1158"/>
        <v>0</v>
      </c>
      <c r="L3210" s="3">
        <f t="shared" si="1158"/>
        <v>0</v>
      </c>
      <c r="M3210" s="3">
        <f t="shared" si="1158"/>
        <v>0</v>
      </c>
      <c r="N3210" s="3">
        <f t="shared" si="1158"/>
        <v>0</v>
      </c>
      <c r="O3210" s="3">
        <f t="shared" si="1158"/>
        <v>0</v>
      </c>
      <c r="P3210" s="3">
        <f t="shared" si="1158"/>
        <v>0</v>
      </c>
      <c r="Q3210" s="3">
        <f t="shared" si="1158"/>
        <v>0</v>
      </c>
      <c r="R3210" s="3">
        <f t="shared" si="1158"/>
        <v>0</v>
      </c>
      <c r="S3210" s="3">
        <f t="shared" si="1158"/>
        <v>0</v>
      </c>
      <c r="T3210" s="3">
        <f t="shared" si="1158"/>
        <v>0</v>
      </c>
      <c r="U3210" s="3">
        <f t="shared" si="1158"/>
        <v>116.4480744788259</v>
      </c>
      <c r="V3210" s="3">
        <f t="shared" si="1158"/>
        <v>230.53154955264617</v>
      </c>
      <c r="W3210" s="3">
        <f t="shared" si="1158"/>
        <v>322.2714472044234</v>
      </c>
      <c r="X3210" s="3">
        <f t="shared" si="1158"/>
        <v>414.18901124877146</v>
      </c>
      <c r="Y3210" s="3">
        <f t="shared" si="1158"/>
        <v>500.73785835800288</v>
      </c>
      <c r="Z3210" s="3">
        <f t="shared" si="1158"/>
        <v>583.39027961656404</v>
      </c>
      <c r="AA3210" s="3">
        <f t="shared" si="1158"/>
        <v>1075.4926365011822</v>
      </c>
      <c r="AB3210" s="3">
        <f t="shared" si="1158"/>
        <v>1584.6459040223131</v>
      </c>
      <c r="AC3210" s="3">
        <f t="shared" si="1158"/>
        <v>2081.3776196498675</v>
      </c>
      <c r="AD3210" s="3">
        <f t="shared" si="1158"/>
        <v>2597.0364531272162</v>
      </c>
      <c r="AE3210" s="3">
        <f t="shared" si="1158"/>
        <v>3148.5481622045995</v>
      </c>
      <c r="AF3210" s="3">
        <f t="shared" si="1158"/>
        <v>3754.2287768145748</v>
      </c>
      <c r="AG3210" s="3">
        <f t="shared" si="1158"/>
        <v>4410.2082096015865</v>
      </c>
      <c r="AH3210" s="3">
        <f t="shared" si="1158"/>
        <v>5101.1566954884147</v>
      </c>
      <c r="AI3210" s="3">
        <f t="shared" si="1158"/>
        <v>5814.643503201165</v>
      </c>
      <c r="AJ3210" s="3">
        <f t="shared" si="1158"/>
        <v>8545.0314699349037</v>
      </c>
      <c r="AK3210" s="3">
        <f t="shared" si="1158"/>
        <v>9096.1852016087632</v>
      </c>
      <c r="AL3210" s="3">
        <f t="shared" si="1158"/>
        <v>9770.7095661189378</v>
      </c>
      <c r="AM3210" s="3">
        <f t="shared" si="1158"/>
        <v>10464.631715456606</v>
      </c>
      <c r="AN3210" s="3">
        <f t="shared" si="1158"/>
        <v>11180.152905663323</v>
      </c>
      <c r="AO3210" s="3">
        <f t="shared" si="1158"/>
        <v>11387.812754757359</v>
      </c>
      <c r="AP3210" s="3">
        <f t="shared" si="1158"/>
        <v>11583.338509203126</v>
      </c>
      <c r="AQ3210" s="3">
        <f t="shared" si="1158"/>
        <v>11803.308737225221</v>
      </c>
      <c r="AR3210" s="3">
        <f t="shared" si="1158"/>
        <v>12035.727343674253</v>
      </c>
      <c r="AS3210" s="3">
        <f t="shared" si="1158"/>
        <v>12283.527137214955</v>
      </c>
      <c r="AT3210" s="3">
        <f t="shared" si="1158"/>
        <v>12549.433632767608</v>
      </c>
      <c r="AU3210" s="3">
        <f t="shared" si="1158"/>
        <v>12835.302513546634</v>
      </c>
      <c r="AV3210" s="3">
        <f t="shared" si="1158"/>
        <v>13130.957489394583</v>
      </c>
      <c r="AW3210" s="3">
        <f t="shared" si="1158"/>
        <v>13426.357976682408</v>
      </c>
      <c r="AX3210" s="3"/>
    </row>
    <row r="3211" spans="3:50">
      <c r="C3211" s="10" t="s">
        <v>1</v>
      </c>
      <c r="D3211" s="9"/>
      <c r="E3211" s="8"/>
      <c r="F3211" s="3">
        <f t="shared" si="1158"/>
        <v>0</v>
      </c>
      <c r="G3211" s="3">
        <f t="shared" si="1158"/>
        <v>0</v>
      </c>
      <c r="H3211" s="3">
        <f t="shared" si="1158"/>
        <v>0</v>
      </c>
      <c r="I3211" s="3">
        <f t="shared" si="1158"/>
        <v>0</v>
      </c>
      <c r="J3211" s="3">
        <f t="shared" si="1158"/>
        <v>0</v>
      </c>
      <c r="K3211" s="3">
        <f t="shared" si="1158"/>
        <v>0</v>
      </c>
      <c r="L3211" s="3">
        <f t="shared" si="1158"/>
        <v>0</v>
      </c>
      <c r="M3211" s="3">
        <f t="shared" si="1158"/>
        <v>0</v>
      </c>
      <c r="N3211" s="3">
        <f t="shared" si="1158"/>
        <v>0</v>
      </c>
      <c r="O3211" s="3">
        <f t="shared" si="1158"/>
        <v>0</v>
      </c>
      <c r="P3211" s="3">
        <f t="shared" si="1158"/>
        <v>0</v>
      </c>
      <c r="Q3211" s="3">
        <f t="shared" si="1158"/>
        <v>0</v>
      </c>
      <c r="R3211" s="3">
        <f t="shared" si="1158"/>
        <v>0</v>
      </c>
      <c r="S3211" s="3">
        <f t="shared" si="1158"/>
        <v>0</v>
      </c>
      <c r="T3211" s="3">
        <f t="shared" si="1158"/>
        <v>0</v>
      </c>
      <c r="U3211" s="3">
        <f t="shared" si="1158"/>
        <v>127.02131648517471</v>
      </c>
      <c r="V3211" s="3">
        <f t="shared" si="1158"/>
        <v>256.94199187513544</v>
      </c>
      <c r="W3211" s="3">
        <f t="shared" si="1158"/>
        <v>366.72726761338379</v>
      </c>
      <c r="X3211" s="3">
        <f t="shared" si="1158"/>
        <v>480.85404738781199</v>
      </c>
      <c r="Y3211" s="3">
        <f t="shared" si="1158"/>
        <v>592.67126516080373</v>
      </c>
      <c r="Z3211" s="3">
        <f t="shared" si="1158"/>
        <v>42.209990364370412</v>
      </c>
      <c r="AA3211" s="3">
        <f t="shared" si="1158"/>
        <v>158.46135251279543</v>
      </c>
      <c r="AB3211" s="3">
        <f t="shared" si="1158"/>
        <v>280.351663182577</v>
      </c>
      <c r="AC3211" s="3">
        <f t="shared" si="1158"/>
        <v>403.92874958008173</v>
      </c>
      <c r="AD3211" s="3">
        <f t="shared" si="1158"/>
        <v>535.06686641034776</v>
      </c>
      <c r="AE3211" s="3">
        <f t="shared" si="1158"/>
        <v>677.93194380030729</v>
      </c>
      <c r="AF3211" s="3">
        <f t="shared" si="1158"/>
        <v>837.30052437889083</v>
      </c>
      <c r="AG3211" s="3">
        <f t="shared" si="1158"/>
        <v>1013.152852256638</v>
      </c>
      <c r="AH3211" s="3">
        <f t="shared" si="1158"/>
        <v>1202.5071876198847</v>
      </c>
      <c r="AI3211" s="3">
        <f t="shared" si="1158"/>
        <v>2218.5229061266496</v>
      </c>
      <c r="AJ3211" s="3">
        <f t="shared" si="1158"/>
        <v>3383.5919795158575</v>
      </c>
      <c r="AK3211" s="3">
        <f t="shared" si="1158"/>
        <v>3719.3672038517984</v>
      </c>
      <c r="AL3211" s="3">
        <f t="shared" si="1158"/>
        <v>4108.9384452419263</v>
      </c>
      <c r="AM3211" s="3">
        <f t="shared" si="1158"/>
        <v>4511.179692687082</v>
      </c>
      <c r="AN3211" s="3">
        <f t="shared" si="1158"/>
        <v>4927.1000143426181</v>
      </c>
      <c r="AO3211" s="3">
        <f t="shared" si="1158"/>
        <v>5022.823257369062</v>
      </c>
      <c r="AP3211" s="3">
        <f t="shared" si="1158"/>
        <v>5113.2836229824588</v>
      </c>
      <c r="AQ3211" s="3">
        <f t="shared" si="1158"/>
        <v>5214.6262628512914</v>
      </c>
      <c r="AR3211" s="3">
        <f t="shared" si="1158"/>
        <v>5321.5713954223711</v>
      </c>
      <c r="AS3211" s="3">
        <f t="shared" si="1158"/>
        <v>5435.4278069201964</v>
      </c>
      <c r="AT3211" s="3">
        <f t="shared" si="1158"/>
        <v>5557.4162286554156</v>
      </c>
      <c r="AU3211" s="3">
        <f t="shared" si="1158"/>
        <v>5688.3752332276299</v>
      </c>
      <c r="AV3211" s="3">
        <f t="shared" si="1158"/>
        <v>5823.8090588159148</v>
      </c>
      <c r="AW3211" s="3">
        <f t="shared" si="1158"/>
        <v>5959.2682346576121</v>
      </c>
      <c r="AX3211" s="3"/>
    </row>
    <row r="3212" spans="3:50">
      <c r="C3212" s="7" t="s">
        <v>0</v>
      </c>
      <c r="D3212" s="6"/>
      <c r="E3212" s="5"/>
      <c r="F3212" s="4">
        <f t="shared" si="1158"/>
        <v>0</v>
      </c>
      <c r="G3212" s="4">
        <f t="shared" si="1158"/>
        <v>0</v>
      </c>
      <c r="H3212" s="4">
        <f t="shared" si="1158"/>
        <v>0</v>
      </c>
      <c r="I3212" s="4">
        <f t="shared" si="1158"/>
        <v>0</v>
      </c>
      <c r="J3212" s="4">
        <f t="shared" si="1158"/>
        <v>0</v>
      </c>
      <c r="K3212" s="4">
        <f t="shared" si="1158"/>
        <v>0</v>
      </c>
      <c r="L3212" s="4">
        <f t="shared" si="1158"/>
        <v>0</v>
      </c>
      <c r="M3212" s="4">
        <f t="shared" si="1158"/>
        <v>0</v>
      </c>
      <c r="N3212" s="4">
        <f t="shared" si="1158"/>
        <v>0</v>
      </c>
      <c r="O3212" s="4">
        <f t="shared" si="1158"/>
        <v>0</v>
      </c>
      <c r="P3212" s="4">
        <f t="shared" si="1158"/>
        <v>0</v>
      </c>
      <c r="Q3212" s="4">
        <f t="shared" si="1158"/>
        <v>0</v>
      </c>
      <c r="R3212" s="4">
        <f t="shared" si="1158"/>
        <v>0</v>
      </c>
      <c r="S3212" s="4">
        <f t="shared" si="1158"/>
        <v>0</v>
      </c>
      <c r="T3212" s="4">
        <f t="shared" si="1158"/>
        <v>0</v>
      </c>
      <c r="U3212" s="4">
        <f t="shared" si="1158"/>
        <v>0</v>
      </c>
      <c r="V3212" s="4">
        <f t="shared" si="1158"/>
        <v>0</v>
      </c>
      <c r="W3212" s="4">
        <f t="shared" si="1158"/>
        <v>0</v>
      </c>
      <c r="X3212" s="4">
        <f t="shared" si="1158"/>
        <v>0</v>
      </c>
      <c r="Y3212" s="4">
        <f t="shared" si="1158"/>
        <v>0</v>
      </c>
      <c r="Z3212" s="4">
        <f t="shared" si="1158"/>
        <v>0</v>
      </c>
      <c r="AA3212" s="4">
        <f t="shared" si="1158"/>
        <v>0</v>
      </c>
      <c r="AB3212" s="4">
        <f t="shared" si="1158"/>
        <v>0</v>
      </c>
      <c r="AC3212" s="4">
        <f t="shared" si="1158"/>
        <v>0</v>
      </c>
      <c r="AD3212" s="4">
        <f t="shared" si="1158"/>
        <v>0</v>
      </c>
      <c r="AE3212" s="4">
        <f t="shared" si="1158"/>
        <v>0</v>
      </c>
      <c r="AF3212" s="4">
        <f t="shared" si="1158"/>
        <v>0</v>
      </c>
      <c r="AG3212" s="4">
        <f t="shared" si="1158"/>
        <v>0</v>
      </c>
      <c r="AH3212" s="4">
        <f t="shared" si="1158"/>
        <v>0</v>
      </c>
      <c r="AI3212" s="4">
        <f t="shared" si="1158"/>
        <v>0</v>
      </c>
      <c r="AJ3212" s="4">
        <f t="shared" si="1158"/>
        <v>0</v>
      </c>
      <c r="AK3212" s="4">
        <f t="shared" si="1158"/>
        <v>0</v>
      </c>
      <c r="AL3212" s="4">
        <f t="shared" si="1158"/>
        <v>0</v>
      </c>
      <c r="AM3212" s="4">
        <f t="shared" si="1158"/>
        <v>0</v>
      </c>
      <c r="AN3212" s="4">
        <f t="shared" si="1158"/>
        <v>0</v>
      </c>
      <c r="AO3212" s="4">
        <f t="shared" si="1158"/>
        <v>0</v>
      </c>
      <c r="AP3212" s="4">
        <f t="shared" si="1158"/>
        <v>0</v>
      </c>
      <c r="AQ3212" s="4">
        <f t="shared" si="1158"/>
        <v>0</v>
      </c>
      <c r="AR3212" s="4">
        <f t="shared" si="1158"/>
        <v>0</v>
      </c>
      <c r="AS3212" s="4">
        <f t="shared" si="1158"/>
        <v>0</v>
      </c>
      <c r="AT3212" s="4">
        <f t="shared" si="1158"/>
        <v>0</v>
      </c>
      <c r="AU3212" s="4">
        <f t="shared" si="1158"/>
        <v>0</v>
      </c>
      <c r="AV3212" s="4">
        <f t="shared" si="1158"/>
        <v>0</v>
      </c>
      <c r="AW3212" s="4">
        <f t="shared" si="1158"/>
        <v>0</v>
      </c>
      <c r="AX3212" s="3"/>
    </row>
    <row r="3213" spans="3:50">
      <c r="C3213" s="14">
        <v>17</v>
      </c>
      <c r="D3213" s="13"/>
      <c r="E3213" s="12"/>
      <c r="F3213" s="11">
        <f t="shared" ref="F3213:AW3213" si="1159">SUM(F3214:F3218)</f>
        <v>0</v>
      </c>
      <c r="G3213" s="11">
        <f t="shared" si="1159"/>
        <v>0</v>
      </c>
      <c r="H3213" s="11">
        <f t="shared" si="1159"/>
        <v>0</v>
      </c>
      <c r="I3213" s="11">
        <f t="shared" si="1159"/>
        <v>0</v>
      </c>
      <c r="J3213" s="11">
        <f t="shared" si="1159"/>
        <v>0</v>
      </c>
      <c r="K3213" s="11">
        <f t="shared" si="1159"/>
        <v>0</v>
      </c>
      <c r="L3213" s="11">
        <f t="shared" si="1159"/>
        <v>0</v>
      </c>
      <c r="M3213" s="11">
        <f t="shared" si="1159"/>
        <v>0</v>
      </c>
      <c r="N3213" s="11">
        <f t="shared" si="1159"/>
        <v>0</v>
      </c>
      <c r="O3213" s="11">
        <f t="shared" si="1159"/>
        <v>0</v>
      </c>
      <c r="P3213" s="11">
        <f t="shared" si="1159"/>
        <v>0</v>
      </c>
      <c r="Q3213" s="11">
        <f t="shared" si="1159"/>
        <v>0</v>
      </c>
      <c r="R3213" s="11">
        <f t="shared" si="1159"/>
        <v>0</v>
      </c>
      <c r="S3213" s="11">
        <f t="shared" si="1159"/>
        <v>0</v>
      </c>
      <c r="T3213" s="11">
        <f t="shared" si="1159"/>
        <v>0</v>
      </c>
      <c r="U3213" s="11">
        <f t="shared" si="1159"/>
        <v>0</v>
      </c>
      <c r="V3213" s="11">
        <f t="shared" si="1159"/>
        <v>225.02389799171192</v>
      </c>
      <c r="W3213" s="11">
        <f t="shared" si="1159"/>
        <v>450.53758256287944</v>
      </c>
      <c r="X3213" s="11">
        <f t="shared" si="1159"/>
        <v>636.7870929519928</v>
      </c>
      <c r="Y3213" s="11">
        <f t="shared" si="1159"/>
        <v>827.2100209950338</v>
      </c>
      <c r="Z3213" s="11">
        <f t="shared" si="1159"/>
        <v>1010.5334979220361</v>
      </c>
      <c r="AA3213" s="11">
        <f t="shared" si="1159"/>
        <v>578.68771554368516</v>
      </c>
      <c r="AB3213" s="11">
        <f t="shared" si="1159"/>
        <v>1141.294191910097</v>
      </c>
      <c r="AC3213" s="11">
        <f t="shared" si="1159"/>
        <v>1724.8820682726998</v>
      </c>
      <c r="AD3213" s="11">
        <f t="shared" si="1159"/>
        <v>2298.5360457523784</v>
      </c>
      <c r="AE3213" s="11">
        <f t="shared" si="1159"/>
        <v>2896.6820513518019</v>
      </c>
      <c r="AF3213" s="11">
        <f t="shared" si="1159"/>
        <v>3538.8254806524251</v>
      </c>
      <c r="AG3213" s="11">
        <f t="shared" si="1159"/>
        <v>4246.3217621173571</v>
      </c>
      <c r="AH3213" s="11">
        <f t="shared" si="1159"/>
        <v>5015.5723313362132</v>
      </c>
      <c r="AI3213" s="11">
        <f t="shared" si="1159"/>
        <v>5829.6417992751803</v>
      </c>
      <c r="AJ3213" s="11">
        <f t="shared" si="1159"/>
        <v>7427.9219273678482</v>
      </c>
      <c r="AK3213" s="11">
        <f t="shared" si="1159"/>
        <v>11029.730870586915</v>
      </c>
      <c r="AL3213" s="11">
        <f t="shared" si="1159"/>
        <v>11849.681193744345</v>
      </c>
      <c r="AM3213" s="11">
        <f t="shared" si="1159"/>
        <v>12833.441580632505</v>
      </c>
      <c r="AN3213" s="11">
        <f t="shared" si="1159"/>
        <v>13846.847178485152</v>
      </c>
      <c r="AO3213" s="11">
        <f t="shared" si="1159"/>
        <v>14892.866226988161</v>
      </c>
      <c r="AP3213" s="11">
        <f t="shared" si="1159"/>
        <v>15173.371151273122</v>
      </c>
      <c r="AQ3213" s="11">
        <f t="shared" si="1159"/>
        <v>15437.790627037719</v>
      </c>
      <c r="AR3213" s="11">
        <f t="shared" si="1159"/>
        <v>15734.873304128785</v>
      </c>
      <c r="AS3213" s="11">
        <f t="shared" si="1159"/>
        <v>16048.645791346462</v>
      </c>
      <c r="AT3213" s="11">
        <f t="shared" si="1159"/>
        <v>16383.029874457967</v>
      </c>
      <c r="AU3213" s="11">
        <f t="shared" si="1159"/>
        <v>16741.674254126923</v>
      </c>
      <c r="AV3213" s="11">
        <f t="shared" si="1159"/>
        <v>17127.07003150112</v>
      </c>
      <c r="AW3213" s="11">
        <f t="shared" si="1159"/>
        <v>17525.651349139207</v>
      </c>
      <c r="AX3213" s="11"/>
    </row>
    <row r="3214" spans="3:50">
      <c r="C3214" s="10" t="s">
        <v>4</v>
      </c>
      <c r="D3214" s="9"/>
      <c r="E3214" s="8"/>
      <c r="F3214" s="3">
        <f t="shared" ref="F3214:AW3218" si="1160">F2654*F262</f>
        <v>0</v>
      </c>
      <c r="G3214" s="3">
        <f t="shared" si="1160"/>
        <v>0</v>
      </c>
      <c r="H3214" s="3">
        <f t="shared" si="1160"/>
        <v>0</v>
      </c>
      <c r="I3214" s="3">
        <f t="shared" si="1160"/>
        <v>0</v>
      </c>
      <c r="J3214" s="3">
        <f t="shared" si="1160"/>
        <v>0</v>
      </c>
      <c r="K3214" s="3">
        <f t="shared" si="1160"/>
        <v>0</v>
      </c>
      <c r="L3214" s="3">
        <f t="shared" si="1160"/>
        <v>0</v>
      </c>
      <c r="M3214" s="3">
        <f t="shared" si="1160"/>
        <v>0</v>
      </c>
      <c r="N3214" s="3">
        <f t="shared" si="1160"/>
        <v>0</v>
      </c>
      <c r="O3214" s="3">
        <f t="shared" si="1160"/>
        <v>0</v>
      </c>
      <c r="P3214" s="3">
        <f t="shared" si="1160"/>
        <v>0</v>
      </c>
      <c r="Q3214" s="3">
        <f t="shared" si="1160"/>
        <v>0</v>
      </c>
      <c r="R3214" s="3">
        <f t="shared" si="1160"/>
        <v>0</v>
      </c>
      <c r="S3214" s="3">
        <f t="shared" si="1160"/>
        <v>0</v>
      </c>
      <c r="T3214" s="3">
        <f t="shared" si="1160"/>
        <v>0</v>
      </c>
      <c r="U3214" s="3">
        <f t="shared" si="1160"/>
        <v>0</v>
      </c>
      <c r="V3214" s="3">
        <f t="shared" si="1160"/>
        <v>0</v>
      </c>
      <c r="W3214" s="3">
        <f t="shared" si="1160"/>
        <v>0</v>
      </c>
      <c r="X3214" s="3">
        <f t="shared" si="1160"/>
        <v>0</v>
      </c>
      <c r="Y3214" s="3">
        <f t="shared" si="1160"/>
        <v>0</v>
      </c>
      <c r="Z3214" s="3">
        <f t="shared" si="1160"/>
        <v>0</v>
      </c>
      <c r="AA3214" s="3">
        <f t="shared" si="1160"/>
        <v>0</v>
      </c>
      <c r="AB3214" s="3">
        <f t="shared" si="1160"/>
        <v>0</v>
      </c>
      <c r="AC3214" s="3">
        <f t="shared" si="1160"/>
        <v>0</v>
      </c>
      <c r="AD3214" s="3">
        <f t="shared" si="1160"/>
        <v>0</v>
      </c>
      <c r="AE3214" s="3">
        <f t="shared" si="1160"/>
        <v>0</v>
      </c>
      <c r="AF3214" s="3">
        <f t="shared" si="1160"/>
        <v>0</v>
      </c>
      <c r="AG3214" s="3">
        <f t="shared" si="1160"/>
        <v>0</v>
      </c>
      <c r="AH3214" s="3">
        <f t="shared" si="1160"/>
        <v>0</v>
      </c>
      <c r="AI3214" s="3">
        <f t="shared" si="1160"/>
        <v>0</v>
      </c>
      <c r="AJ3214" s="3">
        <f t="shared" si="1160"/>
        <v>0</v>
      </c>
      <c r="AK3214" s="3">
        <f t="shared" si="1160"/>
        <v>0</v>
      </c>
      <c r="AL3214" s="3">
        <f t="shared" si="1160"/>
        <v>0</v>
      </c>
      <c r="AM3214" s="3">
        <f t="shared" si="1160"/>
        <v>0</v>
      </c>
      <c r="AN3214" s="3">
        <f t="shared" si="1160"/>
        <v>0</v>
      </c>
      <c r="AO3214" s="3">
        <f t="shared" si="1160"/>
        <v>0</v>
      </c>
      <c r="AP3214" s="3">
        <f t="shared" si="1160"/>
        <v>0</v>
      </c>
      <c r="AQ3214" s="3">
        <f t="shared" si="1160"/>
        <v>0</v>
      </c>
      <c r="AR3214" s="3">
        <f t="shared" si="1160"/>
        <v>0</v>
      </c>
      <c r="AS3214" s="3">
        <f t="shared" si="1160"/>
        <v>0</v>
      </c>
      <c r="AT3214" s="3">
        <f t="shared" si="1160"/>
        <v>0</v>
      </c>
      <c r="AU3214" s="3">
        <f t="shared" si="1160"/>
        <v>0</v>
      </c>
      <c r="AV3214" s="3">
        <f t="shared" si="1160"/>
        <v>0</v>
      </c>
      <c r="AW3214" s="3">
        <f t="shared" si="1160"/>
        <v>0</v>
      </c>
      <c r="AX3214" s="3"/>
    </row>
    <row r="3215" spans="3:50">
      <c r="C3215" s="10" t="s">
        <v>3</v>
      </c>
      <c r="D3215" s="9"/>
      <c r="E3215" s="8"/>
      <c r="F3215" s="3">
        <f t="shared" si="1160"/>
        <v>0</v>
      </c>
      <c r="G3215" s="3">
        <f t="shared" si="1160"/>
        <v>0</v>
      </c>
      <c r="H3215" s="3">
        <f t="shared" si="1160"/>
        <v>0</v>
      </c>
      <c r="I3215" s="3">
        <f t="shared" si="1160"/>
        <v>0</v>
      </c>
      <c r="J3215" s="3">
        <f t="shared" si="1160"/>
        <v>0</v>
      </c>
      <c r="K3215" s="3">
        <f t="shared" si="1160"/>
        <v>0</v>
      </c>
      <c r="L3215" s="3">
        <f t="shared" si="1160"/>
        <v>0</v>
      </c>
      <c r="M3215" s="3">
        <f t="shared" si="1160"/>
        <v>0</v>
      </c>
      <c r="N3215" s="3">
        <f t="shared" si="1160"/>
        <v>0</v>
      </c>
      <c r="O3215" s="3">
        <f t="shared" si="1160"/>
        <v>0</v>
      </c>
      <c r="P3215" s="3">
        <f t="shared" si="1160"/>
        <v>0</v>
      </c>
      <c r="Q3215" s="3">
        <f t="shared" si="1160"/>
        <v>0</v>
      </c>
      <c r="R3215" s="3">
        <f t="shared" si="1160"/>
        <v>0</v>
      </c>
      <c r="S3215" s="3">
        <f t="shared" si="1160"/>
        <v>0</v>
      </c>
      <c r="T3215" s="3">
        <f t="shared" si="1160"/>
        <v>0</v>
      </c>
      <c r="U3215" s="3">
        <f t="shared" si="1160"/>
        <v>0</v>
      </c>
      <c r="V3215" s="3">
        <f t="shared" si="1160"/>
        <v>0</v>
      </c>
      <c r="W3215" s="3">
        <f t="shared" si="1160"/>
        <v>0</v>
      </c>
      <c r="X3215" s="3">
        <f t="shared" si="1160"/>
        <v>0</v>
      </c>
      <c r="Y3215" s="3">
        <f t="shared" si="1160"/>
        <v>0</v>
      </c>
      <c r="Z3215" s="3">
        <f t="shared" si="1160"/>
        <v>0</v>
      </c>
      <c r="AA3215" s="3">
        <f t="shared" si="1160"/>
        <v>0</v>
      </c>
      <c r="AB3215" s="3">
        <f t="shared" si="1160"/>
        <v>0</v>
      </c>
      <c r="AC3215" s="3">
        <f t="shared" si="1160"/>
        <v>0</v>
      </c>
      <c r="AD3215" s="3">
        <f t="shared" si="1160"/>
        <v>0</v>
      </c>
      <c r="AE3215" s="3">
        <f t="shared" si="1160"/>
        <v>0</v>
      </c>
      <c r="AF3215" s="3">
        <f t="shared" si="1160"/>
        <v>0</v>
      </c>
      <c r="AG3215" s="3">
        <f t="shared" si="1160"/>
        <v>0</v>
      </c>
      <c r="AH3215" s="3">
        <f t="shared" si="1160"/>
        <v>0</v>
      </c>
      <c r="AI3215" s="3">
        <f t="shared" si="1160"/>
        <v>0</v>
      </c>
      <c r="AJ3215" s="3">
        <f t="shared" si="1160"/>
        <v>0</v>
      </c>
      <c r="AK3215" s="3">
        <f t="shared" si="1160"/>
        <v>0</v>
      </c>
      <c r="AL3215" s="3">
        <f t="shared" si="1160"/>
        <v>0</v>
      </c>
      <c r="AM3215" s="3">
        <f t="shared" si="1160"/>
        <v>0</v>
      </c>
      <c r="AN3215" s="3">
        <f t="shared" si="1160"/>
        <v>0</v>
      </c>
      <c r="AO3215" s="3">
        <f t="shared" si="1160"/>
        <v>0</v>
      </c>
      <c r="AP3215" s="3">
        <f t="shared" si="1160"/>
        <v>0</v>
      </c>
      <c r="AQ3215" s="3">
        <f t="shared" si="1160"/>
        <v>0</v>
      </c>
      <c r="AR3215" s="3">
        <f t="shared" si="1160"/>
        <v>0</v>
      </c>
      <c r="AS3215" s="3">
        <f t="shared" si="1160"/>
        <v>0</v>
      </c>
      <c r="AT3215" s="3">
        <f t="shared" si="1160"/>
        <v>0</v>
      </c>
      <c r="AU3215" s="3">
        <f t="shared" si="1160"/>
        <v>0</v>
      </c>
      <c r="AV3215" s="3">
        <f t="shared" si="1160"/>
        <v>0</v>
      </c>
      <c r="AW3215" s="3">
        <f t="shared" si="1160"/>
        <v>0</v>
      </c>
      <c r="AX3215" s="3"/>
    </row>
    <row r="3216" spans="3:50">
      <c r="C3216" s="10" t="s">
        <v>2</v>
      </c>
      <c r="D3216" s="9"/>
      <c r="E3216" s="8"/>
      <c r="F3216" s="3">
        <f t="shared" si="1160"/>
        <v>0</v>
      </c>
      <c r="G3216" s="3">
        <f t="shared" si="1160"/>
        <v>0</v>
      </c>
      <c r="H3216" s="3">
        <f t="shared" si="1160"/>
        <v>0</v>
      </c>
      <c r="I3216" s="3">
        <f t="shared" si="1160"/>
        <v>0</v>
      </c>
      <c r="J3216" s="3">
        <f t="shared" si="1160"/>
        <v>0</v>
      </c>
      <c r="K3216" s="3">
        <f t="shared" si="1160"/>
        <v>0</v>
      </c>
      <c r="L3216" s="3">
        <f t="shared" si="1160"/>
        <v>0</v>
      </c>
      <c r="M3216" s="3">
        <f t="shared" si="1160"/>
        <v>0</v>
      </c>
      <c r="N3216" s="3">
        <f t="shared" si="1160"/>
        <v>0</v>
      </c>
      <c r="O3216" s="3">
        <f t="shared" si="1160"/>
        <v>0</v>
      </c>
      <c r="P3216" s="3">
        <f t="shared" si="1160"/>
        <v>0</v>
      </c>
      <c r="Q3216" s="3">
        <f t="shared" si="1160"/>
        <v>0</v>
      </c>
      <c r="R3216" s="3">
        <f t="shared" si="1160"/>
        <v>0</v>
      </c>
      <c r="S3216" s="3">
        <f t="shared" si="1160"/>
        <v>0</v>
      </c>
      <c r="T3216" s="3">
        <f t="shared" si="1160"/>
        <v>0</v>
      </c>
      <c r="U3216" s="3">
        <f t="shared" si="1160"/>
        <v>0</v>
      </c>
      <c r="V3216" s="3">
        <f t="shared" si="1160"/>
        <v>107.72922835753549</v>
      </c>
      <c r="W3216" s="3">
        <f t="shared" si="1160"/>
        <v>213.2709025591432</v>
      </c>
      <c r="X3216" s="3">
        <f t="shared" si="1160"/>
        <v>298.14193566001518</v>
      </c>
      <c r="Y3216" s="3">
        <f t="shared" si="1160"/>
        <v>383.17733269272884</v>
      </c>
      <c r="Z3216" s="3">
        <f t="shared" si="1160"/>
        <v>463.24598609074786</v>
      </c>
      <c r="AA3216" s="3">
        <f t="shared" si="1160"/>
        <v>539.70995171592278</v>
      </c>
      <c r="AB3216" s="3">
        <f t="shared" si="1160"/>
        <v>994.96700441836242</v>
      </c>
      <c r="AC3216" s="3">
        <f t="shared" si="1160"/>
        <v>1465.998310614352</v>
      </c>
      <c r="AD3216" s="3">
        <f t="shared" si="1160"/>
        <v>1925.5381069121563</v>
      </c>
      <c r="AE3216" s="3">
        <f t="shared" si="1160"/>
        <v>2402.5878861797628</v>
      </c>
      <c r="AF3216" s="3">
        <f t="shared" si="1160"/>
        <v>2912.8061196281437</v>
      </c>
      <c r="AG3216" s="3">
        <f t="shared" si="1160"/>
        <v>3473.1374564499902</v>
      </c>
      <c r="AH3216" s="3">
        <f t="shared" si="1160"/>
        <v>4080.001575318769</v>
      </c>
      <c r="AI3216" s="3">
        <f t="shared" si="1160"/>
        <v>4719.2165005336155</v>
      </c>
      <c r="AJ3216" s="3">
        <f t="shared" si="1160"/>
        <v>5379.2822301060887</v>
      </c>
      <c r="AK3216" s="3">
        <f t="shared" si="1160"/>
        <v>7905.2371682996845</v>
      </c>
      <c r="AL3216" s="3">
        <f t="shared" si="1160"/>
        <v>8415.1242272771815</v>
      </c>
      <c r="AM3216" s="3">
        <f t="shared" si="1160"/>
        <v>9039.1447585076148</v>
      </c>
      <c r="AN3216" s="3">
        <f t="shared" si="1160"/>
        <v>9681.1106993179328</v>
      </c>
      <c r="AO3216" s="3">
        <f t="shared" si="1160"/>
        <v>10343.058490549563</v>
      </c>
      <c r="AP3216" s="3">
        <f t="shared" si="1160"/>
        <v>10535.170171261041</v>
      </c>
      <c r="AQ3216" s="3">
        <f t="shared" si="1160"/>
        <v>10716.056276460638</v>
      </c>
      <c r="AR3216" s="3">
        <f t="shared" si="1160"/>
        <v>10919.55661798634</v>
      </c>
      <c r="AS3216" s="3">
        <f t="shared" si="1160"/>
        <v>11134.573287353773</v>
      </c>
      <c r="AT3216" s="3">
        <f t="shared" si="1160"/>
        <v>11363.819504303034</v>
      </c>
      <c r="AU3216" s="3">
        <f t="shared" si="1160"/>
        <v>11609.8167155867</v>
      </c>
      <c r="AV3216" s="3">
        <f t="shared" si="1160"/>
        <v>11874.281663380718</v>
      </c>
      <c r="AW3216" s="3">
        <f t="shared" si="1160"/>
        <v>12147.799989473406</v>
      </c>
      <c r="AX3216" s="3"/>
    </row>
    <row r="3217" spans="3:50">
      <c r="C3217" s="10" t="s">
        <v>1</v>
      </c>
      <c r="D3217" s="9"/>
      <c r="E3217" s="8"/>
      <c r="F3217" s="3">
        <f t="shared" si="1160"/>
        <v>0</v>
      </c>
      <c r="G3217" s="3">
        <f t="shared" si="1160"/>
        <v>0</v>
      </c>
      <c r="H3217" s="3">
        <f t="shared" si="1160"/>
        <v>0</v>
      </c>
      <c r="I3217" s="3">
        <f t="shared" si="1160"/>
        <v>0</v>
      </c>
      <c r="J3217" s="3">
        <f t="shared" si="1160"/>
        <v>0</v>
      </c>
      <c r="K3217" s="3">
        <f t="shared" si="1160"/>
        <v>0</v>
      </c>
      <c r="L3217" s="3">
        <f t="shared" si="1160"/>
        <v>0</v>
      </c>
      <c r="M3217" s="3">
        <f t="shared" si="1160"/>
        <v>0</v>
      </c>
      <c r="N3217" s="3">
        <f t="shared" si="1160"/>
        <v>0</v>
      </c>
      <c r="O3217" s="3">
        <f t="shared" si="1160"/>
        <v>0</v>
      </c>
      <c r="P3217" s="3">
        <f t="shared" si="1160"/>
        <v>0</v>
      </c>
      <c r="Q3217" s="3">
        <f t="shared" si="1160"/>
        <v>0</v>
      </c>
      <c r="R3217" s="3">
        <f t="shared" si="1160"/>
        <v>0</v>
      </c>
      <c r="S3217" s="3">
        <f t="shared" si="1160"/>
        <v>0</v>
      </c>
      <c r="T3217" s="3">
        <f t="shared" si="1160"/>
        <v>0</v>
      </c>
      <c r="U3217" s="3">
        <f t="shared" si="1160"/>
        <v>0</v>
      </c>
      <c r="V3217" s="3">
        <f t="shared" si="1160"/>
        <v>117.29466963417643</v>
      </c>
      <c r="W3217" s="3">
        <f t="shared" si="1160"/>
        <v>237.26668000373624</v>
      </c>
      <c r="X3217" s="3">
        <f t="shared" si="1160"/>
        <v>338.64515729197763</v>
      </c>
      <c r="Y3217" s="3">
        <f t="shared" si="1160"/>
        <v>444.03268830230502</v>
      </c>
      <c r="Z3217" s="3">
        <f t="shared" si="1160"/>
        <v>547.28751183128816</v>
      </c>
      <c r="AA3217" s="3">
        <f t="shared" si="1160"/>
        <v>38.977763827762359</v>
      </c>
      <c r="AB3217" s="3">
        <f t="shared" si="1160"/>
        <v>146.32718749173455</v>
      </c>
      <c r="AC3217" s="3">
        <f t="shared" si="1160"/>
        <v>258.8837576583478</v>
      </c>
      <c r="AD3217" s="3">
        <f t="shared" si="1160"/>
        <v>372.99793884022188</v>
      </c>
      <c r="AE3217" s="3">
        <f t="shared" si="1160"/>
        <v>494.09416517203897</v>
      </c>
      <c r="AF3217" s="3">
        <f t="shared" si="1160"/>
        <v>626.01936102428147</v>
      </c>
      <c r="AG3217" s="3">
        <f t="shared" si="1160"/>
        <v>773.18430566736697</v>
      </c>
      <c r="AH3217" s="3">
        <f t="shared" si="1160"/>
        <v>935.57075601744384</v>
      </c>
      <c r="AI3217" s="3">
        <f t="shared" si="1160"/>
        <v>1110.4252987415648</v>
      </c>
      <c r="AJ3217" s="3">
        <f t="shared" si="1160"/>
        <v>2048.639697261759</v>
      </c>
      <c r="AK3217" s="3">
        <f t="shared" si="1160"/>
        <v>3124.4937022872305</v>
      </c>
      <c r="AL3217" s="3">
        <f t="shared" si="1160"/>
        <v>3434.5569664671639</v>
      </c>
      <c r="AM3217" s="3">
        <f t="shared" si="1160"/>
        <v>3794.2968221248893</v>
      </c>
      <c r="AN3217" s="3">
        <f t="shared" si="1160"/>
        <v>4165.7364791672189</v>
      </c>
      <c r="AO3217" s="3">
        <f t="shared" si="1160"/>
        <v>4549.8077364385963</v>
      </c>
      <c r="AP3217" s="3">
        <f t="shared" si="1160"/>
        <v>4638.2009800120813</v>
      </c>
      <c r="AQ3217" s="3">
        <f t="shared" si="1160"/>
        <v>4721.7343505770805</v>
      </c>
      <c r="AR3217" s="3">
        <f t="shared" si="1160"/>
        <v>4815.3166861424452</v>
      </c>
      <c r="AS3217" s="3">
        <f t="shared" si="1160"/>
        <v>4914.0725039926892</v>
      </c>
      <c r="AT3217" s="3">
        <f t="shared" si="1160"/>
        <v>5019.2103701549322</v>
      </c>
      <c r="AU3217" s="3">
        <f t="shared" si="1160"/>
        <v>5131.8575385402246</v>
      </c>
      <c r="AV3217" s="3">
        <f t="shared" si="1160"/>
        <v>5252.788368120403</v>
      </c>
      <c r="AW3217" s="3">
        <f t="shared" si="1160"/>
        <v>5377.8513596658004</v>
      </c>
      <c r="AX3217" s="3"/>
    </row>
    <row r="3218" spans="3:50">
      <c r="C3218" s="7" t="s">
        <v>0</v>
      </c>
      <c r="D3218" s="6"/>
      <c r="E3218" s="5"/>
      <c r="F3218" s="4">
        <f t="shared" si="1160"/>
        <v>0</v>
      </c>
      <c r="G3218" s="4">
        <f t="shared" si="1160"/>
        <v>0</v>
      </c>
      <c r="H3218" s="4">
        <f t="shared" si="1160"/>
        <v>0</v>
      </c>
      <c r="I3218" s="4">
        <f t="shared" si="1160"/>
        <v>0</v>
      </c>
      <c r="J3218" s="4">
        <f t="shared" si="1160"/>
        <v>0</v>
      </c>
      <c r="K3218" s="4">
        <f t="shared" si="1160"/>
        <v>0</v>
      </c>
      <c r="L3218" s="4">
        <f t="shared" si="1160"/>
        <v>0</v>
      </c>
      <c r="M3218" s="4">
        <f t="shared" si="1160"/>
        <v>0</v>
      </c>
      <c r="N3218" s="4">
        <f t="shared" si="1160"/>
        <v>0</v>
      </c>
      <c r="O3218" s="4">
        <f t="shared" si="1160"/>
        <v>0</v>
      </c>
      <c r="P3218" s="4">
        <f t="shared" si="1160"/>
        <v>0</v>
      </c>
      <c r="Q3218" s="4">
        <f t="shared" si="1160"/>
        <v>0</v>
      </c>
      <c r="R3218" s="4">
        <f t="shared" si="1160"/>
        <v>0</v>
      </c>
      <c r="S3218" s="4">
        <f t="shared" si="1160"/>
        <v>0</v>
      </c>
      <c r="T3218" s="4">
        <f t="shared" si="1160"/>
        <v>0</v>
      </c>
      <c r="U3218" s="4">
        <f t="shared" si="1160"/>
        <v>0</v>
      </c>
      <c r="V3218" s="4">
        <f t="shared" si="1160"/>
        <v>0</v>
      </c>
      <c r="W3218" s="4">
        <f t="shared" si="1160"/>
        <v>0</v>
      </c>
      <c r="X3218" s="4">
        <f t="shared" si="1160"/>
        <v>0</v>
      </c>
      <c r="Y3218" s="4">
        <f t="shared" si="1160"/>
        <v>0</v>
      </c>
      <c r="Z3218" s="4">
        <f t="shared" si="1160"/>
        <v>0</v>
      </c>
      <c r="AA3218" s="4">
        <f t="shared" si="1160"/>
        <v>0</v>
      </c>
      <c r="AB3218" s="4">
        <f t="shared" si="1160"/>
        <v>0</v>
      </c>
      <c r="AC3218" s="4">
        <f t="shared" si="1160"/>
        <v>0</v>
      </c>
      <c r="AD3218" s="4">
        <f t="shared" si="1160"/>
        <v>0</v>
      </c>
      <c r="AE3218" s="4">
        <f t="shared" si="1160"/>
        <v>0</v>
      </c>
      <c r="AF3218" s="4">
        <f t="shared" si="1160"/>
        <v>0</v>
      </c>
      <c r="AG3218" s="4">
        <f t="shared" si="1160"/>
        <v>0</v>
      </c>
      <c r="AH3218" s="4">
        <f t="shared" si="1160"/>
        <v>0</v>
      </c>
      <c r="AI3218" s="4">
        <f t="shared" si="1160"/>
        <v>0</v>
      </c>
      <c r="AJ3218" s="4">
        <f t="shared" si="1160"/>
        <v>0</v>
      </c>
      <c r="AK3218" s="4">
        <f t="shared" si="1160"/>
        <v>0</v>
      </c>
      <c r="AL3218" s="4">
        <f t="shared" si="1160"/>
        <v>0</v>
      </c>
      <c r="AM3218" s="4">
        <f t="shared" si="1160"/>
        <v>0</v>
      </c>
      <c r="AN3218" s="4">
        <f t="shared" si="1160"/>
        <v>0</v>
      </c>
      <c r="AO3218" s="4">
        <f t="shared" si="1160"/>
        <v>0</v>
      </c>
      <c r="AP3218" s="4">
        <f t="shared" si="1160"/>
        <v>0</v>
      </c>
      <c r="AQ3218" s="4">
        <f t="shared" si="1160"/>
        <v>0</v>
      </c>
      <c r="AR3218" s="4">
        <f t="shared" si="1160"/>
        <v>0</v>
      </c>
      <c r="AS3218" s="4">
        <f t="shared" si="1160"/>
        <v>0</v>
      </c>
      <c r="AT3218" s="4">
        <f t="shared" si="1160"/>
        <v>0</v>
      </c>
      <c r="AU3218" s="4">
        <f t="shared" si="1160"/>
        <v>0</v>
      </c>
      <c r="AV3218" s="4">
        <f t="shared" si="1160"/>
        <v>0</v>
      </c>
      <c r="AW3218" s="4">
        <f t="shared" si="1160"/>
        <v>0</v>
      </c>
      <c r="AX3218" s="3"/>
    </row>
    <row r="3219" spans="3:50">
      <c r="C3219" s="14">
        <v>18</v>
      </c>
      <c r="D3219" s="13"/>
      <c r="E3219" s="12"/>
      <c r="F3219" s="11">
        <f t="shared" ref="F3219:AW3219" si="1161">SUM(F3220:F3224)</f>
        <v>0</v>
      </c>
      <c r="G3219" s="11">
        <f t="shared" si="1161"/>
        <v>0</v>
      </c>
      <c r="H3219" s="11">
        <f t="shared" si="1161"/>
        <v>0</v>
      </c>
      <c r="I3219" s="11">
        <f t="shared" si="1161"/>
        <v>0</v>
      </c>
      <c r="J3219" s="11">
        <f t="shared" si="1161"/>
        <v>0</v>
      </c>
      <c r="K3219" s="11">
        <f t="shared" si="1161"/>
        <v>0</v>
      </c>
      <c r="L3219" s="11">
        <f t="shared" si="1161"/>
        <v>0</v>
      </c>
      <c r="M3219" s="11">
        <f t="shared" si="1161"/>
        <v>0</v>
      </c>
      <c r="N3219" s="11">
        <f t="shared" si="1161"/>
        <v>0</v>
      </c>
      <c r="O3219" s="11">
        <f t="shared" si="1161"/>
        <v>0</v>
      </c>
      <c r="P3219" s="11">
        <f t="shared" si="1161"/>
        <v>0</v>
      </c>
      <c r="Q3219" s="11">
        <f t="shared" si="1161"/>
        <v>0</v>
      </c>
      <c r="R3219" s="11">
        <f t="shared" si="1161"/>
        <v>0</v>
      </c>
      <c r="S3219" s="11">
        <f t="shared" si="1161"/>
        <v>0</v>
      </c>
      <c r="T3219" s="11">
        <f t="shared" si="1161"/>
        <v>0</v>
      </c>
      <c r="U3219" s="11">
        <f t="shared" si="1161"/>
        <v>0</v>
      </c>
      <c r="V3219" s="11">
        <f t="shared" si="1161"/>
        <v>0</v>
      </c>
      <c r="W3219" s="11">
        <f t="shared" si="1161"/>
        <v>207.15558866265684</v>
      </c>
      <c r="X3219" s="11">
        <f t="shared" si="1161"/>
        <v>414.75775193132461</v>
      </c>
      <c r="Y3219" s="11">
        <f t="shared" si="1161"/>
        <v>586.21022203793791</v>
      </c>
      <c r="Z3219" s="11">
        <f t="shared" si="1161"/>
        <v>761.5014438440644</v>
      </c>
      <c r="AA3219" s="11">
        <f t="shared" si="1161"/>
        <v>930.25415903277963</v>
      </c>
      <c r="AB3219" s="11">
        <f t="shared" si="1161"/>
        <v>533.20475985701353</v>
      </c>
      <c r="AC3219" s="11">
        <f t="shared" si="1161"/>
        <v>1051.4683364192983</v>
      </c>
      <c r="AD3219" s="11">
        <f t="shared" si="1161"/>
        <v>1589.0574770746243</v>
      </c>
      <c r="AE3219" s="11">
        <f t="shared" si="1161"/>
        <v>2117.489519230985</v>
      </c>
      <c r="AF3219" s="11">
        <f t="shared" si="1161"/>
        <v>2668.4790858563324</v>
      </c>
      <c r="AG3219" s="11">
        <f t="shared" si="1161"/>
        <v>3259.9939944532011</v>
      </c>
      <c r="AH3219" s="11">
        <f t="shared" si="1161"/>
        <v>3911.7059054719912</v>
      </c>
      <c r="AI3219" s="11">
        <f t="shared" si="1161"/>
        <v>4620.2986900910855</v>
      </c>
      <c r="AJ3219" s="11">
        <f t="shared" si="1161"/>
        <v>5370.1709016732866</v>
      </c>
      <c r="AK3219" s="11">
        <f t="shared" si="1161"/>
        <v>6841.3501005434227</v>
      </c>
      <c r="AL3219" s="11">
        <f t="shared" si="1161"/>
        <v>10158.582523885871</v>
      </c>
      <c r="AM3219" s="11">
        <f t="shared" si="1161"/>
        <v>10913.632928540632</v>
      </c>
      <c r="AN3219" s="11">
        <f t="shared" si="1161"/>
        <v>11819.549541172433</v>
      </c>
      <c r="AO3219" s="11">
        <f t="shared" si="1161"/>
        <v>12752.764042523235</v>
      </c>
      <c r="AP3219" s="11">
        <f t="shared" si="1161"/>
        <v>13716.010073042489</v>
      </c>
      <c r="AQ3219" s="11">
        <f t="shared" si="1161"/>
        <v>13974.344273832819</v>
      </c>
      <c r="AR3219" s="11">
        <f t="shared" si="1161"/>
        <v>14217.864025063847</v>
      </c>
      <c r="AS3219" s="11">
        <f t="shared" si="1161"/>
        <v>14491.465758157952</v>
      </c>
      <c r="AT3219" s="11">
        <f t="shared" si="1161"/>
        <v>14780.438314841165</v>
      </c>
      <c r="AU3219" s="11">
        <f t="shared" si="1161"/>
        <v>15088.393556972233</v>
      </c>
      <c r="AV3219" s="11">
        <f t="shared" si="1161"/>
        <v>15418.691837118</v>
      </c>
      <c r="AW3219" s="11">
        <f t="shared" si="1161"/>
        <v>15773.627382196853</v>
      </c>
      <c r="AX3219" s="11"/>
    </row>
    <row r="3220" spans="3:50">
      <c r="C3220" s="10" t="s">
        <v>4</v>
      </c>
      <c r="D3220" s="9"/>
      <c r="E3220" s="8"/>
      <c r="F3220" s="3">
        <f t="shared" ref="F3220:AW3224" si="1162">F2660*F268</f>
        <v>0</v>
      </c>
      <c r="G3220" s="3">
        <f t="shared" si="1162"/>
        <v>0</v>
      </c>
      <c r="H3220" s="3">
        <f t="shared" si="1162"/>
        <v>0</v>
      </c>
      <c r="I3220" s="3">
        <f t="shared" si="1162"/>
        <v>0</v>
      </c>
      <c r="J3220" s="3">
        <f t="shared" si="1162"/>
        <v>0</v>
      </c>
      <c r="K3220" s="3">
        <f t="shared" si="1162"/>
        <v>0</v>
      </c>
      <c r="L3220" s="3">
        <f t="shared" si="1162"/>
        <v>0</v>
      </c>
      <c r="M3220" s="3">
        <f t="shared" si="1162"/>
        <v>0</v>
      </c>
      <c r="N3220" s="3">
        <f t="shared" si="1162"/>
        <v>0</v>
      </c>
      <c r="O3220" s="3">
        <f t="shared" si="1162"/>
        <v>0</v>
      </c>
      <c r="P3220" s="3">
        <f t="shared" si="1162"/>
        <v>0</v>
      </c>
      <c r="Q3220" s="3">
        <f t="shared" si="1162"/>
        <v>0</v>
      </c>
      <c r="R3220" s="3">
        <f t="shared" si="1162"/>
        <v>0</v>
      </c>
      <c r="S3220" s="3">
        <f t="shared" si="1162"/>
        <v>0</v>
      </c>
      <c r="T3220" s="3">
        <f t="shared" si="1162"/>
        <v>0</v>
      </c>
      <c r="U3220" s="3">
        <f t="shared" si="1162"/>
        <v>0</v>
      </c>
      <c r="V3220" s="3">
        <f t="shared" si="1162"/>
        <v>0</v>
      </c>
      <c r="W3220" s="3">
        <f t="shared" si="1162"/>
        <v>0</v>
      </c>
      <c r="X3220" s="3">
        <f t="shared" si="1162"/>
        <v>0</v>
      </c>
      <c r="Y3220" s="3">
        <f t="shared" si="1162"/>
        <v>0</v>
      </c>
      <c r="Z3220" s="3">
        <f t="shared" si="1162"/>
        <v>0</v>
      </c>
      <c r="AA3220" s="3">
        <f t="shared" si="1162"/>
        <v>0</v>
      </c>
      <c r="AB3220" s="3">
        <f t="shared" si="1162"/>
        <v>0</v>
      </c>
      <c r="AC3220" s="3">
        <f t="shared" si="1162"/>
        <v>0</v>
      </c>
      <c r="AD3220" s="3">
        <f t="shared" si="1162"/>
        <v>0</v>
      </c>
      <c r="AE3220" s="3">
        <f t="shared" si="1162"/>
        <v>0</v>
      </c>
      <c r="AF3220" s="3">
        <f t="shared" si="1162"/>
        <v>0</v>
      </c>
      <c r="AG3220" s="3">
        <f t="shared" si="1162"/>
        <v>0</v>
      </c>
      <c r="AH3220" s="3">
        <f t="shared" si="1162"/>
        <v>0</v>
      </c>
      <c r="AI3220" s="3">
        <f t="shared" si="1162"/>
        <v>0</v>
      </c>
      <c r="AJ3220" s="3">
        <f t="shared" si="1162"/>
        <v>0</v>
      </c>
      <c r="AK3220" s="3">
        <f t="shared" si="1162"/>
        <v>0</v>
      </c>
      <c r="AL3220" s="3">
        <f t="shared" si="1162"/>
        <v>0</v>
      </c>
      <c r="AM3220" s="3">
        <f t="shared" si="1162"/>
        <v>0</v>
      </c>
      <c r="AN3220" s="3">
        <f t="shared" si="1162"/>
        <v>0</v>
      </c>
      <c r="AO3220" s="3">
        <f t="shared" si="1162"/>
        <v>0</v>
      </c>
      <c r="AP3220" s="3">
        <f t="shared" si="1162"/>
        <v>0</v>
      </c>
      <c r="AQ3220" s="3">
        <f t="shared" si="1162"/>
        <v>0</v>
      </c>
      <c r="AR3220" s="3">
        <f t="shared" si="1162"/>
        <v>0</v>
      </c>
      <c r="AS3220" s="3">
        <f t="shared" si="1162"/>
        <v>0</v>
      </c>
      <c r="AT3220" s="3">
        <f t="shared" si="1162"/>
        <v>0</v>
      </c>
      <c r="AU3220" s="3">
        <f t="shared" si="1162"/>
        <v>0</v>
      </c>
      <c r="AV3220" s="3">
        <f t="shared" si="1162"/>
        <v>0</v>
      </c>
      <c r="AW3220" s="3">
        <f t="shared" si="1162"/>
        <v>0</v>
      </c>
      <c r="AX3220" s="3"/>
    </row>
    <row r="3221" spans="3:50">
      <c r="C3221" s="10" t="s">
        <v>3</v>
      </c>
      <c r="D3221" s="9"/>
      <c r="E3221" s="8"/>
      <c r="F3221" s="3">
        <f t="shared" si="1162"/>
        <v>0</v>
      </c>
      <c r="G3221" s="3">
        <f t="shared" si="1162"/>
        <v>0</v>
      </c>
      <c r="H3221" s="3">
        <f t="shared" si="1162"/>
        <v>0</v>
      </c>
      <c r="I3221" s="3">
        <f t="shared" si="1162"/>
        <v>0</v>
      </c>
      <c r="J3221" s="3">
        <f t="shared" si="1162"/>
        <v>0</v>
      </c>
      <c r="K3221" s="3">
        <f t="shared" si="1162"/>
        <v>0</v>
      </c>
      <c r="L3221" s="3">
        <f t="shared" si="1162"/>
        <v>0</v>
      </c>
      <c r="M3221" s="3">
        <f t="shared" si="1162"/>
        <v>0</v>
      </c>
      <c r="N3221" s="3">
        <f t="shared" si="1162"/>
        <v>0</v>
      </c>
      <c r="O3221" s="3">
        <f t="shared" si="1162"/>
        <v>0</v>
      </c>
      <c r="P3221" s="3">
        <f t="shared" si="1162"/>
        <v>0</v>
      </c>
      <c r="Q3221" s="3">
        <f t="shared" si="1162"/>
        <v>0</v>
      </c>
      <c r="R3221" s="3">
        <f t="shared" si="1162"/>
        <v>0</v>
      </c>
      <c r="S3221" s="3">
        <f t="shared" si="1162"/>
        <v>0</v>
      </c>
      <c r="T3221" s="3">
        <f t="shared" si="1162"/>
        <v>0</v>
      </c>
      <c r="U3221" s="3">
        <f t="shared" si="1162"/>
        <v>0</v>
      </c>
      <c r="V3221" s="3">
        <f t="shared" si="1162"/>
        <v>0</v>
      </c>
      <c r="W3221" s="3">
        <f t="shared" si="1162"/>
        <v>0</v>
      </c>
      <c r="X3221" s="3">
        <f t="shared" si="1162"/>
        <v>0</v>
      </c>
      <c r="Y3221" s="3">
        <f t="shared" si="1162"/>
        <v>0</v>
      </c>
      <c r="Z3221" s="3">
        <f t="shared" si="1162"/>
        <v>0</v>
      </c>
      <c r="AA3221" s="3">
        <f t="shared" si="1162"/>
        <v>0</v>
      </c>
      <c r="AB3221" s="3">
        <f t="shared" si="1162"/>
        <v>0</v>
      </c>
      <c r="AC3221" s="3">
        <f t="shared" si="1162"/>
        <v>0</v>
      </c>
      <c r="AD3221" s="3">
        <f t="shared" si="1162"/>
        <v>0</v>
      </c>
      <c r="AE3221" s="3">
        <f t="shared" si="1162"/>
        <v>0</v>
      </c>
      <c r="AF3221" s="3">
        <f t="shared" si="1162"/>
        <v>0</v>
      </c>
      <c r="AG3221" s="3">
        <f t="shared" si="1162"/>
        <v>0</v>
      </c>
      <c r="AH3221" s="3">
        <f t="shared" si="1162"/>
        <v>0</v>
      </c>
      <c r="AI3221" s="3">
        <f t="shared" si="1162"/>
        <v>0</v>
      </c>
      <c r="AJ3221" s="3">
        <f t="shared" si="1162"/>
        <v>0</v>
      </c>
      <c r="AK3221" s="3">
        <f t="shared" si="1162"/>
        <v>0</v>
      </c>
      <c r="AL3221" s="3">
        <f t="shared" si="1162"/>
        <v>0</v>
      </c>
      <c r="AM3221" s="3">
        <f t="shared" si="1162"/>
        <v>0</v>
      </c>
      <c r="AN3221" s="3">
        <f t="shared" si="1162"/>
        <v>0</v>
      </c>
      <c r="AO3221" s="3">
        <f t="shared" si="1162"/>
        <v>0</v>
      </c>
      <c r="AP3221" s="3">
        <f t="shared" si="1162"/>
        <v>0</v>
      </c>
      <c r="AQ3221" s="3">
        <f t="shared" si="1162"/>
        <v>0</v>
      </c>
      <c r="AR3221" s="3">
        <f t="shared" si="1162"/>
        <v>0</v>
      </c>
      <c r="AS3221" s="3">
        <f t="shared" si="1162"/>
        <v>0</v>
      </c>
      <c r="AT3221" s="3">
        <f t="shared" si="1162"/>
        <v>0</v>
      </c>
      <c r="AU3221" s="3">
        <f t="shared" si="1162"/>
        <v>0</v>
      </c>
      <c r="AV3221" s="3">
        <f t="shared" si="1162"/>
        <v>0</v>
      </c>
      <c r="AW3221" s="3">
        <f t="shared" si="1162"/>
        <v>0</v>
      </c>
      <c r="AX3221" s="3"/>
    </row>
    <row r="3222" spans="3:50">
      <c r="C3222" s="10" t="s">
        <v>2</v>
      </c>
      <c r="D3222" s="9"/>
      <c r="E3222" s="8"/>
      <c r="F3222" s="3">
        <f t="shared" si="1162"/>
        <v>0</v>
      </c>
      <c r="G3222" s="3">
        <f t="shared" si="1162"/>
        <v>0</v>
      </c>
      <c r="H3222" s="3">
        <f t="shared" si="1162"/>
        <v>0</v>
      </c>
      <c r="I3222" s="3">
        <f t="shared" si="1162"/>
        <v>0</v>
      </c>
      <c r="J3222" s="3">
        <f t="shared" si="1162"/>
        <v>0</v>
      </c>
      <c r="K3222" s="3">
        <f t="shared" si="1162"/>
        <v>0</v>
      </c>
      <c r="L3222" s="3">
        <f t="shared" si="1162"/>
        <v>0</v>
      </c>
      <c r="M3222" s="3">
        <f t="shared" si="1162"/>
        <v>0</v>
      </c>
      <c r="N3222" s="3">
        <f t="shared" si="1162"/>
        <v>0</v>
      </c>
      <c r="O3222" s="3">
        <f t="shared" si="1162"/>
        <v>0</v>
      </c>
      <c r="P3222" s="3">
        <f t="shared" si="1162"/>
        <v>0</v>
      </c>
      <c r="Q3222" s="3">
        <f t="shared" si="1162"/>
        <v>0</v>
      </c>
      <c r="R3222" s="3">
        <f t="shared" si="1162"/>
        <v>0</v>
      </c>
      <c r="S3222" s="3">
        <f t="shared" si="1162"/>
        <v>0</v>
      </c>
      <c r="T3222" s="3">
        <f t="shared" si="1162"/>
        <v>0</v>
      </c>
      <c r="U3222" s="3">
        <f t="shared" si="1162"/>
        <v>0</v>
      </c>
      <c r="V3222" s="3">
        <f t="shared" si="1162"/>
        <v>0</v>
      </c>
      <c r="W3222" s="3">
        <f t="shared" si="1162"/>
        <v>99.275006251939118</v>
      </c>
      <c r="X3222" s="3">
        <f t="shared" si="1162"/>
        <v>196.53413013084722</v>
      </c>
      <c r="Y3222" s="3">
        <f t="shared" si="1162"/>
        <v>274.74477426295329</v>
      </c>
      <c r="Z3222" s="3">
        <f t="shared" si="1162"/>
        <v>353.10688360658969</v>
      </c>
      <c r="AA3222" s="3">
        <f t="shared" si="1162"/>
        <v>426.8920224019023</v>
      </c>
      <c r="AB3222" s="3">
        <f t="shared" si="1162"/>
        <v>497.35535701610894</v>
      </c>
      <c r="AC3222" s="3">
        <f t="shared" si="1162"/>
        <v>916.88539025163163</v>
      </c>
      <c r="AD3222" s="3">
        <f t="shared" si="1162"/>
        <v>1350.9517674122642</v>
      </c>
      <c r="AE3222" s="3">
        <f t="shared" si="1162"/>
        <v>1774.4284491450192</v>
      </c>
      <c r="AF3222" s="3">
        <f t="shared" si="1162"/>
        <v>2214.0409901547878</v>
      </c>
      <c r="AG3222" s="3">
        <f t="shared" si="1162"/>
        <v>2684.2190382824142</v>
      </c>
      <c r="AH3222" s="3">
        <f t="shared" si="1162"/>
        <v>3200.5774844928496</v>
      </c>
      <c r="AI3222" s="3">
        <f t="shared" si="1162"/>
        <v>3759.816978855768</v>
      </c>
      <c r="AJ3222" s="3">
        <f t="shared" si="1162"/>
        <v>4348.8684987128472</v>
      </c>
      <c r="AK3222" s="3">
        <f t="shared" si="1162"/>
        <v>4957.134522976211</v>
      </c>
      <c r="AL3222" s="3">
        <f t="shared" si="1162"/>
        <v>7284.8611400187174</v>
      </c>
      <c r="AM3222" s="3">
        <f t="shared" si="1162"/>
        <v>7754.7340031174626</v>
      </c>
      <c r="AN3222" s="3">
        <f t="shared" si="1162"/>
        <v>8329.7835331636543</v>
      </c>
      <c r="AO3222" s="3">
        <f t="shared" si="1162"/>
        <v>8921.370178302921</v>
      </c>
      <c r="AP3222" s="3">
        <f t="shared" si="1162"/>
        <v>9531.3705664508852</v>
      </c>
      <c r="AQ3222" s="3">
        <f t="shared" si="1162"/>
        <v>9708.4059782372406</v>
      </c>
      <c r="AR3222" s="3">
        <f t="shared" si="1162"/>
        <v>9875.0967593591558</v>
      </c>
      <c r="AS3222" s="3">
        <f t="shared" si="1162"/>
        <v>10062.62708873446</v>
      </c>
      <c r="AT3222" s="3">
        <f t="shared" si="1162"/>
        <v>10260.76998385369</v>
      </c>
      <c r="AU3222" s="3">
        <f t="shared" si="1162"/>
        <v>10472.025740233379</v>
      </c>
      <c r="AV3222" s="3">
        <f t="shared" si="1162"/>
        <v>10698.717930091965</v>
      </c>
      <c r="AW3222" s="3">
        <f t="shared" si="1162"/>
        <v>10942.428571539565</v>
      </c>
      <c r="AX3222" s="3"/>
    </row>
    <row r="3223" spans="3:50">
      <c r="C3223" s="10" t="s">
        <v>1</v>
      </c>
      <c r="D3223" s="9"/>
      <c r="E3223" s="8"/>
      <c r="F3223" s="3">
        <f t="shared" si="1162"/>
        <v>0</v>
      </c>
      <c r="G3223" s="3">
        <f t="shared" si="1162"/>
        <v>0</v>
      </c>
      <c r="H3223" s="3">
        <f t="shared" si="1162"/>
        <v>0</v>
      </c>
      <c r="I3223" s="3">
        <f t="shared" si="1162"/>
        <v>0</v>
      </c>
      <c r="J3223" s="3">
        <f t="shared" si="1162"/>
        <v>0</v>
      </c>
      <c r="K3223" s="3">
        <f t="shared" si="1162"/>
        <v>0</v>
      </c>
      <c r="L3223" s="3">
        <f t="shared" si="1162"/>
        <v>0</v>
      </c>
      <c r="M3223" s="3">
        <f t="shared" si="1162"/>
        <v>0</v>
      </c>
      <c r="N3223" s="3">
        <f t="shared" si="1162"/>
        <v>0</v>
      </c>
      <c r="O3223" s="3">
        <f t="shared" si="1162"/>
        <v>0</v>
      </c>
      <c r="P3223" s="3">
        <f t="shared" si="1162"/>
        <v>0</v>
      </c>
      <c r="Q3223" s="3">
        <f t="shared" si="1162"/>
        <v>0</v>
      </c>
      <c r="R3223" s="3">
        <f t="shared" si="1162"/>
        <v>0</v>
      </c>
      <c r="S3223" s="3">
        <f t="shared" si="1162"/>
        <v>0</v>
      </c>
      <c r="T3223" s="3">
        <f t="shared" si="1162"/>
        <v>0</v>
      </c>
      <c r="U3223" s="3">
        <f t="shared" si="1162"/>
        <v>0</v>
      </c>
      <c r="V3223" s="3">
        <f t="shared" si="1162"/>
        <v>0</v>
      </c>
      <c r="W3223" s="3">
        <f t="shared" si="1162"/>
        <v>107.88058241071774</v>
      </c>
      <c r="X3223" s="3">
        <f t="shared" si="1162"/>
        <v>218.22362180047742</v>
      </c>
      <c r="Y3223" s="3">
        <f t="shared" si="1162"/>
        <v>311.46544777498468</v>
      </c>
      <c r="Z3223" s="3">
        <f t="shared" si="1162"/>
        <v>408.39456023747465</v>
      </c>
      <c r="AA3223" s="3">
        <f t="shared" si="1162"/>
        <v>503.36213663087733</v>
      </c>
      <c r="AB3223" s="3">
        <f t="shared" si="1162"/>
        <v>35.849402840904588</v>
      </c>
      <c r="AC3223" s="3">
        <f t="shared" si="1162"/>
        <v>134.58294616766671</v>
      </c>
      <c r="AD3223" s="3">
        <f t="shared" si="1162"/>
        <v>238.10570966236017</v>
      </c>
      <c r="AE3223" s="3">
        <f t="shared" si="1162"/>
        <v>343.06107008596587</v>
      </c>
      <c r="AF3223" s="3">
        <f t="shared" si="1162"/>
        <v>454.43809570154463</v>
      </c>
      <c r="AG3223" s="3">
        <f t="shared" si="1162"/>
        <v>575.77495617078694</v>
      </c>
      <c r="AH3223" s="3">
        <f t="shared" si="1162"/>
        <v>711.12842097914165</v>
      </c>
      <c r="AI3223" s="3">
        <f t="shared" si="1162"/>
        <v>860.48171123531733</v>
      </c>
      <c r="AJ3223" s="3">
        <f t="shared" si="1162"/>
        <v>1021.3024029604392</v>
      </c>
      <c r="AK3223" s="3">
        <f t="shared" si="1162"/>
        <v>1884.2155775672115</v>
      </c>
      <c r="AL3223" s="3">
        <f t="shared" si="1162"/>
        <v>2873.7213838671537</v>
      </c>
      <c r="AM3223" s="3">
        <f t="shared" si="1162"/>
        <v>3158.8989254231692</v>
      </c>
      <c r="AN3223" s="3">
        <f t="shared" si="1162"/>
        <v>3489.7660080087799</v>
      </c>
      <c r="AO3223" s="3">
        <f t="shared" si="1162"/>
        <v>3831.3938642203138</v>
      </c>
      <c r="AP3223" s="3">
        <f t="shared" si="1162"/>
        <v>4184.6395065916031</v>
      </c>
      <c r="AQ3223" s="3">
        <f t="shared" si="1162"/>
        <v>4265.9382955955789</v>
      </c>
      <c r="AR3223" s="3">
        <f t="shared" si="1162"/>
        <v>4342.7672657046915</v>
      </c>
      <c r="AS3223" s="3">
        <f t="shared" si="1162"/>
        <v>4428.8386694234932</v>
      </c>
      <c r="AT3223" s="3">
        <f t="shared" si="1162"/>
        <v>4519.6683309874743</v>
      </c>
      <c r="AU3223" s="3">
        <f t="shared" si="1162"/>
        <v>4616.3678167388534</v>
      </c>
      <c r="AV3223" s="3">
        <f t="shared" si="1162"/>
        <v>4719.9739070260348</v>
      </c>
      <c r="AW3223" s="3">
        <f t="shared" si="1162"/>
        <v>4831.198810657288</v>
      </c>
      <c r="AX3223" s="3"/>
    </row>
    <row r="3224" spans="3:50">
      <c r="C3224" s="7" t="s">
        <v>0</v>
      </c>
      <c r="D3224" s="6"/>
      <c r="E3224" s="5"/>
      <c r="F3224" s="4">
        <f t="shared" si="1162"/>
        <v>0</v>
      </c>
      <c r="G3224" s="4">
        <f t="shared" si="1162"/>
        <v>0</v>
      </c>
      <c r="H3224" s="4">
        <f t="shared" si="1162"/>
        <v>0</v>
      </c>
      <c r="I3224" s="4">
        <f t="shared" si="1162"/>
        <v>0</v>
      </c>
      <c r="J3224" s="4">
        <f t="shared" si="1162"/>
        <v>0</v>
      </c>
      <c r="K3224" s="4">
        <f t="shared" si="1162"/>
        <v>0</v>
      </c>
      <c r="L3224" s="4">
        <f t="shared" si="1162"/>
        <v>0</v>
      </c>
      <c r="M3224" s="4">
        <f t="shared" si="1162"/>
        <v>0</v>
      </c>
      <c r="N3224" s="4">
        <f t="shared" si="1162"/>
        <v>0</v>
      </c>
      <c r="O3224" s="4">
        <f t="shared" si="1162"/>
        <v>0</v>
      </c>
      <c r="P3224" s="4">
        <f t="shared" si="1162"/>
        <v>0</v>
      </c>
      <c r="Q3224" s="4">
        <f t="shared" si="1162"/>
        <v>0</v>
      </c>
      <c r="R3224" s="4">
        <f t="shared" si="1162"/>
        <v>0</v>
      </c>
      <c r="S3224" s="4">
        <f t="shared" si="1162"/>
        <v>0</v>
      </c>
      <c r="T3224" s="4">
        <f t="shared" si="1162"/>
        <v>0</v>
      </c>
      <c r="U3224" s="4">
        <f t="shared" si="1162"/>
        <v>0</v>
      </c>
      <c r="V3224" s="4">
        <f t="shared" si="1162"/>
        <v>0</v>
      </c>
      <c r="W3224" s="4">
        <f t="shared" si="1162"/>
        <v>0</v>
      </c>
      <c r="X3224" s="4">
        <f t="shared" si="1162"/>
        <v>0</v>
      </c>
      <c r="Y3224" s="4">
        <f t="shared" si="1162"/>
        <v>0</v>
      </c>
      <c r="Z3224" s="4">
        <f t="shared" si="1162"/>
        <v>0</v>
      </c>
      <c r="AA3224" s="4">
        <f t="shared" si="1162"/>
        <v>0</v>
      </c>
      <c r="AB3224" s="4">
        <f t="shared" si="1162"/>
        <v>0</v>
      </c>
      <c r="AC3224" s="4">
        <f t="shared" si="1162"/>
        <v>0</v>
      </c>
      <c r="AD3224" s="4">
        <f t="shared" si="1162"/>
        <v>0</v>
      </c>
      <c r="AE3224" s="4">
        <f t="shared" si="1162"/>
        <v>0</v>
      </c>
      <c r="AF3224" s="4">
        <f t="shared" si="1162"/>
        <v>0</v>
      </c>
      <c r="AG3224" s="4">
        <f t="shared" si="1162"/>
        <v>0</v>
      </c>
      <c r="AH3224" s="4">
        <f t="shared" si="1162"/>
        <v>0</v>
      </c>
      <c r="AI3224" s="4">
        <f t="shared" si="1162"/>
        <v>0</v>
      </c>
      <c r="AJ3224" s="4">
        <f t="shared" si="1162"/>
        <v>0</v>
      </c>
      <c r="AK3224" s="4">
        <f t="shared" si="1162"/>
        <v>0</v>
      </c>
      <c r="AL3224" s="4">
        <f t="shared" si="1162"/>
        <v>0</v>
      </c>
      <c r="AM3224" s="4">
        <f t="shared" si="1162"/>
        <v>0</v>
      </c>
      <c r="AN3224" s="4">
        <f t="shared" si="1162"/>
        <v>0</v>
      </c>
      <c r="AO3224" s="4">
        <f t="shared" si="1162"/>
        <v>0</v>
      </c>
      <c r="AP3224" s="4">
        <f t="shared" si="1162"/>
        <v>0</v>
      </c>
      <c r="AQ3224" s="4">
        <f t="shared" si="1162"/>
        <v>0</v>
      </c>
      <c r="AR3224" s="4">
        <f t="shared" si="1162"/>
        <v>0</v>
      </c>
      <c r="AS3224" s="4">
        <f t="shared" si="1162"/>
        <v>0</v>
      </c>
      <c r="AT3224" s="4">
        <f t="shared" si="1162"/>
        <v>0</v>
      </c>
      <c r="AU3224" s="4">
        <f t="shared" si="1162"/>
        <v>0</v>
      </c>
      <c r="AV3224" s="4">
        <f t="shared" si="1162"/>
        <v>0</v>
      </c>
      <c r="AW3224" s="4">
        <f t="shared" si="1162"/>
        <v>0</v>
      </c>
      <c r="AX3224" s="3"/>
    </row>
    <row r="3225" spans="3:50">
      <c r="C3225" s="14">
        <v>19</v>
      </c>
      <c r="D3225" s="13"/>
      <c r="E3225" s="12"/>
      <c r="F3225" s="11">
        <f t="shared" ref="F3225:AW3225" si="1163">SUM(F3226:F3230)</f>
        <v>0</v>
      </c>
      <c r="G3225" s="11">
        <f t="shared" si="1163"/>
        <v>0</v>
      </c>
      <c r="H3225" s="11">
        <f t="shared" si="1163"/>
        <v>0</v>
      </c>
      <c r="I3225" s="11">
        <f t="shared" si="1163"/>
        <v>0</v>
      </c>
      <c r="J3225" s="11">
        <f t="shared" si="1163"/>
        <v>0</v>
      </c>
      <c r="K3225" s="11">
        <f t="shared" si="1163"/>
        <v>0</v>
      </c>
      <c r="L3225" s="11">
        <f t="shared" si="1163"/>
        <v>0</v>
      </c>
      <c r="M3225" s="11">
        <f t="shared" si="1163"/>
        <v>0</v>
      </c>
      <c r="N3225" s="11">
        <f t="shared" si="1163"/>
        <v>0</v>
      </c>
      <c r="O3225" s="11">
        <f t="shared" si="1163"/>
        <v>0</v>
      </c>
      <c r="P3225" s="11">
        <f t="shared" si="1163"/>
        <v>0</v>
      </c>
      <c r="Q3225" s="11">
        <f t="shared" si="1163"/>
        <v>0</v>
      </c>
      <c r="R3225" s="11">
        <f t="shared" si="1163"/>
        <v>0</v>
      </c>
      <c r="S3225" s="11">
        <f t="shared" si="1163"/>
        <v>0</v>
      </c>
      <c r="T3225" s="11">
        <f t="shared" si="1163"/>
        <v>0</v>
      </c>
      <c r="U3225" s="11">
        <f t="shared" si="1163"/>
        <v>0</v>
      </c>
      <c r="V3225" s="11">
        <f t="shared" si="1163"/>
        <v>0</v>
      </c>
      <c r="W3225" s="11">
        <f t="shared" si="1163"/>
        <v>0</v>
      </c>
      <c r="X3225" s="11">
        <f t="shared" si="1163"/>
        <v>189.95102836254011</v>
      </c>
      <c r="Y3225" s="11">
        <f t="shared" si="1163"/>
        <v>380.30738292600017</v>
      </c>
      <c r="Z3225" s="11">
        <f t="shared" si="1163"/>
        <v>537.51310976033722</v>
      </c>
      <c r="AA3225" s="11">
        <f t="shared" si="1163"/>
        <v>698.23562540262355</v>
      </c>
      <c r="AB3225" s="11">
        <f t="shared" si="1163"/>
        <v>852.95997368127883</v>
      </c>
      <c r="AC3225" s="11">
        <f t="shared" si="1163"/>
        <v>489.37248038553452</v>
      </c>
      <c r="AD3225" s="11">
        <f t="shared" si="1163"/>
        <v>964.91284121633964</v>
      </c>
      <c r="AE3225" s="11">
        <f t="shared" si="1163"/>
        <v>1458.1835913190125</v>
      </c>
      <c r="AF3225" s="11">
        <f t="shared" si="1163"/>
        <v>1943.0461843943374</v>
      </c>
      <c r="AG3225" s="11">
        <f t="shared" si="1163"/>
        <v>2448.6028028189085</v>
      </c>
      <c r="AH3225" s="11">
        <f t="shared" si="1163"/>
        <v>2991.3398667813831</v>
      </c>
      <c r="AI3225" s="11">
        <f t="shared" si="1163"/>
        <v>3589.3068207017404</v>
      </c>
      <c r="AJ3225" s="11">
        <f t="shared" si="1163"/>
        <v>4239.4597546474315</v>
      </c>
      <c r="AK3225" s="11">
        <f t="shared" si="1163"/>
        <v>4927.4825115924677</v>
      </c>
      <c r="AL3225" s="11">
        <f t="shared" si="1163"/>
        <v>6276.2977155763274</v>
      </c>
      <c r="AM3225" s="11">
        <f t="shared" si="1163"/>
        <v>9319.4060902310248</v>
      </c>
      <c r="AN3225" s="11">
        <f t="shared" si="1163"/>
        <v>10011.950032749723</v>
      </c>
      <c r="AO3225" s="11">
        <f t="shared" si="1163"/>
        <v>10842.891865264459</v>
      </c>
      <c r="AP3225" s="11">
        <f t="shared" si="1163"/>
        <v>11698.870904257721</v>
      </c>
      <c r="AQ3225" s="11">
        <f t="shared" si="1163"/>
        <v>12582.39481447282</v>
      </c>
      <c r="AR3225" s="11">
        <f t="shared" si="1163"/>
        <v>12819.373305646026</v>
      </c>
      <c r="AS3225" s="11">
        <f t="shared" si="1163"/>
        <v>13042.761654332475</v>
      </c>
      <c r="AT3225" s="11">
        <f t="shared" si="1163"/>
        <v>13293.745616890137</v>
      </c>
      <c r="AU3225" s="11">
        <f t="shared" si="1163"/>
        <v>13558.829890759207</v>
      </c>
      <c r="AV3225" s="11">
        <f t="shared" si="1163"/>
        <v>13841.327802891046</v>
      </c>
      <c r="AW3225" s="11">
        <f t="shared" si="1163"/>
        <v>14144.321954317467</v>
      </c>
      <c r="AX3225" s="11"/>
    </row>
    <row r="3226" spans="3:50">
      <c r="C3226" s="10" t="s">
        <v>4</v>
      </c>
      <c r="D3226" s="9"/>
      <c r="E3226" s="8"/>
      <c r="F3226" s="3">
        <f t="shared" ref="F3226:AW3230" si="1164">F2666*F274</f>
        <v>0</v>
      </c>
      <c r="G3226" s="3">
        <f t="shared" si="1164"/>
        <v>0</v>
      </c>
      <c r="H3226" s="3">
        <f t="shared" si="1164"/>
        <v>0</v>
      </c>
      <c r="I3226" s="3">
        <f t="shared" si="1164"/>
        <v>0</v>
      </c>
      <c r="J3226" s="3">
        <f t="shared" si="1164"/>
        <v>0</v>
      </c>
      <c r="K3226" s="3">
        <f t="shared" si="1164"/>
        <v>0</v>
      </c>
      <c r="L3226" s="3">
        <f t="shared" si="1164"/>
        <v>0</v>
      </c>
      <c r="M3226" s="3">
        <f t="shared" si="1164"/>
        <v>0</v>
      </c>
      <c r="N3226" s="3">
        <f t="shared" si="1164"/>
        <v>0</v>
      </c>
      <c r="O3226" s="3">
        <f t="shared" si="1164"/>
        <v>0</v>
      </c>
      <c r="P3226" s="3">
        <f t="shared" si="1164"/>
        <v>0</v>
      </c>
      <c r="Q3226" s="3">
        <f t="shared" si="1164"/>
        <v>0</v>
      </c>
      <c r="R3226" s="3">
        <f t="shared" si="1164"/>
        <v>0</v>
      </c>
      <c r="S3226" s="3">
        <f t="shared" si="1164"/>
        <v>0</v>
      </c>
      <c r="T3226" s="3">
        <f t="shared" si="1164"/>
        <v>0</v>
      </c>
      <c r="U3226" s="3">
        <f t="shared" si="1164"/>
        <v>0</v>
      </c>
      <c r="V3226" s="3">
        <f t="shared" si="1164"/>
        <v>0</v>
      </c>
      <c r="W3226" s="3">
        <f t="shared" si="1164"/>
        <v>0</v>
      </c>
      <c r="X3226" s="3">
        <f t="shared" si="1164"/>
        <v>0</v>
      </c>
      <c r="Y3226" s="3">
        <f t="shared" si="1164"/>
        <v>0</v>
      </c>
      <c r="Z3226" s="3">
        <f t="shared" si="1164"/>
        <v>0</v>
      </c>
      <c r="AA3226" s="3">
        <f t="shared" si="1164"/>
        <v>0</v>
      </c>
      <c r="AB3226" s="3">
        <f t="shared" si="1164"/>
        <v>0</v>
      </c>
      <c r="AC3226" s="3">
        <f t="shared" si="1164"/>
        <v>0</v>
      </c>
      <c r="AD3226" s="3">
        <f t="shared" si="1164"/>
        <v>0</v>
      </c>
      <c r="AE3226" s="3">
        <f t="shared" si="1164"/>
        <v>0</v>
      </c>
      <c r="AF3226" s="3">
        <f t="shared" si="1164"/>
        <v>0</v>
      </c>
      <c r="AG3226" s="3">
        <f t="shared" si="1164"/>
        <v>0</v>
      </c>
      <c r="AH3226" s="3">
        <f t="shared" si="1164"/>
        <v>0</v>
      </c>
      <c r="AI3226" s="3">
        <f t="shared" si="1164"/>
        <v>0</v>
      </c>
      <c r="AJ3226" s="3">
        <f t="shared" si="1164"/>
        <v>0</v>
      </c>
      <c r="AK3226" s="3">
        <f t="shared" si="1164"/>
        <v>0</v>
      </c>
      <c r="AL3226" s="3">
        <f t="shared" si="1164"/>
        <v>0</v>
      </c>
      <c r="AM3226" s="3">
        <f t="shared" si="1164"/>
        <v>0</v>
      </c>
      <c r="AN3226" s="3">
        <f t="shared" si="1164"/>
        <v>0</v>
      </c>
      <c r="AO3226" s="3">
        <f t="shared" si="1164"/>
        <v>0</v>
      </c>
      <c r="AP3226" s="3">
        <f t="shared" si="1164"/>
        <v>0</v>
      </c>
      <c r="AQ3226" s="3">
        <f t="shared" si="1164"/>
        <v>0</v>
      </c>
      <c r="AR3226" s="3">
        <f t="shared" si="1164"/>
        <v>0</v>
      </c>
      <c r="AS3226" s="3">
        <f t="shared" si="1164"/>
        <v>0</v>
      </c>
      <c r="AT3226" s="3">
        <f t="shared" si="1164"/>
        <v>0</v>
      </c>
      <c r="AU3226" s="3">
        <f t="shared" si="1164"/>
        <v>0</v>
      </c>
      <c r="AV3226" s="3">
        <f t="shared" si="1164"/>
        <v>0</v>
      </c>
      <c r="AW3226" s="3">
        <f t="shared" si="1164"/>
        <v>0</v>
      </c>
      <c r="AX3226" s="3"/>
    </row>
    <row r="3227" spans="3:50">
      <c r="C3227" s="10" t="s">
        <v>3</v>
      </c>
      <c r="D3227" s="9"/>
      <c r="E3227" s="8"/>
      <c r="F3227" s="3">
        <f t="shared" si="1164"/>
        <v>0</v>
      </c>
      <c r="G3227" s="3">
        <f t="shared" si="1164"/>
        <v>0</v>
      </c>
      <c r="H3227" s="3">
        <f t="shared" si="1164"/>
        <v>0</v>
      </c>
      <c r="I3227" s="3">
        <f t="shared" si="1164"/>
        <v>0</v>
      </c>
      <c r="J3227" s="3">
        <f t="shared" si="1164"/>
        <v>0</v>
      </c>
      <c r="K3227" s="3">
        <f t="shared" si="1164"/>
        <v>0</v>
      </c>
      <c r="L3227" s="3">
        <f t="shared" si="1164"/>
        <v>0</v>
      </c>
      <c r="M3227" s="3">
        <f t="shared" si="1164"/>
        <v>0</v>
      </c>
      <c r="N3227" s="3">
        <f t="shared" si="1164"/>
        <v>0</v>
      </c>
      <c r="O3227" s="3">
        <f t="shared" si="1164"/>
        <v>0</v>
      </c>
      <c r="P3227" s="3">
        <f t="shared" si="1164"/>
        <v>0</v>
      </c>
      <c r="Q3227" s="3">
        <f t="shared" si="1164"/>
        <v>0</v>
      </c>
      <c r="R3227" s="3">
        <f t="shared" si="1164"/>
        <v>0</v>
      </c>
      <c r="S3227" s="3">
        <f t="shared" si="1164"/>
        <v>0</v>
      </c>
      <c r="T3227" s="3">
        <f t="shared" si="1164"/>
        <v>0</v>
      </c>
      <c r="U3227" s="3">
        <f t="shared" si="1164"/>
        <v>0</v>
      </c>
      <c r="V3227" s="3">
        <f t="shared" si="1164"/>
        <v>0</v>
      </c>
      <c r="W3227" s="3">
        <f t="shared" si="1164"/>
        <v>0</v>
      </c>
      <c r="X3227" s="3">
        <f t="shared" si="1164"/>
        <v>0</v>
      </c>
      <c r="Y3227" s="3">
        <f t="shared" si="1164"/>
        <v>0</v>
      </c>
      <c r="Z3227" s="3">
        <f t="shared" si="1164"/>
        <v>0</v>
      </c>
      <c r="AA3227" s="3">
        <f t="shared" si="1164"/>
        <v>0</v>
      </c>
      <c r="AB3227" s="3">
        <f t="shared" si="1164"/>
        <v>0</v>
      </c>
      <c r="AC3227" s="3">
        <f t="shared" si="1164"/>
        <v>0</v>
      </c>
      <c r="AD3227" s="3">
        <f t="shared" si="1164"/>
        <v>0</v>
      </c>
      <c r="AE3227" s="3">
        <f t="shared" si="1164"/>
        <v>0</v>
      </c>
      <c r="AF3227" s="3">
        <f t="shared" si="1164"/>
        <v>0</v>
      </c>
      <c r="AG3227" s="3">
        <f t="shared" si="1164"/>
        <v>0</v>
      </c>
      <c r="AH3227" s="3">
        <f t="shared" si="1164"/>
        <v>0</v>
      </c>
      <c r="AI3227" s="3">
        <f t="shared" si="1164"/>
        <v>0</v>
      </c>
      <c r="AJ3227" s="3">
        <f t="shared" si="1164"/>
        <v>0</v>
      </c>
      <c r="AK3227" s="3">
        <f t="shared" si="1164"/>
        <v>0</v>
      </c>
      <c r="AL3227" s="3">
        <f t="shared" si="1164"/>
        <v>0</v>
      </c>
      <c r="AM3227" s="3">
        <f t="shared" si="1164"/>
        <v>0</v>
      </c>
      <c r="AN3227" s="3">
        <f t="shared" si="1164"/>
        <v>0</v>
      </c>
      <c r="AO3227" s="3">
        <f t="shared" si="1164"/>
        <v>0</v>
      </c>
      <c r="AP3227" s="3">
        <f t="shared" si="1164"/>
        <v>0</v>
      </c>
      <c r="AQ3227" s="3">
        <f t="shared" si="1164"/>
        <v>0</v>
      </c>
      <c r="AR3227" s="3">
        <f t="shared" si="1164"/>
        <v>0</v>
      </c>
      <c r="AS3227" s="3">
        <f t="shared" si="1164"/>
        <v>0</v>
      </c>
      <c r="AT3227" s="3">
        <f t="shared" si="1164"/>
        <v>0</v>
      </c>
      <c r="AU3227" s="3">
        <f t="shared" si="1164"/>
        <v>0</v>
      </c>
      <c r="AV3227" s="3">
        <f t="shared" si="1164"/>
        <v>0</v>
      </c>
      <c r="AW3227" s="3">
        <f t="shared" si="1164"/>
        <v>0</v>
      </c>
      <c r="AX3227" s="3"/>
    </row>
    <row r="3228" spans="3:50">
      <c r="C3228" s="10" t="s">
        <v>2</v>
      </c>
      <c r="D3228" s="9"/>
      <c r="E3228" s="8"/>
      <c r="F3228" s="3">
        <f t="shared" si="1164"/>
        <v>0</v>
      </c>
      <c r="G3228" s="3">
        <f t="shared" si="1164"/>
        <v>0</v>
      </c>
      <c r="H3228" s="3">
        <f t="shared" si="1164"/>
        <v>0</v>
      </c>
      <c r="I3228" s="3">
        <f t="shared" si="1164"/>
        <v>0</v>
      </c>
      <c r="J3228" s="3">
        <f t="shared" si="1164"/>
        <v>0</v>
      </c>
      <c r="K3228" s="3">
        <f t="shared" si="1164"/>
        <v>0</v>
      </c>
      <c r="L3228" s="3">
        <f t="shared" si="1164"/>
        <v>0</v>
      </c>
      <c r="M3228" s="3">
        <f t="shared" si="1164"/>
        <v>0</v>
      </c>
      <c r="N3228" s="3">
        <f t="shared" si="1164"/>
        <v>0</v>
      </c>
      <c r="O3228" s="3">
        <f t="shared" si="1164"/>
        <v>0</v>
      </c>
      <c r="P3228" s="3">
        <f t="shared" si="1164"/>
        <v>0</v>
      </c>
      <c r="Q3228" s="3">
        <f t="shared" si="1164"/>
        <v>0</v>
      </c>
      <c r="R3228" s="3">
        <f t="shared" si="1164"/>
        <v>0</v>
      </c>
      <c r="S3228" s="3">
        <f t="shared" si="1164"/>
        <v>0</v>
      </c>
      <c r="T3228" s="3">
        <f t="shared" si="1164"/>
        <v>0</v>
      </c>
      <c r="U3228" s="3">
        <f t="shared" si="1164"/>
        <v>0</v>
      </c>
      <c r="V3228" s="3">
        <f t="shared" si="1164"/>
        <v>0</v>
      </c>
      <c r="W3228" s="3">
        <f t="shared" si="1164"/>
        <v>0</v>
      </c>
      <c r="X3228" s="3">
        <f t="shared" si="1164"/>
        <v>91.126521667303436</v>
      </c>
      <c r="Y3228" s="3">
        <f t="shared" si="1164"/>
        <v>180.40262442575732</v>
      </c>
      <c r="Z3228" s="3">
        <f t="shared" si="1164"/>
        <v>252.19374513373424</v>
      </c>
      <c r="AA3228" s="3">
        <f t="shared" si="1164"/>
        <v>324.12389880077569</v>
      </c>
      <c r="AB3228" s="3">
        <f t="shared" si="1164"/>
        <v>391.85275929656353</v>
      </c>
      <c r="AC3228" s="3">
        <f t="shared" si="1164"/>
        <v>456.53246903313715</v>
      </c>
      <c r="AD3228" s="3">
        <f t="shared" si="1164"/>
        <v>841.62751064613769</v>
      </c>
      <c r="AE3228" s="3">
        <f t="shared" si="1164"/>
        <v>1240.0657542358094</v>
      </c>
      <c r="AF3228" s="3">
        <f t="shared" si="1164"/>
        <v>1628.7835037525854</v>
      </c>
      <c r="AG3228" s="3">
        <f t="shared" si="1164"/>
        <v>2032.3126825055961</v>
      </c>
      <c r="AH3228" s="3">
        <f t="shared" si="1164"/>
        <v>2463.8985539933224</v>
      </c>
      <c r="AI3228" s="3">
        <f t="shared" si="1164"/>
        <v>2937.8743401773827</v>
      </c>
      <c r="AJ3228" s="3">
        <f t="shared" si="1164"/>
        <v>3451.2115015062332</v>
      </c>
      <c r="AK3228" s="3">
        <f t="shared" si="1164"/>
        <v>3991.9137196575989</v>
      </c>
      <c r="AL3228" s="3">
        <f t="shared" si="1164"/>
        <v>4550.2533172281328</v>
      </c>
      <c r="AM3228" s="3">
        <f t="shared" si="1164"/>
        <v>6686.9203194459196</v>
      </c>
      <c r="AN3228" s="3">
        <f t="shared" si="1164"/>
        <v>7118.2260554675631</v>
      </c>
      <c r="AO3228" s="3">
        <f t="shared" si="1164"/>
        <v>7646.07556601346</v>
      </c>
      <c r="AP3228" s="3">
        <f t="shared" si="1164"/>
        <v>8189.1048265663167</v>
      </c>
      <c r="AQ3228" s="3">
        <f t="shared" si="1164"/>
        <v>8749.0364315723145</v>
      </c>
      <c r="AR3228" s="3">
        <f t="shared" si="1164"/>
        <v>8911.5407908980469</v>
      </c>
      <c r="AS3228" s="3">
        <f t="shared" si="1164"/>
        <v>9064.5496060181104</v>
      </c>
      <c r="AT3228" s="3">
        <f t="shared" si="1164"/>
        <v>9236.6874609352562</v>
      </c>
      <c r="AU3228" s="3">
        <f t="shared" si="1164"/>
        <v>9418.5668030476354</v>
      </c>
      <c r="AV3228" s="3">
        <f t="shared" si="1164"/>
        <v>9612.4827038154581</v>
      </c>
      <c r="AW3228" s="3">
        <f t="shared" si="1164"/>
        <v>9820.5680168350536</v>
      </c>
      <c r="AX3228" s="3"/>
    </row>
    <row r="3229" spans="3:50">
      <c r="C3229" s="10" t="s">
        <v>1</v>
      </c>
      <c r="D3229" s="9"/>
      <c r="E3229" s="8"/>
      <c r="F3229" s="3">
        <f t="shared" si="1164"/>
        <v>0</v>
      </c>
      <c r="G3229" s="3">
        <f t="shared" si="1164"/>
        <v>0</v>
      </c>
      <c r="H3229" s="3">
        <f t="shared" si="1164"/>
        <v>0</v>
      </c>
      <c r="I3229" s="3">
        <f t="shared" si="1164"/>
        <v>0</v>
      </c>
      <c r="J3229" s="3">
        <f t="shared" si="1164"/>
        <v>0</v>
      </c>
      <c r="K3229" s="3">
        <f t="shared" si="1164"/>
        <v>0</v>
      </c>
      <c r="L3229" s="3">
        <f t="shared" si="1164"/>
        <v>0</v>
      </c>
      <c r="M3229" s="3">
        <f t="shared" si="1164"/>
        <v>0</v>
      </c>
      <c r="N3229" s="3">
        <f t="shared" si="1164"/>
        <v>0</v>
      </c>
      <c r="O3229" s="3">
        <f t="shared" si="1164"/>
        <v>0</v>
      </c>
      <c r="P3229" s="3">
        <f t="shared" si="1164"/>
        <v>0</v>
      </c>
      <c r="Q3229" s="3">
        <f t="shared" si="1164"/>
        <v>0</v>
      </c>
      <c r="R3229" s="3">
        <f t="shared" si="1164"/>
        <v>0</v>
      </c>
      <c r="S3229" s="3">
        <f t="shared" si="1164"/>
        <v>0</v>
      </c>
      <c r="T3229" s="3">
        <f t="shared" si="1164"/>
        <v>0</v>
      </c>
      <c r="U3229" s="3">
        <f t="shared" si="1164"/>
        <v>0</v>
      </c>
      <c r="V3229" s="3">
        <f t="shared" si="1164"/>
        <v>0</v>
      </c>
      <c r="W3229" s="3">
        <f t="shared" si="1164"/>
        <v>0</v>
      </c>
      <c r="X3229" s="3">
        <f t="shared" si="1164"/>
        <v>98.824506695236664</v>
      </c>
      <c r="Y3229" s="3">
        <f t="shared" si="1164"/>
        <v>199.90475850024288</v>
      </c>
      <c r="Z3229" s="3">
        <f t="shared" si="1164"/>
        <v>285.31936462660298</v>
      </c>
      <c r="AA3229" s="3">
        <f t="shared" si="1164"/>
        <v>374.11172660184786</v>
      </c>
      <c r="AB3229" s="3">
        <f t="shared" si="1164"/>
        <v>461.10721438471535</v>
      </c>
      <c r="AC3229" s="3">
        <f t="shared" si="1164"/>
        <v>32.840011352397383</v>
      </c>
      <c r="AD3229" s="3">
        <f t="shared" si="1164"/>
        <v>123.28533057020198</v>
      </c>
      <c r="AE3229" s="3">
        <f t="shared" si="1164"/>
        <v>218.11783708320303</v>
      </c>
      <c r="AF3229" s="3">
        <f t="shared" si="1164"/>
        <v>314.26268064175196</v>
      </c>
      <c r="AG3229" s="3">
        <f t="shared" si="1164"/>
        <v>416.2901203133124</v>
      </c>
      <c r="AH3229" s="3">
        <f t="shared" si="1164"/>
        <v>527.4413127880606</v>
      </c>
      <c r="AI3229" s="3">
        <f t="shared" si="1164"/>
        <v>651.43248052435786</v>
      </c>
      <c r="AJ3229" s="3">
        <f t="shared" si="1164"/>
        <v>788.24825314119823</v>
      </c>
      <c r="AK3229" s="3">
        <f t="shared" si="1164"/>
        <v>935.56879193486861</v>
      </c>
      <c r="AL3229" s="3">
        <f t="shared" si="1164"/>
        <v>1726.0443983481948</v>
      </c>
      <c r="AM3229" s="3">
        <f t="shared" si="1164"/>
        <v>2632.4857707851052</v>
      </c>
      <c r="AN3229" s="3">
        <f t="shared" si="1164"/>
        <v>2893.7239772821595</v>
      </c>
      <c r="AO3229" s="3">
        <f t="shared" si="1164"/>
        <v>3196.8162992509983</v>
      </c>
      <c r="AP3229" s="3">
        <f t="shared" si="1164"/>
        <v>3509.7660776914045</v>
      </c>
      <c r="AQ3229" s="3">
        <f t="shared" si="1164"/>
        <v>3833.3583829005065</v>
      </c>
      <c r="AR3229" s="3">
        <f t="shared" si="1164"/>
        <v>3907.8325147479795</v>
      </c>
      <c r="AS3229" s="3">
        <f t="shared" si="1164"/>
        <v>3978.212048314364</v>
      </c>
      <c r="AT3229" s="3">
        <f t="shared" si="1164"/>
        <v>4057.0581559548814</v>
      </c>
      <c r="AU3229" s="3">
        <f t="shared" si="1164"/>
        <v>4140.2630877115707</v>
      </c>
      <c r="AV3229" s="3">
        <f t="shared" si="1164"/>
        <v>4228.8450990755891</v>
      </c>
      <c r="AW3229" s="3">
        <f t="shared" si="1164"/>
        <v>4323.7539374824128</v>
      </c>
      <c r="AX3229" s="3"/>
    </row>
    <row r="3230" spans="3:50">
      <c r="C3230" s="7" t="s">
        <v>0</v>
      </c>
      <c r="D3230" s="6"/>
      <c r="E3230" s="5"/>
      <c r="F3230" s="4">
        <f t="shared" si="1164"/>
        <v>0</v>
      </c>
      <c r="G3230" s="4">
        <f t="shared" si="1164"/>
        <v>0</v>
      </c>
      <c r="H3230" s="4">
        <f t="shared" si="1164"/>
        <v>0</v>
      </c>
      <c r="I3230" s="4">
        <f t="shared" si="1164"/>
        <v>0</v>
      </c>
      <c r="J3230" s="4">
        <f t="shared" si="1164"/>
        <v>0</v>
      </c>
      <c r="K3230" s="4">
        <f t="shared" si="1164"/>
        <v>0</v>
      </c>
      <c r="L3230" s="4">
        <f t="shared" si="1164"/>
        <v>0</v>
      </c>
      <c r="M3230" s="4">
        <f t="shared" si="1164"/>
        <v>0</v>
      </c>
      <c r="N3230" s="4">
        <f t="shared" si="1164"/>
        <v>0</v>
      </c>
      <c r="O3230" s="4">
        <f t="shared" si="1164"/>
        <v>0</v>
      </c>
      <c r="P3230" s="4">
        <f t="shared" si="1164"/>
        <v>0</v>
      </c>
      <c r="Q3230" s="4">
        <f t="shared" si="1164"/>
        <v>0</v>
      </c>
      <c r="R3230" s="4">
        <f t="shared" si="1164"/>
        <v>0</v>
      </c>
      <c r="S3230" s="4">
        <f t="shared" si="1164"/>
        <v>0</v>
      </c>
      <c r="T3230" s="4">
        <f t="shared" si="1164"/>
        <v>0</v>
      </c>
      <c r="U3230" s="4">
        <f t="shared" si="1164"/>
        <v>0</v>
      </c>
      <c r="V3230" s="4">
        <f t="shared" si="1164"/>
        <v>0</v>
      </c>
      <c r="W3230" s="4">
        <f t="shared" si="1164"/>
        <v>0</v>
      </c>
      <c r="X3230" s="4">
        <f t="shared" si="1164"/>
        <v>0</v>
      </c>
      <c r="Y3230" s="4">
        <f t="shared" si="1164"/>
        <v>0</v>
      </c>
      <c r="Z3230" s="4">
        <f t="shared" si="1164"/>
        <v>0</v>
      </c>
      <c r="AA3230" s="4">
        <f t="shared" si="1164"/>
        <v>0</v>
      </c>
      <c r="AB3230" s="4">
        <f t="shared" si="1164"/>
        <v>0</v>
      </c>
      <c r="AC3230" s="4">
        <f t="shared" si="1164"/>
        <v>0</v>
      </c>
      <c r="AD3230" s="4">
        <f t="shared" si="1164"/>
        <v>0</v>
      </c>
      <c r="AE3230" s="4">
        <f t="shared" si="1164"/>
        <v>0</v>
      </c>
      <c r="AF3230" s="4">
        <f t="shared" si="1164"/>
        <v>0</v>
      </c>
      <c r="AG3230" s="4">
        <f t="shared" si="1164"/>
        <v>0</v>
      </c>
      <c r="AH3230" s="4">
        <f t="shared" si="1164"/>
        <v>0</v>
      </c>
      <c r="AI3230" s="4">
        <f t="shared" si="1164"/>
        <v>0</v>
      </c>
      <c r="AJ3230" s="4">
        <f t="shared" si="1164"/>
        <v>0</v>
      </c>
      <c r="AK3230" s="4">
        <f t="shared" si="1164"/>
        <v>0</v>
      </c>
      <c r="AL3230" s="4">
        <f t="shared" si="1164"/>
        <v>0</v>
      </c>
      <c r="AM3230" s="4">
        <f t="shared" si="1164"/>
        <v>0</v>
      </c>
      <c r="AN3230" s="4">
        <f t="shared" si="1164"/>
        <v>0</v>
      </c>
      <c r="AO3230" s="4">
        <f t="shared" si="1164"/>
        <v>0</v>
      </c>
      <c r="AP3230" s="4">
        <f t="shared" si="1164"/>
        <v>0</v>
      </c>
      <c r="AQ3230" s="4">
        <f t="shared" si="1164"/>
        <v>0</v>
      </c>
      <c r="AR3230" s="4">
        <f t="shared" si="1164"/>
        <v>0</v>
      </c>
      <c r="AS3230" s="4">
        <f t="shared" si="1164"/>
        <v>0</v>
      </c>
      <c r="AT3230" s="4">
        <f t="shared" si="1164"/>
        <v>0</v>
      </c>
      <c r="AU3230" s="4">
        <f t="shared" si="1164"/>
        <v>0</v>
      </c>
      <c r="AV3230" s="4">
        <f t="shared" si="1164"/>
        <v>0</v>
      </c>
      <c r="AW3230" s="4">
        <f t="shared" si="1164"/>
        <v>0</v>
      </c>
      <c r="AX3230" s="3"/>
    </row>
    <row r="3231" spans="3:50">
      <c r="C3231" s="14">
        <v>20</v>
      </c>
      <c r="D3231" s="13"/>
      <c r="E3231" s="12"/>
      <c r="F3231" s="11">
        <f t="shared" ref="F3231:AW3231" si="1165">SUM(F3232:F3236)</f>
        <v>0</v>
      </c>
      <c r="G3231" s="11">
        <f t="shared" si="1165"/>
        <v>0</v>
      </c>
      <c r="H3231" s="11">
        <f t="shared" si="1165"/>
        <v>0</v>
      </c>
      <c r="I3231" s="11">
        <f t="shared" si="1165"/>
        <v>0</v>
      </c>
      <c r="J3231" s="11">
        <f t="shared" si="1165"/>
        <v>0</v>
      </c>
      <c r="K3231" s="11">
        <f t="shared" si="1165"/>
        <v>0</v>
      </c>
      <c r="L3231" s="11">
        <f t="shared" si="1165"/>
        <v>0</v>
      </c>
      <c r="M3231" s="11">
        <f t="shared" si="1165"/>
        <v>0</v>
      </c>
      <c r="N3231" s="11">
        <f t="shared" si="1165"/>
        <v>0</v>
      </c>
      <c r="O3231" s="11">
        <f t="shared" si="1165"/>
        <v>0</v>
      </c>
      <c r="P3231" s="11">
        <f t="shared" si="1165"/>
        <v>0</v>
      </c>
      <c r="Q3231" s="11">
        <f t="shared" si="1165"/>
        <v>0</v>
      </c>
      <c r="R3231" s="11">
        <f t="shared" si="1165"/>
        <v>0</v>
      </c>
      <c r="S3231" s="11">
        <f t="shared" si="1165"/>
        <v>0</v>
      </c>
      <c r="T3231" s="11">
        <f t="shared" si="1165"/>
        <v>0</v>
      </c>
      <c r="U3231" s="11">
        <f t="shared" si="1165"/>
        <v>0</v>
      </c>
      <c r="V3231" s="11">
        <f t="shared" si="1165"/>
        <v>0</v>
      </c>
      <c r="W3231" s="11">
        <f t="shared" si="1165"/>
        <v>0</v>
      </c>
      <c r="X3231" s="11">
        <f t="shared" si="1165"/>
        <v>0</v>
      </c>
      <c r="Y3231" s="11">
        <f t="shared" si="1165"/>
        <v>173.48296061661853</v>
      </c>
      <c r="Z3231" s="11">
        <f t="shared" si="1165"/>
        <v>347.3321250486714</v>
      </c>
      <c r="AA3231" s="11">
        <f t="shared" si="1165"/>
        <v>490.90162184372849</v>
      </c>
      <c r="AB3231" s="11">
        <f t="shared" si="1165"/>
        <v>637.67999987714302</v>
      </c>
      <c r="AC3231" s="11">
        <f t="shared" si="1165"/>
        <v>778.97765218041786</v>
      </c>
      <c r="AD3231" s="11">
        <f t="shared" si="1165"/>
        <v>447.37750306297352</v>
      </c>
      <c r="AE3231" s="11">
        <f t="shared" si="1165"/>
        <v>881.99589007664929</v>
      </c>
      <c r="AF3231" s="11">
        <f t="shared" si="1165"/>
        <v>1332.8169255437838</v>
      </c>
      <c r="AG3231" s="11">
        <f t="shared" si="1165"/>
        <v>1775.9476866608804</v>
      </c>
      <c r="AH3231" s="11">
        <f t="shared" si="1165"/>
        <v>2237.9878862472574</v>
      </c>
      <c r="AI3231" s="11">
        <f t="shared" si="1165"/>
        <v>2734.005022710719</v>
      </c>
      <c r="AJ3231" s="11">
        <f t="shared" si="1165"/>
        <v>3280.4947685707516</v>
      </c>
      <c r="AK3231" s="11">
        <f t="shared" si="1165"/>
        <v>3874.6740559335362</v>
      </c>
      <c r="AL3231" s="11">
        <f t="shared" si="1165"/>
        <v>4503.4579002190549</v>
      </c>
      <c r="AM3231" s="11">
        <f t="shared" si="1165"/>
        <v>5735.1628987163103</v>
      </c>
      <c r="AN3231" s="11">
        <f t="shared" si="1165"/>
        <v>8515.7626905950419</v>
      </c>
      <c r="AO3231" s="11">
        <f t="shared" si="1165"/>
        <v>9148.4584933716123</v>
      </c>
      <c r="AP3231" s="11">
        <f t="shared" si="1165"/>
        <v>9907.6123001387587</v>
      </c>
      <c r="AQ3231" s="11">
        <f t="shared" si="1165"/>
        <v>10689.638848182391</v>
      </c>
      <c r="AR3231" s="11">
        <f t="shared" si="1165"/>
        <v>11496.82940856716</v>
      </c>
      <c r="AS3231" s="11">
        <f t="shared" si="1165"/>
        <v>11713.357784584801</v>
      </c>
      <c r="AT3231" s="11">
        <f t="shared" si="1165"/>
        <v>11917.468439345801</v>
      </c>
      <c r="AU3231" s="11">
        <f t="shared" si="1165"/>
        <v>12146.793738636257</v>
      </c>
      <c r="AV3231" s="11">
        <f t="shared" si="1165"/>
        <v>12389.002700543822</v>
      </c>
      <c r="AW3231" s="11">
        <f t="shared" si="1165"/>
        <v>12647.122772489351</v>
      </c>
      <c r="AX3231" s="11"/>
    </row>
    <row r="3232" spans="3:50">
      <c r="C3232" s="10" t="s">
        <v>4</v>
      </c>
      <c r="D3232" s="9"/>
      <c r="E3232" s="8"/>
      <c r="F3232" s="3">
        <f t="shared" ref="F3232:AW3236" si="1166">F2672*F280</f>
        <v>0</v>
      </c>
      <c r="G3232" s="3">
        <f t="shared" si="1166"/>
        <v>0</v>
      </c>
      <c r="H3232" s="3">
        <f t="shared" si="1166"/>
        <v>0</v>
      </c>
      <c r="I3232" s="3">
        <f t="shared" si="1166"/>
        <v>0</v>
      </c>
      <c r="J3232" s="3">
        <f t="shared" si="1166"/>
        <v>0</v>
      </c>
      <c r="K3232" s="3">
        <f t="shared" si="1166"/>
        <v>0</v>
      </c>
      <c r="L3232" s="3">
        <f t="shared" si="1166"/>
        <v>0</v>
      </c>
      <c r="M3232" s="3">
        <f t="shared" si="1166"/>
        <v>0</v>
      </c>
      <c r="N3232" s="3">
        <f t="shared" si="1166"/>
        <v>0</v>
      </c>
      <c r="O3232" s="3">
        <f t="shared" si="1166"/>
        <v>0</v>
      </c>
      <c r="P3232" s="3">
        <f t="shared" si="1166"/>
        <v>0</v>
      </c>
      <c r="Q3232" s="3">
        <f t="shared" si="1166"/>
        <v>0</v>
      </c>
      <c r="R3232" s="3">
        <f t="shared" si="1166"/>
        <v>0</v>
      </c>
      <c r="S3232" s="3">
        <f t="shared" si="1166"/>
        <v>0</v>
      </c>
      <c r="T3232" s="3">
        <f t="shared" si="1166"/>
        <v>0</v>
      </c>
      <c r="U3232" s="3">
        <f t="shared" si="1166"/>
        <v>0</v>
      </c>
      <c r="V3232" s="3">
        <f t="shared" si="1166"/>
        <v>0</v>
      </c>
      <c r="W3232" s="3">
        <f t="shared" si="1166"/>
        <v>0</v>
      </c>
      <c r="X3232" s="3">
        <f t="shared" si="1166"/>
        <v>0</v>
      </c>
      <c r="Y3232" s="3">
        <f t="shared" si="1166"/>
        <v>0</v>
      </c>
      <c r="Z3232" s="3">
        <f t="shared" si="1166"/>
        <v>0</v>
      </c>
      <c r="AA3232" s="3">
        <f t="shared" si="1166"/>
        <v>0</v>
      </c>
      <c r="AB3232" s="3">
        <f t="shared" si="1166"/>
        <v>0</v>
      </c>
      <c r="AC3232" s="3">
        <f t="shared" si="1166"/>
        <v>0</v>
      </c>
      <c r="AD3232" s="3">
        <f t="shared" si="1166"/>
        <v>0</v>
      </c>
      <c r="AE3232" s="3">
        <f t="shared" si="1166"/>
        <v>0</v>
      </c>
      <c r="AF3232" s="3">
        <f t="shared" si="1166"/>
        <v>0</v>
      </c>
      <c r="AG3232" s="3">
        <f t="shared" si="1166"/>
        <v>0</v>
      </c>
      <c r="AH3232" s="3">
        <f t="shared" si="1166"/>
        <v>0</v>
      </c>
      <c r="AI3232" s="3">
        <f t="shared" si="1166"/>
        <v>0</v>
      </c>
      <c r="AJ3232" s="3">
        <f t="shared" si="1166"/>
        <v>0</v>
      </c>
      <c r="AK3232" s="3">
        <f t="shared" si="1166"/>
        <v>0</v>
      </c>
      <c r="AL3232" s="3">
        <f t="shared" si="1166"/>
        <v>0</v>
      </c>
      <c r="AM3232" s="3">
        <f t="shared" si="1166"/>
        <v>0</v>
      </c>
      <c r="AN3232" s="3">
        <f t="shared" si="1166"/>
        <v>0</v>
      </c>
      <c r="AO3232" s="3">
        <f t="shared" si="1166"/>
        <v>0</v>
      </c>
      <c r="AP3232" s="3">
        <f t="shared" si="1166"/>
        <v>0</v>
      </c>
      <c r="AQ3232" s="3">
        <f t="shared" si="1166"/>
        <v>0</v>
      </c>
      <c r="AR3232" s="3">
        <f t="shared" si="1166"/>
        <v>0</v>
      </c>
      <c r="AS3232" s="3">
        <f t="shared" si="1166"/>
        <v>0</v>
      </c>
      <c r="AT3232" s="3">
        <f t="shared" si="1166"/>
        <v>0</v>
      </c>
      <c r="AU3232" s="3">
        <f t="shared" si="1166"/>
        <v>0</v>
      </c>
      <c r="AV3232" s="3">
        <f t="shared" si="1166"/>
        <v>0</v>
      </c>
      <c r="AW3232" s="3">
        <f t="shared" si="1166"/>
        <v>0</v>
      </c>
      <c r="AX3232" s="3"/>
    </row>
    <row r="3233" spans="3:50">
      <c r="C3233" s="10" t="s">
        <v>3</v>
      </c>
      <c r="D3233" s="9"/>
      <c r="E3233" s="8"/>
      <c r="F3233" s="3">
        <f t="shared" si="1166"/>
        <v>0</v>
      </c>
      <c r="G3233" s="3">
        <f t="shared" si="1166"/>
        <v>0</v>
      </c>
      <c r="H3233" s="3">
        <f t="shared" si="1166"/>
        <v>0</v>
      </c>
      <c r="I3233" s="3">
        <f t="shared" si="1166"/>
        <v>0</v>
      </c>
      <c r="J3233" s="3">
        <f t="shared" si="1166"/>
        <v>0</v>
      </c>
      <c r="K3233" s="3">
        <f t="shared" si="1166"/>
        <v>0</v>
      </c>
      <c r="L3233" s="3">
        <f t="shared" si="1166"/>
        <v>0</v>
      </c>
      <c r="M3233" s="3">
        <f t="shared" si="1166"/>
        <v>0</v>
      </c>
      <c r="N3233" s="3">
        <f t="shared" si="1166"/>
        <v>0</v>
      </c>
      <c r="O3233" s="3">
        <f t="shared" si="1166"/>
        <v>0</v>
      </c>
      <c r="P3233" s="3">
        <f t="shared" si="1166"/>
        <v>0</v>
      </c>
      <c r="Q3233" s="3">
        <f t="shared" si="1166"/>
        <v>0</v>
      </c>
      <c r="R3233" s="3">
        <f t="shared" si="1166"/>
        <v>0</v>
      </c>
      <c r="S3233" s="3">
        <f t="shared" si="1166"/>
        <v>0</v>
      </c>
      <c r="T3233" s="3">
        <f t="shared" si="1166"/>
        <v>0</v>
      </c>
      <c r="U3233" s="3">
        <f t="shared" si="1166"/>
        <v>0</v>
      </c>
      <c r="V3233" s="3">
        <f t="shared" si="1166"/>
        <v>0</v>
      </c>
      <c r="W3233" s="3">
        <f t="shared" si="1166"/>
        <v>0</v>
      </c>
      <c r="X3233" s="3">
        <f t="shared" si="1166"/>
        <v>0</v>
      </c>
      <c r="Y3233" s="3">
        <f t="shared" si="1166"/>
        <v>0</v>
      </c>
      <c r="Z3233" s="3">
        <f t="shared" si="1166"/>
        <v>0</v>
      </c>
      <c r="AA3233" s="3">
        <f t="shared" si="1166"/>
        <v>0</v>
      </c>
      <c r="AB3233" s="3">
        <f t="shared" si="1166"/>
        <v>0</v>
      </c>
      <c r="AC3233" s="3">
        <f t="shared" si="1166"/>
        <v>0</v>
      </c>
      <c r="AD3233" s="3">
        <f t="shared" si="1166"/>
        <v>0</v>
      </c>
      <c r="AE3233" s="3">
        <f t="shared" si="1166"/>
        <v>0</v>
      </c>
      <c r="AF3233" s="3">
        <f t="shared" si="1166"/>
        <v>0</v>
      </c>
      <c r="AG3233" s="3">
        <f t="shared" si="1166"/>
        <v>0</v>
      </c>
      <c r="AH3233" s="3">
        <f t="shared" si="1166"/>
        <v>0</v>
      </c>
      <c r="AI3233" s="3">
        <f t="shared" si="1166"/>
        <v>0</v>
      </c>
      <c r="AJ3233" s="3">
        <f t="shared" si="1166"/>
        <v>0</v>
      </c>
      <c r="AK3233" s="3">
        <f t="shared" si="1166"/>
        <v>0</v>
      </c>
      <c r="AL3233" s="3">
        <f t="shared" si="1166"/>
        <v>0</v>
      </c>
      <c r="AM3233" s="3">
        <f t="shared" si="1166"/>
        <v>0</v>
      </c>
      <c r="AN3233" s="3">
        <f t="shared" si="1166"/>
        <v>0</v>
      </c>
      <c r="AO3233" s="3">
        <f t="shared" si="1166"/>
        <v>0</v>
      </c>
      <c r="AP3233" s="3">
        <f t="shared" si="1166"/>
        <v>0</v>
      </c>
      <c r="AQ3233" s="3">
        <f t="shared" si="1166"/>
        <v>0</v>
      </c>
      <c r="AR3233" s="3">
        <f t="shared" si="1166"/>
        <v>0</v>
      </c>
      <c r="AS3233" s="3">
        <f t="shared" si="1166"/>
        <v>0</v>
      </c>
      <c r="AT3233" s="3">
        <f t="shared" si="1166"/>
        <v>0</v>
      </c>
      <c r="AU3233" s="3">
        <f t="shared" si="1166"/>
        <v>0</v>
      </c>
      <c r="AV3233" s="3">
        <f t="shared" si="1166"/>
        <v>0</v>
      </c>
      <c r="AW3233" s="3">
        <f t="shared" si="1166"/>
        <v>0</v>
      </c>
      <c r="AX3233" s="3"/>
    </row>
    <row r="3234" spans="3:50">
      <c r="C3234" s="10" t="s">
        <v>2</v>
      </c>
      <c r="D3234" s="9"/>
      <c r="E3234" s="8"/>
      <c r="F3234" s="3">
        <f t="shared" si="1166"/>
        <v>0</v>
      </c>
      <c r="G3234" s="3">
        <f t="shared" si="1166"/>
        <v>0</v>
      </c>
      <c r="H3234" s="3">
        <f t="shared" si="1166"/>
        <v>0</v>
      </c>
      <c r="I3234" s="3">
        <f t="shared" si="1166"/>
        <v>0</v>
      </c>
      <c r="J3234" s="3">
        <f t="shared" si="1166"/>
        <v>0</v>
      </c>
      <c r="K3234" s="3">
        <f t="shared" si="1166"/>
        <v>0</v>
      </c>
      <c r="L3234" s="3">
        <f t="shared" si="1166"/>
        <v>0</v>
      </c>
      <c r="M3234" s="3">
        <f t="shared" si="1166"/>
        <v>0</v>
      </c>
      <c r="N3234" s="3">
        <f t="shared" si="1166"/>
        <v>0</v>
      </c>
      <c r="O3234" s="3">
        <f t="shared" si="1166"/>
        <v>0</v>
      </c>
      <c r="P3234" s="3">
        <f t="shared" si="1166"/>
        <v>0</v>
      </c>
      <c r="Q3234" s="3">
        <f t="shared" si="1166"/>
        <v>0</v>
      </c>
      <c r="R3234" s="3">
        <f t="shared" si="1166"/>
        <v>0</v>
      </c>
      <c r="S3234" s="3">
        <f t="shared" si="1166"/>
        <v>0</v>
      </c>
      <c r="T3234" s="3">
        <f t="shared" si="1166"/>
        <v>0</v>
      </c>
      <c r="U3234" s="3">
        <f t="shared" si="1166"/>
        <v>0</v>
      </c>
      <c r="V3234" s="3">
        <f t="shared" si="1166"/>
        <v>0</v>
      </c>
      <c r="W3234" s="3">
        <f t="shared" si="1166"/>
        <v>0</v>
      </c>
      <c r="X3234" s="3">
        <f t="shared" si="1166"/>
        <v>0</v>
      </c>
      <c r="Y3234" s="3">
        <f t="shared" si="1166"/>
        <v>83.318504784123249</v>
      </c>
      <c r="Z3234" s="3">
        <f t="shared" si="1166"/>
        <v>164.94514057238499</v>
      </c>
      <c r="AA3234" s="3">
        <f t="shared" si="1166"/>
        <v>230.58496446474521</v>
      </c>
      <c r="AB3234" s="3">
        <f t="shared" si="1166"/>
        <v>296.35190851985294</v>
      </c>
      <c r="AC3234" s="3">
        <f t="shared" si="1166"/>
        <v>358.27753987275332</v>
      </c>
      <c r="AD3234" s="3">
        <f t="shared" si="1166"/>
        <v>417.41528162479051</v>
      </c>
      <c r="AE3234" s="3">
        <f t="shared" si="1166"/>
        <v>769.51412705331461</v>
      </c>
      <c r="AF3234" s="3">
        <f t="shared" si="1166"/>
        <v>1133.8128854971483</v>
      </c>
      <c r="AG3234" s="3">
        <f t="shared" si="1166"/>
        <v>1489.2240334287153</v>
      </c>
      <c r="AH3234" s="3">
        <f t="shared" si="1166"/>
        <v>1858.1775191462498</v>
      </c>
      <c r="AI3234" s="3">
        <f t="shared" si="1166"/>
        <v>2252.783708874354</v>
      </c>
      <c r="AJ3234" s="3">
        <f t="shared" si="1166"/>
        <v>2686.1477074796549</v>
      </c>
      <c r="AK3234" s="3">
        <f t="shared" si="1166"/>
        <v>3155.5004705336223</v>
      </c>
      <c r="AL3234" s="3">
        <f t="shared" si="1166"/>
        <v>3649.8735633013548</v>
      </c>
      <c r="AM3234" s="3">
        <f t="shared" si="1166"/>
        <v>4160.3728074312612</v>
      </c>
      <c r="AN3234" s="3">
        <f t="shared" si="1166"/>
        <v>6113.9632286295364</v>
      </c>
      <c r="AO3234" s="3">
        <f t="shared" si="1166"/>
        <v>6508.3132858097933</v>
      </c>
      <c r="AP3234" s="3">
        <f t="shared" si="1166"/>
        <v>6990.9349327797281</v>
      </c>
      <c r="AQ3234" s="3">
        <f t="shared" si="1166"/>
        <v>7487.4356793842808</v>
      </c>
      <c r="AR3234" s="3">
        <f t="shared" si="1166"/>
        <v>7999.3905225725211</v>
      </c>
      <c r="AS3234" s="3">
        <f t="shared" si="1166"/>
        <v>8147.9709796358784</v>
      </c>
      <c r="AT3234" s="3">
        <f t="shared" si="1166"/>
        <v>8287.8695016176334</v>
      </c>
      <c r="AU3234" s="3">
        <f t="shared" si="1166"/>
        <v>8445.2580250247429</v>
      </c>
      <c r="AV3234" s="3">
        <f t="shared" si="1166"/>
        <v>8611.5533533074267</v>
      </c>
      <c r="AW3234" s="3">
        <f t="shared" si="1166"/>
        <v>8788.8539087355039</v>
      </c>
      <c r="AX3234" s="3"/>
    </row>
    <row r="3235" spans="3:50">
      <c r="C3235" s="10" t="s">
        <v>1</v>
      </c>
      <c r="D3235" s="9"/>
      <c r="E3235" s="8"/>
      <c r="F3235" s="3">
        <f t="shared" si="1166"/>
        <v>0</v>
      </c>
      <c r="G3235" s="3">
        <f t="shared" si="1166"/>
        <v>0</v>
      </c>
      <c r="H3235" s="3">
        <f t="shared" si="1166"/>
        <v>0</v>
      </c>
      <c r="I3235" s="3">
        <f t="shared" si="1166"/>
        <v>0</v>
      </c>
      <c r="J3235" s="3">
        <f t="shared" si="1166"/>
        <v>0</v>
      </c>
      <c r="K3235" s="3">
        <f t="shared" si="1166"/>
        <v>0</v>
      </c>
      <c r="L3235" s="3">
        <f t="shared" si="1166"/>
        <v>0</v>
      </c>
      <c r="M3235" s="3">
        <f t="shared" si="1166"/>
        <v>0</v>
      </c>
      <c r="N3235" s="3">
        <f t="shared" si="1166"/>
        <v>0</v>
      </c>
      <c r="O3235" s="3">
        <f t="shared" si="1166"/>
        <v>0</v>
      </c>
      <c r="P3235" s="3">
        <f t="shared" si="1166"/>
        <v>0</v>
      </c>
      <c r="Q3235" s="3">
        <f t="shared" si="1166"/>
        <v>0</v>
      </c>
      <c r="R3235" s="3">
        <f t="shared" si="1166"/>
        <v>0</v>
      </c>
      <c r="S3235" s="3">
        <f t="shared" si="1166"/>
        <v>0</v>
      </c>
      <c r="T3235" s="3">
        <f t="shared" si="1166"/>
        <v>0</v>
      </c>
      <c r="U3235" s="3">
        <f t="shared" si="1166"/>
        <v>0</v>
      </c>
      <c r="V3235" s="3">
        <f t="shared" si="1166"/>
        <v>0</v>
      </c>
      <c r="W3235" s="3">
        <f t="shared" si="1166"/>
        <v>0</v>
      </c>
      <c r="X3235" s="3">
        <f t="shared" si="1166"/>
        <v>0</v>
      </c>
      <c r="Y3235" s="3">
        <f t="shared" si="1166"/>
        <v>90.164455832495292</v>
      </c>
      <c r="Z3235" s="3">
        <f t="shared" si="1166"/>
        <v>182.38698447628639</v>
      </c>
      <c r="AA3235" s="3">
        <f t="shared" si="1166"/>
        <v>260.31665737898328</v>
      </c>
      <c r="AB3235" s="3">
        <f t="shared" si="1166"/>
        <v>341.32809135729013</v>
      </c>
      <c r="AC3235" s="3">
        <f t="shared" si="1166"/>
        <v>420.70011230766448</v>
      </c>
      <c r="AD3235" s="3">
        <f t="shared" si="1166"/>
        <v>29.96222143818299</v>
      </c>
      <c r="AE3235" s="3">
        <f t="shared" si="1166"/>
        <v>112.48176302333465</v>
      </c>
      <c r="AF3235" s="3">
        <f t="shared" si="1166"/>
        <v>199.0040400466354</v>
      </c>
      <c r="AG3235" s="3">
        <f t="shared" si="1166"/>
        <v>286.72365323216519</v>
      </c>
      <c r="AH3235" s="3">
        <f t="shared" si="1166"/>
        <v>379.8103671010075</v>
      </c>
      <c r="AI3235" s="3">
        <f t="shared" si="1166"/>
        <v>481.22131383636491</v>
      </c>
      <c r="AJ3235" s="3">
        <f t="shared" si="1166"/>
        <v>594.34706109109675</v>
      </c>
      <c r="AK3235" s="3">
        <f t="shared" si="1166"/>
        <v>719.1735853999138</v>
      </c>
      <c r="AL3235" s="3">
        <f t="shared" si="1166"/>
        <v>853.58433691770051</v>
      </c>
      <c r="AM3235" s="3">
        <f t="shared" si="1166"/>
        <v>1574.7900912850494</v>
      </c>
      <c r="AN3235" s="3">
        <f t="shared" si="1166"/>
        <v>2401.7994619655065</v>
      </c>
      <c r="AO3235" s="3">
        <f t="shared" si="1166"/>
        <v>2640.1452075618186</v>
      </c>
      <c r="AP3235" s="3">
        <f t="shared" si="1166"/>
        <v>2916.6773673590301</v>
      </c>
      <c r="AQ3235" s="3">
        <f t="shared" si="1166"/>
        <v>3202.2031687981103</v>
      </c>
      <c r="AR3235" s="3">
        <f t="shared" si="1166"/>
        <v>3497.4388859946398</v>
      </c>
      <c r="AS3235" s="3">
        <f t="shared" si="1166"/>
        <v>3565.3868049489224</v>
      </c>
      <c r="AT3235" s="3">
        <f t="shared" si="1166"/>
        <v>3629.5989377281667</v>
      </c>
      <c r="AU3235" s="3">
        <f t="shared" si="1166"/>
        <v>3701.5357136115144</v>
      </c>
      <c r="AV3235" s="3">
        <f t="shared" si="1166"/>
        <v>3777.4493472363956</v>
      </c>
      <c r="AW3235" s="3">
        <f t="shared" si="1166"/>
        <v>3858.2688637538467</v>
      </c>
      <c r="AX3235" s="3"/>
    </row>
    <row r="3236" spans="3:50">
      <c r="C3236" s="7" t="s">
        <v>0</v>
      </c>
      <c r="D3236" s="6"/>
      <c r="E3236" s="5"/>
      <c r="F3236" s="4">
        <f t="shared" si="1166"/>
        <v>0</v>
      </c>
      <c r="G3236" s="4">
        <f t="shared" si="1166"/>
        <v>0</v>
      </c>
      <c r="H3236" s="4">
        <f t="shared" si="1166"/>
        <v>0</v>
      </c>
      <c r="I3236" s="4">
        <f t="shared" si="1166"/>
        <v>0</v>
      </c>
      <c r="J3236" s="4">
        <f t="shared" si="1166"/>
        <v>0</v>
      </c>
      <c r="K3236" s="4">
        <f t="shared" si="1166"/>
        <v>0</v>
      </c>
      <c r="L3236" s="4">
        <f t="shared" si="1166"/>
        <v>0</v>
      </c>
      <c r="M3236" s="4">
        <f t="shared" si="1166"/>
        <v>0</v>
      </c>
      <c r="N3236" s="4">
        <f t="shared" si="1166"/>
        <v>0</v>
      </c>
      <c r="O3236" s="4">
        <f t="shared" si="1166"/>
        <v>0</v>
      </c>
      <c r="P3236" s="4">
        <f t="shared" si="1166"/>
        <v>0</v>
      </c>
      <c r="Q3236" s="4">
        <f t="shared" si="1166"/>
        <v>0</v>
      </c>
      <c r="R3236" s="4">
        <f t="shared" si="1166"/>
        <v>0</v>
      </c>
      <c r="S3236" s="4">
        <f t="shared" si="1166"/>
        <v>0</v>
      </c>
      <c r="T3236" s="4">
        <f t="shared" si="1166"/>
        <v>0</v>
      </c>
      <c r="U3236" s="4">
        <f t="shared" si="1166"/>
        <v>0</v>
      </c>
      <c r="V3236" s="4">
        <f t="shared" si="1166"/>
        <v>0</v>
      </c>
      <c r="W3236" s="4">
        <f t="shared" si="1166"/>
        <v>0</v>
      </c>
      <c r="X3236" s="4">
        <f t="shared" si="1166"/>
        <v>0</v>
      </c>
      <c r="Y3236" s="4">
        <f t="shared" si="1166"/>
        <v>0</v>
      </c>
      <c r="Z3236" s="4">
        <f t="shared" si="1166"/>
        <v>0</v>
      </c>
      <c r="AA3236" s="4">
        <f t="shared" si="1166"/>
        <v>0</v>
      </c>
      <c r="AB3236" s="4">
        <f t="shared" si="1166"/>
        <v>0</v>
      </c>
      <c r="AC3236" s="4">
        <f t="shared" si="1166"/>
        <v>0</v>
      </c>
      <c r="AD3236" s="4">
        <f t="shared" si="1166"/>
        <v>0</v>
      </c>
      <c r="AE3236" s="4">
        <f t="shared" si="1166"/>
        <v>0</v>
      </c>
      <c r="AF3236" s="4">
        <f t="shared" si="1166"/>
        <v>0</v>
      </c>
      <c r="AG3236" s="4">
        <f t="shared" si="1166"/>
        <v>0</v>
      </c>
      <c r="AH3236" s="4">
        <f t="shared" si="1166"/>
        <v>0</v>
      </c>
      <c r="AI3236" s="4">
        <f t="shared" si="1166"/>
        <v>0</v>
      </c>
      <c r="AJ3236" s="4">
        <f t="shared" si="1166"/>
        <v>0</v>
      </c>
      <c r="AK3236" s="4">
        <f t="shared" si="1166"/>
        <v>0</v>
      </c>
      <c r="AL3236" s="4">
        <f t="shared" si="1166"/>
        <v>0</v>
      </c>
      <c r="AM3236" s="4">
        <f t="shared" si="1166"/>
        <v>0</v>
      </c>
      <c r="AN3236" s="4">
        <f t="shared" si="1166"/>
        <v>0</v>
      </c>
      <c r="AO3236" s="4">
        <f t="shared" si="1166"/>
        <v>0</v>
      </c>
      <c r="AP3236" s="4">
        <f t="shared" si="1166"/>
        <v>0</v>
      </c>
      <c r="AQ3236" s="4">
        <f t="shared" si="1166"/>
        <v>0</v>
      </c>
      <c r="AR3236" s="4">
        <f t="shared" si="1166"/>
        <v>0</v>
      </c>
      <c r="AS3236" s="4">
        <f t="shared" si="1166"/>
        <v>0</v>
      </c>
      <c r="AT3236" s="4">
        <f t="shared" si="1166"/>
        <v>0</v>
      </c>
      <c r="AU3236" s="4">
        <f t="shared" si="1166"/>
        <v>0</v>
      </c>
      <c r="AV3236" s="4">
        <f t="shared" si="1166"/>
        <v>0</v>
      </c>
      <c r="AW3236" s="4">
        <f t="shared" si="1166"/>
        <v>0</v>
      </c>
      <c r="AX3236" s="3"/>
    </row>
    <row r="3237" spans="3:50">
      <c r="C3237" s="14">
        <v>21</v>
      </c>
      <c r="D3237" s="13"/>
      <c r="E3237" s="12"/>
      <c r="F3237" s="11">
        <f t="shared" ref="F3237:AW3237" si="1167">SUM(F3238:F3242)</f>
        <v>0</v>
      </c>
      <c r="G3237" s="11">
        <f t="shared" si="1167"/>
        <v>0</v>
      </c>
      <c r="H3237" s="11">
        <f t="shared" si="1167"/>
        <v>0</v>
      </c>
      <c r="I3237" s="11">
        <f t="shared" si="1167"/>
        <v>0</v>
      </c>
      <c r="J3237" s="11">
        <f t="shared" si="1167"/>
        <v>0</v>
      </c>
      <c r="K3237" s="11">
        <f t="shared" si="1167"/>
        <v>0</v>
      </c>
      <c r="L3237" s="11">
        <f t="shared" si="1167"/>
        <v>0</v>
      </c>
      <c r="M3237" s="11">
        <f t="shared" si="1167"/>
        <v>0</v>
      </c>
      <c r="N3237" s="11">
        <f t="shared" si="1167"/>
        <v>0</v>
      </c>
      <c r="O3237" s="11">
        <f t="shared" si="1167"/>
        <v>0</v>
      </c>
      <c r="P3237" s="11">
        <f t="shared" si="1167"/>
        <v>0</v>
      </c>
      <c r="Q3237" s="11">
        <f t="shared" si="1167"/>
        <v>0</v>
      </c>
      <c r="R3237" s="11">
        <f t="shared" si="1167"/>
        <v>0</v>
      </c>
      <c r="S3237" s="11">
        <f t="shared" si="1167"/>
        <v>0</v>
      </c>
      <c r="T3237" s="11">
        <f t="shared" si="1167"/>
        <v>0</v>
      </c>
      <c r="U3237" s="11">
        <f t="shared" si="1167"/>
        <v>0</v>
      </c>
      <c r="V3237" s="11">
        <f t="shared" si="1167"/>
        <v>0</v>
      </c>
      <c r="W3237" s="11">
        <f t="shared" si="1167"/>
        <v>0</v>
      </c>
      <c r="X3237" s="11">
        <f t="shared" si="1167"/>
        <v>0</v>
      </c>
      <c r="Y3237" s="11">
        <f t="shared" si="1167"/>
        <v>0</v>
      </c>
      <c r="Z3237" s="11">
        <f t="shared" si="1167"/>
        <v>157.81029370622514</v>
      </c>
      <c r="AA3237" s="11">
        <f t="shared" si="1167"/>
        <v>315.94991781393867</v>
      </c>
      <c r="AB3237" s="11">
        <f t="shared" si="1167"/>
        <v>446.54244612051667</v>
      </c>
      <c r="AC3237" s="11">
        <f t="shared" si="1167"/>
        <v>580.0510919753865</v>
      </c>
      <c r="AD3237" s="11">
        <f t="shared" si="1167"/>
        <v>708.57169416081342</v>
      </c>
      <c r="AE3237" s="11">
        <f t="shared" si="1167"/>
        <v>407.37189195665343</v>
      </c>
      <c r="AF3237" s="11">
        <f t="shared" si="1167"/>
        <v>803.01723434578003</v>
      </c>
      <c r="AG3237" s="11">
        <f t="shared" si="1167"/>
        <v>1213.4104234869826</v>
      </c>
      <c r="AH3237" s="11">
        <f t="shared" si="1167"/>
        <v>1616.797546948219</v>
      </c>
      <c r="AI3237" s="11">
        <f t="shared" si="1167"/>
        <v>2037.3948585085204</v>
      </c>
      <c r="AJ3237" s="11">
        <f t="shared" si="1167"/>
        <v>2488.918530328729</v>
      </c>
      <c r="AK3237" s="11">
        <f t="shared" si="1167"/>
        <v>2986.3845123437904</v>
      </c>
      <c r="AL3237" s="11">
        <f t="shared" si="1167"/>
        <v>3527.2582557517462</v>
      </c>
      <c r="AM3237" s="11">
        <f t="shared" si="1167"/>
        <v>4099.627384581463</v>
      </c>
      <c r="AN3237" s="11">
        <f t="shared" si="1167"/>
        <v>5219.8941470056452</v>
      </c>
      <c r="AO3237" s="11">
        <f t="shared" si="1167"/>
        <v>7750.5454713982817</v>
      </c>
      <c r="AP3237" s="11">
        <f t="shared" si="1167"/>
        <v>8326.2663641829258</v>
      </c>
      <c r="AQ3237" s="11">
        <f t="shared" si="1167"/>
        <v>9017.0767679033979</v>
      </c>
      <c r="AR3237" s="11">
        <f t="shared" si="1167"/>
        <v>9728.6994336232274</v>
      </c>
      <c r="AS3237" s="11">
        <f t="shared" si="1167"/>
        <v>10463.21959914025</v>
      </c>
      <c r="AT3237" s="11">
        <f t="shared" si="1167"/>
        <v>10660.27701270022</v>
      </c>
      <c r="AU3237" s="11">
        <f t="shared" si="1167"/>
        <v>10846.033021767502</v>
      </c>
      <c r="AV3237" s="11">
        <f t="shared" si="1167"/>
        <v>11054.736670640907</v>
      </c>
      <c r="AW3237" s="11">
        <f t="shared" si="1167"/>
        <v>11275.165573861226</v>
      </c>
      <c r="AX3237" s="11"/>
    </row>
    <row r="3238" spans="3:50">
      <c r="C3238" s="10" t="s">
        <v>4</v>
      </c>
      <c r="D3238" s="9"/>
      <c r="E3238" s="8"/>
      <c r="F3238" s="3">
        <f t="shared" ref="F3238:AW3242" si="1168">F2678*F286</f>
        <v>0</v>
      </c>
      <c r="G3238" s="3">
        <f t="shared" si="1168"/>
        <v>0</v>
      </c>
      <c r="H3238" s="3">
        <f t="shared" si="1168"/>
        <v>0</v>
      </c>
      <c r="I3238" s="3">
        <f t="shared" si="1168"/>
        <v>0</v>
      </c>
      <c r="J3238" s="3">
        <f t="shared" si="1168"/>
        <v>0</v>
      </c>
      <c r="K3238" s="3">
        <f t="shared" si="1168"/>
        <v>0</v>
      </c>
      <c r="L3238" s="3">
        <f t="shared" si="1168"/>
        <v>0</v>
      </c>
      <c r="M3238" s="3">
        <f t="shared" si="1168"/>
        <v>0</v>
      </c>
      <c r="N3238" s="3">
        <f t="shared" si="1168"/>
        <v>0</v>
      </c>
      <c r="O3238" s="3">
        <f t="shared" si="1168"/>
        <v>0</v>
      </c>
      <c r="P3238" s="3">
        <f t="shared" si="1168"/>
        <v>0</v>
      </c>
      <c r="Q3238" s="3">
        <f t="shared" si="1168"/>
        <v>0</v>
      </c>
      <c r="R3238" s="3">
        <f t="shared" si="1168"/>
        <v>0</v>
      </c>
      <c r="S3238" s="3">
        <f t="shared" si="1168"/>
        <v>0</v>
      </c>
      <c r="T3238" s="3">
        <f t="shared" si="1168"/>
        <v>0</v>
      </c>
      <c r="U3238" s="3">
        <f t="shared" si="1168"/>
        <v>0</v>
      </c>
      <c r="V3238" s="3">
        <f t="shared" si="1168"/>
        <v>0</v>
      </c>
      <c r="W3238" s="3">
        <f t="shared" si="1168"/>
        <v>0</v>
      </c>
      <c r="X3238" s="3">
        <f t="shared" si="1168"/>
        <v>0</v>
      </c>
      <c r="Y3238" s="3">
        <f t="shared" si="1168"/>
        <v>0</v>
      </c>
      <c r="Z3238" s="3">
        <f t="shared" si="1168"/>
        <v>0</v>
      </c>
      <c r="AA3238" s="3">
        <f t="shared" si="1168"/>
        <v>0</v>
      </c>
      <c r="AB3238" s="3">
        <f t="shared" si="1168"/>
        <v>0</v>
      </c>
      <c r="AC3238" s="3">
        <f t="shared" si="1168"/>
        <v>0</v>
      </c>
      <c r="AD3238" s="3">
        <f t="shared" si="1168"/>
        <v>0</v>
      </c>
      <c r="AE3238" s="3">
        <f t="shared" si="1168"/>
        <v>0</v>
      </c>
      <c r="AF3238" s="3">
        <f t="shared" si="1168"/>
        <v>0</v>
      </c>
      <c r="AG3238" s="3">
        <f t="shared" si="1168"/>
        <v>0</v>
      </c>
      <c r="AH3238" s="3">
        <f t="shared" si="1168"/>
        <v>0</v>
      </c>
      <c r="AI3238" s="3">
        <f t="shared" si="1168"/>
        <v>0</v>
      </c>
      <c r="AJ3238" s="3">
        <f t="shared" si="1168"/>
        <v>0</v>
      </c>
      <c r="AK3238" s="3">
        <f t="shared" si="1168"/>
        <v>0</v>
      </c>
      <c r="AL3238" s="3">
        <f t="shared" si="1168"/>
        <v>0</v>
      </c>
      <c r="AM3238" s="3">
        <f t="shared" si="1168"/>
        <v>0</v>
      </c>
      <c r="AN3238" s="3">
        <f t="shared" si="1168"/>
        <v>0</v>
      </c>
      <c r="AO3238" s="3">
        <f t="shared" si="1168"/>
        <v>0</v>
      </c>
      <c r="AP3238" s="3">
        <f t="shared" si="1168"/>
        <v>0</v>
      </c>
      <c r="AQ3238" s="3">
        <f t="shared" si="1168"/>
        <v>0</v>
      </c>
      <c r="AR3238" s="3">
        <f t="shared" si="1168"/>
        <v>0</v>
      </c>
      <c r="AS3238" s="3">
        <f t="shared" si="1168"/>
        <v>0</v>
      </c>
      <c r="AT3238" s="3">
        <f t="shared" si="1168"/>
        <v>0</v>
      </c>
      <c r="AU3238" s="3">
        <f t="shared" si="1168"/>
        <v>0</v>
      </c>
      <c r="AV3238" s="3">
        <f t="shared" si="1168"/>
        <v>0</v>
      </c>
      <c r="AW3238" s="3">
        <f t="shared" si="1168"/>
        <v>0</v>
      </c>
      <c r="AX3238" s="3"/>
    </row>
    <row r="3239" spans="3:50">
      <c r="C3239" s="10" t="s">
        <v>3</v>
      </c>
      <c r="D3239" s="9"/>
      <c r="E3239" s="8"/>
      <c r="F3239" s="3">
        <f t="shared" si="1168"/>
        <v>0</v>
      </c>
      <c r="G3239" s="3">
        <f t="shared" si="1168"/>
        <v>0</v>
      </c>
      <c r="H3239" s="3">
        <f t="shared" si="1168"/>
        <v>0</v>
      </c>
      <c r="I3239" s="3">
        <f t="shared" si="1168"/>
        <v>0</v>
      </c>
      <c r="J3239" s="3">
        <f t="shared" si="1168"/>
        <v>0</v>
      </c>
      <c r="K3239" s="3">
        <f t="shared" si="1168"/>
        <v>0</v>
      </c>
      <c r="L3239" s="3">
        <f t="shared" si="1168"/>
        <v>0</v>
      </c>
      <c r="M3239" s="3">
        <f t="shared" si="1168"/>
        <v>0</v>
      </c>
      <c r="N3239" s="3">
        <f t="shared" si="1168"/>
        <v>0</v>
      </c>
      <c r="O3239" s="3">
        <f t="shared" si="1168"/>
        <v>0</v>
      </c>
      <c r="P3239" s="3">
        <f t="shared" si="1168"/>
        <v>0</v>
      </c>
      <c r="Q3239" s="3">
        <f t="shared" si="1168"/>
        <v>0</v>
      </c>
      <c r="R3239" s="3">
        <f t="shared" si="1168"/>
        <v>0</v>
      </c>
      <c r="S3239" s="3">
        <f t="shared" si="1168"/>
        <v>0</v>
      </c>
      <c r="T3239" s="3">
        <f t="shared" si="1168"/>
        <v>0</v>
      </c>
      <c r="U3239" s="3">
        <f t="shared" si="1168"/>
        <v>0</v>
      </c>
      <c r="V3239" s="3">
        <f t="shared" si="1168"/>
        <v>0</v>
      </c>
      <c r="W3239" s="3">
        <f t="shared" si="1168"/>
        <v>0</v>
      </c>
      <c r="X3239" s="3">
        <f t="shared" si="1168"/>
        <v>0</v>
      </c>
      <c r="Y3239" s="3">
        <f t="shared" si="1168"/>
        <v>0</v>
      </c>
      <c r="Z3239" s="3">
        <f t="shared" si="1168"/>
        <v>0</v>
      </c>
      <c r="AA3239" s="3">
        <f t="shared" si="1168"/>
        <v>0</v>
      </c>
      <c r="AB3239" s="3">
        <f t="shared" si="1168"/>
        <v>0</v>
      </c>
      <c r="AC3239" s="3">
        <f t="shared" si="1168"/>
        <v>0</v>
      </c>
      <c r="AD3239" s="3">
        <f t="shared" si="1168"/>
        <v>0</v>
      </c>
      <c r="AE3239" s="3">
        <f t="shared" si="1168"/>
        <v>0</v>
      </c>
      <c r="AF3239" s="3">
        <f t="shared" si="1168"/>
        <v>0</v>
      </c>
      <c r="AG3239" s="3">
        <f t="shared" si="1168"/>
        <v>0</v>
      </c>
      <c r="AH3239" s="3">
        <f t="shared" si="1168"/>
        <v>0</v>
      </c>
      <c r="AI3239" s="3">
        <f t="shared" si="1168"/>
        <v>0</v>
      </c>
      <c r="AJ3239" s="3">
        <f t="shared" si="1168"/>
        <v>0</v>
      </c>
      <c r="AK3239" s="3">
        <f t="shared" si="1168"/>
        <v>0</v>
      </c>
      <c r="AL3239" s="3">
        <f t="shared" si="1168"/>
        <v>0</v>
      </c>
      <c r="AM3239" s="3">
        <f t="shared" si="1168"/>
        <v>0</v>
      </c>
      <c r="AN3239" s="3">
        <f t="shared" si="1168"/>
        <v>0</v>
      </c>
      <c r="AO3239" s="3">
        <f t="shared" si="1168"/>
        <v>0</v>
      </c>
      <c r="AP3239" s="3">
        <f t="shared" si="1168"/>
        <v>0</v>
      </c>
      <c r="AQ3239" s="3">
        <f t="shared" si="1168"/>
        <v>0</v>
      </c>
      <c r="AR3239" s="3">
        <f t="shared" si="1168"/>
        <v>0</v>
      </c>
      <c r="AS3239" s="3">
        <f t="shared" si="1168"/>
        <v>0</v>
      </c>
      <c r="AT3239" s="3">
        <f t="shared" si="1168"/>
        <v>0</v>
      </c>
      <c r="AU3239" s="3">
        <f t="shared" si="1168"/>
        <v>0</v>
      </c>
      <c r="AV3239" s="3">
        <f t="shared" si="1168"/>
        <v>0</v>
      </c>
      <c r="AW3239" s="3">
        <f t="shared" si="1168"/>
        <v>0</v>
      </c>
      <c r="AX3239" s="3"/>
    </row>
    <row r="3240" spans="3:50">
      <c r="C3240" s="10" t="s">
        <v>2</v>
      </c>
      <c r="D3240" s="9"/>
      <c r="E3240" s="8"/>
      <c r="F3240" s="3">
        <f t="shared" si="1168"/>
        <v>0</v>
      </c>
      <c r="G3240" s="3">
        <f t="shared" si="1168"/>
        <v>0</v>
      </c>
      <c r="H3240" s="3">
        <f t="shared" si="1168"/>
        <v>0</v>
      </c>
      <c r="I3240" s="3">
        <f t="shared" si="1168"/>
        <v>0</v>
      </c>
      <c r="J3240" s="3">
        <f t="shared" si="1168"/>
        <v>0</v>
      </c>
      <c r="K3240" s="3">
        <f t="shared" si="1168"/>
        <v>0</v>
      </c>
      <c r="L3240" s="3">
        <f t="shared" si="1168"/>
        <v>0</v>
      </c>
      <c r="M3240" s="3">
        <f t="shared" si="1168"/>
        <v>0</v>
      </c>
      <c r="N3240" s="3">
        <f t="shared" si="1168"/>
        <v>0</v>
      </c>
      <c r="O3240" s="3">
        <f t="shared" si="1168"/>
        <v>0</v>
      </c>
      <c r="P3240" s="3">
        <f t="shared" si="1168"/>
        <v>0</v>
      </c>
      <c r="Q3240" s="3">
        <f t="shared" si="1168"/>
        <v>0</v>
      </c>
      <c r="R3240" s="3">
        <f t="shared" si="1168"/>
        <v>0</v>
      </c>
      <c r="S3240" s="3">
        <f t="shared" si="1168"/>
        <v>0</v>
      </c>
      <c r="T3240" s="3">
        <f t="shared" si="1168"/>
        <v>0</v>
      </c>
      <c r="U3240" s="3">
        <f t="shared" si="1168"/>
        <v>0</v>
      </c>
      <c r="V3240" s="3">
        <f t="shared" si="1168"/>
        <v>0</v>
      </c>
      <c r="W3240" s="3">
        <f t="shared" si="1168"/>
        <v>0</v>
      </c>
      <c r="X3240" s="3">
        <f t="shared" si="1168"/>
        <v>0</v>
      </c>
      <c r="Y3240" s="3">
        <f t="shared" si="1168"/>
        <v>0</v>
      </c>
      <c r="Z3240" s="3">
        <f t="shared" si="1168"/>
        <v>75.879279820698017</v>
      </c>
      <c r="AA3240" s="3">
        <f t="shared" si="1168"/>
        <v>150.2177518545837</v>
      </c>
      <c r="AB3240" s="3">
        <f t="shared" si="1168"/>
        <v>209.99681987092234</v>
      </c>
      <c r="AC3240" s="3">
        <f t="shared" si="1168"/>
        <v>269.89165792448097</v>
      </c>
      <c r="AD3240" s="3">
        <f t="shared" si="1168"/>
        <v>326.28816097833214</v>
      </c>
      <c r="AE3240" s="3">
        <f t="shared" si="1168"/>
        <v>380.14569557996231</v>
      </c>
      <c r="AF3240" s="3">
        <f t="shared" si="1168"/>
        <v>700.80683665587298</v>
      </c>
      <c r="AG3240" s="3">
        <f t="shared" si="1168"/>
        <v>1032.5786021467966</v>
      </c>
      <c r="AH3240" s="3">
        <f t="shared" si="1168"/>
        <v>1356.2563015386588</v>
      </c>
      <c r="AI3240" s="3">
        <f t="shared" si="1168"/>
        <v>1692.2671895895141</v>
      </c>
      <c r="AJ3240" s="3">
        <f t="shared" si="1168"/>
        <v>2051.6403392510279</v>
      </c>
      <c r="AK3240" s="3">
        <f t="shared" si="1168"/>
        <v>2446.3107452981399</v>
      </c>
      <c r="AL3240" s="3">
        <f t="shared" si="1168"/>
        <v>2873.7566018298362</v>
      </c>
      <c r="AM3240" s="3">
        <f t="shared" si="1168"/>
        <v>3323.9888082183375</v>
      </c>
      <c r="AN3240" s="3">
        <f t="shared" si="1168"/>
        <v>3788.9073169452176</v>
      </c>
      <c r="AO3240" s="3">
        <f t="shared" si="1168"/>
        <v>5568.0683161640427</v>
      </c>
      <c r="AP3240" s="3">
        <f t="shared" si="1168"/>
        <v>5927.2082024788415</v>
      </c>
      <c r="AQ3240" s="3">
        <f t="shared" si="1168"/>
        <v>6366.738209562408</v>
      </c>
      <c r="AR3240" s="3">
        <f t="shared" si="1168"/>
        <v>6818.9080988373689</v>
      </c>
      <c r="AS3240" s="3">
        <f t="shared" si="1168"/>
        <v>7285.1522411499718</v>
      </c>
      <c r="AT3240" s="3">
        <f t="shared" si="1168"/>
        <v>7420.4664562407115</v>
      </c>
      <c r="AU3240" s="3">
        <f t="shared" si="1168"/>
        <v>7547.8739166057276</v>
      </c>
      <c r="AV3240" s="3">
        <f t="shared" si="1168"/>
        <v>7691.2097558543737</v>
      </c>
      <c r="AW3240" s="3">
        <f t="shared" si="1168"/>
        <v>7842.6571417661899</v>
      </c>
      <c r="AX3240" s="3"/>
    </row>
    <row r="3241" spans="3:50">
      <c r="C3241" s="10" t="s">
        <v>1</v>
      </c>
      <c r="D3241" s="9"/>
      <c r="E3241" s="8"/>
      <c r="F3241" s="3">
        <f t="shared" si="1168"/>
        <v>0</v>
      </c>
      <c r="G3241" s="3">
        <f t="shared" si="1168"/>
        <v>0</v>
      </c>
      <c r="H3241" s="3">
        <f t="shared" si="1168"/>
        <v>0</v>
      </c>
      <c r="I3241" s="3">
        <f t="shared" si="1168"/>
        <v>0</v>
      </c>
      <c r="J3241" s="3">
        <f t="shared" si="1168"/>
        <v>0</v>
      </c>
      <c r="K3241" s="3">
        <f t="shared" si="1168"/>
        <v>0</v>
      </c>
      <c r="L3241" s="3">
        <f t="shared" si="1168"/>
        <v>0</v>
      </c>
      <c r="M3241" s="3">
        <f t="shared" si="1168"/>
        <v>0</v>
      </c>
      <c r="N3241" s="3">
        <f t="shared" si="1168"/>
        <v>0</v>
      </c>
      <c r="O3241" s="3">
        <f t="shared" si="1168"/>
        <v>0</v>
      </c>
      <c r="P3241" s="3">
        <f t="shared" si="1168"/>
        <v>0</v>
      </c>
      <c r="Q3241" s="3">
        <f t="shared" si="1168"/>
        <v>0</v>
      </c>
      <c r="R3241" s="3">
        <f t="shared" si="1168"/>
        <v>0</v>
      </c>
      <c r="S3241" s="3">
        <f t="shared" si="1168"/>
        <v>0</v>
      </c>
      <c r="T3241" s="3">
        <f t="shared" si="1168"/>
        <v>0</v>
      </c>
      <c r="U3241" s="3">
        <f t="shared" si="1168"/>
        <v>0</v>
      </c>
      <c r="V3241" s="3">
        <f t="shared" si="1168"/>
        <v>0</v>
      </c>
      <c r="W3241" s="3">
        <f t="shared" si="1168"/>
        <v>0</v>
      </c>
      <c r="X3241" s="3">
        <f t="shared" si="1168"/>
        <v>0</v>
      </c>
      <c r="Y3241" s="3">
        <f t="shared" si="1168"/>
        <v>0</v>
      </c>
      <c r="Z3241" s="3">
        <f t="shared" si="1168"/>
        <v>81.931013885527136</v>
      </c>
      <c r="AA3241" s="3">
        <f t="shared" si="1168"/>
        <v>165.73216595935497</v>
      </c>
      <c r="AB3241" s="3">
        <f t="shared" si="1168"/>
        <v>236.54562624959433</v>
      </c>
      <c r="AC3241" s="3">
        <f t="shared" si="1168"/>
        <v>310.15943405090559</v>
      </c>
      <c r="AD3241" s="3">
        <f t="shared" si="1168"/>
        <v>382.28353318248128</v>
      </c>
      <c r="AE3241" s="3">
        <f t="shared" si="1168"/>
        <v>27.22619637669111</v>
      </c>
      <c r="AF3241" s="3">
        <f t="shared" si="1168"/>
        <v>102.21039768990705</v>
      </c>
      <c r="AG3241" s="3">
        <f t="shared" si="1168"/>
        <v>180.83182134018602</v>
      </c>
      <c r="AH3241" s="3">
        <f t="shared" si="1168"/>
        <v>260.54124540956002</v>
      </c>
      <c r="AI3241" s="3">
        <f t="shared" si="1168"/>
        <v>345.12766891900628</v>
      </c>
      <c r="AJ3241" s="3">
        <f t="shared" si="1168"/>
        <v>437.27819107770119</v>
      </c>
      <c r="AK3241" s="3">
        <f t="shared" si="1168"/>
        <v>540.07376704565036</v>
      </c>
      <c r="AL3241" s="3">
        <f t="shared" si="1168"/>
        <v>653.50165392190991</v>
      </c>
      <c r="AM3241" s="3">
        <f t="shared" si="1168"/>
        <v>775.63857636312594</v>
      </c>
      <c r="AN3241" s="3">
        <f t="shared" si="1168"/>
        <v>1430.986830060428</v>
      </c>
      <c r="AO3241" s="3">
        <f t="shared" si="1168"/>
        <v>2182.4771552342386</v>
      </c>
      <c r="AP3241" s="3">
        <f t="shared" si="1168"/>
        <v>2399.0581617040843</v>
      </c>
      <c r="AQ3241" s="3">
        <f t="shared" si="1168"/>
        <v>2650.3385583409899</v>
      </c>
      <c r="AR3241" s="3">
        <f t="shared" si="1168"/>
        <v>2909.7913347858575</v>
      </c>
      <c r="AS3241" s="3">
        <f t="shared" si="1168"/>
        <v>3178.0673579902773</v>
      </c>
      <c r="AT3241" s="3">
        <f t="shared" si="1168"/>
        <v>3239.8105564595085</v>
      </c>
      <c r="AU3241" s="3">
        <f t="shared" si="1168"/>
        <v>3298.1591051617743</v>
      </c>
      <c r="AV3241" s="3">
        <f t="shared" si="1168"/>
        <v>3363.5269147865333</v>
      </c>
      <c r="AW3241" s="3">
        <f t="shared" si="1168"/>
        <v>3432.5084320950359</v>
      </c>
      <c r="AX3241" s="3"/>
    </row>
    <row r="3242" spans="3:50">
      <c r="C3242" s="7" t="s">
        <v>0</v>
      </c>
      <c r="D3242" s="6"/>
      <c r="E3242" s="5"/>
      <c r="F3242" s="4">
        <f t="shared" si="1168"/>
        <v>0</v>
      </c>
      <c r="G3242" s="4">
        <f t="shared" si="1168"/>
        <v>0</v>
      </c>
      <c r="H3242" s="4">
        <f t="shared" si="1168"/>
        <v>0</v>
      </c>
      <c r="I3242" s="4">
        <f t="shared" si="1168"/>
        <v>0</v>
      </c>
      <c r="J3242" s="4">
        <f t="shared" si="1168"/>
        <v>0</v>
      </c>
      <c r="K3242" s="4">
        <f t="shared" si="1168"/>
        <v>0</v>
      </c>
      <c r="L3242" s="4">
        <f t="shared" si="1168"/>
        <v>0</v>
      </c>
      <c r="M3242" s="4">
        <f t="shared" si="1168"/>
        <v>0</v>
      </c>
      <c r="N3242" s="4">
        <f t="shared" si="1168"/>
        <v>0</v>
      </c>
      <c r="O3242" s="4">
        <f t="shared" si="1168"/>
        <v>0</v>
      </c>
      <c r="P3242" s="4">
        <f t="shared" si="1168"/>
        <v>0</v>
      </c>
      <c r="Q3242" s="4">
        <f t="shared" si="1168"/>
        <v>0</v>
      </c>
      <c r="R3242" s="4">
        <f t="shared" si="1168"/>
        <v>0</v>
      </c>
      <c r="S3242" s="4">
        <f t="shared" si="1168"/>
        <v>0</v>
      </c>
      <c r="T3242" s="4">
        <f t="shared" si="1168"/>
        <v>0</v>
      </c>
      <c r="U3242" s="4">
        <f t="shared" si="1168"/>
        <v>0</v>
      </c>
      <c r="V3242" s="4">
        <f t="shared" si="1168"/>
        <v>0</v>
      </c>
      <c r="W3242" s="4">
        <f t="shared" si="1168"/>
        <v>0</v>
      </c>
      <c r="X3242" s="4">
        <f t="shared" si="1168"/>
        <v>0</v>
      </c>
      <c r="Y3242" s="4">
        <f t="shared" si="1168"/>
        <v>0</v>
      </c>
      <c r="Z3242" s="4">
        <f t="shared" si="1168"/>
        <v>0</v>
      </c>
      <c r="AA3242" s="4">
        <f t="shared" si="1168"/>
        <v>0</v>
      </c>
      <c r="AB3242" s="4">
        <f t="shared" si="1168"/>
        <v>0</v>
      </c>
      <c r="AC3242" s="4">
        <f t="shared" si="1168"/>
        <v>0</v>
      </c>
      <c r="AD3242" s="4">
        <f t="shared" si="1168"/>
        <v>0</v>
      </c>
      <c r="AE3242" s="4">
        <f t="shared" si="1168"/>
        <v>0</v>
      </c>
      <c r="AF3242" s="4">
        <f t="shared" si="1168"/>
        <v>0</v>
      </c>
      <c r="AG3242" s="4">
        <f t="shared" si="1168"/>
        <v>0</v>
      </c>
      <c r="AH3242" s="4">
        <f t="shared" si="1168"/>
        <v>0</v>
      </c>
      <c r="AI3242" s="4">
        <f t="shared" si="1168"/>
        <v>0</v>
      </c>
      <c r="AJ3242" s="4">
        <f t="shared" si="1168"/>
        <v>0</v>
      </c>
      <c r="AK3242" s="4">
        <f t="shared" si="1168"/>
        <v>0</v>
      </c>
      <c r="AL3242" s="4">
        <f t="shared" si="1168"/>
        <v>0</v>
      </c>
      <c r="AM3242" s="4">
        <f t="shared" si="1168"/>
        <v>0</v>
      </c>
      <c r="AN3242" s="4">
        <f t="shared" si="1168"/>
        <v>0</v>
      </c>
      <c r="AO3242" s="4">
        <f t="shared" si="1168"/>
        <v>0</v>
      </c>
      <c r="AP3242" s="4">
        <f t="shared" si="1168"/>
        <v>0</v>
      </c>
      <c r="AQ3242" s="4">
        <f t="shared" si="1168"/>
        <v>0</v>
      </c>
      <c r="AR3242" s="4">
        <f t="shared" si="1168"/>
        <v>0</v>
      </c>
      <c r="AS3242" s="4">
        <f t="shared" si="1168"/>
        <v>0</v>
      </c>
      <c r="AT3242" s="4">
        <f t="shared" si="1168"/>
        <v>0</v>
      </c>
      <c r="AU3242" s="4">
        <f t="shared" si="1168"/>
        <v>0</v>
      </c>
      <c r="AV3242" s="4">
        <f t="shared" si="1168"/>
        <v>0</v>
      </c>
      <c r="AW3242" s="4">
        <f t="shared" si="1168"/>
        <v>0</v>
      </c>
      <c r="AX3242" s="3"/>
    </row>
    <row r="3243" spans="3:50">
      <c r="C3243" s="14">
        <v>22</v>
      </c>
      <c r="D3243" s="13"/>
      <c r="E3243" s="12"/>
      <c r="F3243" s="11">
        <f t="shared" ref="F3243:AW3243" si="1169">SUM(F3244:F3248)</f>
        <v>0</v>
      </c>
      <c r="G3243" s="11">
        <f t="shared" si="1169"/>
        <v>0</v>
      </c>
      <c r="H3243" s="11">
        <f t="shared" si="1169"/>
        <v>0</v>
      </c>
      <c r="I3243" s="11">
        <f t="shared" si="1169"/>
        <v>0</v>
      </c>
      <c r="J3243" s="11">
        <f t="shared" si="1169"/>
        <v>0</v>
      </c>
      <c r="K3243" s="11">
        <f t="shared" si="1169"/>
        <v>0</v>
      </c>
      <c r="L3243" s="11">
        <f t="shared" si="1169"/>
        <v>0</v>
      </c>
      <c r="M3243" s="11">
        <f t="shared" si="1169"/>
        <v>0</v>
      </c>
      <c r="N3243" s="11">
        <f t="shared" si="1169"/>
        <v>0</v>
      </c>
      <c r="O3243" s="11">
        <f t="shared" si="1169"/>
        <v>0</v>
      </c>
      <c r="P3243" s="11">
        <f t="shared" si="1169"/>
        <v>0</v>
      </c>
      <c r="Q3243" s="11">
        <f t="shared" si="1169"/>
        <v>0</v>
      </c>
      <c r="R3243" s="11">
        <f t="shared" si="1169"/>
        <v>0</v>
      </c>
      <c r="S3243" s="11">
        <f t="shared" si="1169"/>
        <v>0</v>
      </c>
      <c r="T3243" s="11">
        <f t="shared" si="1169"/>
        <v>0</v>
      </c>
      <c r="U3243" s="11">
        <f t="shared" si="1169"/>
        <v>0</v>
      </c>
      <c r="V3243" s="11">
        <f t="shared" si="1169"/>
        <v>0</v>
      </c>
      <c r="W3243" s="11">
        <f t="shared" si="1169"/>
        <v>0</v>
      </c>
      <c r="X3243" s="11">
        <f t="shared" si="1169"/>
        <v>0</v>
      </c>
      <c r="Y3243" s="11">
        <f t="shared" si="1169"/>
        <v>0</v>
      </c>
      <c r="Z3243" s="11">
        <f t="shared" si="1169"/>
        <v>0</v>
      </c>
      <c r="AA3243" s="11">
        <f t="shared" si="1169"/>
        <v>142.97834057867621</v>
      </c>
      <c r="AB3243" s="11">
        <f t="shared" si="1169"/>
        <v>286.25147197044839</v>
      </c>
      <c r="AC3243" s="11">
        <f t="shared" si="1169"/>
        <v>404.56377388180681</v>
      </c>
      <c r="AD3243" s="11">
        <f t="shared" si="1169"/>
        <v>525.51540350202663</v>
      </c>
      <c r="AE3243" s="11">
        <f t="shared" si="1169"/>
        <v>641.94547341119301</v>
      </c>
      <c r="AF3243" s="11">
        <f t="shared" si="1169"/>
        <v>369.47367088850666</v>
      </c>
      <c r="AG3243" s="11">
        <f t="shared" si="1169"/>
        <v>728.20924689839217</v>
      </c>
      <c r="AH3243" s="11">
        <f t="shared" si="1169"/>
        <v>1100.3150646732859</v>
      </c>
      <c r="AI3243" s="11">
        <f t="shared" si="1169"/>
        <v>1466.0633127411763</v>
      </c>
      <c r="AJ3243" s="11">
        <f t="shared" si="1169"/>
        <v>1847.4127998913098</v>
      </c>
      <c r="AK3243" s="11">
        <f t="shared" si="1169"/>
        <v>2256.7999313066271</v>
      </c>
      <c r="AL3243" s="11">
        <f t="shared" si="1169"/>
        <v>2707.8393222063696</v>
      </c>
      <c r="AM3243" s="11">
        <f t="shared" si="1169"/>
        <v>3198.2318847288057</v>
      </c>
      <c r="AN3243" s="11">
        <f t="shared" si="1169"/>
        <v>3717.1758428599856</v>
      </c>
      <c r="AO3243" s="11">
        <f t="shared" si="1169"/>
        <v>4731.9975857532736</v>
      </c>
      <c r="AP3243" s="11">
        <f t="shared" si="1169"/>
        <v>7025.9904110769976</v>
      </c>
      <c r="AQ3243" s="11">
        <f t="shared" si="1169"/>
        <v>7547.7754039029969</v>
      </c>
      <c r="AR3243" s="11">
        <f t="shared" si="1169"/>
        <v>8173.8859969919631</v>
      </c>
      <c r="AS3243" s="11">
        <f t="shared" si="1169"/>
        <v>8818.8583497116379</v>
      </c>
      <c r="AT3243" s="11">
        <f t="shared" si="1169"/>
        <v>9484.5826282176149</v>
      </c>
      <c r="AU3243" s="11">
        <f t="shared" si="1169"/>
        <v>9663.2050459783022</v>
      </c>
      <c r="AV3243" s="11">
        <f t="shared" si="1169"/>
        <v>9831.5830123804644</v>
      </c>
      <c r="AW3243" s="11">
        <f t="shared" si="1169"/>
        <v>10020.762195533247</v>
      </c>
      <c r="AX3243" s="11"/>
    </row>
    <row r="3244" spans="3:50">
      <c r="C3244" s="10" t="s">
        <v>4</v>
      </c>
      <c r="D3244" s="9"/>
      <c r="E3244" s="8"/>
      <c r="F3244" s="3">
        <f t="shared" ref="F3244:AW3248" si="1170">F2684*F292</f>
        <v>0</v>
      </c>
      <c r="G3244" s="3">
        <f t="shared" si="1170"/>
        <v>0</v>
      </c>
      <c r="H3244" s="3">
        <f t="shared" si="1170"/>
        <v>0</v>
      </c>
      <c r="I3244" s="3">
        <f t="shared" si="1170"/>
        <v>0</v>
      </c>
      <c r="J3244" s="3">
        <f t="shared" si="1170"/>
        <v>0</v>
      </c>
      <c r="K3244" s="3">
        <f t="shared" si="1170"/>
        <v>0</v>
      </c>
      <c r="L3244" s="3">
        <f t="shared" si="1170"/>
        <v>0</v>
      </c>
      <c r="M3244" s="3">
        <f t="shared" si="1170"/>
        <v>0</v>
      </c>
      <c r="N3244" s="3">
        <f t="shared" si="1170"/>
        <v>0</v>
      </c>
      <c r="O3244" s="3">
        <f t="shared" si="1170"/>
        <v>0</v>
      </c>
      <c r="P3244" s="3">
        <f t="shared" si="1170"/>
        <v>0</v>
      </c>
      <c r="Q3244" s="3">
        <f t="shared" si="1170"/>
        <v>0</v>
      </c>
      <c r="R3244" s="3">
        <f t="shared" si="1170"/>
        <v>0</v>
      </c>
      <c r="S3244" s="3">
        <f t="shared" si="1170"/>
        <v>0</v>
      </c>
      <c r="T3244" s="3">
        <f t="shared" si="1170"/>
        <v>0</v>
      </c>
      <c r="U3244" s="3">
        <f t="shared" si="1170"/>
        <v>0</v>
      </c>
      <c r="V3244" s="3">
        <f t="shared" si="1170"/>
        <v>0</v>
      </c>
      <c r="W3244" s="3">
        <f t="shared" si="1170"/>
        <v>0</v>
      </c>
      <c r="X3244" s="3">
        <f t="shared" si="1170"/>
        <v>0</v>
      </c>
      <c r="Y3244" s="3">
        <f t="shared" si="1170"/>
        <v>0</v>
      </c>
      <c r="Z3244" s="3">
        <f t="shared" si="1170"/>
        <v>0</v>
      </c>
      <c r="AA3244" s="3">
        <f t="shared" si="1170"/>
        <v>0</v>
      </c>
      <c r="AB3244" s="3">
        <f t="shared" si="1170"/>
        <v>0</v>
      </c>
      <c r="AC3244" s="3">
        <f t="shared" si="1170"/>
        <v>0</v>
      </c>
      <c r="AD3244" s="3">
        <f t="shared" si="1170"/>
        <v>0</v>
      </c>
      <c r="AE3244" s="3">
        <f t="shared" si="1170"/>
        <v>0</v>
      </c>
      <c r="AF3244" s="3">
        <f t="shared" si="1170"/>
        <v>0</v>
      </c>
      <c r="AG3244" s="3">
        <f t="shared" si="1170"/>
        <v>0</v>
      </c>
      <c r="AH3244" s="3">
        <f t="shared" si="1170"/>
        <v>0</v>
      </c>
      <c r="AI3244" s="3">
        <f t="shared" si="1170"/>
        <v>0</v>
      </c>
      <c r="AJ3244" s="3">
        <f t="shared" si="1170"/>
        <v>0</v>
      </c>
      <c r="AK3244" s="3">
        <f t="shared" si="1170"/>
        <v>0</v>
      </c>
      <c r="AL3244" s="3">
        <f t="shared" si="1170"/>
        <v>0</v>
      </c>
      <c r="AM3244" s="3">
        <f t="shared" si="1170"/>
        <v>0</v>
      </c>
      <c r="AN3244" s="3">
        <f t="shared" si="1170"/>
        <v>0</v>
      </c>
      <c r="AO3244" s="3">
        <f t="shared" si="1170"/>
        <v>0</v>
      </c>
      <c r="AP3244" s="3">
        <f t="shared" si="1170"/>
        <v>0</v>
      </c>
      <c r="AQ3244" s="3">
        <f t="shared" si="1170"/>
        <v>0</v>
      </c>
      <c r="AR3244" s="3">
        <f t="shared" si="1170"/>
        <v>0</v>
      </c>
      <c r="AS3244" s="3">
        <f t="shared" si="1170"/>
        <v>0</v>
      </c>
      <c r="AT3244" s="3">
        <f t="shared" si="1170"/>
        <v>0</v>
      </c>
      <c r="AU3244" s="3">
        <f t="shared" si="1170"/>
        <v>0</v>
      </c>
      <c r="AV3244" s="3">
        <f t="shared" si="1170"/>
        <v>0</v>
      </c>
      <c r="AW3244" s="3">
        <f t="shared" si="1170"/>
        <v>0</v>
      </c>
      <c r="AX3244" s="3"/>
    </row>
    <row r="3245" spans="3:50">
      <c r="C3245" s="10" t="s">
        <v>3</v>
      </c>
      <c r="D3245" s="9"/>
      <c r="E3245" s="8"/>
      <c r="F3245" s="3">
        <f t="shared" si="1170"/>
        <v>0</v>
      </c>
      <c r="G3245" s="3">
        <f t="shared" si="1170"/>
        <v>0</v>
      </c>
      <c r="H3245" s="3">
        <f t="shared" si="1170"/>
        <v>0</v>
      </c>
      <c r="I3245" s="3">
        <f t="shared" si="1170"/>
        <v>0</v>
      </c>
      <c r="J3245" s="3">
        <f t="shared" si="1170"/>
        <v>0</v>
      </c>
      <c r="K3245" s="3">
        <f t="shared" si="1170"/>
        <v>0</v>
      </c>
      <c r="L3245" s="3">
        <f t="shared" si="1170"/>
        <v>0</v>
      </c>
      <c r="M3245" s="3">
        <f t="shared" si="1170"/>
        <v>0</v>
      </c>
      <c r="N3245" s="3">
        <f t="shared" si="1170"/>
        <v>0</v>
      </c>
      <c r="O3245" s="3">
        <f t="shared" si="1170"/>
        <v>0</v>
      </c>
      <c r="P3245" s="3">
        <f t="shared" si="1170"/>
        <v>0</v>
      </c>
      <c r="Q3245" s="3">
        <f t="shared" si="1170"/>
        <v>0</v>
      </c>
      <c r="R3245" s="3">
        <f t="shared" si="1170"/>
        <v>0</v>
      </c>
      <c r="S3245" s="3">
        <f t="shared" si="1170"/>
        <v>0</v>
      </c>
      <c r="T3245" s="3">
        <f t="shared" si="1170"/>
        <v>0</v>
      </c>
      <c r="U3245" s="3">
        <f t="shared" si="1170"/>
        <v>0</v>
      </c>
      <c r="V3245" s="3">
        <f t="shared" si="1170"/>
        <v>0</v>
      </c>
      <c r="W3245" s="3">
        <f t="shared" si="1170"/>
        <v>0</v>
      </c>
      <c r="X3245" s="3">
        <f t="shared" si="1170"/>
        <v>0</v>
      </c>
      <c r="Y3245" s="3">
        <f t="shared" si="1170"/>
        <v>0</v>
      </c>
      <c r="Z3245" s="3">
        <f t="shared" si="1170"/>
        <v>0</v>
      </c>
      <c r="AA3245" s="3">
        <f t="shared" si="1170"/>
        <v>0</v>
      </c>
      <c r="AB3245" s="3">
        <f t="shared" si="1170"/>
        <v>0</v>
      </c>
      <c r="AC3245" s="3">
        <f t="shared" si="1170"/>
        <v>0</v>
      </c>
      <c r="AD3245" s="3">
        <f t="shared" si="1170"/>
        <v>0</v>
      </c>
      <c r="AE3245" s="3">
        <f t="shared" si="1170"/>
        <v>0</v>
      </c>
      <c r="AF3245" s="3">
        <f t="shared" si="1170"/>
        <v>0</v>
      </c>
      <c r="AG3245" s="3">
        <f t="shared" si="1170"/>
        <v>0</v>
      </c>
      <c r="AH3245" s="3">
        <f t="shared" si="1170"/>
        <v>0</v>
      </c>
      <c r="AI3245" s="3">
        <f t="shared" si="1170"/>
        <v>0</v>
      </c>
      <c r="AJ3245" s="3">
        <f t="shared" si="1170"/>
        <v>0</v>
      </c>
      <c r="AK3245" s="3">
        <f t="shared" si="1170"/>
        <v>0</v>
      </c>
      <c r="AL3245" s="3">
        <f t="shared" si="1170"/>
        <v>0</v>
      </c>
      <c r="AM3245" s="3">
        <f t="shared" si="1170"/>
        <v>0</v>
      </c>
      <c r="AN3245" s="3">
        <f t="shared" si="1170"/>
        <v>0</v>
      </c>
      <c r="AO3245" s="3">
        <f t="shared" si="1170"/>
        <v>0</v>
      </c>
      <c r="AP3245" s="3">
        <f t="shared" si="1170"/>
        <v>0</v>
      </c>
      <c r="AQ3245" s="3">
        <f t="shared" si="1170"/>
        <v>0</v>
      </c>
      <c r="AR3245" s="3">
        <f t="shared" si="1170"/>
        <v>0</v>
      </c>
      <c r="AS3245" s="3">
        <f t="shared" si="1170"/>
        <v>0</v>
      </c>
      <c r="AT3245" s="3">
        <f t="shared" si="1170"/>
        <v>0</v>
      </c>
      <c r="AU3245" s="3">
        <f t="shared" si="1170"/>
        <v>0</v>
      </c>
      <c r="AV3245" s="3">
        <f t="shared" si="1170"/>
        <v>0</v>
      </c>
      <c r="AW3245" s="3">
        <f t="shared" si="1170"/>
        <v>0</v>
      </c>
      <c r="AX3245" s="3"/>
    </row>
    <row r="3246" spans="3:50">
      <c r="C3246" s="10" t="s">
        <v>2</v>
      </c>
      <c r="D3246" s="9"/>
      <c r="E3246" s="8"/>
      <c r="F3246" s="3">
        <f t="shared" si="1170"/>
        <v>0</v>
      </c>
      <c r="G3246" s="3">
        <f t="shared" si="1170"/>
        <v>0</v>
      </c>
      <c r="H3246" s="3">
        <f t="shared" si="1170"/>
        <v>0</v>
      </c>
      <c r="I3246" s="3">
        <f t="shared" si="1170"/>
        <v>0</v>
      </c>
      <c r="J3246" s="3">
        <f t="shared" si="1170"/>
        <v>0</v>
      </c>
      <c r="K3246" s="3">
        <f t="shared" si="1170"/>
        <v>0</v>
      </c>
      <c r="L3246" s="3">
        <f t="shared" si="1170"/>
        <v>0</v>
      </c>
      <c r="M3246" s="3">
        <f t="shared" si="1170"/>
        <v>0</v>
      </c>
      <c r="N3246" s="3">
        <f t="shared" si="1170"/>
        <v>0</v>
      </c>
      <c r="O3246" s="3">
        <f t="shared" si="1170"/>
        <v>0</v>
      </c>
      <c r="P3246" s="3">
        <f t="shared" si="1170"/>
        <v>0</v>
      </c>
      <c r="Q3246" s="3">
        <f t="shared" si="1170"/>
        <v>0</v>
      </c>
      <c r="R3246" s="3">
        <f t="shared" si="1170"/>
        <v>0</v>
      </c>
      <c r="S3246" s="3">
        <f t="shared" si="1170"/>
        <v>0</v>
      </c>
      <c r="T3246" s="3">
        <f t="shared" si="1170"/>
        <v>0</v>
      </c>
      <c r="U3246" s="3">
        <f t="shared" si="1170"/>
        <v>0</v>
      </c>
      <c r="V3246" s="3">
        <f t="shared" si="1170"/>
        <v>0</v>
      </c>
      <c r="W3246" s="3">
        <f t="shared" si="1170"/>
        <v>0</v>
      </c>
      <c r="X3246" s="3">
        <f t="shared" si="1170"/>
        <v>0</v>
      </c>
      <c r="Y3246" s="3">
        <f t="shared" si="1170"/>
        <v>0</v>
      </c>
      <c r="Z3246" s="3">
        <f t="shared" si="1170"/>
        <v>0</v>
      </c>
      <c r="AA3246" s="3">
        <f t="shared" si="1170"/>
        <v>68.830859504741653</v>
      </c>
      <c r="AB3246" s="3">
        <f t="shared" si="1170"/>
        <v>136.26403673642403</v>
      </c>
      <c r="AC3246" s="3">
        <f t="shared" si="1170"/>
        <v>190.49023184106741</v>
      </c>
      <c r="AD3246" s="3">
        <f t="shared" si="1170"/>
        <v>244.82144311330728</v>
      </c>
      <c r="AE3246" s="3">
        <f t="shared" si="1170"/>
        <v>295.97927944795703</v>
      </c>
      <c r="AF3246" s="3">
        <f t="shared" si="1170"/>
        <v>344.83399190959761</v>
      </c>
      <c r="AG3246" s="3">
        <f t="shared" si="1170"/>
        <v>635.70894488991848</v>
      </c>
      <c r="AH3246" s="3">
        <f t="shared" si="1170"/>
        <v>936.66245725992792</v>
      </c>
      <c r="AI3246" s="3">
        <f t="shared" si="1170"/>
        <v>1230.2737606922269</v>
      </c>
      <c r="AJ3246" s="3">
        <f t="shared" si="1170"/>
        <v>1535.0726238620268</v>
      </c>
      <c r="AK3246" s="3">
        <f t="shared" si="1170"/>
        <v>1861.0636300046651</v>
      </c>
      <c r="AL3246" s="3">
        <f t="shared" si="1170"/>
        <v>2219.0731331720635</v>
      </c>
      <c r="AM3246" s="3">
        <f t="shared" si="1170"/>
        <v>2606.8135778143924</v>
      </c>
      <c r="AN3246" s="3">
        <f t="shared" si="1170"/>
        <v>3015.2237500730844</v>
      </c>
      <c r="AO3246" s="3">
        <f t="shared" si="1170"/>
        <v>3436.956015204637</v>
      </c>
      <c r="AP3246" s="3">
        <f t="shared" si="1170"/>
        <v>5050.850889575102</v>
      </c>
      <c r="AQ3246" s="3">
        <f t="shared" si="1170"/>
        <v>5376.6303001848974</v>
      </c>
      <c r="AR3246" s="3">
        <f t="shared" si="1170"/>
        <v>5775.3323995877263</v>
      </c>
      <c r="AS3246" s="3">
        <f t="shared" si="1170"/>
        <v>6185.5002635224309</v>
      </c>
      <c r="AT3246" s="3">
        <f t="shared" si="1170"/>
        <v>6608.4350242405162</v>
      </c>
      <c r="AU3246" s="3">
        <f t="shared" si="1170"/>
        <v>6731.1799125672578</v>
      </c>
      <c r="AV3246" s="3">
        <f t="shared" si="1170"/>
        <v>6846.7525039909342</v>
      </c>
      <c r="AW3246" s="3">
        <f t="shared" si="1170"/>
        <v>6976.7738884404289</v>
      </c>
      <c r="AX3246" s="3"/>
    </row>
    <row r="3247" spans="3:50">
      <c r="C3247" s="10" t="s">
        <v>1</v>
      </c>
      <c r="D3247" s="9"/>
      <c r="E3247" s="8"/>
      <c r="F3247" s="3">
        <f t="shared" si="1170"/>
        <v>0</v>
      </c>
      <c r="G3247" s="3">
        <f t="shared" si="1170"/>
        <v>0</v>
      </c>
      <c r="H3247" s="3">
        <f t="shared" si="1170"/>
        <v>0</v>
      </c>
      <c r="I3247" s="3">
        <f t="shared" si="1170"/>
        <v>0</v>
      </c>
      <c r="J3247" s="3">
        <f t="shared" si="1170"/>
        <v>0</v>
      </c>
      <c r="K3247" s="3">
        <f t="shared" si="1170"/>
        <v>0</v>
      </c>
      <c r="L3247" s="3">
        <f t="shared" si="1170"/>
        <v>0</v>
      </c>
      <c r="M3247" s="3">
        <f t="shared" si="1170"/>
        <v>0</v>
      </c>
      <c r="N3247" s="3">
        <f t="shared" si="1170"/>
        <v>0</v>
      </c>
      <c r="O3247" s="3">
        <f t="shared" si="1170"/>
        <v>0</v>
      </c>
      <c r="P3247" s="3">
        <f t="shared" si="1170"/>
        <v>0</v>
      </c>
      <c r="Q3247" s="3">
        <f t="shared" si="1170"/>
        <v>0</v>
      </c>
      <c r="R3247" s="3">
        <f t="shared" si="1170"/>
        <v>0</v>
      </c>
      <c r="S3247" s="3">
        <f t="shared" si="1170"/>
        <v>0</v>
      </c>
      <c r="T3247" s="3">
        <f t="shared" si="1170"/>
        <v>0</v>
      </c>
      <c r="U3247" s="3">
        <f t="shared" si="1170"/>
        <v>0</v>
      </c>
      <c r="V3247" s="3">
        <f t="shared" si="1170"/>
        <v>0</v>
      </c>
      <c r="W3247" s="3">
        <f t="shared" si="1170"/>
        <v>0</v>
      </c>
      <c r="X3247" s="3">
        <f t="shared" si="1170"/>
        <v>0</v>
      </c>
      <c r="Y3247" s="3">
        <f t="shared" si="1170"/>
        <v>0</v>
      </c>
      <c r="Z3247" s="3">
        <f t="shared" si="1170"/>
        <v>0</v>
      </c>
      <c r="AA3247" s="3">
        <f t="shared" si="1170"/>
        <v>74.147481073934557</v>
      </c>
      <c r="AB3247" s="3">
        <f t="shared" si="1170"/>
        <v>149.98743523402439</v>
      </c>
      <c r="AC3247" s="3">
        <f t="shared" si="1170"/>
        <v>214.07354204073937</v>
      </c>
      <c r="AD3247" s="3">
        <f t="shared" si="1170"/>
        <v>280.6939603887194</v>
      </c>
      <c r="AE3247" s="3">
        <f t="shared" si="1170"/>
        <v>345.96619396323598</v>
      </c>
      <c r="AF3247" s="3">
        <f t="shared" si="1170"/>
        <v>24.639678978909068</v>
      </c>
      <c r="AG3247" s="3">
        <f t="shared" si="1170"/>
        <v>92.500302008473653</v>
      </c>
      <c r="AH3247" s="3">
        <f t="shared" si="1170"/>
        <v>163.65260741335803</v>
      </c>
      <c r="AI3247" s="3">
        <f t="shared" si="1170"/>
        <v>235.78955204894933</v>
      </c>
      <c r="AJ3247" s="3">
        <f t="shared" si="1170"/>
        <v>312.34017602928293</v>
      </c>
      <c r="AK3247" s="3">
        <f t="shared" si="1170"/>
        <v>395.73630130196182</v>
      </c>
      <c r="AL3247" s="3">
        <f t="shared" si="1170"/>
        <v>488.76618903430591</v>
      </c>
      <c r="AM3247" s="3">
        <f t="shared" si="1170"/>
        <v>591.41830691441339</v>
      </c>
      <c r="AN3247" s="3">
        <f t="shared" si="1170"/>
        <v>701.95209278690106</v>
      </c>
      <c r="AO3247" s="3">
        <f t="shared" si="1170"/>
        <v>1295.0415705486364</v>
      </c>
      <c r="AP3247" s="3">
        <f t="shared" si="1170"/>
        <v>1975.1395215018958</v>
      </c>
      <c r="AQ3247" s="3">
        <f t="shared" si="1170"/>
        <v>2171.1451037180991</v>
      </c>
      <c r="AR3247" s="3">
        <f t="shared" si="1170"/>
        <v>2398.5535974042368</v>
      </c>
      <c r="AS3247" s="3">
        <f t="shared" si="1170"/>
        <v>2633.3580861892078</v>
      </c>
      <c r="AT3247" s="3">
        <f t="shared" si="1170"/>
        <v>2876.1476039770992</v>
      </c>
      <c r="AU3247" s="3">
        <f t="shared" si="1170"/>
        <v>2932.025133411044</v>
      </c>
      <c r="AV3247" s="3">
        <f t="shared" si="1170"/>
        <v>2984.8305083895298</v>
      </c>
      <c r="AW3247" s="3">
        <f t="shared" si="1170"/>
        <v>3043.9883070928186</v>
      </c>
      <c r="AX3247" s="3"/>
    </row>
    <row r="3248" spans="3:50">
      <c r="C3248" s="7" t="s">
        <v>0</v>
      </c>
      <c r="D3248" s="6"/>
      <c r="E3248" s="5"/>
      <c r="F3248" s="4">
        <f t="shared" si="1170"/>
        <v>0</v>
      </c>
      <c r="G3248" s="4">
        <f t="shared" si="1170"/>
        <v>0</v>
      </c>
      <c r="H3248" s="4">
        <f t="shared" si="1170"/>
        <v>0</v>
      </c>
      <c r="I3248" s="4">
        <f t="shared" si="1170"/>
        <v>0</v>
      </c>
      <c r="J3248" s="4">
        <f t="shared" si="1170"/>
        <v>0</v>
      </c>
      <c r="K3248" s="4">
        <f t="shared" si="1170"/>
        <v>0</v>
      </c>
      <c r="L3248" s="4">
        <f t="shared" si="1170"/>
        <v>0</v>
      </c>
      <c r="M3248" s="4">
        <f t="shared" si="1170"/>
        <v>0</v>
      </c>
      <c r="N3248" s="4">
        <f t="shared" si="1170"/>
        <v>0</v>
      </c>
      <c r="O3248" s="4">
        <f t="shared" si="1170"/>
        <v>0</v>
      </c>
      <c r="P3248" s="4">
        <f t="shared" si="1170"/>
        <v>0</v>
      </c>
      <c r="Q3248" s="4">
        <f t="shared" si="1170"/>
        <v>0</v>
      </c>
      <c r="R3248" s="4">
        <f t="shared" si="1170"/>
        <v>0</v>
      </c>
      <c r="S3248" s="4">
        <f t="shared" si="1170"/>
        <v>0</v>
      </c>
      <c r="T3248" s="4">
        <f t="shared" si="1170"/>
        <v>0</v>
      </c>
      <c r="U3248" s="4">
        <f t="shared" si="1170"/>
        <v>0</v>
      </c>
      <c r="V3248" s="4">
        <f t="shared" si="1170"/>
        <v>0</v>
      </c>
      <c r="W3248" s="4">
        <f t="shared" si="1170"/>
        <v>0</v>
      </c>
      <c r="X3248" s="4">
        <f t="shared" si="1170"/>
        <v>0</v>
      </c>
      <c r="Y3248" s="4">
        <f t="shared" si="1170"/>
        <v>0</v>
      </c>
      <c r="Z3248" s="4">
        <f t="shared" si="1170"/>
        <v>0</v>
      </c>
      <c r="AA3248" s="4">
        <f t="shared" si="1170"/>
        <v>0</v>
      </c>
      <c r="AB3248" s="4">
        <f t="shared" si="1170"/>
        <v>0</v>
      </c>
      <c r="AC3248" s="4">
        <f t="shared" si="1170"/>
        <v>0</v>
      </c>
      <c r="AD3248" s="4">
        <f t="shared" si="1170"/>
        <v>0</v>
      </c>
      <c r="AE3248" s="4">
        <f t="shared" si="1170"/>
        <v>0</v>
      </c>
      <c r="AF3248" s="4">
        <f t="shared" si="1170"/>
        <v>0</v>
      </c>
      <c r="AG3248" s="4">
        <f t="shared" si="1170"/>
        <v>0</v>
      </c>
      <c r="AH3248" s="4">
        <f t="shared" si="1170"/>
        <v>0</v>
      </c>
      <c r="AI3248" s="4">
        <f t="shared" si="1170"/>
        <v>0</v>
      </c>
      <c r="AJ3248" s="4">
        <f t="shared" si="1170"/>
        <v>0</v>
      </c>
      <c r="AK3248" s="4">
        <f t="shared" si="1170"/>
        <v>0</v>
      </c>
      <c r="AL3248" s="4">
        <f t="shared" si="1170"/>
        <v>0</v>
      </c>
      <c r="AM3248" s="4">
        <f t="shared" si="1170"/>
        <v>0</v>
      </c>
      <c r="AN3248" s="4">
        <f t="shared" si="1170"/>
        <v>0</v>
      </c>
      <c r="AO3248" s="4">
        <f t="shared" si="1170"/>
        <v>0</v>
      </c>
      <c r="AP3248" s="4">
        <f t="shared" si="1170"/>
        <v>0</v>
      </c>
      <c r="AQ3248" s="4">
        <f t="shared" si="1170"/>
        <v>0</v>
      </c>
      <c r="AR3248" s="4">
        <f t="shared" si="1170"/>
        <v>0</v>
      </c>
      <c r="AS3248" s="4">
        <f t="shared" si="1170"/>
        <v>0</v>
      </c>
      <c r="AT3248" s="4">
        <f t="shared" si="1170"/>
        <v>0</v>
      </c>
      <c r="AU3248" s="4">
        <f t="shared" si="1170"/>
        <v>0</v>
      </c>
      <c r="AV3248" s="4">
        <f t="shared" si="1170"/>
        <v>0</v>
      </c>
      <c r="AW3248" s="4">
        <f t="shared" si="1170"/>
        <v>0</v>
      </c>
      <c r="AX3248" s="3"/>
    </row>
    <row r="3249" spans="3:50">
      <c r="C3249" s="14">
        <v>23</v>
      </c>
      <c r="D3249" s="13"/>
      <c r="E3249" s="12"/>
      <c r="F3249" s="11">
        <f t="shared" ref="F3249:AW3249" si="1171">SUM(F3250:F3254)</f>
        <v>0</v>
      </c>
      <c r="G3249" s="11">
        <f t="shared" si="1171"/>
        <v>0</v>
      </c>
      <c r="H3249" s="11">
        <f t="shared" si="1171"/>
        <v>0</v>
      </c>
      <c r="I3249" s="11">
        <f t="shared" si="1171"/>
        <v>0</v>
      </c>
      <c r="J3249" s="11">
        <f t="shared" si="1171"/>
        <v>0</v>
      </c>
      <c r="K3249" s="11">
        <f t="shared" si="1171"/>
        <v>0</v>
      </c>
      <c r="L3249" s="11">
        <f t="shared" si="1171"/>
        <v>0</v>
      </c>
      <c r="M3249" s="11">
        <f t="shared" si="1171"/>
        <v>0</v>
      </c>
      <c r="N3249" s="11">
        <f t="shared" si="1171"/>
        <v>0</v>
      </c>
      <c r="O3249" s="11">
        <f t="shared" si="1171"/>
        <v>0</v>
      </c>
      <c r="P3249" s="11">
        <f t="shared" si="1171"/>
        <v>0</v>
      </c>
      <c r="Q3249" s="11">
        <f t="shared" si="1171"/>
        <v>0</v>
      </c>
      <c r="R3249" s="11">
        <f t="shared" si="1171"/>
        <v>0</v>
      </c>
      <c r="S3249" s="11">
        <f t="shared" si="1171"/>
        <v>0</v>
      </c>
      <c r="T3249" s="11">
        <f t="shared" si="1171"/>
        <v>0</v>
      </c>
      <c r="U3249" s="11">
        <f t="shared" si="1171"/>
        <v>0</v>
      </c>
      <c r="V3249" s="11">
        <f t="shared" si="1171"/>
        <v>0</v>
      </c>
      <c r="W3249" s="11">
        <f t="shared" si="1171"/>
        <v>0</v>
      </c>
      <c r="X3249" s="11">
        <f t="shared" si="1171"/>
        <v>0</v>
      </c>
      <c r="Y3249" s="11">
        <f t="shared" si="1171"/>
        <v>0</v>
      </c>
      <c r="Z3249" s="11">
        <f t="shared" si="1171"/>
        <v>0</v>
      </c>
      <c r="AA3249" s="11">
        <f t="shared" si="1171"/>
        <v>0</v>
      </c>
      <c r="AB3249" s="11">
        <f t="shared" si="1171"/>
        <v>129.01928759560724</v>
      </c>
      <c r="AC3249" s="11">
        <f t="shared" si="1171"/>
        <v>258.30120903753891</v>
      </c>
      <c r="AD3249" s="11">
        <f t="shared" si="1171"/>
        <v>365.05662919955955</v>
      </c>
      <c r="AE3249" s="11">
        <f t="shared" si="1171"/>
        <v>474.19114193195435</v>
      </c>
      <c r="AF3249" s="11">
        <f t="shared" si="1171"/>
        <v>579.24335157406051</v>
      </c>
      <c r="AG3249" s="11">
        <f t="shared" si="1171"/>
        <v>333.76791831777007</v>
      </c>
      <c r="AH3249" s="11">
        <f t="shared" si="1171"/>
        <v>657.73911071883003</v>
      </c>
      <c r="AI3249" s="11">
        <f t="shared" si="1171"/>
        <v>993.78318798674866</v>
      </c>
      <c r="AJ3249" s="11">
        <f t="shared" si="1171"/>
        <v>1324.0809987991427</v>
      </c>
      <c r="AK3249" s="11">
        <f t="shared" si="1171"/>
        <v>1668.4649550317795</v>
      </c>
      <c r="AL3249" s="11">
        <f t="shared" si="1171"/>
        <v>2038.1660995991062</v>
      </c>
      <c r="AM3249" s="11">
        <f t="shared" si="1171"/>
        <v>2445.479214449304</v>
      </c>
      <c r="AN3249" s="11">
        <f t="shared" si="1171"/>
        <v>2888.3270834820878</v>
      </c>
      <c r="AO3249" s="11">
        <f t="shared" si="1171"/>
        <v>3356.9540463107214</v>
      </c>
      <c r="AP3249" s="11">
        <f t="shared" si="1171"/>
        <v>4272.5516740932098</v>
      </c>
      <c r="AQ3249" s="11">
        <f t="shared" si="1171"/>
        <v>6343.6981911048642</v>
      </c>
      <c r="AR3249" s="11">
        <f t="shared" si="1171"/>
        <v>6814.7046058569249</v>
      </c>
      <c r="AS3249" s="11">
        <f t="shared" si="1171"/>
        <v>7379.901036667432</v>
      </c>
      <c r="AT3249" s="11">
        <f t="shared" si="1171"/>
        <v>7962.1229749032191</v>
      </c>
      <c r="AU3249" s="11">
        <f t="shared" si="1171"/>
        <v>8563.0769066673383</v>
      </c>
      <c r="AV3249" s="11">
        <f t="shared" si="1171"/>
        <v>8724.3409249497108</v>
      </c>
      <c r="AW3249" s="11">
        <f t="shared" si="1171"/>
        <v>8876.3557496507019</v>
      </c>
      <c r="AX3249" s="11"/>
    </row>
    <row r="3250" spans="3:50">
      <c r="C3250" s="10" t="s">
        <v>4</v>
      </c>
      <c r="D3250" s="9"/>
      <c r="E3250" s="8"/>
      <c r="F3250" s="3">
        <f t="shared" ref="F3250:AW3254" si="1172">F2690*F298</f>
        <v>0</v>
      </c>
      <c r="G3250" s="3">
        <f t="shared" si="1172"/>
        <v>0</v>
      </c>
      <c r="H3250" s="3">
        <f t="shared" si="1172"/>
        <v>0</v>
      </c>
      <c r="I3250" s="3">
        <f t="shared" si="1172"/>
        <v>0</v>
      </c>
      <c r="J3250" s="3">
        <f t="shared" si="1172"/>
        <v>0</v>
      </c>
      <c r="K3250" s="3">
        <f t="shared" si="1172"/>
        <v>0</v>
      </c>
      <c r="L3250" s="3">
        <f t="shared" si="1172"/>
        <v>0</v>
      </c>
      <c r="M3250" s="3">
        <f t="shared" si="1172"/>
        <v>0</v>
      </c>
      <c r="N3250" s="3">
        <f t="shared" si="1172"/>
        <v>0</v>
      </c>
      <c r="O3250" s="3">
        <f t="shared" si="1172"/>
        <v>0</v>
      </c>
      <c r="P3250" s="3">
        <f t="shared" si="1172"/>
        <v>0</v>
      </c>
      <c r="Q3250" s="3">
        <f t="shared" si="1172"/>
        <v>0</v>
      </c>
      <c r="R3250" s="3">
        <f t="shared" si="1172"/>
        <v>0</v>
      </c>
      <c r="S3250" s="3">
        <f t="shared" si="1172"/>
        <v>0</v>
      </c>
      <c r="T3250" s="3">
        <f t="shared" si="1172"/>
        <v>0</v>
      </c>
      <c r="U3250" s="3">
        <f t="shared" si="1172"/>
        <v>0</v>
      </c>
      <c r="V3250" s="3">
        <f t="shared" si="1172"/>
        <v>0</v>
      </c>
      <c r="W3250" s="3">
        <f t="shared" si="1172"/>
        <v>0</v>
      </c>
      <c r="X3250" s="3">
        <f t="shared" si="1172"/>
        <v>0</v>
      </c>
      <c r="Y3250" s="3">
        <f t="shared" si="1172"/>
        <v>0</v>
      </c>
      <c r="Z3250" s="3">
        <f t="shared" si="1172"/>
        <v>0</v>
      </c>
      <c r="AA3250" s="3">
        <f t="shared" si="1172"/>
        <v>0</v>
      </c>
      <c r="AB3250" s="3">
        <f t="shared" si="1172"/>
        <v>0</v>
      </c>
      <c r="AC3250" s="3">
        <f t="shared" si="1172"/>
        <v>0</v>
      </c>
      <c r="AD3250" s="3">
        <f t="shared" si="1172"/>
        <v>0</v>
      </c>
      <c r="AE3250" s="3">
        <f t="shared" si="1172"/>
        <v>0</v>
      </c>
      <c r="AF3250" s="3">
        <f t="shared" si="1172"/>
        <v>0</v>
      </c>
      <c r="AG3250" s="3">
        <f t="shared" si="1172"/>
        <v>0</v>
      </c>
      <c r="AH3250" s="3">
        <f t="shared" si="1172"/>
        <v>0</v>
      </c>
      <c r="AI3250" s="3">
        <f t="shared" si="1172"/>
        <v>0</v>
      </c>
      <c r="AJ3250" s="3">
        <f t="shared" si="1172"/>
        <v>0</v>
      </c>
      <c r="AK3250" s="3">
        <f t="shared" si="1172"/>
        <v>0</v>
      </c>
      <c r="AL3250" s="3">
        <f t="shared" si="1172"/>
        <v>0</v>
      </c>
      <c r="AM3250" s="3">
        <f t="shared" si="1172"/>
        <v>0</v>
      </c>
      <c r="AN3250" s="3">
        <f t="shared" si="1172"/>
        <v>0</v>
      </c>
      <c r="AO3250" s="3">
        <f t="shared" si="1172"/>
        <v>0</v>
      </c>
      <c r="AP3250" s="3">
        <f t="shared" si="1172"/>
        <v>0</v>
      </c>
      <c r="AQ3250" s="3">
        <f t="shared" si="1172"/>
        <v>0</v>
      </c>
      <c r="AR3250" s="3">
        <f t="shared" si="1172"/>
        <v>0</v>
      </c>
      <c r="AS3250" s="3">
        <f t="shared" si="1172"/>
        <v>0</v>
      </c>
      <c r="AT3250" s="3">
        <f t="shared" si="1172"/>
        <v>0</v>
      </c>
      <c r="AU3250" s="3">
        <f t="shared" si="1172"/>
        <v>0</v>
      </c>
      <c r="AV3250" s="3">
        <f t="shared" si="1172"/>
        <v>0</v>
      </c>
      <c r="AW3250" s="3">
        <f t="shared" si="1172"/>
        <v>0</v>
      </c>
      <c r="AX3250" s="3"/>
    </row>
    <row r="3251" spans="3:50">
      <c r="C3251" s="10" t="s">
        <v>3</v>
      </c>
      <c r="D3251" s="9"/>
      <c r="E3251" s="8"/>
      <c r="F3251" s="3">
        <f t="shared" si="1172"/>
        <v>0</v>
      </c>
      <c r="G3251" s="3">
        <f t="shared" si="1172"/>
        <v>0</v>
      </c>
      <c r="H3251" s="3">
        <f t="shared" si="1172"/>
        <v>0</v>
      </c>
      <c r="I3251" s="3">
        <f t="shared" si="1172"/>
        <v>0</v>
      </c>
      <c r="J3251" s="3">
        <f t="shared" si="1172"/>
        <v>0</v>
      </c>
      <c r="K3251" s="3">
        <f t="shared" si="1172"/>
        <v>0</v>
      </c>
      <c r="L3251" s="3">
        <f t="shared" si="1172"/>
        <v>0</v>
      </c>
      <c r="M3251" s="3">
        <f t="shared" si="1172"/>
        <v>0</v>
      </c>
      <c r="N3251" s="3">
        <f t="shared" si="1172"/>
        <v>0</v>
      </c>
      <c r="O3251" s="3">
        <f t="shared" si="1172"/>
        <v>0</v>
      </c>
      <c r="P3251" s="3">
        <f t="shared" si="1172"/>
        <v>0</v>
      </c>
      <c r="Q3251" s="3">
        <f t="shared" si="1172"/>
        <v>0</v>
      </c>
      <c r="R3251" s="3">
        <f t="shared" si="1172"/>
        <v>0</v>
      </c>
      <c r="S3251" s="3">
        <f t="shared" si="1172"/>
        <v>0</v>
      </c>
      <c r="T3251" s="3">
        <f t="shared" si="1172"/>
        <v>0</v>
      </c>
      <c r="U3251" s="3">
        <f t="shared" si="1172"/>
        <v>0</v>
      </c>
      <c r="V3251" s="3">
        <f t="shared" si="1172"/>
        <v>0</v>
      </c>
      <c r="W3251" s="3">
        <f t="shared" si="1172"/>
        <v>0</v>
      </c>
      <c r="X3251" s="3">
        <f t="shared" si="1172"/>
        <v>0</v>
      </c>
      <c r="Y3251" s="3">
        <f t="shared" si="1172"/>
        <v>0</v>
      </c>
      <c r="Z3251" s="3">
        <f t="shared" si="1172"/>
        <v>0</v>
      </c>
      <c r="AA3251" s="3">
        <f t="shared" si="1172"/>
        <v>0</v>
      </c>
      <c r="AB3251" s="3">
        <f t="shared" si="1172"/>
        <v>0</v>
      </c>
      <c r="AC3251" s="3">
        <f t="shared" si="1172"/>
        <v>0</v>
      </c>
      <c r="AD3251" s="3">
        <f t="shared" si="1172"/>
        <v>0</v>
      </c>
      <c r="AE3251" s="3">
        <f t="shared" si="1172"/>
        <v>0</v>
      </c>
      <c r="AF3251" s="3">
        <f t="shared" si="1172"/>
        <v>0</v>
      </c>
      <c r="AG3251" s="3">
        <f t="shared" si="1172"/>
        <v>0</v>
      </c>
      <c r="AH3251" s="3">
        <f t="shared" si="1172"/>
        <v>0</v>
      </c>
      <c r="AI3251" s="3">
        <f t="shared" si="1172"/>
        <v>0</v>
      </c>
      <c r="AJ3251" s="3">
        <f t="shared" si="1172"/>
        <v>0</v>
      </c>
      <c r="AK3251" s="3">
        <f t="shared" si="1172"/>
        <v>0</v>
      </c>
      <c r="AL3251" s="3">
        <f t="shared" si="1172"/>
        <v>0</v>
      </c>
      <c r="AM3251" s="3">
        <f t="shared" si="1172"/>
        <v>0</v>
      </c>
      <c r="AN3251" s="3">
        <f t="shared" si="1172"/>
        <v>0</v>
      </c>
      <c r="AO3251" s="3">
        <f t="shared" si="1172"/>
        <v>0</v>
      </c>
      <c r="AP3251" s="3">
        <f t="shared" si="1172"/>
        <v>0</v>
      </c>
      <c r="AQ3251" s="3">
        <f t="shared" si="1172"/>
        <v>0</v>
      </c>
      <c r="AR3251" s="3">
        <f t="shared" si="1172"/>
        <v>0</v>
      </c>
      <c r="AS3251" s="3">
        <f t="shared" si="1172"/>
        <v>0</v>
      </c>
      <c r="AT3251" s="3">
        <f t="shared" si="1172"/>
        <v>0</v>
      </c>
      <c r="AU3251" s="3">
        <f t="shared" si="1172"/>
        <v>0</v>
      </c>
      <c r="AV3251" s="3">
        <f t="shared" si="1172"/>
        <v>0</v>
      </c>
      <c r="AW3251" s="3">
        <f t="shared" si="1172"/>
        <v>0</v>
      </c>
      <c r="AX3251" s="3"/>
    </row>
    <row r="3252" spans="3:50">
      <c r="C3252" s="10" t="s">
        <v>2</v>
      </c>
      <c r="D3252" s="9"/>
      <c r="E3252" s="8"/>
      <c r="F3252" s="3">
        <f t="shared" si="1172"/>
        <v>0</v>
      </c>
      <c r="G3252" s="3">
        <f t="shared" si="1172"/>
        <v>0</v>
      </c>
      <c r="H3252" s="3">
        <f t="shared" si="1172"/>
        <v>0</v>
      </c>
      <c r="I3252" s="3">
        <f t="shared" si="1172"/>
        <v>0</v>
      </c>
      <c r="J3252" s="3">
        <f t="shared" si="1172"/>
        <v>0</v>
      </c>
      <c r="K3252" s="3">
        <f t="shared" si="1172"/>
        <v>0</v>
      </c>
      <c r="L3252" s="3">
        <f t="shared" si="1172"/>
        <v>0</v>
      </c>
      <c r="M3252" s="3">
        <f t="shared" si="1172"/>
        <v>0</v>
      </c>
      <c r="N3252" s="3">
        <f t="shared" si="1172"/>
        <v>0</v>
      </c>
      <c r="O3252" s="3">
        <f t="shared" si="1172"/>
        <v>0</v>
      </c>
      <c r="P3252" s="3">
        <f t="shared" si="1172"/>
        <v>0</v>
      </c>
      <c r="Q3252" s="3">
        <f t="shared" si="1172"/>
        <v>0</v>
      </c>
      <c r="R3252" s="3">
        <f t="shared" si="1172"/>
        <v>0</v>
      </c>
      <c r="S3252" s="3">
        <f t="shared" si="1172"/>
        <v>0</v>
      </c>
      <c r="T3252" s="3">
        <f t="shared" si="1172"/>
        <v>0</v>
      </c>
      <c r="U3252" s="3">
        <f t="shared" si="1172"/>
        <v>0</v>
      </c>
      <c r="V3252" s="3">
        <f t="shared" si="1172"/>
        <v>0</v>
      </c>
      <c r="W3252" s="3">
        <f t="shared" si="1172"/>
        <v>0</v>
      </c>
      <c r="X3252" s="3">
        <f t="shared" si="1172"/>
        <v>0</v>
      </c>
      <c r="Y3252" s="3">
        <f t="shared" si="1172"/>
        <v>0</v>
      </c>
      <c r="Z3252" s="3">
        <f t="shared" si="1172"/>
        <v>0</v>
      </c>
      <c r="AA3252" s="3">
        <f t="shared" si="1172"/>
        <v>0</v>
      </c>
      <c r="AB3252" s="3">
        <f t="shared" si="1172"/>
        <v>62.189145843215286</v>
      </c>
      <c r="AC3252" s="3">
        <f t="shared" si="1172"/>
        <v>123.11547632501888</v>
      </c>
      <c r="AD3252" s="3">
        <f t="shared" si="1172"/>
        <v>172.1092093707758</v>
      </c>
      <c r="AE3252" s="3">
        <f t="shared" si="1172"/>
        <v>221.19782523231544</v>
      </c>
      <c r="AF3252" s="3">
        <f t="shared" si="1172"/>
        <v>267.41927543256611</v>
      </c>
      <c r="AG3252" s="3">
        <f t="shared" si="1172"/>
        <v>311.5598376784294</v>
      </c>
      <c r="AH3252" s="3">
        <f t="shared" si="1172"/>
        <v>574.36731971757808</v>
      </c>
      <c r="AI3252" s="3">
        <f t="shared" si="1172"/>
        <v>846.28084814761451</v>
      </c>
      <c r="AJ3252" s="3">
        <f t="shared" si="1172"/>
        <v>1111.5606412774666</v>
      </c>
      <c r="AK3252" s="3">
        <f t="shared" si="1172"/>
        <v>1386.9484700929286</v>
      </c>
      <c r="AL3252" s="3">
        <f t="shared" si="1172"/>
        <v>1681.4835430304452</v>
      </c>
      <c r="AM3252" s="3">
        <f t="shared" si="1172"/>
        <v>2004.9475440022859</v>
      </c>
      <c r="AN3252" s="3">
        <f t="shared" si="1172"/>
        <v>2355.2736511390681</v>
      </c>
      <c r="AO3252" s="3">
        <f t="shared" si="1172"/>
        <v>2724.2749965995122</v>
      </c>
      <c r="AP3252" s="3">
        <f t="shared" si="1172"/>
        <v>3105.3129428313027</v>
      </c>
      <c r="AQ3252" s="3">
        <f t="shared" si="1172"/>
        <v>4563.4778479336182</v>
      </c>
      <c r="AR3252" s="3">
        <f t="shared" si="1172"/>
        <v>4857.821742879948</v>
      </c>
      <c r="AS3252" s="3">
        <f t="shared" si="1172"/>
        <v>5218.0517790318372</v>
      </c>
      <c r="AT3252" s="3">
        <f t="shared" si="1172"/>
        <v>5588.6412107776114</v>
      </c>
      <c r="AU3252" s="3">
        <f t="shared" si="1172"/>
        <v>5970.7656198829563</v>
      </c>
      <c r="AV3252" s="3">
        <f t="shared" si="1172"/>
        <v>6081.6664544299229</v>
      </c>
      <c r="AW3252" s="3">
        <f t="shared" si="1172"/>
        <v>6186.087070346106</v>
      </c>
      <c r="AX3252" s="3"/>
    </row>
    <row r="3253" spans="3:50">
      <c r="C3253" s="10" t="s">
        <v>1</v>
      </c>
      <c r="D3253" s="9"/>
      <c r="E3253" s="8"/>
      <c r="F3253" s="3">
        <f t="shared" si="1172"/>
        <v>0</v>
      </c>
      <c r="G3253" s="3">
        <f t="shared" si="1172"/>
        <v>0</v>
      </c>
      <c r="H3253" s="3">
        <f t="shared" si="1172"/>
        <v>0</v>
      </c>
      <c r="I3253" s="3">
        <f t="shared" si="1172"/>
        <v>0</v>
      </c>
      <c r="J3253" s="3">
        <f t="shared" si="1172"/>
        <v>0</v>
      </c>
      <c r="K3253" s="3">
        <f t="shared" si="1172"/>
        <v>0</v>
      </c>
      <c r="L3253" s="3">
        <f t="shared" si="1172"/>
        <v>0</v>
      </c>
      <c r="M3253" s="3">
        <f t="shared" si="1172"/>
        <v>0</v>
      </c>
      <c r="N3253" s="3">
        <f t="shared" si="1172"/>
        <v>0</v>
      </c>
      <c r="O3253" s="3">
        <f t="shared" si="1172"/>
        <v>0</v>
      </c>
      <c r="P3253" s="3">
        <f t="shared" si="1172"/>
        <v>0</v>
      </c>
      <c r="Q3253" s="3">
        <f t="shared" si="1172"/>
        <v>0</v>
      </c>
      <c r="R3253" s="3">
        <f t="shared" si="1172"/>
        <v>0</v>
      </c>
      <c r="S3253" s="3">
        <f t="shared" si="1172"/>
        <v>0</v>
      </c>
      <c r="T3253" s="3">
        <f t="shared" si="1172"/>
        <v>0</v>
      </c>
      <c r="U3253" s="3">
        <f t="shared" si="1172"/>
        <v>0</v>
      </c>
      <c r="V3253" s="3">
        <f t="shared" si="1172"/>
        <v>0</v>
      </c>
      <c r="W3253" s="3">
        <f t="shared" si="1172"/>
        <v>0</v>
      </c>
      <c r="X3253" s="3">
        <f t="shared" si="1172"/>
        <v>0</v>
      </c>
      <c r="Y3253" s="3">
        <f t="shared" si="1172"/>
        <v>0</v>
      </c>
      <c r="Z3253" s="3">
        <f t="shared" si="1172"/>
        <v>0</v>
      </c>
      <c r="AA3253" s="3">
        <f t="shared" si="1172"/>
        <v>0</v>
      </c>
      <c r="AB3253" s="3">
        <f t="shared" si="1172"/>
        <v>66.830141752391938</v>
      </c>
      <c r="AC3253" s="3">
        <f t="shared" si="1172"/>
        <v>135.18573271252004</v>
      </c>
      <c r="AD3253" s="3">
        <f t="shared" si="1172"/>
        <v>192.94741982878372</v>
      </c>
      <c r="AE3253" s="3">
        <f t="shared" si="1172"/>
        <v>252.99331669963891</v>
      </c>
      <c r="AF3253" s="3">
        <f t="shared" si="1172"/>
        <v>311.8240761414944</v>
      </c>
      <c r="AG3253" s="3">
        <f t="shared" si="1172"/>
        <v>22.208080639340672</v>
      </c>
      <c r="AH3253" s="3">
        <f t="shared" si="1172"/>
        <v>83.371791001251992</v>
      </c>
      <c r="AI3253" s="3">
        <f t="shared" si="1172"/>
        <v>147.50233983913418</v>
      </c>
      <c r="AJ3253" s="3">
        <f t="shared" si="1172"/>
        <v>212.52035752167609</v>
      </c>
      <c r="AK3253" s="3">
        <f t="shared" si="1172"/>
        <v>281.51648493885091</v>
      </c>
      <c r="AL3253" s="3">
        <f t="shared" si="1172"/>
        <v>356.68255656866114</v>
      </c>
      <c r="AM3253" s="3">
        <f t="shared" si="1172"/>
        <v>440.5316704470182</v>
      </c>
      <c r="AN3253" s="3">
        <f t="shared" si="1172"/>
        <v>533.05343234301949</v>
      </c>
      <c r="AO3253" s="3">
        <f t="shared" si="1172"/>
        <v>632.67904971120913</v>
      </c>
      <c r="AP3253" s="3">
        <f t="shared" si="1172"/>
        <v>1167.2387312619073</v>
      </c>
      <c r="AQ3253" s="3">
        <f t="shared" si="1172"/>
        <v>1780.2203431712464</v>
      </c>
      <c r="AR3253" s="3">
        <f t="shared" si="1172"/>
        <v>1956.8828629769766</v>
      </c>
      <c r="AS3253" s="3">
        <f t="shared" si="1172"/>
        <v>2161.8492576355952</v>
      </c>
      <c r="AT3253" s="3">
        <f t="shared" si="1172"/>
        <v>2373.4817641256077</v>
      </c>
      <c r="AU3253" s="3">
        <f t="shared" si="1172"/>
        <v>2592.3112867843829</v>
      </c>
      <c r="AV3253" s="3">
        <f t="shared" si="1172"/>
        <v>2642.6744705197875</v>
      </c>
      <c r="AW3253" s="3">
        <f t="shared" si="1172"/>
        <v>2690.268679304595</v>
      </c>
      <c r="AX3253" s="3"/>
    </row>
    <row r="3254" spans="3:50">
      <c r="C3254" s="7" t="s">
        <v>0</v>
      </c>
      <c r="D3254" s="6"/>
      <c r="E3254" s="5"/>
      <c r="F3254" s="4">
        <f t="shared" si="1172"/>
        <v>0</v>
      </c>
      <c r="G3254" s="4">
        <f t="shared" si="1172"/>
        <v>0</v>
      </c>
      <c r="H3254" s="4">
        <f t="shared" si="1172"/>
        <v>0</v>
      </c>
      <c r="I3254" s="4">
        <f t="shared" si="1172"/>
        <v>0</v>
      </c>
      <c r="J3254" s="4">
        <f t="shared" si="1172"/>
        <v>0</v>
      </c>
      <c r="K3254" s="4">
        <f t="shared" si="1172"/>
        <v>0</v>
      </c>
      <c r="L3254" s="4">
        <f t="shared" si="1172"/>
        <v>0</v>
      </c>
      <c r="M3254" s="4">
        <f t="shared" si="1172"/>
        <v>0</v>
      </c>
      <c r="N3254" s="4">
        <f t="shared" si="1172"/>
        <v>0</v>
      </c>
      <c r="O3254" s="4">
        <f t="shared" si="1172"/>
        <v>0</v>
      </c>
      <c r="P3254" s="4">
        <f t="shared" si="1172"/>
        <v>0</v>
      </c>
      <c r="Q3254" s="4">
        <f t="shared" si="1172"/>
        <v>0</v>
      </c>
      <c r="R3254" s="4">
        <f t="shared" si="1172"/>
        <v>0</v>
      </c>
      <c r="S3254" s="4">
        <f t="shared" si="1172"/>
        <v>0</v>
      </c>
      <c r="T3254" s="4">
        <f t="shared" si="1172"/>
        <v>0</v>
      </c>
      <c r="U3254" s="4">
        <f t="shared" si="1172"/>
        <v>0</v>
      </c>
      <c r="V3254" s="4">
        <f t="shared" si="1172"/>
        <v>0</v>
      </c>
      <c r="W3254" s="4">
        <f t="shared" si="1172"/>
        <v>0</v>
      </c>
      <c r="X3254" s="4">
        <f t="shared" si="1172"/>
        <v>0</v>
      </c>
      <c r="Y3254" s="4">
        <f t="shared" si="1172"/>
        <v>0</v>
      </c>
      <c r="Z3254" s="4">
        <f t="shared" si="1172"/>
        <v>0</v>
      </c>
      <c r="AA3254" s="4">
        <f t="shared" si="1172"/>
        <v>0</v>
      </c>
      <c r="AB3254" s="4">
        <f t="shared" si="1172"/>
        <v>0</v>
      </c>
      <c r="AC3254" s="4">
        <f t="shared" si="1172"/>
        <v>0</v>
      </c>
      <c r="AD3254" s="4">
        <f t="shared" si="1172"/>
        <v>0</v>
      </c>
      <c r="AE3254" s="4">
        <f t="shared" si="1172"/>
        <v>0</v>
      </c>
      <c r="AF3254" s="4">
        <f t="shared" si="1172"/>
        <v>0</v>
      </c>
      <c r="AG3254" s="4">
        <f t="shared" si="1172"/>
        <v>0</v>
      </c>
      <c r="AH3254" s="4">
        <f t="shared" si="1172"/>
        <v>0</v>
      </c>
      <c r="AI3254" s="4">
        <f t="shared" si="1172"/>
        <v>0</v>
      </c>
      <c r="AJ3254" s="4">
        <f t="shared" si="1172"/>
        <v>0</v>
      </c>
      <c r="AK3254" s="4">
        <f t="shared" si="1172"/>
        <v>0</v>
      </c>
      <c r="AL3254" s="4">
        <f t="shared" si="1172"/>
        <v>0</v>
      </c>
      <c r="AM3254" s="4">
        <f t="shared" si="1172"/>
        <v>0</v>
      </c>
      <c r="AN3254" s="4">
        <f t="shared" si="1172"/>
        <v>0</v>
      </c>
      <c r="AO3254" s="4">
        <f t="shared" si="1172"/>
        <v>0</v>
      </c>
      <c r="AP3254" s="4">
        <f t="shared" si="1172"/>
        <v>0</v>
      </c>
      <c r="AQ3254" s="4">
        <f t="shared" si="1172"/>
        <v>0</v>
      </c>
      <c r="AR3254" s="4">
        <f t="shared" si="1172"/>
        <v>0</v>
      </c>
      <c r="AS3254" s="4">
        <f t="shared" si="1172"/>
        <v>0</v>
      </c>
      <c r="AT3254" s="4">
        <f t="shared" si="1172"/>
        <v>0</v>
      </c>
      <c r="AU3254" s="4">
        <f t="shared" si="1172"/>
        <v>0</v>
      </c>
      <c r="AV3254" s="4">
        <f t="shared" si="1172"/>
        <v>0</v>
      </c>
      <c r="AW3254" s="4">
        <f t="shared" si="1172"/>
        <v>0</v>
      </c>
      <c r="AX3254" s="3"/>
    </row>
    <row r="3255" spans="3:50">
      <c r="C3255" s="14">
        <v>24</v>
      </c>
      <c r="D3255" s="13"/>
      <c r="E3255" s="12"/>
      <c r="F3255" s="11">
        <f t="shared" ref="F3255:AW3255" si="1173">SUM(F3256:F3260)</f>
        <v>0</v>
      </c>
      <c r="G3255" s="11">
        <f t="shared" si="1173"/>
        <v>0</v>
      </c>
      <c r="H3255" s="11">
        <f t="shared" si="1173"/>
        <v>0</v>
      </c>
      <c r="I3255" s="11">
        <f t="shared" si="1173"/>
        <v>0</v>
      </c>
      <c r="J3255" s="11">
        <f t="shared" si="1173"/>
        <v>0</v>
      </c>
      <c r="K3255" s="11">
        <f t="shared" si="1173"/>
        <v>0</v>
      </c>
      <c r="L3255" s="11">
        <f t="shared" si="1173"/>
        <v>0</v>
      </c>
      <c r="M3255" s="11">
        <f t="shared" si="1173"/>
        <v>0</v>
      </c>
      <c r="N3255" s="11">
        <f t="shared" si="1173"/>
        <v>0</v>
      </c>
      <c r="O3255" s="11">
        <f t="shared" si="1173"/>
        <v>0</v>
      </c>
      <c r="P3255" s="11">
        <f t="shared" si="1173"/>
        <v>0</v>
      </c>
      <c r="Q3255" s="11">
        <f t="shared" si="1173"/>
        <v>0</v>
      </c>
      <c r="R3255" s="11">
        <f t="shared" si="1173"/>
        <v>0</v>
      </c>
      <c r="S3255" s="11">
        <f t="shared" si="1173"/>
        <v>0</v>
      </c>
      <c r="T3255" s="11">
        <f t="shared" si="1173"/>
        <v>0</v>
      </c>
      <c r="U3255" s="11">
        <f t="shared" si="1173"/>
        <v>0</v>
      </c>
      <c r="V3255" s="11">
        <f t="shared" si="1173"/>
        <v>0</v>
      </c>
      <c r="W3255" s="11">
        <f t="shared" si="1173"/>
        <v>0</v>
      </c>
      <c r="X3255" s="11">
        <f t="shared" si="1173"/>
        <v>0</v>
      </c>
      <c r="Y3255" s="11">
        <f t="shared" si="1173"/>
        <v>0</v>
      </c>
      <c r="Z3255" s="11">
        <f t="shared" si="1173"/>
        <v>0</v>
      </c>
      <c r="AA3255" s="11">
        <f t="shared" si="1173"/>
        <v>0</v>
      </c>
      <c r="AB3255" s="11">
        <f t="shared" si="1173"/>
        <v>0</v>
      </c>
      <c r="AC3255" s="11">
        <f t="shared" si="1173"/>
        <v>115.95286367670556</v>
      </c>
      <c r="AD3255" s="11">
        <f t="shared" si="1173"/>
        <v>232.13860216904561</v>
      </c>
      <c r="AE3255" s="11">
        <f t="shared" si="1173"/>
        <v>328.07676561837366</v>
      </c>
      <c r="AF3255" s="11">
        <f t="shared" si="1173"/>
        <v>426.15068618817281</v>
      </c>
      <c r="AG3255" s="11">
        <f t="shared" si="1173"/>
        <v>520.55369262333465</v>
      </c>
      <c r="AH3255" s="11">
        <f t="shared" si="1173"/>
        <v>300.30836670998946</v>
      </c>
      <c r="AI3255" s="11">
        <f t="shared" si="1173"/>
        <v>591.71200530802128</v>
      </c>
      <c r="AJ3255" s="11">
        <f t="shared" si="1173"/>
        <v>893.97332485790628</v>
      </c>
      <c r="AK3255" s="11">
        <f t="shared" si="1173"/>
        <v>1191.061540697782</v>
      </c>
      <c r="AL3255" s="11">
        <f t="shared" si="1173"/>
        <v>1500.8168769662059</v>
      </c>
      <c r="AM3255" s="11">
        <f t="shared" si="1173"/>
        <v>1833.3412012440458</v>
      </c>
      <c r="AN3255" s="11">
        <f t="shared" si="1173"/>
        <v>2199.6929126479786</v>
      </c>
      <c r="AO3255" s="11">
        <f t="shared" si="1173"/>
        <v>2598.0027409688278</v>
      </c>
      <c r="AP3255" s="11">
        <f t="shared" si="1173"/>
        <v>3019.4951030237175</v>
      </c>
      <c r="AQ3255" s="11">
        <f t="shared" si="1173"/>
        <v>3842.2284500756741</v>
      </c>
      <c r="AR3255" s="11">
        <f t="shared" si="1173"/>
        <v>5704.6657809862481</v>
      </c>
      <c r="AS3255" s="11">
        <f t="shared" si="1173"/>
        <v>6128.124166964818</v>
      </c>
      <c r="AT3255" s="11">
        <f t="shared" si="1173"/>
        <v>6636.2800806108344</v>
      </c>
      <c r="AU3255" s="11">
        <f t="shared" si="1173"/>
        <v>7159.7421415852587</v>
      </c>
      <c r="AV3255" s="11">
        <f t="shared" si="1173"/>
        <v>7700.0448147878469</v>
      </c>
      <c r="AW3255" s="11">
        <f t="shared" si="1173"/>
        <v>7845.0522826678916</v>
      </c>
      <c r="AX3255" s="11"/>
    </row>
    <row r="3256" spans="3:50">
      <c r="C3256" s="10" t="s">
        <v>4</v>
      </c>
      <c r="D3256" s="9"/>
      <c r="E3256" s="8"/>
      <c r="F3256" s="3">
        <f t="shared" ref="F3256:AW3260" si="1174">F2696*F304</f>
        <v>0</v>
      </c>
      <c r="G3256" s="3">
        <f t="shared" si="1174"/>
        <v>0</v>
      </c>
      <c r="H3256" s="3">
        <f t="shared" si="1174"/>
        <v>0</v>
      </c>
      <c r="I3256" s="3">
        <f t="shared" si="1174"/>
        <v>0</v>
      </c>
      <c r="J3256" s="3">
        <f t="shared" si="1174"/>
        <v>0</v>
      </c>
      <c r="K3256" s="3">
        <f t="shared" si="1174"/>
        <v>0</v>
      </c>
      <c r="L3256" s="3">
        <f t="shared" si="1174"/>
        <v>0</v>
      </c>
      <c r="M3256" s="3">
        <f t="shared" si="1174"/>
        <v>0</v>
      </c>
      <c r="N3256" s="3">
        <f t="shared" si="1174"/>
        <v>0</v>
      </c>
      <c r="O3256" s="3">
        <f t="shared" si="1174"/>
        <v>0</v>
      </c>
      <c r="P3256" s="3">
        <f t="shared" si="1174"/>
        <v>0</v>
      </c>
      <c r="Q3256" s="3">
        <f t="shared" si="1174"/>
        <v>0</v>
      </c>
      <c r="R3256" s="3">
        <f t="shared" si="1174"/>
        <v>0</v>
      </c>
      <c r="S3256" s="3">
        <f t="shared" si="1174"/>
        <v>0</v>
      </c>
      <c r="T3256" s="3">
        <f t="shared" si="1174"/>
        <v>0</v>
      </c>
      <c r="U3256" s="3">
        <f t="shared" si="1174"/>
        <v>0</v>
      </c>
      <c r="V3256" s="3">
        <f t="shared" si="1174"/>
        <v>0</v>
      </c>
      <c r="W3256" s="3">
        <f t="shared" si="1174"/>
        <v>0</v>
      </c>
      <c r="X3256" s="3">
        <f t="shared" si="1174"/>
        <v>0</v>
      </c>
      <c r="Y3256" s="3">
        <f t="shared" si="1174"/>
        <v>0</v>
      </c>
      <c r="Z3256" s="3">
        <f t="shared" si="1174"/>
        <v>0</v>
      </c>
      <c r="AA3256" s="3">
        <f t="shared" si="1174"/>
        <v>0</v>
      </c>
      <c r="AB3256" s="3">
        <f t="shared" si="1174"/>
        <v>0</v>
      </c>
      <c r="AC3256" s="3">
        <f t="shared" si="1174"/>
        <v>0</v>
      </c>
      <c r="AD3256" s="3">
        <f t="shared" si="1174"/>
        <v>0</v>
      </c>
      <c r="AE3256" s="3">
        <f t="shared" si="1174"/>
        <v>0</v>
      </c>
      <c r="AF3256" s="3">
        <f t="shared" si="1174"/>
        <v>0</v>
      </c>
      <c r="AG3256" s="3">
        <f t="shared" si="1174"/>
        <v>0</v>
      </c>
      <c r="AH3256" s="3">
        <f t="shared" si="1174"/>
        <v>0</v>
      </c>
      <c r="AI3256" s="3">
        <f t="shared" si="1174"/>
        <v>0</v>
      </c>
      <c r="AJ3256" s="3">
        <f t="shared" si="1174"/>
        <v>0</v>
      </c>
      <c r="AK3256" s="3">
        <f t="shared" si="1174"/>
        <v>0</v>
      </c>
      <c r="AL3256" s="3">
        <f t="shared" si="1174"/>
        <v>0</v>
      </c>
      <c r="AM3256" s="3">
        <f t="shared" si="1174"/>
        <v>0</v>
      </c>
      <c r="AN3256" s="3">
        <f t="shared" si="1174"/>
        <v>0</v>
      </c>
      <c r="AO3256" s="3">
        <f t="shared" si="1174"/>
        <v>0</v>
      </c>
      <c r="AP3256" s="3">
        <f t="shared" si="1174"/>
        <v>0</v>
      </c>
      <c r="AQ3256" s="3">
        <f t="shared" si="1174"/>
        <v>0</v>
      </c>
      <c r="AR3256" s="3">
        <f t="shared" si="1174"/>
        <v>0</v>
      </c>
      <c r="AS3256" s="3">
        <f t="shared" si="1174"/>
        <v>0</v>
      </c>
      <c r="AT3256" s="3">
        <f t="shared" si="1174"/>
        <v>0</v>
      </c>
      <c r="AU3256" s="3">
        <f t="shared" si="1174"/>
        <v>0</v>
      </c>
      <c r="AV3256" s="3">
        <f t="shared" si="1174"/>
        <v>0</v>
      </c>
      <c r="AW3256" s="3">
        <f t="shared" si="1174"/>
        <v>0</v>
      </c>
      <c r="AX3256" s="3"/>
    </row>
    <row r="3257" spans="3:50">
      <c r="C3257" s="10" t="s">
        <v>3</v>
      </c>
      <c r="D3257" s="9"/>
      <c r="E3257" s="8"/>
      <c r="F3257" s="3">
        <f t="shared" si="1174"/>
        <v>0</v>
      </c>
      <c r="G3257" s="3">
        <f t="shared" si="1174"/>
        <v>0</v>
      </c>
      <c r="H3257" s="3">
        <f t="shared" si="1174"/>
        <v>0</v>
      </c>
      <c r="I3257" s="3">
        <f t="shared" si="1174"/>
        <v>0</v>
      </c>
      <c r="J3257" s="3">
        <f t="shared" si="1174"/>
        <v>0</v>
      </c>
      <c r="K3257" s="3">
        <f t="shared" si="1174"/>
        <v>0</v>
      </c>
      <c r="L3257" s="3">
        <f t="shared" si="1174"/>
        <v>0</v>
      </c>
      <c r="M3257" s="3">
        <f t="shared" si="1174"/>
        <v>0</v>
      </c>
      <c r="N3257" s="3">
        <f t="shared" si="1174"/>
        <v>0</v>
      </c>
      <c r="O3257" s="3">
        <f t="shared" si="1174"/>
        <v>0</v>
      </c>
      <c r="P3257" s="3">
        <f t="shared" si="1174"/>
        <v>0</v>
      </c>
      <c r="Q3257" s="3">
        <f t="shared" si="1174"/>
        <v>0</v>
      </c>
      <c r="R3257" s="3">
        <f t="shared" si="1174"/>
        <v>0</v>
      </c>
      <c r="S3257" s="3">
        <f t="shared" si="1174"/>
        <v>0</v>
      </c>
      <c r="T3257" s="3">
        <f t="shared" si="1174"/>
        <v>0</v>
      </c>
      <c r="U3257" s="3">
        <f t="shared" si="1174"/>
        <v>0</v>
      </c>
      <c r="V3257" s="3">
        <f t="shared" si="1174"/>
        <v>0</v>
      </c>
      <c r="W3257" s="3">
        <f t="shared" si="1174"/>
        <v>0</v>
      </c>
      <c r="X3257" s="3">
        <f t="shared" si="1174"/>
        <v>0</v>
      </c>
      <c r="Y3257" s="3">
        <f t="shared" si="1174"/>
        <v>0</v>
      </c>
      <c r="Z3257" s="3">
        <f t="shared" si="1174"/>
        <v>0</v>
      </c>
      <c r="AA3257" s="3">
        <f t="shared" si="1174"/>
        <v>0</v>
      </c>
      <c r="AB3257" s="3">
        <f t="shared" si="1174"/>
        <v>0</v>
      </c>
      <c r="AC3257" s="3">
        <f t="shared" si="1174"/>
        <v>0</v>
      </c>
      <c r="AD3257" s="3">
        <f t="shared" si="1174"/>
        <v>0</v>
      </c>
      <c r="AE3257" s="3">
        <f t="shared" si="1174"/>
        <v>0</v>
      </c>
      <c r="AF3257" s="3">
        <f t="shared" si="1174"/>
        <v>0</v>
      </c>
      <c r="AG3257" s="3">
        <f t="shared" si="1174"/>
        <v>0</v>
      </c>
      <c r="AH3257" s="3">
        <f t="shared" si="1174"/>
        <v>0</v>
      </c>
      <c r="AI3257" s="3">
        <f t="shared" si="1174"/>
        <v>0</v>
      </c>
      <c r="AJ3257" s="3">
        <f t="shared" si="1174"/>
        <v>0</v>
      </c>
      <c r="AK3257" s="3">
        <f t="shared" si="1174"/>
        <v>0</v>
      </c>
      <c r="AL3257" s="3">
        <f t="shared" si="1174"/>
        <v>0</v>
      </c>
      <c r="AM3257" s="3">
        <f t="shared" si="1174"/>
        <v>0</v>
      </c>
      <c r="AN3257" s="3">
        <f t="shared" si="1174"/>
        <v>0</v>
      </c>
      <c r="AO3257" s="3">
        <f t="shared" si="1174"/>
        <v>0</v>
      </c>
      <c r="AP3257" s="3">
        <f t="shared" si="1174"/>
        <v>0</v>
      </c>
      <c r="AQ3257" s="3">
        <f t="shared" si="1174"/>
        <v>0</v>
      </c>
      <c r="AR3257" s="3">
        <f t="shared" si="1174"/>
        <v>0</v>
      </c>
      <c r="AS3257" s="3">
        <f t="shared" si="1174"/>
        <v>0</v>
      </c>
      <c r="AT3257" s="3">
        <f t="shared" si="1174"/>
        <v>0</v>
      </c>
      <c r="AU3257" s="3">
        <f t="shared" si="1174"/>
        <v>0</v>
      </c>
      <c r="AV3257" s="3">
        <f t="shared" si="1174"/>
        <v>0</v>
      </c>
      <c r="AW3257" s="3">
        <f t="shared" si="1174"/>
        <v>0</v>
      </c>
      <c r="AX3257" s="3"/>
    </row>
    <row r="3258" spans="3:50">
      <c r="C3258" s="10" t="s">
        <v>2</v>
      </c>
      <c r="D3258" s="9"/>
      <c r="E3258" s="8"/>
      <c r="F3258" s="3">
        <f t="shared" si="1174"/>
        <v>0</v>
      </c>
      <c r="G3258" s="3">
        <f t="shared" si="1174"/>
        <v>0</v>
      </c>
      <c r="H3258" s="3">
        <f t="shared" si="1174"/>
        <v>0</v>
      </c>
      <c r="I3258" s="3">
        <f t="shared" si="1174"/>
        <v>0</v>
      </c>
      <c r="J3258" s="3">
        <f t="shared" si="1174"/>
        <v>0</v>
      </c>
      <c r="K3258" s="3">
        <f t="shared" si="1174"/>
        <v>0</v>
      </c>
      <c r="L3258" s="3">
        <f t="shared" si="1174"/>
        <v>0</v>
      </c>
      <c r="M3258" s="3">
        <f t="shared" si="1174"/>
        <v>0</v>
      </c>
      <c r="N3258" s="3">
        <f t="shared" si="1174"/>
        <v>0</v>
      </c>
      <c r="O3258" s="3">
        <f t="shared" si="1174"/>
        <v>0</v>
      </c>
      <c r="P3258" s="3">
        <f t="shared" si="1174"/>
        <v>0</v>
      </c>
      <c r="Q3258" s="3">
        <f t="shared" si="1174"/>
        <v>0</v>
      </c>
      <c r="R3258" s="3">
        <f t="shared" si="1174"/>
        <v>0</v>
      </c>
      <c r="S3258" s="3">
        <f t="shared" si="1174"/>
        <v>0</v>
      </c>
      <c r="T3258" s="3">
        <f t="shared" si="1174"/>
        <v>0</v>
      </c>
      <c r="U3258" s="3">
        <f t="shared" si="1174"/>
        <v>0</v>
      </c>
      <c r="V3258" s="3">
        <f t="shared" si="1174"/>
        <v>0</v>
      </c>
      <c r="W3258" s="3">
        <f t="shared" si="1174"/>
        <v>0</v>
      </c>
      <c r="X3258" s="3">
        <f t="shared" si="1174"/>
        <v>0</v>
      </c>
      <c r="Y3258" s="3">
        <f t="shared" si="1174"/>
        <v>0</v>
      </c>
      <c r="Z3258" s="3">
        <f t="shared" si="1174"/>
        <v>0</v>
      </c>
      <c r="AA3258" s="3">
        <f t="shared" si="1174"/>
        <v>0</v>
      </c>
      <c r="AB3258" s="3">
        <f t="shared" si="1174"/>
        <v>0</v>
      </c>
      <c r="AC3258" s="3">
        <f t="shared" si="1174"/>
        <v>55.964224507816851</v>
      </c>
      <c r="AD3258" s="3">
        <f t="shared" si="1174"/>
        <v>110.79203716369837</v>
      </c>
      <c r="AE3258" s="3">
        <f t="shared" si="1174"/>
        <v>154.88166467782059</v>
      </c>
      <c r="AF3258" s="3">
        <f t="shared" si="1174"/>
        <v>199.0566775615664</v>
      </c>
      <c r="AG3258" s="3">
        <f t="shared" si="1174"/>
        <v>240.65151828514126</v>
      </c>
      <c r="AH3258" s="3">
        <f t="shared" si="1174"/>
        <v>280.37376083943843</v>
      </c>
      <c r="AI3258" s="3">
        <f t="shared" si="1174"/>
        <v>516.87511051632191</v>
      </c>
      <c r="AJ3258" s="3">
        <f t="shared" si="1174"/>
        <v>761.57102240640916</v>
      </c>
      <c r="AK3258" s="3">
        <f t="shared" si="1174"/>
        <v>1000.2972132683141</v>
      </c>
      <c r="AL3258" s="3">
        <f t="shared" si="1174"/>
        <v>1248.1196599281141</v>
      </c>
      <c r="AM3258" s="3">
        <f t="shared" si="1174"/>
        <v>1513.1727768957865</v>
      </c>
      <c r="AN3258" s="3">
        <f t="shared" si="1174"/>
        <v>1804.2591348950214</v>
      </c>
      <c r="AO3258" s="3">
        <f t="shared" si="1174"/>
        <v>2119.5187938744239</v>
      </c>
      <c r="AP3258" s="3">
        <f t="shared" si="1174"/>
        <v>2451.5843635334377</v>
      </c>
      <c r="AQ3258" s="3">
        <f t="shared" si="1174"/>
        <v>2794.481711290463</v>
      </c>
      <c r="AR3258" s="3">
        <f t="shared" si="1174"/>
        <v>4106.6892840443888</v>
      </c>
      <c r="AS3258" s="3">
        <f t="shared" si="1174"/>
        <v>4371.5703592855725</v>
      </c>
      <c r="AT3258" s="3">
        <f t="shared" si="1174"/>
        <v>4695.7425977737576</v>
      </c>
      <c r="AU3258" s="3">
        <f t="shared" si="1174"/>
        <v>5029.2372916988297</v>
      </c>
      <c r="AV3258" s="3">
        <f t="shared" si="1174"/>
        <v>5373.1123511023261</v>
      </c>
      <c r="AW3258" s="3">
        <f t="shared" si="1174"/>
        <v>5472.9123904586768</v>
      </c>
      <c r="AX3258" s="3"/>
    </row>
    <row r="3259" spans="3:50">
      <c r="C3259" s="10" t="s">
        <v>1</v>
      </c>
      <c r="D3259" s="9"/>
      <c r="E3259" s="8"/>
      <c r="F3259" s="3">
        <f t="shared" si="1174"/>
        <v>0</v>
      </c>
      <c r="G3259" s="3">
        <f t="shared" si="1174"/>
        <v>0</v>
      </c>
      <c r="H3259" s="3">
        <f t="shared" si="1174"/>
        <v>0</v>
      </c>
      <c r="I3259" s="3">
        <f t="shared" si="1174"/>
        <v>0</v>
      </c>
      <c r="J3259" s="3">
        <f t="shared" si="1174"/>
        <v>0</v>
      </c>
      <c r="K3259" s="3">
        <f t="shared" si="1174"/>
        <v>0</v>
      </c>
      <c r="L3259" s="3">
        <f t="shared" si="1174"/>
        <v>0</v>
      </c>
      <c r="M3259" s="3">
        <f t="shared" si="1174"/>
        <v>0</v>
      </c>
      <c r="N3259" s="3">
        <f t="shared" si="1174"/>
        <v>0</v>
      </c>
      <c r="O3259" s="3">
        <f t="shared" si="1174"/>
        <v>0</v>
      </c>
      <c r="P3259" s="3">
        <f t="shared" si="1174"/>
        <v>0</v>
      </c>
      <c r="Q3259" s="3">
        <f t="shared" si="1174"/>
        <v>0</v>
      </c>
      <c r="R3259" s="3">
        <f t="shared" si="1174"/>
        <v>0</v>
      </c>
      <c r="S3259" s="3">
        <f t="shared" si="1174"/>
        <v>0</v>
      </c>
      <c r="T3259" s="3">
        <f t="shared" si="1174"/>
        <v>0</v>
      </c>
      <c r="U3259" s="3">
        <f t="shared" si="1174"/>
        <v>0</v>
      </c>
      <c r="V3259" s="3">
        <f t="shared" si="1174"/>
        <v>0</v>
      </c>
      <c r="W3259" s="3">
        <f t="shared" si="1174"/>
        <v>0</v>
      </c>
      <c r="X3259" s="3">
        <f t="shared" si="1174"/>
        <v>0</v>
      </c>
      <c r="Y3259" s="3">
        <f t="shared" si="1174"/>
        <v>0</v>
      </c>
      <c r="Z3259" s="3">
        <f t="shared" si="1174"/>
        <v>0</v>
      </c>
      <c r="AA3259" s="3">
        <f t="shared" si="1174"/>
        <v>0</v>
      </c>
      <c r="AB3259" s="3">
        <f t="shared" si="1174"/>
        <v>0</v>
      </c>
      <c r="AC3259" s="3">
        <f t="shared" si="1174"/>
        <v>59.988639168888717</v>
      </c>
      <c r="AD3259" s="3">
        <f t="shared" si="1174"/>
        <v>121.34656500534726</v>
      </c>
      <c r="AE3259" s="3">
        <f t="shared" si="1174"/>
        <v>173.19510094055306</v>
      </c>
      <c r="AF3259" s="3">
        <f t="shared" si="1174"/>
        <v>227.09400862660644</v>
      </c>
      <c r="AG3259" s="3">
        <f t="shared" si="1174"/>
        <v>279.90217433819345</v>
      </c>
      <c r="AH3259" s="3">
        <f t="shared" si="1174"/>
        <v>19.934605870551046</v>
      </c>
      <c r="AI3259" s="3">
        <f t="shared" si="1174"/>
        <v>74.836894791699351</v>
      </c>
      <c r="AJ3259" s="3">
        <f t="shared" si="1174"/>
        <v>132.40230245149709</v>
      </c>
      <c r="AK3259" s="3">
        <f t="shared" si="1174"/>
        <v>190.76432742946793</v>
      </c>
      <c r="AL3259" s="3">
        <f t="shared" si="1174"/>
        <v>252.69721703809174</v>
      </c>
      <c r="AM3259" s="3">
        <f t="shared" si="1174"/>
        <v>320.16842434825946</v>
      </c>
      <c r="AN3259" s="3">
        <f t="shared" si="1174"/>
        <v>395.43377775295716</v>
      </c>
      <c r="AO3259" s="3">
        <f t="shared" si="1174"/>
        <v>478.48394709440407</v>
      </c>
      <c r="AP3259" s="3">
        <f t="shared" si="1174"/>
        <v>567.91073949027987</v>
      </c>
      <c r="AQ3259" s="3">
        <f t="shared" si="1174"/>
        <v>1047.7467387852112</v>
      </c>
      <c r="AR3259" s="3">
        <f t="shared" si="1174"/>
        <v>1597.9764969418593</v>
      </c>
      <c r="AS3259" s="3">
        <f t="shared" si="1174"/>
        <v>1756.5538076792452</v>
      </c>
      <c r="AT3259" s="3">
        <f t="shared" si="1174"/>
        <v>1940.5374828370768</v>
      </c>
      <c r="AU3259" s="3">
        <f t="shared" si="1174"/>
        <v>2130.5048498864285</v>
      </c>
      <c r="AV3259" s="3">
        <f t="shared" si="1174"/>
        <v>2326.9324636855204</v>
      </c>
      <c r="AW3259" s="3">
        <f t="shared" si="1174"/>
        <v>2372.1398922092148</v>
      </c>
      <c r="AX3259" s="3"/>
    </row>
    <row r="3260" spans="3:50">
      <c r="C3260" s="7" t="s">
        <v>0</v>
      </c>
      <c r="D3260" s="6"/>
      <c r="E3260" s="5"/>
      <c r="F3260" s="4">
        <f t="shared" si="1174"/>
        <v>0</v>
      </c>
      <c r="G3260" s="4">
        <f t="shared" si="1174"/>
        <v>0</v>
      </c>
      <c r="H3260" s="4">
        <f t="shared" si="1174"/>
        <v>0</v>
      </c>
      <c r="I3260" s="4">
        <f t="shared" si="1174"/>
        <v>0</v>
      </c>
      <c r="J3260" s="4">
        <f t="shared" si="1174"/>
        <v>0</v>
      </c>
      <c r="K3260" s="4">
        <f t="shared" si="1174"/>
        <v>0</v>
      </c>
      <c r="L3260" s="4">
        <f t="shared" si="1174"/>
        <v>0</v>
      </c>
      <c r="M3260" s="4">
        <f t="shared" si="1174"/>
        <v>0</v>
      </c>
      <c r="N3260" s="4">
        <f t="shared" si="1174"/>
        <v>0</v>
      </c>
      <c r="O3260" s="4">
        <f t="shared" si="1174"/>
        <v>0</v>
      </c>
      <c r="P3260" s="4">
        <f t="shared" si="1174"/>
        <v>0</v>
      </c>
      <c r="Q3260" s="4">
        <f t="shared" si="1174"/>
        <v>0</v>
      </c>
      <c r="R3260" s="4">
        <f t="shared" si="1174"/>
        <v>0</v>
      </c>
      <c r="S3260" s="4">
        <f t="shared" si="1174"/>
        <v>0</v>
      </c>
      <c r="T3260" s="4">
        <f t="shared" si="1174"/>
        <v>0</v>
      </c>
      <c r="U3260" s="4">
        <f t="shared" si="1174"/>
        <v>0</v>
      </c>
      <c r="V3260" s="4">
        <f t="shared" si="1174"/>
        <v>0</v>
      </c>
      <c r="W3260" s="4">
        <f t="shared" si="1174"/>
        <v>0</v>
      </c>
      <c r="X3260" s="4">
        <f t="shared" si="1174"/>
        <v>0</v>
      </c>
      <c r="Y3260" s="4">
        <f t="shared" si="1174"/>
        <v>0</v>
      </c>
      <c r="Z3260" s="4">
        <f t="shared" si="1174"/>
        <v>0</v>
      </c>
      <c r="AA3260" s="4">
        <f t="shared" si="1174"/>
        <v>0</v>
      </c>
      <c r="AB3260" s="4">
        <f t="shared" si="1174"/>
        <v>0</v>
      </c>
      <c r="AC3260" s="4">
        <f t="shared" si="1174"/>
        <v>0</v>
      </c>
      <c r="AD3260" s="4">
        <f t="shared" si="1174"/>
        <v>0</v>
      </c>
      <c r="AE3260" s="4">
        <f t="shared" si="1174"/>
        <v>0</v>
      </c>
      <c r="AF3260" s="4">
        <f t="shared" si="1174"/>
        <v>0</v>
      </c>
      <c r="AG3260" s="4">
        <f t="shared" si="1174"/>
        <v>0</v>
      </c>
      <c r="AH3260" s="4">
        <f t="shared" si="1174"/>
        <v>0</v>
      </c>
      <c r="AI3260" s="4">
        <f t="shared" si="1174"/>
        <v>0</v>
      </c>
      <c r="AJ3260" s="4">
        <f t="shared" si="1174"/>
        <v>0</v>
      </c>
      <c r="AK3260" s="4">
        <f t="shared" si="1174"/>
        <v>0</v>
      </c>
      <c r="AL3260" s="4">
        <f t="shared" si="1174"/>
        <v>0</v>
      </c>
      <c r="AM3260" s="4">
        <f t="shared" si="1174"/>
        <v>0</v>
      </c>
      <c r="AN3260" s="4">
        <f t="shared" si="1174"/>
        <v>0</v>
      </c>
      <c r="AO3260" s="4">
        <f t="shared" si="1174"/>
        <v>0</v>
      </c>
      <c r="AP3260" s="4">
        <f t="shared" si="1174"/>
        <v>0</v>
      </c>
      <c r="AQ3260" s="4">
        <f t="shared" si="1174"/>
        <v>0</v>
      </c>
      <c r="AR3260" s="4">
        <f t="shared" si="1174"/>
        <v>0</v>
      </c>
      <c r="AS3260" s="4">
        <f t="shared" si="1174"/>
        <v>0</v>
      </c>
      <c r="AT3260" s="4">
        <f t="shared" si="1174"/>
        <v>0</v>
      </c>
      <c r="AU3260" s="4">
        <f t="shared" si="1174"/>
        <v>0</v>
      </c>
      <c r="AV3260" s="4">
        <f t="shared" si="1174"/>
        <v>0</v>
      </c>
      <c r="AW3260" s="4">
        <f t="shared" si="1174"/>
        <v>0</v>
      </c>
      <c r="AX3260" s="3"/>
    </row>
    <row r="3261" spans="3:50">
      <c r="C3261" s="14">
        <v>25</v>
      </c>
      <c r="D3261" s="13"/>
      <c r="E3261" s="12"/>
      <c r="F3261" s="11">
        <f t="shared" ref="F3261:AW3261" si="1175">SUM(F3262:F3266)</f>
        <v>0</v>
      </c>
      <c r="G3261" s="11">
        <f t="shared" si="1175"/>
        <v>0</v>
      </c>
      <c r="H3261" s="11">
        <f t="shared" si="1175"/>
        <v>0</v>
      </c>
      <c r="I3261" s="11">
        <f t="shared" si="1175"/>
        <v>0</v>
      </c>
      <c r="J3261" s="11">
        <f t="shared" si="1175"/>
        <v>0</v>
      </c>
      <c r="K3261" s="11">
        <f t="shared" si="1175"/>
        <v>0</v>
      </c>
      <c r="L3261" s="11">
        <f t="shared" si="1175"/>
        <v>0</v>
      </c>
      <c r="M3261" s="11">
        <f t="shared" si="1175"/>
        <v>0</v>
      </c>
      <c r="N3261" s="11">
        <f t="shared" si="1175"/>
        <v>0</v>
      </c>
      <c r="O3261" s="11">
        <f t="shared" si="1175"/>
        <v>0</v>
      </c>
      <c r="P3261" s="11">
        <f t="shared" si="1175"/>
        <v>0</v>
      </c>
      <c r="Q3261" s="11">
        <f t="shared" si="1175"/>
        <v>0</v>
      </c>
      <c r="R3261" s="11">
        <f t="shared" si="1175"/>
        <v>0</v>
      </c>
      <c r="S3261" s="11">
        <f t="shared" si="1175"/>
        <v>0</v>
      </c>
      <c r="T3261" s="11">
        <f t="shared" si="1175"/>
        <v>0</v>
      </c>
      <c r="U3261" s="11">
        <f t="shared" si="1175"/>
        <v>0</v>
      </c>
      <c r="V3261" s="11">
        <f t="shared" si="1175"/>
        <v>0</v>
      </c>
      <c r="W3261" s="11">
        <f t="shared" si="1175"/>
        <v>0</v>
      </c>
      <c r="X3261" s="11">
        <f t="shared" si="1175"/>
        <v>0</v>
      </c>
      <c r="Y3261" s="11">
        <f t="shared" si="1175"/>
        <v>0</v>
      </c>
      <c r="Z3261" s="11">
        <f t="shared" si="1175"/>
        <v>0</v>
      </c>
      <c r="AA3261" s="11">
        <f t="shared" si="1175"/>
        <v>0</v>
      </c>
      <c r="AB3261" s="11">
        <f t="shared" si="1175"/>
        <v>0</v>
      </c>
      <c r="AC3261" s="11">
        <f t="shared" si="1175"/>
        <v>0</v>
      </c>
      <c r="AD3261" s="11">
        <f t="shared" si="1175"/>
        <v>103.78717854017799</v>
      </c>
      <c r="AE3261" s="11">
        <f t="shared" si="1175"/>
        <v>207.77985563846758</v>
      </c>
      <c r="AF3261" s="11">
        <f t="shared" si="1175"/>
        <v>293.64704153402386</v>
      </c>
      <c r="AG3261" s="11">
        <f t="shared" si="1175"/>
        <v>381.42367435330357</v>
      </c>
      <c r="AH3261" s="11">
        <f t="shared" si="1175"/>
        <v>465.91263722622551</v>
      </c>
      <c r="AI3261" s="11">
        <f t="shared" si="1175"/>
        <v>269.11943027839447</v>
      </c>
      <c r="AJ3261" s="11">
        <f t="shared" si="1175"/>
        <v>530.17513964685327</v>
      </c>
      <c r="AK3261" s="11">
        <f t="shared" si="1175"/>
        <v>800.95631281663054</v>
      </c>
      <c r="AL3261" s="11">
        <f t="shared" si="1175"/>
        <v>1067.0989552472277</v>
      </c>
      <c r="AM3261" s="11">
        <f t="shared" si="1175"/>
        <v>1344.5867228326958</v>
      </c>
      <c r="AN3261" s="11">
        <f t="shared" si="1175"/>
        <v>1642.4692833473034</v>
      </c>
      <c r="AO3261" s="11">
        <f t="shared" si="1175"/>
        <v>1970.6529642077114</v>
      </c>
      <c r="AP3261" s="11">
        <f t="shared" si="1175"/>
        <v>2327.4623603692362</v>
      </c>
      <c r="AQ3261" s="11">
        <f t="shared" si="1175"/>
        <v>2705.0352347932949</v>
      </c>
      <c r="AR3261" s="11">
        <f t="shared" si="1175"/>
        <v>3441.3203125124905</v>
      </c>
      <c r="AS3261" s="11">
        <f t="shared" si="1175"/>
        <v>5109.3262468203202</v>
      </c>
      <c r="AT3261" s="11">
        <f t="shared" si="1175"/>
        <v>5488.4982935639437</v>
      </c>
      <c r="AU3261" s="11">
        <f t="shared" si="1175"/>
        <v>5943.5248628196232</v>
      </c>
      <c r="AV3261" s="11">
        <f t="shared" si="1175"/>
        <v>6412.2562306552873</v>
      </c>
      <c r="AW3261" s="11">
        <f t="shared" si="1175"/>
        <v>6896.0666149278568</v>
      </c>
      <c r="AX3261" s="11"/>
    </row>
    <row r="3262" spans="3:50">
      <c r="C3262" s="10" t="s">
        <v>4</v>
      </c>
      <c r="D3262" s="9"/>
      <c r="E3262" s="8"/>
      <c r="F3262" s="3">
        <f t="shared" ref="F3262:AW3266" si="1176">F2702*F310</f>
        <v>0</v>
      </c>
      <c r="G3262" s="3">
        <f t="shared" si="1176"/>
        <v>0</v>
      </c>
      <c r="H3262" s="3">
        <f t="shared" si="1176"/>
        <v>0</v>
      </c>
      <c r="I3262" s="3">
        <f t="shared" si="1176"/>
        <v>0</v>
      </c>
      <c r="J3262" s="3">
        <f t="shared" si="1176"/>
        <v>0</v>
      </c>
      <c r="K3262" s="3">
        <f t="shared" si="1176"/>
        <v>0</v>
      </c>
      <c r="L3262" s="3">
        <f t="shared" si="1176"/>
        <v>0</v>
      </c>
      <c r="M3262" s="3">
        <f t="shared" si="1176"/>
        <v>0</v>
      </c>
      <c r="N3262" s="3">
        <f t="shared" si="1176"/>
        <v>0</v>
      </c>
      <c r="O3262" s="3">
        <f t="shared" si="1176"/>
        <v>0</v>
      </c>
      <c r="P3262" s="3">
        <f t="shared" si="1176"/>
        <v>0</v>
      </c>
      <c r="Q3262" s="3">
        <f t="shared" si="1176"/>
        <v>0</v>
      </c>
      <c r="R3262" s="3">
        <f t="shared" si="1176"/>
        <v>0</v>
      </c>
      <c r="S3262" s="3">
        <f t="shared" si="1176"/>
        <v>0</v>
      </c>
      <c r="T3262" s="3">
        <f t="shared" si="1176"/>
        <v>0</v>
      </c>
      <c r="U3262" s="3">
        <f t="shared" si="1176"/>
        <v>0</v>
      </c>
      <c r="V3262" s="3">
        <f t="shared" si="1176"/>
        <v>0</v>
      </c>
      <c r="W3262" s="3">
        <f t="shared" si="1176"/>
        <v>0</v>
      </c>
      <c r="X3262" s="3">
        <f t="shared" si="1176"/>
        <v>0</v>
      </c>
      <c r="Y3262" s="3">
        <f t="shared" si="1176"/>
        <v>0</v>
      </c>
      <c r="Z3262" s="3">
        <f t="shared" si="1176"/>
        <v>0</v>
      </c>
      <c r="AA3262" s="3">
        <f t="shared" si="1176"/>
        <v>0</v>
      </c>
      <c r="AB3262" s="3">
        <f t="shared" si="1176"/>
        <v>0</v>
      </c>
      <c r="AC3262" s="3">
        <f t="shared" si="1176"/>
        <v>0</v>
      </c>
      <c r="AD3262" s="3">
        <f t="shared" si="1176"/>
        <v>0</v>
      </c>
      <c r="AE3262" s="3">
        <f t="shared" si="1176"/>
        <v>0</v>
      </c>
      <c r="AF3262" s="3">
        <f t="shared" si="1176"/>
        <v>0</v>
      </c>
      <c r="AG3262" s="3">
        <f t="shared" si="1176"/>
        <v>0</v>
      </c>
      <c r="AH3262" s="3">
        <f t="shared" si="1176"/>
        <v>0</v>
      </c>
      <c r="AI3262" s="3">
        <f t="shared" si="1176"/>
        <v>0</v>
      </c>
      <c r="AJ3262" s="3">
        <f t="shared" si="1176"/>
        <v>0</v>
      </c>
      <c r="AK3262" s="3">
        <f t="shared" si="1176"/>
        <v>0</v>
      </c>
      <c r="AL3262" s="3">
        <f t="shared" si="1176"/>
        <v>0</v>
      </c>
      <c r="AM3262" s="3">
        <f t="shared" si="1176"/>
        <v>0</v>
      </c>
      <c r="AN3262" s="3">
        <f t="shared" si="1176"/>
        <v>0</v>
      </c>
      <c r="AO3262" s="3">
        <f t="shared" si="1176"/>
        <v>0</v>
      </c>
      <c r="AP3262" s="3">
        <f t="shared" si="1176"/>
        <v>0</v>
      </c>
      <c r="AQ3262" s="3">
        <f t="shared" si="1176"/>
        <v>0</v>
      </c>
      <c r="AR3262" s="3">
        <f t="shared" si="1176"/>
        <v>0</v>
      </c>
      <c r="AS3262" s="3">
        <f t="shared" si="1176"/>
        <v>0</v>
      </c>
      <c r="AT3262" s="3">
        <f t="shared" si="1176"/>
        <v>0</v>
      </c>
      <c r="AU3262" s="3">
        <f t="shared" si="1176"/>
        <v>0</v>
      </c>
      <c r="AV3262" s="3">
        <f t="shared" si="1176"/>
        <v>0</v>
      </c>
      <c r="AW3262" s="3">
        <f t="shared" si="1176"/>
        <v>0</v>
      </c>
      <c r="AX3262" s="3"/>
    </row>
    <row r="3263" spans="3:50">
      <c r="C3263" s="10" t="s">
        <v>3</v>
      </c>
      <c r="D3263" s="9"/>
      <c r="E3263" s="8"/>
      <c r="F3263" s="3">
        <f t="shared" si="1176"/>
        <v>0</v>
      </c>
      <c r="G3263" s="3">
        <f t="shared" si="1176"/>
        <v>0</v>
      </c>
      <c r="H3263" s="3">
        <f t="shared" si="1176"/>
        <v>0</v>
      </c>
      <c r="I3263" s="3">
        <f t="shared" si="1176"/>
        <v>0</v>
      </c>
      <c r="J3263" s="3">
        <f t="shared" si="1176"/>
        <v>0</v>
      </c>
      <c r="K3263" s="3">
        <f t="shared" si="1176"/>
        <v>0</v>
      </c>
      <c r="L3263" s="3">
        <f t="shared" si="1176"/>
        <v>0</v>
      </c>
      <c r="M3263" s="3">
        <f t="shared" si="1176"/>
        <v>0</v>
      </c>
      <c r="N3263" s="3">
        <f t="shared" si="1176"/>
        <v>0</v>
      </c>
      <c r="O3263" s="3">
        <f t="shared" si="1176"/>
        <v>0</v>
      </c>
      <c r="P3263" s="3">
        <f t="shared" si="1176"/>
        <v>0</v>
      </c>
      <c r="Q3263" s="3">
        <f t="shared" si="1176"/>
        <v>0</v>
      </c>
      <c r="R3263" s="3">
        <f t="shared" si="1176"/>
        <v>0</v>
      </c>
      <c r="S3263" s="3">
        <f t="shared" si="1176"/>
        <v>0</v>
      </c>
      <c r="T3263" s="3">
        <f t="shared" si="1176"/>
        <v>0</v>
      </c>
      <c r="U3263" s="3">
        <f t="shared" si="1176"/>
        <v>0</v>
      </c>
      <c r="V3263" s="3">
        <f t="shared" si="1176"/>
        <v>0</v>
      </c>
      <c r="W3263" s="3">
        <f t="shared" si="1176"/>
        <v>0</v>
      </c>
      <c r="X3263" s="3">
        <f t="shared" si="1176"/>
        <v>0</v>
      </c>
      <c r="Y3263" s="3">
        <f t="shared" si="1176"/>
        <v>0</v>
      </c>
      <c r="Z3263" s="3">
        <f t="shared" si="1176"/>
        <v>0</v>
      </c>
      <c r="AA3263" s="3">
        <f t="shared" si="1176"/>
        <v>0</v>
      </c>
      <c r="AB3263" s="3">
        <f t="shared" si="1176"/>
        <v>0</v>
      </c>
      <c r="AC3263" s="3">
        <f t="shared" si="1176"/>
        <v>0</v>
      </c>
      <c r="AD3263" s="3">
        <f t="shared" si="1176"/>
        <v>0</v>
      </c>
      <c r="AE3263" s="3">
        <f t="shared" si="1176"/>
        <v>0</v>
      </c>
      <c r="AF3263" s="3">
        <f t="shared" si="1176"/>
        <v>0</v>
      </c>
      <c r="AG3263" s="3">
        <f t="shared" si="1176"/>
        <v>0</v>
      </c>
      <c r="AH3263" s="3">
        <f t="shared" si="1176"/>
        <v>0</v>
      </c>
      <c r="AI3263" s="3">
        <f t="shared" si="1176"/>
        <v>0</v>
      </c>
      <c r="AJ3263" s="3">
        <f t="shared" si="1176"/>
        <v>0</v>
      </c>
      <c r="AK3263" s="3">
        <f t="shared" si="1176"/>
        <v>0</v>
      </c>
      <c r="AL3263" s="3">
        <f t="shared" si="1176"/>
        <v>0</v>
      </c>
      <c r="AM3263" s="3">
        <f t="shared" si="1176"/>
        <v>0</v>
      </c>
      <c r="AN3263" s="3">
        <f t="shared" si="1176"/>
        <v>0</v>
      </c>
      <c r="AO3263" s="3">
        <f t="shared" si="1176"/>
        <v>0</v>
      </c>
      <c r="AP3263" s="3">
        <f t="shared" si="1176"/>
        <v>0</v>
      </c>
      <c r="AQ3263" s="3">
        <f t="shared" si="1176"/>
        <v>0</v>
      </c>
      <c r="AR3263" s="3">
        <f t="shared" si="1176"/>
        <v>0</v>
      </c>
      <c r="AS3263" s="3">
        <f t="shared" si="1176"/>
        <v>0</v>
      </c>
      <c r="AT3263" s="3">
        <f t="shared" si="1176"/>
        <v>0</v>
      </c>
      <c r="AU3263" s="3">
        <f t="shared" si="1176"/>
        <v>0</v>
      </c>
      <c r="AV3263" s="3">
        <f t="shared" si="1176"/>
        <v>0</v>
      </c>
      <c r="AW3263" s="3">
        <f t="shared" si="1176"/>
        <v>0</v>
      </c>
      <c r="AX3263" s="3"/>
    </row>
    <row r="3264" spans="3:50">
      <c r="C3264" s="10" t="s">
        <v>2</v>
      </c>
      <c r="D3264" s="9"/>
      <c r="E3264" s="8"/>
      <c r="F3264" s="3">
        <f t="shared" si="1176"/>
        <v>0</v>
      </c>
      <c r="G3264" s="3">
        <f t="shared" si="1176"/>
        <v>0</v>
      </c>
      <c r="H3264" s="3">
        <f t="shared" si="1176"/>
        <v>0</v>
      </c>
      <c r="I3264" s="3">
        <f t="shared" si="1176"/>
        <v>0</v>
      </c>
      <c r="J3264" s="3">
        <f t="shared" si="1176"/>
        <v>0</v>
      </c>
      <c r="K3264" s="3">
        <f t="shared" si="1176"/>
        <v>0</v>
      </c>
      <c r="L3264" s="3">
        <f t="shared" si="1176"/>
        <v>0</v>
      </c>
      <c r="M3264" s="3">
        <f t="shared" si="1176"/>
        <v>0</v>
      </c>
      <c r="N3264" s="3">
        <f t="shared" si="1176"/>
        <v>0</v>
      </c>
      <c r="O3264" s="3">
        <f t="shared" si="1176"/>
        <v>0</v>
      </c>
      <c r="P3264" s="3">
        <f t="shared" si="1176"/>
        <v>0</v>
      </c>
      <c r="Q3264" s="3">
        <f t="shared" si="1176"/>
        <v>0</v>
      </c>
      <c r="R3264" s="3">
        <f t="shared" si="1176"/>
        <v>0</v>
      </c>
      <c r="S3264" s="3">
        <f t="shared" si="1176"/>
        <v>0</v>
      </c>
      <c r="T3264" s="3">
        <f t="shared" si="1176"/>
        <v>0</v>
      </c>
      <c r="U3264" s="3">
        <f t="shared" si="1176"/>
        <v>0</v>
      </c>
      <c r="V3264" s="3">
        <f t="shared" si="1176"/>
        <v>0</v>
      </c>
      <c r="W3264" s="3">
        <f t="shared" si="1176"/>
        <v>0</v>
      </c>
      <c r="X3264" s="3">
        <f t="shared" si="1176"/>
        <v>0</v>
      </c>
      <c r="Y3264" s="3">
        <f t="shared" si="1176"/>
        <v>0</v>
      </c>
      <c r="Z3264" s="3">
        <f t="shared" si="1176"/>
        <v>0</v>
      </c>
      <c r="AA3264" s="3">
        <f t="shared" si="1176"/>
        <v>0</v>
      </c>
      <c r="AB3264" s="3">
        <f t="shared" si="1176"/>
        <v>0</v>
      </c>
      <c r="AC3264" s="3">
        <f t="shared" si="1176"/>
        <v>0</v>
      </c>
      <c r="AD3264" s="3">
        <f t="shared" si="1176"/>
        <v>50.160738787547047</v>
      </c>
      <c r="AE3264" s="3">
        <f t="shared" si="1176"/>
        <v>99.302911543645934</v>
      </c>
      <c r="AF3264" s="3">
        <f t="shared" si="1176"/>
        <v>138.82044812037864</v>
      </c>
      <c r="AG3264" s="3">
        <f t="shared" si="1176"/>
        <v>178.41451561055888</v>
      </c>
      <c r="AH3264" s="3">
        <f t="shared" si="1176"/>
        <v>215.69597459250974</v>
      </c>
      <c r="AI3264" s="3">
        <f t="shared" si="1176"/>
        <v>251.29902368940878</v>
      </c>
      <c r="AJ3264" s="3">
        <f t="shared" si="1176"/>
        <v>463.27520183492192</v>
      </c>
      <c r="AK3264" s="3">
        <f t="shared" si="1176"/>
        <v>682.59616673071696</v>
      </c>
      <c r="AL3264" s="3">
        <f t="shared" si="1176"/>
        <v>896.56647020374271</v>
      </c>
      <c r="AM3264" s="3">
        <f t="shared" si="1176"/>
        <v>1118.6897484572764</v>
      </c>
      <c r="AN3264" s="3">
        <f t="shared" si="1176"/>
        <v>1356.2568778505115</v>
      </c>
      <c r="AO3264" s="3">
        <f t="shared" si="1176"/>
        <v>1617.1576032090591</v>
      </c>
      <c r="AP3264" s="3">
        <f t="shared" si="1176"/>
        <v>1899.7248601199126</v>
      </c>
      <c r="AQ3264" s="3">
        <f t="shared" si="1176"/>
        <v>2197.3552560825565</v>
      </c>
      <c r="AR3264" s="3">
        <f t="shared" si="1176"/>
        <v>2504.6941755985476</v>
      </c>
      <c r="AS3264" s="3">
        <f t="shared" si="1176"/>
        <v>3680.8259253158553</v>
      </c>
      <c r="AT3264" s="3">
        <f t="shared" si="1176"/>
        <v>3918.2388536962312</v>
      </c>
      <c r="AU3264" s="3">
        <f t="shared" si="1176"/>
        <v>4208.7944563153478</v>
      </c>
      <c r="AV3264" s="3">
        <f t="shared" si="1176"/>
        <v>4507.7057764690289</v>
      </c>
      <c r="AW3264" s="3">
        <f t="shared" si="1176"/>
        <v>4815.9210190099438</v>
      </c>
      <c r="AX3264" s="3"/>
    </row>
    <row r="3265" spans="3:50">
      <c r="C3265" s="10" t="s">
        <v>1</v>
      </c>
      <c r="D3265" s="9"/>
      <c r="E3265" s="8"/>
      <c r="F3265" s="3">
        <f t="shared" si="1176"/>
        <v>0</v>
      </c>
      <c r="G3265" s="3">
        <f t="shared" si="1176"/>
        <v>0</v>
      </c>
      <c r="H3265" s="3">
        <f t="shared" si="1176"/>
        <v>0</v>
      </c>
      <c r="I3265" s="3">
        <f t="shared" si="1176"/>
        <v>0</v>
      </c>
      <c r="J3265" s="3">
        <f t="shared" si="1176"/>
        <v>0</v>
      </c>
      <c r="K3265" s="3">
        <f t="shared" si="1176"/>
        <v>0</v>
      </c>
      <c r="L3265" s="3">
        <f t="shared" si="1176"/>
        <v>0</v>
      </c>
      <c r="M3265" s="3">
        <f t="shared" si="1176"/>
        <v>0</v>
      </c>
      <c r="N3265" s="3">
        <f t="shared" si="1176"/>
        <v>0</v>
      </c>
      <c r="O3265" s="3">
        <f t="shared" si="1176"/>
        <v>0</v>
      </c>
      <c r="P3265" s="3">
        <f t="shared" si="1176"/>
        <v>0</v>
      </c>
      <c r="Q3265" s="3">
        <f t="shared" si="1176"/>
        <v>0</v>
      </c>
      <c r="R3265" s="3">
        <f t="shared" si="1176"/>
        <v>0</v>
      </c>
      <c r="S3265" s="3">
        <f t="shared" si="1176"/>
        <v>0</v>
      </c>
      <c r="T3265" s="3">
        <f t="shared" si="1176"/>
        <v>0</v>
      </c>
      <c r="U3265" s="3">
        <f t="shared" si="1176"/>
        <v>0</v>
      </c>
      <c r="V3265" s="3">
        <f t="shared" si="1176"/>
        <v>0</v>
      </c>
      <c r="W3265" s="3">
        <f t="shared" si="1176"/>
        <v>0</v>
      </c>
      <c r="X3265" s="3">
        <f t="shared" si="1176"/>
        <v>0</v>
      </c>
      <c r="Y3265" s="3">
        <f t="shared" si="1176"/>
        <v>0</v>
      </c>
      <c r="Z3265" s="3">
        <f t="shared" si="1176"/>
        <v>0</v>
      </c>
      <c r="AA3265" s="3">
        <f t="shared" si="1176"/>
        <v>0</v>
      </c>
      <c r="AB3265" s="3">
        <f t="shared" si="1176"/>
        <v>0</v>
      </c>
      <c r="AC3265" s="3">
        <f t="shared" si="1176"/>
        <v>0</v>
      </c>
      <c r="AD3265" s="3">
        <f t="shared" si="1176"/>
        <v>53.626439752630951</v>
      </c>
      <c r="AE3265" s="3">
        <f t="shared" si="1176"/>
        <v>108.47694409482165</v>
      </c>
      <c r="AF3265" s="3">
        <f t="shared" si="1176"/>
        <v>154.82659341364518</v>
      </c>
      <c r="AG3265" s="3">
        <f t="shared" si="1176"/>
        <v>203.00915874274472</v>
      </c>
      <c r="AH3265" s="3">
        <f t="shared" si="1176"/>
        <v>250.21666263371577</v>
      </c>
      <c r="AI3265" s="3">
        <f t="shared" si="1176"/>
        <v>17.82040658898568</v>
      </c>
      <c r="AJ3265" s="3">
        <f t="shared" si="1176"/>
        <v>66.899937811931366</v>
      </c>
      <c r="AK3265" s="3">
        <f t="shared" si="1176"/>
        <v>118.36014608591363</v>
      </c>
      <c r="AL3265" s="3">
        <f t="shared" si="1176"/>
        <v>170.53248504348488</v>
      </c>
      <c r="AM3265" s="3">
        <f t="shared" si="1176"/>
        <v>225.89697437541938</v>
      </c>
      <c r="AN3265" s="3">
        <f t="shared" si="1176"/>
        <v>286.21240549679197</v>
      </c>
      <c r="AO3265" s="3">
        <f t="shared" si="1176"/>
        <v>353.49536099865236</v>
      </c>
      <c r="AP3265" s="3">
        <f t="shared" si="1176"/>
        <v>427.73750024932343</v>
      </c>
      <c r="AQ3265" s="3">
        <f t="shared" si="1176"/>
        <v>507.67997871073823</v>
      </c>
      <c r="AR3265" s="3">
        <f t="shared" si="1176"/>
        <v>936.62613691394279</v>
      </c>
      <c r="AS3265" s="3">
        <f t="shared" si="1176"/>
        <v>1428.5003215044649</v>
      </c>
      <c r="AT3265" s="3">
        <f t="shared" si="1176"/>
        <v>1570.2594398677127</v>
      </c>
      <c r="AU3265" s="3">
        <f t="shared" si="1176"/>
        <v>1734.7304065042752</v>
      </c>
      <c r="AV3265" s="3">
        <f t="shared" si="1176"/>
        <v>1904.5504541862585</v>
      </c>
      <c r="AW3265" s="3">
        <f t="shared" si="1176"/>
        <v>2080.1455959179129</v>
      </c>
      <c r="AX3265" s="3"/>
    </row>
    <row r="3266" spans="3:50">
      <c r="C3266" s="7" t="s">
        <v>0</v>
      </c>
      <c r="D3266" s="6"/>
      <c r="E3266" s="5"/>
      <c r="F3266" s="4">
        <f t="shared" si="1176"/>
        <v>0</v>
      </c>
      <c r="G3266" s="4">
        <f t="shared" si="1176"/>
        <v>0</v>
      </c>
      <c r="H3266" s="4">
        <f t="shared" si="1176"/>
        <v>0</v>
      </c>
      <c r="I3266" s="4">
        <f t="shared" si="1176"/>
        <v>0</v>
      </c>
      <c r="J3266" s="4">
        <f t="shared" si="1176"/>
        <v>0</v>
      </c>
      <c r="K3266" s="4">
        <f t="shared" si="1176"/>
        <v>0</v>
      </c>
      <c r="L3266" s="4">
        <f t="shared" si="1176"/>
        <v>0</v>
      </c>
      <c r="M3266" s="4">
        <f t="shared" si="1176"/>
        <v>0</v>
      </c>
      <c r="N3266" s="4">
        <f t="shared" si="1176"/>
        <v>0</v>
      </c>
      <c r="O3266" s="4">
        <f t="shared" si="1176"/>
        <v>0</v>
      </c>
      <c r="P3266" s="4">
        <f t="shared" si="1176"/>
        <v>0</v>
      </c>
      <c r="Q3266" s="4">
        <f t="shared" si="1176"/>
        <v>0</v>
      </c>
      <c r="R3266" s="4">
        <f t="shared" si="1176"/>
        <v>0</v>
      </c>
      <c r="S3266" s="4">
        <f t="shared" si="1176"/>
        <v>0</v>
      </c>
      <c r="T3266" s="4">
        <f t="shared" si="1176"/>
        <v>0</v>
      </c>
      <c r="U3266" s="4">
        <f t="shared" si="1176"/>
        <v>0</v>
      </c>
      <c r="V3266" s="4">
        <f t="shared" si="1176"/>
        <v>0</v>
      </c>
      <c r="W3266" s="4">
        <f t="shared" si="1176"/>
        <v>0</v>
      </c>
      <c r="X3266" s="4">
        <f t="shared" si="1176"/>
        <v>0</v>
      </c>
      <c r="Y3266" s="4">
        <f t="shared" si="1176"/>
        <v>0</v>
      </c>
      <c r="Z3266" s="4">
        <f t="shared" si="1176"/>
        <v>0</v>
      </c>
      <c r="AA3266" s="4">
        <f t="shared" si="1176"/>
        <v>0</v>
      </c>
      <c r="AB3266" s="4">
        <f t="shared" si="1176"/>
        <v>0</v>
      </c>
      <c r="AC3266" s="4">
        <f t="shared" si="1176"/>
        <v>0</v>
      </c>
      <c r="AD3266" s="4">
        <f t="shared" si="1176"/>
        <v>0</v>
      </c>
      <c r="AE3266" s="4">
        <f t="shared" si="1176"/>
        <v>0</v>
      </c>
      <c r="AF3266" s="4">
        <f t="shared" si="1176"/>
        <v>0</v>
      </c>
      <c r="AG3266" s="4">
        <f t="shared" si="1176"/>
        <v>0</v>
      </c>
      <c r="AH3266" s="4">
        <f t="shared" si="1176"/>
        <v>0</v>
      </c>
      <c r="AI3266" s="4">
        <f t="shared" si="1176"/>
        <v>0</v>
      </c>
      <c r="AJ3266" s="4">
        <f t="shared" si="1176"/>
        <v>0</v>
      </c>
      <c r="AK3266" s="4">
        <f t="shared" si="1176"/>
        <v>0</v>
      </c>
      <c r="AL3266" s="4">
        <f t="shared" si="1176"/>
        <v>0</v>
      </c>
      <c r="AM3266" s="4">
        <f t="shared" si="1176"/>
        <v>0</v>
      </c>
      <c r="AN3266" s="4">
        <f t="shared" si="1176"/>
        <v>0</v>
      </c>
      <c r="AO3266" s="4">
        <f t="shared" si="1176"/>
        <v>0</v>
      </c>
      <c r="AP3266" s="4">
        <f t="shared" si="1176"/>
        <v>0</v>
      </c>
      <c r="AQ3266" s="4">
        <f t="shared" si="1176"/>
        <v>0</v>
      </c>
      <c r="AR3266" s="4">
        <f t="shared" si="1176"/>
        <v>0</v>
      </c>
      <c r="AS3266" s="4">
        <f t="shared" si="1176"/>
        <v>0</v>
      </c>
      <c r="AT3266" s="4">
        <f t="shared" si="1176"/>
        <v>0</v>
      </c>
      <c r="AU3266" s="4">
        <f t="shared" si="1176"/>
        <v>0</v>
      </c>
      <c r="AV3266" s="4">
        <f t="shared" si="1176"/>
        <v>0</v>
      </c>
      <c r="AW3266" s="4">
        <f t="shared" si="1176"/>
        <v>0</v>
      </c>
      <c r="AX3266" s="3"/>
    </row>
    <row r="3267" spans="3:50">
      <c r="C3267" s="14">
        <v>26</v>
      </c>
      <c r="D3267" s="13"/>
      <c r="E3267" s="12"/>
      <c r="F3267" s="11">
        <f t="shared" ref="F3267:AW3267" si="1177">SUM(F3268:F3272)</f>
        <v>0</v>
      </c>
      <c r="G3267" s="11">
        <f t="shared" si="1177"/>
        <v>0</v>
      </c>
      <c r="H3267" s="11">
        <f t="shared" si="1177"/>
        <v>0</v>
      </c>
      <c r="I3267" s="11">
        <f t="shared" si="1177"/>
        <v>0</v>
      </c>
      <c r="J3267" s="11">
        <f t="shared" si="1177"/>
        <v>0</v>
      </c>
      <c r="K3267" s="11">
        <f t="shared" si="1177"/>
        <v>0</v>
      </c>
      <c r="L3267" s="11">
        <f t="shared" si="1177"/>
        <v>0</v>
      </c>
      <c r="M3267" s="11">
        <f t="shared" si="1177"/>
        <v>0</v>
      </c>
      <c r="N3267" s="11">
        <f t="shared" si="1177"/>
        <v>0</v>
      </c>
      <c r="O3267" s="11">
        <f t="shared" si="1177"/>
        <v>0</v>
      </c>
      <c r="P3267" s="11">
        <f t="shared" si="1177"/>
        <v>0</v>
      </c>
      <c r="Q3267" s="11">
        <f t="shared" si="1177"/>
        <v>0</v>
      </c>
      <c r="R3267" s="11">
        <f t="shared" si="1177"/>
        <v>0</v>
      </c>
      <c r="S3267" s="11">
        <f t="shared" si="1177"/>
        <v>0</v>
      </c>
      <c r="T3267" s="11">
        <f t="shared" si="1177"/>
        <v>0</v>
      </c>
      <c r="U3267" s="11">
        <f t="shared" si="1177"/>
        <v>0</v>
      </c>
      <c r="V3267" s="11">
        <f t="shared" si="1177"/>
        <v>0</v>
      </c>
      <c r="W3267" s="11">
        <f t="shared" si="1177"/>
        <v>0</v>
      </c>
      <c r="X3267" s="11">
        <f t="shared" si="1177"/>
        <v>0</v>
      </c>
      <c r="Y3267" s="11">
        <f t="shared" si="1177"/>
        <v>0</v>
      </c>
      <c r="Z3267" s="11">
        <f t="shared" si="1177"/>
        <v>0</v>
      </c>
      <c r="AA3267" s="11">
        <f t="shared" si="1177"/>
        <v>0</v>
      </c>
      <c r="AB3267" s="11">
        <f t="shared" si="1177"/>
        <v>0</v>
      </c>
      <c r="AC3267" s="11">
        <f t="shared" si="1177"/>
        <v>0</v>
      </c>
      <c r="AD3267" s="11">
        <f t="shared" si="1177"/>
        <v>0</v>
      </c>
      <c r="AE3267" s="11">
        <f t="shared" si="1177"/>
        <v>92.519697025954684</v>
      </c>
      <c r="AF3267" s="11">
        <f t="shared" si="1177"/>
        <v>185.21985680669547</v>
      </c>
      <c r="AG3267" s="11">
        <f t="shared" si="1177"/>
        <v>261.76018072561476</v>
      </c>
      <c r="AH3267" s="11">
        <f t="shared" si="1177"/>
        <v>340.00059174544401</v>
      </c>
      <c r="AI3267" s="11">
        <f t="shared" si="1177"/>
        <v>415.30848840034639</v>
      </c>
      <c r="AJ3267" s="11">
        <f t="shared" si="1177"/>
        <v>240.19858041978478</v>
      </c>
      <c r="AK3267" s="11">
        <f t="shared" si="1177"/>
        <v>473.12247148554087</v>
      </c>
      <c r="AL3267" s="11">
        <f t="shared" si="1177"/>
        <v>714.72244664148877</v>
      </c>
      <c r="AM3267" s="11">
        <f t="shared" si="1177"/>
        <v>952.17988382788997</v>
      </c>
      <c r="AN3267" s="11">
        <f t="shared" si="1177"/>
        <v>1199.7572925732247</v>
      </c>
      <c r="AO3267" s="11">
        <f t="shared" si="1177"/>
        <v>1465.5289926534865</v>
      </c>
      <c r="AP3267" s="11">
        <f t="shared" si="1177"/>
        <v>1758.3334124403714</v>
      </c>
      <c r="AQ3267" s="11">
        <f t="shared" si="1177"/>
        <v>2076.674943645538</v>
      </c>
      <c r="AR3267" s="11">
        <f t="shared" si="1177"/>
        <v>2413.5380628191606</v>
      </c>
      <c r="AS3267" s="11">
        <f t="shared" si="1177"/>
        <v>3069.7712791164786</v>
      </c>
      <c r="AT3267" s="11">
        <f t="shared" si="1177"/>
        <v>4557.5952074312345</v>
      </c>
      <c r="AU3267" s="11">
        <f t="shared" si="1177"/>
        <v>4895.7351496480715</v>
      </c>
      <c r="AV3267" s="11">
        <f t="shared" si="1177"/>
        <v>5301.5347895301211</v>
      </c>
      <c r="AW3267" s="11">
        <f t="shared" si="1177"/>
        <v>5719.5556136260802</v>
      </c>
      <c r="AX3267" s="11"/>
    </row>
    <row r="3268" spans="3:50">
      <c r="C3268" s="10" t="s">
        <v>4</v>
      </c>
      <c r="D3268" s="9"/>
      <c r="E3268" s="8"/>
      <c r="F3268" s="3">
        <f t="shared" ref="F3268:AW3272" si="1178">F2708*F316</f>
        <v>0</v>
      </c>
      <c r="G3268" s="3">
        <f t="shared" si="1178"/>
        <v>0</v>
      </c>
      <c r="H3268" s="3">
        <f t="shared" si="1178"/>
        <v>0</v>
      </c>
      <c r="I3268" s="3">
        <f t="shared" si="1178"/>
        <v>0</v>
      </c>
      <c r="J3268" s="3">
        <f t="shared" si="1178"/>
        <v>0</v>
      </c>
      <c r="K3268" s="3">
        <f t="shared" si="1178"/>
        <v>0</v>
      </c>
      <c r="L3268" s="3">
        <f t="shared" si="1178"/>
        <v>0</v>
      </c>
      <c r="M3268" s="3">
        <f t="shared" si="1178"/>
        <v>0</v>
      </c>
      <c r="N3268" s="3">
        <f t="shared" si="1178"/>
        <v>0</v>
      </c>
      <c r="O3268" s="3">
        <f t="shared" si="1178"/>
        <v>0</v>
      </c>
      <c r="P3268" s="3">
        <f t="shared" si="1178"/>
        <v>0</v>
      </c>
      <c r="Q3268" s="3">
        <f t="shared" si="1178"/>
        <v>0</v>
      </c>
      <c r="R3268" s="3">
        <f t="shared" si="1178"/>
        <v>0</v>
      </c>
      <c r="S3268" s="3">
        <f t="shared" si="1178"/>
        <v>0</v>
      </c>
      <c r="T3268" s="3">
        <f t="shared" si="1178"/>
        <v>0</v>
      </c>
      <c r="U3268" s="3">
        <f t="shared" si="1178"/>
        <v>0</v>
      </c>
      <c r="V3268" s="3">
        <f t="shared" si="1178"/>
        <v>0</v>
      </c>
      <c r="W3268" s="3">
        <f t="shared" si="1178"/>
        <v>0</v>
      </c>
      <c r="X3268" s="3">
        <f t="shared" si="1178"/>
        <v>0</v>
      </c>
      <c r="Y3268" s="3">
        <f t="shared" si="1178"/>
        <v>0</v>
      </c>
      <c r="Z3268" s="3">
        <f t="shared" si="1178"/>
        <v>0</v>
      </c>
      <c r="AA3268" s="3">
        <f t="shared" si="1178"/>
        <v>0</v>
      </c>
      <c r="AB3268" s="3">
        <f t="shared" si="1178"/>
        <v>0</v>
      </c>
      <c r="AC3268" s="3">
        <f t="shared" si="1178"/>
        <v>0</v>
      </c>
      <c r="AD3268" s="3">
        <f t="shared" si="1178"/>
        <v>0</v>
      </c>
      <c r="AE3268" s="3">
        <f t="shared" si="1178"/>
        <v>0</v>
      </c>
      <c r="AF3268" s="3">
        <f t="shared" si="1178"/>
        <v>0</v>
      </c>
      <c r="AG3268" s="3">
        <f t="shared" si="1178"/>
        <v>0</v>
      </c>
      <c r="AH3268" s="3">
        <f t="shared" si="1178"/>
        <v>0</v>
      </c>
      <c r="AI3268" s="3">
        <f t="shared" si="1178"/>
        <v>0</v>
      </c>
      <c r="AJ3268" s="3">
        <f t="shared" si="1178"/>
        <v>0</v>
      </c>
      <c r="AK3268" s="3">
        <f t="shared" si="1178"/>
        <v>0</v>
      </c>
      <c r="AL3268" s="3">
        <f t="shared" si="1178"/>
        <v>0</v>
      </c>
      <c r="AM3268" s="3">
        <f t="shared" si="1178"/>
        <v>0</v>
      </c>
      <c r="AN3268" s="3">
        <f t="shared" si="1178"/>
        <v>0</v>
      </c>
      <c r="AO3268" s="3">
        <f t="shared" si="1178"/>
        <v>0</v>
      </c>
      <c r="AP3268" s="3">
        <f t="shared" si="1178"/>
        <v>0</v>
      </c>
      <c r="AQ3268" s="3">
        <f t="shared" si="1178"/>
        <v>0</v>
      </c>
      <c r="AR3268" s="3">
        <f t="shared" si="1178"/>
        <v>0</v>
      </c>
      <c r="AS3268" s="3">
        <f t="shared" si="1178"/>
        <v>0</v>
      </c>
      <c r="AT3268" s="3">
        <f t="shared" si="1178"/>
        <v>0</v>
      </c>
      <c r="AU3268" s="3">
        <f t="shared" si="1178"/>
        <v>0</v>
      </c>
      <c r="AV3268" s="3">
        <f t="shared" si="1178"/>
        <v>0</v>
      </c>
      <c r="AW3268" s="3">
        <f t="shared" si="1178"/>
        <v>0</v>
      </c>
      <c r="AX3268" s="3"/>
    </row>
    <row r="3269" spans="3:50">
      <c r="C3269" s="10" t="s">
        <v>3</v>
      </c>
      <c r="D3269" s="9"/>
      <c r="E3269" s="8"/>
      <c r="F3269" s="3">
        <f t="shared" si="1178"/>
        <v>0</v>
      </c>
      <c r="G3269" s="3">
        <f t="shared" si="1178"/>
        <v>0</v>
      </c>
      <c r="H3269" s="3">
        <f t="shared" si="1178"/>
        <v>0</v>
      </c>
      <c r="I3269" s="3">
        <f t="shared" si="1178"/>
        <v>0</v>
      </c>
      <c r="J3269" s="3">
        <f t="shared" si="1178"/>
        <v>0</v>
      </c>
      <c r="K3269" s="3">
        <f t="shared" si="1178"/>
        <v>0</v>
      </c>
      <c r="L3269" s="3">
        <f t="shared" si="1178"/>
        <v>0</v>
      </c>
      <c r="M3269" s="3">
        <f t="shared" si="1178"/>
        <v>0</v>
      </c>
      <c r="N3269" s="3">
        <f t="shared" si="1178"/>
        <v>0</v>
      </c>
      <c r="O3269" s="3">
        <f t="shared" si="1178"/>
        <v>0</v>
      </c>
      <c r="P3269" s="3">
        <f t="shared" si="1178"/>
        <v>0</v>
      </c>
      <c r="Q3269" s="3">
        <f t="shared" si="1178"/>
        <v>0</v>
      </c>
      <c r="R3269" s="3">
        <f t="shared" si="1178"/>
        <v>0</v>
      </c>
      <c r="S3269" s="3">
        <f t="shared" si="1178"/>
        <v>0</v>
      </c>
      <c r="T3269" s="3">
        <f t="shared" si="1178"/>
        <v>0</v>
      </c>
      <c r="U3269" s="3">
        <f t="shared" si="1178"/>
        <v>0</v>
      </c>
      <c r="V3269" s="3">
        <f t="shared" si="1178"/>
        <v>0</v>
      </c>
      <c r="W3269" s="3">
        <f t="shared" si="1178"/>
        <v>0</v>
      </c>
      <c r="X3269" s="3">
        <f t="shared" si="1178"/>
        <v>0</v>
      </c>
      <c r="Y3269" s="3">
        <f t="shared" si="1178"/>
        <v>0</v>
      </c>
      <c r="Z3269" s="3">
        <f t="shared" si="1178"/>
        <v>0</v>
      </c>
      <c r="AA3269" s="3">
        <f t="shared" si="1178"/>
        <v>0</v>
      </c>
      <c r="AB3269" s="3">
        <f t="shared" si="1178"/>
        <v>0</v>
      </c>
      <c r="AC3269" s="3">
        <f t="shared" si="1178"/>
        <v>0</v>
      </c>
      <c r="AD3269" s="3">
        <f t="shared" si="1178"/>
        <v>0</v>
      </c>
      <c r="AE3269" s="3">
        <f t="shared" si="1178"/>
        <v>0</v>
      </c>
      <c r="AF3269" s="3">
        <f t="shared" si="1178"/>
        <v>0</v>
      </c>
      <c r="AG3269" s="3">
        <f t="shared" si="1178"/>
        <v>0</v>
      </c>
      <c r="AH3269" s="3">
        <f t="shared" si="1178"/>
        <v>0</v>
      </c>
      <c r="AI3269" s="3">
        <f t="shared" si="1178"/>
        <v>0</v>
      </c>
      <c r="AJ3269" s="3">
        <f t="shared" si="1178"/>
        <v>0</v>
      </c>
      <c r="AK3269" s="3">
        <f t="shared" si="1178"/>
        <v>0</v>
      </c>
      <c r="AL3269" s="3">
        <f t="shared" si="1178"/>
        <v>0</v>
      </c>
      <c r="AM3269" s="3">
        <f t="shared" si="1178"/>
        <v>0</v>
      </c>
      <c r="AN3269" s="3">
        <f t="shared" si="1178"/>
        <v>0</v>
      </c>
      <c r="AO3269" s="3">
        <f t="shared" si="1178"/>
        <v>0</v>
      </c>
      <c r="AP3269" s="3">
        <f t="shared" si="1178"/>
        <v>0</v>
      </c>
      <c r="AQ3269" s="3">
        <f t="shared" si="1178"/>
        <v>0</v>
      </c>
      <c r="AR3269" s="3">
        <f t="shared" si="1178"/>
        <v>0</v>
      </c>
      <c r="AS3269" s="3">
        <f t="shared" si="1178"/>
        <v>0</v>
      </c>
      <c r="AT3269" s="3">
        <f t="shared" si="1178"/>
        <v>0</v>
      </c>
      <c r="AU3269" s="3">
        <f t="shared" si="1178"/>
        <v>0</v>
      </c>
      <c r="AV3269" s="3">
        <f t="shared" si="1178"/>
        <v>0</v>
      </c>
      <c r="AW3269" s="3">
        <f t="shared" si="1178"/>
        <v>0</v>
      </c>
      <c r="AX3269" s="3"/>
    </row>
    <row r="3270" spans="3:50">
      <c r="C3270" s="10" t="s">
        <v>2</v>
      </c>
      <c r="D3270" s="9"/>
      <c r="E3270" s="8"/>
      <c r="F3270" s="3">
        <f t="shared" si="1178"/>
        <v>0</v>
      </c>
      <c r="G3270" s="3">
        <f t="shared" si="1178"/>
        <v>0</v>
      </c>
      <c r="H3270" s="3">
        <f t="shared" si="1178"/>
        <v>0</v>
      </c>
      <c r="I3270" s="3">
        <f t="shared" si="1178"/>
        <v>0</v>
      </c>
      <c r="J3270" s="3">
        <f t="shared" si="1178"/>
        <v>0</v>
      </c>
      <c r="K3270" s="3">
        <f t="shared" si="1178"/>
        <v>0</v>
      </c>
      <c r="L3270" s="3">
        <f t="shared" si="1178"/>
        <v>0</v>
      </c>
      <c r="M3270" s="3">
        <f t="shared" si="1178"/>
        <v>0</v>
      </c>
      <c r="N3270" s="3">
        <f t="shared" si="1178"/>
        <v>0</v>
      </c>
      <c r="O3270" s="3">
        <f t="shared" si="1178"/>
        <v>0</v>
      </c>
      <c r="P3270" s="3">
        <f t="shared" si="1178"/>
        <v>0</v>
      </c>
      <c r="Q3270" s="3">
        <f t="shared" si="1178"/>
        <v>0</v>
      </c>
      <c r="R3270" s="3">
        <f t="shared" si="1178"/>
        <v>0</v>
      </c>
      <c r="S3270" s="3">
        <f t="shared" si="1178"/>
        <v>0</v>
      </c>
      <c r="T3270" s="3">
        <f t="shared" si="1178"/>
        <v>0</v>
      </c>
      <c r="U3270" s="3">
        <f t="shared" si="1178"/>
        <v>0</v>
      </c>
      <c r="V3270" s="3">
        <f t="shared" si="1178"/>
        <v>0</v>
      </c>
      <c r="W3270" s="3">
        <f t="shared" si="1178"/>
        <v>0</v>
      </c>
      <c r="X3270" s="3">
        <f t="shared" si="1178"/>
        <v>0</v>
      </c>
      <c r="Y3270" s="3">
        <f t="shared" si="1178"/>
        <v>0</v>
      </c>
      <c r="Z3270" s="3">
        <f t="shared" si="1178"/>
        <v>0</v>
      </c>
      <c r="AA3270" s="3">
        <f t="shared" si="1178"/>
        <v>0</v>
      </c>
      <c r="AB3270" s="3">
        <f t="shared" si="1178"/>
        <v>0</v>
      </c>
      <c r="AC3270" s="3">
        <f t="shared" si="1178"/>
        <v>0</v>
      </c>
      <c r="AD3270" s="3">
        <f t="shared" si="1178"/>
        <v>0</v>
      </c>
      <c r="AE3270" s="3">
        <f t="shared" si="1178"/>
        <v>44.778328205930627</v>
      </c>
      <c r="AF3270" s="3">
        <f t="shared" si="1178"/>
        <v>88.647385831761255</v>
      </c>
      <c r="AG3270" s="3">
        <f t="shared" si="1178"/>
        <v>123.92456207546741</v>
      </c>
      <c r="AH3270" s="3">
        <f t="shared" si="1178"/>
        <v>159.27005721644437</v>
      </c>
      <c r="AI3270" s="3">
        <f t="shared" si="1178"/>
        <v>192.5510942713488</v>
      </c>
      <c r="AJ3270" s="3">
        <f t="shared" si="1178"/>
        <v>224.33382028631326</v>
      </c>
      <c r="AK3270" s="3">
        <f t="shared" si="1178"/>
        <v>413.56426438007298</v>
      </c>
      <c r="AL3270" s="3">
        <f t="shared" si="1178"/>
        <v>609.35137569318283</v>
      </c>
      <c r="AM3270" s="3">
        <f t="shared" si="1178"/>
        <v>800.36196897448372</v>
      </c>
      <c r="AN3270" s="3">
        <f t="shared" si="1178"/>
        <v>998.65069629847733</v>
      </c>
      <c r="AO3270" s="3">
        <f t="shared" si="1178"/>
        <v>1210.7260992539066</v>
      </c>
      <c r="AP3270" s="3">
        <f t="shared" si="1178"/>
        <v>1443.6313273597327</v>
      </c>
      <c r="AQ3270" s="3">
        <f t="shared" si="1178"/>
        <v>1695.878197641973</v>
      </c>
      <c r="AR3270" s="3">
        <f t="shared" si="1178"/>
        <v>1961.5718831142656</v>
      </c>
      <c r="AS3270" s="3">
        <f t="shared" si="1178"/>
        <v>2235.9323359543214</v>
      </c>
      <c r="AT3270" s="3">
        <f t="shared" si="1178"/>
        <v>3285.8613197621071</v>
      </c>
      <c r="AU3270" s="3">
        <f t="shared" si="1178"/>
        <v>3497.7990679753934</v>
      </c>
      <c r="AV3270" s="3">
        <f t="shared" si="1178"/>
        <v>3757.1771084635211</v>
      </c>
      <c r="AW3270" s="3">
        <f t="shared" si="1178"/>
        <v>4024.0142707908112</v>
      </c>
      <c r="AX3270" s="3"/>
    </row>
    <row r="3271" spans="3:50">
      <c r="C3271" s="10" t="s">
        <v>1</v>
      </c>
      <c r="D3271" s="9"/>
      <c r="E3271" s="8"/>
      <c r="F3271" s="3">
        <f t="shared" si="1178"/>
        <v>0</v>
      </c>
      <c r="G3271" s="3">
        <f t="shared" si="1178"/>
        <v>0</v>
      </c>
      <c r="H3271" s="3">
        <f t="shared" si="1178"/>
        <v>0</v>
      </c>
      <c r="I3271" s="3">
        <f t="shared" si="1178"/>
        <v>0</v>
      </c>
      <c r="J3271" s="3">
        <f t="shared" si="1178"/>
        <v>0</v>
      </c>
      <c r="K3271" s="3">
        <f t="shared" si="1178"/>
        <v>0</v>
      </c>
      <c r="L3271" s="3">
        <f t="shared" si="1178"/>
        <v>0</v>
      </c>
      <c r="M3271" s="3">
        <f t="shared" si="1178"/>
        <v>0</v>
      </c>
      <c r="N3271" s="3">
        <f t="shared" si="1178"/>
        <v>0</v>
      </c>
      <c r="O3271" s="3">
        <f t="shared" si="1178"/>
        <v>0</v>
      </c>
      <c r="P3271" s="3">
        <f t="shared" si="1178"/>
        <v>0</v>
      </c>
      <c r="Q3271" s="3">
        <f t="shared" si="1178"/>
        <v>0</v>
      </c>
      <c r="R3271" s="3">
        <f t="shared" si="1178"/>
        <v>0</v>
      </c>
      <c r="S3271" s="3">
        <f t="shared" si="1178"/>
        <v>0</v>
      </c>
      <c r="T3271" s="3">
        <f t="shared" si="1178"/>
        <v>0</v>
      </c>
      <c r="U3271" s="3">
        <f t="shared" si="1178"/>
        <v>0</v>
      </c>
      <c r="V3271" s="3">
        <f t="shared" si="1178"/>
        <v>0</v>
      </c>
      <c r="W3271" s="3">
        <f t="shared" si="1178"/>
        <v>0</v>
      </c>
      <c r="X3271" s="3">
        <f t="shared" si="1178"/>
        <v>0</v>
      </c>
      <c r="Y3271" s="3">
        <f t="shared" si="1178"/>
        <v>0</v>
      </c>
      <c r="Z3271" s="3">
        <f t="shared" si="1178"/>
        <v>0</v>
      </c>
      <c r="AA3271" s="3">
        <f t="shared" si="1178"/>
        <v>0</v>
      </c>
      <c r="AB3271" s="3">
        <f t="shared" si="1178"/>
        <v>0</v>
      </c>
      <c r="AC3271" s="3">
        <f t="shared" si="1178"/>
        <v>0</v>
      </c>
      <c r="AD3271" s="3">
        <f t="shared" si="1178"/>
        <v>0</v>
      </c>
      <c r="AE3271" s="3">
        <f t="shared" si="1178"/>
        <v>47.741368820024057</v>
      </c>
      <c r="AF3271" s="3">
        <f t="shared" si="1178"/>
        <v>96.572470974934234</v>
      </c>
      <c r="AG3271" s="3">
        <f t="shared" si="1178"/>
        <v>137.83561865014735</v>
      </c>
      <c r="AH3271" s="3">
        <f t="shared" si="1178"/>
        <v>180.73053452899964</v>
      </c>
      <c r="AI3271" s="3">
        <f t="shared" si="1178"/>
        <v>222.75739412899759</v>
      </c>
      <c r="AJ3271" s="3">
        <f t="shared" si="1178"/>
        <v>15.864760133471529</v>
      </c>
      <c r="AK3271" s="3">
        <f t="shared" si="1178"/>
        <v>59.558207105467865</v>
      </c>
      <c r="AL3271" s="3">
        <f t="shared" si="1178"/>
        <v>105.37107094830593</v>
      </c>
      <c r="AM3271" s="3">
        <f t="shared" si="1178"/>
        <v>151.81791485340628</v>
      </c>
      <c r="AN3271" s="3">
        <f t="shared" si="1178"/>
        <v>201.10659627474746</v>
      </c>
      <c r="AO3271" s="3">
        <f t="shared" si="1178"/>
        <v>254.80289339958003</v>
      </c>
      <c r="AP3271" s="3">
        <f t="shared" si="1178"/>
        <v>314.70208508063871</v>
      </c>
      <c r="AQ3271" s="3">
        <f t="shared" si="1178"/>
        <v>380.79674600356492</v>
      </c>
      <c r="AR3271" s="3">
        <f t="shared" si="1178"/>
        <v>451.96617970489484</v>
      </c>
      <c r="AS3271" s="3">
        <f t="shared" si="1178"/>
        <v>833.83894316215719</v>
      </c>
      <c r="AT3271" s="3">
        <f t="shared" si="1178"/>
        <v>1271.7338876691274</v>
      </c>
      <c r="AU3271" s="3">
        <f t="shared" si="1178"/>
        <v>1397.9360816726783</v>
      </c>
      <c r="AV3271" s="3">
        <f t="shared" si="1178"/>
        <v>1544.3576810666</v>
      </c>
      <c r="AW3271" s="3">
        <f t="shared" si="1178"/>
        <v>1695.5413428352686</v>
      </c>
      <c r="AX3271" s="3"/>
    </row>
    <row r="3272" spans="3:50">
      <c r="C3272" s="7" t="s">
        <v>0</v>
      </c>
      <c r="D3272" s="6"/>
      <c r="E3272" s="5"/>
      <c r="F3272" s="4">
        <f t="shared" si="1178"/>
        <v>0</v>
      </c>
      <c r="G3272" s="4">
        <f t="shared" si="1178"/>
        <v>0</v>
      </c>
      <c r="H3272" s="4">
        <f t="shared" si="1178"/>
        <v>0</v>
      </c>
      <c r="I3272" s="4">
        <f t="shared" si="1178"/>
        <v>0</v>
      </c>
      <c r="J3272" s="4">
        <f t="shared" si="1178"/>
        <v>0</v>
      </c>
      <c r="K3272" s="4">
        <f t="shared" si="1178"/>
        <v>0</v>
      </c>
      <c r="L3272" s="4">
        <f t="shared" si="1178"/>
        <v>0</v>
      </c>
      <c r="M3272" s="4">
        <f t="shared" si="1178"/>
        <v>0</v>
      </c>
      <c r="N3272" s="4">
        <f t="shared" si="1178"/>
        <v>0</v>
      </c>
      <c r="O3272" s="4">
        <f t="shared" si="1178"/>
        <v>0</v>
      </c>
      <c r="P3272" s="4">
        <f t="shared" si="1178"/>
        <v>0</v>
      </c>
      <c r="Q3272" s="4">
        <f t="shared" si="1178"/>
        <v>0</v>
      </c>
      <c r="R3272" s="4">
        <f t="shared" si="1178"/>
        <v>0</v>
      </c>
      <c r="S3272" s="4">
        <f t="shared" si="1178"/>
        <v>0</v>
      </c>
      <c r="T3272" s="4">
        <f t="shared" si="1178"/>
        <v>0</v>
      </c>
      <c r="U3272" s="4">
        <f t="shared" si="1178"/>
        <v>0</v>
      </c>
      <c r="V3272" s="4">
        <f t="shared" si="1178"/>
        <v>0</v>
      </c>
      <c r="W3272" s="4">
        <f t="shared" si="1178"/>
        <v>0</v>
      </c>
      <c r="X3272" s="4">
        <f t="shared" si="1178"/>
        <v>0</v>
      </c>
      <c r="Y3272" s="4">
        <f t="shared" si="1178"/>
        <v>0</v>
      </c>
      <c r="Z3272" s="4">
        <f t="shared" si="1178"/>
        <v>0</v>
      </c>
      <c r="AA3272" s="4">
        <f t="shared" si="1178"/>
        <v>0</v>
      </c>
      <c r="AB3272" s="4">
        <f t="shared" si="1178"/>
        <v>0</v>
      </c>
      <c r="AC3272" s="4">
        <f t="shared" si="1178"/>
        <v>0</v>
      </c>
      <c r="AD3272" s="4">
        <f t="shared" si="1178"/>
        <v>0</v>
      </c>
      <c r="AE3272" s="4">
        <f t="shared" si="1178"/>
        <v>0</v>
      </c>
      <c r="AF3272" s="4">
        <f t="shared" si="1178"/>
        <v>0</v>
      </c>
      <c r="AG3272" s="4">
        <f t="shared" si="1178"/>
        <v>0</v>
      </c>
      <c r="AH3272" s="4">
        <f t="shared" si="1178"/>
        <v>0</v>
      </c>
      <c r="AI3272" s="4">
        <f t="shared" si="1178"/>
        <v>0</v>
      </c>
      <c r="AJ3272" s="4">
        <f t="shared" si="1178"/>
        <v>0</v>
      </c>
      <c r="AK3272" s="4">
        <f t="shared" si="1178"/>
        <v>0</v>
      </c>
      <c r="AL3272" s="4">
        <f t="shared" si="1178"/>
        <v>0</v>
      </c>
      <c r="AM3272" s="4">
        <f t="shared" si="1178"/>
        <v>0</v>
      </c>
      <c r="AN3272" s="4">
        <f t="shared" si="1178"/>
        <v>0</v>
      </c>
      <c r="AO3272" s="4">
        <f t="shared" si="1178"/>
        <v>0</v>
      </c>
      <c r="AP3272" s="4">
        <f t="shared" si="1178"/>
        <v>0</v>
      </c>
      <c r="AQ3272" s="4">
        <f t="shared" si="1178"/>
        <v>0</v>
      </c>
      <c r="AR3272" s="4">
        <f t="shared" si="1178"/>
        <v>0</v>
      </c>
      <c r="AS3272" s="4">
        <f t="shared" si="1178"/>
        <v>0</v>
      </c>
      <c r="AT3272" s="4">
        <f t="shared" si="1178"/>
        <v>0</v>
      </c>
      <c r="AU3272" s="4">
        <f t="shared" si="1178"/>
        <v>0</v>
      </c>
      <c r="AV3272" s="4">
        <f t="shared" si="1178"/>
        <v>0</v>
      </c>
      <c r="AW3272" s="4">
        <f t="shared" si="1178"/>
        <v>0</v>
      </c>
      <c r="AX3272" s="3"/>
    </row>
    <row r="3273" spans="3:50">
      <c r="C3273" s="14">
        <v>27</v>
      </c>
      <c r="D3273" s="13"/>
      <c r="E3273" s="12"/>
      <c r="F3273" s="11">
        <f t="shared" ref="F3273:AW3273" si="1179">SUM(F3274:F3278)</f>
        <v>0</v>
      </c>
      <c r="G3273" s="11">
        <f t="shared" si="1179"/>
        <v>0</v>
      </c>
      <c r="H3273" s="11">
        <f t="shared" si="1179"/>
        <v>0</v>
      </c>
      <c r="I3273" s="11">
        <f t="shared" si="1179"/>
        <v>0</v>
      </c>
      <c r="J3273" s="11">
        <f t="shared" si="1179"/>
        <v>0</v>
      </c>
      <c r="K3273" s="11">
        <f t="shared" si="1179"/>
        <v>0</v>
      </c>
      <c r="L3273" s="11">
        <f t="shared" si="1179"/>
        <v>0</v>
      </c>
      <c r="M3273" s="11">
        <f t="shared" si="1179"/>
        <v>0</v>
      </c>
      <c r="N3273" s="11">
        <f t="shared" si="1179"/>
        <v>0</v>
      </c>
      <c r="O3273" s="11">
        <f t="shared" si="1179"/>
        <v>0</v>
      </c>
      <c r="P3273" s="11">
        <f t="shared" si="1179"/>
        <v>0</v>
      </c>
      <c r="Q3273" s="11">
        <f t="shared" si="1179"/>
        <v>0</v>
      </c>
      <c r="R3273" s="11">
        <f t="shared" si="1179"/>
        <v>0</v>
      </c>
      <c r="S3273" s="11">
        <f t="shared" si="1179"/>
        <v>0</v>
      </c>
      <c r="T3273" s="11">
        <f t="shared" si="1179"/>
        <v>0</v>
      </c>
      <c r="U3273" s="11">
        <f t="shared" si="1179"/>
        <v>0</v>
      </c>
      <c r="V3273" s="11">
        <f t="shared" si="1179"/>
        <v>0</v>
      </c>
      <c r="W3273" s="11">
        <f t="shared" si="1179"/>
        <v>0</v>
      </c>
      <c r="X3273" s="11">
        <f t="shared" si="1179"/>
        <v>0</v>
      </c>
      <c r="Y3273" s="11">
        <f t="shared" si="1179"/>
        <v>0</v>
      </c>
      <c r="Z3273" s="11">
        <f t="shared" si="1179"/>
        <v>0</v>
      </c>
      <c r="AA3273" s="11">
        <f t="shared" si="1179"/>
        <v>0</v>
      </c>
      <c r="AB3273" s="11">
        <f t="shared" si="1179"/>
        <v>0</v>
      </c>
      <c r="AC3273" s="11">
        <f t="shared" si="1179"/>
        <v>0</v>
      </c>
      <c r="AD3273" s="11">
        <f t="shared" si="1179"/>
        <v>0</v>
      </c>
      <c r="AE3273" s="11">
        <f t="shared" si="1179"/>
        <v>0</v>
      </c>
      <c r="AF3273" s="11">
        <f t="shared" si="1179"/>
        <v>82.138315878246061</v>
      </c>
      <c r="AG3273" s="11">
        <f t="shared" si="1179"/>
        <v>164.43433321609979</v>
      </c>
      <c r="AH3273" s="11">
        <f t="shared" si="1179"/>
        <v>232.3818227912044</v>
      </c>
      <c r="AI3273" s="11">
        <f t="shared" si="1179"/>
        <v>301.83673556324408</v>
      </c>
      <c r="AJ3273" s="11">
        <f t="shared" si="1179"/>
        <v>368.68655716328277</v>
      </c>
      <c r="AK3273" s="11">
        <f t="shared" si="1179"/>
        <v>213.51898630791268</v>
      </c>
      <c r="AL3273" s="11">
        <f t="shared" si="1179"/>
        <v>420.49994913905391</v>
      </c>
      <c r="AM3273" s="11">
        <f t="shared" si="1179"/>
        <v>635.18941895344972</v>
      </c>
      <c r="AN3273" s="11">
        <f t="shared" si="1179"/>
        <v>846.19418754302046</v>
      </c>
      <c r="AO3273" s="11">
        <f t="shared" si="1179"/>
        <v>1066.189393013387</v>
      </c>
      <c r="AP3273" s="11">
        <f t="shared" si="1179"/>
        <v>1302.3499131653546</v>
      </c>
      <c r="AQ3273" s="11">
        <f t="shared" si="1179"/>
        <v>1562.5294112367978</v>
      </c>
      <c r="AR3273" s="11">
        <f t="shared" si="1179"/>
        <v>1845.398170469969</v>
      </c>
      <c r="AS3273" s="11">
        <f t="shared" si="1179"/>
        <v>2144.7215600259342</v>
      </c>
      <c r="AT3273" s="11">
        <f t="shared" si="1179"/>
        <v>2727.2116383321199</v>
      </c>
      <c r="AU3273" s="11">
        <f t="shared" si="1179"/>
        <v>4048.922329271938</v>
      </c>
      <c r="AV3273" s="11">
        <f t="shared" si="1179"/>
        <v>4349.2422179696605</v>
      </c>
      <c r="AW3273" s="11">
        <f t="shared" si="1179"/>
        <v>4709.6669329055503</v>
      </c>
      <c r="AX3273" s="11"/>
    </row>
    <row r="3274" spans="3:50">
      <c r="C3274" s="10" t="s">
        <v>4</v>
      </c>
      <c r="D3274" s="9"/>
      <c r="E3274" s="8"/>
      <c r="F3274" s="3">
        <f t="shared" ref="F3274:AW3278" si="1180">F2714*F322</f>
        <v>0</v>
      </c>
      <c r="G3274" s="3">
        <f t="shared" si="1180"/>
        <v>0</v>
      </c>
      <c r="H3274" s="3">
        <f t="shared" si="1180"/>
        <v>0</v>
      </c>
      <c r="I3274" s="3">
        <f t="shared" si="1180"/>
        <v>0</v>
      </c>
      <c r="J3274" s="3">
        <f t="shared" si="1180"/>
        <v>0</v>
      </c>
      <c r="K3274" s="3">
        <f t="shared" si="1180"/>
        <v>0</v>
      </c>
      <c r="L3274" s="3">
        <f t="shared" si="1180"/>
        <v>0</v>
      </c>
      <c r="M3274" s="3">
        <f t="shared" si="1180"/>
        <v>0</v>
      </c>
      <c r="N3274" s="3">
        <f t="shared" si="1180"/>
        <v>0</v>
      </c>
      <c r="O3274" s="3">
        <f t="shared" si="1180"/>
        <v>0</v>
      </c>
      <c r="P3274" s="3">
        <f t="shared" si="1180"/>
        <v>0</v>
      </c>
      <c r="Q3274" s="3">
        <f t="shared" si="1180"/>
        <v>0</v>
      </c>
      <c r="R3274" s="3">
        <f t="shared" si="1180"/>
        <v>0</v>
      </c>
      <c r="S3274" s="3">
        <f t="shared" si="1180"/>
        <v>0</v>
      </c>
      <c r="T3274" s="3">
        <f t="shared" si="1180"/>
        <v>0</v>
      </c>
      <c r="U3274" s="3">
        <f t="shared" si="1180"/>
        <v>0</v>
      </c>
      <c r="V3274" s="3">
        <f t="shared" si="1180"/>
        <v>0</v>
      </c>
      <c r="W3274" s="3">
        <f t="shared" si="1180"/>
        <v>0</v>
      </c>
      <c r="X3274" s="3">
        <f t="shared" si="1180"/>
        <v>0</v>
      </c>
      <c r="Y3274" s="3">
        <f t="shared" si="1180"/>
        <v>0</v>
      </c>
      <c r="Z3274" s="3">
        <f t="shared" si="1180"/>
        <v>0</v>
      </c>
      <c r="AA3274" s="3">
        <f t="shared" si="1180"/>
        <v>0</v>
      </c>
      <c r="AB3274" s="3">
        <f t="shared" si="1180"/>
        <v>0</v>
      </c>
      <c r="AC3274" s="3">
        <f t="shared" si="1180"/>
        <v>0</v>
      </c>
      <c r="AD3274" s="3">
        <f t="shared" si="1180"/>
        <v>0</v>
      </c>
      <c r="AE3274" s="3">
        <f t="shared" si="1180"/>
        <v>0</v>
      </c>
      <c r="AF3274" s="3">
        <f t="shared" si="1180"/>
        <v>0</v>
      </c>
      <c r="AG3274" s="3">
        <f t="shared" si="1180"/>
        <v>0</v>
      </c>
      <c r="AH3274" s="3">
        <f t="shared" si="1180"/>
        <v>0</v>
      </c>
      <c r="AI3274" s="3">
        <f t="shared" si="1180"/>
        <v>0</v>
      </c>
      <c r="AJ3274" s="3">
        <f t="shared" si="1180"/>
        <v>0</v>
      </c>
      <c r="AK3274" s="3">
        <f t="shared" si="1180"/>
        <v>0</v>
      </c>
      <c r="AL3274" s="3">
        <f t="shared" si="1180"/>
        <v>0</v>
      </c>
      <c r="AM3274" s="3">
        <f t="shared" si="1180"/>
        <v>0</v>
      </c>
      <c r="AN3274" s="3">
        <f t="shared" si="1180"/>
        <v>0</v>
      </c>
      <c r="AO3274" s="3">
        <f t="shared" si="1180"/>
        <v>0</v>
      </c>
      <c r="AP3274" s="3">
        <f t="shared" si="1180"/>
        <v>0</v>
      </c>
      <c r="AQ3274" s="3">
        <f t="shared" si="1180"/>
        <v>0</v>
      </c>
      <c r="AR3274" s="3">
        <f t="shared" si="1180"/>
        <v>0</v>
      </c>
      <c r="AS3274" s="3">
        <f t="shared" si="1180"/>
        <v>0</v>
      </c>
      <c r="AT3274" s="3">
        <f t="shared" si="1180"/>
        <v>0</v>
      </c>
      <c r="AU3274" s="3">
        <f t="shared" si="1180"/>
        <v>0</v>
      </c>
      <c r="AV3274" s="3">
        <f t="shared" si="1180"/>
        <v>0</v>
      </c>
      <c r="AW3274" s="3">
        <f t="shared" si="1180"/>
        <v>0</v>
      </c>
      <c r="AX3274" s="3"/>
    </row>
    <row r="3275" spans="3:50">
      <c r="C3275" s="10" t="s">
        <v>3</v>
      </c>
      <c r="D3275" s="9"/>
      <c r="E3275" s="8"/>
      <c r="F3275" s="3">
        <f t="shared" si="1180"/>
        <v>0</v>
      </c>
      <c r="G3275" s="3">
        <f t="shared" si="1180"/>
        <v>0</v>
      </c>
      <c r="H3275" s="3">
        <f t="shared" si="1180"/>
        <v>0</v>
      </c>
      <c r="I3275" s="3">
        <f t="shared" si="1180"/>
        <v>0</v>
      </c>
      <c r="J3275" s="3">
        <f t="shared" si="1180"/>
        <v>0</v>
      </c>
      <c r="K3275" s="3">
        <f t="shared" si="1180"/>
        <v>0</v>
      </c>
      <c r="L3275" s="3">
        <f t="shared" si="1180"/>
        <v>0</v>
      </c>
      <c r="M3275" s="3">
        <f t="shared" si="1180"/>
        <v>0</v>
      </c>
      <c r="N3275" s="3">
        <f t="shared" si="1180"/>
        <v>0</v>
      </c>
      <c r="O3275" s="3">
        <f t="shared" si="1180"/>
        <v>0</v>
      </c>
      <c r="P3275" s="3">
        <f t="shared" si="1180"/>
        <v>0</v>
      </c>
      <c r="Q3275" s="3">
        <f t="shared" si="1180"/>
        <v>0</v>
      </c>
      <c r="R3275" s="3">
        <f t="shared" si="1180"/>
        <v>0</v>
      </c>
      <c r="S3275" s="3">
        <f t="shared" si="1180"/>
        <v>0</v>
      </c>
      <c r="T3275" s="3">
        <f t="shared" si="1180"/>
        <v>0</v>
      </c>
      <c r="U3275" s="3">
        <f t="shared" si="1180"/>
        <v>0</v>
      </c>
      <c r="V3275" s="3">
        <f t="shared" si="1180"/>
        <v>0</v>
      </c>
      <c r="W3275" s="3">
        <f t="shared" si="1180"/>
        <v>0</v>
      </c>
      <c r="X3275" s="3">
        <f t="shared" si="1180"/>
        <v>0</v>
      </c>
      <c r="Y3275" s="3">
        <f t="shared" si="1180"/>
        <v>0</v>
      </c>
      <c r="Z3275" s="3">
        <f t="shared" si="1180"/>
        <v>0</v>
      </c>
      <c r="AA3275" s="3">
        <f t="shared" si="1180"/>
        <v>0</v>
      </c>
      <c r="AB3275" s="3">
        <f t="shared" si="1180"/>
        <v>0</v>
      </c>
      <c r="AC3275" s="3">
        <f t="shared" si="1180"/>
        <v>0</v>
      </c>
      <c r="AD3275" s="3">
        <f t="shared" si="1180"/>
        <v>0</v>
      </c>
      <c r="AE3275" s="3">
        <f t="shared" si="1180"/>
        <v>0</v>
      </c>
      <c r="AF3275" s="3">
        <f t="shared" si="1180"/>
        <v>0</v>
      </c>
      <c r="AG3275" s="3">
        <f t="shared" si="1180"/>
        <v>0</v>
      </c>
      <c r="AH3275" s="3">
        <f t="shared" si="1180"/>
        <v>0</v>
      </c>
      <c r="AI3275" s="3">
        <f t="shared" si="1180"/>
        <v>0</v>
      </c>
      <c r="AJ3275" s="3">
        <f t="shared" si="1180"/>
        <v>0</v>
      </c>
      <c r="AK3275" s="3">
        <f t="shared" si="1180"/>
        <v>0</v>
      </c>
      <c r="AL3275" s="3">
        <f t="shared" si="1180"/>
        <v>0</v>
      </c>
      <c r="AM3275" s="3">
        <f t="shared" si="1180"/>
        <v>0</v>
      </c>
      <c r="AN3275" s="3">
        <f t="shared" si="1180"/>
        <v>0</v>
      </c>
      <c r="AO3275" s="3">
        <f t="shared" si="1180"/>
        <v>0</v>
      </c>
      <c r="AP3275" s="3">
        <f t="shared" si="1180"/>
        <v>0</v>
      </c>
      <c r="AQ3275" s="3">
        <f t="shared" si="1180"/>
        <v>0</v>
      </c>
      <c r="AR3275" s="3">
        <f t="shared" si="1180"/>
        <v>0</v>
      </c>
      <c r="AS3275" s="3">
        <f t="shared" si="1180"/>
        <v>0</v>
      </c>
      <c r="AT3275" s="3">
        <f t="shared" si="1180"/>
        <v>0</v>
      </c>
      <c r="AU3275" s="3">
        <f t="shared" si="1180"/>
        <v>0</v>
      </c>
      <c r="AV3275" s="3">
        <f t="shared" si="1180"/>
        <v>0</v>
      </c>
      <c r="AW3275" s="3">
        <f t="shared" si="1180"/>
        <v>0</v>
      </c>
      <c r="AX3275" s="3"/>
    </row>
    <row r="3276" spans="3:50">
      <c r="C3276" s="10" t="s">
        <v>2</v>
      </c>
      <c r="D3276" s="9"/>
      <c r="E3276" s="8"/>
      <c r="F3276" s="3">
        <f t="shared" si="1180"/>
        <v>0</v>
      </c>
      <c r="G3276" s="3">
        <f t="shared" si="1180"/>
        <v>0</v>
      </c>
      <c r="H3276" s="3">
        <f t="shared" si="1180"/>
        <v>0</v>
      </c>
      <c r="I3276" s="3">
        <f t="shared" si="1180"/>
        <v>0</v>
      </c>
      <c r="J3276" s="3">
        <f t="shared" si="1180"/>
        <v>0</v>
      </c>
      <c r="K3276" s="3">
        <f t="shared" si="1180"/>
        <v>0</v>
      </c>
      <c r="L3276" s="3">
        <f t="shared" si="1180"/>
        <v>0</v>
      </c>
      <c r="M3276" s="3">
        <f t="shared" si="1180"/>
        <v>0</v>
      </c>
      <c r="N3276" s="3">
        <f t="shared" si="1180"/>
        <v>0</v>
      </c>
      <c r="O3276" s="3">
        <f t="shared" si="1180"/>
        <v>0</v>
      </c>
      <c r="P3276" s="3">
        <f t="shared" si="1180"/>
        <v>0</v>
      </c>
      <c r="Q3276" s="3">
        <f t="shared" si="1180"/>
        <v>0</v>
      </c>
      <c r="R3276" s="3">
        <f t="shared" si="1180"/>
        <v>0</v>
      </c>
      <c r="S3276" s="3">
        <f t="shared" si="1180"/>
        <v>0</v>
      </c>
      <c r="T3276" s="3">
        <f t="shared" si="1180"/>
        <v>0</v>
      </c>
      <c r="U3276" s="3">
        <f t="shared" si="1180"/>
        <v>0</v>
      </c>
      <c r="V3276" s="3">
        <f t="shared" si="1180"/>
        <v>0</v>
      </c>
      <c r="W3276" s="3">
        <f t="shared" si="1180"/>
        <v>0</v>
      </c>
      <c r="X3276" s="3">
        <f t="shared" si="1180"/>
        <v>0</v>
      </c>
      <c r="Y3276" s="3">
        <f t="shared" si="1180"/>
        <v>0</v>
      </c>
      <c r="Z3276" s="3">
        <f t="shared" si="1180"/>
        <v>0</v>
      </c>
      <c r="AA3276" s="3">
        <f t="shared" si="1180"/>
        <v>0</v>
      </c>
      <c r="AB3276" s="3">
        <f t="shared" si="1180"/>
        <v>0</v>
      </c>
      <c r="AC3276" s="3">
        <f t="shared" si="1180"/>
        <v>0</v>
      </c>
      <c r="AD3276" s="3">
        <f t="shared" si="1180"/>
        <v>0</v>
      </c>
      <c r="AE3276" s="3">
        <f t="shared" si="1180"/>
        <v>0</v>
      </c>
      <c r="AF3276" s="3">
        <f t="shared" si="1180"/>
        <v>39.812116546301297</v>
      </c>
      <c r="AG3276" s="3">
        <f t="shared" si="1180"/>
        <v>78.815806611368529</v>
      </c>
      <c r="AH3276" s="3">
        <f t="shared" si="1180"/>
        <v>110.18051155479311</v>
      </c>
      <c r="AI3276" s="3">
        <f t="shared" si="1180"/>
        <v>141.60595837960173</v>
      </c>
      <c r="AJ3276" s="3">
        <f t="shared" si="1180"/>
        <v>171.19590912358998</v>
      </c>
      <c r="AK3276" s="3">
        <f t="shared" si="1180"/>
        <v>199.45372139491414</v>
      </c>
      <c r="AL3276" s="3">
        <f t="shared" si="1180"/>
        <v>367.69726232664817</v>
      </c>
      <c r="AM3276" s="3">
        <f t="shared" si="1180"/>
        <v>541.77029287870971</v>
      </c>
      <c r="AN3276" s="3">
        <f t="shared" si="1180"/>
        <v>711.5965527230004</v>
      </c>
      <c r="AO3276" s="3">
        <f t="shared" si="1180"/>
        <v>887.89375358623045</v>
      </c>
      <c r="AP3276" s="3">
        <f t="shared" si="1180"/>
        <v>1076.4485969076725</v>
      </c>
      <c r="AQ3276" s="3">
        <f t="shared" si="1180"/>
        <v>1283.5231005146195</v>
      </c>
      <c r="AR3276" s="3">
        <f t="shared" si="1180"/>
        <v>1507.7941307311121</v>
      </c>
      <c r="AS3276" s="3">
        <f t="shared" si="1180"/>
        <v>1744.0206357268537</v>
      </c>
      <c r="AT3276" s="3">
        <f t="shared" si="1180"/>
        <v>1987.9527064806171</v>
      </c>
      <c r="AU3276" s="3">
        <f t="shared" si="1180"/>
        <v>2921.4376475990548</v>
      </c>
      <c r="AV3276" s="3">
        <f t="shared" si="1180"/>
        <v>3109.8701029963181</v>
      </c>
      <c r="AW3276" s="3">
        <f t="shared" si="1180"/>
        <v>3340.4814096528476</v>
      </c>
      <c r="AX3276" s="3"/>
    </row>
    <row r="3277" spans="3:50">
      <c r="C3277" s="10" t="s">
        <v>1</v>
      </c>
      <c r="D3277" s="9"/>
      <c r="E3277" s="8"/>
      <c r="F3277" s="3">
        <f t="shared" si="1180"/>
        <v>0</v>
      </c>
      <c r="G3277" s="3">
        <f t="shared" si="1180"/>
        <v>0</v>
      </c>
      <c r="H3277" s="3">
        <f t="shared" si="1180"/>
        <v>0</v>
      </c>
      <c r="I3277" s="3">
        <f t="shared" si="1180"/>
        <v>0</v>
      </c>
      <c r="J3277" s="3">
        <f t="shared" si="1180"/>
        <v>0</v>
      </c>
      <c r="K3277" s="3">
        <f t="shared" si="1180"/>
        <v>0</v>
      </c>
      <c r="L3277" s="3">
        <f t="shared" si="1180"/>
        <v>0</v>
      </c>
      <c r="M3277" s="3">
        <f t="shared" si="1180"/>
        <v>0</v>
      </c>
      <c r="N3277" s="3">
        <f t="shared" si="1180"/>
        <v>0</v>
      </c>
      <c r="O3277" s="3">
        <f t="shared" si="1180"/>
        <v>0</v>
      </c>
      <c r="P3277" s="3">
        <f t="shared" si="1180"/>
        <v>0</v>
      </c>
      <c r="Q3277" s="3">
        <f t="shared" si="1180"/>
        <v>0</v>
      </c>
      <c r="R3277" s="3">
        <f t="shared" si="1180"/>
        <v>0</v>
      </c>
      <c r="S3277" s="3">
        <f t="shared" si="1180"/>
        <v>0</v>
      </c>
      <c r="T3277" s="3">
        <f t="shared" si="1180"/>
        <v>0</v>
      </c>
      <c r="U3277" s="3">
        <f t="shared" si="1180"/>
        <v>0</v>
      </c>
      <c r="V3277" s="3">
        <f t="shared" si="1180"/>
        <v>0</v>
      </c>
      <c r="W3277" s="3">
        <f t="shared" si="1180"/>
        <v>0</v>
      </c>
      <c r="X3277" s="3">
        <f t="shared" si="1180"/>
        <v>0</v>
      </c>
      <c r="Y3277" s="3">
        <f t="shared" si="1180"/>
        <v>0</v>
      </c>
      <c r="Z3277" s="3">
        <f t="shared" si="1180"/>
        <v>0</v>
      </c>
      <c r="AA3277" s="3">
        <f t="shared" si="1180"/>
        <v>0</v>
      </c>
      <c r="AB3277" s="3">
        <f t="shared" si="1180"/>
        <v>0</v>
      </c>
      <c r="AC3277" s="3">
        <f t="shared" si="1180"/>
        <v>0</v>
      </c>
      <c r="AD3277" s="3">
        <f t="shared" si="1180"/>
        <v>0</v>
      </c>
      <c r="AE3277" s="3">
        <f t="shared" si="1180"/>
        <v>0</v>
      </c>
      <c r="AF3277" s="3">
        <f t="shared" si="1180"/>
        <v>42.326199331944771</v>
      </c>
      <c r="AG3277" s="3">
        <f t="shared" si="1180"/>
        <v>85.618526604731258</v>
      </c>
      <c r="AH3277" s="3">
        <f t="shared" si="1180"/>
        <v>122.20131123641129</v>
      </c>
      <c r="AI3277" s="3">
        <f t="shared" si="1180"/>
        <v>160.23077718364235</v>
      </c>
      <c r="AJ3277" s="3">
        <f t="shared" si="1180"/>
        <v>197.49064803969279</v>
      </c>
      <c r="AK3277" s="3">
        <f t="shared" si="1180"/>
        <v>14.065264912998535</v>
      </c>
      <c r="AL3277" s="3">
        <f t="shared" si="1180"/>
        <v>52.802686812405724</v>
      </c>
      <c r="AM3277" s="3">
        <f t="shared" si="1180"/>
        <v>93.419126074740049</v>
      </c>
      <c r="AN3277" s="3">
        <f t="shared" si="1180"/>
        <v>134.59763482002012</v>
      </c>
      <c r="AO3277" s="3">
        <f t="shared" si="1180"/>
        <v>178.29563942715652</v>
      </c>
      <c r="AP3277" s="3">
        <f t="shared" si="1180"/>
        <v>225.90131625768211</v>
      </c>
      <c r="AQ3277" s="3">
        <f t="shared" si="1180"/>
        <v>279.00631072217845</v>
      </c>
      <c r="AR3277" s="3">
        <f t="shared" si="1180"/>
        <v>337.60403973885701</v>
      </c>
      <c r="AS3277" s="3">
        <f t="shared" si="1180"/>
        <v>400.70092429908067</v>
      </c>
      <c r="AT3277" s="3">
        <f t="shared" si="1180"/>
        <v>739.25893185150289</v>
      </c>
      <c r="AU3277" s="3">
        <f t="shared" si="1180"/>
        <v>1127.4846816728834</v>
      </c>
      <c r="AV3277" s="3">
        <f t="shared" si="1180"/>
        <v>1239.3721149733424</v>
      </c>
      <c r="AW3277" s="3">
        <f t="shared" si="1180"/>
        <v>1369.1855232527025</v>
      </c>
      <c r="AX3277" s="3"/>
    </row>
    <row r="3278" spans="3:50">
      <c r="C3278" s="7" t="s">
        <v>0</v>
      </c>
      <c r="D3278" s="6"/>
      <c r="E3278" s="5"/>
      <c r="F3278" s="4">
        <f t="shared" si="1180"/>
        <v>0</v>
      </c>
      <c r="G3278" s="4">
        <f t="shared" si="1180"/>
        <v>0</v>
      </c>
      <c r="H3278" s="4">
        <f t="shared" si="1180"/>
        <v>0</v>
      </c>
      <c r="I3278" s="4">
        <f t="shared" si="1180"/>
        <v>0</v>
      </c>
      <c r="J3278" s="4">
        <f t="shared" si="1180"/>
        <v>0</v>
      </c>
      <c r="K3278" s="4">
        <f t="shared" si="1180"/>
        <v>0</v>
      </c>
      <c r="L3278" s="4">
        <f t="shared" si="1180"/>
        <v>0</v>
      </c>
      <c r="M3278" s="4">
        <f t="shared" si="1180"/>
        <v>0</v>
      </c>
      <c r="N3278" s="4">
        <f t="shared" si="1180"/>
        <v>0</v>
      </c>
      <c r="O3278" s="4">
        <f t="shared" si="1180"/>
        <v>0</v>
      </c>
      <c r="P3278" s="4">
        <f t="shared" si="1180"/>
        <v>0</v>
      </c>
      <c r="Q3278" s="4">
        <f t="shared" si="1180"/>
        <v>0</v>
      </c>
      <c r="R3278" s="4">
        <f t="shared" si="1180"/>
        <v>0</v>
      </c>
      <c r="S3278" s="4">
        <f t="shared" si="1180"/>
        <v>0</v>
      </c>
      <c r="T3278" s="4">
        <f t="shared" si="1180"/>
        <v>0</v>
      </c>
      <c r="U3278" s="4">
        <f t="shared" si="1180"/>
        <v>0</v>
      </c>
      <c r="V3278" s="4">
        <f t="shared" si="1180"/>
        <v>0</v>
      </c>
      <c r="W3278" s="4">
        <f t="shared" si="1180"/>
        <v>0</v>
      </c>
      <c r="X3278" s="4">
        <f t="shared" si="1180"/>
        <v>0</v>
      </c>
      <c r="Y3278" s="4">
        <f t="shared" si="1180"/>
        <v>0</v>
      </c>
      <c r="Z3278" s="4">
        <f t="shared" si="1180"/>
        <v>0</v>
      </c>
      <c r="AA3278" s="4">
        <f t="shared" si="1180"/>
        <v>0</v>
      </c>
      <c r="AB3278" s="4">
        <f t="shared" si="1180"/>
        <v>0</v>
      </c>
      <c r="AC3278" s="4">
        <f t="shared" si="1180"/>
        <v>0</v>
      </c>
      <c r="AD3278" s="4">
        <f t="shared" si="1180"/>
        <v>0</v>
      </c>
      <c r="AE3278" s="4">
        <f t="shared" si="1180"/>
        <v>0</v>
      </c>
      <c r="AF3278" s="4">
        <f t="shared" si="1180"/>
        <v>0</v>
      </c>
      <c r="AG3278" s="4">
        <f t="shared" si="1180"/>
        <v>0</v>
      </c>
      <c r="AH3278" s="4">
        <f t="shared" si="1180"/>
        <v>0</v>
      </c>
      <c r="AI3278" s="4">
        <f t="shared" si="1180"/>
        <v>0</v>
      </c>
      <c r="AJ3278" s="4">
        <f t="shared" si="1180"/>
        <v>0</v>
      </c>
      <c r="AK3278" s="4">
        <f t="shared" si="1180"/>
        <v>0</v>
      </c>
      <c r="AL3278" s="4">
        <f t="shared" si="1180"/>
        <v>0</v>
      </c>
      <c r="AM3278" s="4">
        <f t="shared" si="1180"/>
        <v>0</v>
      </c>
      <c r="AN3278" s="4">
        <f t="shared" si="1180"/>
        <v>0</v>
      </c>
      <c r="AO3278" s="4">
        <f t="shared" si="1180"/>
        <v>0</v>
      </c>
      <c r="AP3278" s="4">
        <f t="shared" si="1180"/>
        <v>0</v>
      </c>
      <c r="AQ3278" s="4">
        <f t="shared" si="1180"/>
        <v>0</v>
      </c>
      <c r="AR3278" s="4">
        <f t="shared" si="1180"/>
        <v>0</v>
      </c>
      <c r="AS3278" s="4">
        <f t="shared" si="1180"/>
        <v>0</v>
      </c>
      <c r="AT3278" s="4">
        <f t="shared" si="1180"/>
        <v>0</v>
      </c>
      <c r="AU3278" s="4">
        <f t="shared" si="1180"/>
        <v>0</v>
      </c>
      <c r="AV3278" s="4">
        <f t="shared" si="1180"/>
        <v>0</v>
      </c>
      <c r="AW3278" s="4">
        <f t="shared" si="1180"/>
        <v>0</v>
      </c>
      <c r="AX3278" s="3"/>
    </row>
    <row r="3279" spans="3:50">
      <c r="C3279" s="14">
        <v>28</v>
      </c>
      <c r="D3279" s="13"/>
      <c r="E3279" s="12"/>
      <c r="F3279" s="11">
        <f t="shared" ref="F3279:AW3279" si="1181">SUM(F3280:F3284)</f>
        <v>0</v>
      </c>
      <c r="G3279" s="11">
        <f t="shared" si="1181"/>
        <v>0</v>
      </c>
      <c r="H3279" s="11">
        <f t="shared" si="1181"/>
        <v>0</v>
      </c>
      <c r="I3279" s="11">
        <f t="shared" si="1181"/>
        <v>0</v>
      </c>
      <c r="J3279" s="11">
        <f t="shared" si="1181"/>
        <v>0</v>
      </c>
      <c r="K3279" s="11">
        <f t="shared" si="1181"/>
        <v>0</v>
      </c>
      <c r="L3279" s="11">
        <f t="shared" si="1181"/>
        <v>0</v>
      </c>
      <c r="M3279" s="11">
        <f t="shared" si="1181"/>
        <v>0</v>
      </c>
      <c r="N3279" s="11">
        <f t="shared" si="1181"/>
        <v>0</v>
      </c>
      <c r="O3279" s="11">
        <f t="shared" si="1181"/>
        <v>0</v>
      </c>
      <c r="P3279" s="11">
        <f t="shared" si="1181"/>
        <v>0</v>
      </c>
      <c r="Q3279" s="11">
        <f t="shared" si="1181"/>
        <v>0</v>
      </c>
      <c r="R3279" s="11">
        <f t="shared" si="1181"/>
        <v>0</v>
      </c>
      <c r="S3279" s="11">
        <f t="shared" si="1181"/>
        <v>0</v>
      </c>
      <c r="T3279" s="11">
        <f t="shared" si="1181"/>
        <v>0</v>
      </c>
      <c r="U3279" s="11">
        <f t="shared" si="1181"/>
        <v>0</v>
      </c>
      <c r="V3279" s="11">
        <f t="shared" si="1181"/>
        <v>0</v>
      </c>
      <c r="W3279" s="11">
        <f t="shared" si="1181"/>
        <v>0</v>
      </c>
      <c r="X3279" s="11">
        <f t="shared" si="1181"/>
        <v>0</v>
      </c>
      <c r="Y3279" s="11">
        <f t="shared" si="1181"/>
        <v>0</v>
      </c>
      <c r="Z3279" s="11">
        <f t="shared" si="1181"/>
        <v>0</v>
      </c>
      <c r="AA3279" s="11">
        <f t="shared" si="1181"/>
        <v>0</v>
      </c>
      <c r="AB3279" s="11">
        <f t="shared" si="1181"/>
        <v>0</v>
      </c>
      <c r="AC3279" s="11">
        <f t="shared" si="1181"/>
        <v>0</v>
      </c>
      <c r="AD3279" s="11">
        <f t="shared" si="1181"/>
        <v>0</v>
      </c>
      <c r="AE3279" s="11">
        <f t="shared" si="1181"/>
        <v>0</v>
      </c>
      <c r="AF3279" s="11">
        <f t="shared" si="1181"/>
        <v>0</v>
      </c>
      <c r="AG3279" s="11">
        <f t="shared" si="1181"/>
        <v>72.62250978867759</v>
      </c>
      <c r="AH3279" s="11">
        <f t="shared" si="1181"/>
        <v>145.38214830868372</v>
      </c>
      <c r="AI3279" s="11">
        <f t="shared" si="1181"/>
        <v>205.45376944877592</v>
      </c>
      <c r="AJ3279" s="11">
        <f t="shared" si="1181"/>
        <v>266.85643388594036</v>
      </c>
      <c r="AK3279" s="11">
        <f t="shared" si="1181"/>
        <v>325.95431881060006</v>
      </c>
      <c r="AL3279" s="11">
        <f t="shared" si="1181"/>
        <v>189.03233879091542</v>
      </c>
      <c r="AM3279" s="11">
        <f t="shared" si="1181"/>
        <v>372.21111342481396</v>
      </c>
      <c r="AN3279" s="11">
        <f t="shared" si="1181"/>
        <v>562.2108043611621</v>
      </c>
      <c r="AO3279" s="11">
        <f t="shared" si="1181"/>
        <v>748.94626614151844</v>
      </c>
      <c r="AP3279" s="11">
        <f t="shared" si="1181"/>
        <v>943.63611358378239</v>
      </c>
      <c r="AQ3279" s="11">
        <f t="shared" si="1181"/>
        <v>1152.6300170574164</v>
      </c>
      <c r="AR3279" s="11">
        <f t="shared" si="1181"/>
        <v>1382.8781751729475</v>
      </c>
      <c r="AS3279" s="11">
        <f t="shared" si="1181"/>
        <v>1633.2031540686819</v>
      </c>
      <c r="AT3279" s="11">
        <f t="shared" si="1181"/>
        <v>1898.0868357908653</v>
      </c>
      <c r="AU3279" s="11">
        <f t="shared" si="1181"/>
        <v>2412.9949234362571</v>
      </c>
      <c r="AV3279" s="11">
        <f t="shared" si="1181"/>
        <v>3582.3462680407629</v>
      </c>
      <c r="AW3279" s="11">
        <f t="shared" si="1181"/>
        <v>3847.9853625469145</v>
      </c>
      <c r="AX3279" s="11"/>
    </row>
    <row r="3280" spans="3:50">
      <c r="C3280" s="10" t="s">
        <v>4</v>
      </c>
      <c r="D3280" s="9"/>
      <c r="E3280" s="8"/>
      <c r="F3280" s="3">
        <f t="shared" ref="F3280:AW3284" si="1182">F2720*F328</f>
        <v>0</v>
      </c>
      <c r="G3280" s="3">
        <f t="shared" si="1182"/>
        <v>0</v>
      </c>
      <c r="H3280" s="3">
        <f t="shared" si="1182"/>
        <v>0</v>
      </c>
      <c r="I3280" s="3">
        <f t="shared" si="1182"/>
        <v>0</v>
      </c>
      <c r="J3280" s="3">
        <f t="shared" si="1182"/>
        <v>0</v>
      </c>
      <c r="K3280" s="3">
        <f t="shared" si="1182"/>
        <v>0</v>
      </c>
      <c r="L3280" s="3">
        <f t="shared" si="1182"/>
        <v>0</v>
      </c>
      <c r="M3280" s="3">
        <f t="shared" si="1182"/>
        <v>0</v>
      </c>
      <c r="N3280" s="3">
        <f t="shared" si="1182"/>
        <v>0</v>
      </c>
      <c r="O3280" s="3">
        <f t="shared" si="1182"/>
        <v>0</v>
      </c>
      <c r="P3280" s="3">
        <f t="shared" si="1182"/>
        <v>0</v>
      </c>
      <c r="Q3280" s="3">
        <f t="shared" si="1182"/>
        <v>0</v>
      </c>
      <c r="R3280" s="3">
        <f t="shared" si="1182"/>
        <v>0</v>
      </c>
      <c r="S3280" s="3">
        <f t="shared" si="1182"/>
        <v>0</v>
      </c>
      <c r="T3280" s="3">
        <f t="shared" si="1182"/>
        <v>0</v>
      </c>
      <c r="U3280" s="3">
        <f t="shared" si="1182"/>
        <v>0</v>
      </c>
      <c r="V3280" s="3">
        <f t="shared" si="1182"/>
        <v>0</v>
      </c>
      <c r="W3280" s="3">
        <f t="shared" si="1182"/>
        <v>0</v>
      </c>
      <c r="X3280" s="3">
        <f t="shared" si="1182"/>
        <v>0</v>
      </c>
      <c r="Y3280" s="3">
        <f t="shared" si="1182"/>
        <v>0</v>
      </c>
      <c r="Z3280" s="3">
        <f t="shared" si="1182"/>
        <v>0</v>
      </c>
      <c r="AA3280" s="3">
        <f t="shared" si="1182"/>
        <v>0</v>
      </c>
      <c r="AB3280" s="3">
        <f t="shared" si="1182"/>
        <v>0</v>
      </c>
      <c r="AC3280" s="3">
        <f t="shared" si="1182"/>
        <v>0</v>
      </c>
      <c r="AD3280" s="3">
        <f t="shared" si="1182"/>
        <v>0</v>
      </c>
      <c r="AE3280" s="3">
        <f t="shared" si="1182"/>
        <v>0</v>
      </c>
      <c r="AF3280" s="3">
        <f t="shared" si="1182"/>
        <v>0</v>
      </c>
      <c r="AG3280" s="3">
        <f t="shared" si="1182"/>
        <v>0</v>
      </c>
      <c r="AH3280" s="3">
        <f t="shared" si="1182"/>
        <v>0</v>
      </c>
      <c r="AI3280" s="3">
        <f t="shared" si="1182"/>
        <v>0</v>
      </c>
      <c r="AJ3280" s="3">
        <f t="shared" si="1182"/>
        <v>0</v>
      </c>
      <c r="AK3280" s="3">
        <f t="shared" si="1182"/>
        <v>0</v>
      </c>
      <c r="AL3280" s="3">
        <f t="shared" si="1182"/>
        <v>0</v>
      </c>
      <c r="AM3280" s="3">
        <f t="shared" si="1182"/>
        <v>0</v>
      </c>
      <c r="AN3280" s="3">
        <f t="shared" si="1182"/>
        <v>0</v>
      </c>
      <c r="AO3280" s="3">
        <f t="shared" si="1182"/>
        <v>0</v>
      </c>
      <c r="AP3280" s="3">
        <f t="shared" si="1182"/>
        <v>0</v>
      </c>
      <c r="AQ3280" s="3">
        <f t="shared" si="1182"/>
        <v>0</v>
      </c>
      <c r="AR3280" s="3">
        <f t="shared" si="1182"/>
        <v>0</v>
      </c>
      <c r="AS3280" s="3">
        <f t="shared" si="1182"/>
        <v>0</v>
      </c>
      <c r="AT3280" s="3">
        <f t="shared" si="1182"/>
        <v>0</v>
      </c>
      <c r="AU3280" s="3">
        <f t="shared" si="1182"/>
        <v>0</v>
      </c>
      <c r="AV3280" s="3">
        <f t="shared" si="1182"/>
        <v>0</v>
      </c>
      <c r="AW3280" s="3">
        <f t="shared" si="1182"/>
        <v>0</v>
      </c>
      <c r="AX3280" s="3"/>
    </row>
    <row r="3281" spans="3:50">
      <c r="C3281" s="10" t="s">
        <v>3</v>
      </c>
      <c r="D3281" s="9"/>
      <c r="E3281" s="8"/>
      <c r="F3281" s="3">
        <f t="shared" si="1182"/>
        <v>0</v>
      </c>
      <c r="G3281" s="3">
        <f t="shared" si="1182"/>
        <v>0</v>
      </c>
      <c r="H3281" s="3">
        <f t="shared" si="1182"/>
        <v>0</v>
      </c>
      <c r="I3281" s="3">
        <f t="shared" si="1182"/>
        <v>0</v>
      </c>
      <c r="J3281" s="3">
        <f t="shared" si="1182"/>
        <v>0</v>
      </c>
      <c r="K3281" s="3">
        <f t="shared" si="1182"/>
        <v>0</v>
      </c>
      <c r="L3281" s="3">
        <f t="shared" si="1182"/>
        <v>0</v>
      </c>
      <c r="M3281" s="3">
        <f t="shared" si="1182"/>
        <v>0</v>
      </c>
      <c r="N3281" s="3">
        <f t="shared" si="1182"/>
        <v>0</v>
      </c>
      <c r="O3281" s="3">
        <f t="shared" si="1182"/>
        <v>0</v>
      </c>
      <c r="P3281" s="3">
        <f t="shared" si="1182"/>
        <v>0</v>
      </c>
      <c r="Q3281" s="3">
        <f t="shared" si="1182"/>
        <v>0</v>
      </c>
      <c r="R3281" s="3">
        <f t="shared" si="1182"/>
        <v>0</v>
      </c>
      <c r="S3281" s="3">
        <f t="shared" si="1182"/>
        <v>0</v>
      </c>
      <c r="T3281" s="3">
        <f t="shared" si="1182"/>
        <v>0</v>
      </c>
      <c r="U3281" s="3">
        <f t="shared" si="1182"/>
        <v>0</v>
      </c>
      <c r="V3281" s="3">
        <f t="shared" si="1182"/>
        <v>0</v>
      </c>
      <c r="W3281" s="3">
        <f t="shared" si="1182"/>
        <v>0</v>
      </c>
      <c r="X3281" s="3">
        <f t="shared" si="1182"/>
        <v>0</v>
      </c>
      <c r="Y3281" s="3">
        <f t="shared" si="1182"/>
        <v>0</v>
      </c>
      <c r="Z3281" s="3">
        <f t="shared" si="1182"/>
        <v>0</v>
      </c>
      <c r="AA3281" s="3">
        <f t="shared" si="1182"/>
        <v>0</v>
      </c>
      <c r="AB3281" s="3">
        <f t="shared" si="1182"/>
        <v>0</v>
      </c>
      <c r="AC3281" s="3">
        <f t="shared" si="1182"/>
        <v>0</v>
      </c>
      <c r="AD3281" s="3">
        <f t="shared" si="1182"/>
        <v>0</v>
      </c>
      <c r="AE3281" s="3">
        <f t="shared" si="1182"/>
        <v>0</v>
      </c>
      <c r="AF3281" s="3">
        <f t="shared" si="1182"/>
        <v>0</v>
      </c>
      <c r="AG3281" s="3">
        <f t="shared" si="1182"/>
        <v>0</v>
      </c>
      <c r="AH3281" s="3">
        <f t="shared" si="1182"/>
        <v>0</v>
      </c>
      <c r="AI3281" s="3">
        <f t="shared" si="1182"/>
        <v>0</v>
      </c>
      <c r="AJ3281" s="3">
        <f t="shared" si="1182"/>
        <v>0</v>
      </c>
      <c r="AK3281" s="3">
        <f t="shared" si="1182"/>
        <v>0</v>
      </c>
      <c r="AL3281" s="3">
        <f t="shared" si="1182"/>
        <v>0</v>
      </c>
      <c r="AM3281" s="3">
        <f t="shared" si="1182"/>
        <v>0</v>
      </c>
      <c r="AN3281" s="3">
        <f t="shared" si="1182"/>
        <v>0</v>
      </c>
      <c r="AO3281" s="3">
        <f t="shared" si="1182"/>
        <v>0</v>
      </c>
      <c r="AP3281" s="3">
        <f t="shared" si="1182"/>
        <v>0</v>
      </c>
      <c r="AQ3281" s="3">
        <f t="shared" si="1182"/>
        <v>0</v>
      </c>
      <c r="AR3281" s="3">
        <f t="shared" si="1182"/>
        <v>0</v>
      </c>
      <c r="AS3281" s="3">
        <f t="shared" si="1182"/>
        <v>0</v>
      </c>
      <c r="AT3281" s="3">
        <f t="shared" si="1182"/>
        <v>0</v>
      </c>
      <c r="AU3281" s="3">
        <f t="shared" si="1182"/>
        <v>0</v>
      </c>
      <c r="AV3281" s="3">
        <f t="shared" si="1182"/>
        <v>0</v>
      </c>
      <c r="AW3281" s="3">
        <f t="shared" si="1182"/>
        <v>0</v>
      </c>
      <c r="AX3281" s="3"/>
    </row>
    <row r="3282" spans="3:50">
      <c r="C3282" s="10" t="s">
        <v>2</v>
      </c>
      <c r="D3282" s="9"/>
      <c r="E3282" s="8"/>
      <c r="F3282" s="3">
        <f t="shared" si="1182"/>
        <v>0</v>
      </c>
      <c r="G3282" s="3">
        <f t="shared" si="1182"/>
        <v>0</v>
      </c>
      <c r="H3282" s="3">
        <f t="shared" si="1182"/>
        <v>0</v>
      </c>
      <c r="I3282" s="3">
        <f t="shared" si="1182"/>
        <v>0</v>
      </c>
      <c r="J3282" s="3">
        <f t="shared" si="1182"/>
        <v>0</v>
      </c>
      <c r="K3282" s="3">
        <f t="shared" si="1182"/>
        <v>0</v>
      </c>
      <c r="L3282" s="3">
        <f t="shared" si="1182"/>
        <v>0</v>
      </c>
      <c r="M3282" s="3">
        <f t="shared" si="1182"/>
        <v>0</v>
      </c>
      <c r="N3282" s="3">
        <f t="shared" si="1182"/>
        <v>0</v>
      </c>
      <c r="O3282" s="3">
        <f t="shared" si="1182"/>
        <v>0</v>
      </c>
      <c r="P3282" s="3">
        <f t="shared" si="1182"/>
        <v>0</v>
      </c>
      <c r="Q3282" s="3">
        <f t="shared" si="1182"/>
        <v>0</v>
      </c>
      <c r="R3282" s="3">
        <f t="shared" si="1182"/>
        <v>0</v>
      </c>
      <c r="S3282" s="3">
        <f t="shared" si="1182"/>
        <v>0</v>
      </c>
      <c r="T3282" s="3">
        <f t="shared" si="1182"/>
        <v>0</v>
      </c>
      <c r="U3282" s="3">
        <f t="shared" si="1182"/>
        <v>0</v>
      </c>
      <c r="V3282" s="3">
        <f t="shared" si="1182"/>
        <v>0</v>
      </c>
      <c r="W3282" s="3">
        <f t="shared" si="1182"/>
        <v>0</v>
      </c>
      <c r="X3282" s="3">
        <f t="shared" si="1182"/>
        <v>0</v>
      </c>
      <c r="Y3282" s="3">
        <f t="shared" si="1182"/>
        <v>0</v>
      </c>
      <c r="Z3282" s="3">
        <f t="shared" si="1182"/>
        <v>0</v>
      </c>
      <c r="AA3282" s="3">
        <f t="shared" si="1182"/>
        <v>0</v>
      </c>
      <c r="AB3282" s="3">
        <f t="shared" si="1182"/>
        <v>0</v>
      </c>
      <c r="AC3282" s="3">
        <f t="shared" si="1182"/>
        <v>0</v>
      </c>
      <c r="AD3282" s="3">
        <f t="shared" si="1182"/>
        <v>0</v>
      </c>
      <c r="AE3282" s="3">
        <f t="shared" si="1182"/>
        <v>0</v>
      </c>
      <c r="AF3282" s="3">
        <f t="shared" si="1182"/>
        <v>0</v>
      </c>
      <c r="AG3282" s="3">
        <f t="shared" si="1182"/>
        <v>35.25323414453139</v>
      </c>
      <c r="AH3282" s="3">
        <f t="shared" si="1182"/>
        <v>69.790614661978211</v>
      </c>
      <c r="AI3282" s="3">
        <f t="shared" si="1182"/>
        <v>97.563749656164106</v>
      </c>
      <c r="AJ3282" s="3">
        <f t="shared" si="1182"/>
        <v>125.39067098357147</v>
      </c>
      <c r="AK3282" s="3">
        <f t="shared" si="1182"/>
        <v>151.59227874511311</v>
      </c>
      <c r="AL3282" s="3">
        <f t="shared" si="1182"/>
        <v>176.61429110797383</v>
      </c>
      <c r="AM3282" s="3">
        <f t="shared" si="1182"/>
        <v>325.59227711566569</v>
      </c>
      <c r="AN3282" s="3">
        <f t="shared" si="1182"/>
        <v>479.7322183358998</v>
      </c>
      <c r="AO3282" s="3">
        <f t="shared" si="1182"/>
        <v>630.11168623527772</v>
      </c>
      <c r="AP3282" s="3">
        <f t="shared" si="1182"/>
        <v>786.22110819552097</v>
      </c>
      <c r="AQ3282" s="3">
        <f t="shared" si="1182"/>
        <v>953.18455091943656</v>
      </c>
      <c r="AR3282" s="3">
        <f t="shared" si="1182"/>
        <v>1136.54696905484</v>
      </c>
      <c r="AS3282" s="3">
        <f t="shared" si="1182"/>
        <v>1335.1367408611777</v>
      </c>
      <c r="AT3282" s="3">
        <f t="shared" si="1182"/>
        <v>1544.3129669498876</v>
      </c>
      <c r="AU3282" s="3">
        <f t="shared" si="1182"/>
        <v>1760.3123950546899</v>
      </c>
      <c r="AV3282" s="3">
        <f t="shared" si="1182"/>
        <v>2586.9040474068106</v>
      </c>
      <c r="AW3282" s="3">
        <f t="shared" si="1182"/>
        <v>2753.759116838326</v>
      </c>
      <c r="AX3282" s="3"/>
    </row>
    <row r="3283" spans="3:50">
      <c r="C3283" s="10" t="s">
        <v>1</v>
      </c>
      <c r="D3283" s="9"/>
      <c r="E3283" s="8"/>
      <c r="F3283" s="3">
        <f t="shared" si="1182"/>
        <v>0</v>
      </c>
      <c r="G3283" s="3">
        <f t="shared" si="1182"/>
        <v>0</v>
      </c>
      <c r="H3283" s="3">
        <f t="shared" si="1182"/>
        <v>0</v>
      </c>
      <c r="I3283" s="3">
        <f t="shared" si="1182"/>
        <v>0</v>
      </c>
      <c r="J3283" s="3">
        <f t="shared" si="1182"/>
        <v>0</v>
      </c>
      <c r="K3283" s="3">
        <f t="shared" si="1182"/>
        <v>0</v>
      </c>
      <c r="L3283" s="3">
        <f t="shared" si="1182"/>
        <v>0</v>
      </c>
      <c r="M3283" s="3">
        <f t="shared" si="1182"/>
        <v>0</v>
      </c>
      <c r="N3283" s="3">
        <f t="shared" si="1182"/>
        <v>0</v>
      </c>
      <c r="O3283" s="3">
        <f t="shared" si="1182"/>
        <v>0</v>
      </c>
      <c r="P3283" s="3">
        <f t="shared" si="1182"/>
        <v>0</v>
      </c>
      <c r="Q3283" s="3">
        <f t="shared" si="1182"/>
        <v>0</v>
      </c>
      <c r="R3283" s="3">
        <f t="shared" si="1182"/>
        <v>0</v>
      </c>
      <c r="S3283" s="3">
        <f t="shared" si="1182"/>
        <v>0</v>
      </c>
      <c r="T3283" s="3">
        <f t="shared" si="1182"/>
        <v>0</v>
      </c>
      <c r="U3283" s="3">
        <f t="shared" si="1182"/>
        <v>0</v>
      </c>
      <c r="V3283" s="3">
        <f t="shared" si="1182"/>
        <v>0</v>
      </c>
      <c r="W3283" s="3">
        <f t="shared" si="1182"/>
        <v>0</v>
      </c>
      <c r="X3283" s="3">
        <f t="shared" si="1182"/>
        <v>0</v>
      </c>
      <c r="Y3283" s="3">
        <f t="shared" si="1182"/>
        <v>0</v>
      </c>
      <c r="Z3283" s="3">
        <f t="shared" si="1182"/>
        <v>0</v>
      </c>
      <c r="AA3283" s="3">
        <f t="shared" si="1182"/>
        <v>0</v>
      </c>
      <c r="AB3283" s="3">
        <f t="shared" si="1182"/>
        <v>0</v>
      </c>
      <c r="AC3283" s="3">
        <f t="shared" si="1182"/>
        <v>0</v>
      </c>
      <c r="AD3283" s="3">
        <f t="shared" si="1182"/>
        <v>0</v>
      </c>
      <c r="AE3283" s="3">
        <f t="shared" si="1182"/>
        <v>0</v>
      </c>
      <c r="AF3283" s="3">
        <f t="shared" si="1182"/>
        <v>0</v>
      </c>
      <c r="AG3283" s="3">
        <f t="shared" si="1182"/>
        <v>37.3692756441462</v>
      </c>
      <c r="AH3283" s="3">
        <f t="shared" si="1182"/>
        <v>75.591533646705514</v>
      </c>
      <c r="AI3283" s="3">
        <f t="shared" si="1182"/>
        <v>107.89001979261181</v>
      </c>
      <c r="AJ3283" s="3">
        <f t="shared" si="1182"/>
        <v>141.46576290236888</v>
      </c>
      <c r="AK3283" s="3">
        <f t="shared" si="1182"/>
        <v>174.36204006548698</v>
      </c>
      <c r="AL3283" s="3">
        <f t="shared" si="1182"/>
        <v>12.418047682941582</v>
      </c>
      <c r="AM3283" s="3">
        <f t="shared" si="1182"/>
        <v>46.61883630914825</v>
      </c>
      <c r="AN3283" s="3">
        <f t="shared" si="1182"/>
        <v>82.478586025262317</v>
      </c>
      <c r="AO3283" s="3">
        <f t="shared" si="1182"/>
        <v>118.83457990624071</v>
      </c>
      <c r="AP3283" s="3">
        <f t="shared" si="1182"/>
        <v>157.41500538826145</v>
      </c>
      <c r="AQ3283" s="3">
        <f t="shared" si="1182"/>
        <v>199.44546613797968</v>
      </c>
      <c r="AR3283" s="3">
        <f t="shared" si="1182"/>
        <v>246.3312061181075</v>
      </c>
      <c r="AS3283" s="3">
        <f t="shared" si="1182"/>
        <v>298.06641320750413</v>
      </c>
      <c r="AT3283" s="3">
        <f t="shared" si="1182"/>
        <v>353.77386884097768</v>
      </c>
      <c r="AU3283" s="3">
        <f t="shared" si="1182"/>
        <v>652.68252838156707</v>
      </c>
      <c r="AV3283" s="3">
        <f t="shared" si="1182"/>
        <v>995.44222063395239</v>
      </c>
      <c r="AW3283" s="3">
        <f t="shared" si="1182"/>
        <v>1094.2262457085885</v>
      </c>
      <c r="AX3283" s="3"/>
    </row>
    <row r="3284" spans="3:50">
      <c r="C3284" s="7" t="s">
        <v>0</v>
      </c>
      <c r="D3284" s="6"/>
      <c r="E3284" s="5"/>
      <c r="F3284" s="4">
        <f t="shared" si="1182"/>
        <v>0</v>
      </c>
      <c r="G3284" s="4">
        <f t="shared" si="1182"/>
        <v>0</v>
      </c>
      <c r="H3284" s="4">
        <f t="shared" si="1182"/>
        <v>0</v>
      </c>
      <c r="I3284" s="4">
        <f t="shared" si="1182"/>
        <v>0</v>
      </c>
      <c r="J3284" s="4">
        <f t="shared" si="1182"/>
        <v>0</v>
      </c>
      <c r="K3284" s="4">
        <f t="shared" si="1182"/>
        <v>0</v>
      </c>
      <c r="L3284" s="4">
        <f t="shared" si="1182"/>
        <v>0</v>
      </c>
      <c r="M3284" s="4">
        <f t="shared" si="1182"/>
        <v>0</v>
      </c>
      <c r="N3284" s="4">
        <f t="shared" si="1182"/>
        <v>0</v>
      </c>
      <c r="O3284" s="4">
        <f t="shared" si="1182"/>
        <v>0</v>
      </c>
      <c r="P3284" s="4">
        <f t="shared" si="1182"/>
        <v>0</v>
      </c>
      <c r="Q3284" s="4">
        <f t="shared" si="1182"/>
        <v>0</v>
      </c>
      <c r="R3284" s="4">
        <f t="shared" si="1182"/>
        <v>0</v>
      </c>
      <c r="S3284" s="4">
        <f t="shared" si="1182"/>
        <v>0</v>
      </c>
      <c r="T3284" s="4">
        <f t="shared" si="1182"/>
        <v>0</v>
      </c>
      <c r="U3284" s="4">
        <f t="shared" si="1182"/>
        <v>0</v>
      </c>
      <c r="V3284" s="4">
        <f t="shared" si="1182"/>
        <v>0</v>
      </c>
      <c r="W3284" s="4">
        <f t="shared" si="1182"/>
        <v>0</v>
      </c>
      <c r="X3284" s="4">
        <f t="shared" si="1182"/>
        <v>0</v>
      </c>
      <c r="Y3284" s="4">
        <f t="shared" si="1182"/>
        <v>0</v>
      </c>
      <c r="Z3284" s="4">
        <f t="shared" si="1182"/>
        <v>0</v>
      </c>
      <c r="AA3284" s="4">
        <f t="shared" si="1182"/>
        <v>0</v>
      </c>
      <c r="AB3284" s="4">
        <f t="shared" si="1182"/>
        <v>0</v>
      </c>
      <c r="AC3284" s="4">
        <f t="shared" si="1182"/>
        <v>0</v>
      </c>
      <c r="AD3284" s="4">
        <f t="shared" si="1182"/>
        <v>0</v>
      </c>
      <c r="AE3284" s="4">
        <f t="shared" si="1182"/>
        <v>0</v>
      </c>
      <c r="AF3284" s="4">
        <f t="shared" si="1182"/>
        <v>0</v>
      </c>
      <c r="AG3284" s="4">
        <f t="shared" si="1182"/>
        <v>0</v>
      </c>
      <c r="AH3284" s="4">
        <f t="shared" si="1182"/>
        <v>0</v>
      </c>
      <c r="AI3284" s="4">
        <f t="shared" si="1182"/>
        <v>0</v>
      </c>
      <c r="AJ3284" s="4">
        <f t="shared" si="1182"/>
        <v>0</v>
      </c>
      <c r="AK3284" s="4">
        <f t="shared" si="1182"/>
        <v>0</v>
      </c>
      <c r="AL3284" s="4">
        <f t="shared" si="1182"/>
        <v>0</v>
      </c>
      <c r="AM3284" s="4">
        <f t="shared" si="1182"/>
        <v>0</v>
      </c>
      <c r="AN3284" s="4">
        <f t="shared" si="1182"/>
        <v>0</v>
      </c>
      <c r="AO3284" s="4">
        <f t="shared" si="1182"/>
        <v>0</v>
      </c>
      <c r="AP3284" s="4">
        <f t="shared" si="1182"/>
        <v>0</v>
      </c>
      <c r="AQ3284" s="4">
        <f t="shared" si="1182"/>
        <v>0</v>
      </c>
      <c r="AR3284" s="4">
        <f t="shared" si="1182"/>
        <v>0</v>
      </c>
      <c r="AS3284" s="4">
        <f t="shared" si="1182"/>
        <v>0</v>
      </c>
      <c r="AT3284" s="4">
        <f t="shared" si="1182"/>
        <v>0</v>
      </c>
      <c r="AU3284" s="4">
        <f t="shared" si="1182"/>
        <v>0</v>
      </c>
      <c r="AV3284" s="4">
        <f t="shared" si="1182"/>
        <v>0</v>
      </c>
      <c r="AW3284" s="4">
        <f t="shared" si="1182"/>
        <v>0</v>
      </c>
      <c r="AX3284" s="3"/>
    </row>
    <row r="3285" spans="3:50">
      <c r="C3285" s="14">
        <v>29</v>
      </c>
      <c r="D3285" s="13"/>
      <c r="E3285" s="12"/>
      <c r="F3285" s="11">
        <f t="shared" ref="F3285:AW3285" si="1183">SUM(F3286:F3290)</f>
        <v>0</v>
      </c>
      <c r="G3285" s="11">
        <f t="shared" si="1183"/>
        <v>0</v>
      </c>
      <c r="H3285" s="11">
        <f t="shared" si="1183"/>
        <v>0</v>
      </c>
      <c r="I3285" s="11">
        <f t="shared" si="1183"/>
        <v>0</v>
      </c>
      <c r="J3285" s="11">
        <f t="shared" si="1183"/>
        <v>0</v>
      </c>
      <c r="K3285" s="11">
        <f t="shared" si="1183"/>
        <v>0</v>
      </c>
      <c r="L3285" s="11">
        <f t="shared" si="1183"/>
        <v>0</v>
      </c>
      <c r="M3285" s="11">
        <f t="shared" si="1183"/>
        <v>0</v>
      </c>
      <c r="N3285" s="11">
        <f t="shared" si="1183"/>
        <v>0</v>
      </c>
      <c r="O3285" s="11">
        <f t="shared" si="1183"/>
        <v>0</v>
      </c>
      <c r="P3285" s="11">
        <f t="shared" si="1183"/>
        <v>0</v>
      </c>
      <c r="Q3285" s="11">
        <f t="shared" si="1183"/>
        <v>0</v>
      </c>
      <c r="R3285" s="11">
        <f t="shared" si="1183"/>
        <v>0</v>
      </c>
      <c r="S3285" s="11">
        <f t="shared" si="1183"/>
        <v>0</v>
      </c>
      <c r="T3285" s="11">
        <f t="shared" si="1183"/>
        <v>0</v>
      </c>
      <c r="U3285" s="11">
        <f t="shared" si="1183"/>
        <v>0</v>
      </c>
      <c r="V3285" s="11">
        <f t="shared" si="1183"/>
        <v>0</v>
      </c>
      <c r="W3285" s="11">
        <f t="shared" si="1183"/>
        <v>0</v>
      </c>
      <c r="X3285" s="11">
        <f t="shared" si="1183"/>
        <v>0</v>
      </c>
      <c r="Y3285" s="11">
        <f t="shared" si="1183"/>
        <v>0</v>
      </c>
      <c r="Z3285" s="11">
        <f t="shared" si="1183"/>
        <v>0</v>
      </c>
      <c r="AA3285" s="11">
        <f t="shared" si="1183"/>
        <v>0</v>
      </c>
      <c r="AB3285" s="11">
        <f t="shared" si="1183"/>
        <v>0</v>
      </c>
      <c r="AC3285" s="11">
        <f t="shared" si="1183"/>
        <v>0</v>
      </c>
      <c r="AD3285" s="11">
        <f t="shared" si="1183"/>
        <v>0</v>
      </c>
      <c r="AE3285" s="11">
        <f t="shared" si="1183"/>
        <v>0</v>
      </c>
      <c r="AF3285" s="11">
        <f t="shared" si="1183"/>
        <v>0</v>
      </c>
      <c r="AG3285" s="11">
        <f t="shared" si="1183"/>
        <v>0</v>
      </c>
      <c r="AH3285" s="11">
        <f t="shared" si="1183"/>
        <v>63.944514856140728</v>
      </c>
      <c r="AI3285" s="11">
        <f t="shared" si="1183"/>
        <v>128.00767198337857</v>
      </c>
      <c r="AJ3285" s="11">
        <f t="shared" si="1183"/>
        <v>180.89733651141015</v>
      </c>
      <c r="AK3285" s="11">
        <f t="shared" si="1183"/>
        <v>234.95740181926544</v>
      </c>
      <c r="AL3285" s="11">
        <f t="shared" si="1183"/>
        <v>286.98673658188955</v>
      </c>
      <c r="AM3285" s="11">
        <f t="shared" si="1183"/>
        <v>166.67177872517834</v>
      </c>
      <c r="AN3285" s="11">
        <f t="shared" si="1183"/>
        <v>328.12290339937198</v>
      </c>
      <c r="AO3285" s="11">
        <f t="shared" si="1183"/>
        <v>495.58485043567725</v>
      </c>
      <c r="AP3285" s="11">
        <f t="shared" si="1183"/>
        <v>660.16678493824202</v>
      </c>
      <c r="AQ3285" s="11">
        <f t="shared" si="1183"/>
        <v>831.757615460338</v>
      </c>
      <c r="AR3285" s="11">
        <f t="shared" si="1183"/>
        <v>1015.9537421242246</v>
      </c>
      <c r="AS3285" s="11">
        <f t="shared" si="1183"/>
        <v>1218.8806807219278</v>
      </c>
      <c r="AT3285" s="11">
        <f t="shared" si="1183"/>
        <v>1439.5000835417147</v>
      </c>
      <c r="AU3285" s="11">
        <f t="shared" si="1183"/>
        <v>1672.9479503108532</v>
      </c>
      <c r="AV3285" s="11">
        <f t="shared" si="1183"/>
        <v>2126.236178751943</v>
      </c>
      <c r="AW3285" s="11">
        <f t="shared" si="1183"/>
        <v>3156.5515263800016</v>
      </c>
      <c r="AX3285" s="11"/>
    </row>
    <row r="3286" spans="3:50">
      <c r="C3286" s="10" t="s">
        <v>4</v>
      </c>
      <c r="D3286" s="9"/>
      <c r="E3286" s="8"/>
      <c r="F3286" s="3">
        <f t="shared" ref="F3286:AW3290" si="1184">F2726*F334</f>
        <v>0</v>
      </c>
      <c r="G3286" s="3">
        <f t="shared" si="1184"/>
        <v>0</v>
      </c>
      <c r="H3286" s="3">
        <f t="shared" si="1184"/>
        <v>0</v>
      </c>
      <c r="I3286" s="3">
        <f t="shared" si="1184"/>
        <v>0</v>
      </c>
      <c r="J3286" s="3">
        <f t="shared" si="1184"/>
        <v>0</v>
      </c>
      <c r="K3286" s="3">
        <f t="shared" si="1184"/>
        <v>0</v>
      </c>
      <c r="L3286" s="3">
        <f t="shared" si="1184"/>
        <v>0</v>
      </c>
      <c r="M3286" s="3">
        <f t="shared" si="1184"/>
        <v>0</v>
      </c>
      <c r="N3286" s="3">
        <f t="shared" si="1184"/>
        <v>0</v>
      </c>
      <c r="O3286" s="3">
        <f t="shared" si="1184"/>
        <v>0</v>
      </c>
      <c r="P3286" s="3">
        <f t="shared" si="1184"/>
        <v>0</v>
      </c>
      <c r="Q3286" s="3">
        <f t="shared" si="1184"/>
        <v>0</v>
      </c>
      <c r="R3286" s="3">
        <f t="shared" si="1184"/>
        <v>0</v>
      </c>
      <c r="S3286" s="3">
        <f t="shared" si="1184"/>
        <v>0</v>
      </c>
      <c r="T3286" s="3">
        <f t="shared" si="1184"/>
        <v>0</v>
      </c>
      <c r="U3286" s="3">
        <f t="shared" si="1184"/>
        <v>0</v>
      </c>
      <c r="V3286" s="3">
        <f t="shared" si="1184"/>
        <v>0</v>
      </c>
      <c r="W3286" s="3">
        <f t="shared" si="1184"/>
        <v>0</v>
      </c>
      <c r="X3286" s="3">
        <f t="shared" si="1184"/>
        <v>0</v>
      </c>
      <c r="Y3286" s="3">
        <f t="shared" si="1184"/>
        <v>0</v>
      </c>
      <c r="Z3286" s="3">
        <f t="shared" si="1184"/>
        <v>0</v>
      </c>
      <c r="AA3286" s="3">
        <f t="shared" si="1184"/>
        <v>0</v>
      </c>
      <c r="AB3286" s="3">
        <f t="shared" si="1184"/>
        <v>0</v>
      </c>
      <c r="AC3286" s="3">
        <f t="shared" si="1184"/>
        <v>0</v>
      </c>
      <c r="AD3286" s="3">
        <f t="shared" si="1184"/>
        <v>0</v>
      </c>
      <c r="AE3286" s="3">
        <f t="shared" si="1184"/>
        <v>0</v>
      </c>
      <c r="AF3286" s="3">
        <f t="shared" si="1184"/>
        <v>0</v>
      </c>
      <c r="AG3286" s="3">
        <f t="shared" si="1184"/>
        <v>0</v>
      </c>
      <c r="AH3286" s="3">
        <f t="shared" si="1184"/>
        <v>0</v>
      </c>
      <c r="AI3286" s="3">
        <f t="shared" si="1184"/>
        <v>0</v>
      </c>
      <c r="AJ3286" s="3">
        <f t="shared" si="1184"/>
        <v>0</v>
      </c>
      <c r="AK3286" s="3">
        <f t="shared" si="1184"/>
        <v>0</v>
      </c>
      <c r="AL3286" s="3">
        <f t="shared" si="1184"/>
        <v>0</v>
      </c>
      <c r="AM3286" s="3">
        <f t="shared" si="1184"/>
        <v>0</v>
      </c>
      <c r="AN3286" s="3">
        <f t="shared" si="1184"/>
        <v>0</v>
      </c>
      <c r="AO3286" s="3">
        <f t="shared" si="1184"/>
        <v>0</v>
      </c>
      <c r="AP3286" s="3">
        <f t="shared" si="1184"/>
        <v>0</v>
      </c>
      <c r="AQ3286" s="3">
        <f t="shared" si="1184"/>
        <v>0</v>
      </c>
      <c r="AR3286" s="3">
        <f t="shared" si="1184"/>
        <v>0</v>
      </c>
      <c r="AS3286" s="3">
        <f t="shared" si="1184"/>
        <v>0</v>
      </c>
      <c r="AT3286" s="3">
        <f t="shared" si="1184"/>
        <v>0</v>
      </c>
      <c r="AU3286" s="3">
        <f t="shared" si="1184"/>
        <v>0</v>
      </c>
      <c r="AV3286" s="3">
        <f t="shared" si="1184"/>
        <v>0</v>
      </c>
      <c r="AW3286" s="3">
        <f t="shared" si="1184"/>
        <v>0</v>
      </c>
      <c r="AX3286" s="3"/>
    </row>
    <row r="3287" spans="3:50">
      <c r="C3287" s="10" t="s">
        <v>3</v>
      </c>
      <c r="D3287" s="9"/>
      <c r="E3287" s="8"/>
      <c r="F3287" s="3">
        <f t="shared" si="1184"/>
        <v>0</v>
      </c>
      <c r="G3287" s="3">
        <f t="shared" si="1184"/>
        <v>0</v>
      </c>
      <c r="H3287" s="3">
        <f t="shared" si="1184"/>
        <v>0</v>
      </c>
      <c r="I3287" s="3">
        <f t="shared" si="1184"/>
        <v>0</v>
      </c>
      <c r="J3287" s="3">
        <f t="shared" si="1184"/>
        <v>0</v>
      </c>
      <c r="K3287" s="3">
        <f t="shared" si="1184"/>
        <v>0</v>
      </c>
      <c r="L3287" s="3">
        <f t="shared" si="1184"/>
        <v>0</v>
      </c>
      <c r="M3287" s="3">
        <f t="shared" si="1184"/>
        <v>0</v>
      </c>
      <c r="N3287" s="3">
        <f t="shared" si="1184"/>
        <v>0</v>
      </c>
      <c r="O3287" s="3">
        <f t="shared" si="1184"/>
        <v>0</v>
      </c>
      <c r="P3287" s="3">
        <f t="shared" si="1184"/>
        <v>0</v>
      </c>
      <c r="Q3287" s="3">
        <f t="shared" si="1184"/>
        <v>0</v>
      </c>
      <c r="R3287" s="3">
        <f t="shared" si="1184"/>
        <v>0</v>
      </c>
      <c r="S3287" s="3">
        <f t="shared" si="1184"/>
        <v>0</v>
      </c>
      <c r="T3287" s="3">
        <f t="shared" si="1184"/>
        <v>0</v>
      </c>
      <c r="U3287" s="3">
        <f t="shared" si="1184"/>
        <v>0</v>
      </c>
      <c r="V3287" s="3">
        <f t="shared" si="1184"/>
        <v>0</v>
      </c>
      <c r="W3287" s="3">
        <f t="shared" si="1184"/>
        <v>0</v>
      </c>
      <c r="X3287" s="3">
        <f t="shared" si="1184"/>
        <v>0</v>
      </c>
      <c r="Y3287" s="3">
        <f t="shared" si="1184"/>
        <v>0</v>
      </c>
      <c r="Z3287" s="3">
        <f t="shared" si="1184"/>
        <v>0</v>
      </c>
      <c r="AA3287" s="3">
        <f t="shared" si="1184"/>
        <v>0</v>
      </c>
      <c r="AB3287" s="3">
        <f t="shared" si="1184"/>
        <v>0</v>
      </c>
      <c r="AC3287" s="3">
        <f t="shared" si="1184"/>
        <v>0</v>
      </c>
      <c r="AD3287" s="3">
        <f t="shared" si="1184"/>
        <v>0</v>
      </c>
      <c r="AE3287" s="3">
        <f t="shared" si="1184"/>
        <v>0</v>
      </c>
      <c r="AF3287" s="3">
        <f t="shared" si="1184"/>
        <v>0</v>
      </c>
      <c r="AG3287" s="3">
        <f t="shared" si="1184"/>
        <v>0</v>
      </c>
      <c r="AH3287" s="3">
        <f t="shared" si="1184"/>
        <v>0</v>
      </c>
      <c r="AI3287" s="3">
        <f t="shared" si="1184"/>
        <v>0</v>
      </c>
      <c r="AJ3287" s="3">
        <f t="shared" si="1184"/>
        <v>0</v>
      </c>
      <c r="AK3287" s="3">
        <f t="shared" si="1184"/>
        <v>0</v>
      </c>
      <c r="AL3287" s="3">
        <f t="shared" si="1184"/>
        <v>0</v>
      </c>
      <c r="AM3287" s="3">
        <f t="shared" si="1184"/>
        <v>0</v>
      </c>
      <c r="AN3287" s="3">
        <f t="shared" si="1184"/>
        <v>0</v>
      </c>
      <c r="AO3287" s="3">
        <f t="shared" si="1184"/>
        <v>0</v>
      </c>
      <c r="AP3287" s="3">
        <f t="shared" si="1184"/>
        <v>0</v>
      </c>
      <c r="AQ3287" s="3">
        <f t="shared" si="1184"/>
        <v>0</v>
      </c>
      <c r="AR3287" s="3">
        <f t="shared" si="1184"/>
        <v>0</v>
      </c>
      <c r="AS3287" s="3">
        <f t="shared" si="1184"/>
        <v>0</v>
      </c>
      <c r="AT3287" s="3">
        <f t="shared" si="1184"/>
        <v>0</v>
      </c>
      <c r="AU3287" s="3">
        <f t="shared" si="1184"/>
        <v>0</v>
      </c>
      <c r="AV3287" s="3">
        <f t="shared" si="1184"/>
        <v>0</v>
      </c>
      <c r="AW3287" s="3">
        <f t="shared" si="1184"/>
        <v>0</v>
      </c>
      <c r="AX3287" s="3"/>
    </row>
    <row r="3288" spans="3:50">
      <c r="C3288" s="10" t="s">
        <v>2</v>
      </c>
      <c r="D3288" s="9"/>
      <c r="E3288" s="8"/>
      <c r="F3288" s="3">
        <f t="shared" si="1184"/>
        <v>0</v>
      </c>
      <c r="G3288" s="3">
        <f t="shared" si="1184"/>
        <v>0</v>
      </c>
      <c r="H3288" s="3">
        <f t="shared" si="1184"/>
        <v>0</v>
      </c>
      <c r="I3288" s="3">
        <f t="shared" si="1184"/>
        <v>0</v>
      </c>
      <c r="J3288" s="3">
        <f t="shared" si="1184"/>
        <v>0</v>
      </c>
      <c r="K3288" s="3">
        <f t="shared" si="1184"/>
        <v>0</v>
      </c>
      <c r="L3288" s="3">
        <f t="shared" si="1184"/>
        <v>0</v>
      </c>
      <c r="M3288" s="3">
        <f t="shared" si="1184"/>
        <v>0</v>
      </c>
      <c r="N3288" s="3">
        <f t="shared" si="1184"/>
        <v>0</v>
      </c>
      <c r="O3288" s="3">
        <f t="shared" si="1184"/>
        <v>0</v>
      </c>
      <c r="P3288" s="3">
        <f t="shared" si="1184"/>
        <v>0</v>
      </c>
      <c r="Q3288" s="3">
        <f t="shared" si="1184"/>
        <v>0</v>
      </c>
      <c r="R3288" s="3">
        <f t="shared" si="1184"/>
        <v>0</v>
      </c>
      <c r="S3288" s="3">
        <f t="shared" si="1184"/>
        <v>0</v>
      </c>
      <c r="T3288" s="3">
        <f t="shared" si="1184"/>
        <v>0</v>
      </c>
      <c r="U3288" s="3">
        <f t="shared" si="1184"/>
        <v>0</v>
      </c>
      <c r="V3288" s="3">
        <f t="shared" si="1184"/>
        <v>0</v>
      </c>
      <c r="W3288" s="3">
        <f t="shared" si="1184"/>
        <v>0</v>
      </c>
      <c r="X3288" s="3">
        <f t="shared" si="1184"/>
        <v>0</v>
      </c>
      <c r="Y3288" s="3">
        <f t="shared" si="1184"/>
        <v>0</v>
      </c>
      <c r="Z3288" s="3">
        <f t="shared" si="1184"/>
        <v>0</v>
      </c>
      <c r="AA3288" s="3">
        <f t="shared" si="1184"/>
        <v>0</v>
      </c>
      <c r="AB3288" s="3">
        <f t="shared" si="1184"/>
        <v>0</v>
      </c>
      <c r="AC3288" s="3">
        <f t="shared" si="1184"/>
        <v>0</v>
      </c>
      <c r="AD3288" s="3">
        <f t="shared" si="1184"/>
        <v>0</v>
      </c>
      <c r="AE3288" s="3">
        <f t="shared" si="1184"/>
        <v>0</v>
      </c>
      <c r="AF3288" s="3">
        <f t="shared" si="1184"/>
        <v>0</v>
      </c>
      <c r="AG3288" s="3">
        <f t="shared" si="1184"/>
        <v>0</v>
      </c>
      <c r="AH3288" s="3">
        <f t="shared" si="1184"/>
        <v>31.089359850659658</v>
      </c>
      <c r="AI3288" s="3">
        <f t="shared" si="1184"/>
        <v>61.547417877447238</v>
      </c>
      <c r="AJ3288" s="3">
        <f t="shared" si="1184"/>
        <v>86.040177448816536</v>
      </c>
      <c r="AK3288" s="3">
        <f t="shared" si="1184"/>
        <v>110.58037047442477</v>
      </c>
      <c r="AL3288" s="3">
        <f t="shared" si="1184"/>
        <v>133.68722101258362</v>
      </c>
      <c r="AM3288" s="3">
        <f t="shared" si="1184"/>
        <v>155.75380200618318</v>
      </c>
      <c r="AN3288" s="3">
        <f t="shared" si="1184"/>
        <v>287.13551291051868</v>
      </c>
      <c r="AO3288" s="3">
        <f t="shared" si="1184"/>
        <v>423.06948368632499</v>
      </c>
      <c r="AP3288" s="3">
        <f t="shared" si="1184"/>
        <v>555.68714289191917</v>
      </c>
      <c r="AQ3288" s="3">
        <f t="shared" si="1184"/>
        <v>693.35797262353253</v>
      </c>
      <c r="AR3288" s="3">
        <f t="shared" si="1184"/>
        <v>840.60081937817642</v>
      </c>
      <c r="AS3288" s="3">
        <f t="shared" si="1184"/>
        <v>1002.3057051519821</v>
      </c>
      <c r="AT3288" s="3">
        <f t="shared" si="1184"/>
        <v>1177.4393922637887</v>
      </c>
      <c r="AU3288" s="3">
        <f t="shared" si="1184"/>
        <v>1361.909133065815</v>
      </c>
      <c r="AV3288" s="3">
        <f t="shared" si="1184"/>
        <v>1552.3961652727194</v>
      </c>
      <c r="AW3288" s="3">
        <f t="shared" si="1184"/>
        <v>2281.3563856079322</v>
      </c>
      <c r="AX3288" s="3"/>
    </row>
    <row r="3289" spans="3:50">
      <c r="C3289" s="10" t="s">
        <v>1</v>
      </c>
      <c r="D3289" s="9"/>
      <c r="E3289" s="8"/>
      <c r="F3289" s="3">
        <f t="shared" si="1184"/>
        <v>0</v>
      </c>
      <c r="G3289" s="3">
        <f t="shared" si="1184"/>
        <v>0</v>
      </c>
      <c r="H3289" s="3">
        <f t="shared" si="1184"/>
        <v>0</v>
      </c>
      <c r="I3289" s="3">
        <f t="shared" si="1184"/>
        <v>0</v>
      </c>
      <c r="J3289" s="3">
        <f t="shared" si="1184"/>
        <v>0</v>
      </c>
      <c r="K3289" s="3">
        <f t="shared" si="1184"/>
        <v>0</v>
      </c>
      <c r="L3289" s="3">
        <f t="shared" si="1184"/>
        <v>0</v>
      </c>
      <c r="M3289" s="3">
        <f t="shared" si="1184"/>
        <v>0</v>
      </c>
      <c r="N3289" s="3">
        <f t="shared" si="1184"/>
        <v>0</v>
      </c>
      <c r="O3289" s="3">
        <f t="shared" si="1184"/>
        <v>0</v>
      </c>
      <c r="P3289" s="3">
        <f t="shared" si="1184"/>
        <v>0</v>
      </c>
      <c r="Q3289" s="3">
        <f t="shared" si="1184"/>
        <v>0</v>
      </c>
      <c r="R3289" s="3">
        <f t="shared" si="1184"/>
        <v>0</v>
      </c>
      <c r="S3289" s="3">
        <f t="shared" si="1184"/>
        <v>0</v>
      </c>
      <c r="T3289" s="3">
        <f t="shared" si="1184"/>
        <v>0</v>
      </c>
      <c r="U3289" s="3">
        <f t="shared" si="1184"/>
        <v>0</v>
      </c>
      <c r="V3289" s="3">
        <f t="shared" si="1184"/>
        <v>0</v>
      </c>
      <c r="W3289" s="3">
        <f t="shared" si="1184"/>
        <v>0</v>
      </c>
      <c r="X3289" s="3">
        <f t="shared" si="1184"/>
        <v>0</v>
      </c>
      <c r="Y3289" s="3">
        <f t="shared" si="1184"/>
        <v>0</v>
      </c>
      <c r="Z3289" s="3">
        <f t="shared" si="1184"/>
        <v>0</v>
      </c>
      <c r="AA3289" s="3">
        <f t="shared" si="1184"/>
        <v>0</v>
      </c>
      <c r="AB3289" s="3">
        <f t="shared" si="1184"/>
        <v>0</v>
      </c>
      <c r="AC3289" s="3">
        <f t="shared" si="1184"/>
        <v>0</v>
      </c>
      <c r="AD3289" s="3">
        <f t="shared" si="1184"/>
        <v>0</v>
      </c>
      <c r="AE3289" s="3">
        <f t="shared" si="1184"/>
        <v>0</v>
      </c>
      <c r="AF3289" s="3">
        <f t="shared" si="1184"/>
        <v>0</v>
      </c>
      <c r="AG3289" s="3">
        <f t="shared" si="1184"/>
        <v>0</v>
      </c>
      <c r="AH3289" s="3">
        <f t="shared" si="1184"/>
        <v>32.855155005481073</v>
      </c>
      <c r="AI3289" s="3">
        <f t="shared" si="1184"/>
        <v>66.460254105931327</v>
      </c>
      <c r="AJ3289" s="3">
        <f t="shared" si="1184"/>
        <v>94.85715906259361</v>
      </c>
      <c r="AK3289" s="3">
        <f t="shared" si="1184"/>
        <v>124.37703134484067</v>
      </c>
      <c r="AL3289" s="3">
        <f t="shared" si="1184"/>
        <v>153.29951556930592</v>
      </c>
      <c r="AM3289" s="3">
        <f t="shared" si="1184"/>
        <v>10.917976718995151</v>
      </c>
      <c r="AN3289" s="3">
        <f t="shared" si="1184"/>
        <v>40.987390488853286</v>
      </c>
      <c r="AO3289" s="3">
        <f t="shared" si="1184"/>
        <v>72.515366749352253</v>
      </c>
      <c r="AP3289" s="3">
        <f t="shared" si="1184"/>
        <v>104.47964204632282</v>
      </c>
      <c r="AQ3289" s="3">
        <f t="shared" si="1184"/>
        <v>138.39964283680544</v>
      </c>
      <c r="AR3289" s="3">
        <f t="shared" si="1184"/>
        <v>175.35292274604816</v>
      </c>
      <c r="AS3289" s="3">
        <f t="shared" si="1184"/>
        <v>216.57497556994568</v>
      </c>
      <c r="AT3289" s="3">
        <f t="shared" si="1184"/>
        <v>262.06069127792603</v>
      </c>
      <c r="AU3289" s="3">
        <f t="shared" si="1184"/>
        <v>311.03881724503833</v>
      </c>
      <c r="AV3289" s="3">
        <f t="shared" si="1184"/>
        <v>573.84001347922378</v>
      </c>
      <c r="AW3289" s="3">
        <f t="shared" si="1184"/>
        <v>875.19514077206929</v>
      </c>
      <c r="AX3289" s="3"/>
    </row>
    <row r="3290" spans="3:50">
      <c r="C3290" s="7" t="s">
        <v>0</v>
      </c>
      <c r="D3290" s="6"/>
      <c r="E3290" s="5"/>
      <c r="F3290" s="4">
        <f t="shared" si="1184"/>
        <v>0</v>
      </c>
      <c r="G3290" s="4">
        <f t="shared" si="1184"/>
        <v>0</v>
      </c>
      <c r="H3290" s="4">
        <f t="shared" si="1184"/>
        <v>0</v>
      </c>
      <c r="I3290" s="4">
        <f t="shared" si="1184"/>
        <v>0</v>
      </c>
      <c r="J3290" s="4">
        <f t="shared" si="1184"/>
        <v>0</v>
      </c>
      <c r="K3290" s="4">
        <f t="shared" si="1184"/>
        <v>0</v>
      </c>
      <c r="L3290" s="4">
        <f t="shared" si="1184"/>
        <v>0</v>
      </c>
      <c r="M3290" s="4">
        <f t="shared" si="1184"/>
        <v>0</v>
      </c>
      <c r="N3290" s="4">
        <f t="shared" si="1184"/>
        <v>0</v>
      </c>
      <c r="O3290" s="4">
        <f t="shared" si="1184"/>
        <v>0</v>
      </c>
      <c r="P3290" s="4">
        <f t="shared" si="1184"/>
        <v>0</v>
      </c>
      <c r="Q3290" s="4">
        <f t="shared" si="1184"/>
        <v>0</v>
      </c>
      <c r="R3290" s="4">
        <f t="shared" si="1184"/>
        <v>0</v>
      </c>
      <c r="S3290" s="4">
        <f t="shared" si="1184"/>
        <v>0</v>
      </c>
      <c r="T3290" s="4">
        <f t="shared" si="1184"/>
        <v>0</v>
      </c>
      <c r="U3290" s="4">
        <f t="shared" si="1184"/>
        <v>0</v>
      </c>
      <c r="V3290" s="4">
        <f t="shared" si="1184"/>
        <v>0</v>
      </c>
      <c r="W3290" s="4">
        <f t="shared" si="1184"/>
        <v>0</v>
      </c>
      <c r="X3290" s="4">
        <f t="shared" si="1184"/>
        <v>0</v>
      </c>
      <c r="Y3290" s="4">
        <f t="shared" si="1184"/>
        <v>0</v>
      </c>
      <c r="Z3290" s="4">
        <f t="shared" si="1184"/>
        <v>0</v>
      </c>
      <c r="AA3290" s="4">
        <f t="shared" si="1184"/>
        <v>0</v>
      </c>
      <c r="AB3290" s="4">
        <f t="shared" si="1184"/>
        <v>0</v>
      </c>
      <c r="AC3290" s="4">
        <f t="shared" si="1184"/>
        <v>0</v>
      </c>
      <c r="AD3290" s="4">
        <f t="shared" si="1184"/>
        <v>0</v>
      </c>
      <c r="AE3290" s="4">
        <f t="shared" si="1184"/>
        <v>0</v>
      </c>
      <c r="AF3290" s="4">
        <f t="shared" si="1184"/>
        <v>0</v>
      </c>
      <c r="AG3290" s="4">
        <f t="shared" si="1184"/>
        <v>0</v>
      </c>
      <c r="AH3290" s="4">
        <f t="shared" si="1184"/>
        <v>0</v>
      </c>
      <c r="AI3290" s="4">
        <f t="shared" si="1184"/>
        <v>0</v>
      </c>
      <c r="AJ3290" s="4">
        <f t="shared" si="1184"/>
        <v>0</v>
      </c>
      <c r="AK3290" s="4">
        <f t="shared" si="1184"/>
        <v>0</v>
      </c>
      <c r="AL3290" s="4">
        <f t="shared" si="1184"/>
        <v>0</v>
      </c>
      <c r="AM3290" s="4">
        <f t="shared" si="1184"/>
        <v>0</v>
      </c>
      <c r="AN3290" s="4">
        <f t="shared" si="1184"/>
        <v>0</v>
      </c>
      <c r="AO3290" s="4">
        <f t="shared" si="1184"/>
        <v>0</v>
      </c>
      <c r="AP3290" s="4">
        <f t="shared" si="1184"/>
        <v>0</v>
      </c>
      <c r="AQ3290" s="4">
        <f t="shared" si="1184"/>
        <v>0</v>
      </c>
      <c r="AR3290" s="4">
        <f t="shared" si="1184"/>
        <v>0</v>
      </c>
      <c r="AS3290" s="4">
        <f t="shared" si="1184"/>
        <v>0</v>
      </c>
      <c r="AT3290" s="4">
        <f t="shared" si="1184"/>
        <v>0</v>
      </c>
      <c r="AU3290" s="4">
        <f t="shared" si="1184"/>
        <v>0</v>
      </c>
      <c r="AV3290" s="4">
        <f t="shared" si="1184"/>
        <v>0</v>
      </c>
      <c r="AW3290" s="4">
        <f t="shared" si="1184"/>
        <v>0</v>
      </c>
      <c r="AX3290" s="3"/>
    </row>
    <row r="3291" spans="3:50">
      <c r="C3291" s="14">
        <v>30</v>
      </c>
      <c r="D3291" s="13"/>
      <c r="E3291" s="12"/>
      <c r="F3291" s="11">
        <f t="shared" ref="F3291:AW3291" si="1185">SUM(F3292:F3296)</f>
        <v>0</v>
      </c>
      <c r="G3291" s="11">
        <f t="shared" si="1185"/>
        <v>0</v>
      </c>
      <c r="H3291" s="11">
        <f t="shared" si="1185"/>
        <v>0</v>
      </c>
      <c r="I3291" s="11">
        <f t="shared" si="1185"/>
        <v>0</v>
      </c>
      <c r="J3291" s="11">
        <f t="shared" si="1185"/>
        <v>0</v>
      </c>
      <c r="K3291" s="11">
        <f t="shared" si="1185"/>
        <v>0</v>
      </c>
      <c r="L3291" s="11">
        <f t="shared" si="1185"/>
        <v>0</v>
      </c>
      <c r="M3291" s="11">
        <f t="shared" si="1185"/>
        <v>0</v>
      </c>
      <c r="N3291" s="11">
        <f t="shared" si="1185"/>
        <v>0</v>
      </c>
      <c r="O3291" s="11">
        <f t="shared" si="1185"/>
        <v>0</v>
      </c>
      <c r="P3291" s="11">
        <f t="shared" si="1185"/>
        <v>0</v>
      </c>
      <c r="Q3291" s="11">
        <f t="shared" si="1185"/>
        <v>0</v>
      </c>
      <c r="R3291" s="11">
        <f t="shared" si="1185"/>
        <v>0</v>
      </c>
      <c r="S3291" s="11">
        <f t="shared" si="1185"/>
        <v>0</v>
      </c>
      <c r="T3291" s="11">
        <f t="shared" si="1185"/>
        <v>0</v>
      </c>
      <c r="U3291" s="11">
        <f t="shared" si="1185"/>
        <v>0</v>
      </c>
      <c r="V3291" s="11">
        <f t="shared" si="1185"/>
        <v>0</v>
      </c>
      <c r="W3291" s="11">
        <f t="shared" si="1185"/>
        <v>0</v>
      </c>
      <c r="X3291" s="11">
        <f t="shared" si="1185"/>
        <v>0</v>
      </c>
      <c r="Y3291" s="11">
        <f t="shared" si="1185"/>
        <v>0</v>
      </c>
      <c r="Z3291" s="11">
        <f t="shared" si="1185"/>
        <v>0</v>
      </c>
      <c r="AA3291" s="11">
        <f t="shared" si="1185"/>
        <v>0</v>
      </c>
      <c r="AB3291" s="11">
        <f t="shared" si="1185"/>
        <v>0</v>
      </c>
      <c r="AC3291" s="11">
        <f t="shared" si="1185"/>
        <v>0</v>
      </c>
      <c r="AD3291" s="11">
        <f t="shared" si="1185"/>
        <v>0</v>
      </c>
      <c r="AE3291" s="11">
        <f t="shared" si="1185"/>
        <v>0</v>
      </c>
      <c r="AF3291" s="11">
        <f t="shared" si="1185"/>
        <v>0</v>
      </c>
      <c r="AG3291" s="11">
        <f t="shared" si="1185"/>
        <v>0</v>
      </c>
      <c r="AH3291" s="11">
        <f t="shared" si="1185"/>
        <v>0</v>
      </c>
      <c r="AI3291" s="11">
        <f t="shared" si="1185"/>
        <v>56.070519776085384</v>
      </c>
      <c r="AJ3291" s="11">
        <f t="shared" si="1185"/>
        <v>112.24316653059938</v>
      </c>
      <c r="AK3291" s="11">
        <f t="shared" si="1185"/>
        <v>158.61672746270125</v>
      </c>
      <c r="AL3291" s="11">
        <f t="shared" si="1185"/>
        <v>206.01512553340825</v>
      </c>
      <c r="AM3291" s="11">
        <f t="shared" si="1185"/>
        <v>251.63161920307999</v>
      </c>
      <c r="AN3291" s="11">
        <f t="shared" si="1185"/>
        <v>146.35485586314886</v>
      </c>
      <c r="AO3291" s="11">
        <f t="shared" si="1185"/>
        <v>288.07151953084713</v>
      </c>
      <c r="AP3291" s="11">
        <f t="shared" si="1185"/>
        <v>435.06335395632152</v>
      </c>
      <c r="AQ3291" s="11">
        <f t="shared" si="1185"/>
        <v>579.52451422585352</v>
      </c>
      <c r="AR3291" s="11">
        <f t="shared" si="1185"/>
        <v>730.13606149295379</v>
      </c>
      <c r="AS3291" s="11">
        <f t="shared" si="1185"/>
        <v>891.81024031709239</v>
      </c>
      <c r="AT3291" s="11">
        <f t="shared" si="1185"/>
        <v>1069.9235718645746</v>
      </c>
      <c r="AU3291" s="11">
        <f t="shared" si="1185"/>
        <v>1263.5641067025458</v>
      </c>
      <c r="AV3291" s="11">
        <f t="shared" si="1185"/>
        <v>1468.4620075923915</v>
      </c>
      <c r="AW3291" s="11">
        <f t="shared" si="1185"/>
        <v>1865.8505551131359</v>
      </c>
      <c r="AX3291" s="11"/>
    </row>
    <row r="3292" spans="3:50">
      <c r="C3292" s="10" t="s">
        <v>4</v>
      </c>
      <c r="D3292" s="9"/>
      <c r="E3292" s="8"/>
      <c r="F3292" s="3">
        <f t="shared" ref="F3292:AW3296" si="1186">F2732*F340</f>
        <v>0</v>
      </c>
      <c r="G3292" s="3">
        <f t="shared" si="1186"/>
        <v>0</v>
      </c>
      <c r="H3292" s="3">
        <f t="shared" si="1186"/>
        <v>0</v>
      </c>
      <c r="I3292" s="3">
        <f t="shared" si="1186"/>
        <v>0</v>
      </c>
      <c r="J3292" s="3">
        <f t="shared" si="1186"/>
        <v>0</v>
      </c>
      <c r="K3292" s="3">
        <f t="shared" si="1186"/>
        <v>0</v>
      </c>
      <c r="L3292" s="3">
        <f t="shared" si="1186"/>
        <v>0</v>
      </c>
      <c r="M3292" s="3">
        <f t="shared" si="1186"/>
        <v>0</v>
      </c>
      <c r="N3292" s="3">
        <f t="shared" si="1186"/>
        <v>0</v>
      </c>
      <c r="O3292" s="3">
        <f t="shared" si="1186"/>
        <v>0</v>
      </c>
      <c r="P3292" s="3">
        <f t="shared" si="1186"/>
        <v>0</v>
      </c>
      <c r="Q3292" s="3">
        <f t="shared" si="1186"/>
        <v>0</v>
      </c>
      <c r="R3292" s="3">
        <f t="shared" si="1186"/>
        <v>0</v>
      </c>
      <c r="S3292" s="3">
        <f t="shared" si="1186"/>
        <v>0</v>
      </c>
      <c r="T3292" s="3">
        <f t="shared" si="1186"/>
        <v>0</v>
      </c>
      <c r="U3292" s="3">
        <f t="shared" si="1186"/>
        <v>0</v>
      </c>
      <c r="V3292" s="3">
        <f t="shared" si="1186"/>
        <v>0</v>
      </c>
      <c r="W3292" s="3">
        <f t="shared" si="1186"/>
        <v>0</v>
      </c>
      <c r="X3292" s="3">
        <f t="shared" si="1186"/>
        <v>0</v>
      </c>
      <c r="Y3292" s="3">
        <f t="shared" si="1186"/>
        <v>0</v>
      </c>
      <c r="Z3292" s="3">
        <f t="shared" si="1186"/>
        <v>0</v>
      </c>
      <c r="AA3292" s="3">
        <f t="shared" si="1186"/>
        <v>0</v>
      </c>
      <c r="AB3292" s="3">
        <f t="shared" si="1186"/>
        <v>0</v>
      </c>
      <c r="AC3292" s="3">
        <f t="shared" si="1186"/>
        <v>0</v>
      </c>
      <c r="AD3292" s="3">
        <f t="shared" si="1186"/>
        <v>0</v>
      </c>
      <c r="AE3292" s="3">
        <f t="shared" si="1186"/>
        <v>0</v>
      </c>
      <c r="AF3292" s="3">
        <f t="shared" si="1186"/>
        <v>0</v>
      </c>
      <c r="AG3292" s="3">
        <f t="shared" si="1186"/>
        <v>0</v>
      </c>
      <c r="AH3292" s="3">
        <f t="shared" si="1186"/>
        <v>0</v>
      </c>
      <c r="AI3292" s="3">
        <f t="shared" si="1186"/>
        <v>0</v>
      </c>
      <c r="AJ3292" s="3">
        <f t="shared" si="1186"/>
        <v>0</v>
      </c>
      <c r="AK3292" s="3">
        <f t="shared" si="1186"/>
        <v>0</v>
      </c>
      <c r="AL3292" s="3">
        <f t="shared" si="1186"/>
        <v>0</v>
      </c>
      <c r="AM3292" s="3">
        <f t="shared" si="1186"/>
        <v>0</v>
      </c>
      <c r="AN3292" s="3">
        <f t="shared" si="1186"/>
        <v>0</v>
      </c>
      <c r="AO3292" s="3">
        <f t="shared" si="1186"/>
        <v>0</v>
      </c>
      <c r="AP3292" s="3">
        <f t="shared" si="1186"/>
        <v>0</v>
      </c>
      <c r="AQ3292" s="3">
        <f t="shared" si="1186"/>
        <v>0</v>
      </c>
      <c r="AR3292" s="3">
        <f t="shared" si="1186"/>
        <v>0</v>
      </c>
      <c r="AS3292" s="3">
        <f t="shared" si="1186"/>
        <v>0</v>
      </c>
      <c r="AT3292" s="3">
        <f t="shared" si="1186"/>
        <v>0</v>
      </c>
      <c r="AU3292" s="3">
        <f t="shared" si="1186"/>
        <v>0</v>
      </c>
      <c r="AV3292" s="3">
        <f t="shared" si="1186"/>
        <v>0</v>
      </c>
      <c r="AW3292" s="3">
        <f t="shared" si="1186"/>
        <v>0</v>
      </c>
      <c r="AX3292" s="3"/>
    </row>
    <row r="3293" spans="3:50">
      <c r="C3293" s="10" t="s">
        <v>3</v>
      </c>
      <c r="D3293" s="9"/>
      <c r="E3293" s="8"/>
      <c r="F3293" s="3">
        <f t="shared" si="1186"/>
        <v>0</v>
      </c>
      <c r="G3293" s="3">
        <f t="shared" si="1186"/>
        <v>0</v>
      </c>
      <c r="H3293" s="3">
        <f t="shared" si="1186"/>
        <v>0</v>
      </c>
      <c r="I3293" s="3">
        <f t="shared" si="1186"/>
        <v>0</v>
      </c>
      <c r="J3293" s="3">
        <f t="shared" si="1186"/>
        <v>0</v>
      </c>
      <c r="K3293" s="3">
        <f t="shared" si="1186"/>
        <v>0</v>
      </c>
      <c r="L3293" s="3">
        <f t="shared" si="1186"/>
        <v>0</v>
      </c>
      <c r="M3293" s="3">
        <f t="shared" si="1186"/>
        <v>0</v>
      </c>
      <c r="N3293" s="3">
        <f t="shared" si="1186"/>
        <v>0</v>
      </c>
      <c r="O3293" s="3">
        <f t="shared" si="1186"/>
        <v>0</v>
      </c>
      <c r="P3293" s="3">
        <f t="shared" si="1186"/>
        <v>0</v>
      </c>
      <c r="Q3293" s="3">
        <f t="shared" si="1186"/>
        <v>0</v>
      </c>
      <c r="R3293" s="3">
        <f t="shared" si="1186"/>
        <v>0</v>
      </c>
      <c r="S3293" s="3">
        <f t="shared" si="1186"/>
        <v>0</v>
      </c>
      <c r="T3293" s="3">
        <f t="shared" si="1186"/>
        <v>0</v>
      </c>
      <c r="U3293" s="3">
        <f t="shared" si="1186"/>
        <v>0</v>
      </c>
      <c r="V3293" s="3">
        <f t="shared" si="1186"/>
        <v>0</v>
      </c>
      <c r="W3293" s="3">
        <f t="shared" si="1186"/>
        <v>0</v>
      </c>
      <c r="X3293" s="3">
        <f t="shared" si="1186"/>
        <v>0</v>
      </c>
      <c r="Y3293" s="3">
        <f t="shared" si="1186"/>
        <v>0</v>
      </c>
      <c r="Z3293" s="3">
        <f t="shared" si="1186"/>
        <v>0</v>
      </c>
      <c r="AA3293" s="3">
        <f t="shared" si="1186"/>
        <v>0</v>
      </c>
      <c r="AB3293" s="3">
        <f t="shared" si="1186"/>
        <v>0</v>
      </c>
      <c r="AC3293" s="3">
        <f t="shared" si="1186"/>
        <v>0</v>
      </c>
      <c r="AD3293" s="3">
        <f t="shared" si="1186"/>
        <v>0</v>
      </c>
      <c r="AE3293" s="3">
        <f t="shared" si="1186"/>
        <v>0</v>
      </c>
      <c r="AF3293" s="3">
        <f t="shared" si="1186"/>
        <v>0</v>
      </c>
      <c r="AG3293" s="3">
        <f t="shared" si="1186"/>
        <v>0</v>
      </c>
      <c r="AH3293" s="3">
        <f t="shared" si="1186"/>
        <v>0</v>
      </c>
      <c r="AI3293" s="3">
        <f t="shared" si="1186"/>
        <v>0</v>
      </c>
      <c r="AJ3293" s="3">
        <f t="shared" si="1186"/>
        <v>0</v>
      </c>
      <c r="AK3293" s="3">
        <f t="shared" si="1186"/>
        <v>0</v>
      </c>
      <c r="AL3293" s="3">
        <f t="shared" si="1186"/>
        <v>0</v>
      </c>
      <c r="AM3293" s="3">
        <f t="shared" si="1186"/>
        <v>0</v>
      </c>
      <c r="AN3293" s="3">
        <f t="shared" si="1186"/>
        <v>0</v>
      </c>
      <c r="AO3293" s="3">
        <f t="shared" si="1186"/>
        <v>0</v>
      </c>
      <c r="AP3293" s="3">
        <f t="shared" si="1186"/>
        <v>0</v>
      </c>
      <c r="AQ3293" s="3">
        <f t="shared" si="1186"/>
        <v>0</v>
      </c>
      <c r="AR3293" s="3">
        <f t="shared" si="1186"/>
        <v>0</v>
      </c>
      <c r="AS3293" s="3">
        <f t="shared" si="1186"/>
        <v>0</v>
      </c>
      <c r="AT3293" s="3">
        <f t="shared" si="1186"/>
        <v>0</v>
      </c>
      <c r="AU3293" s="3">
        <f t="shared" si="1186"/>
        <v>0</v>
      </c>
      <c r="AV3293" s="3">
        <f t="shared" si="1186"/>
        <v>0</v>
      </c>
      <c r="AW3293" s="3">
        <f t="shared" si="1186"/>
        <v>0</v>
      </c>
      <c r="AX3293" s="3"/>
    </row>
    <row r="3294" spans="3:50">
      <c r="C3294" s="10" t="s">
        <v>2</v>
      </c>
      <c r="D3294" s="9"/>
      <c r="E3294" s="8"/>
      <c r="F3294" s="3">
        <f t="shared" si="1186"/>
        <v>0</v>
      </c>
      <c r="G3294" s="3">
        <f t="shared" si="1186"/>
        <v>0</v>
      </c>
      <c r="H3294" s="3">
        <f t="shared" si="1186"/>
        <v>0</v>
      </c>
      <c r="I3294" s="3">
        <f t="shared" si="1186"/>
        <v>0</v>
      </c>
      <c r="J3294" s="3">
        <f t="shared" si="1186"/>
        <v>0</v>
      </c>
      <c r="K3294" s="3">
        <f t="shared" si="1186"/>
        <v>0</v>
      </c>
      <c r="L3294" s="3">
        <f t="shared" si="1186"/>
        <v>0</v>
      </c>
      <c r="M3294" s="3">
        <f t="shared" si="1186"/>
        <v>0</v>
      </c>
      <c r="N3294" s="3">
        <f t="shared" si="1186"/>
        <v>0</v>
      </c>
      <c r="O3294" s="3">
        <f t="shared" si="1186"/>
        <v>0</v>
      </c>
      <c r="P3294" s="3">
        <f t="shared" si="1186"/>
        <v>0</v>
      </c>
      <c r="Q3294" s="3">
        <f t="shared" si="1186"/>
        <v>0</v>
      </c>
      <c r="R3294" s="3">
        <f t="shared" si="1186"/>
        <v>0</v>
      </c>
      <c r="S3294" s="3">
        <f t="shared" si="1186"/>
        <v>0</v>
      </c>
      <c r="T3294" s="3">
        <f t="shared" si="1186"/>
        <v>0</v>
      </c>
      <c r="U3294" s="3">
        <f t="shared" si="1186"/>
        <v>0</v>
      </c>
      <c r="V3294" s="3">
        <f t="shared" si="1186"/>
        <v>0</v>
      </c>
      <c r="W3294" s="3">
        <f t="shared" si="1186"/>
        <v>0</v>
      </c>
      <c r="X3294" s="3">
        <f t="shared" si="1186"/>
        <v>0</v>
      </c>
      <c r="Y3294" s="3">
        <f t="shared" si="1186"/>
        <v>0</v>
      </c>
      <c r="Z3294" s="3">
        <f t="shared" si="1186"/>
        <v>0</v>
      </c>
      <c r="AA3294" s="3">
        <f t="shared" si="1186"/>
        <v>0</v>
      </c>
      <c r="AB3294" s="3">
        <f t="shared" si="1186"/>
        <v>0</v>
      </c>
      <c r="AC3294" s="3">
        <f t="shared" si="1186"/>
        <v>0</v>
      </c>
      <c r="AD3294" s="3">
        <f t="shared" si="1186"/>
        <v>0</v>
      </c>
      <c r="AE3294" s="3">
        <f t="shared" si="1186"/>
        <v>0</v>
      </c>
      <c r="AF3294" s="3">
        <f t="shared" si="1186"/>
        <v>0</v>
      </c>
      <c r="AG3294" s="3">
        <f t="shared" si="1186"/>
        <v>0</v>
      </c>
      <c r="AH3294" s="3">
        <f t="shared" si="1186"/>
        <v>0</v>
      </c>
      <c r="AI3294" s="3">
        <f t="shared" si="1186"/>
        <v>27.305268973415561</v>
      </c>
      <c r="AJ3294" s="3">
        <f t="shared" si="1186"/>
        <v>54.056076028443663</v>
      </c>
      <c r="AK3294" s="3">
        <f t="shared" si="1186"/>
        <v>75.567660416478162</v>
      </c>
      <c r="AL3294" s="3">
        <f t="shared" si="1186"/>
        <v>97.12090482043304</v>
      </c>
      <c r="AM3294" s="3">
        <f t="shared" si="1186"/>
        <v>117.41526829731731</v>
      </c>
      <c r="AN3294" s="3">
        <f t="shared" si="1186"/>
        <v>136.79598029165291</v>
      </c>
      <c r="AO3294" s="3">
        <f t="shared" si="1186"/>
        <v>252.18635731011983</v>
      </c>
      <c r="AP3294" s="3">
        <f t="shared" si="1186"/>
        <v>371.57490865010652</v>
      </c>
      <c r="AQ3294" s="3">
        <f t="shared" si="1186"/>
        <v>488.05079855675172</v>
      </c>
      <c r="AR3294" s="3">
        <f t="shared" si="1186"/>
        <v>608.96480430252245</v>
      </c>
      <c r="AS3294" s="3">
        <f t="shared" si="1186"/>
        <v>738.28575379649067</v>
      </c>
      <c r="AT3294" s="3">
        <f t="shared" si="1186"/>
        <v>880.30847223067292</v>
      </c>
      <c r="AU3294" s="3">
        <f t="shared" si="1186"/>
        <v>1034.1254840914821</v>
      </c>
      <c r="AV3294" s="3">
        <f t="shared" si="1186"/>
        <v>1196.1421970199956</v>
      </c>
      <c r="AW3294" s="3">
        <f t="shared" si="1186"/>
        <v>1363.4437971604318</v>
      </c>
      <c r="AX3294" s="3"/>
    </row>
    <row r="3295" spans="3:50">
      <c r="C3295" s="10" t="s">
        <v>1</v>
      </c>
      <c r="D3295" s="9"/>
      <c r="E3295" s="8"/>
      <c r="F3295" s="3">
        <f t="shared" si="1186"/>
        <v>0</v>
      </c>
      <c r="G3295" s="3">
        <f t="shared" si="1186"/>
        <v>0</v>
      </c>
      <c r="H3295" s="3">
        <f t="shared" si="1186"/>
        <v>0</v>
      </c>
      <c r="I3295" s="3">
        <f t="shared" si="1186"/>
        <v>0</v>
      </c>
      <c r="J3295" s="3">
        <f t="shared" si="1186"/>
        <v>0</v>
      </c>
      <c r="K3295" s="3">
        <f t="shared" si="1186"/>
        <v>0</v>
      </c>
      <c r="L3295" s="3">
        <f t="shared" si="1186"/>
        <v>0</v>
      </c>
      <c r="M3295" s="3">
        <f t="shared" si="1186"/>
        <v>0</v>
      </c>
      <c r="N3295" s="3">
        <f t="shared" si="1186"/>
        <v>0</v>
      </c>
      <c r="O3295" s="3">
        <f t="shared" si="1186"/>
        <v>0</v>
      </c>
      <c r="P3295" s="3">
        <f t="shared" si="1186"/>
        <v>0</v>
      </c>
      <c r="Q3295" s="3">
        <f t="shared" si="1186"/>
        <v>0</v>
      </c>
      <c r="R3295" s="3">
        <f t="shared" si="1186"/>
        <v>0</v>
      </c>
      <c r="S3295" s="3">
        <f t="shared" si="1186"/>
        <v>0</v>
      </c>
      <c r="T3295" s="3">
        <f t="shared" si="1186"/>
        <v>0</v>
      </c>
      <c r="U3295" s="3">
        <f t="shared" si="1186"/>
        <v>0</v>
      </c>
      <c r="V3295" s="3">
        <f t="shared" si="1186"/>
        <v>0</v>
      </c>
      <c r="W3295" s="3">
        <f t="shared" si="1186"/>
        <v>0</v>
      </c>
      <c r="X3295" s="3">
        <f t="shared" si="1186"/>
        <v>0</v>
      </c>
      <c r="Y3295" s="3">
        <f t="shared" si="1186"/>
        <v>0</v>
      </c>
      <c r="Z3295" s="3">
        <f t="shared" si="1186"/>
        <v>0</v>
      </c>
      <c r="AA3295" s="3">
        <f t="shared" si="1186"/>
        <v>0</v>
      </c>
      <c r="AB3295" s="3">
        <f t="shared" si="1186"/>
        <v>0</v>
      </c>
      <c r="AC3295" s="3">
        <f t="shared" si="1186"/>
        <v>0</v>
      </c>
      <c r="AD3295" s="3">
        <f t="shared" si="1186"/>
        <v>0</v>
      </c>
      <c r="AE3295" s="3">
        <f t="shared" si="1186"/>
        <v>0</v>
      </c>
      <c r="AF3295" s="3">
        <f t="shared" si="1186"/>
        <v>0</v>
      </c>
      <c r="AG3295" s="3">
        <f t="shared" si="1186"/>
        <v>0</v>
      </c>
      <c r="AH3295" s="3">
        <f t="shared" si="1186"/>
        <v>0</v>
      </c>
      <c r="AI3295" s="3">
        <f t="shared" si="1186"/>
        <v>28.765250802669822</v>
      </c>
      <c r="AJ3295" s="3">
        <f t="shared" si="1186"/>
        <v>58.187090502155719</v>
      </c>
      <c r="AK3295" s="3">
        <f t="shared" si="1186"/>
        <v>83.049067046223087</v>
      </c>
      <c r="AL3295" s="3">
        <f t="shared" si="1186"/>
        <v>108.89422071297521</v>
      </c>
      <c r="AM3295" s="3">
        <f t="shared" si="1186"/>
        <v>134.21635090576268</v>
      </c>
      <c r="AN3295" s="3">
        <f t="shared" si="1186"/>
        <v>9.5588755714959426</v>
      </c>
      <c r="AO3295" s="3">
        <f t="shared" si="1186"/>
        <v>35.885162220727288</v>
      </c>
      <c r="AP3295" s="3">
        <f t="shared" si="1186"/>
        <v>63.488445306215006</v>
      </c>
      <c r="AQ3295" s="3">
        <f t="shared" si="1186"/>
        <v>91.473715669101821</v>
      </c>
      <c r="AR3295" s="3">
        <f t="shared" si="1186"/>
        <v>121.17125719043136</v>
      </c>
      <c r="AS3295" s="3">
        <f t="shared" si="1186"/>
        <v>153.52448652060178</v>
      </c>
      <c r="AT3295" s="3">
        <f t="shared" si="1186"/>
        <v>189.61509963390168</v>
      </c>
      <c r="AU3295" s="3">
        <f t="shared" si="1186"/>
        <v>229.43862261106366</v>
      </c>
      <c r="AV3295" s="3">
        <f t="shared" si="1186"/>
        <v>272.31981057239591</v>
      </c>
      <c r="AW3295" s="3">
        <f t="shared" si="1186"/>
        <v>502.40675795270408</v>
      </c>
      <c r="AX3295" s="3"/>
    </row>
    <row r="3296" spans="3:50">
      <c r="C3296" s="7" t="s">
        <v>0</v>
      </c>
      <c r="D3296" s="6"/>
      <c r="E3296" s="5"/>
      <c r="F3296" s="4">
        <f t="shared" si="1186"/>
        <v>0</v>
      </c>
      <c r="G3296" s="4">
        <f t="shared" si="1186"/>
        <v>0</v>
      </c>
      <c r="H3296" s="4">
        <f t="shared" si="1186"/>
        <v>0</v>
      </c>
      <c r="I3296" s="4">
        <f t="shared" si="1186"/>
        <v>0</v>
      </c>
      <c r="J3296" s="4">
        <f t="shared" si="1186"/>
        <v>0</v>
      </c>
      <c r="K3296" s="4">
        <f t="shared" si="1186"/>
        <v>0</v>
      </c>
      <c r="L3296" s="4">
        <f t="shared" si="1186"/>
        <v>0</v>
      </c>
      <c r="M3296" s="4">
        <f t="shared" si="1186"/>
        <v>0</v>
      </c>
      <c r="N3296" s="4">
        <f t="shared" si="1186"/>
        <v>0</v>
      </c>
      <c r="O3296" s="4">
        <f t="shared" si="1186"/>
        <v>0</v>
      </c>
      <c r="P3296" s="4">
        <f t="shared" si="1186"/>
        <v>0</v>
      </c>
      <c r="Q3296" s="4">
        <f t="shared" si="1186"/>
        <v>0</v>
      </c>
      <c r="R3296" s="4">
        <f t="shared" si="1186"/>
        <v>0</v>
      </c>
      <c r="S3296" s="4">
        <f t="shared" si="1186"/>
        <v>0</v>
      </c>
      <c r="T3296" s="4">
        <f t="shared" si="1186"/>
        <v>0</v>
      </c>
      <c r="U3296" s="4">
        <f t="shared" si="1186"/>
        <v>0</v>
      </c>
      <c r="V3296" s="4">
        <f t="shared" si="1186"/>
        <v>0</v>
      </c>
      <c r="W3296" s="4">
        <f t="shared" si="1186"/>
        <v>0</v>
      </c>
      <c r="X3296" s="4">
        <f t="shared" si="1186"/>
        <v>0</v>
      </c>
      <c r="Y3296" s="4">
        <f t="shared" si="1186"/>
        <v>0</v>
      </c>
      <c r="Z3296" s="4">
        <f t="shared" si="1186"/>
        <v>0</v>
      </c>
      <c r="AA3296" s="4">
        <f t="shared" si="1186"/>
        <v>0</v>
      </c>
      <c r="AB3296" s="4">
        <f t="shared" si="1186"/>
        <v>0</v>
      </c>
      <c r="AC3296" s="4">
        <f t="shared" si="1186"/>
        <v>0</v>
      </c>
      <c r="AD3296" s="4">
        <f t="shared" si="1186"/>
        <v>0</v>
      </c>
      <c r="AE3296" s="4">
        <f t="shared" si="1186"/>
        <v>0</v>
      </c>
      <c r="AF3296" s="4">
        <f t="shared" si="1186"/>
        <v>0</v>
      </c>
      <c r="AG3296" s="4">
        <f t="shared" si="1186"/>
        <v>0</v>
      </c>
      <c r="AH3296" s="4">
        <f t="shared" si="1186"/>
        <v>0</v>
      </c>
      <c r="AI3296" s="4">
        <f t="shared" si="1186"/>
        <v>0</v>
      </c>
      <c r="AJ3296" s="4">
        <f t="shared" si="1186"/>
        <v>0</v>
      </c>
      <c r="AK3296" s="4">
        <f t="shared" si="1186"/>
        <v>0</v>
      </c>
      <c r="AL3296" s="4">
        <f t="shared" si="1186"/>
        <v>0</v>
      </c>
      <c r="AM3296" s="4">
        <f t="shared" si="1186"/>
        <v>0</v>
      </c>
      <c r="AN3296" s="4">
        <f t="shared" si="1186"/>
        <v>0</v>
      </c>
      <c r="AO3296" s="4">
        <f t="shared" si="1186"/>
        <v>0</v>
      </c>
      <c r="AP3296" s="4">
        <f t="shared" si="1186"/>
        <v>0</v>
      </c>
      <c r="AQ3296" s="4">
        <f t="shared" si="1186"/>
        <v>0</v>
      </c>
      <c r="AR3296" s="4">
        <f t="shared" si="1186"/>
        <v>0</v>
      </c>
      <c r="AS3296" s="4">
        <f t="shared" si="1186"/>
        <v>0</v>
      </c>
      <c r="AT3296" s="4">
        <f t="shared" si="1186"/>
        <v>0</v>
      </c>
      <c r="AU3296" s="4">
        <f t="shared" si="1186"/>
        <v>0</v>
      </c>
      <c r="AV3296" s="4">
        <f t="shared" si="1186"/>
        <v>0</v>
      </c>
      <c r="AW3296" s="4">
        <f t="shared" si="1186"/>
        <v>0</v>
      </c>
      <c r="AX3296" s="3"/>
    </row>
    <row r="3297" spans="3:50">
      <c r="C3297" s="14">
        <v>31</v>
      </c>
      <c r="D3297" s="13"/>
      <c r="E3297" s="12"/>
      <c r="F3297" s="11">
        <f t="shared" ref="F3297:AW3297" si="1187">SUM(F3298:F3302)</f>
        <v>0</v>
      </c>
      <c r="G3297" s="11">
        <f t="shared" si="1187"/>
        <v>0</v>
      </c>
      <c r="H3297" s="11">
        <f t="shared" si="1187"/>
        <v>0</v>
      </c>
      <c r="I3297" s="11">
        <f t="shared" si="1187"/>
        <v>0</v>
      </c>
      <c r="J3297" s="11">
        <f t="shared" si="1187"/>
        <v>0</v>
      </c>
      <c r="K3297" s="11">
        <f t="shared" si="1187"/>
        <v>0</v>
      </c>
      <c r="L3297" s="11">
        <f t="shared" si="1187"/>
        <v>0</v>
      </c>
      <c r="M3297" s="11">
        <f t="shared" si="1187"/>
        <v>0</v>
      </c>
      <c r="N3297" s="11">
        <f t="shared" si="1187"/>
        <v>0</v>
      </c>
      <c r="O3297" s="11">
        <f t="shared" si="1187"/>
        <v>0</v>
      </c>
      <c r="P3297" s="11">
        <f t="shared" si="1187"/>
        <v>0</v>
      </c>
      <c r="Q3297" s="11">
        <f t="shared" si="1187"/>
        <v>0</v>
      </c>
      <c r="R3297" s="11">
        <f t="shared" si="1187"/>
        <v>0</v>
      </c>
      <c r="S3297" s="11">
        <f t="shared" si="1187"/>
        <v>0</v>
      </c>
      <c r="T3297" s="11">
        <f t="shared" si="1187"/>
        <v>0</v>
      </c>
      <c r="U3297" s="11">
        <f t="shared" si="1187"/>
        <v>0</v>
      </c>
      <c r="V3297" s="11">
        <f t="shared" si="1187"/>
        <v>0</v>
      </c>
      <c r="W3297" s="11">
        <f t="shared" si="1187"/>
        <v>0</v>
      </c>
      <c r="X3297" s="11">
        <f t="shared" si="1187"/>
        <v>0</v>
      </c>
      <c r="Y3297" s="11">
        <f t="shared" si="1187"/>
        <v>0</v>
      </c>
      <c r="Z3297" s="11">
        <f t="shared" si="1187"/>
        <v>0</v>
      </c>
      <c r="AA3297" s="11">
        <f t="shared" si="1187"/>
        <v>0</v>
      </c>
      <c r="AB3297" s="11">
        <f t="shared" si="1187"/>
        <v>0</v>
      </c>
      <c r="AC3297" s="11">
        <f t="shared" si="1187"/>
        <v>0</v>
      </c>
      <c r="AD3297" s="11">
        <f t="shared" si="1187"/>
        <v>0</v>
      </c>
      <c r="AE3297" s="11">
        <f t="shared" si="1187"/>
        <v>0</v>
      </c>
      <c r="AF3297" s="11">
        <f t="shared" si="1187"/>
        <v>0</v>
      </c>
      <c r="AG3297" s="11">
        <f t="shared" si="1187"/>
        <v>0</v>
      </c>
      <c r="AH3297" s="11">
        <f t="shared" si="1187"/>
        <v>0</v>
      </c>
      <c r="AI3297" s="11">
        <f t="shared" si="1187"/>
        <v>0</v>
      </c>
      <c r="AJ3297" s="11">
        <f t="shared" si="1187"/>
        <v>48.961837884013718</v>
      </c>
      <c r="AK3297" s="11">
        <f t="shared" si="1187"/>
        <v>98.011134117856272</v>
      </c>
      <c r="AL3297" s="11">
        <f t="shared" si="1187"/>
        <v>138.50235253135526</v>
      </c>
      <c r="AM3297" s="11">
        <f t="shared" si="1187"/>
        <v>179.88717530562212</v>
      </c>
      <c r="AN3297" s="11">
        <f t="shared" si="1187"/>
        <v>219.71489146802642</v>
      </c>
      <c r="AO3297" s="11">
        <f t="shared" si="1187"/>
        <v>127.98645104910149</v>
      </c>
      <c r="AP3297" s="11">
        <f t="shared" si="1187"/>
        <v>251.86821118980939</v>
      </c>
      <c r="AQ3297" s="11">
        <f t="shared" si="1187"/>
        <v>380.36042097397433</v>
      </c>
      <c r="AR3297" s="11">
        <f t="shared" si="1187"/>
        <v>506.63801252654969</v>
      </c>
      <c r="AS3297" s="11">
        <f t="shared" si="1187"/>
        <v>638.29034818891512</v>
      </c>
      <c r="AT3297" s="11">
        <f t="shared" si="1187"/>
        <v>779.61138338511864</v>
      </c>
      <c r="AU3297" s="11">
        <f t="shared" si="1187"/>
        <v>935.3007731925386</v>
      </c>
      <c r="AV3297" s="11">
        <f t="shared" si="1187"/>
        <v>1104.5608663544729</v>
      </c>
      <c r="AW3297" s="11">
        <f t="shared" si="1187"/>
        <v>1283.658844529599</v>
      </c>
      <c r="AX3297" s="11"/>
    </row>
    <row r="3298" spans="3:50">
      <c r="C3298" s="10" t="s">
        <v>4</v>
      </c>
      <c r="D3298" s="9"/>
      <c r="E3298" s="8"/>
      <c r="F3298" s="3">
        <f t="shared" ref="F3298:AW3302" si="1188">F2738*F346</f>
        <v>0</v>
      </c>
      <c r="G3298" s="3">
        <f t="shared" si="1188"/>
        <v>0</v>
      </c>
      <c r="H3298" s="3">
        <f t="shared" si="1188"/>
        <v>0</v>
      </c>
      <c r="I3298" s="3">
        <f t="shared" si="1188"/>
        <v>0</v>
      </c>
      <c r="J3298" s="3">
        <f t="shared" si="1188"/>
        <v>0</v>
      </c>
      <c r="K3298" s="3">
        <f t="shared" si="1188"/>
        <v>0</v>
      </c>
      <c r="L3298" s="3">
        <f t="shared" si="1188"/>
        <v>0</v>
      </c>
      <c r="M3298" s="3">
        <f t="shared" si="1188"/>
        <v>0</v>
      </c>
      <c r="N3298" s="3">
        <f t="shared" si="1188"/>
        <v>0</v>
      </c>
      <c r="O3298" s="3">
        <f t="shared" si="1188"/>
        <v>0</v>
      </c>
      <c r="P3298" s="3">
        <f t="shared" si="1188"/>
        <v>0</v>
      </c>
      <c r="Q3298" s="3">
        <f t="shared" si="1188"/>
        <v>0</v>
      </c>
      <c r="R3298" s="3">
        <f t="shared" si="1188"/>
        <v>0</v>
      </c>
      <c r="S3298" s="3">
        <f t="shared" si="1188"/>
        <v>0</v>
      </c>
      <c r="T3298" s="3">
        <f t="shared" si="1188"/>
        <v>0</v>
      </c>
      <c r="U3298" s="3">
        <f t="shared" si="1188"/>
        <v>0</v>
      </c>
      <c r="V3298" s="3">
        <f t="shared" si="1188"/>
        <v>0</v>
      </c>
      <c r="W3298" s="3">
        <f t="shared" si="1188"/>
        <v>0</v>
      </c>
      <c r="X3298" s="3">
        <f t="shared" si="1188"/>
        <v>0</v>
      </c>
      <c r="Y3298" s="3">
        <f t="shared" si="1188"/>
        <v>0</v>
      </c>
      <c r="Z3298" s="3">
        <f t="shared" si="1188"/>
        <v>0</v>
      </c>
      <c r="AA3298" s="3">
        <f t="shared" si="1188"/>
        <v>0</v>
      </c>
      <c r="AB3298" s="3">
        <f t="shared" si="1188"/>
        <v>0</v>
      </c>
      <c r="AC3298" s="3">
        <f t="shared" si="1188"/>
        <v>0</v>
      </c>
      <c r="AD3298" s="3">
        <f t="shared" si="1188"/>
        <v>0</v>
      </c>
      <c r="AE3298" s="3">
        <f t="shared" si="1188"/>
        <v>0</v>
      </c>
      <c r="AF3298" s="3">
        <f t="shared" si="1188"/>
        <v>0</v>
      </c>
      <c r="AG3298" s="3">
        <f t="shared" si="1188"/>
        <v>0</v>
      </c>
      <c r="AH3298" s="3">
        <f t="shared" si="1188"/>
        <v>0</v>
      </c>
      <c r="AI3298" s="3">
        <f t="shared" si="1188"/>
        <v>0</v>
      </c>
      <c r="AJ3298" s="3">
        <f t="shared" si="1188"/>
        <v>0</v>
      </c>
      <c r="AK3298" s="3">
        <f t="shared" si="1188"/>
        <v>0</v>
      </c>
      <c r="AL3298" s="3">
        <f t="shared" si="1188"/>
        <v>0</v>
      </c>
      <c r="AM3298" s="3">
        <f t="shared" si="1188"/>
        <v>0</v>
      </c>
      <c r="AN3298" s="3">
        <f t="shared" si="1188"/>
        <v>0</v>
      </c>
      <c r="AO3298" s="3">
        <f t="shared" si="1188"/>
        <v>0</v>
      </c>
      <c r="AP3298" s="3">
        <f t="shared" si="1188"/>
        <v>0</v>
      </c>
      <c r="AQ3298" s="3">
        <f t="shared" si="1188"/>
        <v>0</v>
      </c>
      <c r="AR3298" s="3">
        <f t="shared" si="1188"/>
        <v>0</v>
      </c>
      <c r="AS3298" s="3">
        <f t="shared" si="1188"/>
        <v>0</v>
      </c>
      <c r="AT3298" s="3">
        <f t="shared" si="1188"/>
        <v>0</v>
      </c>
      <c r="AU3298" s="3">
        <f t="shared" si="1188"/>
        <v>0</v>
      </c>
      <c r="AV3298" s="3">
        <f t="shared" si="1188"/>
        <v>0</v>
      </c>
      <c r="AW3298" s="3">
        <f t="shared" si="1188"/>
        <v>0</v>
      </c>
      <c r="AX3298" s="3"/>
    </row>
    <row r="3299" spans="3:50">
      <c r="C3299" s="10" t="s">
        <v>3</v>
      </c>
      <c r="D3299" s="9"/>
      <c r="E3299" s="8"/>
      <c r="F3299" s="3">
        <f t="shared" si="1188"/>
        <v>0</v>
      </c>
      <c r="G3299" s="3">
        <f t="shared" si="1188"/>
        <v>0</v>
      </c>
      <c r="H3299" s="3">
        <f t="shared" si="1188"/>
        <v>0</v>
      </c>
      <c r="I3299" s="3">
        <f t="shared" si="1188"/>
        <v>0</v>
      </c>
      <c r="J3299" s="3">
        <f t="shared" si="1188"/>
        <v>0</v>
      </c>
      <c r="K3299" s="3">
        <f t="shared" si="1188"/>
        <v>0</v>
      </c>
      <c r="L3299" s="3">
        <f t="shared" si="1188"/>
        <v>0</v>
      </c>
      <c r="M3299" s="3">
        <f t="shared" si="1188"/>
        <v>0</v>
      </c>
      <c r="N3299" s="3">
        <f t="shared" si="1188"/>
        <v>0</v>
      </c>
      <c r="O3299" s="3">
        <f t="shared" si="1188"/>
        <v>0</v>
      </c>
      <c r="P3299" s="3">
        <f t="shared" si="1188"/>
        <v>0</v>
      </c>
      <c r="Q3299" s="3">
        <f t="shared" si="1188"/>
        <v>0</v>
      </c>
      <c r="R3299" s="3">
        <f t="shared" si="1188"/>
        <v>0</v>
      </c>
      <c r="S3299" s="3">
        <f t="shared" si="1188"/>
        <v>0</v>
      </c>
      <c r="T3299" s="3">
        <f t="shared" si="1188"/>
        <v>0</v>
      </c>
      <c r="U3299" s="3">
        <f t="shared" si="1188"/>
        <v>0</v>
      </c>
      <c r="V3299" s="3">
        <f t="shared" si="1188"/>
        <v>0</v>
      </c>
      <c r="W3299" s="3">
        <f t="shared" si="1188"/>
        <v>0</v>
      </c>
      <c r="X3299" s="3">
        <f t="shared" si="1188"/>
        <v>0</v>
      </c>
      <c r="Y3299" s="3">
        <f t="shared" si="1188"/>
        <v>0</v>
      </c>
      <c r="Z3299" s="3">
        <f t="shared" si="1188"/>
        <v>0</v>
      </c>
      <c r="AA3299" s="3">
        <f t="shared" si="1188"/>
        <v>0</v>
      </c>
      <c r="AB3299" s="3">
        <f t="shared" si="1188"/>
        <v>0</v>
      </c>
      <c r="AC3299" s="3">
        <f t="shared" si="1188"/>
        <v>0</v>
      </c>
      <c r="AD3299" s="3">
        <f t="shared" si="1188"/>
        <v>0</v>
      </c>
      <c r="AE3299" s="3">
        <f t="shared" si="1188"/>
        <v>0</v>
      </c>
      <c r="AF3299" s="3">
        <f t="shared" si="1188"/>
        <v>0</v>
      </c>
      <c r="AG3299" s="3">
        <f t="shared" si="1188"/>
        <v>0</v>
      </c>
      <c r="AH3299" s="3">
        <f t="shared" si="1188"/>
        <v>0</v>
      </c>
      <c r="AI3299" s="3">
        <f t="shared" si="1188"/>
        <v>0</v>
      </c>
      <c r="AJ3299" s="3">
        <f t="shared" si="1188"/>
        <v>0</v>
      </c>
      <c r="AK3299" s="3">
        <f t="shared" si="1188"/>
        <v>0</v>
      </c>
      <c r="AL3299" s="3">
        <f t="shared" si="1188"/>
        <v>0</v>
      </c>
      <c r="AM3299" s="3">
        <f t="shared" si="1188"/>
        <v>0</v>
      </c>
      <c r="AN3299" s="3">
        <f t="shared" si="1188"/>
        <v>0</v>
      </c>
      <c r="AO3299" s="3">
        <f t="shared" si="1188"/>
        <v>0</v>
      </c>
      <c r="AP3299" s="3">
        <f t="shared" si="1188"/>
        <v>0</v>
      </c>
      <c r="AQ3299" s="3">
        <f t="shared" si="1188"/>
        <v>0</v>
      </c>
      <c r="AR3299" s="3">
        <f t="shared" si="1188"/>
        <v>0</v>
      </c>
      <c r="AS3299" s="3">
        <f t="shared" si="1188"/>
        <v>0</v>
      </c>
      <c r="AT3299" s="3">
        <f t="shared" si="1188"/>
        <v>0</v>
      </c>
      <c r="AU3299" s="3">
        <f t="shared" si="1188"/>
        <v>0</v>
      </c>
      <c r="AV3299" s="3">
        <f t="shared" si="1188"/>
        <v>0</v>
      </c>
      <c r="AW3299" s="3">
        <f t="shared" si="1188"/>
        <v>0</v>
      </c>
      <c r="AX3299" s="3"/>
    </row>
    <row r="3300" spans="3:50">
      <c r="C3300" s="10" t="s">
        <v>2</v>
      </c>
      <c r="D3300" s="9"/>
      <c r="E3300" s="8"/>
      <c r="F3300" s="3">
        <f t="shared" si="1188"/>
        <v>0</v>
      </c>
      <c r="G3300" s="3">
        <f t="shared" si="1188"/>
        <v>0</v>
      </c>
      <c r="H3300" s="3">
        <f t="shared" si="1188"/>
        <v>0</v>
      </c>
      <c r="I3300" s="3">
        <f t="shared" si="1188"/>
        <v>0</v>
      </c>
      <c r="J3300" s="3">
        <f t="shared" si="1188"/>
        <v>0</v>
      </c>
      <c r="K3300" s="3">
        <f t="shared" si="1188"/>
        <v>0</v>
      </c>
      <c r="L3300" s="3">
        <f t="shared" si="1188"/>
        <v>0</v>
      </c>
      <c r="M3300" s="3">
        <f t="shared" si="1188"/>
        <v>0</v>
      </c>
      <c r="N3300" s="3">
        <f t="shared" si="1188"/>
        <v>0</v>
      </c>
      <c r="O3300" s="3">
        <f t="shared" si="1188"/>
        <v>0</v>
      </c>
      <c r="P3300" s="3">
        <f t="shared" si="1188"/>
        <v>0</v>
      </c>
      <c r="Q3300" s="3">
        <f t="shared" si="1188"/>
        <v>0</v>
      </c>
      <c r="R3300" s="3">
        <f t="shared" si="1188"/>
        <v>0</v>
      </c>
      <c r="S3300" s="3">
        <f t="shared" si="1188"/>
        <v>0</v>
      </c>
      <c r="T3300" s="3">
        <f t="shared" si="1188"/>
        <v>0</v>
      </c>
      <c r="U3300" s="3">
        <f t="shared" si="1188"/>
        <v>0</v>
      </c>
      <c r="V3300" s="3">
        <f t="shared" si="1188"/>
        <v>0</v>
      </c>
      <c r="W3300" s="3">
        <f t="shared" si="1188"/>
        <v>0</v>
      </c>
      <c r="X3300" s="3">
        <f t="shared" si="1188"/>
        <v>0</v>
      </c>
      <c r="Y3300" s="3">
        <f t="shared" si="1188"/>
        <v>0</v>
      </c>
      <c r="Z3300" s="3">
        <f t="shared" si="1188"/>
        <v>0</v>
      </c>
      <c r="AA3300" s="3">
        <f t="shared" si="1188"/>
        <v>0</v>
      </c>
      <c r="AB3300" s="3">
        <f t="shared" si="1188"/>
        <v>0</v>
      </c>
      <c r="AC3300" s="3">
        <f t="shared" si="1188"/>
        <v>0</v>
      </c>
      <c r="AD3300" s="3">
        <f t="shared" si="1188"/>
        <v>0</v>
      </c>
      <c r="AE3300" s="3">
        <f t="shared" si="1188"/>
        <v>0</v>
      </c>
      <c r="AF3300" s="3">
        <f t="shared" si="1188"/>
        <v>0</v>
      </c>
      <c r="AG3300" s="3">
        <f t="shared" si="1188"/>
        <v>0</v>
      </c>
      <c r="AH3300" s="3">
        <f t="shared" si="1188"/>
        <v>0</v>
      </c>
      <c r="AI3300" s="3">
        <f t="shared" si="1188"/>
        <v>0</v>
      </c>
      <c r="AJ3300" s="3">
        <f t="shared" si="1188"/>
        <v>23.883374740652883</v>
      </c>
      <c r="AK3300" s="3">
        <f t="shared" si="1188"/>
        <v>47.281772688395876</v>
      </c>
      <c r="AL3300" s="3">
        <f t="shared" si="1188"/>
        <v>66.097526955633185</v>
      </c>
      <c r="AM3300" s="3">
        <f t="shared" si="1188"/>
        <v>84.94972040876155</v>
      </c>
      <c r="AN3300" s="3">
        <f t="shared" si="1188"/>
        <v>102.70079579693474</v>
      </c>
      <c r="AO3300" s="3">
        <f t="shared" si="1188"/>
        <v>119.65271843692194</v>
      </c>
      <c r="AP3300" s="3">
        <f t="shared" si="1188"/>
        <v>220.58238217619598</v>
      </c>
      <c r="AQ3300" s="3">
        <f t="shared" si="1188"/>
        <v>325.00916933484677</v>
      </c>
      <c r="AR3300" s="3">
        <f t="shared" si="1188"/>
        <v>426.88830956964307</v>
      </c>
      <c r="AS3300" s="3">
        <f t="shared" si="1188"/>
        <v>532.64938130386759</v>
      </c>
      <c r="AT3300" s="3">
        <f t="shared" si="1188"/>
        <v>645.7638392346272</v>
      </c>
      <c r="AU3300" s="3">
        <f t="shared" si="1188"/>
        <v>769.98828138724764</v>
      </c>
      <c r="AV3300" s="3">
        <f t="shared" si="1188"/>
        <v>904.52895701054365</v>
      </c>
      <c r="AW3300" s="3">
        <f t="shared" si="1188"/>
        <v>1046.2417477868523</v>
      </c>
      <c r="AX3300" s="3"/>
    </row>
    <row r="3301" spans="3:50">
      <c r="C3301" s="10" t="s">
        <v>1</v>
      </c>
      <c r="D3301" s="9"/>
      <c r="E3301" s="8"/>
      <c r="F3301" s="3">
        <f t="shared" si="1188"/>
        <v>0</v>
      </c>
      <c r="G3301" s="3">
        <f t="shared" si="1188"/>
        <v>0</v>
      </c>
      <c r="H3301" s="3">
        <f t="shared" si="1188"/>
        <v>0</v>
      </c>
      <c r="I3301" s="3">
        <f t="shared" si="1188"/>
        <v>0</v>
      </c>
      <c r="J3301" s="3">
        <f t="shared" si="1188"/>
        <v>0</v>
      </c>
      <c r="K3301" s="3">
        <f t="shared" si="1188"/>
        <v>0</v>
      </c>
      <c r="L3301" s="3">
        <f t="shared" si="1188"/>
        <v>0</v>
      </c>
      <c r="M3301" s="3">
        <f t="shared" si="1188"/>
        <v>0</v>
      </c>
      <c r="N3301" s="3">
        <f t="shared" si="1188"/>
        <v>0</v>
      </c>
      <c r="O3301" s="3">
        <f t="shared" si="1188"/>
        <v>0</v>
      </c>
      <c r="P3301" s="3">
        <f t="shared" si="1188"/>
        <v>0</v>
      </c>
      <c r="Q3301" s="3">
        <f t="shared" si="1188"/>
        <v>0</v>
      </c>
      <c r="R3301" s="3">
        <f t="shared" si="1188"/>
        <v>0</v>
      </c>
      <c r="S3301" s="3">
        <f t="shared" si="1188"/>
        <v>0</v>
      </c>
      <c r="T3301" s="3">
        <f t="shared" si="1188"/>
        <v>0</v>
      </c>
      <c r="U3301" s="3">
        <f t="shared" si="1188"/>
        <v>0</v>
      </c>
      <c r="V3301" s="3">
        <f t="shared" si="1188"/>
        <v>0</v>
      </c>
      <c r="W3301" s="3">
        <f t="shared" si="1188"/>
        <v>0</v>
      </c>
      <c r="X3301" s="3">
        <f t="shared" si="1188"/>
        <v>0</v>
      </c>
      <c r="Y3301" s="3">
        <f t="shared" si="1188"/>
        <v>0</v>
      </c>
      <c r="Z3301" s="3">
        <f t="shared" si="1188"/>
        <v>0</v>
      </c>
      <c r="AA3301" s="3">
        <f t="shared" si="1188"/>
        <v>0</v>
      </c>
      <c r="AB3301" s="3">
        <f t="shared" si="1188"/>
        <v>0</v>
      </c>
      <c r="AC3301" s="3">
        <f t="shared" si="1188"/>
        <v>0</v>
      </c>
      <c r="AD3301" s="3">
        <f t="shared" si="1188"/>
        <v>0</v>
      </c>
      <c r="AE3301" s="3">
        <f t="shared" si="1188"/>
        <v>0</v>
      </c>
      <c r="AF3301" s="3">
        <f t="shared" si="1188"/>
        <v>0</v>
      </c>
      <c r="AG3301" s="3">
        <f t="shared" si="1188"/>
        <v>0</v>
      </c>
      <c r="AH3301" s="3">
        <f t="shared" si="1188"/>
        <v>0</v>
      </c>
      <c r="AI3301" s="3">
        <f t="shared" si="1188"/>
        <v>0</v>
      </c>
      <c r="AJ3301" s="3">
        <f t="shared" si="1188"/>
        <v>25.078463143360832</v>
      </c>
      <c r="AK3301" s="3">
        <f t="shared" si="1188"/>
        <v>50.729361429460397</v>
      </c>
      <c r="AL3301" s="3">
        <f t="shared" si="1188"/>
        <v>72.404825575722086</v>
      </c>
      <c r="AM3301" s="3">
        <f t="shared" si="1188"/>
        <v>94.937454896860558</v>
      </c>
      <c r="AN3301" s="3">
        <f t="shared" si="1188"/>
        <v>117.01409567109168</v>
      </c>
      <c r="AO3301" s="3">
        <f t="shared" si="1188"/>
        <v>8.3337326121795403</v>
      </c>
      <c r="AP3301" s="3">
        <f t="shared" si="1188"/>
        <v>31.285829013613405</v>
      </c>
      <c r="AQ3301" s="3">
        <f t="shared" si="1188"/>
        <v>55.35125163912754</v>
      </c>
      <c r="AR3301" s="3">
        <f t="shared" si="1188"/>
        <v>79.749702956906617</v>
      </c>
      <c r="AS3301" s="3">
        <f t="shared" si="1188"/>
        <v>105.64096688504749</v>
      </c>
      <c r="AT3301" s="3">
        <f t="shared" si="1188"/>
        <v>133.84754415049144</v>
      </c>
      <c r="AU3301" s="3">
        <f t="shared" si="1188"/>
        <v>165.31249180529096</v>
      </c>
      <c r="AV3301" s="3">
        <f t="shared" si="1188"/>
        <v>200.03190934392913</v>
      </c>
      <c r="AW3301" s="3">
        <f t="shared" si="1188"/>
        <v>237.41709674274671</v>
      </c>
      <c r="AX3301" s="3"/>
    </row>
    <row r="3302" spans="3:50">
      <c r="C3302" s="7" t="s">
        <v>0</v>
      </c>
      <c r="D3302" s="6"/>
      <c r="E3302" s="5"/>
      <c r="F3302" s="4">
        <f t="shared" si="1188"/>
        <v>0</v>
      </c>
      <c r="G3302" s="4">
        <f t="shared" si="1188"/>
        <v>0</v>
      </c>
      <c r="H3302" s="4">
        <f t="shared" si="1188"/>
        <v>0</v>
      </c>
      <c r="I3302" s="4">
        <f t="shared" si="1188"/>
        <v>0</v>
      </c>
      <c r="J3302" s="4">
        <f t="shared" si="1188"/>
        <v>0</v>
      </c>
      <c r="K3302" s="4">
        <f t="shared" si="1188"/>
        <v>0</v>
      </c>
      <c r="L3302" s="4">
        <f t="shared" si="1188"/>
        <v>0</v>
      </c>
      <c r="M3302" s="4">
        <f t="shared" si="1188"/>
        <v>0</v>
      </c>
      <c r="N3302" s="4">
        <f t="shared" si="1188"/>
        <v>0</v>
      </c>
      <c r="O3302" s="4">
        <f t="shared" si="1188"/>
        <v>0</v>
      </c>
      <c r="P3302" s="4">
        <f t="shared" si="1188"/>
        <v>0</v>
      </c>
      <c r="Q3302" s="4">
        <f t="shared" si="1188"/>
        <v>0</v>
      </c>
      <c r="R3302" s="4">
        <f t="shared" si="1188"/>
        <v>0</v>
      </c>
      <c r="S3302" s="4">
        <f t="shared" si="1188"/>
        <v>0</v>
      </c>
      <c r="T3302" s="4">
        <f t="shared" si="1188"/>
        <v>0</v>
      </c>
      <c r="U3302" s="4">
        <f t="shared" si="1188"/>
        <v>0</v>
      </c>
      <c r="V3302" s="4">
        <f t="shared" si="1188"/>
        <v>0</v>
      </c>
      <c r="W3302" s="4">
        <f t="shared" si="1188"/>
        <v>0</v>
      </c>
      <c r="X3302" s="4">
        <f t="shared" si="1188"/>
        <v>0</v>
      </c>
      <c r="Y3302" s="4">
        <f t="shared" si="1188"/>
        <v>0</v>
      </c>
      <c r="Z3302" s="4">
        <f t="shared" si="1188"/>
        <v>0</v>
      </c>
      <c r="AA3302" s="4">
        <f t="shared" si="1188"/>
        <v>0</v>
      </c>
      <c r="AB3302" s="4">
        <f t="shared" si="1188"/>
        <v>0</v>
      </c>
      <c r="AC3302" s="4">
        <f t="shared" si="1188"/>
        <v>0</v>
      </c>
      <c r="AD3302" s="4">
        <f t="shared" si="1188"/>
        <v>0</v>
      </c>
      <c r="AE3302" s="4">
        <f t="shared" si="1188"/>
        <v>0</v>
      </c>
      <c r="AF3302" s="4">
        <f t="shared" si="1188"/>
        <v>0</v>
      </c>
      <c r="AG3302" s="4">
        <f t="shared" si="1188"/>
        <v>0</v>
      </c>
      <c r="AH3302" s="4">
        <f t="shared" si="1188"/>
        <v>0</v>
      </c>
      <c r="AI3302" s="4">
        <f t="shared" si="1188"/>
        <v>0</v>
      </c>
      <c r="AJ3302" s="4">
        <f t="shared" si="1188"/>
        <v>0</v>
      </c>
      <c r="AK3302" s="4">
        <f t="shared" si="1188"/>
        <v>0</v>
      </c>
      <c r="AL3302" s="4">
        <f t="shared" si="1188"/>
        <v>0</v>
      </c>
      <c r="AM3302" s="4">
        <f t="shared" si="1188"/>
        <v>0</v>
      </c>
      <c r="AN3302" s="4">
        <f t="shared" si="1188"/>
        <v>0</v>
      </c>
      <c r="AO3302" s="4">
        <f t="shared" si="1188"/>
        <v>0</v>
      </c>
      <c r="AP3302" s="4">
        <f t="shared" si="1188"/>
        <v>0</v>
      </c>
      <c r="AQ3302" s="4">
        <f t="shared" si="1188"/>
        <v>0</v>
      </c>
      <c r="AR3302" s="4">
        <f t="shared" si="1188"/>
        <v>0</v>
      </c>
      <c r="AS3302" s="4">
        <f t="shared" si="1188"/>
        <v>0</v>
      </c>
      <c r="AT3302" s="4">
        <f t="shared" si="1188"/>
        <v>0</v>
      </c>
      <c r="AU3302" s="4">
        <f t="shared" si="1188"/>
        <v>0</v>
      </c>
      <c r="AV3302" s="4">
        <f t="shared" si="1188"/>
        <v>0</v>
      </c>
      <c r="AW3302" s="4">
        <f t="shared" si="1188"/>
        <v>0</v>
      </c>
      <c r="AX3302" s="3"/>
    </row>
    <row r="3303" spans="3:50">
      <c r="C3303" s="14">
        <v>32</v>
      </c>
      <c r="D3303" s="13"/>
      <c r="E3303" s="12"/>
      <c r="F3303" s="11">
        <f t="shared" ref="F3303:AW3303" si="1189">SUM(F3304:F3308)</f>
        <v>0</v>
      </c>
      <c r="G3303" s="11">
        <f t="shared" si="1189"/>
        <v>0</v>
      </c>
      <c r="H3303" s="11">
        <f t="shared" si="1189"/>
        <v>0</v>
      </c>
      <c r="I3303" s="11">
        <f t="shared" si="1189"/>
        <v>0</v>
      </c>
      <c r="J3303" s="11">
        <f t="shared" si="1189"/>
        <v>0</v>
      </c>
      <c r="K3303" s="11">
        <f t="shared" si="1189"/>
        <v>0</v>
      </c>
      <c r="L3303" s="11">
        <f t="shared" si="1189"/>
        <v>0</v>
      </c>
      <c r="M3303" s="11">
        <f t="shared" si="1189"/>
        <v>0</v>
      </c>
      <c r="N3303" s="11">
        <f t="shared" si="1189"/>
        <v>0</v>
      </c>
      <c r="O3303" s="11">
        <f t="shared" si="1189"/>
        <v>0</v>
      </c>
      <c r="P3303" s="11">
        <f t="shared" si="1189"/>
        <v>0</v>
      </c>
      <c r="Q3303" s="11">
        <f t="shared" si="1189"/>
        <v>0</v>
      </c>
      <c r="R3303" s="11">
        <f t="shared" si="1189"/>
        <v>0</v>
      </c>
      <c r="S3303" s="11">
        <f t="shared" si="1189"/>
        <v>0</v>
      </c>
      <c r="T3303" s="11">
        <f t="shared" si="1189"/>
        <v>0</v>
      </c>
      <c r="U3303" s="11">
        <f t="shared" si="1189"/>
        <v>0</v>
      </c>
      <c r="V3303" s="11">
        <f t="shared" si="1189"/>
        <v>0</v>
      </c>
      <c r="W3303" s="11">
        <f t="shared" si="1189"/>
        <v>0</v>
      </c>
      <c r="X3303" s="11">
        <f t="shared" si="1189"/>
        <v>0</v>
      </c>
      <c r="Y3303" s="11">
        <f t="shared" si="1189"/>
        <v>0</v>
      </c>
      <c r="Z3303" s="11">
        <f t="shared" si="1189"/>
        <v>0</v>
      </c>
      <c r="AA3303" s="11">
        <f t="shared" si="1189"/>
        <v>0</v>
      </c>
      <c r="AB3303" s="11">
        <f t="shared" si="1189"/>
        <v>0</v>
      </c>
      <c r="AC3303" s="11">
        <f t="shared" si="1189"/>
        <v>0</v>
      </c>
      <c r="AD3303" s="11">
        <f t="shared" si="1189"/>
        <v>0</v>
      </c>
      <c r="AE3303" s="11">
        <f t="shared" si="1189"/>
        <v>0</v>
      </c>
      <c r="AF3303" s="11">
        <f t="shared" si="1189"/>
        <v>0</v>
      </c>
      <c r="AG3303" s="11">
        <f t="shared" si="1189"/>
        <v>0</v>
      </c>
      <c r="AH3303" s="11">
        <f t="shared" si="1189"/>
        <v>0</v>
      </c>
      <c r="AI3303" s="11">
        <f t="shared" si="1189"/>
        <v>0</v>
      </c>
      <c r="AJ3303" s="11">
        <f t="shared" si="1189"/>
        <v>0</v>
      </c>
      <c r="AK3303" s="11">
        <f t="shared" si="1189"/>
        <v>42.576036489031644</v>
      </c>
      <c r="AL3303" s="11">
        <f t="shared" si="1189"/>
        <v>85.226578635172217</v>
      </c>
      <c r="AM3303" s="11">
        <f t="shared" si="1189"/>
        <v>120.43402654927102</v>
      </c>
      <c r="AN3303" s="11">
        <f t="shared" si="1189"/>
        <v>156.41736088145984</v>
      </c>
      <c r="AO3303" s="11">
        <f t="shared" si="1189"/>
        <v>191.04567193892021</v>
      </c>
      <c r="AP3303" s="11">
        <f t="shared" si="1189"/>
        <v>111.46160238944867</v>
      </c>
      <c r="AQ3303" s="11">
        <f t="shared" si="1189"/>
        <v>219.30487110590289</v>
      </c>
      <c r="AR3303" s="11">
        <f t="shared" si="1189"/>
        <v>331.16093315021965</v>
      </c>
      <c r="AS3303" s="11">
        <f t="shared" si="1189"/>
        <v>441.0869169611201</v>
      </c>
      <c r="AT3303" s="11">
        <f t="shared" si="1189"/>
        <v>555.69034131059379</v>
      </c>
      <c r="AU3303" s="11">
        <f t="shared" si="1189"/>
        <v>678.70916091313109</v>
      </c>
      <c r="AV3303" s="11">
        <f t="shared" si="1189"/>
        <v>814.23437277665357</v>
      </c>
      <c r="AW3303" s="11">
        <f t="shared" si="1189"/>
        <v>961.57117287172275</v>
      </c>
      <c r="AX3303" s="11"/>
    </row>
    <row r="3304" spans="3:50">
      <c r="C3304" s="10" t="s">
        <v>4</v>
      </c>
      <c r="D3304" s="9"/>
      <c r="E3304" s="8"/>
      <c r="F3304" s="3">
        <f t="shared" ref="F3304:AW3308" si="1190">F2744*F352</f>
        <v>0</v>
      </c>
      <c r="G3304" s="3">
        <f t="shared" si="1190"/>
        <v>0</v>
      </c>
      <c r="H3304" s="3">
        <f t="shared" si="1190"/>
        <v>0</v>
      </c>
      <c r="I3304" s="3">
        <f t="shared" si="1190"/>
        <v>0</v>
      </c>
      <c r="J3304" s="3">
        <f t="shared" si="1190"/>
        <v>0</v>
      </c>
      <c r="K3304" s="3">
        <f t="shared" si="1190"/>
        <v>0</v>
      </c>
      <c r="L3304" s="3">
        <f t="shared" si="1190"/>
        <v>0</v>
      </c>
      <c r="M3304" s="3">
        <f t="shared" si="1190"/>
        <v>0</v>
      </c>
      <c r="N3304" s="3">
        <f t="shared" si="1190"/>
        <v>0</v>
      </c>
      <c r="O3304" s="3">
        <f t="shared" si="1190"/>
        <v>0</v>
      </c>
      <c r="P3304" s="3">
        <f t="shared" si="1190"/>
        <v>0</v>
      </c>
      <c r="Q3304" s="3">
        <f t="shared" si="1190"/>
        <v>0</v>
      </c>
      <c r="R3304" s="3">
        <f t="shared" si="1190"/>
        <v>0</v>
      </c>
      <c r="S3304" s="3">
        <f t="shared" si="1190"/>
        <v>0</v>
      </c>
      <c r="T3304" s="3">
        <f t="shared" si="1190"/>
        <v>0</v>
      </c>
      <c r="U3304" s="3">
        <f t="shared" si="1190"/>
        <v>0</v>
      </c>
      <c r="V3304" s="3">
        <f t="shared" si="1190"/>
        <v>0</v>
      </c>
      <c r="W3304" s="3">
        <f t="shared" si="1190"/>
        <v>0</v>
      </c>
      <c r="X3304" s="3">
        <f t="shared" si="1190"/>
        <v>0</v>
      </c>
      <c r="Y3304" s="3">
        <f t="shared" si="1190"/>
        <v>0</v>
      </c>
      <c r="Z3304" s="3">
        <f t="shared" si="1190"/>
        <v>0</v>
      </c>
      <c r="AA3304" s="3">
        <f t="shared" si="1190"/>
        <v>0</v>
      </c>
      <c r="AB3304" s="3">
        <f t="shared" si="1190"/>
        <v>0</v>
      </c>
      <c r="AC3304" s="3">
        <f t="shared" si="1190"/>
        <v>0</v>
      </c>
      <c r="AD3304" s="3">
        <f t="shared" si="1190"/>
        <v>0</v>
      </c>
      <c r="AE3304" s="3">
        <f t="shared" si="1190"/>
        <v>0</v>
      </c>
      <c r="AF3304" s="3">
        <f t="shared" si="1190"/>
        <v>0</v>
      </c>
      <c r="AG3304" s="3">
        <f t="shared" si="1190"/>
        <v>0</v>
      </c>
      <c r="AH3304" s="3">
        <f t="shared" si="1190"/>
        <v>0</v>
      </c>
      <c r="AI3304" s="3">
        <f t="shared" si="1190"/>
        <v>0</v>
      </c>
      <c r="AJ3304" s="3">
        <f t="shared" si="1190"/>
        <v>0</v>
      </c>
      <c r="AK3304" s="3">
        <f t="shared" si="1190"/>
        <v>0</v>
      </c>
      <c r="AL3304" s="3">
        <f t="shared" si="1190"/>
        <v>0</v>
      </c>
      <c r="AM3304" s="3">
        <f t="shared" si="1190"/>
        <v>0</v>
      </c>
      <c r="AN3304" s="3">
        <f t="shared" si="1190"/>
        <v>0</v>
      </c>
      <c r="AO3304" s="3">
        <f t="shared" si="1190"/>
        <v>0</v>
      </c>
      <c r="AP3304" s="3">
        <f t="shared" si="1190"/>
        <v>0</v>
      </c>
      <c r="AQ3304" s="3">
        <f t="shared" si="1190"/>
        <v>0</v>
      </c>
      <c r="AR3304" s="3">
        <f t="shared" si="1190"/>
        <v>0</v>
      </c>
      <c r="AS3304" s="3">
        <f t="shared" si="1190"/>
        <v>0</v>
      </c>
      <c r="AT3304" s="3">
        <f t="shared" si="1190"/>
        <v>0</v>
      </c>
      <c r="AU3304" s="3">
        <f t="shared" si="1190"/>
        <v>0</v>
      </c>
      <c r="AV3304" s="3">
        <f t="shared" si="1190"/>
        <v>0</v>
      </c>
      <c r="AW3304" s="3">
        <f t="shared" si="1190"/>
        <v>0</v>
      </c>
      <c r="AX3304" s="3"/>
    </row>
    <row r="3305" spans="3:50">
      <c r="C3305" s="10" t="s">
        <v>3</v>
      </c>
      <c r="D3305" s="9"/>
      <c r="E3305" s="8"/>
      <c r="F3305" s="3">
        <f t="shared" si="1190"/>
        <v>0</v>
      </c>
      <c r="G3305" s="3">
        <f t="shared" si="1190"/>
        <v>0</v>
      </c>
      <c r="H3305" s="3">
        <f t="shared" si="1190"/>
        <v>0</v>
      </c>
      <c r="I3305" s="3">
        <f t="shared" si="1190"/>
        <v>0</v>
      </c>
      <c r="J3305" s="3">
        <f t="shared" si="1190"/>
        <v>0</v>
      </c>
      <c r="K3305" s="3">
        <f t="shared" si="1190"/>
        <v>0</v>
      </c>
      <c r="L3305" s="3">
        <f t="shared" si="1190"/>
        <v>0</v>
      </c>
      <c r="M3305" s="3">
        <f t="shared" si="1190"/>
        <v>0</v>
      </c>
      <c r="N3305" s="3">
        <f t="shared" si="1190"/>
        <v>0</v>
      </c>
      <c r="O3305" s="3">
        <f t="shared" si="1190"/>
        <v>0</v>
      </c>
      <c r="P3305" s="3">
        <f t="shared" si="1190"/>
        <v>0</v>
      </c>
      <c r="Q3305" s="3">
        <f t="shared" si="1190"/>
        <v>0</v>
      </c>
      <c r="R3305" s="3">
        <f t="shared" si="1190"/>
        <v>0</v>
      </c>
      <c r="S3305" s="3">
        <f t="shared" si="1190"/>
        <v>0</v>
      </c>
      <c r="T3305" s="3">
        <f t="shared" si="1190"/>
        <v>0</v>
      </c>
      <c r="U3305" s="3">
        <f t="shared" si="1190"/>
        <v>0</v>
      </c>
      <c r="V3305" s="3">
        <f t="shared" si="1190"/>
        <v>0</v>
      </c>
      <c r="W3305" s="3">
        <f t="shared" si="1190"/>
        <v>0</v>
      </c>
      <c r="X3305" s="3">
        <f t="shared" si="1190"/>
        <v>0</v>
      </c>
      <c r="Y3305" s="3">
        <f t="shared" si="1190"/>
        <v>0</v>
      </c>
      <c r="Z3305" s="3">
        <f t="shared" si="1190"/>
        <v>0</v>
      </c>
      <c r="AA3305" s="3">
        <f t="shared" si="1190"/>
        <v>0</v>
      </c>
      <c r="AB3305" s="3">
        <f t="shared" si="1190"/>
        <v>0</v>
      </c>
      <c r="AC3305" s="3">
        <f t="shared" si="1190"/>
        <v>0</v>
      </c>
      <c r="AD3305" s="3">
        <f t="shared" si="1190"/>
        <v>0</v>
      </c>
      <c r="AE3305" s="3">
        <f t="shared" si="1190"/>
        <v>0</v>
      </c>
      <c r="AF3305" s="3">
        <f t="shared" si="1190"/>
        <v>0</v>
      </c>
      <c r="AG3305" s="3">
        <f t="shared" si="1190"/>
        <v>0</v>
      </c>
      <c r="AH3305" s="3">
        <f t="shared" si="1190"/>
        <v>0</v>
      </c>
      <c r="AI3305" s="3">
        <f t="shared" si="1190"/>
        <v>0</v>
      </c>
      <c r="AJ3305" s="3">
        <f t="shared" si="1190"/>
        <v>0</v>
      </c>
      <c r="AK3305" s="3">
        <f t="shared" si="1190"/>
        <v>0</v>
      </c>
      <c r="AL3305" s="3">
        <f t="shared" si="1190"/>
        <v>0</v>
      </c>
      <c r="AM3305" s="3">
        <f t="shared" si="1190"/>
        <v>0</v>
      </c>
      <c r="AN3305" s="3">
        <f t="shared" si="1190"/>
        <v>0</v>
      </c>
      <c r="AO3305" s="3">
        <f t="shared" si="1190"/>
        <v>0</v>
      </c>
      <c r="AP3305" s="3">
        <f t="shared" si="1190"/>
        <v>0</v>
      </c>
      <c r="AQ3305" s="3">
        <f t="shared" si="1190"/>
        <v>0</v>
      </c>
      <c r="AR3305" s="3">
        <f t="shared" si="1190"/>
        <v>0</v>
      </c>
      <c r="AS3305" s="3">
        <f t="shared" si="1190"/>
        <v>0</v>
      </c>
      <c r="AT3305" s="3">
        <f t="shared" si="1190"/>
        <v>0</v>
      </c>
      <c r="AU3305" s="3">
        <f t="shared" si="1190"/>
        <v>0</v>
      </c>
      <c r="AV3305" s="3">
        <f t="shared" si="1190"/>
        <v>0</v>
      </c>
      <c r="AW3305" s="3">
        <f t="shared" si="1190"/>
        <v>0</v>
      </c>
      <c r="AX3305" s="3"/>
    </row>
    <row r="3306" spans="3:50">
      <c r="C3306" s="10" t="s">
        <v>2</v>
      </c>
      <c r="D3306" s="9"/>
      <c r="E3306" s="8"/>
      <c r="F3306" s="3">
        <f t="shared" si="1190"/>
        <v>0</v>
      </c>
      <c r="G3306" s="3">
        <f t="shared" si="1190"/>
        <v>0</v>
      </c>
      <c r="H3306" s="3">
        <f t="shared" si="1190"/>
        <v>0</v>
      </c>
      <c r="I3306" s="3">
        <f t="shared" si="1190"/>
        <v>0</v>
      </c>
      <c r="J3306" s="3">
        <f t="shared" si="1190"/>
        <v>0</v>
      </c>
      <c r="K3306" s="3">
        <f t="shared" si="1190"/>
        <v>0</v>
      </c>
      <c r="L3306" s="3">
        <f t="shared" si="1190"/>
        <v>0</v>
      </c>
      <c r="M3306" s="3">
        <f t="shared" si="1190"/>
        <v>0</v>
      </c>
      <c r="N3306" s="3">
        <f t="shared" si="1190"/>
        <v>0</v>
      </c>
      <c r="O3306" s="3">
        <f t="shared" si="1190"/>
        <v>0</v>
      </c>
      <c r="P3306" s="3">
        <f t="shared" si="1190"/>
        <v>0</v>
      </c>
      <c r="Q3306" s="3">
        <f t="shared" si="1190"/>
        <v>0</v>
      </c>
      <c r="R3306" s="3">
        <f t="shared" si="1190"/>
        <v>0</v>
      </c>
      <c r="S3306" s="3">
        <f t="shared" si="1190"/>
        <v>0</v>
      </c>
      <c r="T3306" s="3">
        <f t="shared" si="1190"/>
        <v>0</v>
      </c>
      <c r="U3306" s="3">
        <f t="shared" si="1190"/>
        <v>0</v>
      </c>
      <c r="V3306" s="3">
        <f t="shared" si="1190"/>
        <v>0</v>
      </c>
      <c r="W3306" s="3">
        <f t="shared" si="1190"/>
        <v>0</v>
      </c>
      <c r="X3306" s="3">
        <f t="shared" si="1190"/>
        <v>0</v>
      </c>
      <c r="Y3306" s="3">
        <f t="shared" si="1190"/>
        <v>0</v>
      </c>
      <c r="Z3306" s="3">
        <f t="shared" si="1190"/>
        <v>0</v>
      </c>
      <c r="AA3306" s="3">
        <f t="shared" si="1190"/>
        <v>0</v>
      </c>
      <c r="AB3306" s="3">
        <f t="shared" si="1190"/>
        <v>0</v>
      </c>
      <c r="AC3306" s="3">
        <f t="shared" si="1190"/>
        <v>0</v>
      </c>
      <c r="AD3306" s="3">
        <f t="shared" si="1190"/>
        <v>0</v>
      </c>
      <c r="AE3306" s="3">
        <f t="shared" si="1190"/>
        <v>0</v>
      </c>
      <c r="AF3306" s="3">
        <f t="shared" si="1190"/>
        <v>0</v>
      </c>
      <c r="AG3306" s="3">
        <f t="shared" si="1190"/>
        <v>0</v>
      </c>
      <c r="AH3306" s="3">
        <f t="shared" si="1190"/>
        <v>0</v>
      </c>
      <c r="AI3306" s="3">
        <f t="shared" si="1190"/>
        <v>0</v>
      </c>
      <c r="AJ3306" s="3">
        <f t="shared" si="1190"/>
        <v>0</v>
      </c>
      <c r="AK3306" s="3">
        <f t="shared" si="1190"/>
        <v>20.804252265080891</v>
      </c>
      <c r="AL3306" s="3">
        <f t="shared" si="1190"/>
        <v>41.186052525285213</v>
      </c>
      <c r="AM3306" s="3">
        <f t="shared" si="1190"/>
        <v>57.576018456987391</v>
      </c>
      <c r="AN3306" s="3">
        <f t="shared" si="1190"/>
        <v>73.997725716028953</v>
      </c>
      <c r="AO3306" s="3">
        <f t="shared" si="1190"/>
        <v>89.460274638121874</v>
      </c>
      <c r="AP3306" s="3">
        <f t="shared" si="1190"/>
        <v>104.22670018769601</v>
      </c>
      <c r="AQ3306" s="3">
        <f t="shared" si="1190"/>
        <v>192.1441828827837</v>
      </c>
      <c r="AR3306" s="3">
        <f t="shared" si="1190"/>
        <v>283.10792845356951</v>
      </c>
      <c r="AS3306" s="3">
        <f t="shared" si="1190"/>
        <v>371.85247804130148</v>
      </c>
      <c r="AT3306" s="3">
        <f t="shared" si="1190"/>
        <v>463.97848787352734</v>
      </c>
      <c r="AU3306" s="3">
        <f t="shared" si="1190"/>
        <v>562.50986139897054</v>
      </c>
      <c r="AV3306" s="3">
        <f t="shared" si="1190"/>
        <v>670.71888378779795</v>
      </c>
      <c r="AW3306" s="3">
        <f t="shared" si="1190"/>
        <v>787.91413722144046</v>
      </c>
      <c r="AX3306" s="3"/>
    </row>
    <row r="3307" spans="3:50">
      <c r="C3307" s="10" t="s">
        <v>1</v>
      </c>
      <c r="D3307" s="9"/>
      <c r="E3307" s="8"/>
      <c r="F3307" s="3">
        <f t="shared" si="1190"/>
        <v>0</v>
      </c>
      <c r="G3307" s="3">
        <f t="shared" si="1190"/>
        <v>0</v>
      </c>
      <c r="H3307" s="3">
        <f t="shared" si="1190"/>
        <v>0</v>
      </c>
      <c r="I3307" s="3">
        <f t="shared" si="1190"/>
        <v>0</v>
      </c>
      <c r="J3307" s="3">
        <f t="shared" si="1190"/>
        <v>0</v>
      </c>
      <c r="K3307" s="3">
        <f t="shared" si="1190"/>
        <v>0</v>
      </c>
      <c r="L3307" s="3">
        <f t="shared" si="1190"/>
        <v>0</v>
      </c>
      <c r="M3307" s="3">
        <f t="shared" si="1190"/>
        <v>0</v>
      </c>
      <c r="N3307" s="3">
        <f t="shared" si="1190"/>
        <v>0</v>
      </c>
      <c r="O3307" s="3">
        <f t="shared" si="1190"/>
        <v>0</v>
      </c>
      <c r="P3307" s="3">
        <f t="shared" si="1190"/>
        <v>0</v>
      </c>
      <c r="Q3307" s="3">
        <f t="shared" si="1190"/>
        <v>0</v>
      </c>
      <c r="R3307" s="3">
        <f t="shared" si="1190"/>
        <v>0</v>
      </c>
      <c r="S3307" s="3">
        <f t="shared" si="1190"/>
        <v>0</v>
      </c>
      <c r="T3307" s="3">
        <f t="shared" si="1190"/>
        <v>0</v>
      </c>
      <c r="U3307" s="3">
        <f t="shared" si="1190"/>
        <v>0</v>
      </c>
      <c r="V3307" s="3">
        <f t="shared" si="1190"/>
        <v>0</v>
      </c>
      <c r="W3307" s="3">
        <f t="shared" si="1190"/>
        <v>0</v>
      </c>
      <c r="X3307" s="3">
        <f t="shared" si="1190"/>
        <v>0</v>
      </c>
      <c r="Y3307" s="3">
        <f t="shared" si="1190"/>
        <v>0</v>
      </c>
      <c r="Z3307" s="3">
        <f t="shared" si="1190"/>
        <v>0</v>
      </c>
      <c r="AA3307" s="3">
        <f t="shared" si="1190"/>
        <v>0</v>
      </c>
      <c r="AB3307" s="3">
        <f t="shared" si="1190"/>
        <v>0</v>
      </c>
      <c r="AC3307" s="3">
        <f t="shared" si="1190"/>
        <v>0</v>
      </c>
      <c r="AD3307" s="3">
        <f t="shared" si="1190"/>
        <v>0</v>
      </c>
      <c r="AE3307" s="3">
        <f t="shared" si="1190"/>
        <v>0</v>
      </c>
      <c r="AF3307" s="3">
        <f t="shared" si="1190"/>
        <v>0</v>
      </c>
      <c r="AG3307" s="3">
        <f t="shared" si="1190"/>
        <v>0</v>
      </c>
      <c r="AH3307" s="3">
        <f t="shared" si="1190"/>
        <v>0</v>
      </c>
      <c r="AI3307" s="3">
        <f t="shared" si="1190"/>
        <v>0</v>
      </c>
      <c r="AJ3307" s="3">
        <f t="shared" si="1190"/>
        <v>0</v>
      </c>
      <c r="AK3307" s="3">
        <f t="shared" si="1190"/>
        <v>21.771784223950753</v>
      </c>
      <c r="AL3307" s="3">
        <f t="shared" si="1190"/>
        <v>44.040526109887004</v>
      </c>
      <c r="AM3307" s="3">
        <f t="shared" si="1190"/>
        <v>62.858008092283633</v>
      </c>
      <c r="AN3307" s="3">
        <f t="shared" si="1190"/>
        <v>82.41963516543089</v>
      </c>
      <c r="AO3307" s="3">
        <f t="shared" si="1190"/>
        <v>101.58539730079833</v>
      </c>
      <c r="AP3307" s="3">
        <f t="shared" si="1190"/>
        <v>7.234902201752667</v>
      </c>
      <c r="AQ3307" s="3">
        <f t="shared" si="1190"/>
        <v>27.160688223119184</v>
      </c>
      <c r="AR3307" s="3">
        <f t="shared" si="1190"/>
        <v>48.053004696650127</v>
      </c>
      <c r="AS3307" s="3">
        <f t="shared" si="1190"/>
        <v>69.234438919818629</v>
      </c>
      <c r="AT3307" s="3">
        <f t="shared" si="1190"/>
        <v>91.711853437066438</v>
      </c>
      <c r="AU3307" s="3">
        <f t="shared" si="1190"/>
        <v>116.19929951416054</v>
      </c>
      <c r="AV3307" s="3">
        <f t="shared" si="1190"/>
        <v>143.51548898885559</v>
      </c>
      <c r="AW3307" s="3">
        <f t="shared" si="1190"/>
        <v>173.65703565028232</v>
      </c>
      <c r="AX3307" s="3"/>
    </row>
    <row r="3308" spans="3:50">
      <c r="C3308" s="7" t="s">
        <v>0</v>
      </c>
      <c r="D3308" s="6"/>
      <c r="E3308" s="5"/>
      <c r="F3308" s="4">
        <f t="shared" si="1190"/>
        <v>0</v>
      </c>
      <c r="G3308" s="4">
        <f t="shared" si="1190"/>
        <v>0</v>
      </c>
      <c r="H3308" s="4">
        <f t="shared" si="1190"/>
        <v>0</v>
      </c>
      <c r="I3308" s="4">
        <f t="shared" si="1190"/>
        <v>0</v>
      </c>
      <c r="J3308" s="4">
        <f t="shared" si="1190"/>
        <v>0</v>
      </c>
      <c r="K3308" s="4">
        <f t="shared" si="1190"/>
        <v>0</v>
      </c>
      <c r="L3308" s="4">
        <f t="shared" si="1190"/>
        <v>0</v>
      </c>
      <c r="M3308" s="4">
        <f t="shared" si="1190"/>
        <v>0</v>
      </c>
      <c r="N3308" s="4">
        <f t="shared" si="1190"/>
        <v>0</v>
      </c>
      <c r="O3308" s="4">
        <f t="shared" si="1190"/>
        <v>0</v>
      </c>
      <c r="P3308" s="4">
        <f t="shared" si="1190"/>
        <v>0</v>
      </c>
      <c r="Q3308" s="4">
        <f t="shared" si="1190"/>
        <v>0</v>
      </c>
      <c r="R3308" s="4">
        <f t="shared" si="1190"/>
        <v>0</v>
      </c>
      <c r="S3308" s="4">
        <f t="shared" si="1190"/>
        <v>0</v>
      </c>
      <c r="T3308" s="4">
        <f t="shared" si="1190"/>
        <v>0</v>
      </c>
      <c r="U3308" s="4">
        <f t="shared" si="1190"/>
        <v>0</v>
      </c>
      <c r="V3308" s="4">
        <f t="shared" si="1190"/>
        <v>0</v>
      </c>
      <c r="W3308" s="4">
        <f t="shared" si="1190"/>
        <v>0</v>
      </c>
      <c r="X3308" s="4">
        <f t="shared" si="1190"/>
        <v>0</v>
      </c>
      <c r="Y3308" s="4">
        <f t="shared" si="1190"/>
        <v>0</v>
      </c>
      <c r="Z3308" s="4">
        <f t="shared" si="1190"/>
        <v>0</v>
      </c>
      <c r="AA3308" s="4">
        <f t="shared" si="1190"/>
        <v>0</v>
      </c>
      <c r="AB3308" s="4">
        <f t="shared" si="1190"/>
        <v>0</v>
      </c>
      <c r="AC3308" s="4">
        <f t="shared" si="1190"/>
        <v>0</v>
      </c>
      <c r="AD3308" s="4">
        <f t="shared" si="1190"/>
        <v>0</v>
      </c>
      <c r="AE3308" s="4">
        <f t="shared" si="1190"/>
        <v>0</v>
      </c>
      <c r="AF3308" s="4">
        <f t="shared" si="1190"/>
        <v>0</v>
      </c>
      <c r="AG3308" s="4">
        <f t="shared" si="1190"/>
        <v>0</v>
      </c>
      <c r="AH3308" s="4">
        <f t="shared" si="1190"/>
        <v>0</v>
      </c>
      <c r="AI3308" s="4">
        <f t="shared" si="1190"/>
        <v>0</v>
      </c>
      <c r="AJ3308" s="4">
        <f t="shared" si="1190"/>
        <v>0</v>
      </c>
      <c r="AK3308" s="4">
        <f t="shared" si="1190"/>
        <v>0</v>
      </c>
      <c r="AL3308" s="4">
        <f t="shared" si="1190"/>
        <v>0</v>
      </c>
      <c r="AM3308" s="4">
        <f t="shared" si="1190"/>
        <v>0</v>
      </c>
      <c r="AN3308" s="4">
        <f t="shared" si="1190"/>
        <v>0</v>
      </c>
      <c r="AO3308" s="4">
        <f t="shared" si="1190"/>
        <v>0</v>
      </c>
      <c r="AP3308" s="4">
        <f t="shared" si="1190"/>
        <v>0</v>
      </c>
      <c r="AQ3308" s="4">
        <f t="shared" si="1190"/>
        <v>0</v>
      </c>
      <c r="AR3308" s="4">
        <f t="shared" si="1190"/>
        <v>0</v>
      </c>
      <c r="AS3308" s="4">
        <f t="shared" si="1190"/>
        <v>0</v>
      </c>
      <c r="AT3308" s="4">
        <f t="shared" si="1190"/>
        <v>0</v>
      </c>
      <c r="AU3308" s="4">
        <f t="shared" si="1190"/>
        <v>0</v>
      </c>
      <c r="AV3308" s="4">
        <f t="shared" si="1190"/>
        <v>0</v>
      </c>
      <c r="AW3308" s="4">
        <f t="shared" si="1190"/>
        <v>0</v>
      </c>
      <c r="AX3308" s="3"/>
    </row>
    <row r="3309" spans="3:50">
      <c r="C3309" s="14">
        <v>33</v>
      </c>
      <c r="D3309" s="13"/>
      <c r="E3309" s="12"/>
      <c r="F3309" s="11">
        <f t="shared" ref="F3309:AW3309" si="1191">SUM(F3310:F3314)</f>
        <v>0</v>
      </c>
      <c r="G3309" s="11">
        <f t="shared" si="1191"/>
        <v>0</v>
      </c>
      <c r="H3309" s="11">
        <f t="shared" si="1191"/>
        <v>0</v>
      </c>
      <c r="I3309" s="11">
        <f t="shared" si="1191"/>
        <v>0</v>
      </c>
      <c r="J3309" s="11">
        <f t="shared" si="1191"/>
        <v>0</v>
      </c>
      <c r="K3309" s="11">
        <f t="shared" si="1191"/>
        <v>0</v>
      </c>
      <c r="L3309" s="11">
        <f t="shared" si="1191"/>
        <v>0</v>
      </c>
      <c r="M3309" s="11">
        <f t="shared" si="1191"/>
        <v>0</v>
      </c>
      <c r="N3309" s="11">
        <f t="shared" si="1191"/>
        <v>0</v>
      </c>
      <c r="O3309" s="11">
        <f t="shared" si="1191"/>
        <v>0</v>
      </c>
      <c r="P3309" s="11">
        <f t="shared" si="1191"/>
        <v>0</v>
      </c>
      <c r="Q3309" s="11">
        <f t="shared" si="1191"/>
        <v>0</v>
      </c>
      <c r="R3309" s="11">
        <f t="shared" si="1191"/>
        <v>0</v>
      </c>
      <c r="S3309" s="11">
        <f t="shared" si="1191"/>
        <v>0</v>
      </c>
      <c r="T3309" s="11">
        <f t="shared" si="1191"/>
        <v>0</v>
      </c>
      <c r="U3309" s="11">
        <f t="shared" si="1191"/>
        <v>0</v>
      </c>
      <c r="V3309" s="11">
        <f t="shared" si="1191"/>
        <v>0</v>
      </c>
      <c r="W3309" s="11">
        <f t="shared" si="1191"/>
        <v>0</v>
      </c>
      <c r="X3309" s="11">
        <f t="shared" si="1191"/>
        <v>0</v>
      </c>
      <c r="Y3309" s="11">
        <f t="shared" si="1191"/>
        <v>0</v>
      </c>
      <c r="Z3309" s="11">
        <f t="shared" si="1191"/>
        <v>0</v>
      </c>
      <c r="AA3309" s="11">
        <f t="shared" si="1191"/>
        <v>0</v>
      </c>
      <c r="AB3309" s="11">
        <f t="shared" si="1191"/>
        <v>0</v>
      </c>
      <c r="AC3309" s="11">
        <f t="shared" si="1191"/>
        <v>0</v>
      </c>
      <c r="AD3309" s="11">
        <f t="shared" si="1191"/>
        <v>0</v>
      </c>
      <c r="AE3309" s="11">
        <f t="shared" si="1191"/>
        <v>0</v>
      </c>
      <c r="AF3309" s="11">
        <f t="shared" si="1191"/>
        <v>0</v>
      </c>
      <c r="AG3309" s="11">
        <f t="shared" si="1191"/>
        <v>0</v>
      </c>
      <c r="AH3309" s="11">
        <f t="shared" si="1191"/>
        <v>0</v>
      </c>
      <c r="AI3309" s="11">
        <f t="shared" si="1191"/>
        <v>0</v>
      </c>
      <c r="AJ3309" s="11">
        <f t="shared" si="1191"/>
        <v>0</v>
      </c>
      <c r="AK3309" s="11">
        <f t="shared" si="1191"/>
        <v>0</v>
      </c>
      <c r="AL3309" s="11">
        <f t="shared" si="1191"/>
        <v>36.868003584180556</v>
      </c>
      <c r="AM3309" s="11">
        <f t="shared" si="1191"/>
        <v>73.799142024131754</v>
      </c>
      <c r="AN3309" s="11">
        <f t="shared" si="1191"/>
        <v>104.28398922382218</v>
      </c>
      <c r="AO3309" s="11">
        <f t="shared" si="1191"/>
        <v>135.43965591817249</v>
      </c>
      <c r="AP3309" s="11">
        <f t="shared" si="1191"/>
        <v>165.42106828607206</v>
      </c>
      <c r="AQ3309" s="11">
        <f t="shared" si="1191"/>
        <v>96.668184867920303</v>
      </c>
      <c r="AR3309" s="11">
        <f t="shared" si="1191"/>
        <v>190.15933695502585</v>
      </c>
      <c r="AS3309" s="11">
        <f t="shared" si="1191"/>
        <v>287.12856938980309</v>
      </c>
      <c r="AT3309" s="11">
        <f t="shared" si="1191"/>
        <v>382.42263946701377</v>
      </c>
      <c r="AU3309" s="11">
        <f t="shared" si="1191"/>
        <v>481.77036138096474</v>
      </c>
      <c r="AV3309" s="11">
        <f t="shared" si="1191"/>
        <v>588.41216074977513</v>
      </c>
      <c r="AW3309" s="11">
        <f t="shared" si="1191"/>
        <v>705.894402758963</v>
      </c>
      <c r="AX3309" s="11"/>
    </row>
    <row r="3310" spans="3:50">
      <c r="C3310" s="10" t="s">
        <v>4</v>
      </c>
      <c r="D3310" s="9"/>
      <c r="E3310" s="8"/>
      <c r="F3310" s="3">
        <f t="shared" ref="F3310:AW3314" si="1192">F2750*F358</f>
        <v>0</v>
      </c>
      <c r="G3310" s="3">
        <f t="shared" si="1192"/>
        <v>0</v>
      </c>
      <c r="H3310" s="3">
        <f t="shared" si="1192"/>
        <v>0</v>
      </c>
      <c r="I3310" s="3">
        <f t="shared" si="1192"/>
        <v>0</v>
      </c>
      <c r="J3310" s="3">
        <f t="shared" si="1192"/>
        <v>0</v>
      </c>
      <c r="K3310" s="3">
        <f t="shared" si="1192"/>
        <v>0</v>
      </c>
      <c r="L3310" s="3">
        <f t="shared" si="1192"/>
        <v>0</v>
      </c>
      <c r="M3310" s="3">
        <f t="shared" si="1192"/>
        <v>0</v>
      </c>
      <c r="N3310" s="3">
        <f t="shared" si="1192"/>
        <v>0</v>
      </c>
      <c r="O3310" s="3">
        <f t="shared" si="1192"/>
        <v>0</v>
      </c>
      <c r="P3310" s="3">
        <f t="shared" si="1192"/>
        <v>0</v>
      </c>
      <c r="Q3310" s="3">
        <f t="shared" si="1192"/>
        <v>0</v>
      </c>
      <c r="R3310" s="3">
        <f t="shared" si="1192"/>
        <v>0</v>
      </c>
      <c r="S3310" s="3">
        <f t="shared" si="1192"/>
        <v>0</v>
      </c>
      <c r="T3310" s="3">
        <f t="shared" si="1192"/>
        <v>0</v>
      </c>
      <c r="U3310" s="3">
        <f t="shared" si="1192"/>
        <v>0</v>
      </c>
      <c r="V3310" s="3">
        <f t="shared" si="1192"/>
        <v>0</v>
      </c>
      <c r="W3310" s="3">
        <f t="shared" si="1192"/>
        <v>0</v>
      </c>
      <c r="X3310" s="3">
        <f t="shared" si="1192"/>
        <v>0</v>
      </c>
      <c r="Y3310" s="3">
        <f t="shared" si="1192"/>
        <v>0</v>
      </c>
      <c r="Z3310" s="3">
        <f t="shared" si="1192"/>
        <v>0</v>
      </c>
      <c r="AA3310" s="3">
        <f t="shared" si="1192"/>
        <v>0</v>
      </c>
      <c r="AB3310" s="3">
        <f t="shared" si="1192"/>
        <v>0</v>
      </c>
      <c r="AC3310" s="3">
        <f t="shared" si="1192"/>
        <v>0</v>
      </c>
      <c r="AD3310" s="3">
        <f t="shared" si="1192"/>
        <v>0</v>
      </c>
      <c r="AE3310" s="3">
        <f t="shared" si="1192"/>
        <v>0</v>
      </c>
      <c r="AF3310" s="3">
        <f t="shared" si="1192"/>
        <v>0</v>
      </c>
      <c r="AG3310" s="3">
        <f t="shared" si="1192"/>
        <v>0</v>
      </c>
      <c r="AH3310" s="3">
        <f t="shared" si="1192"/>
        <v>0</v>
      </c>
      <c r="AI3310" s="3">
        <f t="shared" si="1192"/>
        <v>0</v>
      </c>
      <c r="AJ3310" s="3">
        <f t="shared" si="1192"/>
        <v>0</v>
      </c>
      <c r="AK3310" s="3">
        <f t="shared" si="1192"/>
        <v>0</v>
      </c>
      <c r="AL3310" s="3">
        <f t="shared" si="1192"/>
        <v>0</v>
      </c>
      <c r="AM3310" s="3">
        <f t="shared" si="1192"/>
        <v>0</v>
      </c>
      <c r="AN3310" s="3">
        <f t="shared" si="1192"/>
        <v>0</v>
      </c>
      <c r="AO3310" s="3">
        <f t="shared" si="1192"/>
        <v>0</v>
      </c>
      <c r="AP3310" s="3">
        <f t="shared" si="1192"/>
        <v>0</v>
      </c>
      <c r="AQ3310" s="3">
        <f t="shared" si="1192"/>
        <v>0</v>
      </c>
      <c r="AR3310" s="3">
        <f t="shared" si="1192"/>
        <v>0</v>
      </c>
      <c r="AS3310" s="3">
        <f t="shared" si="1192"/>
        <v>0</v>
      </c>
      <c r="AT3310" s="3">
        <f t="shared" si="1192"/>
        <v>0</v>
      </c>
      <c r="AU3310" s="3">
        <f t="shared" si="1192"/>
        <v>0</v>
      </c>
      <c r="AV3310" s="3">
        <f t="shared" si="1192"/>
        <v>0</v>
      </c>
      <c r="AW3310" s="3">
        <f t="shared" si="1192"/>
        <v>0</v>
      </c>
      <c r="AX3310" s="3"/>
    </row>
    <row r="3311" spans="3:50">
      <c r="C3311" s="10" t="s">
        <v>3</v>
      </c>
      <c r="D3311" s="9"/>
      <c r="E3311" s="8"/>
      <c r="F3311" s="3">
        <f t="shared" si="1192"/>
        <v>0</v>
      </c>
      <c r="G3311" s="3">
        <f t="shared" si="1192"/>
        <v>0</v>
      </c>
      <c r="H3311" s="3">
        <f t="shared" si="1192"/>
        <v>0</v>
      </c>
      <c r="I3311" s="3">
        <f t="shared" si="1192"/>
        <v>0</v>
      </c>
      <c r="J3311" s="3">
        <f t="shared" si="1192"/>
        <v>0</v>
      </c>
      <c r="K3311" s="3">
        <f t="shared" si="1192"/>
        <v>0</v>
      </c>
      <c r="L3311" s="3">
        <f t="shared" si="1192"/>
        <v>0</v>
      </c>
      <c r="M3311" s="3">
        <f t="shared" si="1192"/>
        <v>0</v>
      </c>
      <c r="N3311" s="3">
        <f t="shared" si="1192"/>
        <v>0</v>
      </c>
      <c r="O3311" s="3">
        <f t="shared" si="1192"/>
        <v>0</v>
      </c>
      <c r="P3311" s="3">
        <f t="shared" si="1192"/>
        <v>0</v>
      </c>
      <c r="Q3311" s="3">
        <f t="shared" si="1192"/>
        <v>0</v>
      </c>
      <c r="R3311" s="3">
        <f t="shared" si="1192"/>
        <v>0</v>
      </c>
      <c r="S3311" s="3">
        <f t="shared" si="1192"/>
        <v>0</v>
      </c>
      <c r="T3311" s="3">
        <f t="shared" si="1192"/>
        <v>0</v>
      </c>
      <c r="U3311" s="3">
        <f t="shared" si="1192"/>
        <v>0</v>
      </c>
      <c r="V3311" s="3">
        <f t="shared" si="1192"/>
        <v>0</v>
      </c>
      <c r="W3311" s="3">
        <f t="shared" si="1192"/>
        <v>0</v>
      </c>
      <c r="X3311" s="3">
        <f t="shared" si="1192"/>
        <v>0</v>
      </c>
      <c r="Y3311" s="3">
        <f t="shared" si="1192"/>
        <v>0</v>
      </c>
      <c r="Z3311" s="3">
        <f t="shared" si="1192"/>
        <v>0</v>
      </c>
      <c r="AA3311" s="3">
        <f t="shared" si="1192"/>
        <v>0</v>
      </c>
      <c r="AB3311" s="3">
        <f t="shared" si="1192"/>
        <v>0</v>
      </c>
      <c r="AC3311" s="3">
        <f t="shared" si="1192"/>
        <v>0</v>
      </c>
      <c r="AD3311" s="3">
        <f t="shared" si="1192"/>
        <v>0</v>
      </c>
      <c r="AE3311" s="3">
        <f t="shared" si="1192"/>
        <v>0</v>
      </c>
      <c r="AF3311" s="3">
        <f t="shared" si="1192"/>
        <v>0</v>
      </c>
      <c r="AG3311" s="3">
        <f t="shared" si="1192"/>
        <v>0</v>
      </c>
      <c r="AH3311" s="3">
        <f t="shared" si="1192"/>
        <v>0</v>
      </c>
      <c r="AI3311" s="3">
        <f t="shared" si="1192"/>
        <v>0</v>
      </c>
      <c r="AJ3311" s="3">
        <f t="shared" si="1192"/>
        <v>0</v>
      </c>
      <c r="AK3311" s="3">
        <f t="shared" si="1192"/>
        <v>0</v>
      </c>
      <c r="AL3311" s="3">
        <f t="shared" si="1192"/>
        <v>0</v>
      </c>
      <c r="AM3311" s="3">
        <f t="shared" si="1192"/>
        <v>0</v>
      </c>
      <c r="AN3311" s="3">
        <f t="shared" si="1192"/>
        <v>0</v>
      </c>
      <c r="AO3311" s="3">
        <f t="shared" si="1192"/>
        <v>0</v>
      </c>
      <c r="AP3311" s="3">
        <f t="shared" si="1192"/>
        <v>0</v>
      </c>
      <c r="AQ3311" s="3">
        <f t="shared" si="1192"/>
        <v>0</v>
      </c>
      <c r="AR3311" s="3">
        <f t="shared" si="1192"/>
        <v>0</v>
      </c>
      <c r="AS3311" s="3">
        <f t="shared" si="1192"/>
        <v>0</v>
      </c>
      <c r="AT3311" s="3">
        <f t="shared" si="1192"/>
        <v>0</v>
      </c>
      <c r="AU3311" s="3">
        <f t="shared" si="1192"/>
        <v>0</v>
      </c>
      <c r="AV3311" s="3">
        <f t="shared" si="1192"/>
        <v>0</v>
      </c>
      <c r="AW3311" s="3">
        <f t="shared" si="1192"/>
        <v>0</v>
      </c>
      <c r="AX3311" s="3"/>
    </row>
    <row r="3312" spans="3:50">
      <c r="C3312" s="10" t="s">
        <v>2</v>
      </c>
      <c r="D3312" s="9"/>
      <c r="E3312" s="8"/>
      <c r="F3312" s="3">
        <f t="shared" si="1192"/>
        <v>0</v>
      </c>
      <c r="G3312" s="3">
        <f t="shared" si="1192"/>
        <v>0</v>
      </c>
      <c r="H3312" s="3">
        <f t="shared" si="1192"/>
        <v>0</v>
      </c>
      <c r="I3312" s="3">
        <f t="shared" si="1192"/>
        <v>0</v>
      </c>
      <c r="J3312" s="3">
        <f t="shared" si="1192"/>
        <v>0</v>
      </c>
      <c r="K3312" s="3">
        <f t="shared" si="1192"/>
        <v>0</v>
      </c>
      <c r="L3312" s="3">
        <f t="shared" si="1192"/>
        <v>0</v>
      </c>
      <c r="M3312" s="3">
        <f t="shared" si="1192"/>
        <v>0</v>
      </c>
      <c r="N3312" s="3">
        <f t="shared" si="1192"/>
        <v>0</v>
      </c>
      <c r="O3312" s="3">
        <f t="shared" si="1192"/>
        <v>0</v>
      </c>
      <c r="P3312" s="3">
        <f t="shared" si="1192"/>
        <v>0</v>
      </c>
      <c r="Q3312" s="3">
        <f t="shared" si="1192"/>
        <v>0</v>
      </c>
      <c r="R3312" s="3">
        <f t="shared" si="1192"/>
        <v>0</v>
      </c>
      <c r="S3312" s="3">
        <f t="shared" si="1192"/>
        <v>0</v>
      </c>
      <c r="T3312" s="3">
        <f t="shared" si="1192"/>
        <v>0</v>
      </c>
      <c r="U3312" s="3">
        <f t="shared" si="1192"/>
        <v>0</v>
      </c>
      <c r="V3312" s="3">
        <f t="shared" si="1192"/>
        <v>0</v>
      </c>
      <c r="W3312" s="3">
        <f t="shared" si="1192"/>
        <v>0</v>
      </c>
      <c r="X3312" s="3">
        <f t="shared" si="1192"/>
        <v>0</v>
      </c>
      <c r="Y3312" s="3">
        <f t="shared" si="1192"/>
        <v>0</v>
      </c>
      <c r="Z3312" s="3">
        <f t="shared" si="1192"/>
        <v>0</v>
      </c>
      <c r="AA3312" s="3">
        <f t="shared" si="1192"/>
        <v>0</v>
      </c>
      <c r="AB3312" s="3">
        <f t="shared" si="1192"/>
        <v>0</v>
      </c>
      <c r="AC3312" s="3">
        <f t="shared" si="1192"/>
        <v>0</v>
      </c>
      <c r="AD3312" s="3">
        <f t="shared" si="1192"/>
        <v>0</v>
      </c>
      <c r="AE3312" s="3">
        <f t="shared" si="1192"/>
        <v>0</v>
      </c>
      <c r="AF3312" s="3">
        <f t="shared" si="1192"/>
        <v>0</v>
      </c>
      <c r="AG3312" s="3">
        <f t="shared" si="1192"/>
        <v>0</v>
      </c>
      <c r="AH3312" s="3">
        <f t="shared" si="1192"/>
        <v>0</v>
      </c>
      <c r="AI3312" s="3">
        <f t="shared" si="1192"/>
        <v>0</v>
      </c>
      <c r="AJ3312" s="3">
        <f t="shared" si="1192"/>
        <v>0</v>
      </c>
      <c r="AK3312" s="3">
        <f t="shared" si="1192"/>
        <v>0</v>
      </c>
      <c r="AL3312" s="3">
        <f t="shared" si="1192"/>
        <v>18.047135627430837</v>
      </c>
      <c r="AM3312" s="3">
        <f t="shared" si="1192"/>
        <v>35.727805374187646</v>
      </c>
      <c r="AN3312" s="3">
        <f t="shared" si="1192"/>
        <v>49.94566498911238</v>
      </c>
      <c r="AO3312" s="3">
        <f t="shared" si="1192"/>
        <v>64.191059361460233</v>
      </c>
      <c r="AP3312" s="3">
        <f t="shared" si="1192"/>
        <v>77.604409381791299</v>
      </c>
      <c r="AQ3312" s="3">
        <f t="shared" si="1192"/>
        <v>90.413890887301591</v>
      </c>
      <c r="AR3312" s="3">
        <f t="shared" si="1192"/>
        <v>166.67996928338482</v>
      </c>
      <c r="AS3312" s="3">
        <f t="shared" si="1192"/>
        <v>245.58859971998555</v>
      </c>
      <c r="AT3312" s="3">
        <f t="shared" si="1192"/>
        <v>322.57213665263737</v>
      </c>
      <c r="AU3312" s="3">
        <f t="shared" si="1192"/>
        <v>402.48900042989663</v>
      </c>
      <c r="AV3312" s="3">
        <f t="shared" si="1192"/>
        <v>487.96234688394702</v>
      </c>
      <c r="AW3312" s="3">
        <f t="shared" si="1192"/>
        <v>581.83079638552658</v>
      </c>
      <c r="AX3312" s="3"/>
    </row>
    <row r="3313" spans="3:50">
      <c r="C3313" s="10" t="s">
        <v>1</v>
      </c>
      <c r="D3313" s="9"/>
      <c r="E3313" s="8"/>
      <c r="F3313" s="3">
        <f t="shared" si="1192"/>
        <v>0</v>
      </c>
      <c r="G3313" s="3">
        <f t="shared" si="1192"/>
        <v>0</v>
      </c>
      <c r="H3313" s="3">
        <f t="shared" si="1192"/>
        <v>0</v>
      </c>
      <c r="I3313" s="3">
        <f t="shared" si="1192"/>
        <v>0</v>
      </c>
      <c r="J3313" s="3">
        <f t="shared" si="1192"/>
        <v>0</v>
      </c>
      <c r="K3313" s="3">
        <f t="shared" si="1192"/>
        <v>0</v>
      </c>
      <c r="L3313" s="3">
        <f t="shared" si="1192"/>
        <v>0</v>
      </c>
      <c r="M3313" s="3">
        <f t="shared" si="1192"/>
        <v>0</v>
      </c>
      <c r="N3313" s="3">
        <f t="shared" si="1192"/>
        <v>0</v>
      </c>
      <c r="O3313" s="3">
        <f t="shared" si="1192"/>
        <v>0</v>
      </c>
      <c r="P3313" s="3">
        <f t="shared" si="1192"/>
        <v>0</v>
      </c>
      <c r="Q3313" s="3">
        <f t="shared" si="1192"/>
        <v>0</v>
      </c>
      <c r="R3313" s="3">
        <f t="shared" si="1192"/>
        <v>0</v>
      </c>
      <c r="S3313" s="3">
        <f t="shared" si="1192"/>
        <v>0</v>
      </c>
      <c r="T3313" s="3">
        <f t="shared" si="1192"/>
        <v>0</v>
      </c>
      <c r="U3313" s="3">
        <f t="shared" si="1192"/>
        <v>0</v>
      </c>
      <c r="V3313" s="3">
        <f t="shared" si="1192"/>
        <v>0</v>
      </c>
      <c r="W3313" s="3">
        <f t="shared" si="1192"/>
        <v>0</v>
      </c>
      <c r="X3313" s="3">
        <f t="shared" si="1192"/>
        <v>0</v>
      </c>
      <c r="Y3313" s="3">
        <f t="shared" si="1192"/>
        <v>0</v>
      </c>
      <c r="Z3313" s="3">
        <f t="shared" si="1192"/>
        <v>0</v>
      </c>
      <c r="AA3313" s="3">
        <f t="shared" si="1192"/>
        <v>0</v>
      </c>
      <c r="AB3313" s="3">
        <f t="shared" si="1192"/>
        <v>0</v>
      </c>
      <c r="AC3313" s="3">
        <f t="shared" si="1192"/>
        <v>0</v>
      </c>
      <c r="AD3313" s="3">
        <f t="shared" si="1192"/>
        <v>0</v>
      </c>
      <c r="AE3313" s="3">
        <f t="shared" si="1192"/>
        <v>0</v>
      </c>
      <c r="AF3313" s="3">
        <f t="shared" si="1192"/>
        <v>0</v>
      </c>
      <c r="AG3313" s="3">
        <f t="shared" si="1192"/>
        <v>0</v>
      </c>
      <c r="AH3313" s="3">
        <f t="shared" si="1192"/>
        <v>0</v>
      </c>
      <c r="AI3313" s="3">
        <f t="shared" si="1192"/>
        <v>0</v>
      </c>
      <c r="AJ3313" s="3">
        <f t="shared" si="1192"/>
        <v>0</v>
      </c>
      <c r="AK3313" s="3">
        <f t="shared" si="1192"/>
        <v>0</v>
      </c>
      <c r="AL3313" s="3">
        <f t="shared" si="1192"/>
        <v>18.820867956749716</v>
      </c>
      <c r="AM3313" s="3">
        <f t="shared" si="1192"/>
        <v>38.071336649944115</v>
      </c>
      <c r="AN3313" s="3">
        <f t="shared" si="1192"/>
        <v>54.338324234709788</v>
      </c>
      <c r="AO3313" s="3">
        <f t="shared" si="1192"/>
        <v>71.248596556712272</v>
      </c>
      <c r="AP3313" s="3">
        <f t="shared" si="1192"/>
        <v>87.816658904280771</v>
      </c>
      <c r="AQ3313" s="3">
        <f t="shared" si="1192"/>
        <v>6.2542939806187174</v>
      </c>
      <c r="AR3313" s="3">
        <f t="shared" si="1192"/>
        <v>23.479367671641018</v>
      </c>
      <c r="AS3313" s="3">
        <f t="shared" si="1192"/>
        <v>41.53996966981753</v>
      </c>
      <c r="AT3313" s="3">
        <f t="shared" si="1192"/>
        <v>59.850502814376391</v>
      </c>
      <c r="AU3313" s="3">
        <f t="shared" si="1192"/>
        <v>79.281360951068109</v>
      </c>
      <c r="AV3313" s="3">
        <f t="shared" si="1192"/>
        <v>100.44981386582815</v>
      </c>
      <c r="AW3313" s="3">
        <f t="shared" si="1192"/>
        <v>124.0636063734364</v>
      </c>
      <c r="AX3313" s="3"/>
    </row>
    <row r="3314" spans="3:50">
      <c r="C3314" s="7" t="s">
        <v>0</v>
      </c>
      <c r="D3314" s="6"/>
      <c r="E3314" s="5"/>
      <c r="F3314" s="4">
        <f t="shared" si="1192"/>
        <v>0</v>
      </c>
      <c r="G3314" s="4">
        <f t="shared" si="1192"/>
        <v>0</v>
      </c>
      <c r="H3314" s="4">
        <f t="shared" si="1192"/>
        <v>0</v>
      </c>
      <c r="I3314" s="4">
        <f t="shared" si="1192"/>
        <v>0</v>
      </c>
      <c r="J3314" s="4">
        <f t="shared" si="1192"/>
        <v>0</v>
      </c>
      <c r="K3314" s="4">
        <f t="shared" si="1192"/>
        <v>0</v>
      </c>
      <c r="L3314" s="4">
        <f t="shared" si="1192"/>
        <v>0</v>
      </c>
      <c r="M3314" s="4">
        <f t="shared" si="1192"/>
        <v>0</v>
      </c>
      <c r="N3314" s="4">
        <f t="shared" si="1192"/>
        <v>0</v>
      </c>
      <c r="O3314" s="4">
        <f t="shared" si="1192"/>
        <v>0</v>
      </c>
      <c r="P3314" s="4">
        <f t="shared" si="1192"/>
        <v>0</v>
      </c>
      <c r="Q3314" s="4">
        <f t="shared" si="1192"/>
        <v>0</v>
      </c>
      <c r="R3314" s="4">
        <f t="shared" si="1192"/>
        <v>0</v>
      </c>
      <c r="S3314" s="4">
        <f t="shared" si="1192"/>
        <v>0</v>
      </c>
      <c r="T3314" s="4">
        <f t="shared" si="1192"/>
        <v>0</v>
      </c>
      <c r="U3314" s="4">
        <f t="shared" si="1192"/>
        <v>0</v>
      </c>
      <c r="V3314" s="4">
        <f t="shared" si="1192"/>
        <v>0</v>
      </c>
      <c r="W3314" s="4">
        <f t="shared" si="1192"/>
        <v>0</v>
      </c>
      <c r="X3314" s="4">
        <f t="shared" si="1192"/>
        <v>0</v>
      </c>
      <c r="Y3314" s="4">
        <f t="shared" si="1192"/>
        <v>0</v>
      </c>
      <c r="Z3314" s="4">
        <f t="shared" si="1192"/>
        <v>0</v>
      </c>
      <c r="AA3314" s="4">
        <f t="shared" si="1192"/>
        <v>0</v>
      </c>
      <c r="AB3314" s="4">
        <f t="shared" si="1192"/>
        <v>0</v>
      </c>
      <c r="AC3314" s="4">
        <f t="shared" si="1192"/>
        <v>0</v>
      </c>
      <c r="AD3314" s="4">
        <f t="shared" si="1192"/>
        <v>0</v>
      </c>
      <c r="AE3314" s="4">
        <f t="shared" si="1192"/>
        <v>0</v>
      </c>
      <c r="AF3314" s="4">
        <f t="shared" si="1192"/>
        <v>0</v>
      </c>
      <c r="AG3314" s="4">
        <f t="shared" si="1192"/>
        <v>0</v>
      </c>
      <c r="AH3314" s="4">
        <f t="shared" si="1192"/>
        <v>0</v>
      </c>
      <c r="AI3314" s="4">
        <f t="shared" si="1192"/>
        <v>0</v>
      </c>
      <c r="AJ3314" s="4">
        <f t="shared" si="1192"/>
        <v>0</v>
      </c>
      <c r="AK3314" s="4">
        <f t="shared" si="1192"/>
        <v>0</v>
      </c>
      <c r="AL3314" s="4">
        <f t="shared" si="1192"/>
        <v>0</v>
      </c>
      <c r="AM3314" s="4">
        <f t="shared" si="1192"/>
        <v>0</v>
      </c>
      <c r="AN3314" s="4">
        <f t="shared" si="1192"/>
        <v>0</v>
      </c>
      <c r="AO3314" s="4">
        <f t="shared" si="1192"/>
        <v>0</v>
      </c>
      <c r="AP3314" s="4">
        <f t="shared" si="1192"/>
        <v>0</v>
      </c>
      <c r="AQ3314" s="4">
        <f t="shared" si="1192"/>
        <v>0</v>
      </c>
      <c r="AR3314" s="4">
        <f t="shared" si="1192"/>
        <v>0</v>
      </c>
      <c r="AS3314" s="4">
        <f t="shared" si="1192"/>
        <v>0</v>
      </c>
      <c r="AT3314" s="4">
        <f t="shared" si="1192"/>
        <v>0</v>
      </c>
      <c r="AU3314" s="4">
        <f t="shared" si="1192"/>
        <v>0</v>
      </c>
      <c r="AV3314" s="4">
        <f t="shared" si="1192"/>
        <v>0</v>
      </c>
      <c r="AW3314" s="4">
        <f t="shared" si="1192"/>
        <v>0</v>
      </c>
      <c r="AX3314" s="3"/>
    </row>
    <row r="3315" spans="3:50">
      <c r="C3315" s="14">
        <v>34</v>
      </c>
      <c r="D3315" s="13"/>
      <c r="E3315" s="12"/>
      <c r="F3315" s="11">
        <f t="shared" ref="F3315:AW3315" si="1193">SUM(F3316:F3320)</f>
        <v>0</v>
      </c>
      <c r="G3315" s="11">
        <f t="shared" si="1193"/>
        <v>0</v>
      </c>
      <c r="H3315" s="11">
        <f t="shared" si="1193"/>
        <v>0</v>
      </c>
      <c r="I3315" s="11">
        <f t="shared" si="1193"/>
        <v>0</v>
      </c>
      <c r="J3315" s="11">
        <f t="shared" si="1193"/>
        <v>0</v>
      </c>
      <c r="K3315" s="11">
        <f t="shared" si="1193"/>
        <v>0</v>
      </c>
      <c r="L3315" s="11">
        <f t="shared" si="1193"/>
        <v>0</v>
      </c>
      <c r="M3315" s="11">
        <f t="shared" si="1193"/>
        <v>0</v>
      </c>
      <c r="N3315" s="11">
        <f t="shared" si="1193"/>
        <v>0</v>
      </c>
      <c r="O3315" s="11">
        <f t="shared" si="1193"/>
        <v>0</v>
      </c>
      <c r="P3315" s="11">
        <f t="shared" si="1193"/>
        <v>0</v>
      </c>
      <c r="Q3315" s="11">
        <f t="shared" si="1193"/>
        <v>0</v>
      </c>
      <c r="R3315" s="11">
        <f t="shared" si="1193"/>
        <v>0</v>
      </c>
      <c r="S3315" s="11">
        <f t="shared" si="1193"/>
        <v>0</v>
      </c>
      <c r="T3315" s="11">
        <f t="shared" si="1193"/>
        <v>0</v>
      </c>
      <c r="U3315" s="11">
        <f t="shared" si="1193"/>
        <v>0</v>
      </c>
      <c r="V3315" s="11">
        <f t="shared" si="1193"/>
        <v>0</v>
      </c>
      <c r="W3315" s="11">
        <f t="shared" si="1193"/>
        <v>0</v>
      </c>
      <c r="X3315" s="11">
        <f t="shared" si="1193"/>
        <v>0</v>
      </c>
      <c r="Y3315" s="11">
        <f t="shared" si="1193"/>
        <v>0</v>
      </c>
      <c r="Z3315" s="11">
        <f t="shared" si="1193"/>
        <v>0</v>
      </c>
      <c r="AA3315" s="11">
        <f t="shared" si="1193"/>
        <v>0</v>
      </c>
      <c r="AB3315" s="11">
        <f t="shared" si="1193"/>
        <v>0</v>
      </c>
      <c r="AC3315" s="11">
        <f t="shared" si="1193"/>
        <v>0</v>
      </c>
      <c r="AD3315" s="11">
        <f t="shared" si="1193"/>
        <v>0</v>
      </c>
      <c r="AE3315" s="11">
        <f t="shared" si="1193"/>
        <v>0</v>
      </c>
      <c r="AF3315" s="11">
        <f t="shared" si="1193"/>
        <v>0</v>
      </c>
      <c r="AG3315" s="11">
        <f t="shared" si="1193"/>
        <v>0</v>
      </c>
      <c r="AH3315" s="11">
        <f t="shared" si="1193"/>
        <v>0</v>
      </c>
      <c r="AI3315" s="11">
        <f t="shared" si="1193"/>
        <v>0</v>
      </c>
      <c r="AJ3315" s="11">
        <f t="shared" si="1193"/>
        <v>0</v>
      </c>
      <c r="AK3315" s="11">
        <f t="shared" si="1193"/>
        <v>0</v>
      </c>
      <c r="AL3315" s="11">
        <f t="shared" si="1193"/>
        <v>0</v>
      </c>
      <c r="AM3315" s="11">
        <f t="shared" si="1193"/>
        <v>31.790935855370403</v>
      </c>
      <c r="AN3315" s="11">
        <f t="shared" si="1193"/>
        <v>63.635082897967912</v>
      </c>
      <c r="AO3315" s="11">
        <f t="shared" si="1193"/>
        <v>89.919702321838074</v>
      </c>
      <c r="AP3315" s="11">
        <f t="shared" si="1193"/>
        <v>116.78183239872824</v>
      </c>
      <c r="AQ3315" s="11">
        <f t="shared" si="1193"/>
        <v>142.6306180529424</v>
      </c>
      <c r="AR3315" s="11">
        <f t="shared" si="1193"/>
        <v>83.489402192241357</v>
      </c>
      <c r="AS3315" s="11">
        <f t="shared" si="1193"/>
        <v>164.20031876006382</v>
      </c>
      <c r="AT3315" s="11">
        <f t="shared" si="1193"/>
        <v>247.9132598495473</v>
      </c>
      <c r="AU3315" s="11">
        <f t="shared" si="1193"/>
        <v>330.17830505506299</v>
      </c>
      <c r="AV3315" s="11">
        <f t="shared" si="1193"/>
        <v>415.94171264606138</v>
      </c>
      <c r="AW3315" s="11">
        <f t="shared" si="1193"/>
        <v>508.00087959688494</v>
      </c>
      <c r="AX3315" s="11"/>
    </row>
    <row r="3316" spans="3:50">
      <c r="C3316" s="10" t="s">
        <v>4</v>
      </c>
      <c r="D3316" s="9"/>
      <c r="E3316" s="8"/>
      <c r="F3316" s="3">
        <f t="shared" ref="F3316:AW3320" si="1194">F2756*F364</f>
        <v>0</v>
      </c>
      <c r="G3316" s="3">
        <f t="shared" si="1194"/>
        <v>0</v>
      </c>
      <c r="H3316" s="3">
        <f t="shared" si="1194"/>
        <v>0</v>
      </c>
      <c r="I3316" s="3">
        <f t="shared" si="1194"/>
        <v>0</v>
      </c>
      <c r="J3316" s="3">
        <f t="shared" si="1194"/>
        <v>0</v>
      </c>
      <c r="K3316" s="3">
        <f t="shared" si="1194"/>
        <v>0</v>
      </c>
      <c r="L3316" s="3">
        <f t="shared" si="1194"/>
        <v>0</v>
      </c>
      <c r="M3316" s="3">
        <f t="shared" si="1194"/>
        <v>0</v>
      </c>
      <c r="N3316" s="3">
        <f t="shared" si="1194"/>
        <v>0</v>
      </c>
      <c r="O3316" s="3">
        <f t="shared" si="1194"/>
        <v>0</v>
      </c>
      <c r="P3316" s="3">
        <f t="shared" si="1194"/>
        <v>0</v>
      </c>
      <c r="Q3316" s="3">
        <f t="shared" si="1194"/>
        <v>0</v>
      </c>
      <c r="R3316" s="3">
        <f t="shared" si="1194"/>
        <v>0</v>
      </c>
      <c r="S3316" s="3">
        <f t="shared" si="1194"/>
        <v>0</v>
      </c>
      <c r="T3316" s="3">
        <f t="shared" si="1194"/>
        <v>0</v>
      </c>
      <c r="U3316" s="3">
        <f t="shared" si="1194"/>
        <v>0</v>
      </c>
      <c r="V3316" s="3">
        <f t="shared" si="1194"/>
        <v>0</v>
      </c>
      <c r="W3316" s="3">
        <f t="shared" si="1194"/>
        <v>0</v>
      </c>
      <c r="X3316" s="3">
        <f t="shared" si="1194"/>
        <v>0</v>
      </c>
      <c r="Y3316" s="3">
        <f t="shared" si="1194"/>
        <v>0</v>
      </c>
      <c r="Z3316" s="3">
        <f t="shared" si="1194"/>
        <v>0</v>
      </c>
      <c r="AA3316" s="3">
        <f t="shared" si="1194"/>
        <v>0</v>
      </c>
      <c r="AB3316" s="3">
        <f t="shared" si="1194"/>
        <v>0</v>
      </c>
      <c r="AC3316" s="3">
        <f t="shared" si="1194"/>
        <v>0</v>
      </c>
      <c r="AD3316" s="3">
        <f t="shared" si="1194"/>
        <v>0</v>
      </c>
      <c r="AE3316" s="3">
        <f t="shared" si="1194"/>
        <v>0</v>
      </c>
      <c r="AF3316" s="3">
        <f t="shared" si="1194"/>
        <v>0</v>
      </c>
      <c r="AG3316" s="3">
        <f t="shared" si="1194"/>
        <v>0</v>
      </c>
      <c r="AH3316" s="3">
        <f t="shared" si="1194"/>
        <v>0</v>
      </c>
      <c r="AI3316" s="3">
        <f t="shared" si="1194"/>
        <v>0</v>
      </c>
      <c r="AJ3316" s="3">
        <f t="shared" si="1194"/>
        <v>0</v>
      </c>
      <c r="AK3316" s="3">
        <f t="shared" si="1194"/>
        <v>0</v>
      </c>
      <c r="AL3316" s="3">
        <f t="shared" si="1194"/>
        <v>0</v>
      </c>
      <c r="AM3316" s="3">
        <f t="shared" si="1194"/>
        <v>0</v>
      </c>
      <c r="AN3316" s="3">
        <f t="shared" si="1194"/>
        <v>0</v>
      </c>
      <c r="AO3316" s="3">
        <f t="shared" si="1194"/>
        <v>0</v>
      </c>
      <c r="AP3316" s="3">
        <f t="shared" si="1194"/>
        <v>0</v>
      </c>
      <c r="AQ3316" s="3">
        <f t="shared" si="1194"/>
        <v>0</v>
      </c>
      <c r="AR3316" s="3">
        <f t="shared" si="1194"/>
        <v>0</v>
      </c>
      <c r="AS3316" s="3">
        <f t="shared" si="1194"/>
        <v>0</v>
      </c>
      <c r="AT3316" s="3">
        <f t="shared" si="1194"/>
        <v>0</v>
      </c>
      <c r="AU3316" s="3">
        <f t="shared" si="1194"/>
        <v>0</v>
      </c>
      <c r="AV3316" s="3">
        <f t="shared" si="1194"/>
        <v>0</v>
      </c>
      <c r="AW3316" s="3">
        <f t="shared" si="1194"/>
        <v>0</v>
      </c>
      <c r="AX3316" s="3"/>
    </row>
    <row r="3317" spans="3:50">
      <c r="C3317" s="10" t="s">
        <v>3</v>
      </c>
      <c r="D3317" s="9"/>
      <c r="E3317" s="8"/>
      <c r="F3317" s="3">
        <f t="shared" si="1194"/>
        <v>0</v>
      </c>
      <c r="G3317" s="3">
        <f t="shared" si="1194"/>
        <v>0</v>
      </c>
      <c r="H3317" s="3">
        <f t="shared" si="1194"/>
        <v>0</v>
      </c>
      <c r="I3317" s="3">
        <f t="shared" si="1194"/>
        <v>0</v>
      </c>
      <c r="J3317" s="3">
        <f t="shared" si="1194"/>
        <v>0</v>
      </c>
      <c r="K3317" s="3">
        <f t="shared" si="1194"/>
        <v>0</v>
      </c>
      <c r="L3317" s="3">
        <f t="shared" si="1194"/>
        <v>0</v>
      </c>
      <c r="M3317" s="3">
        <f t="shared" si="1194"/>
        <v>0</v>
      </c>
      <c r="N3317" s="3">
        <f t="shared" si="1194"/>
        <v>0</v>
      </c>
      <c r="O3317" s="3">
        <f t="shared" si="1194"/>
        <v>0</v>
      </c>
      <c r="P3317" s="3">
        <f t="shared" si="1194"/>
        <v>0</v>
      </c>
      <c r="Q3317" s="3">
        <f t="shared" si="1194"/>
        <v>0</v>
      </c>
      <c r="R3317" s="3">
        <f t="shared" si="1194"/>
        <v>0</v>
      </c>
      <c r="S3317" s="3">
        <f t="shared" si="1194"/>
        <v>0</v>
      </c>
      <c r="T3317" s="3">
        <f t="shared" si="1194"/>
        <v>0</v>
      </c>
      <c r="U3317" s="3">
        <f t="shared" si="1194"/>
        <v>0</v>
      </c>
      <c r="V3317" s="3">
        <f t="shared" si="1194"/>
        <v>0</v>
      </c>
      <c r="W3317" s="3">
        <f t="shared" si="1194"/>
        <v>0</v>
      </c>
      <c r="X3317" s="3">
        <f t="shared" si="1194"/>
        <v>0</v>
      </c>
      <c r="Y3317" s="3">
        <f t="shared" si="1194"/>
        <v>0</v>
      </c>
      <c r="Z3317" s="3">
        <f t="shared" si="1194"/>
        <v>0</v>
      </c>
      <c r="AA3317" s="3">
        <f t="shared" si="1194"/>
        <v>0</v>
      </c>
      <c r="AB3317" s="3">
        <f t="shared" si="1194"/>
        <v>0</v>
      </c>
      <c r="AC3317" s="3">
        <f t="shared" si="1194"/>
        <v>0</v>
      </c>
      <c r="AD3317" s="3">
        <f t="shared" si="1194"/>
        <v>0</v>
      </c>
      <c r="AE3317" s="3">
        <f t="shared" si="1194"/>
        <v>0</v>
      </c>
      <c r="AF3317" s="3">
        <f t="shared" si="1194"/>
        <v>0</v>
      </c>
      <c r="AG3317" s="3">
        <f t="shared" si="1194"/>
        <v>0</v>
      </c>
      <c r="AH3317" s="3">
        <f t="shared" si="1194"/>
        <v>0</v>
      </c>
      <c r="AI3317" s="3">
        <f t="shared" si="1194"/>
        <v>0</v>
      </c>
      <c r="AJ3317" s="3">
        <f t="shared" si="1194"/>
        <v>0</v>
      </c>
      <c r="AK3317" s="3">
        <f t="shared" si="1194"/>
        <v>0</v>
      </c>
      <c r="AL3317" s="3">
        <f t="shared" si="1194"/>
        <v>0</v>
      </c>
      <c r="AM3317" s="3">
        <f t="shared" si="1194"/>
        <v>0</v>
      </c>
      <c r="AN3317" s="3">
        <f t="shared" si="1194"/>
        <v>0</v>
      </c>
      <c r="AO3317" s="3">
        <f t="shared" si="1194"/>
        <v>0</v>
      </c>
      <c r="AP3317" s="3">
        <f t="shared" si="1194"/>
        <v>0</v>
      </c>
      <c r="AQ3317" s="3">
        <f t="shared" si="1194"/>
        <v>0</v>
      </c>
      <c r="AR3317" s="3">
        <f t="shared" si="1194"/>
        <v>0</v>
      </c>
      <c r="AS3317" s="3">
        <f t="shared" si="1194"/>
        <v>0</v>
      </c>
      <c r="AT3317" s="3">
        <f t="shared" si="1194"/>
        <v>0</v>
      </c>
      <c r="AU3317" s="3">
        <f t="shared" si="1194"/>
        <v>0</v>
      </c>
      <c r="AV3317" s="3">
        <f t="shared" si="1194"/>
        <v>0</v>
      </c>
      <c r="AW3317" s="3">
        <f t="shared" si="1194"/>
        <v>0</v>
      </c>
      <c r="AX3317" s="3"/>
    </row>
    <row r="3318" spans="3:50">
      <c r="C3318" s="10" t="s">
        <v>2</v>
      </c>
      <c r="D3318" s="9"/>
      <c r="E3318" s="8"/>
      <c r="F3318" s="3">
        <f t="shared" si="1194"/>
        <v>0</v>
      </c>
      <c r="G3318" s="3">
        <f t="shared" si="1194"/>
        <v>0</v>
      </c>
      <c r="H3318" s="3">
        <f t="shared" si="1194"/>
        <v>0</v>
      </c>
      <c r="I3318" s="3">
        <f t="shared" si="1194"/>
        <v>0</v>
      </c>
      <c r="J3318" s="3">
        <f t="shared" si="1194"/>
        <v>0</v>
      </c>
      <c r="K3318" s="3">
        <f t="shared" si="1194"/>
        <v>0</v>
      </c>
      <c r="L3318" s="3">
        <f t="shared" si="1194"/>
        <v>0</v>
      </c>
      <c r="M3318" s="3">
        <f t="shared" si="1194"/>
        <v>0</v>
      </c>
      <c r="N3318" s="3">
        <f t="shared" si="1194"/>
        <v>0</v>
      </c>
      <c r="O3318" s="3">
        <f t="shared" si="1194"/>
        <v>0</v>
      </c>
      <c r="P3318" s="3">
        <f t="shared" si="1194"/>
        <v>0</v>
      </c>
      <c r="Q3318" s="3">
        <f t="shared" si="1194"/>
        <v>0</v>
      </c>
      <c r="R3318" s="3">
        <f t="shared" si="1194"/>
        <v>0</v>
      </c>
      <c r="S3318" s="3">
        <f t="shared" si="1194"/>
        <v>0</v>
      </c>
      <c r="T3318" s="3">
        <f t="shared" si="1194"/>
        <v>0</v>
      </c>
      <c r="U3318" s="3">
        <f t="shared" si="1194"/>
        <v>0</v>
      </c>
      <c r="V3318" s="3">
        <f t="shared" si="1194"/>
        <v>0</v>
      </c>
      <c r="W3318" s="3">
        <f t="shared" si="1194"/>
        <v>0</v>
      </c>
      <c r="X3318" s="3">
        <f t="shared" si="1194"/>
        <v>0</v>
      </c>
      <c r="Y3318" s="3">
        <f t="shared" si="1194"/>
        <v>0</v>
      </c>
      <c r="Z3318" s="3">
        <f t="shared" si="1194"/>
        <v>0</v>
      </c>
      <c r="AA3318" s="3">
        <f t="shared" si="1194"/>
        <v>0</v>
      </c>
      <c r="AB3318" s="3">
        <f t="shared" si="1194"/>
        <v>0</v>
      </c>
      <c r="AC3318" s="3">
        <f t="shared" si="1194"/>
        <v>0</v>
      </c>
      <c r="AD3318" s="3">
        <f t="shared" si="1194"/>
        <v>0</v>
      </c>
      <c r="AE3318" s="3">
        <f t="shared" si="1194"/>
        <v>0</v>
      </c>
      <c r="AF3318" s="3">
        <f t="shared" si="1194"/>
        <v>0</v>
      </c>
      <c r="AG3318" s="3">
        <f t="shared" si="1194"/>
        <v>0</v>
      </c>
      <c r="AH3318" s="3">
        <f t="shared" si="1194"/>
        <v>0</v>
      </c>
      <c r="AI3318" s="3">
        <f t="shared" si="1194"/>
        <v>0</v>
      </c>
      <c r="AJ3318" s="3">
        <f t="shared" si="1194"/>
        <v>0</v>
      </c>
      <c r="AK3318" s="3">
        <f t="shared" si="1194"/>
        <v>0</v>
      </c>
      <c r="AL3318" s="3">
        <f t="shared" si="1194"/>
        <v>0</v>
      </c>
      <c r="AM3318" s="3">
        <f t="shared" si="1194"/>
        <v>15.590380408438985</v>
      </c>
      <c r="AN3318" s="3">
        <f t="shared" si="1194"/>
        <v>30.864181909046323</v>
      </c>
      <c r="AO3318" s="3">
        <f t="shared" si="1194"/>
        <v>43.14656536127363</v>
      </c>
      <c r="AP3318" s="3">
        <f t="shared" si="1194"/>
        <v>55.452735266461822</v>
      </c>
      <c r="AQ3318" s="3">
        <f t="shared" si="1194"/>
        <v>67.040126954849896</v>
      </c>
      <c r="AR3318" s="3">
        <f t="shared" si="1194"/>
        <v>78.105854704035025</v>
      </c>
      <c r="AS3318" s="3">
        <f t="shared" si="1194"/>
        <v>143.98983756985419</v>
      </c>
      <c r="AT3318" s="3">
        <f t="shared" si="1194"/>
        <v>212.1566420651703</v>
      </c>
      <c r="AU3318" s="3">
        <f t="shared" si="1194"/>
        <v>278.66041589080169</v>
      </c>
      <c r="AV3318" s="3">
        <f t="shared" si="1194"/>
        <v>347.69820299775432</v>
      </c>
      <c r="AW3318" s="3">
        <f t="shared" si="1194"/>
        <v>421.53606921157666</v>
      </c>
      <c r="AX3318" s="3"/>
    </row>
    <row r="3319" spans="3:50">
      <c r="C3319" s="10" t="s">
        <v>1</v>
      </c>
      <c r="D3319" s="9"/>
      <c r="E3319" s="8"/>
      <c r="F3319" s="3">
        <f t="shared" si="1194"/>
        <v>0</v>
      </c>
      <c r="G3319" s="3">
        <f t="shared" si="1194"/>
        <v>0</v>
      </c>
      <c r="H3319" s="3">
        <f t="shared" si="1194"/>
        <v>0</v>
      </c>
      <c r="I3319" s="3">
        <f t="shared" si="1194"/>
        <v>0</v>
      </c>
      <c r="J3319" s="3">
        <f t="shared" si="1194"/>
        <v>0</v>
      </c>
      <c r="K3319" s="3">
        <f t="shared" si="1194"/>
        <v>0</v>
      </c>
      <c r="L3319" s="3">
        <f t="shared" si="1194"/>
        <v>0</v>
      </c>
      <c r="M3319" s="3">
        <f t="shared" si="1194"/>
        <v>0</v>
      </c>
      <c r="N3319" s="3">
        <f t="shared" si="1194"/>
        <v>0</v>
      </c>
      <c r="O3319" s="3">
        <f t="shared" si="1194"/>
        <v>0</v>
      </c>
      <c r="P3319" s="3">
        <f t="shared" si="1194"/>
        <v>0</v>
      </c>
      <c r="Q3319" s="3">
        <f t="shared" si="1194"/>
        <v>0</v>
      </c>
      <c r="R3319" s="3">
        <f t="shared" si="1194"/>
        <v>0</v>
      </c>
      <c r="S3319" s="3">
        <f t="shared" si="1194"/>
        <v>0</v>
      </c>
      <c r="T3319" s="3">
        <f t="shared" si="1194"/>
        <v>0</v>
      </c>
      <c r="U3319" s="3">
        <f t="shared" si="1194"/>
        <v>0</v>
      </c>
      <c r="V3319" s="3">
        <f t="shared" si="1194"/>
        <v>0</v>
      </c>
      <c r="W3319" s="3">
        <f t="shared" si="1194"/>
        <v>0</v>
      </c>
      <c r="X3319" s="3">
        <f t="shared" si="1194"/>
        <v>0</v>
      </c>
      <c r="Y3319" s="3">
        <f t="shared" si="1194"/>
        <v>0</v>
      </c>
      <c r="Z3319" s="3">
        <f t="shared" si="1194"/>
        <v>0</v>
      </c>
      <c r="AA3319" s="3">
        <f t="shared" si="1194"/>
        <v>0</v>
      </c>
      <c r="AB3319" s="3">
        <f t="shared" si="1194"/>
        <v>0</v>
      </c>
      <c r="AC3319" s="3">
        <f t="shared" si="1194"/>
        <v>0</v>
      </c>
      <c r="AD3319" s="3">
        <f t="shared" si="1194"/>
        <v>0</v>
      </c>
      <c r="AE3319" s="3">
        <f t="shared" si="1194"/>
        <v>0</v>
      </c>
      <c r="AF3319" s="3">
        <f t="shared" si="1194"/>
        <v>0</v>
      </c>
      <c r="AG3319" s="3">
        <f t="shared" si="1194"/>
        <v>0</v>
      </c>
      <c r="AH3319" s="3">
        <f t="shared" si="1194"/>
        <v>0</v>
      </c>
      <c r="AI3319" s="3">
        <f t="shared" si="1194"/>
        <v>0</v>
      </c>
      <c r="AJ3319" s="3">
        <f t="shared" si="1194"/>
        <v>0</v>
      </c>
      <c r="AK3319" s="3">
        <f t="shared" si="1194"/>
        <v>0</v>
      </c>
      <c r="AL3319" s="3">
        <f t="shared" si="1194"/>
        <v>0</v>
      </c>
      <c r="AM3319" s="3">
        <f t="shared" si="1194"/>
        <v>16.200555446931418</v>
      </c>
      <c r="AN3319" s="3">
        <f t="shared" si="1194"/>
        <v>32.770900988921589</v>
      </c>
      <c r="AO3319" s="3">
        <f t="shared" si="1194"/>
        <v>46.773136960564443</v>
      </c>
      <c r="AP3319" s="3">
        <f t="shared" si="1194"/>
        <v>61.329097132266419</v>
      </c>
      <c r="AQ3319" s="3">
        <f t="shared" si="1194"/>
        <v>75.590491098092514</v>
      </c>
      <c r="AR3319" s="3">
        <f t="shared" si="1194"/>
        <v>5.3835474882063297</v>
      </c>
      <c r="AS3319" s="3">
        <f t="shared" si="1194"/>
        <v>20.210481190209631</v>
      </c>
      <c r="AT3319" s="3">
        <f t="shared" si="1194"/>
        <v>35.756617784377006</v>
      </c>
      <c r="AU3319" s="3">
        <f t="shared" si="1194"/>
        <v>51.517889164261334</v>
      </c>
      <c r="AV3319" s="3">
        <f t="shared" si="1194"/>
        <v>68.24350964830704</v>
      </c>
      <c r="AW3319" s="3">
        <f t="shared" si="1194"/>
        <v>86.464810385308311</v>
      </c>
      <c r="AX3319" s="3"/>
    </row>
    <row r="3320" spans="3:50">
      <c r="C3320" s="7" t="s">
        <v>0</v>
      </c>
      <c r="D3320" s="6"/>
      <c r="E3320" s="5"/>
      <c r="F3320" s="4">
        <f t="shared" si="1194"/>
        <v>0</v>
      </c>
      <c r="G3320" s="4">
        <f t="shared" si="1194"/>
        <v>0</v>
      </c>
      <c r="H3320" s="4">
        <f t="shared" si="1194"/>
        <v>0</v>
      </c>
      <c r="I3320" s="4">
        <f t="shared" si="1194"/>
        <v>0</v>
      </c>
      <c r="J3320" s="4">
        <f t="shared" si="1194"/>
        <v>0</v>
      </c>
      <c r="K3320" s="4">
        <f t="shared" si="1194"/>
        <v>0</v>
      </c>
      <c r="L3320" s="4">
        <f t="shared" si="1194"/>
        <v>0</v>
      </c>
      <c r="M3320" s="4">
        <f t="shared" si="1194"/>
        <v>0</v>
      </c>
      <c r="N3320" s="4">
        <f t="shared" si="1194"/>
        <v>0</v>
      </c>
      <c r="O3320" s="4">
        <f t="shared" si="1194"/>
        <v>0</v>
      </c>
      <c r="P3320" s="4">
        <f t="shared" si="1194"/>
        <v>0</v>
      </c>
      <c r="Q3320" s="4">
        <f t="shared" si="1194"/>
        <v>0</v>
      </c>
      <c r="R3320" s="4">
        <f t="shared" si="1194"/>
        <v>0</v>
      </c>
      <c r="S3320" s="4">
        <f t="shared" si="1194"/>
        <v>0</v>
      </c>
      <c r="T3320" s="4">
        <f t="shared" si="1194"/>
        <v>0</v>
      </c>
      <c r="U3320" s="4">
        <f t="shared" si="1194"/>
        <v>0</v>
      </c>
      <c r="V3320" s="4">
        <f t="shared" si="1194"/>
        <v>0</v>
      </c>
      <c r="W3320" s="4">
        <f t="shared" si="1194"/>
        <v>0</v>
      </c>
      <c r="X3320" s="4">
        <f t="shared" si="1194"/>
        <v>0</v>
      </c>
      <c r="Y3320" s="4">
        <f t="shared" si="1194"/>
        <v>0</v>
      </c>
      <c r="Z3320" s="4">
        <f t="shared" si="1194"/>
        <v>0</v>
      </c>
      <c r="AA3320" s="4">
        <f t="shared" si="1194"/>
        <v>0</v>
      </c>
      <c r="AB3320" s="4">
        <f t="shared" si="1194"/>
        <v>0</v>
      </c>
      <c r="AC3320" s="4">
        <f t="shared" si="1194"/>
        <v>0</v>
      </c>
      <c r="AD3320" s="4">
        <f t="shared" si="1194"/>
        <v>0</v>
      </c>
      <c r="AE3320" s="4">
        <f t="shared" si="1194"/>
        <v>0</v>
      </c>
      <c r="AF3320" s="4">
        <f t="shared" si="1194"/>
        <v>0</v>
      </c>
      <c r="AG3320" s="4">
        <f t="shared" si="1194"/>
        <v>0</v>
      </c>
      <c r="AH3320" s="4">
        <f t="shared" si="1194"/>
        <v>0</v>
      </c>
      <c r="AI3320" s="4">
        <f t="shared" si="1194"/>
        <v>0</v>
      </c>
      <c r="AJ3320" s="4">
        <f t="shared" si="1194"/>
        <v>0</v>
      </c>
      <c r="AK3320" s="4">
        <f t="shared" si="1194"/>
        <v>0</v>
      </c>
      <c r="AL3320" s="4">
        <f t="shared" si="1194"/>
        <v>0</v>
      </c>
      <c r="AM3320" s="4">
        <f t="shared" si="1194"/>
        <v>0</v>
      </c>
      <c r="AN3320" s="4">
        <f t="shared" si="1194"/>
        <v>0</v>
      </c>
      <c r="AO3320" s="4">
        <f t="shared" si="1194"/>
        <v>0</v>
      </c>
      <c r="AP3320" s="4">
        <f t="shared" si="1194"/>
        <v>0</v>
      </c>
      <c r="AQ3320" s="4">
        <f t="shared" si="1194"/>
        <v>0</v>
      </c>
      <c r="AR3320" s="4">
        <f t="shared" si="1194"/>
        <v>0</v>
      </c>
      <c r="AS3320" s="4">
        <f t="shared" si="1194"/>
        <v>0</v>
      </c>
      <c r="AT3320" s="4">
        <f t="shared" si="1194"/>
        <v>0</v>
      </c>
      <c r="AU3320" s="4">
        <f t="shared" si="1194"/>
        <v>0</v>
      </c>
      <c r="AV3320" s="4">
        <f t="shared" si="1194"/>
        <v>0</v>
      </c>
      <c r="AW3320" s="4">
        <f t="shared" si="1194"/>
        <v>0</v>
      </c>
      <c r="AX3320" s="3"/>
    </row>
    <row r="3321" spans="3:50">
      <c r="C3321" s="14">
        <v>35</v>
      </c>
      <c r="D3321" s="13"/>
      <c r="E3321" s="12"/>
      <c r="F3321" s="11">
        <f t="shared" ref="F3321:AW3321" si="1195">SUM(F3322:F3326)</f>
        <v>0</v>
      </c>
      <c r="G3321" s="11">
        <f t="shared" si="1195"/>
        <v>0</v>
      </c>
      <c r="H3321" s="11">
        <f t="shared" si="1195"/>
        <v>0</v>
      </c>
      <c r="I3321" s="11">
        <f t="shared" si="1195"/>
        <v>0</v>
      </c>
      <c r="J3321" s="11">
        <f t="shared" si="1195"/>
        <v>0</v>
      </c>
      <c r="K3321" s="11">
        <f t="shared" si="1195"/>
        <v>0</v>
      </c>
      <c r="L3321" s="11">
        <f t="shared" si="1195"/>
        <v>0</v>
      </c>
      <c r="M3321" s="11">
        <f t="shared" si="1195"/>
        <v>0</v>
      </c>
      <c r="N3321" s="11">
        <f t="shared" si="1195"/>
        <v>0</v>
      </c>
      <c r="O3321" s="11">
        <f t="shared" si="1195"/>
        <v>0</v>
      </c>
      <c r="P3321" s="11">
        <f t="shared" si="1195"/>
        <v>0</v>
      </c>
      <c r="Q3321" s="11">
        <f t="shared" si="1195"/>
        <v>0</v>
      </c>
      <c r="R3321" s="11">
        <f t="shared" si="1195"/>
        <v>0</v>
      </c>
      <c r="S3321" s="11">
        <f t="shared" si="1195"/>
        <v>0</v>
      </c>
      <c r="T3321" s="11">
        <f t="shared" si="1195"/>
        <v>0</v>
      </c>
      <c r="U3321" s="11">
        <f t="shared" si="1195"/>
        <v>0</v>
      </c>
      <c r="V3321" s="11">
        <f t="shared" si="1195"/>
        <v>0</v>
      </c>
      <c r="W3321" s="11">
        <f t="shared" si="1195"/>
        <v>0</v>
      </c>
      <c r="X3321" s="11">
        <f t="shared" si="1195"/>
        <v>0</v>
      </c>
      <c r="Y3321" s="11">
        <f t="shared" si="1195"/>
        <v>0</v>
      </c>
      <c r="Z3321" s="11">
        <f t="shared" si="1195"/>
        <v>0</v>
      </c>
      <c r="AA3321" s="11">
        <f t="shared" si="1195"/>
        <v>0</v>
      </c>
      <c r="AB3321" s="11">
        <f t="shared" si="1195"/>
        <v>0</v>
      </c>
      <c r="AC3321" s="11">
        <f t="shared" si="1195"/>
        <v>0</v>
      </c>
      <c r="AD3321" s="11">
        <f t="shared" si="1195"/>
        <v>0</v>
      </c>
      <c r="AE3321" s="11">
        <f t="shared" si="1195"/>
        <v>0</v>
      </c>
      <c r="AF3321" s="11">
        <f t="shared" si="1195"/>
        <v>0</v>
      </c>
      <c r="AG3321" s="11">
        <f t="shared" si="1195"/>
        <v>0</v>
      </c>
      <c r="AH3321" s="11">
        <f t="shared" si="1195"/>
        <v>0</v>
      </c>
      <c r="AI3321" s="11">
        <f t="shared" si="1195"/>
        <v>0</v>
      </c>
      <c r="AJ3321" s="11">
        <f t="shared" si="1195"/>
        <v>0</v>
      </c>
      <c r="AK3321" s="11">
        <f t="shared" si="1195"/>
        <v>0</v>
      </c>
      <c r="AL3321" s="11">
        <f t="shared" si="1195"/>
        <v>0</v>
      </c>
      <c r="AM3321" s="11">
        <f t="shared" si="1195"/>
        <v>0</v>
      </c>
      <c r="AN3321" s="11">
        <f t="shared" si="1195"/>
        <v>27.297235784154438</v>
      </c>
      <c r="AO3321" s="11">
        <f t="shared" si="1195"/>
        <v>54.639073019881053</v>
      </c>
      <c r="AP3321" s="11">
        <f t="shared" si="1195"/>
        <v>77.206389236562501</v>
      </c>
      <c r="AQ3321" s="11">
        <f t="shared" si="1195"/>
        <v>100.26876016793972</v>
      </c>
      <c r="AR3321" s="11">
        <f t="shared" si="1195"/>
        <v>122.46032006529768</v>
      </c>
      <c r="AS3321" s="11">
        <f t="shared" si="1195"/>
        <v>71.806059130110199</v>
      </c>
      <c r="AT3321" s="11">
        <f t="shared" si="1195"/>
        <v>141.1918895968868</v>
      </c>
      <c r="AU3321" s="11">
        <f t="shared" si="1195"/>
        <v>213.15797790360756</v>
      </c>
      <c r="AV3321" s="11">
        <f t="shared" si="1195"/>
        <v>283.87780632082678</v>
      </c>
      <c r="AW3321" s="11">
        <f t="shared" si="1195"/>
        <v>357.60409701019387</v>
      </c>
      <c r="AX3321" s="11"/>
    </row>
    <row r="3322" spans="3:50">
      <c r="C3322" s="10" t="s">
        <v>4</v>
      </c>
      <c r="D3322" s="9"/>
      <c r="E3322" s="8"/>
      <c r="F3322" s="3">
        <f t="shared" ref="F3322:AW3326" si="1196">F2762*F370</f>
        <v>0</v>
      </c>
      <c r="G3322" s="3">
        <f t="shared" si="1196"/>
        <v>0</v>
      </c>
      <c r="H3322" s="3">
        <f t="shared" si="1196"/>
        <v>0</v>
      </c>
      <c r="I3322" s="3">
        <f t="shared" si="1196"/>
        <v>0</v>
      </c>
      <c r="J3322" s="3">
        <f t="shared" si="1196"/>
        <v>0</v>
      </c>
      <c r="K3322" s="3">
        <f t="shared" si="1196"/>
        <v>0</v>
      </c>
      <c r="L3322" s="3">
        <f t="shared" si="1196"/>
        <v>0</v>
      </c>
      <c r="M3322" s="3">
        <f t="shared" si="1196"/>
        <v>0</v>
      </c>
      <c r="N3322" s="3">
        <f t="shared" si="1196"/>
        <v>0</v>
      </c>
      <c r="O3322" s="3">
        <f t="shared" si="1196"/>
        <v>0</v>
      </c>
      <c r="P3322" s="3">
        <f t="shared" si="1196"/>
        <v>0</v>
      </c>
      <c r="Q3322" s="3">
        <f t="shared" si="1196"/>
        <v>0</v>
      </c>
      <c r="R3322" s="3">
        <f t="shared" si="1196"/>
        <v>0</v>
      </c>
      <c r="S3322" s="3">
        <f t="shared" si="1196"/>
        <v>0</v>
      </c>
      <c r="T3322" s="3">
        <f t="shared" si="1196"/>
        <v>0</v>
      </c>
      <c r="U3322" s="3">
        <f t="shared" si="1196"/>
        <v>0</v>
      </c>
      <c r="V3322" s="3">
        <f t="shared" si="1196"/>
        <v>0</v>
      </c>
      <c r="W3322" s="3">
        <f t="shared" si="1196"/>
        <v>0</v>
      </c>
      <c r="X3322" s="3">
        <f t="shared" si="1196"/>
        <v>0</v>
      </c>
      <c r="Y3322" s="3">
        <f t="shared" si="1196"/>
        <v>0</v>
      </c>
      <c r="Z3322" s="3">
        <f t="shared" si="1196"/>
        <v>0</v>
      </c>
      <c r="AA3322" s="3">
        <f t="shared" si="1196"/>
        <v>0</v>
      </c>
      <c r="AB3322" s="3">
        <f t="shared" si="1196"/>
        <v>0</v>
      </c>
      <c r="AC3322" s="3">
        <f t="shared" si="1196"/>
        <v>0</v>
      </c>
      <c r="AD3322" s="3">
        <f t="shared" si="1196"/>
        <v>0</v>
      </c>
      <c r="AE3322" s="3">
        <f t="shared" si="1196"/>
        <v>0</v>
      </c>
      <c r="AF3322" s="3">
        <f t="shared" si="1196"/>
        <v>0</v>
      </c>
      <c r="AG3322" s="3">
        <f t="shared" si="1196"/>
        <v>0</v>
      </c>
      <c r="AH3322" s="3">
        <f t="shared" si="1196"/>
        <v>0</v>
      </c>
      <c r="AI3322" s="3">
        <f t="shared" si="1196"/>
        <v>0</v>
      </c>
      <c r="AJ3322" s="3">
        <f t="shared" si="1196"/>
        <v>0</v>
      </c>
      <c r="AK3322" s="3">
        <f t="shared" si="1196"/>
        <v>0</v>
      </c>
      <c r="AL3322" s="3">
        <f t="shared" si="1196"/>
        <v>0</v>
      </c>
      <c r="AM3322" s="3">
        <f t="shared" si="1196"/>
        <v>0</v>
      </c>
      <c r="AN3322" s="3">
        <f t="shared" si="1196"/>
        <v>0</v>
      </c>
      <c r="AO3322" s="3">
        <f t="shared" si="1196"/>
        <v>0</v>
      </c>
      <c r="AP3322" s="3">
        <f t="shared" si="1196"/>
        <v>0</v>
      </c>
      <c r="AQ3322" s="3">
        <f t="shared" si="1196"/>
        <v>0</v>
      </c>
      <c r="AR3322" s="3">
        <f t="shared" si="1196"/>
        <v>0</v>
      </c>
      <c r="AS3322" s="3">
        <f t="shared" si="1196"/>
        <v>0</v>
      </c>
      <c r="AT3322" s="3">
        <f t="shared" si="1196"/>
        <v>0</v>
      </c>
      <c r="AU3322" s="3">
        <f t="shared" si="1196"/>
        <v>0</v>
      </c>
      <c r="AV3322" s="3">
        <f t="shared" si="1196"/>
        <v>0</v>
      </c>
      <c r="AW3322" s="3">
        <f t="shared" si="1196"/>
        <v>0</v>
      </c>
      <c r="AX3322" s="3"/>
    </row>
    <row r="3323" spans="3:50">
      <c r="C3323" s="10" t="s">
        <v>3</v>
      </c>
      <c r="D3323" s="9"/>
      <c r="E3323" s="8"/>
      <c r="F3323" s="3">
        <f t="shared" si="1196"/>
        <v>0</v>
      </c>
      <c r="G3323" s="3">
        <f t="shared" si="1196"/>
        <v>0</v>
      </c>
      <c r="H3323" s="3">
        <f t="shared" si="1196"/>
        <v>0</v>
      </c>
      <c r="I3323" s="3">
        <f t="shared" si="1196"/>
        <v>0</v>
      </c>
      <c r="J3323" s="3">
        <f t="shared" si="1196"/>
        <v>0</v>
      </c>
      <c r="K3323" s="3">
        <f t="shared" si="1196"/>
        <v>0</v>
      </c>
      <c r="L3323" s="3">
        <f t="shared" si="1196"/>
        <v>0</v>
      </c>
      <c r="M3323" s="3">
        <f t="shared" si="1196"/>
        <v>0</v>
      </c>
      <c r="N3323" s="3">
        <f t="shared" si="1196"/>
        <v>0</v>
      </c>
      <c r="O3323" s="3">
        <f t="shared" si="1196"/>
        <v>0</v>
      </c>
      <c r="P3323" s="3">
        <f t="shared" si="1196"/>
        <v>0</v>
      </c>
      <c r="Q3323" s="3">
        <f t="shared" si="1196"/>
        <v>0</v>
      </c>
      <c r="R3323" s="3">
        <f t="shared" si="1196"/>
        <v>0</v>
      </c>
      <c r="S3323" s="3">
        <f t="shared" si="1196"/>
        <v>0</v>
      </c>
      <c r="T3323" s="3">
        <f t="shared" si="1196"/>
        <v>0</v>
      </c>
      <c r="U3323" s="3">
        <f t="shared" si="1196"/>
        <v>0</v>
      </c>
      <c r="V3323" s="3">
        <f t="shared" si="1196"/>
        <v>0</v>
      </c>
      <c r="W3323" s="3">
        <f t="shared" si="1196"/>
        <v>0</v>
      </c>
      <c r="X3323" s="3">
        <f t="shared" si="1196"/>
        <v>0</v>
      </c>
      <c r="Y3323" s="3">
        <f t="shared" si="1196"/>
        <v>0</v>
      </c>
      <c r="Z3323" s="3">
        <f t="shared" si="1196"/>
        <v>0</v>
      </c>
      <c r="AA3323" s="3">
        <f t="shared" si="1196"/>
        <v>0</v>
      </c>
      <c r="AB3323" s="3">
        <f t="shared" si="1196"/>
        <v>0</v>
      </c>
      <c r="AC3323" s="3">
        <f t="shared" si="1196"/>
        <v>0</v>
      </c>
      <c r="AD3323" s="3">
        <f t="shared" si="1196"/>
        <v>0</v>
      </c>
      <c r="AE3323" s="3">
        <f t="shared" si="1196"/>
        <v>0</v>
      </c>
      <c r="AF3323" s="3">
        <f t="shared" si="1196"/>
        <v>0</v>
      </c>
      <c r="AG3323" s="3">
        <f t="shared" si="1196"/>
        <v>0</v>
      </c>
      <c r="AH3323" s="3">
        <f t="shared" si="1196"/>
        <v>0</v>
      </c>
      <c r="AI3323" s="3">
        <f t="shared" si="1196"/>
        <v>0</v>
      </c>
      <c r="AJ3323" s="3">
        <f t="shared" si="1196"/>
        <v>0</v>
      </c>
      <c r="AK3323" s="3">
        <f t="shared" si="1196"/>
        <v>0</v>
      </c>
      <c r="AL3323" s="3">
        <f t="shared" si="1196"/>
        <v>0</v>
      </c>
      <c r="AM3323" s="3">
        <f t="shared" si="1196"/>
        <v>0</v>
      </c>
      <c r="AN3323" s="3">
        <f t="shared" si="1196"/>
        <v>0</v>
      </c>
      <c r="AO3323" s="3">
        <f t="shared" si="1196"/>
        <v>0</v>
      </c>
      <c r="AP3323" s="3">
        <f t="shared" si="1196"/>
        <v>0</v>
      </c>
      <c r="AQ3323" s="3">
        <f t="shared" si="1196"/>
        <v>0</v>
      </c>
      <c r="AR3323" s="3">
        <f t="shared" si="1196"/>
        <v>0</v>
      </c>
      <c r="AS3323" s="3">
        <f t="shared" si="1196"/>
        <v>0</v>
      </c>
      <c r="AT3323" s="3">
        <f t="shared" si="1196"/>
        <v>0</v>
      </c>
      <c r="AU3323" s="3">
        <f t="shared" si="1196"/>
        <v>0</v>
      </c>
      <c r="AV3323" s="3">
        <f t="shared" si="1196"/>
        <v>0</v>
      </c>
      <c r="AW3323" s="3">
        <f t="shared" si="1196"/>
        <v>0</v>
      </c>
      <c r="AX3323" s="3"/>
    </row>
    <row r="3324" spans="3:50">
      <c r="C3324" s="10" t="s">
        <v>2</v>
      </c>
      <c r="D3324" s="9"/>
      <c r="E3324" s="8"/>
      <c r="F3324" s="3">
        <f t="shared" si="1196"/>
        <v>0</v>
      </c>
      <c r="G3324" s="3">
        <f t="shared" si="1196"/>
        <v>0</v>
      </c>
      <c r="H3324" s="3">
        <f t="shared" si="1196"/>
        <v>0</v>
      </c>
      <c r="I3324" s="3">
        <f t="shared" si="1196"/>
        <v>0</v>
      </c>
      <c r="J3324" s="3">
        <f t="shared" si="1196"/>
        <v>0</v>
      </c>
      <c r="K3324" s="3">
        <f t="shared" si="1196"/>
        <v>0</v>
      </c>
      <c r="L3324" s="3">
        <f t="shared" si="1196"/>
        <v>0</v>
      </c>
      <c r="M3324" s="3">
        <f t="shared" si="1196"/>
        <v>0</v>
      </c>
      <c r="N3324" s="3">
        <f t="shared" si="1196"/>
        <v>0</v>
      </c>
      <c r="O3324" s="3">
        <f t="shared" si="1196"/>
        <v>0</v>
      </c>
      <c r="P3324" s="3">
        <f t="shared" si="1196"/>
        <v>0</v>
      </c>
      <c r="Q3324" s="3">
        <f t="shared" si="1196"/>
        <v>0</v>
      </c>
      <c r="R3324" s="3">
        <f t="shared" si="1196"/>
        <v>0</v>
      </c>
      <c r="S3324" s="3">
        <f t="shared" si="1196"/>
        <v>0</v>
      </c>
      <c r="T3324" s="3">
        <f t="shared" si="1196"/>
        <v>0</v>
      </c>
      <c r="U3324" s="3">
        <f t="shared" si="1196"/>
        <v>0</v>
      </c>
      <c r="V3324" s="3">
        <f t="shared" si="1196"/>
        <v>0</v>
      </c>
      <c r="W3324" s="3">
        <f t="shared" si="1196"/>
        <v>0</v>
      </c>
      <c r="X3324" s="3">
        <f t="shared" si="1196"/>
        <v>0</v>
      </c>
      <c r="Y3324" s="3">
        <f t="shared" si="1196"/>
        <v>0</v>
      </c>
      <c r="Z3324" s="3">
        <f t="shared" si="1196"/>
        <v>0</v>
      </c>
      <c r="AA3324" s="3">
        <f t="shared" si="1196"/>
        <v>0</v>
      </c>
      <c r="AB3324" s="3">
        <f t="shared" si="1196"/>
        <v>0</v>
      </c>
      <c r="AC3324" s="3">
        <f t="shared" si="1196"/>
        <v>0</v>
      </c>
      <c r="AD3324" s="3">
        <f t="shared" si="1196"/>
        <v>0</v>
      </c>
      <c r="AE3324" s="3">
        <f t="shared" si="1196"/>
        <v>0</v>
      </c>
      <c r="AF3324" s="3">
        <f t="shared" si="1196"/>
        <v>0</v>
      </c>
      <c r="AG3324" s="3">
        <f t="shared" si="1196"/>
        <v>0</v>
      </c>
      <c r="AH3324" s="3">
        <f t="shared" si="1196"/>
        <v>0</v>
      </c>
      <c r="AI3324" s="3">
        <f t="shared" si="1196"/>
        <v>0</v>
      </c>
      <c r="AJ3324" s="3">
        <f t="shared" si="1196"/>
        <v>0</v>
      </c>
      <c r="AK3324" s="3">
        <f t="shared" si="1196"/>
        <v>0</v>
      </c>
      <c r="AL3324" s="3">
        <f t="shared" si="1196"/>
        <v>0</v>
      </c>
      <c r="AM3324" s="3">
        <f t="shared" si="1196"/>
        <v>0</v>
      </c>
      <c r="AN3324" s="3">
        <f t="shared" si="1196"/>
        <v>13.411885750656907</v>
      </c>
      <c r="AO3324" s="3">
        <f t="shared" si="1196"/>
        <v>26.551429195887611</v>
      </c>
      <c r="AP3324" s="3">
        <f t="shared" si="1196"/>
        <v>37.117555184568694</v>
      </c>
      <c r="AQ3324" s="3">
        <f t="shared" si="1196"/>
        <v>47.704143867627153</v>
      </c>
      <c r="AR3324" s="3">
        <f t="shared" si="1196"/>
        <v>57.672391556352586</v>
      </c>
      <c r="AS3324" s="3">
        <f t="shared" si="1196"/>
        <v>67.191869108010664</v>
      </c>
      <c r="AT3324" s="3">
        <f t="shared" si="1196"/>
        <v>123.8696683563408</v>
      </c>
      <c r="AU3324" s="3">
        <f t="shared" si="1196"/>
        <v>182.51130312900287</v>
      </c>
      <c r="AV3324" s="3">
        <f t="shared" si="1196"/>
        <v>239.72228792666007</v>
      </c>
      <c r="AW3324" s="3">
        <f t="shared" si="1196"/>
        <v>299.11320007242296</v>
      </c>
      <c r="AX3324" s="3"/>
    </row>
    <row r="3325" spans="3:50">
      <c r="C3325" s="10" t="s">
        <v>1</v>
      </c>
      <c r="D3325" s="9"/>
      <c r="E3325" s="8"/>
      <c r="F3325" s="3">
        <f t="shared" si="1196"/>
        <v>0</v>
      </c>
      <c r="G3325" s="3">
        <f t="shared" si="1196"/>
        <v>0</v>
      </c>
      <c r="H3325" s="3">
        <f t="shared" si="1196"/>
        <v>0</v>
      </c>
      <c r="I3325" s="3">
        <f t="shared" si="1196"/>
        <v>0</v>
      </c>
      <c r="J3325" s="3">
        <f t="shared" si="1196"/>
        <v>0</v>
      </c>
      <c r="K3325" s="3">
        <f t="shared" si="1196"/>
        <v>0</v>
      </c>
      <c r="L3325" s="3">
        <f t="shared" si="1196"/>
        <v>0</v>
      </c>
      <c r="M3325" s="3">
        <f t="shared" si="1196"/>
        <v>0</v>
      </c>
      <c r="N3325" s="3">
        <f t="shared" si="1196"/>
        <v>0</v>
      </c>
      <c r="O3325" s="3">
        <f t="shared" si="1196"/>
        <v>0</v>
      </c>
      <c r="P3325" s="3">
        <f t="shared" si="1196"/>
        <v>0</v>
      </c>
      <c r="Q3325" s="3">
        <f t="shared" si="1196"/>
        <v>0</v>
      </c>
      <c r="R3325" s="3">
        <f t="shared" si="1196"/>
        <v>0</v>
      </c>
      <c r="S3325" s="3">
        <f t="shared" si="1196"/>
        <v>0</v>
      </c>
      <c r="T3325" s="3">
        <f t="shared" si="1196"/>
        <v>0</v>
      </c>
      <c r="U3325" s="3">
        <f t="shared" si="1196"/>
        <v>0</v>
      </c>
      <c r="V3325" s="3">
        <f t="shared" si="1196"/>
        <v>0</v>
      </c>
      <c r="W3325" s="3">
        <f t="shared" si="1196"/>
        <v>0</v>
      </c>
      <c r="X3325" s="3">
        <f t="shared" si="1196"/>
        <v>0</v>
      </c>
      <c r="Y3325" s="3">
        <f t="shared" si="1196"/>
        <v>0</v>
      </c>
      <c r="Z3325" s="3">
        <f t="shared" si="1196"/>
        <v>0</v>
      </c>
      <c r="AA3325" s="3">
        <f t="shared" si="1196"/>
        <v>0</v>
      </c>
      <c r="AB3325" s="3">
        <f t="shared" si="1196"/>
        <v>0</v>
      </c>
      <c r="AC3325" s="3">
        <f t="shared" si="1196"/>
        <v>0</v>
      </c>
      <c r="AD3325" s="3">
        <f t="shared" si="1196"/>
        <v>0</v>
      </c>
      <c r="AE3325" s="3">
        <f t="shared" si="1196"/>
        <v>0</v>
      </c>
      <c r="AF3325" s="3">
        <f t="shared" si="1196"/>
        <v>0</v>
      </c>
      <c r="AG3325" s="3">
        <f t="shared" si="1196"/>
        <v>0</v>
      </c>
      <c r="AH3325" s="3">
        <f t="shared" si="1196"/>
        <v>0</v>
      </c>
      <c r="AI3325" s="3">
        <f t="shared" si="1196"/>
        <v>0</v>
      </c>
      <c r="AJ3325" s="3">
        <f t="shared" si="1196"/>
        <v>0</v>
      </c>
      <c r="AK3325" s="3">
        <f t="shared" si="1196"/>
        <v>0</v>
      </c>
      <c r="AL3325" s="3">
        <f t="shared" si="1196"/>
        <v>0</v>
      </c>
      <c r="AM3325" s="3">
        <f t="shared" si="1196"/>
        <v>0</v>
      </c>
      <c r="AN3325" s="3">
        <f t="shared" si="1196"/>
        <v>13.885350033497529</v>
      </c>
      <c r="AO3325" s="3">
        <f t="shared" si="1196"/>
        <v>28.087643823993439</v>
      </c>
      <c r="AP3325" s="3">
        <f t="shared" si="1196"/>
        <v>40.0888340519938</v>
      </c>
      <c r="AQ3325" s="3">
        <f t="shared" si="1196"/>
        <v>52.564616300312558</v>
      </c>
      <c r="AR3325" s="3">
        <f t="shared" si="1196"/>
        <v>64.787928508945086</v>
      </c>
      <c r="AS3325" s="3">
        <f t="shared" si="1196"/>
        <v>4.6141900220995389</v>
      </c>
      <c r="AT3325" s="3">
        <f t="shared" si="1196"/>
        <v>17.322221240545993</v>
      </c>
      <c r="AU3325" s="3">
        <f t="shared" si="1196"/>
        <v>30.646674774604683</v>
      </c>
      <c r="AV3325" s="3">
        <f t="shared" si="1196"/>
        <v>44.15551839416672</v>
      </c>
      <c r="AW3325" s="3">
        <f t="shared" si="1196"/>
        <v>58.490896937770927</v>
      </c>
      <c r="AX3325" s="3"/>
    </row>
    <row r="3326" spans="3:50">
      <c r="C3326" s="7" t="s">
        <v>0</v>
      </c>
      <c r="D3326" s="6"/>
      <c r="E3326" s="5"/>
      <c r="F3326" s="4">
        <f t="shared" si="1196"/>
        <v>0</v>
      </c>
      <c r="G3326" s="4">
        <f t="shared" si="1196"/>
        <v>0</v>
      </c>
      <c r="H3326" s="4">
        <f t="shared" si="1196"/>
        <v>0</v>
      </c>
      <c r="I3326" s="4">
        <f t="shared" si="1196"/>
        <v>0</v>
      </c>
      <c r="J3326" s="4">
        <f t="shared" si="1196"/>
        <v>0</v>
      </c>
      <c r="K3326" s="4">
        <f t="shared" si="1196"/>
        <v>0</v>
      </c>
      <c r="L3326" s="4">
        <f t="shared" si="1196"/>
        <v>0</v>
      </c>
      <c r="M3326" s="4">
        <f t="shared" si="1196"/>
        <v>0</v>
      </c>
      <c r="N3326" s="4">
        <f t="shared" si="1196"/>
        <v>0</v>
      </c>
      <c r="O3326" s="4">
        <f t="shared" si="1196"/>
        <v>0</v>
      </c>
      <c r="P3326" s="4">
        <f t="shared" si="1196"/>
        <v>0</v>
      </c>
      <c r="Q3326" s="4">
        <f t="shared" si="1196"/>
        <v>0</v>
      </c>
      <c r="R3326" s="4">
        <f t="shared" si="1196"/>
        <v>0</v>
      </c>
      <c r="S3326" s="4">
        <f t="shared" si="1196"/>
        <v>0</v>
      </c>
      <c r="T3326" s="4">
        <f t="shared" si="1196"/>
        <v>0</v>
      </c>
      <c r="U3326" s="4">
        <f t="shared" si="1196"/>
        <v>0</v>
      </c>
      <c r="V3326" s="4">
        <f t="shared" si="1196"/>
        <v>0</v>
      </c>
      <c r="W3326" s="4">
        <f t="shared" si="1196"/>
        <v>0</v>
      </c>
      <c r="X3326" s="4">
        <f t="shared" si="1196"/>
        <v>0</v>
      </c>
      <c r="Y3326" s="4">
        <f t="shared" si="1196"/>
        <v>0</v>
      </c>
      <c r="Z3326" s="4">
        <f t="shared" si="1196"/>
        <v>0</v>
      </c>
      <c r="AA3326" s="4">
        <f t="shared" si="1196"/>
        <v>0</v>
      </c>
      <c r="AB3326" s="4">
        <f t="shared" si="1196"/>
        <v>0</v>
      </c>
      <c r="AC3326" s="4">
        <f t="shared" si="1196"/>
        <v>0</v>
      </c>
      <c r="AD3326" s="4">
        <f t="shared" si="1196"/>
        <v>0</v>
      </c>
      <c r="AE3326" s="4">
        <f t="shared" si="1196"/>
        <v>0</v>
      </c>
      <c r="AF3326" s="4">
        <f t="shared" si="1196"/>
        <v>0</v>
      </c>
      <c r="AG3326" s="4">
        <f t="shared" si="1196"/>
        <v>0</v>
      </c>
      <c r="AH3326" s="4">
        <f t="shared" si="1196"/>
        <v>0</v>
      </c>
      <c r="AI3326" s="4">
        <f t="shared" si="1196"/>
        <v>0</v>
      </c>
      <c r="AJ3326" s="4">
        <f t="shared" si="1196"/>
        <v>0</v>
      </c>
      <c r="AK3326" s="4">
        <f t="shared" si="1196"/>
        <v>0</v>
      </c>
      <c r="AL3326" s="4">
        <f t="shared" si="1196"/>
        <v>0</v>
      </c>
      <c r="AM3326" s="4">
        <f t="shared" si="1196"/>
        <v>0</v>
      </c>
      <c r="AN3326" s="4">
        <f t="shared" si="1196"/>
        <v>0</v>
      </c>
      <c r="AO3326" s="4">
        <f t="shared" si="1196"/>
        <v>0</v>
      </c>
      <c r="AP3326" s="4">
        <f t="shared" si="1196"/>
        <v>0</v>
      </c>
      <c r="AQ3326" s="4">
        <f t="shared" si="1196"/>
        <v>0</v>
      </c>
      <c r="AR3326" s="4">
        <f t="shared" si="1196"/>
        <v>0</v>
      </c>
      <c r="AS3326" s="4">
        <f t="shared" si="1196"/>
        <v>0</v>
      </c>
      <c r="AT3326" s="4">
        <f t="shared" si="1196"/>
        <v>0</v>
      </c>
      <c r="AU3326" s="4">
        <f t="shared" si="1196"/>
        <v>0</v>
      </c>
      <c r="AV3326" s="4">
        <f t="shared" si="1196"/>
        <v>0</v>
      </c>
      <c r="AW3326" s="4">
        <f t="shared" si="1196"/>
        <v>0</v>
      </c>
      <c r="AX3326" s="3"/>
    </row>
    <row r="3327" spans="3:50">
      <c r="C3327" s="14">
        <v>36</v>
      </c>
      <c r="D3327" s="13"/>
      <c r="E3327" s="12"/>
      <c r="F3327" s="11">
        <f t="shared" ref="F3327:AW3327" si="1197">SUM(F3328:F3332)</f>
        <v>0</v>
      </c>
      <c r="G3327" s="11">
        <f t="shared" si="1197"/>
        <v>0</v>
      </c>
      <c r="H3327" s="11">
        <f t="shared" si="1197"/>
        <v>0</v>
      </c>
      <c r="I3327" s="11">
        <f t="shared" si="1197"/>
        <v>0</v>
      </c>
      <c r="J3327" s="11">
        <f t="shared" si="1197"/>
        <v>0</v>
      </c>
      <c r="K3327" s="11">
        <f t="shared" si="1197"/>
        <v>0</v>
      </c>
      <c r="L3327" s="11">
        <f t="shared" si="1197"/>
        <v>0</v>
      </c>
      <c r="M3327" s="11">
        <f t="shared" si="1197"/>
        <v>0</v>
      </c>
      <c r="N3327" s="11">
        <f t="shared" si="1197"/>
        <v>0</v>
      </c>
      <c r="O3327" s="11">
        <f t="shared" si="1197"/>
        <v>0</v>
      </c>
      <c r="P3327" s="11">
        <f t="shared" si="1197"/>
        <v>0</v>
      </c>
      <c r="Q3327" s="11">
        <f t="shared" si="1197"/>
        <v>0</v>
      </c>
      <c r="R3327" s="11">
        <f t="shared" si="1197"/>
        <v>0</v>
      </c>
      <c r="S3327" s="11">
        <f t="shared" si="1197"/>
        <v>0</v>
      </c>
      <c r="T3327" s="11">
        <f t="shared" si="1197"/>
        <v>0</v>
      </c>
      <c r="U3327" s="11">
        <f t="shared" si="1197"/>
        <v>0</v>
      </c>
      <c r="V3327" s="11">
        <f t="shared" si="1197"/>
        <v>0</v>
      </c>
      <c r="W3327" s="11">
        <f t="shared" si="1197"/>
        <v>0</v>
      </c>
      <c r="X3327" s="11">
        <f t="shared" si="1197"/>
        <v>0</v>
      </c>
      <c r="Y3327" s="11">
        <f t="shared" si="1197"/>
        <v>0</v>
      </c>
      <c r="Z3327" s="11">
        <f t="shared" si="1197"/>
        <v>0</v>
      </c>
      <c r="AA3327" s="11">
        <f t="shared" si="1197"/>
        <v>0</v>
      </c>
      <c r="AB3327" s="11">
        <f t="shared" si="1197"/>
        <v>0</v>
      </c>
      <c r="AC3327" s="11">
        <f t="shared" si="1197"/>
        <v>0</v>
      </c>
      <c r="AD3327" s="11">
        <f t="shared" si="1197"/>
        <v>0</v>
      </c>
      <c r="AE3327" s="11">
        <f t="shared" si="1197"/>
        <v>0</v>
      </c>
      <c r="AF3327" s="11">
        <f t="shared" si="1197"/>
        <v>0</v>
      </c>
      <c r="AG3327" s="11">
        <f t="shared" si="1197"/>
        <v>0</v>
      </c>
      <c r="AH3327" s="11">
        <f t="shared" si="1197"/>
        <v>0</v>
      </c>
      <c r="AI3327" s="11">
        <f t="shared" si="1197"/>
        <v>0</v>
      </c>
      <c r="AJ3327" s="11">
        <f t="shared" si="1197"/>
        <v>0</v>
      </c>
      <c r="AK3327" s="11">
        <f t="shared" si="1197"/>
        <v>0</v>
      </c>
      <c r="AL3327" s="11">
        <f t="shared" si="1197"/>
        <v>0</v>
      </c>
      <c r="AM3327" s="11">
        <f t="shared" si="1197"/>
        <v>0</v>
      </c>
      <c r="AN3327" s="11">
        <f t="shared" si="1197"/>
        <v>0</v>
      </c>
      <c r="AO3327" s="11">
        <f t="shared" si="1197"/>
        <v>23.339309419871356</v>
      </c>
      <c r="AP3327" s="11">
        <f t="shared" si="1197"/>
        <v>46.715794779461007</v>
      </c>
      <c r="AQ3327" s="11">
        <f t="shared" si="1197"/>
        <v>66.009293117316972</v>
      </c>
      <c r="AR3327" s="11">
        <f t="shared" si="1197"/>
        <v>85.72534065945635</v>
      </c>
      <c r="AS3327" s="11">
        <f t="shared" si="1197"/>
        <v>104.69621871270003</v>
      </c>
      <c r="AT3327" s="11">
        <f t="shared" si="1197"/>
        <v>61.498591893459505</v>
      </c>
      <c r="AU3327" s="11">
        <f t="shared" si="1197"/>
        <v>120.89749555239052</v>
      </c>
      <c r="AV3327" s="11">
        <f t="shared" si="1197"/>
        <v>182.50480359721556</v>
      </c>
      <c r="AW3327" s="11">
        <f t="shared" si="1197"/>
        <v>243.04388571987559</v>
      </c>
      <c r="AX3327" s="11"/>
    </row>
    <row r="3328" spans="3:50">
      <c r="C3328" s="10" t="s">
        <v>4</v>
      </c>
      <c r="D3328" s="9"/>
      <c r="E3328" s="8"/>
      <c r="F3328" s="3">
        <f t="shared" ref="F3328:AW3332" si="1198">F2768*F376</f>
        <v>0</v>
      </c>
      <c r="G3328" s="3">
        <f t="shared" si="1198"/>
        <v>0</v>
      </c>
      <c r="H3328" s="3">
        <f t="shared" si="1198"/>
        <v>0</v>
      </c>
      <c r="I3328" s="3">
        <f t="shared" si="1198"/>
        <v>0</v>
      </c>
      <c r="J3328" s="3">
        <f t="shared" si="1198"/>
        <v>0</v>
      </c>
      <c r="K3328" s="3">
        <f t="shared" si="1198"/>
        <v>0</v>
      </c>
      <c r="L3328" s="3">
        <f t="shared" si="1198"/>
        <v>0</v>
      </c>
      <c r="M3328" s="3">
        <f t="shared" si="1198"/>
        <v>0</v>
      </c>
      <c r="N3328" s="3">
        <f t="shared" si="1198"/>
        <v>0</v>
      </c>
      <c r="O3328" s="3">
        <f t="shared" si="1198"/>
        <v>0</v>
      </c>
      <c r="P3328" s="3">
        <f t="shared" si="1198"/>
        <v>0</v>
      </c>
      <c r="Q3328" s="3">
        <f t="shared" si="1198"/>
        <v>0</v>
      </c>
      <c r="R3328" s="3">
        <f t="shared" si="1198"/>
        <v>0</v>
      </c>
      <c r="S3328" s="3">
        <f t="shared" si="1198"/>
        <v>0</v>
      </c>
      <c r="T3328" s="3">
        <f t="shared" si="1198"/>
        <v>0</v>
      </c>
      <c r="U3328" s="3">
        <f t="shared" si="1198"/>
        <v>0</v>
      </c>
      <c r="V3328" s="3">
        <f t="shared" si="1198"/>
        <v>0</v>
      </c>
      <c r="W3328" s="3">
        <f t="shared" si="1198"/>
        <v>0</v>
      </c>
      <c r="X3328" s="3">
        <f t="shared" si="1198"/>
        <v>0</v>
      </c>
      <c r="Y3328" s="3">
        <f t="shared" si="1198"/>
        <v>0</v>
      </c>
      <c r="Z3328" s="3">
        <f t="shared" si="1198"/>
        <v>0</v>
      </c>
      <c r="AA3328" s="3">
        <f t="shared" si="1198"/>
        <v>0</v>
      </c>
      <c r="AB3328" s="3">
        <f t="shared" si="1198"/>
        <v>0</v>
      </c>
      <c r="AC3328" s="3">
        <f t="shared" si="1198"/>
        <v>0</v>
      </c>
      <c r="AD3328" s="3">
        <f t="shared" si="1198"/>
        <v>0</v>
      </c>
      <c r="AE3328" s="3">
        <f t="shared" si="1198"/>
        <v>0</v>
      </c>
      <c r="AF3328" s="3">
        <f t="shared" si="1198"/>
        <v>0</v>
      </c>
      <c r="AG3328" s="3">
        <f t="shared" si="1198"/>
        <v>0</v>
      </c>
      <c r="AH3328" s="3">
        <f t="shared" si="1198"/>
        <v>0</v>
      </c>
      <c r="AI3328" s="3">
        <f t="shared" si="1198"/>
        <v>0</v>
      </c>
      <c r="AJ3328" s="3">
        <f t="shared" si="1198"/>
        <v>0</v>
      </c>
      <c r="AK3328" s="3">
        <f t="shared" si="1198"/>
        <v>0</v>
      </c>
      <c r="AL3328" s="3">
        <f t="shared" si="1198"/>
        <v>0</v>
      </c>
      <c r="AM3328" s="3">
        <f t="shared" si="1198"/>
        <v>0</v>
      </c>
      <c r="AN3328" s="3">
        <f t="shared" si="1198"/>
        <v>0</v>
      </c>
      <c r="AO3328" s="3">
        <f t="shared" si="1198"/>
        <v>0</v>
      </c>
      <c r="AP3328" s="3">
        <f t="shared" si="1198"/>
        <v>0</v>
      </c>
      <c r="AQ3328" s="3">
        <f t="shared" si="1198"/>
        <v>0</v>
      </c>
      <c r="AR3328" s="3">
        <f t="shared" si="1198"/>
        <v>0</v>
      </c>
      <c r="AS3328" s="3">
        <f t="shared" si="1198"/>
        <v>0</v>
      </c>
      <c r="AT3328" s="3">
        <f t="shared" si="1198"/>
        <v>0</v>
      </c>
      <c r="AU3328" s="3">
        <f t="shared" si="1198"/>
        <v>0</v>
      </c>
      <c r="AV3328" s="3">
        <f t="shared" si="1198"/>
        <v>0</v>
      </c>
      <c r="AW3328" s="3">
        <f t="shared" si="1198"/>
        <v>0</v>
      </c>
      <c r="AX3328" s="3"/>
    </row>
    <row r="3329" spans="3:50">
      <c r="C3329" s="10" t="s">
        <v>3</v>
      </c>
      <c r="D3329" s="9"/>
      <c r="E3329" s="8"/>
      <c r="F3329" s="3">
        <f t="shared" si="1198"/>
        <v>0</v>
      </c>
      <c r="G3329" s="3">
        <f t="shared" si="1198"/>
        <v>0</v>
      </c>
      <c r="H3329" s="3">
        <f t="shared" si="1198"/>
        <v>0</v>
      </c>
      <c r="I3329" s="3">
        <f t="shared" si="1198"/>
        <v>0</v>
      </c>
      <c r="J3329" s="3">
        <f t="shared" si="1198"/>
        <v>0</v>
      </c>
      <c r="K3329" s="3">
        <f t="shared" si="1198"/>
        <v>0</v>
      </c>
      <c r="L3329" s="3">
        <f t="shared" si="1198"/>
        <v>0</v>
      </c>
      <c r="M3329" s="3">
        <f t="shared" si="1198"/>
        <v>0</v>
      </c>
      <c r="N3329" s="3">
        <f t="shared" si="1198"/>
        <v>0</v>
      </c>
      <c r="O3329" s="3">
        <f t="shared" si="1198"/>
        <v>0</v>
      </c>
      <c r="P3329" s="3">
        <f t="shared" si="1198"/>
        <v>0</v>
      </c>
      <c r="Q3329" s="3">
        <f t="shared" si="1198"/>
        <v>0</v>
      </c>
      <c r="R3329" s="3">
        <f t="shared" si="1198"/>
        <v>0</v>
      </c>
      <c r="S3329" s="3">
        <f t="shared" si="1198"/>
        <v>0</v>
      </c>
      <c r="T3329" s="3">
        <f t="shared" si="1198"/>
        <v>0</v>
      </c>
      <c r="U3329" s="3">
        <f t="shared" si="1198"/>
        <v>0</v>
      </c>
      <c r="V3329" s="3">
        <f t="shared" si="1198"/>
        <v>0</v>
      </c>
      <c r="W3329" s="3">
        <f t="shared" si="1198"/>
        <v>0</v>
      </c>
      <c r="X3329" s="3">
        <f t="shared" si="1198"/>
        <v>0</v>
      </c>
      <c r="Y3329" s="3">
        <f t="shared" si="1198"/>
        <v>0</v>
      </c>
      <c r="Z3329" s="3">
        <f t="shared" si="1198"/>
        <v>0</v>
      </c>
      <c r="AA3329" s="3">
        <f t="shared" si="1198"/>
        <v>0</v>
      </c>
      <c r="AB3329" s="3">
        <f t="shared" si="1198"/>
        <v>0</v>
      </c>
      <c r="AC3329" s="3">
        <f t="shared" si="1198"/>
        <v>0</v>
      </c>
      <c r="AD3329" s="3">
        <f t="shared" si="1198"/>
        <v>0</v>
      </c>
      <c r="AE3329" s="3">
        <f t="shared" si="1198"/>
        <v>0</v>
      </c>
      <c r="AF3329" s="3">
        <f t="shared" si="1198"/>
        <v>0</v>
      </c>
      <c r="AG3329" s="3">
        <f t="shared" si="1198"/>
        <v>0</v>
      </c>
      <c r="AH3329" s="3">
        <f t="shared" si="1198"/>
        <v>0</v>
      </c>
      <c r="AI3329" s="3">
        <f t="shared" si="1198"/>
        <v>0</v>
      </c>
      <c r="AJ3329" s="3">
        <f t="shared" si="1198"/>
        <v>0</v>
      </c>
      <c r="AK3329" s="3">
        <f t="shared" si="1198"/>
        <v>0</v>
      </c>
      <c r="AL3329" s="3">
        <f t="shared" si="1198"/>
        <v>0</v>
      </c>
      <c r="AM3329" s="3">
        <f t="shared" si="1198"/>
        <v>0</v>
      </c>
      <c r="AN3329" s="3">
        <f t="shared" si="1198"/>
        <v>0</v>
      </c>
      <c r="AO3329" s="3">
        <f t="shared" si="1198"/>
        <v>0</v>
      </c>
      <c r="AP3329" s="3">
        <f t="shared" si="1198"/>
        <v>0</v>
      </c>
      <c r="AQ3329" s="3">
        <f t="shared" si="1198"/>
        <v>0</v>
      </c>
      <c r="AR3329" s="3">
        <f t="shared" si="1198"/>
        <v>0</v>
      </c>
      <c r="AS3329" s="3">
        <f t="shared" si="1198"/>
        <v>0</v>
      </c>
      <c r="AT3329" s="3">
        <f t="shared" si="1198"/>
        <v>0</v>
      </c>
      <c r="AU3329" s="3">
        <f t="shared" si="1198"/>
        <v>0</v>
      </c>
      <c r="AV3329" s="3">
        <f t="shared" si="1198"/>
        <v>0</v>
      </c>
      <c r="AW3329" s="3">
        <f t="shared" si="1198"/>
        <v>0</v>
      </c>
      <c r="AX3329" s="3"/>
    </row>
    <row r="3330" spans="3:50">
      <c r="C3330" s="10" t="s">
        <v>2</v>
      </c>
      <c r="D3330" s="9"/>
      <c r="E3330" s="8"/>
      <c r="F3330" s="3">
        <f t="shared" si="1198"/>
        <v>0</v>
      </c>
      <c r="G3330" s="3">
        <f t="shared" si="1198"/>
        <v>0</v>
      </c>
      <c r="H3330" s="3">
        <f t="shared" si="1198"/>
        <v>0</v>
      </c>
      <c r="I3330" s="3">
        <f t="shared" si="1198"/>
        <v>0</v>
      </c>
      <c r="J3330" s="3">
        <f t="shared" si="1198"/>
        <v>0</v>
      </c>
      <c r="K3330" s="3">
        <f t="shared" si="1198"/>
        <v>0</v>
      </c>
      <c r="L3330" s="3">
        <f t="shared" si="1198"/>
        <v>0</v>
      </c>
      <c r="M3330" s="3">
        <f t="shared" si="1198"/>
        <v>0</v>
      </c>
      <c r="N3330" s="3">
        <f t="shared" si="1198"/>
        <v>0</v>
      </c>
      <c r="O3330" s="3">
        <f t="shared" si="1198"/>
        <v>0</v>
      </c>
      <c r="P3330" s="3">
        <f t="shared" si="1198"/>
        <v>0</v>
      </c>
      <c r="Q3330" s="3">
        <f t="shared" si="1198"/>
        <v>0</v>
      </c>
      <c r="R3330" s="3">
        <f t="shared" si="1198"/>
        <v>0</v>
      </c>
      <c r="S3330" s="3">
        <f t="shared" si="1198"/>
        <v>0</v>
      </c>
      <c r="T3330" s="3">
        <f t="shared" si="1198"/>
        <v>0</v>
      </c>
      <c r="U3330" s="3">
        <f t="shared" si="1198"/>
        <v>0</v>
      </c>
      <c r="V3330" s="3">
        <f t="shared" si="1198"/>
        <v>0</v>
      </c>
      <c r="W3330" s="3">
        <f t="shared" si="1198"/>
        <v>0</v>
      </c>
      <c r="X3330" s="3">
        <f t="shared" si="1198"/>
        <v>0</v>
      </c>
      <c r="Y3330" s="3">
        <f t="shared" si="1198"/>
        <v>0</v>
      </c>
      <c r="Z3330" s="3">
        <f t="shared" si="1198"/>
        <v>0</v>
      </c>
      <c r="AA3330" s="3">
        <f t="shared" si="1198"/>
        <v>0</v>
      </c>
      <c r="AB3330" s="3">
        <f t="shared" si="1198"/>
        <v>0</v>
      </c>
      <c r="AC3330" s="3">
        <f t="shared" si="1198"/>
        <v>0</v>
      </c>
      <c r="AD3330" s="3">
        <f t="shared" si="1198"/>
        <v>0</v>
      </c>
      <c r="AE3330" s="3">
        <f t="shared" si="1198"/>
        <v>0</v>
      </c>
      <c r="AF3330" s="3">
        <f t="shared" si="1198"/>
        <v>0</v>
      </c>
      <c r="AG3330" s="3">
        <f t="shared" si="1198"/>
        <v>0</v>
      </c>
      <c r="AH3330" s="3">
        <f t="shared" si="1198"/>
        <v>0</v>
      </c>
      <c r="AI3330" s="3">
        <f t="shared" si="1198"/>
        <v>0</v>
      </c>
      <c r="AJ3330" s="3">
        <f t="shared" si="1198"/>
        <v>0</v>
      </c>
      <c r="AK3330" s="3">
        <f t="shared" si="1198"/>
        <v>0</v>
      </c>
      <c r="AL3330" s="3">
        <f t="shared" si="1198"/>
        <v>0</v>
      </c>
      <c r="AM3330" s="3">
        <f t="shared" si="1198"/>
        <v>0</v>
      </c>
      <c r="AN3330" s="3">
        <f t="shared" si="1198"/>
        <v>0</v>
      </c>
      <c r="AO3330" s="3">
        <f t="shared" si="1198"/>
        <v>11.489471751003007</v>
      </c>
      <c r="AP3330" s="3">
        <f t="shared" si="1198"/>
        <v>22.745637814575435</v>
      </c>
      <c r="AQ3330" s="3">
        <f t="shared" si="1198"/>
        <v>31.797251310354284</v>
      </c>
      <c r="AR3330" s="3">
        <f t="shared" si="1198"/>
        <v>40.866394447629418</v>
      </c>
      <c r="AS3330" s="3">
        <f t="shared" si="1198"/>
        <v>49.405827481571144</v>
      </c>
      <c r="AT3330" s="3">
        <f t="shared" si="1198"/>
        <v>57.560815560613314</v>
      </c>
      <c r="AU3330" s="3">
        <f t="shared" si="1198"/>
        <v>106.11461220630972</v>
      </c>
      <c r="AV3330" s="3">
        <f t="shared" si="1198"/>
        <v>156.35075488446637</v>
      </c>
      <c r="AW3330" s="3">
        <f t="shared" si="1198"/>
        <v>205.36131207979213</v>
      </c>
      <c r="AX3330" s="3"/>
    </row>
    <row r="3331" spans="3:50">
      <c r="C3331" s="10" t="s">
        <v>1</v>
      </c>
      <c r="D3331" s="9"/>
      <c r="E3331" s="8"/>
      <c r="F3331" s="3">
        <f t="shared" si="1198"/>
        <v>0</v>
      </c>
      <c r="G3331" s="3">
        <f t="shared" si="1198"/>
        <v>0</v>
      </c>
      <c r="H3331" s="3">
        <f t="shared" si="1198"/>
        <v>0</v>
      </c>
      <c r="I3331" s="3">
        <f t="shared" si="1198"/>
        <v>0</v>
      </c>
      <c r="J3331" s="3">
        <f t="shared" si="1198"/>
        <v>0</v>
      </c>
      <c r="K3331" s="3">
        <f t="shared" si="1198"/>
        <v>0</v>
      </c>
      <c r="L3331" s="3">
        <f t="shared" si="1198"/>
        <v>0</v>
      </c>
      <c r="M3331" s="3">
        <f t="shared" si="1198"/>
        <v>0</v>
      </c>
      <c r="N3331" s="3">
        <f t="shared" si="1198"/>
        <v>0</v>
      </c>
      <c r="O3331" s="3">
        <f t="shared" si="1198"/>
        <v>0</v>
      </c>
      <c r="P3331" s="3">
        <f t="shared" si="1198"/>
        <v>0</v>
      </c>
      <c r="Q3331" s="3">
        <f t="shared" si="1198"/>
        <v>0</v>
      </c>
      <c r="R3331" s="3">
        <f t="shared" si="1198"/>
        <v>0</v>
      </c>
      <c r="S3331" s="3">
        <f t="shared" si="1198"/>
        <v>0</v>
      </c>
      <c r="T3331" s="3">
        <f t="shared" si="1198"/>
        <v>0</v>
      </c>
      <c r="U3331" s="3">
        <f t="shared" si="1198"/>
        <v>0</v>
      </c>
      <c r="V3331" s="3">
        <f t="shared" si="1198"/>
        <v>0</v>
      </c>
      <c r="W3331" s="3">
        <f t="shared" si="1198"/>
        <v>0</v>
      </c>
      <c r="X3331" s="3">
        <f t="shared" si="1198"/>
        <v>0</v>
      </c>
      <c r="Y3331" s="3">
        <f t="shared" si="1198"/>
        <v>0</v>
      </c>
      <c r="Z3331" s="3">
        <f t="shared" si="1198"/>
        <v>0</v>
      </c>
      <c r="AA3331" s="3">
        <f t="shared" si="1198"/>
        <v>0</v>
      </c>
      <c r="AB3331" s="3">
        <f t="shared" si="1198"/>
        <v>0</v>
      </c>
      <c r="AC3331" s="3">
        <f t="shared" si="1198"/>
        <v>0</v>
      </c>
      <c r="AD3331" s="3">
        <f t="shared" si="1198"/>
        <v>0</v>
      </c>
      <c r="AE3331" s="3">
        <f t="shared" si="1198"/>
        <v>0</v>
      </c>
      <c r="AF3331" s="3">
        <f t="shared" si="1198"/>
        <v>0</v>
      </c>
      <c r="AG3331" s="3">
        <f t="shared" si="1198"/>
        <v>0</v>
      </c>
      <c r="AH3331" s="3">
        <f t="shared" si="1198"/>
        <v>0</v>
      </c>
      <c r="AI3331" s="3">
        <f t="shared" si="1198"/>
        <v>0</v>
      </c>
      <c r="AJ3331" s="3">
        <f t="shared" si="1198"/>
        <v>0</v>
      </c>
      <c r="AK3331" s="3">
        <f t="shared" si="1198"/>
        <v>0</v>
      </c>
      <c r="AL3331" s="3">
        <f t="shared" si="1198"/>
        <v>0</v>
      </c>
      <c r="AM3331" s="3">
        <f t="shared" si="1198"/>
        <v>0</v>
      </c>
      <c r="AN3331" s="3">
        <f t="shared" si="1198"/>
        <v>0</v>
      </c>
      <c r="AO3331" s="3">
        <f t="shared" si="1198"/>
        <v>11.849837668868346</v>
      </c>
      <c r="AP3331" s="3">
        <f t="shared" si="1198"/>
        <v>23.970156964885568</v>
      </c>
      <c r="AQ3331" s="3">
        <f t="shared" si="1198"/>
        <v>34.212041806962688</v>
      </c>
      <c r="AR3331" s="3">
        <f t="shared" si="1198"/>
        <v>44.858946211826925</v>
      </c>
      <c r="AS3331" s="3">
        <f t="shared" si="1198"/>
        <v>55.290391231128886</v>
      </c>
      <c r="AT3331" s="3">
        <f t="shared" si="1198"/>
        <v>3.9377763328461874</v>
      </c>
      <c r="AU3331" s="3">
        <f t="shared" si="1198"/>
        <v>14.782883346080814</v>
      </c>
      <c r="AV3331" s="3">
        <f t="shared" si="1198"/>
        <v>26.154048712749191</v>
      </c>
      <c r="AW3331" s="3">
        <f t="shared" si="1198"/>
        <v>37.682573640083461</v>
      </c>
      <c r="AX3331" s="3"/>
    </row>
    <row r="3332" spans="3:50">
      <c r="C3332" s="7" t="s">
        <v>0</v>
      </c>
      <c r="D3332" s="6"/>
      <c r="E3332" s="5"/>
      <c r="F3332" s="4">
        <f t="shared" si="1198"/>
        <v>0</v>
      </c>
      <c r="G3332" s="4">
        <f t="shared" si="1198"/>
        <v>0</v>
      </c>
      <c r="H3332" s="4">
        <f t="shared" si="1198"/>
        <v>0</v>
      </c>
      <c r="I3332" s="4">
        <f t="shared" si="1198"/>
        <v>0</v>
      </c>
      <c r="J3332" s="4">
        <f t="shared" si="1198"/>
        <v>0</v>
      </c>
      <c r="K3332" s="4">
        <f t="shared" si="1198"/>
        <v>0</v>
      </c>
      <c r="L3332" s="4">
        <f t="shared" si="1198"/>
        <v>0</v>
      </c>
      <c r="M3332" s="4">
        <f t="shared" si="1198"/>
        <v>0</v>
      </c>
      <c r="N3332" s="4">
        <f t="shared" si="1198"/>
        <v>0</v>
      </c>
      <c r="O3332" s="4">
        <f t="shared" si="1198"/>
        <v>0</v>
      </c>
      <c r="P3332" s="4">
        <f t="shared" si="1198"/>
        <v>0</v>
      </c>
      <c r="Q3332" s="4">
        <f t="shared" si="1198"/>
        <v>0</v>
      </c>
      <c r="R3332" s="4">
        <f t="shared" si="1198"/>
        <v>0</v>
      </c>
      <c r="S3332" s="4">
        <f t="shared" si="1198"/>
        <v>0</v>
      </c>
      <c r="T3332" s="4">
        <f t="shared" si="1198"/>
        <v>0</v>
      </c>
      <c r="U3332" s="4">
        <f t="shared" si="1198"/>
        <v>0</v>
      </c>
      <c r="V3332" s="4">
        <f t="shared" si="1198"/>
        <v>0</v>
      </c>
      <c r="W3332" s="4">
        <f t="shared" si="1198"/>
        <v>0</v>
      </c>
      <c r="X3332" s="4">
        <f t="shared" si="1198"/>
        <v>0</v>
      </c>
      <c r="Y3332" s="4">
        <f t="shared" si="1198"/>
        <v>0</v>
      </c>
      <c r="Z3332" s="4">
        <f t="shared" si="1198"/>
        <v>0</v>
      </c>
      <c r="AA3332" s="4">
        <f t="shared" si="1198"/>
        <v>0</v>
      </c>
      <c r="AB3332" s="4">
        <f t="shared" si="1198"/>
        <v>0</v>
      </c>
      <c r="AC3332" s="4">
        <f t="shared" si="1198"/>
        <v>0</v>
      </c>
      <c r="AD3332" s="4">
        <f t="shared" si="1198"/>
        <v>0</v>
      </c>
      <c r="AE3332" s="4">
        <f t="shared" si="1198"/>
        <v>0</v>
      </c>
      <c r="AF3332" s="4">
        <f t="shared" si="1198"/>
        <v>0</v>
      </c>
      <c r="AG3332" s="4">
        <f t="shared" si="1198"/>
        <v>0</v>
      </c>
      <c r="AH3332" s="4">
        <f t="shared" si="1198"/>
        <v>0</v>
      </c>
      <c r="AI3332" s="4">
        <f t="shared" si="1198"/>
        <v>0</v>
      </c>
      <c r="AJ3332" s="4">
        <f t="shared" si="1198"/>
        <v>0</v>
      </c>
      <c r="AK3332" s="4">
        <f t="shared" si="1198"/>
        <v>0</v>
      </c>
      <c r="AL3332" s="4">
        <f t="shared" si="1198"/>
        <v>0</v>
      </c>
      <c r="AM3332" s="4">
        <f t="shared" si="1198"/>
        <v>0</v>
      </c>
      <c r="AN3332" s="4">
        <f t="shared" si="1198"/>
        <v>0</v>
      </c>
      <c r="AO3332" s="4">
        <f t="shared" si="1198"/>
        <v>0</v>
      </c>
      <c r="AP3332" s="4">
        <f t="shared" si="1198"/>
        <v>0</v>
      </c>
      <c r="AQ3332" s="4">
        <f t="shared" si="1198"/>
        <v>0</v>
      </c>
      <c r="AR3332" s="4">
        <f t="shared" si="1198"/>
        <v>0</v>
      </c>
      <c r="AS3332" s="4">
        <f t="shared" si="1198"/>
        <v>0</v>
      </c>
      <c r="AT3332" s="4">
        <f t="shared" si="1198"/>
        <v>0</v>
      </c>
      <c r="AU3332" s="4">
        <f t="shared" si="1198"/>
        <v>0</v>
      </c>
      <c r="AV3332" s="4">
        <f t="shared" si="1198"/>
        <v>0</v>
      </c>
      <c r="AW3332" s="4">
        <f t="shared" si="1198"/>
        <v>0</v>
      </c>
      <c r="AX3332" s="3"/>
    </row>
    <row r="3333" spans="3:50">
      <c r="C3333" s="14">
        <v>37</v>
      </c>
      <c r="D3333" s="13"/>
      <c r="E3333" s="12"/>
      <c r="F3333" s="11">
        <f t="shared" ref="F3333:AW3333" si="1199">SUM(F3334:F3338)</f>
        <v>0</v>
      </c>
      <c r="G3333" s="11">
        <f t="shared" si="1199"/>
        <v>0</v>
      </c>
      <c r="H3333" s="11">
        <f t="shared" si="1199"/>
        <v>0</v>
      </c>
      <c r="I3333" s="11">
        <f t="shared" si="1199"/>
        <v>0</v>
      </c>
      <c r="J3333" s="11">
        <f t="shared" si="1199"/>
        <v>0</v>
      </c>
      <c r="K3333" s="11">
        <f t="shared" si="1199"/>
        <v>0</v>
      </c>
      <c r="L3333" s="11">
        <f t="shared" si="1199"/>
        <v>0</v>
      </c>
      <c r="M3333" s="11">
        <f t="shared" si="1199"/>
        <v>0</v>
      </c>
      <c r="N3333" s="11">
        <f t="shared" si="1199"/>
        <v>0</v>
      </c>
      <c r="O3333" s="11">
        <f t="shared" si="1199"/>
        <v>0</v>
      </c>
      <c r="P3333" s="11">
        <f t="shared" si="1199"/>
        <v>0</v>
      </c>
      <c r="Q3333" s="11">
        <f t="shared" si="1199"/>
        <v>0</v>
      </c>
      <c r="R3333" s="11">
        <f t="shared" si="1199"/>
        <v>0</v>
      </c>
      <c r="S3333" s="11">
        <f t="shared" si="1199"/>
        <v>0</v>
      </c>
      <c r="T3333" s="11">
        <f t="shared" si="1199"/>
        <v>0</v>
      </c>
      <c r="U3333" s="11">
        <f t="shared" si="1199"/>
        <v>0</v>
      </c>
      <c r="V3333" s="11">
        <f t="shared" si="1199"/>
        <v>0</v>
      </c>
      <c r="W3333" s="11">
        <f t="shared" si="1199"/>
        <v>0</v>
      </c>
      <c r="X3333" s="11">
        <f t="shared" si="1199"/>
        <v>0</v>
      </c>
      <c r="Y3333" s="11">
        <f t="shared" si="1199"/>
        <v>0</v>
      </c>
      <c r="Z3333" s="11">
        <f t="shared" si="1199"/>
        <v>0</v>
      </c>
      <c r="AA3333" s="11">
        <f t="shared" si="1199"/>
        <v>0</v>
      </c>
      <c r="AB3333" s="11">
        <f t="shared" si="1199"/>
        <v>0</v>
      </c>
      <c r="AC3333" s="11">
        <f t="shared" si="1199"/>
        <v>0</v>
      </c>
      <c r="AD3333" s="11">
        <f t="shared" si="1199"/>
        <v>0</v>
      </c>
      <c r="AE3333" s="11">
        <f t="shared" si="1199"/>
        <v>0</v>
      </c>
      <c r="AF3333" s="11">
        <f t="shared" si="1199"/>
        <v>0</v>
      </c>
      <c r="AG3333" s="11">
        <f t="shared" si="1199"/>
        <v>0</v>
      </c>
      <c r="AH3333" s="11">
        <f t="shared" si="1199"/>
        <v>0</v>
      </c>
      <c r="AI3333" s="11">
        <f t="shared" si="1199"/>
        <v>0</v>
      </c>
      <c r="AJ3333" s="11">
        <f t="shared" si="1199"/>
        <v>0</v>
      </c>
      <c r="AK3333" s="11">
        <f t="shared" si="1199"/>
        <v>0</v>
      </c>
      <c r="AL3333" s="11">
        <f t="shared" si="1199"/>
        <v>0</v>
      </c>
      <c r="AM3333" s="11">
        <f t="shared" si="1199"/>
        <v>0</v>
      </c>
      <c r="AN3333" s="11">
        <f t="shared" si="1199"/>
        <v>0</v>
      </c>
      <c r="AO3333" s="11">
        <f t="shared" si="1199"/>
        <v>0</v>
      </c>
      <c r="AP3333" s="11">
        <f t="shared" si="1199"/>
        <v>19.870259970553519</v>
      </c>
      <c r="AQ3333" s="11">
        <f t="shared" si="1199"/>
        <v>39.771329965762995</v>
      </c>
      <c r="AR3333" s="11">
        <f t="shared" si="1199"/>
        <v>56.195639863923049</v>
      </c>
      <c r="AS3333" s="11">
        <f t="shared" si="1199"/>
        <v>72.97905703702321</v>
      </c>
      <c r="AT3333" s="11">
        <f t="shared" si="1199"/>
        <v>89.127519406790753</v>
      </c>
      <c r="AU3333" s="11">
        <f t="shared" si="1199"/>
        <v>52.448842978553714</v>
      </c>
      <c r="AV3333" s="11">
        <f t="shared" si="1199"/>
        <v>103.08345842311482</v>
      </c>
      <c r="AW3333" s="11">
        <f t="shared" si="1199"/>
        <v>155.6002186817548</v>
      </c>
      <c r="AX3333" s="11"/>
    </row>
    <row r="3334" spans="3:50">
      <c r="C3334" s="10" t="s">
        <v>4</v>
      </c>
      <c r="D3334" s="9"/>
      <c r="E3334" s="8"/>
      <c r="F3334" s="3">
        <f t="shared" ref="F3334:AW3338" si="1200">F2774*F382</f>
        <v>0</v>
      </c>
      <c r="G3334" s="3">
        <f t="shared" si="1200"/>
        <v>0</v>
      </c>
      <c r="H3334" s="3">
        <f t="shared" si="1200"/>
        <v>0</v>
      </c>
      <c r="I3334" s="3">
        <f t="shared" si="1200"/>
        <v>0</v>
      </c>
      <c r="J3334" s="3">
        <f t="shared" si="1200"/>
        <v>0</v>
      </c>
      <c r="K3334" s="3">
        <f t="shared" si="1200"/>
        <v>0</v>
      </c>
      <c r="L3334" s="3">
        <f t="shared" si="1200"/>
        <v>0</v>
      </c>
      <c r="M3334" s="3">
        <f t="shared" si="1200"/>
        <v>0</v>
      </c>
      <c r="N3334" s="3">
        <f t="shared" si="1200"/>
        <v>0</v>
      </c>
      <c r="O3334" s="3">
        <f t="shared" si="1200"/>
        <v>0</v>
      </c>
      <c r="P3334" s="3">
        <f t="shared" si="1200"/>
        <v>0</v>
      </c>
      <c r="Q3334" s="3">
        <f t="shared" si="1200"/>
        <v>0</v>
      </c>
      <c r="R3334" s="3">
        <f t="shared" si="1200"/>
        <v>0</v>
      </c>
      <c r="S3334" s="3">
        <f t="shared" si="1200"/>
        <v>0</v>
      </c>
      <c r="T3334" s="3">
        <f t="shared" si="1200"/>
        <v>0</v>
      </c>
      <c r="U3334" s="3">
        <f t="shared" si="1200"/>
        <v>0</v>
      </c>
      <c r="V3334" s="3">
        <f t="shared" si="1200"/>
        <v>0</v>
      </c>
      <c r="W3334" s="3">
        <f t="shared" si="1200"/>
        <v>0</v>
      </c>
      <c r="X3334" s="3">
        <f t="shared" si="1200"/>
        <v>0</v>
      </c>
      <c r="Y3334" s="3">
        <f t="shared" si="1200"/>
        <v>0</v>
      </c>
      <c r="Z3334" s="3">
        <f t="shared" si="1200"/>
        <v>0</v>
      </c>
      <c r="AA3334" s="3">
        <f t="shared" si="1200"/>
        <v>0</v>
      </c>
      <c r="AB3334" s="3">
        <f t="shared" si="1200"/>
        <v>0</v>
      </c>
      <c r="AC3334" s="3">
        <f t="shared" si="1200"/>
        <v>0</v>
      </c>
      <c r="AD3334" s="3">
        <f t="shared" si="1200"/>
        <v>0</v>
      </c>
      <c r="AE3334" s="3">
        <f t="shared" si="1200"/>
        <v>0</v>
      </c>
      <c r="AF3334" s="3">
        <f t="shared" si="1200"/>
        <v>0</v>
      </c>
      <c r="AG3334" s="3">
        <f t="shared" si="1200"/>
        <v>0</v>
      </c>
      <c r="AH3334" s="3">
        <f t="shared" si="1200"/>
        <v>0</v>
      </c>
      <c r="AI3334" s="3">
        <f t="shared" si="1200"/>
        <v>0</v>
      </c>
      <c r="AJ3334" s="3">
        <f t="shared" si="1200"/>
        <v>0</v>
      </c>
      <c r="AK3334" s="3">
        <f t="shared" si="1200"/>
        <v>0</v>
      </c>
      <c r="AL3334" s="3">
        <f t="shared" si="1200"/>
        <v>0</v>
      </c>
      <c r="AM3334" s="3">
        <f t="shared" si="1200"/>
        <v>0</v>
      </c>
      <c r="AN3334" s="3">
        <f t="shared" si="1200"/>
        <v>0</v>
      </c>
      <c r="AO3334" s="3">
        <f t="shared" si="1200"/>
        <v>0</v>
      </c>
      <c r="AP3334" s="3">
        <f t="shared" si="1200"/>
        <v>0</v>
      </c>
      <c r="AQ3334" s="3">
        <f t="shared" si="1200"/>
        <v>0</v>
      </c>
      <c r="AR3334" s="3">
        <f t="shared" si="1200"/>
        <v>0</v>
      </c>
      <c r="AS3334" s="3">
        <f t="shared" si="1200"/>
        <v>0</v>
      </c>
      <c r="AT3334" s="3">
        <f t="shared" si="1200"/>
        <v>0</v>
      </c>
      <c r="AU3334" s="3">
        <f t="shared" si="1200"/>
        <v>0</v>
      </c>
      <c r="AV3334" s="3">
        <f t="shared" si="1200"/>
        <v>0</v>
      </c>
      <c r="AW3334" s="3">
        <f t="shared" si="1200"/>
        <v>0</v>
      </c>
      <c r="AX3334" s="3"/>
    </row>
    <row r="3335" spans="3:50">
      <c r="C3335" s="10" t="s">
        <v>3</v>
      </c>
      <c r="D3335" s="9"/>
      <c r="E3335" s="8"/>
      <c r="F3335" s="3">
        <f t="shared" si="1200"/>
        <v>0</v>
      </c>
      <c r="G3335" s="3">
        <f t="shared" si="1200"/>
        <v>0</v>
      </c>
      <c r="H3335" s="3">
        <f t="shared" si="1200"/>
        <v>0</v>
      </c>
      <c r="I3335" s="3">
        <f t="shared" si="1200"/>
        <v>0</v>
      </c>
      <c r="J3335" s="3">
        <f t="shared" si="1200"/>
        <v>0</v>
      </c>
      <c r="K3335" s="3">
        <f t="shared" si="1200"/>
        <v>0</v>
      </c>
      <c r="L3335" s="3">
        <f t="shared" si="1200"/>
        <v>0</v>
      </c>
      <c r="M3335" s="3">
        <f t="shared" si="1200"/>
        <v>0</v>
      </c>
      <c r="N3335" s="3">
        <f t="shared" si="1200"/>
        <v>0</v>
      </c>
      <c r="O3335" s="3">
        <f t="shared" si="1200"/>
        <v>0</v>
      </c>
      <c r="P3335" s="3">
        <f t="shared" si="1200"/>
        <v>0</v>
      </c>
      <c r="Q3335" s="3">
        <f t="shared" si="1200"/>
        <v>0</v>
      </c>
      <c r="R3335" s="3">
        <f t="shared" si="1200"/>
        <v>0</v>
      </c>
      <c r="S3335" s="3">
        <f t="shared" si="1200"/>
        <v>0</v>
      </c>
      <c r="T3335" s="3">
        <f t="shared" si="1200"/>
        <v>0</v>
      </c>
      <c r="U3335" s="3">
        <f t="shared" si="1200"/>
        <v>0</v>
      </c>
      <c r="V3335" s="3">
        <f t="shared" si="1200"/>
        <v>0</v>
      </c>
      <c r="W3335" s="3">
        <f t="shared" si="1200"/>
        <v>0</v>
      </c>
      <c r="X3335" s="3">
        <f t="shared" si="1200"/>
        <v>0</v>
      </c>
      <c r="Y3335" s="3">
        <f t="shared" si="1200"/>
        <v>0</v>
      </c>
      <c r="Z3335" s="3">
        <f t="shared" si="1200"/>
        <v>0</v>
      </c>
      <c r="AA3335" s="3">
        <f t="shared" si="1200"/>
        <v>0</v>
      </c>
      <c r="AB3335" s="3">
        <f t="shared" si="1200"/>
        <v>0</v>
      </c>
      <c r="AC3335" s="3">
        <f t="shared" si="1200"/>
        <v>0</v>
      </c>
      <c r="AD3335" s="3">
        <f t="shared" si="1200"/>
        <v>0</v>
      </c>
      <c r="AE3335" s="3">
        <f t="shared" si="1200"/>
        <v>0</v>
      </c>
      <c r="AF3335" s="3">
        <f t="shared" si="1200"/>
        <v>0</v>
      </c>
      <c r="AG3335" s="3">
        <f t="shared" si="1200"/>
        <v>0</v>
      </c>
      <c r="AH3335" s="3">
        <f t="shared" si="1200"/>
        <v>0</v>
      </c>
      <c r="AI3335" s="3">
        <f t="shared" si="1200"/>
        <v>0</v>
      </c>
      <c r="AJ3335" s="3">
        <f t="shared" si="1200"/>
        <v>0</v>
      </c>
      <c r="AK3335" s="3">
        <f t="shared" si="1200"/>
        <v>0</v>
      </c>
      <c r="AL3335" s="3">
        <f t="shared" si="1200"/>
        <v>0</v>
      </c>
      <c r="AM3335" s="3">
        <f t="shared" si="1200"/>
        <v>0</v>
      </c>
      <c r="AN3335" s="3">
        <f t="shared" si="1200"/>
        <v>0</v>
      </c>
      <c r="AO3335" s="3">
        <f t="shared" si="1200"/>
        <v>0</v>
      </c>
      <c r="AP3335" s="3">
        <f t="shared" si="1200"/>
        <v>0</v>
      </c>
      <c r="AQ3335" s="3">
        <f t="shared" si="1200"/>
        <v>0</v>
      </c>
      <c r="AR3335" s="3">
        <f t="shared" si="1200"/>
        <v>0</v>
      </c>
      <c r="AS3335" s="3">
        <f t="shared" si="1200"/>
        <v>0</v>
      </c>
      <c r="AT3335" s="3">
        <f t="shared" si="1200"/>
        <v>0</v>
      </c>
      <c r="AU3335" s="3">
        <f t="shared" si="1200"/>
        <v>0</v>
      </c>
      <c r="AV3335" s="3">
        <f t="shared" si="1200"/>
        <v>0</v>
      </c>
      <c r="AW3335" s="3">
        <f t="shared" si="1200"/>
        <v>0</v>
      </c>
      <c r="AX3335" s="3"/>
    </row>
    <row r="3336" spans="3:50">
      <c r="C3336" s="10" t="s">
        <v>2</v>
      </c>
      <c r="D3336" s="9"/>
      <c r="E3336" s="8"/>
      <c r="F3336" s="3">
        <f t="shared" si="1200"/>
        <v>0</v>
      </c>
      <c r="G3336" s="3">
        <f t="shared" si="1200"/>
        <v>0</v>
      </c>
      <c r="H3336" s="3">
        <f t="shared" si="1200"/>
        <v>0</v>
      </c>
      <c r="I3336" s="3">
        <f t="shared" si="1200"/>
        <v>0</v>
      </c>
      <c r="J3336" s="3">
        <f t="shared" si="1200"/>
        <v>0</v>
      </c>
      <c r="K3336" s="3">
        <f t="shared" si="1200"/>
        <v>0</v>
      </c>
      <c r="L3336" s="3">
        <f t="shared" si="1200"/>
        <v>0</v>
      </c>
      <c r="M3336" s="3">
        <f t="shared" si="1200"/>
        <v>0</v>
      </c>
      <c r="N3336" s="3">
        <f t="shared" si="1200"/>
        <v>0</v>
      </c>
      <c r="O3336" s="3">
        <f t="shared" si="1200"/>
        <v>0</v>
      </c>
      <c r="P3336" s="3">
        <f t="shared" si="1200"/>
        <v>0</v>
      </c>
      <c r="Q3336" s="3">
        <f t="shared" si="1200"/>
        <v>0</v>
      </c>
      <c r="R3336" s="3">
        <f t="shared" si="1200"/>
        <v>0</v>
      </c>
      <c r="S3336" s="3">
        <f t="shared" si="1200"/>
        <v>0</v>
      </c>
      <c r="T3336" s="3">
        <f t="shared" si="1200"/>
        <v>0</v>
      </c>
      <c r="U3336" s="3">
        <f t="shared" si="1200"/>
        <v>0</v>
      </c>
      <c r="V3336" s="3">
        <f t="shared" si="1200"/>
        <v>0</v>
      </c>
      <c r="W3336" s="3">
        <f t="shared" si="1200"/>
        <v>0</v>
      </c>
      <c r="X3336" s="3">
        <f t="shared" si="1200"/>
        <v>0</v>
      </c>
      <c r="Y3336" s="3">
        <f t="shared" si="1200"/>
        <v>0</v>
      </c>
      <c r="Z3336" s="3">
        <f t="shared" si="1200"/>
        <v>0</v>
      </c>
      <c r="AA3336" s="3">
        <f t="shared" si="1200"/>
        <v>0</v>
      </c>
      <c r="AB3336" s="3">
        <f t="shared" si="1200"/>
        <v>0</v>
      </c>
      <c r="AC3336" s="3">
        <f t="shared" si="1200"/>
        <v>0</v>
      </c>
      <c r="AD3336" s="3">
        <f t="shared" si="1200"/>
        <v>0</v>
      </c>
      <c r="AE3336" s="3">
        <f t="shared" si="1200"/>
        <v>0</v>
      </c>
      <c r="AF3336" s="3">
        <f t="shared" si="1200"/>
        <v>0</v>
      </c>
      <c r="AG3336" s="3">
        <f t="shared" si="1200"/>
        <v>0</v>
      </c>
      <c r="AH3336" s="3">
        <f t="shared" si="1200"/>
        <v>0</v>
      </c>
      <c r="AI3336" s="3">
        <f t="shared" si="1200"/>
        <v>0</v>
      </c>
      <c r="AJ3336" s="3">
        <f t="shared" si="1200"/>
        <v>0</v>
      </c>
      <c r="AK3336" s="3">
        <f t="shared" si="1200"/>
        <v>0</v>
      </c>
      <c r="AL3336" s="3">
        <f t="shared" si="1200"/>
        <v>0</v>
      </c>
      <c r="AM3336" s="3">
        <f t="shared" si="1200"/>
        <v>0</v>
      </c>
      <c r="AN3336" s="3">
        <f t="shared" si="1200"/>
        <v>0</v>
      </c>
      <c r="AO3336" s="3">
        <f t="shared" si="1200"/>
        <v>0</v>
      </c>
      <c r="AP3336" s="3">
        <f t="shared" si="1200"/>
        <v>9.8012096227759091</v>
      </c>
      <c r="AQ3336" s="3">
        <f t="shared" si="1200"/>
        <v>19.403395478554582</v>
      </c>
      <c r="AR3336" s="3">
        <f t="shared" si="1200"/>
        <v>27.124965557590734</v>
      </c>
      <c r="AS3336" s="3">
        <f t="shared" si="1200"/>
        <v>34.86148947389988</v>
      </c>
      <c r="AT3336" s="3">
        <f t="shared" si="1200"/>
        <v>42.146138850231182</v>
      </c>
      <c r="AU3336" s="3">
        <f t="shared" si="1200"/>
        <v>49.10283358486538</v>
      </c>
      <c r="AV3336" s="3">
        <f t="shared" si="1200"/>
        <v>90.522138947147184</v>
      </c>
      <c r="AW3336" s="3">
        <f t="shared" si="1200"/>
        <v>133.37658654046749</v>
      </c>
      <c r="AX3336" s="3"/>
    </row>
    <row r="3337" spans="3:50">
      <c r="C3337" s="10" t="s">
        <v>1</v>
      </c>
      <c r="D3337" s="9"/>
      <c r="E3337" s="8"/>
      <c r="F3337" s="3">
        <f t="shared" si="1200"/>
        <v>0</v>
      </c>
      <c r="G3337" s="3">
        <f t="shared" si="1200"/>
        <v>0</v>
      </c>
      <c r="H3337" s="3">
        <f t="shared" si="1200"/>
        <v>0</v>
      </c>
      <c r="I3337" s="3">
        <f t="shared" si="1200"/>
        <v>0</v>
      </c>
      <c r="J3337" s="3">
        <f t="shared" si="1200"/>
        <v>0</v>
      </c>
      <c r="K3337" s="3">
        <f t="shared" si="1200"/>
        <v>0</v>
      </c>
      <c r="L3337" s="3">
        <f t="shared" si="1200"/>
        <v>0</v>
      </c>
      <c r="M3337" s="3">
        <f t="shared" si="1200"/>
        <v>0</v>
      </c>
      <c r="N3337" s="3">
        <f t="shared" si="1200"/>
        <v>0</v>
      </c>
      <c r="O3337" s="3">
        <f t="shared" si="1200"/>
        <v>0</v>
      </c>
      <c r="P3337" s="3">
        <f t="shared" si="1200"/>
        <v>0</v>
      </c>
      <c r="Q3337" s="3">
        <f t="shared" si="1200"/>
        <v>0</v>
      </c>
      <c r="R3337" s="3">
        <f t="shared" si="1200"/>
        <v>0</v>
      </c>
      <c r="S3337" s="3">
        <f t="shared" si="1200"/>
        <v>0</v>
      </c>
      <c r="T3337" s="3">
        <f t="shared" si="1200"/>
        <v>0</v>
      </c>
      <c r="U3337" s="3">
        <f t="shared" si="1200"/>
        <v>0</v>
      </c>
      <c r="V3337" s="3">
        <f t="shared" si="1200"/>
        <v>0</v>
      </c>
      <c r="W3337" s="3">
        <f t="shared" si="1200"/>
        <v>0</v>
      </c>
      <c r="X3337" s="3">
        <f t="shared" si="1200"/>
        <v>0</v>
      </c>
      <c r="Y3337" s="3">
        <f t="shared" si="1200"/>
        <v>0</v>
      </c>
      <c r="Z3337" s="3">
        <f t="shared" si="1200"/>
        <v>0</v>
      </c>
      <c r="AA3337" s="3">
        <f t="shared" si="1200"/>
        <v>0</v>
      </c>
      <c r="AB3337" s="3">
        <f t="shared" si="1200"/>
        <v>0</v>
      </c>
      <c r="AC3337" s="3">
        <f t="shared" si="1200"/>
        <v>0</v>
      </c>
      <c r="AD3337" s="3">
        <f t="shared" si="1200"/>
        <v>0</v>
      </c>
      <c r="AE3337" s="3">
        <f t="shared" si="1200"/>
        <v>0</v>
      </c>
      <c r="AF3337" s="3">
        <f t="shared" si="1200"/>
        <v>0</v>
      </c>
      <c r="AG3337" s="3">
        <f t="shared" si="1200"/>
        <v>0</v>
      </c>
      <c r="AH3337" s="3">
        <f t="shared" si="1200"/>
        <v>0</v>
      </c>
      <c r="AI3337" s="3">
        <f t="shared" si="1200"/>
        <v>0</v>
      </c>
      <c r="AJ3337" s="3">
        <f t="shared" si="1200"/>
        <v>0</v>
      </c>
      <c r="AK3337" s="3">
        <f t="shared" si="1200"/>
        <v>0</v>
      </c>
      <c r="AL3337" s="3">
        <f t="shared" si="1200"/>
        <v>0</v>
      </c>
      <c r="AM3337" s="3">
        <f t="shared" si="1200"/>
        <v>0</v>
      </c>
      <c r="AN3337" s="3">
        <f t="shared" si="1200"/>
        <v>0</v>
      </c>
      <c r="AO3337" s="3">
        <f t="shared" si="1200"/>
        <v>0</v>
      </c>
      <c r="AP3337" s="3">
        <f t="shared" si="1200"/>
        <v>10.06905034777761</v>
      </c>
      <c r="AQ3337" s="3">
        <f t="shared" si="1200"/>
        <v>20.367934487208412</v>
      </c>
      <c r="AR3337" s="3">
        <f t="shared" si="1200"/>
        <v>29.070674306332311</v>
      </c>
      <c r="AS3337" s="3">
        <f t="shared" si="1200"/>
        <v>38.11756756312333</v>
      </c>
      <c r="AT3337" s="3">
        <f t="shared" si="1200"/>
        <v>46.981380556559564</v>
      </c>
      <c r="AU3337" s="3">
        <f t="shared" si="1200"/>
        <v>3.3460093936883331</v>
      </c>
      <c r="AV3337" s="3">
        <f t="shared" si="1200"/>
        <v>12.561319475967631</v>
      </c>
      <c r="AW3337" s="3">
        <f t="shared" si="1200"/>
        <v>22.223632141287318</v>
      </c>
      <c r="AX3337" s="3"/>
    </row>
    <row r="3338" spans="3:50">
      <c r="C3338" s="7" t="s">
        <v>0</v>
      </c>
      <c r="D3338" s="6"/>
      <c r="E3338" s="5"/>
      <c r="F3338" s="4">
        <f t="shared" si="1200"/>
        <v>0</v>
      </c>
      <c r="G3338" s="4">
        <f t="shared" si="1200"/>
        <v>0</v>
      </c>
      <c r="H3338" s="4">
        <f t="shared" si="1200"/>
        <v>0</v>
      </c>
      <c r="I3338" s="4">
        <f t="shared" si="1200"/>
        <v>0</v>
      </c>
      <c r="J3338" s="4">
        <f t="shared" si="1200"/>
        <v>0</v>
      </c>
      <c r="K3338" s="4">
        <f t="shared" si="1200"/>
        <v>0</v>
      </c>
      <c r="L3338" s="4">
        <f t="shared" si="1200"/>
        <v>0</v>
      </c>
      <c r="M3338" s="4">
        <f t="shared" si="1200"/>
        <v>0</v>
      </c>
      <c r="N3338" s="4">
        <f t="shared" si="1200"/>
        <v>0</v>
      </c>
      <c r="O3338" s="4">
        <f t="shared" si="1200"/>
        <v>0</v>
      </c>
      <c r="P3338" s="4">
        <f t="shared" si="1200"/>
        <v>0</v>
      </c>
      <c r="Q3338" s="4">
        <f t="shared" si="1200"/>
        <v>0</v>
      </c>
      <c r="R3338" s="4">
        <f t="shared" si="1200"/>
        <v>0</v>
      </c>
      <c r="S3338" s="4">
        <f t="shared" si="1200"/>
        <v>0</v>
      </c>
      <c r="T3338" s="4">
        <f t="shared" si="1200"/>
        <v>0</v>
      </c>
      <c r="U3338" s="4">
        <f t="shared" si="1200"/>
        <v>0</v>
      </c>
      <c r="V3338" s="4">
        <f t="shared" si="1200"/>
        <v>0</v>
      </c>
      <c r="W3338" s="4">
        <f t="shared" si="1200"/>
        <v>0</v>
      </c>
      <c r="X3338" s="4">
        <f t="shared" si="1200"/>
        <v>0</v>
      </c>
      <c r="Y3338" s="4">
        <f t="shared" si="1200"/>
        <v>0</v>
      </c>
      <c r="Z3338" s="4">
        <f t="shared" si="1200"/>
        <v>0</v>
      </c>
      <c r="AA3338" s="4">
        <f t="shared" si="1200"/>
        <v>0</v>
      </c>
      <c r="AB3338" s="4">
        <f t="shared" si="1200"/>
        <v>0</v>
      </c>
      <c r="AC3338" s="4">
        <f t="shared" si="1200"/>
        <v>0</v>
      </c>
      <c r="AD3338" s="4">
        <f t="shared" si="1200"/>
        <v>0</v>
      </c>
      <c r="AE3338" s="4">
        <f t="shared" si="1200"/>
        <v>0</v>
      </c>
      <c r="AF3338" s="4">
        <f t="shared" si="1200"/>
        <v>0</v>
      </c>
      <c r="AG3338" s="4">
        <f t="shared" si="1200"/>
        <v>0</v>
      </c>
      <c r="AH3338" s="4">
        <f t="shared" si="1200"/>
        <v>0</v>
      </c>
      <c r="AI3338" s="4">
        <f t="shared" si="1200"/>
        <v>0</v>
      </c>
      <c r="AJ3338" s="4">
        <f t="shared" si="1200"/>
        <v>0</v>
      </c>
      <c r="AK3338" s="4">
        <f t="shared" si="1200"/>
        <v>0</v>
      </c>
      <c r="AL3338" s="4">
        <f t="shared" si="1200"/>
        <v>0</v>
      </c>
      <c r="AM3338" s="4">
        <f t="shared" si="1200"/>
        <v>0</v>
      </c>
      <c r="AN3338" s="4">
        <f t="shared" si="1200"/>
        <v>0</v>
      </c>
      <c r="AO3338" s="4">
        <f t="shared" si="1200"/>
        <v>0</v>
      </c>
      <c r="AP3338" s="4">
        <f t="shared" si="1200"/>
        <v>0</v>
      </c>
      <c r="AQ3338" s="4">
        <f t="shared" si="1200"/>
        <v>0</v>
      </c>
      <c r="AR3338" s="4">
        <f t="shared" si="1200"/>
        <v>0</v>
      </c>
      <c r="AS3338" s="4">
        <f t="shared" si="1200"/>
        <v>0</v>
      </c>
      <c r="AT3338" s="4">
        <f t="shared" si="1200"/>
        <v>0</v>
      </c>
      <c r="AU3338" s="4">
        <f t="shared" si="1200"/>
        <v>0</v>
      </c>
      <c r="AV3338" s="4">
        <f t="shared" si="1200"/>
        <v>0</v>
      </c>
      <c r="AW3338" s="4">
        <f t="shared" si="1200"/>
        <v>0</v>
      </c>
      <c r="AX3338" s="3"/>
    </row>
    <row r="3339" spans="3:50">
      <c r="C3339" s="14">
        <v>38</v>
      </c>
      <c r="D3339" s="13"/>
      <c r="E3339" s="12"/>
      <c r="F3339" s="11">
        <f t="shared" ref="F3339:AW3339" si="1201">SUM(F3340:F3344)</f>
        <v>0</v>
      </c>
      <c r="G3339" s="11">
        <f t="shared" si="1201"/>
        <v>0</v>
      </c>
      <c r="H3339" s="11">
        <f t="shared" si="1201"/>
        <v>0</v>
      </c>
      <c r="I3339" s="11">
        <f t="shared" si="1201"/>
        <v>0</v>
      </c>
      <c r="J3339" s="11">
        <f t="shared" si="1201"/>
        <v>0</v>
      </c>
      <c r="K3339" s="11">
        <f t="shared" si="1201"/>
        <v>0</v>
      </c>
      <c r="L3339" s="11">
        <f t="shared" si="1201"/>
        <v>0</v>
      </c>
      <c r="M3339" s="11">
        <f t="shared" si="1201"/>
        <v>0</v>
      </c>
      <c r="N3339" s="11">
        <f t="shared" si="1201"/>
        <v>0</v>
      </c>
      <c r="O3339" s="11">
        <f t="shared" si="1201"/>
        <v>0</v>
      </c>
      <c r="P3339" s="11">
        <f t="shared" si="1201"/>
        <v>0</v>
      </c>
      <c r="Q3339" s="11">
        <f t="shared" si="1201"/>
        <v>0</v>
      </c>
      <c r="R3339" s="11">
        <f t="shared" si="1201"/>
        <v>0</v>
      </c>
      <c r="S3339" s="11">
        <f t="shared" si="1201"/>
        <v>0</v>
      </c>
      <c r="T3339" s="11">
        <f t="shared" si="1201"/>
        <v>0</v>
      </c>
      <c r="U3339" s="11">
        <f t="shared" si="1201"/>
        <v>0</v>
      </c>
      <c r="V3339" s="11">
        <f t="shared" si="1201"/>
        <v>0</v>
      </c>
      <c r="W3339" s="11">
        <f t="shared" si="1201"/>
        <v>0</v>
      </c>
      <c r="X3339" s="11">
        <f t="shared" si="1201"/>
        <v>0</v>
      </c>
      <c r="Y3339" s="11">
        <f t="shared" si="1201"/>
        <v>0</v>
      </c>
      <c r="Z3339" s="11">
        <f t="shared" si="1201"/>
        <v>0</v>
      </c>
      <c r="AA3339" s="11">
        <f t="shared" si="1201"/>
        <v>0</v>
      </c>
      <c r="AB3339" s="11">
        <f t="shared" si="1201"/>
        <v>0</v>
      </c>
      <c r="AC3339" s="11">
        <f t="shared" si="1201"/>
        <v>0</v>
      </c>
      <c r="AD3339" s="11">
        <f t="shared" si="1201"/>
        <v>0</v>
      </c>
      <c r="AE3339" s="11">
        <f t="shared" si="1201"/>
        <v>0</v>
      </c>
      <c r="AF3339" s="11">
        <f t="shared" si="1201"/>
        <v>0</v>
      </c>
      <c r="AG3339" s="11">
        <f t="shared" si="1201"/>
        <v>0</v>
      </c>
      <c r="AH3339" s="11">
        <f t="shared" si="1201"/>
        <v>0</v>
      </c>
      <c r="AI3339" s="11">
        <f t="shared" si="1201"/>
        <v>0</v>
      </c>
      <c r="AJ3339" s="11">
        <f t="shared" si="1201"/>
        <v>0</v>
      </c>
      <c r="AK3339" s="11">
        <f t="shared" si="1201"/>
        <v>0</v>
      </c>
      <c r="AL3339" s="11">
        <f t="shared" si="1201"/>
        <v>0</v>
      </c>
      <c r="AM3339" s="11">
        <f t="shared" si="1201"/>
        <v>0</v>
      </c>
      <c r="AN3339" s="11">
        <f t="shared" si="1201"/>
        <v>0</v>
      </c>
      <c r="AO3339" s="11">
        <f t="shared" si="1201"/>
        <v>0</v>
      </c>
      <c r="AP3339" s="11">
        <f t="shared" si="1201"/>
        <v>0</v>
      </c>
      <c r="AQ3339" s="11">
        <f t="shared" si="1201"/>
        <v>16.844475636842354</v>
      </c>
      <c r="AR3339" s="11">
        <f t="shared" si="1201"/>
        <v>33.714336694796927</v>
      </c>
      <c r="AS3339" s="11">
        <f t="shared" si="1201"/>
        <v>47.636301561940002</v>
      </c>
      <c r="AT3339" s="11">
        <f t="shared" si="1201"/>
        <v>61.86213502475519</v>
      </c>
      <c r="AU3339" s="11">
        <f t="shared" si="1201"/>
        <v>75.549228247748559</v>
      </c>
      <c r="AV3339" s="11">
        <f t="shared" si="1201"/>
        <v>44.541575031572677</v>
      </c>
      <c r="AW3339" s="11">
        <f t="shared" si="1201"/>
        <v>87.521960809020641</v>
      </c>
      <c r="AX3339" s="11"/>
    </row>
    <row r="3340" spans="3:50">
      <c r="C3340" s="10" t="s">
        <v>4</v>
      </c>
      <c r="D3340" s="9"/>
      <c r="E3340" s="8"/>
      <c r="F3340" s="3">
        <f t="shared" ref="F3340:AW3344" si="1202">F2780*F388</f>
        <v>0</v>
      </c>
      <c r="G3340" s="3">
        <f t="shared" si="1202"/>
        <v>0</v>
      </c>
      <c r="H3340" s="3">
        <f t="shared" si="1202"/>
        <v>0</v>
      </c>
      <c r="I3340" s="3">
        <f t="shared" si="1202"/>
        <v>0</v>
      </c>
      <c r="J3340" s="3">
        <f t="shared" si="1202"/>
        <v>0</v>
      </c>
      <c r="K3340" s="3">
        <f t="shared" si="1202"/>
        <v>0</v>
      </c>
      <c r="L3340" s="3">
        <f t="shared" si="1202"/>
        <v>0</v>
      </c>
      <c r="M3340" s="3">
        <f t="shared" si="1202"/>
        <v>0</v>
      </c>
      <c r="N3340" s="3">
        <f t="shared" si="1202"/>
        <v>0</v>
      </c>
      <c r="O3340" s="3">
        <f t="shared" si="1202"/>
        <v>0</v>
      </c>
      <c r="P3340" s="3">
        <f t="shared" si="1202"/>
        <v>0</v>
      </c>
      <c r="Q3340" s="3">
        <f t="shared" si="1202"/>
        <v>0</v>
      </c>
      <c r="R3340" s="3">
        <f t="shared" si="1202"/>
        <v>0</v>
      </c>
      <c r="S3340" s="3">
        <f t="shared" si="1202"/>
        <v>0</v>
      </c>
      <c r="T3340" s="3">
        <f t="shared" si="1202"/>
        <v>0</v>
      </c>
      <c r="U3340" s="3">
        <f t="shared" si="1202"/>
        <v>0</v>
      </c>
      <c r="V3340" s="3">
        <f t="shared" si="1202"/>
        <v>0</v>
      </c>
      <c r="W3340" s="3">
        <f t="shared" si="1202"/>
        <v>0</v>
      </c>
      <c r="X3340" s="3">
        <f t="shared" si="1202"/>
        <v>0</v>
      </c>
      <c r="Y3340" s="3">
        <f t="shared" si="1202"/>
        <v>0</v>
      </c>
      <c r="Z3340" s="3">
        <f t="shared" si="1202"/>
        <v>0</v>
      </c>
      <c r="AA3340" s="3">
        <f t="shared" si="1202"/>
        <v>0</v>
      </c>
      <c r="AB3340" s="3">
        <f t="shared" si="1202"/>
        <v>0</v>
      </c>
      <c r="AC3340" s="3">
        <f t="shared" si="1202"/>
        <v>0</v>
      </c>
      <c r="AD3340" s="3">
        <f t="shared" si="1202"/>
        <v>0</v>
      </c>
      <c r="AE3340" s="3">
        <f t="shared" si="1202"/>
        <v>0</v>
      </c>
      <c r="AF3340" s="3">
        <f t="shared" si="1202"/>
        <v>0</v>
      </c>
      <c r="AG3340" s="3">
        <f t="shared" si="1202"/>
        <v>0</v>
      </c>
      <c r="AH3340" s="3">
        <f t="shared" si="1202"/>
        <v>0</v>
      </c>
      <c r="AI3340" s="3">
        <f t="shared" si="1202"/>
        <v>0</v>
      </c>
      <c r="AJ3340" s="3">
        <f t="shared" si="1202"/>
        <v>0</v>
      </c>
      <c r="AK3340" s="3">
        <f t="shared" si="1202"/>
        <v>0</v>
      </c>
      <c r="AL3340" s="3">
        <f t="shared" si="1202"/>
        <v>0</v>
      </c>
      <c r="AM3340" s="3">
        <f t="shared" si="1202"/>
        <v>0</v>
      </c>
      <c r="AN3340" s="3">
        <f t="shared" si="1202"/>
        <v>0</v>
      </c>
      <c r="AO3340" s="3">
        <f t="shared" si="1202"/>
        <v>0</v>
      </c>
      <c r="AP3340" s="3">
        <f t="shared" si="1202"/>
        <v>0</v>
      </c>
      <c r="AQ3340" s="3">
        <f t="shared" si="1202"/>
        <v>0</v>
      </c>
      <c r="AR3340" s="3">
        <f t="shared" si="1202"/>
        <v>0</v>
      </c>
      <c r="AS3340" s="3">
        <f t="shared" si="1202"/>
        <v>0</v>
      </c>
      <c r="AT3340" s="3">
        <f t="shared" si="1202"/>
        <v>0</v>
      </c>
      <c r="AU3340" s="3">
        <f t="shared" si="1202"/>
        <v>0</v>
      </c>
      <c r="AV3340" s="3">
        <f t="shared" si="1202"/>
        <v>0</v>
      </c>
      <c r="AW3340" s="3">
        <f t="shared" si="1202"/>
        <v>0</v>
      </c>
      <c r="AX3340" s="3"/>
    </row>
    <row r="3341" spans="3:50">
      <c r="C3341" s="10" t="s">
        <v>3</v>
      </c>
      <c r="D3341" s="9"/>
      <c r="E3341" s="8"/>
      <c r="F3341" s="3">
        <f t="shared" si="1202"/>
        <v>0</v>
      </c>
      <c r="G3341" s="3">
        <f t="shared" si="1202"/>
        <v>0</v>
      </c>
      <c r="H3341" s="3">
        <f t="shared" si="1202"/>
        <v>0</v>
      </c>
      <c r="I3341" s="3">
        <f t="shared" si="1202"/>
        <v>0</v>
      </c>
      <c r="J3341" s="3">
        <f t="shared" si="1202"/>
        <v>0</v>
      </c>
      <c r="K3341" s="3">
        <f t="shared" si="1202"/>
        <v>0</v>
      </c>
      <c r="L3341" s="3">
        <f t="shared" si="1202"/>
        <v>0</v>
      </c>
      <c r="M3341" s="3">
        <f t="shared" si="1202"/>
        <v>0</v>
      </c>
      <c r="N3341" s="3">
        <f t="shared" si="1202"/>
        <v>0</v>
      </c>
      <c r="O3341" s="3">
        <f t="shared" si="1202"/>
        <v>0</v>
      </c>
      <c r="P3341" s="3">
        <f t="shared" si="1202"/>
        <v>0</v>
      </c>
      <c r="Q3341" s="3">
        <f t="shared" si="1202"/>
        <v>0</v>
      </c>
      <c r="R3341" s="3">
        <f t="shared" si="1202"/>
        <v>0</v>
      </c>
      <c r="S3341" s="3">
        <f t="shared" si="1202"/>
        <v>0</v>
      </c>
      <c r="T3341" s="3">
        <f t="shared" si="1202"/>
        <v>0</v>
      </c>
      <c r="U3341" s="3">
        <f t="shared" si="1202"/>
        <v>0</v>
      </c>
      <c r="V3341" s="3">
        <f t="shared" si="1202"/>
        <v>0</v>
      </c>
      <c r="W3341" s="3">
        <f t="shared" si="1202"/>
        <v>0</v>
      </c>
      <c r="X3341" s="3">
        <f t="shared" si="1202"/>
        <v>0</v>
      </c>
      <c r="Y3341" s="3">
        <f t="shared" si="1202"/>
        <v>0</v>
      </c>
      <c r="Z3341" s="3">
        <f t="shared" si="1202"/>
        <v>0</v>
      </c>
      <c r="AA3341" s="3">
        <f t="shared" si="1202"/>
        <v>0</v>
      </c>
      <c r="AB3341" s="3">
        <f t="shared" si="1202"/>
        <v>0</v>
      </c>
      <c r="AC3341" s="3">
        <f t="shared" si="1202"/>
        <v>0</v>
      </c>
      <c r="AD3341" s="3">
        <f t="shared" si="1202"/>
        <v>0</v>
      </c>
      <c r="AE3341" s="3">
        <f t="shared" si="1202"/>
        <v>0</v>
      </c>
      <c r="AF3341" s="3">
        <f t="shared" si="1202"/>
        <v>0</v>
      </c>
      <c r="AG3341" s="3">
        <f t="shared" si="1202"/>
        <v>0</v>
      </c>
      <c r="AH3341" s="3">
        <f t="shared" si="1202"/>
        <v>0</v>
      </c>
      <c r="AI3341" s="3">
        <f t="shared" si="1202"/>
        <v>0</v>
      </c>
      <c r="AJ3341" s="3">
        <f t="shared" si="1202"/>
        <v>0</v>
      </c>
      <c r="AK3341" s="3">
        <f t="shared" si="1202"/>
        <v>0</v>
      </c>
      <c r="AL3341" s="3">
        <f t="shared" si="1202"/>
        <v>0</v>
      </c>
      <c r="AM3341" s="3">
        <f t="shared" si="1202"/>
        <v>0</v>
      </c>
      <c r="AN3341" s="3">
        <f t="shared" si="1202"/>
        <v>0</v>
      </c>
      <c r="AO3341" s="3">
        <f t="shared" si="1202"/>
        <v>0</v>
      </c>
      <c r="AP3341" s="3">
        <f t="shared" si="1202"/>
        <v>0</v>
      </c>
      <c r="AQ3341" s="3">
        <f t="shared" si="1202"/>
        <v>0</v>
      </c>
      <c r="AR3341" s="3">
        <f t="shared" si="1202"/>
        <v>0</v>
      </c>
      <c r="AS3341" s="3">
        <f t="shared" si="1202"/>
        <v>0</v>
      </c>
      <c r="AT3341" s="3">
        <f t="shared" si="1202"/>
        <v>0</v>
      </c>
      <c r="AU3341" s="3">
        <f t="shared" si="1202"/>
        <v>0</v>
      </c>
      <c r="AV3341" s="3">
        <f t="shared" si="1202"/>
        <v>0</v>
      </c>
      <c r="AW3341" s="3">
        <f t="shared" si="1202"/>
        <v>0</v>
      </c>
      <c r="AX3341" s="3"/>
    </row>
    <row r="3342" spans="3:50">
      <c r="C3342" s="10" t="s">
        <v>2</v>
      </c>
      <c r="D3342" s="9"/>
      <c r="E3342" s="8"/>
      <c r="F3342" s="3">
        <f t="shared" si="1202"/>
        <v>0</v>
      </c>
      <c r="G3342" s="3">
        <f t="shared" si="1202"/>
        <v>0</v>
      </c>
      <c r="H3342" s="3">
        <f t="shared" si="1202"/>
        <v>0</v>
      </c>
      <c r="I3342" s="3">
        <f t="shared" si="1202"/>
        <v>0</v>
      </c>
      <c r="J3342" s="3">
        <f t="shared" si="1202"/>
        <v>0</v>
      </c>
      <c r="K3342" s="3">
        <f t="shared" si="1202"/>
        <v>0</v>
      </c>
      <c r="L3342" s="3">
        <f t="shared" si="1202"/>
        <v>0</v>
      </c>
      <c r="M3342" s="3">
        <f t="shared" si="1202"/>
        <v>0</v>
      </c>
      <c r="N3342" s="3">
        <f t="shared" si="1202"/>
        <v>0</v>
      </c>
      <c r="O3342" s="3">
        <f t="shared" si="1202"/>
        <v>0</v>
      </c>
      <c r="P3342" s="3">
        <f t="shared" si="1202"/>
        <v>0</v>
      </c>
      <c r="Q3342" s="3">
        <f t="shared" si="1202"/>
        <v>0</v>
      </c>
      <c r="R3342" s="3">
        <f t="shared" si="1202"/>
        <v>0</v>
      </c>
      <c r="S3342" s="3">
        <f t="shared" si="1202"/>
        <v>0</v>
      </c>
      <c r="T3342" s="3">
        <f t="shared" si="1202"/>
        <v>0</v>
      </c>
      <c r="U3342" s="3">
        <f t="shared" si="1202"/>
        <v>0</v>
      </c>
      <c r="V3342" s="3">
        <f t="shared" si="1202"/>
        <v>0</v>
      </c>
      <c r="W3342" s="3">
        <f t="shared" si="1202"/>
        <v>0</v>
      </c>
      <c r="X3342" s="3">
        <f t="shared" si="1202"/>
        <v>0</v>
      </c>
      <c r="Y3342" s="3">
        <f t="shared" si="1202"/>
        <v>0</v>
      </c>
      <c r="Z3342" s="3">
        <f t="shared" si="1202"/>
        <v>0</v>
      </c>
      <c r="AA3342" s="3">
        <f t="shared" si="1202"/>
        <v>0</v>
      </c>
      <c r="AB3342" s="3">
        <f t="shared" si="1202"/>
        <v>0</v>
      </c>
      <c r="AC3342" s="3">
        <f t="shared" si="1202"/>
        <v>0</v>
      </c>
      <c r="AD3342" s="3">
        <f t="shared" si="1202"/>
        <v>0</v>
      </c>
      <c r="AE3342" s="3">
        <f t="shared" si="1202"/>
        <v>0</v>
      </c>
      <c r="AF3342" s="3">
        <f t="shared" si="1202"/>
        <v>0</v>
      </c>
      <c r="AG3342" s="3">
        <f t="shared" si="1202"/>
        <v>0</v>
      </c>
      <c r="AH3342" s="3">
        <f t="shared" si="1202"/>
        <v>0</v>
      </c>
      <c r="AI3342" s="3">
        <f t="shared" si="1202"/>
        <v>0</v>
      </c>
      <c r="AJ3342" s="3">
        <f t="shared" si="1202"/>
        <v>0</v>
      </c>
      <c r="AK3342" s="3">
        <f t="shared" si="1202"/>
        <v>0</v>
      </c>
      <c r="AL3342" s="3">
        <f t="shared" si="1202"/>
        <v>0</v>
      </c>
      <c r="AM3342" s="3">
        <f t="shared" si="1202"/>
        <v>0</v>
      </c>
      <c r="AN3342" s="3">
        <f t="shared" si="1202"/>
        <v>0</v>
      </c>
      <c r="AO3342" s="3">
        <f t="shared" si="1202"/>
        <v>0</v>
      </c>
      <c r="AP3342" s="3">
        <f t="shared" si="1202"/>
        <v>0</v>
      </c>
      <c r="AQ3342" s="3">
        <f t="shared" si="1202"/>
        <v>8.3257035781410789</v>
      </c>
      <c r="AR3342" s="3">
        <f t="shared" si="1202"/>
        <v>16.48234507590654</v>
      </c>
      <c r="AS3342" s="3">
        <f t="shared" si="1202"/>
        <v>23.041484826015342</v>
      </c>
      <c r="AT3342" s="3">
        <f t="shared" si="1202"/>
        <v>29.613327213990541</v>
      </c>
      <c r="AU3342" s="3">
        <f t="shared" si="1202"/>
        <v>35.801321728166371</v>
      </c>
      <c r="AV3342" s="3">
        <f t="shared" si="1202"/>
        <v>41.710732961407103</v>
      </c>
      <c r="AW3342" s="3">
        <f t="shared" si="1202"/>
        <v>76.894641084086373</v>
      </c>
      <c r="AX3342" s="3"/>
    </row>
    <row r="3343" spans="3:50">
      <c r="C3343" s="10" t="s">
        <v>1</v>
      </c>
      <c r="D3343" s="9"/>
      <c r="E3343" s="8"/>
      <c r="F3343" s="3">
        <f t="shared" si="1202"/>
        <v>0</v>
      </c>
      <c r="G3343" s="3">
        <f t="shared" si="1202"/>
        <v>0</v>
      </c>
      <c r="H3343" s="3">
        <f t="shared" si="1202"/>
        <v>0</v>
      </c>
      <c r="I3343" s="3">
        <f t="shared" si="1202"/>
        <v>0</v>
      </c>
      <c r="J3343" s="3">
        <f t="shared" si="1202"/>
        <v>0</v>
      </c>
      <c r="K3343" s="3">
        <f t="shared" si="1202"/>
        <v>0</v>
      </c>
      <c r="L3343" s="3">
        <f t="shared" si="1202"/>
        <v>0</v>
      </c>
      <c r="M3343" s="3">
        <f t="shared" si="1202"/>
        <v>0</v>
      </c>
      <c r="N3343" s="3">
        <f t="shared" si="1202"/>
        <v>0</v>
      </c>
      <c r="O3343" s="3">
        <f t="shared" si="1202"/>
        <v>0</v>
      </c>
      <c r="P3343" s="3">
        <f t="shared" si="1202"/>
        <v>0</v>
      </c>
      <c r="Q3343" s="3">
        <f t="shared" si="1202"/>
        <v>0</v>
      </c>
      <c r="R3343" s="3">
        <f t="shared" si="1202"/>
        <v>0</v>
      </c>
      <c r="S3343" s="3">
        <f t="shared" si="1202"/>
        <v>0</v>
      </c>
      <c r="T3343" s="3">
        <f t="shared" si="1202"/>
        <v>0</v>
      </c>
      <c r="U3343" s="3">
        <f t="shared" si="1202"/>
        <v>0</v>
      </c>
      <c r="V3343" s="3">
        <f t="shared" si="1202"/>
        <v>0</v>
      </c>
      <c r="W3343" s="3">
        <f t="shared" si="1202"/>
        <v>0</v>
      </c>
      <c r="X3343" s="3">
        <f t="shared" si="1202"/>
        <v>0</v>
      </c>
      <c r="Y3343" s="3">
        <f t="shared" si="1202"/>
        <v>0</v>
      </c>
      <c r="Z3343" s="3">
        <f t="shared" si="1202"/>
        <v>0</v>
      </c>
      <c r="AA3343" s="3">
        <f t="shared" si="1202"/>
        <v>0</v>
      </c>
      <c r="AB3343" s="3">
        <f t="shared" si="1202"/>
        <v>0</v>
      </c>
      <c r="AC3343" s="3">
        <f t="shared" si="1202"/>
        <v>0</v>
      </c>
      <c r="AD3343" s="3">
        <f t="shared" si="1202"/>
        <v>0</v>
      </c>
      <c r="AE3343" s="3">
        <f t="shared" si="1202"/>
        <v>0</v>
      </c>
      <c r="AF3343" s="3">
        <f t="shared" si="1202"/>
        <v>0</v>
      </c>
      <c r="AG3343" s="3">
        <f t="shared" si="1202"/>
        <v>0</v>
      </c>
      <c r="AH3343" s="3">
        <f t="shared" si="1202"/>
        <v>0</v>
      </c>
      <c r="AI3343" s="3">
        <f t="shared" si="1202"/>
        <v>0</v>
      </c>
      <c r="AJ3343" s="3">
        <f t="shared" si="1202"/>
        <v>0</v>
      </c>
      <c r="AK3343" s="3">
        <f t="shared" si="1202"/>
        <v>0</v>
      </c>
      <c r="AL3343" s="3">
        <f t="shared" si="1202"/>
        <v>0</v>
      </c>
      <c r="AM3343" s="3">
        <f t="shared" si="1202"/>
        <v>0</v>
      </c>
      <c r="AN3343" s="3">
        <f t="shared" si="1202"/>
        <v>0</v>
      </c>
      <c r="AO3343" s="3">
        <f t="shared" si="1202"/>
        <v>0</v>
      </c>
      <c r="AP3343" s="3">
        <f t="shared" si="1202"/>
        <v>0</v>
      </c>
      <c r="AQ3343" s="3">
        <f t="shared" si="1202"/>
        <v>8.518772058701277</v>
      </c>
      <c r="AR3343" s="3">
        <f t="shared" si="1202"/>
        <v>17.231991618890387</v>
      </c>
      <c r="AS3343" s="3">
        <f t="shared" si="1202"/>
        <v>24.59481673592466</v>
      </c>
      <c r="AT3343" s="3">
        <f t="shared" si="1202"/>
        <v>32.248807810764653</v>
      </c>
      <c r="AU3343" s="3">
        <f t="shared" si="1202"/>
        <v>39.747906519582187</v>
      </c>
      <c r="AV3343" s="3">
        <f t="shared" si="1202"/>
        <v>2.8308420701655743</v>
      </c>
      <c r="AW3343" s="3">
        <f t="shared" si="1202"/>
        <v>10.627319724934264</v>
      </c>
      <c r="AX3343" s="3"/>
    </row>
    <row r="3344" spans="3:50">
      <c r="C3344" s="7" t="s">
        <v>0</v>
      </c>
      <c r="D3344" s="6"/>
      <c r="E3344" s="5"/>
      <c r="F3344" s="4">
        <f t="shared" si="1202"/>
        <v>0</v>
      </c>
      <c r="G3344" s="4">
        <f t="shared" si="1202"/>
        <v>0</v>
      </c>
      <c r="H3344" s="4">
        <f t="shared" si="1202"/>
        <v>0</v>
      </c>
      <c r="I3344" s="4">
        <f t="shared" si="1202"/>
        <v>0</v>
      </c>
      <c r="J3344" s="4">
        <f t="shared" si="1202"/>
        <v>0</v>
      </c>
      <c r="K3344" s="4">
        <f t="shared" si="1202"/>
        <v>0</v>
      </c>
      <c r="L3344" s="4">
        <f t="shared" si="1202"/>
        <v>0</v>
      </c>
      <c r="M3344" s="4">
        <f t="shared" si="1202"/>
        <v>0</v>
      </c>
      <c r="N3344" s="4">
        <f t="shared" si="1202"/>
        <v>0</v>
      </c>
      <c r="O3344" s="4">
        <f t="shared" si="1202"/>
        <v>0</v>
      </c>
      <c r="P3344" s="4">
        <f t="shared" si="1202"/>
        <v>0</v>
      </c>
      <c r="Q3344" s="4">
        <f t="shared" si="1202"/>
        <v>0</v>
      </c>
      <c r="R3344" s="4">
        <f t="shared" si="1202"/>
        <v>0</v>
      </c>
      <c r="S3344" s="4">
        <f t="shared" si="1202"/>
        <v>0</v>
      </c>
      <c r="T3344" s="4">
        <f t="shared" si="1202"/>
        <v>0</v>
      </c>
      <c r="U3344" s="4">
        <f t="shared" si="1202"/>
        <v>0</v>
      </c>
      <c r="V3344" s="4">
        <f t="shared" si="1202"/>
        <v>0</v>
      </c>
      <c r="W3344" s="4">
        <f t="shared" si="1202"/>
        <v>0</v>
      </c>
      <c r="X3344" s="4">
        <f t="shared" si="1202"/>
        <v>0</v>
      </c>
      <c r="Y3344" s="4">
        <f t="shared" si="1202"/>
        <v>0</v>
      </c>
      <c r="Z3344" s="4">
        <f t="shared" si="1202"/>
        <v>0</v>
      </c>
      <c r="AA3344" s="4">
        <f t="shared" si="1202"/>
        <v>0</v>
      </c>
      <c r="AB3344" s="4">
        <f t="shared" si="1202"/>
        <v>0</v>
      </c>
      <c r="AC3344" s="4">
        <f t="shared" si="1202"/>
        <v>0</v>
      </c>
      <c r="AD3344" s="4">
        <f t="shared" si="1202"/>
        <v>0</v>
      </c>
      <c r="AE3344" s="4">
        <f t="shared" si="1202"/>
        <v>0</v>
      </c>
      <c r="AF3344" s="4">
        <f t="shared" si="1202"/>
        <v>0</v>
      </c>
      <c r="AG3344" s="4">
        <f t="shared" si="1202"/>
        <v>0</v>
      </c>
      <c r="AH3344" s="4">
        <f t="shared" si="1202"/>
        <v>0</v>
      </c>
      <c r="AI3344" s="4">
        <f t="shared" si="1202"/>
        <v>0</v>
      </c>
      <c r="AJ3344" s="4">
        <f t="shared" si="1202"/>
        <v>0</v>
      </c>
      <c r="AK3344" s="4">
        <f t="shared" si="1202"/>
        <v>0</v>
      </c>
      <c r="AL3344" s="4">
        <f t="shared" si="1202"/>
        <v>0</v>
      </c>
      <c r="AM3344" s="4">
        <f t="shared" si="1202"/>
        <v>0</v>
      </c>
      <c r="AN3344" s="4">
        <f t="shared" si="1202"/>
        <v>0</v>
      </c>
      <c r="AO3344" s="4">
        <f t="shared" si="1202"/>
        <v>0</v>
      </c>
      <c r="AP3344" s="4">
        <f t="shared" si="1202"/>
        <v>0</v>
      </c>
      <c r="AQ3344" s="4">
        <f t="shared" si="1202"/>
        <v>0</v>
      </c>
      <c r="AR3344" s="4">
        <f t="shared" si="1202"/>
        <v>0</v>
      </c>
      <c r="AS3344" s="4">
        <f t="shared" si="1202"/>
        <v>0</v>
      </c>
      <c r="AT3344" s="4">
        <f t="shared" si="1202"/>
        <v>0</v>
      </c>
      <c r="AU3344" s="4">
        <f t="shared" si="1202"/>
        <v>0</v>
      </c>
      <c r="AV3344" s="4">
        <f t="shared" si="1202"/>
        <v>0</v>
      </c>
      <c r="AW3344" s="4">
        <f t="shared" si="1202"/>
        <v>0</v>
      </c>
      <c r="AX3344" s="3"/>
    </row>
    <row r="3345" spans="3:50">
      <c r="C3345" s="14">
        <v>39</v>
      </c>
      <c r="D3345" s="13"/>
      <c r="E3345" s="12"/>
      <c r="F3345" s="11">
        <f t="shared" ref="F3345:AW3345" si="1203">SUM(F3346:F3350)</f>
        <v>0</v>
      </c>
      <c r="G3345" s="11">
        <f t="shared" si="1203"/>
        <v>0</v>
      </c>
      <c r="H3345" s="11">
        <f t="shared" si="1203"/>
        <v>0</v>
      </c>
      <c r="I3345" s="11">
        <f t="shared" si="1203"/>
        <v>0</v>
      </c>
      <c r="J3345" s="11">
        <f t="shared" si="1203"/>
        <v>0</v>
      </c>
      <c r="K3345" s="11">
        <f t="shared" si="1203"/>
        <v>0</v>
      </c>
      <c r="L3345" s="11">
        <f t="shared" si="1203"/>
        <v>0</v>
      </c>
      <c r="M3345" s="11">
        <f t="shared" si="1203"/>
        <v>0</v>
      </c>
      <c r="N3345" s="11">
        <f t="shared" si="1203"/>
        <v>0</v>
      </c>
      <c r="O3345" s="11">
        <f t="shared" si="1203"/>
        <v>0</v>
      </c>
      <c r="P3345" s="11">
        <f t="shared" si="1203"/>
        <v>0</v>
      </c>
      <c r="Q3345" s="11">
        <f t="shared" si="1203"/>
        <v>0</v>
      </c>
      <c r="R3345" s="11">
        <f t="shared" si="1203"/>
        <v>0</v>
      </c>
      <c r="S3345" s="11">
        <f t="shared" si="1203"/>
        <v>0</v>
      </c>
      <c r="T3345" s="11">
        <f t="shared" si="1203"/>
        <v>0</v>
      </c>
      <c r="U3345" s="11">
        <f t="shared" si="1203"/>
        <v>0</v>
      </c>
      <c r="V3345" s="11">
        <f t="shared" si="1203"/>
        <v>0</v>
      </c>
      <c r="W3345" s="11">
        <f t="shared" si="1203"/>
        <v>0</v>
      </c>
      <c r="X3345" s="11">
        <f t="shared" si="1203"/>
        <v>0</v>
      </c>
      <c r="Y3345" s="11">
        <f t="shared" si="1203"/>
        <v>0</v>
      </c>
      <c r="Z3345" s="11">
        <f t="shared" si="1203"/>
        <v>0</v>
      </c>
      <c r="AA3345" s="11">
        <f t="shared" si="1203"/>
        <v>0</v>
      </c>
      <c r="AB3345" s="11">
        <f t="shared" si="1203"/>
        <v>0</v>
      </c>
      <c r="AC3345" s="11">
        <f t="shared" si="1203"/>
        <v>0</v>
      </c>
      <c r="AD3345" s="11">
        <f t="shared" si="1203"/>
        <v>0</v>
      </c>
      <c r="AE3345" s="11">
        <f t="shared" si="1203"/>
        <v>0</v>
      </c>
      <c r="AF3345" s="11">
        <f t="shared" si="1203"/>
        <v>0</v>
      </c>
      <c r="AG3345" s="11">
        <f t="shared" si="1203"/>
        <v>0</v>
      </c>
      <c r="AH3345" s="11">
        <f t="shared" si="1203"/>
        <v>0</v>
      </c>
      <c r="AI3345" s="11">
        <f t="shared" si="1203"/>
        <v>0</v>
      </c>
      <c r="AJ3345" s="11">
        <f t="shared" si="1203"/>
        <v>0</v>
      </c>
      <c r="AK3345" s="11">
        <f t="shared" si="1203"/>
        <v>0</v>
      </c>
      <c r="AL3345" s="11">
        <f t="shared" si="1203"/>
        <v>0</v>
      </c>
      <c r="AM3345" s="11">
        <f t="shared" si="1203"/>
        <v>0</v>
      </c>
      <c r="AN3345" s="11">
        <f t="shared" si="1203"/>
        <v>0</v>
      </c>
      <c r="AO3345" s="11">
        <f t="shared" si="1203"/>
        <v>0</v>
      </c>
      <c r="AP3345" s="11">
        <f t="shared" si="1203"/>
        <v>0</v>
      </c>
      <c r="AQ3345" s="11">
        <f t="shared" si="1203"/>
        <v>0</v>
      </c>
      <c r="AR3345" s="11">
        <f t="shared" si="1203"/>
        <v>14.218113018341157</v>
      </c>
      <c r="AS3345" s="11">
        <f t="shared" si="1203"/>
        <v>28.457017167522586</v>
      </c>
      <c r="AT3345" s="11">
        <f t="shared" si="1203"/>
        <v>40.207164160591084</v>
      </c>
      <c r="AU3345" s="11">
        <f t="shared" si="1203"/>
        <v>52.213319389591639</v>
      </c>
      <c r="AV3345" s="11">
        <f t="shared" si="1203"/>
        <v>63.764321990719345</v>
      </c>
      <c r="AW3345" s="11">
        <f t="shared" si="1203"/>
        <v>37.665725603539443</v>
      </c>
      <c r="AX3345" s="11"/>
    </row>
    <row r="3346" spans="3:50">
      <c r="C3346" s="10" t="s">
        <v>4</v>
      </c>
      <c r="D3346" s="9"/>
      <c r="E3346" s="8"/>
      <c r="F3346" s="3">
        <f t="shared" ref="F3346:AW3350" si="1204">F2786*F394</f>
        <v>0</v>
      </c>
      <c r="G3346" s="3">
        <f t="shared" si="1204"/>
        <v>0</v>
      </c>
      <c r="H3346" s="3">
        <f t="shared" si="1204"/>
        <v>0</v>
      </c>
      <c r="I3346" s="3">
        <f t="shared" si="1204"/>
        <v>0</v>
      </c>
      <c r="J3346" s="3">
        <f t="shared" si="1204"/>
        <v>0</v>
      </c>
      <c r="K3346" s="3">
        <f t="shared" si="1204"/>
        <v>0</v>
      </c>
      <c r="L3346" s="3">
        <f t="shared" si="1204"/>
        <v>0</v>
      </c>
      <c r="M3346" s="3">
        <f t="shared" si="1204"/>
        <v>0</v>
      </c>
      <c r="N3346" s="3">
        <f t="shared" si="1204"/>
        <v>0</v>
      </c>
      <c r="O3346" s="3">
        <f t="shared" si="1204"/>
        <v>0</v>
      </c>
      <c r="P3346" s="3">
        <f t="shared" si="1204"/>
        <v>0</v>
      </c>
      <c r="Q3346" s="3">
        <f t="shared" si="1204"/>
        <v>0</v>
      </c>
      <c r="R3346" s="3">
        <f t="shared" si="1204"/>
        <v>0</v>
      </c>
      <c r="S3346" s="3">
        <f t="shared" si="1204"/>
        <v>0</v>
      </c>
      <c r="T3346" s="3">
        <f t="shared" si="1204"/>
        <v>0</v>
      </c>
      <c r="U3346" s="3">
        <f t="shared" si="1204"/>
        <v>0</v>
      </c>
      <c r="V3346" s="3">
        <f t="shared" si="1204"/>
        <v>0</v>
      </c>
      <c r="W3346" s="3">
        <f t="shared" si="1204"/>
        <v>0</v>
      </c>
      <c r="X3346" s="3">
        <f t="shared" si="1204"/>
        <v>0</v>
      </c>
      <c r="Y3346" s="3">
        <f t="shared" si="1204"/>
        <v>0</v>
      </c>
      <c r="Z3346" s="3">
        <f t="shared" si="1204"/>
        <v>0</v>
      </c>
      <c r="AA3346" s="3">
        <f t="shared" si="1204"/>
        <v>0</v>
      </c>
      <c r="AB3346" s="3">
        <f t="shared" si="1204"/>
        <v>0</v>
      </c>
      <c r="AC3346" s="3">
        <f t="shared" si="1204"/>
        <v>0</v>
      </c>
      <c r="AD3346" s="3">
        <f t="shared" si="1204"/>
        <v>0</v>
      </c>
      <c r="AE3346" s="3">
        <f t="shared" si="1204"/>
        <v>0</v>
      </c>
      <c r="AF3346" s="3">
        <f t="shared" si="1204"/>
        <v>0</v>
      </c>
      <c r="AG3346" s="3">
        <f t="shared" si="1204"/>
        <v>0</v>
      </c>
      <c r="AH3346" s="3">
        <f t="shared" si="1204"/>
        <v>0</v>
      </c>
      <c r="AI3346" s="3">
        <f t="shared" si="1204"/>
        <v>0</v>
      </c>
      <c r="AJ3346" s="3">
        <f t="shared" si="1204"/>
        <v>0</v>
      </c>
      <c r="AK3346" s="3">
        <f t="shared" si="1204"/>
        <v>0</v>
      </c>
      <c r="AL3346" s="3">
        <f t="shared" si="1204"/>
        <v>0</v>
      </c>
      <c r="AM3346" s="3">
        <f t="shared" si="1204"/>
        <v>0</v>
      </c>
      <c r="AN3346" s="3">
        <f t="shared" si="1204"/>
        <v>0</v>
      </c>
      <c r="AO3346" s="3">
        <f t="shared" si="1204"/>
        <v>0</v>
      </c>
      <c r="AP3346" s="3">
        <f t="shared" si="1204"/>
        <v>0</v>
      </c>
      <c r="AQ3346" s="3">
        <f t="shared" si="1204"/>
        <v>0</v>
      </c>
      <c r="AR3346" s="3">
        <f t="shared" si="1204"/>
        <v>0</v>
      </c>
      <c r="AS3346" s="3">
        <f t="shared" si="1204"/>
        <v>0</v>
      </c>
      <c r="AT3346" s="3">
        <f t="shared" si="1204"/>
        <v>0</v>
      </c>
      <c r="AU3346" s="3">
        <f t="shared" si="1204"/>
        <v>0</v>
      </c>
      <c r="AV3346" s="3">
        <f t="shared" si="1204"/>
        <v>0</v>
      </c>
      <c r="AW3346" s="3">
        <f t="shared" si="1204"/>
        <v>0</v>
      </c>
      <c r="AX3346" s="3"/>
    </row>
    <row r="3347" spans="3:50">
      <c r="C3347" s="10" t="s">
        <v>3</v>
      </c>
      <c r="D3347" s="9"/>
      <c r="E3347" s="8"/>
      <c r="F3347" s="3">
        <f t="shared" si="1204"/>
        <v>0</v>
      </c>
      <c r="G3347" s="3">
        <f t="shared" si="1204"/>
        <v>0</v>
      </c>
      <c r="H3347" s="3">
        <f t="shared" si="1204"/>
        <v>0</v>
      </c>
      <c r="I3347" s="3">
        <f t="shared" si="1204"/>
        <v>0</v>
      </c>
      <c r="J3347" s="3">
        <f t="shared" si="1204"/>
        <v>0</v>
      </c>
      <c r="K3347" s="3">
        <f t="shared" si="1204"/>
        <v>0</v>
      </c>
      <c r="L3347" s="3">
        <f t="shared" si="1204"/>
        <v>0</v>
      </c>
      <c r="M3347" s="3">
        <f t="shared" si="1204"/>
        <v>0</v>
      </c>
      <c r="N3347" s="3">
        <f t="shared" si="1204"/>
        <v>0</v>
      </c>
      <c r="O3347" s="3">
        <f t="shared" si="1204"/>
        <v>0</v>
      </c>
      <c r="P3347" s="3">
        <f t="shared" si="1204"/>
        <v>0</v>
      </c>
      <c r="Q3347" s="3">
        <f t="shared" si="1204"/>
        <v>0</v>
      </c>
      <c r="R3347" s="3">
        <f t="shared" si="1204"/>
        <v>0</v>
      </c>
      <c r="S3347" s="3">
        <f t="shared" si="1204"/>
        <v>0</v>
      </c>
      <c r="T3347" s="3">
        <f t="shared" si="1204"/>
        <v>0</v>
      </c>
      <c r="U3347" s="3">
        <f t="shared" si="1204"/>
        <v>0</v>
      </c>
      <c r="V3347" s="3">
        <f t="shared" si="1204"/>
        <v>0</v>
      </c>
      <c r="W3347" s="3">
        <f t="shared" si="1204"/>
        <v>0</v>
      </c>
      <c r="X3347" s="3">
        <f t="shared" si="1204"/>
        <v>0</v>
      </c>
      <c r="Y3347" s="3">
        <f t="shared" si="1204"/>
        <v>0</v>
      </c>
      <c r="Z3347" s="3">
        <f t="shared" si="1204"/>
        <v>0</v>
      </c>
      <c r="AA3347" s="3">
        <f t="shared" si="1204"/>
        <v>0</v>
      </c>
      <c r="AB3347" s="3">
        <f t="shared" si="1204"/>
        <v>0</v>
      </c>
      <c r="AC3347" s="3">
        <f t="shared" si="1204"/>
        <v>0</v>
      </c>
      <c r="AD3347" s="3">
        <f t="shared" si="1204"/>
        <v>0</v>
      </c>
      <c r="AE3347" s="3">
        <f t="shared" si="1204"/>
        <v>0</v>
      </c>
      <c r="AF3347" s="3">
        <f t="shared" si="1204"/>
        <v>0</v>
      </c>
      <c r="AG3347" s="3">
        <f t="shared" si="1204"/>
        <v>0</v>
      </c>
      <c r="AH3347" s="3">
        <f t="shared" si="1204"/>
        <v>0</v>
      </c>
      <c r="AI3347" s="3">
        <f t="shared" si="1204"/>
        <v>0</v>
      </c>
      <c r="AJ3347" s="3">
        <f t="shared" si="1204"/>
        <v>0</v>
      </c>
      <c r="AK3347" s="3">
        <f t="shared" si="1204"/>
        <v>0</v>
      </c>
      <c r="AL3347" s="3">
        <f t="shared" si="1204"/>
        <v>0</v>
      </c>
      <c r="AM3347" s="3">
        <f t="shared" si="1204"/>
        <v>0</v>
      </c>
      <c r="AN3347" s="3">
        <f t="shared" si="1204"/>
        <v>0</v>
      </c>
      <c r="AO3347" s="3">
        <f t="shared" si="1204"/>
        <v>0</v>
      </c>
      <c r="AP3347" s="3">
        <f t="shared" si="1204"/>
        <v>0</v>
      </c>
      <c r="AQ3347" s="3">
        <f t="shared" si="1204"/>
        <v>0</v>
      </c>
      <c r="AR3347" s="3">
        <f t="shared" si="1204"/>
        <v>0</v>
      </c>
      <c r="AS3347" s="3">
        <f t="shared" si="1204"/>
        <v>0</v>
      </c>
      <c r="AT3347" s="3">
        <f t="shared" si="1204"/>
        <v>0</v>
      </c>
      <c r="AU3347" s="3">
        <f t="shared" si="1204"/>
        <v>0</v>
      </c>
      <c r="AV3347" s="3">
        <f t="shared" si="1204"/>
        <v>0</v>
      </c>
      <c r="AW3347" s="3">
        <f t="shared" si="1204"/>
        <v>0</v>
      </c>
      <c r="AX3347" s="3"/>
    </row>
    <row r="3348" spans="3:50">
      <c r="C3348" s="10" t="s">
        <v>2</v>
      </c>
      <c r="D3348" s="9"/>
      <c r="E3348" s="8"/>
      <c r="F3348" s="3">
        <f t="shared" si="1204"/>
        <v>0</v>
      </c>
      <c r="G3348" s="3">
        <f t="shared" si="1204"/>
        <v>0</v>
      </c>
      <c r="H3348" s="3">
        <f t="shared" si="1204"/>
        <v>0</v>
      </c>
      <c r="I3348" s="3">
        <f t="shared" si="1204"/>
        <v>0</v>
      </c>
      <c r="J3348" s="3">
        <f t="shared" si="1204"/>
        <v>0</v>
      </c>
      <c r="K3348" s="3">
        <f t="shared" si="1204"/>
        <v>0</v>
      </c>
      <c r="L3348" s="3">
        <f t="shared" si="1204"/>
        <v>0</v>
      </c>
      <c r="M3348" s="3">
        <f t="shared" si="1204"/>
        <v>0</v>
      </c>
      <c r="N3348" s="3">
        <f t="shared" si="1204"/>
        <v>0</v>
      </c>
      <c r="O3348" s="3">
        <f t="shared" si="1204"/>
        <v>0</v>
      </c>
      <c r="P3348" s="3">
        <f t="shared" si="1204"/>
        <v>0</v>
      </c>
      <c r="Q3348" s="3">
        <f t="shared" si="1204"/>
        <v>0</v>
      </c>
      <c r="R3348" s="3">
        <f t="shared" si="1204"/>
        <v>0</v>
      </c>
      <c r="S3348" s="3">
        <f t="shared" si="1204"/>
        <v>0</v>
      </c>
      <c r="T3348" s="3">
        <f t="shared" si="1204"/>
        <v>0</v>
      </c>
      <c r="U3348" s="3">
        <f t="shared" si="1204"/>
        <v>0</v>
      </c>
      <c r="V3348" s="3">
        <f t="shared" si="1204"/>
        <v>0</v>
      </c>
      <c r="W3348" s="3">
        <f t="shared" si="1204"/>
        <v>0</v>
      </c>
      <c r="X3348" s="3">
        <f t="shared" si="1204"/>
        <v>0</v>
      </c>
      <c r="Y3348" s="3">
        <f t="shared" si="1204"/>
        <v>0</v>
      </c>
      <c r="Z3348" s="3">
        <f t="shared" si="1204"/>
        <v>0</v>
      </c>
      <c r="AA3348" s="3">
        <f t="shared" si="1204"/>
        <v>0</v>
      </c>
      <c r="AB3348" s="3">
        <f t="shared" si="1204"/>
        <v>0</v>
      </c>
      <c r="AC3348" s="3">
        <f t="shared" si="1204"/>
        <v>0</v>
      </c>
      <c r="AD3348" s="3">
        <f t="shared" si="1204"/>
        <v>0</v>
      </c>
      <c r="AE3348" s="3">
        <f t="shared" si="1204"/>
        <v>0</v>
      </c>
      <c r="AF3348" s="3">
        <f t="shared" si="1204"/>
        <v>0</v>
      </c>
      <c r="AG3348" s="3">
        <f t="shared" si="1204"/>
        <v>0</v>
      </c>
      <c r="AH3348" s="3">
        <f t="shared" si="1204"/>
        <v>0</v>
      </c>
      <c r="AI3348" s="3">
        <f t="shared" si="1204"/>
        <v>0</v>
      </c>
      <c r="AJ3348" s="3">
        <f t="shared" si="1204"/>
        <v>0</v>
      </c>
      <c r="AK3348" s="3">
        <f t="shared" si="1204"/>
        <v>0</v>
      </c>
      <c r="AL3348" s="3">
        <f t="shared" si="1204"/>
        <v>0</v>
      </c>
      <c r="AM3348" s="3">
        <f t="shared" si="1204"/>
        <v>0</v>
      </c>
      <c r="AN3348" s="3">
        <f t="shared" si="1204"/>
        <v>0</v>
      </c>
      <c r="AO3348" s="3">
        <f t="shared" si="1204"/>
        <v>0</v>
      </c>
      <c r="AP3348" s="3">
        <f t="shared" si="1204"/>
        <v>0</v>
      </c>
      <c r="AQ3348" s="3">
        <f t="shared" si="1204"/>
        <v>0</v>
      </c>
      <c r="AR3348" s="3">
        <f t="shared" si="1204"/>
        <v>7.0423247351118956</v>
      </c>
      <c r="AS3348" s="3">
        <f t="shared" si="1204"/>
        <v>13.941647733586835</v>
      </c>
      <c r="AT3348" s="3">
        <f t="shared" si="1204"/>
        <v>19.489718436526793</v>
      </c>
      <c r="AU3348" s="3">
        <f t="shared" si="1204"/>
        <v>25.048533708980674</v>
      </c>
      <c r="AV3348" s="3">
        <f t="shared" si="1204"/>
        <v>30.282669949709899</v>
      </c>
      <c r="AW3348" s="3">
        <f t="shared" si="1204"/>
        <v>35.28116557319823</v>
      </c>
      <c r="AX3348" s="3"/>
    </row>
    <row r="3349" spans="3:50">
      <c r="C3349" s="10" t="s">
        <v>1</v>
      </c>
      <c r="D3349" s="9"/>
      <c r="E3349" s="8"/>
      <c r="F3349" s="3">
        <f t="shared" si="1204"/>
        <v>0</v>
      </c>
      <c r="G3349" s="3">
        <f t="shared" si="1204"/>
        <v>0</v>
      </c>
      <c r="H3349" s="3">
        <f t="shared" si="1204"/>
        <v>0</v>
      </c>
      <c r="I3349" s="3">
        <f t="shared" si="1204"/>
        <v>0</v>
      </c>
      <c r="J3349" s="3">
        <f t="shared" si="1204"/>
        <v>0</v>
      </c>
      <c r="K3349" s="3">
        <f t="shared" si="1204"/>
        <v>0</v>
      </c>
      <c r="L3349" s="3">
        <f t="shared" si="1204"/>
        <v>0</v>
      </c>
      <c r="M3349" s="3">
        <f t="shared" si="1204"/>
        <v>0</v>
      </c>
      <c r="N3349" s="3">
        <f t="shared" si="1204"/>
        <v>0</v>
      </c>
      <c r="O3349" s="3">
        <f t="shared" si="1204"/>
        <v>0</v>
      </c>
      <c r="P3349" s="3">
        <f t="shared" si="1204"/>
        <v>0</v>
      </c>
      <c r="Q3349" s="3">
        <f t="shared" si="1204"/>
        <v>0</v>
      </c>
      <c r="R3349" s="3">
        <f t="shared" si="1204"/>
        <v>0</v>
      </c>
      <c r="S3349" s="3">
        <f t="shared" si="1204"/>
        <v>0</v>
      </c>
      <c r="T3349" s="3">
        <f t="shared" si="1204"/>
        <v>0</v>
      </c>
      <c r="U3349" s="3">
        <f t="shared" si="1204"/>
        <v>0</v>
      </c>
      <c r="V3349" s="3">
        <f t="shared" si="1204"/>
        <v>0</v>
      </c>
      <c r="W3349" s="3">
        <f t="shared" si="1204"/>
        <v>0</v>
      </c>
      <c r="X3349" s="3">
        <f t="shared" si="1204"/>
        <v>0</v>
      </c>
      <c r="Y3349" s="3">
        <f t="shared" si="1204"/>
        <v>0</v>
      </c>
      <c r="Z3349" s="3">
        <f t="shared" si="1204"/>
        <v>0</v>
      </c>
      <c r="AA3349" s="3">
        <f t="shared" si="1204"/>
        <v>0</v>
      </c>
      <c r="AB3349" s="3">
        <f t="shared" si="1204"/>
        <v>0</v>
      </c>
      <c r="AC3349" s="3">
        <f t="shared" si="1204"/>
        <v>0</v>
      </c>
      <c r="AD3349" s="3">
        <f t="shared" si="1204"/>
        <v>0</v>
      </c>
      <c r="AE3349" s="3">
        <f t="shared" si="1204"/>
        <v>0</v>
      </c>
      <c r="AF3349" s="3">
        <f t="shared" si="1204"/>
        <v>0</v>
      </c>
      <c r="AG3349" s="3">
        <f t="shared" si="1204"/>
        <v>0</v>
      </c>
      <c r="AH3349" s="3">
        <f t="shared" si="1204"/>
        <v>0</v>
      </c>
      <c r="AI3349" s="3">
        <f t="shared" si="1204"/>
        <v>0</v>
      </c>
      <c r="AJ3349" s="3">
        <f t="shared" si="1204"/>
        <v>0</v>
      </c>
      <c r="AK3349" s="3">
        <f t="shared" si="1204"/>
        <v>0</v>
      </c>
      <c r="AL3349" s="3">
        <f t="shared" si="1204"/>
        <v>0</v>
      </c>
      <c r="AM3349" s="3">
        <f t="shared" si="1204"/>
        <v>0</v>
      </c>
      <c r="AN3349" s="3">
        <f t="shared" si="1204"/>
        <v>0</v>
      </c>
      <c r="AO3349" s="3">
        <f t="shared" si="1204"/>
        <v>0</v>
      </c>
      <c r="AP3349" s="3">
        <f t="shared" si="1204"/>
        <v>0</v>
      </c>
      <c r="AQ3349" s="3">
        <f t="shared" si="1204"/>
        <v>0</v>
      </c>
      <c r="AR3349" s="3">
        <f t="shared" si="1204"/>
        <v>7.1757882832292612</v>
      </c>
      <c r="AS3349" s="3">
        <f t="shared" si="1204"/>
        <v>14.515369433935753</v>
      </c>
      <c r="AT3349" s="3">
        <f t="shared" si="1204"/>
        <v>20.717445724064291</v>
      </c>
      <c r="AU3349" s="3">
        <f t="shared" si="1204"/>
        <v>27.164785680610965</v>
      </c>
      <c r="AV3349" s="3">
        <f t="shared" si="1204"/>
        <v>33.481652041009447</v>
      </c>
      <c r="AW3349" s="3">
        <f t="shared" si="1204"/>
        <v>2.3845600303412131</v>
      </c>
      <c r="AX3349" s="3"/>
    </row>
    <row r="3350" spans="3:50">
      <c r="C3350" s="7" t="s">
        <v>0</v>
      </c>
      <c r="D3350" s="6"/>
      <c r="E3350" s="5"/>
      <c r="F3350" s="4">
        <f t="shared" si="1204"/>
        <v>0</v>
      </c>
      <c r="G3350" s="4">
        <f t="shared" si="1204"/>
        <v>0</v>
      </c>
      <c r="H3350" s="4">
        <f t="shared" si="1204"/>
        <v>0</v>
      </c>
      <c r="I3350" s="4">
        <f t="shared" si="1204"/>
        <v>0</v>
      </c>
      <c r="J3350" s="4">
        <f t="shared" si="1204"/>
        <v>0</v>
      </c>
      <c r="K3350" s="4">
        <f t="shared" si="1204"/>
        <v>0</v>
      </c>
      <c r="L3350" s="4">
        <f t="shared" si="1204"/>
        <v>0</v>
      </c>
      <c r="M3350" s="4">
        <f t="shared" si="1204"/>
        <v>0</v>
      </c>
      <c r="N3350" s="4">
        <f t="shared" si="1204"/>
        <v>0</v>
      </c>
      <c r="O3350" s="4">
        <f t="shared" si="1204"/>
        <v>0</v>
      </c>
      <c r="P3350" s="4">
        <f t="shared" si="1204"/>
        <v>0</v>
      </c>
      <c r="Q3350" s="4">
        <f t="shared" si="1204"/>
        <v>0</v>
      </c>
      <c r="R3350" s="4">
        <f t="shared" si="1204"/>
        <v>0</v>
      </c>
      <c r="S3350" s="4">
        <f t="shared" si="1204"/>
        <v>0</v>
      </c>
      <c r="T3350" s="4">
        <f t="shared" si="1204"/>
        <v>0</v>
      </c>
      <c r="U3350" s="4">
        <f t="shared" si="1204"/>
        <v>0</v>
      </c>
      <c r="V3350" s="4">
        <f t="shared" si="1204"/>
        <v>0</v>
      </c>
      <c r="W3350" s="4">
        <f t="shared" si="1204"/>
        <v>0</v>
      </c>
      <c r="X3350" s="4">
        <f t="shared" si="1204"/>
        <v>0</v>
      </c>
      <c r="Y3350" s="4">
        <f t="shared" si="1204"/>
        <v>0</v>
      </c>
      <c r="Z3350" s="4">
        <f t="shared" si="1204"/>
        <v>0</v>
      </c>
      <c r="AA3350" s="4">
        <f t="shared" si="1204"/>
        <v>0</v>
      </c>
      <c r="AB3350" s="4">
        <f t="shared" si="1204"/>
        <v>0</v>
      </c>
      <c r="AC3350" s="4">
        <f t="shared" si="1204"/>
        <v>0</v>
      </c>
      <c r="AD3350" s="4">
        <f t="shared" si="1204"/>
        <v>0</v>
      </c>
      <c r="AE3350" s="4">
        <f t="shared" si="1204"/>
        <v>0</v>
      </c>
      <c r="AF3350" s="4">
        <f t="shared" si="1204"/>
        <v>0</v>
      </c>
      <c r="AG3350" s="4">
        <f t="shared" si="1204"/>
        <v>0</v>
      </c>
      <c r="AH3350" s="4">
        <f t="shared" si="1204"/>
        <v>0</v>
      </c>
      <c r="AI3350" s="4">
        <f t="shared" si="1204"/>
        <v>0</v>
      </c>
      <c r="AJ3350" s="4">
        <f t="shared" si="1204"/>
        <v>0</v>
      </c>
      <c r="AK3350" s="4">
        <f t="shared" si="1204"/>
        <v>0</v>
      </c>
      <c r="AL3350" s="4">
        <f t="shared" si="1204"/>
        <v>0</v>
      </c>
      <c r="AM3350" s="4">
        <f t="shared" si="1204"/>
        <v>0</v>
      </c>
      <c r="AN3350" s="4">
        <f t="shared" si="1204"/>
        <v>0</v>
      </c>
      <c r="AO3350" s="4">
        <f t="shared" si="1204"/>
        <v>0</v>
      </c>
      <c r="AP3350" s="4">
        <f t="shared" si="1204"/>
        <v>0</v>
      </c>
      <c r="AQ3350" s="4">
        <f t="shared" si="1204"/>
        <v>0</v>
      </c>
      <c r="AR3350" s="4">
        <f t="shared" si="1204"/>
        <v>0</v>
      </c>
      <c r="AS3350" s="4">
        <f t="shared" si="1204"/>
        <v>0</v>
      </c>
      <c r="AT3350" s="4">
        <f t="shared" si="1204"/>
        <v>0</v>
      </c>
      <c r="AU3350" s="4">
        <f t="shared" si="1204"/>
        <v>0</v>
      </c>
      <c r="AV3350" s="4">
        <f t="shared" si="1204"/>
        <v>0</v>
      </c>
      <c r="AW3350" s="4">
        <f t="shared" si="1204"/>
        <v>0</v>
      </c>
      <c r="AX3350" s="3"/>
    </row>
    <row r="3351" spans="3:50">
      <c r="C3351" s="14">
        <v>40</v>
      </c>
      <c r="D3351" s="13"/>
      <c r="E3351" s="12"/>
      <c r="F3351" s="11">
        <f t="shared" ref="F3351:AW3351" si="1205">SUM(F3352:F3356)</f>
        <v>0</v>
      </c>
      <c r="G3351" s="11">
        <f t="shared" si="1205"/>
        <v>0</v>
      </c>
      <c r="H3351" s="11">
        <f t="shared" si="1205"/>
        <v>0</v>
      </c>
      <c r="I3351" s="11">
        <f t="shared" si="1205"/>
        <v>0</v>
      </c>
      <c r="J3351" s="11">
        <f t="shared" si="1205"/>
        <v>0</v>
      </c>
      <c r="K3351" s="11">
        <f t="shared" si="1205"/>
        <v>0</v>
      </c>
      <c r="L3351" s="11">
        <f t="shared" si="1205"/>
        <v>0</v>
      </c>
      <c r="M3351" s="11">
        <f t="shared" si="1205"/>
        <v>0</v>
      </c>
      <c r="N3351" s="11">
        <f t="shared" si="1205"/>
        <v>0</v>
      </c>
      <c r="O3351" s="11">
        <f t="shared" si="1205"/>
        <v>0</v>
      </c>
      <c r="P3351" s="11">
        <f t="shared" si="1205"/>
        <v>0</v>
      </c>
      <c r="Q3351" s="11">
        <f t="shared" si="1205"/>
        <v>0</v>
      </c>
      <c r="R3351" s="11">
        <f t="shared" si="1205"/>
        <v>0</v>
      </c>
      <c r="S3351" s="11">
        <f t="shared" si="1205"/>
        <v>0</v>
      </c>
      <c r="T3351" s="11">
        <f t="shared" si="1205"/>
        <v>0</v>
      </c>
      <c r="U3351" s="11">
        <f t="shared" si="1205"/>
        <v>0</v>
      </c>
      <c r="V3351" s="11">
        <f t="shared" si="1205"/>
        <v>0</v>
      </c>
      <c r="W3351" s="11">
        <f t="shared" si="1205"/>
        <v>0</v>
      </c>
      <c r="X3351" s="11">
        <f t="shared" si="1205"/>
        <v>0</v>
      </c>
      <c r="Y3351" s="11">
        <f t="shared" si="1205"/>
        <v>0</v>
      </c>
      <c r="Z3351" s="11">
        <f t="shared" si="1205"/>
        <v>0</v>
      </c>
      <c r="AA3351" s="11">
        <f t="shared" si="1205"/>
        <v>0</v>
      </c>
      <c r="AB3351" s="11">
        <f t="shared" si="1205"/>
        <v>0</v>
      </c>
      <c r="AC3351" s="11">
        <f t="shared" si="1205"/>
        <v>0</v>
      </c>
      <c r="AD3351" s="11">
        <f t="shared" si="1205"/>
        <v>0</v>
      </c>
      <c r="AE3351" s="11">
        <f t="shared" si="1205"/>
        <v>0</v>
      </c>
      <c r="AF3351" s="11">
        <f t="shared" si="1205"/>
        <v>0</v>
      </c>
      <c r="AG3351" s="11">
        <f t="shared" si="1205"/>
        <v>0</v>
      </c>
      <c r="AH3351" s="11">
        <f t="shared" si="1205"/>
        <v>0</v>
      </c>
      <c r="AI3351" s="11">
        <f t="shared" si="1205"/>
        <v>0</v>
      </c>
      <c r="AJ3351" s="11">
        <f t="shared" si="1205"/>
        <v>0</v>
      </c>
      <c r="AK3351" s="11">
        <f t="shared" si="1205"/>
        <v>0</v>
      </c>
      <c r="AL3351" s="11">
        <f t="shared" si="1205"/>
        <v>0</v>
      </c>
      <c r="AM3351" s="11">
        <f t="shared" si="1205"/>
        <v>0</v>
      </c>
      <c r="AN3351" s="11">
        <f t="shared" si="1205"/>
        <v>0</v>
      </c>
      <c r="AO3351" s="11">
        <f t="shared" si="1205"/>
        <v>0</v>
      </c>
      <c r="AP3351" s="11">
        <f t="shared" si="1205"/>
        <v>0</v>
      </c>
      <c r="AQ3351" s="11">
        <f t="shared" si="1205"/>
        <v>0</v>
      </c>
      <c r="AR3351" s="11">
        <f t="shared" si="1205"/>
        <v>0</v>
      </c>
      <c r="AS3351" s="11">
        <f t="shared" si="1205"/>
        <v>11.949479908935395</v>
      </c>
      <c r="AT3351" s="11">
        <f t="shared" si="1205"/>
        <v>23.915883914957114</v>
      </c>
      <c r="AU3351" s="11">
        <f t="shared" si="1205"/>
        <v>33.790210235903785</v>
      </c>
      <c r="AV3351" s="11">
        <f t="shared" si="1205"/>
        <v>43.879280186696938</v>
      </c>
      <c r="AW3351" s="11">
        <f t="shared" si="1205"/>
        <v>53.585465580676512</v>
      </c>
      <c r="AX3351" s="11"/>
    </row>
    <row r="3352" spans="3:50">
      <c r="C3352" s="10" t="s">
        <v>4</v>
      </c>
      <c r="D3352" s="9"/>
      <c r="E3352" s="8"/>
      <c r="F3352" s="3">
        <f t="shared" ref="F3352:AW3356" si="1206">F2792*F400</f>
        <v>0</v>
      </c>
      <c r="G3352" s="3">
        <f t="shared" si="1206"/>
        <v>0</v>
      </c>
      <c r="H3352" s="3">
        <f t="shared" si="1206"/>
        <v>0</v>
      </c>
      <c r="I3352" s="3">
        <f t="shared" si="1206"/>
        <v>0</v>
      </c>
      <c r="J3352" s="3">
        <f t="shared" si="1206"/>
        <v>0</v>
      </c>
      <c r="K3352" s="3">
        <f t="shared" si="1206"/>
        <v>0</v>
      </c>
      <c r="L3352" s="3">
        <f t="shared" si="1206"/>
        <v>0</v>
      </c>
      <c r="M3352" s="3">
        <f t="shared" si="1206"/>
        <v>0</v>
      </c>
      <c r="N3352" s="3">
        <f t="shared" si="1206"/>
        <v>0</v>
      </c>
      <c r="O3352" s="3">
        <f t="shared" si="1206"/>
        <v>0</v>
      </c>
      <c r="P3352" s="3">
        <f t="shared" si="1206"/>
        <v>0</v>
      </c>
      <c r="Q3352" s="3">
        <f t="shared" si="1206"/>
        <v>0</v>
      </c>
      <c r="R3352" s="3">
        <f t="shared" si="1206"/>
        <v>0</v>
      </c>
      <c r="S3352" s="3">
        <f t="shared" si="1206"/>
        <v>0</v>
      </c>
      <c r="T3352" s="3">
        <f t="shared" si="1206"/>
        <v>0</v>
      </c>
      <c r="U3352" s="3">
        <f t="shared" si="1206"/>
        <v>0</v>
      </c>
      <c r="V3352" s="3">
        <f t="shared" si="1206"/>
        <v>0</v>
      </c>
      <c r="W3352" s="3">
        <f t="shared" si="1206"/>
        <v>0</v>
      </c>
      <c r="X3352" s="3">
        <f t="shared" si="1206"/>
        <v>0</v>
      </c>
      <c r="Y3352" s="3">
        <f t="shared" si="1206"/>
        <v>0</v>
      </c>
      <c r="Z3352" s="3">
        <f t="shared" si="1206"/>
        <v>0</v>
      </c>
      <c r="AA3352" s="3">
        <f t="shared" si="1206"/>
        <v>0</v>
      </c>
      <c r="AB3352" s="3">
        <f t="shared" si="1206"/>
        <v>0</v>
      </c>
      <c r="AC3352" s="3">
        <f t="shared" si="1206"/>
        <v>0</v>
      </c>
      <c r="AD3352" s="3">
        <f t="shared" si="1206"/>
        <v>0</v>
      </c>
      <c r="AE3352" s="3">
        <f t="shared" si="1206"/>
        <v>0</v>
      </c>
      <c r="AF3352" s="3">
        <f t="shared" si="1206"/>
        <v>0</v>
      </c>
      <c r="AG3352" s="3">
        <f t="shared" si="1206"/>
        <v>0</v>
      </c>
      <c r="AH3352" s="3">
        <f t="shared" si="1206"/>
        <v>0</v>
      </c>
      <c r="AI3352" s="3">
        <f t="shared" si="1206"/>
        <v>0</v>
      </c>
      <c r="AJ3352" s="3">
        <f t="shared" si="1206"/>
        <v>0</v>
      </c>
      <c r="AK3352" s="3">
        <f t="shared" si="1206"/>
        <v>0</v>
      </c>
      <c r="AL3352" s="3">
        <f t="shared" si="1206"/>
        <v>0</v>
      </c>
      <c r="AM3352" s="3">
        <f t="shared" si="1206"/>
        <v>0</v>
      </c>
      <c r="AN3352" s="3">
        <f t="shared" si="1206"/>
        <v>0</v>
      </c>
      <c r="AO3352" s="3">
        <f t="shared" si="1206"/>
        <v>0</v>
      </c>
      <c r="AP3352" s="3">
        <f t="shared" si="1206"/>
        <v>0</v>
      </c>
      <c r="AQ3352" s="3">
        <f t="shared" si="1206"/>
        <v>0</v>
      </c>
      <c r="AR3352" s="3">
        <f t="shared" si="1206"/>
        <v>0</v>
      </c>
      <c r="AS3352" s="3">
        <f t="shared" si="1206"/>
        <v>0</v>
      </c>
      <c r="AT3352" s="3">
        <f t="shared" si="1206"/>
        <v>0</v>
      </c>
      <c r="AU3352" s="3">
        <f t="shared" si="1206"/>
        <v>0</v>
      </c>
      <c r="AV3352" s="3">
        <f t="shared" si="1206"/>
        <v>0</v>
      </c>
      <c r="AW3352" s="3">
        <f t="shared" si="1206"/>
        <v>0</v>
      </c>
      <c r="AX3352" s="3"/>
    </row>
    <row r="3353" spans="3:50">
      <c r="C3353" s="10" t="s">
        <v>3</v>
      </c>
      <c r="D3353" s="9"/>
      <c r="E3353" s="8"/>
      <c r="F3353" s="3">
        <f t="shared" si="1206"/>
        <v>0</v>
      </c>
      <c r="G3353" s="3">
        <f t="shared" si="1206"/>
        <v>0</v>
      </c>
      <c r="H3353" s="3">
        <f t="shared" si="1206"/>
        <v>0</v>
      </c>
      <c r="I3353" s="3">
        <f t="shared" si="1206"/>
        <v>0</v>
      </c>
      <c r="J3353" s="3">
        <f t="shared" si="1206"/>
        <v>0</v>
      </c>
      <c r="K3353" s="3">
        <f t="shared" si="1206"/>
        <v>0</v>
      </c>
      <c r="L3353" s="3">
        <f t="shared" si="1206"/>
        <v>0</v>
      </c>
      <c r="M3353" s="3">
        <f t="shared" si="1206"/>
        <v>0</v>
      </c>
      <c r="N3353" s="3">
        <f t="shared" si="1206"/>
        <v>0</v>
      </c>
      <c r="O3353" s="3">
        <f t="shared" si="1206"/>
        <v>0</v>
      </c>
      <c r="P3353" s="3">
        <f t="shared" si="1206"/>
        <v>0</v>
      </c>
      <c r="Q3353" s="3">
        <f t="shared" si="1206"/>
        <v>0</v>
      </c>
      <c r="R3353" s="3">
        <f t="shared" si="1206"/>
        <v>0</v>
      </c>
      <c r="S3353" s="3">
        <f t="shared" si="1206"/>
        <v>0</v>
      </c>
      <c r="T3353" s="3">
        <f t="shared" si="1206"/>
        <v>0</v>
      </c>
      <c r="U3353" s="3">
        <f t="shared" si="1206"/>
        <v>0</v>
      </c>
      <c r="V3353" s="3">
        <f t="shared" si="1206"/>
        <v>0</v>
      </c>
      <c r="W3353" s="3">
        <f t="shared" si="1206"/>
        <v>0</v>
      </c>
      <c r="X3353" s="3">
        <f t="shared" si="1206"/>
        <v>0</v>
      </c>
      <c r="Y3353" s="3">
        <f t="shared" si="1206"/>
        <v>0</v>
      </c>
      <c r="Z3353" s="3">
        <f t="shared" si="1206"/>
        <v>0</v>
      </c>
      <c r="AA3353" s="3">
        <f t="shared" si="1206"/>
        <v>0</v>
      </c>
      <c r="AB3353" s="3">
        <f t="shared" si="1206"/>
        <v>0</v>
      </c>
      <c r="AC3353" s="3">
        <f t="shared" si="1206"/>
        <v>0</v>
      </c>
      <c r="AD3353" s="3">
        <f t="shared" si="1206"/>
        <v>0</v>
      </c>
      <c r="AE3353" s="3">
        <f t="shared" si="1206"/>
        <v>0</v>
      </c>
      <c r="AF3353" s="3">
        <f t="shared" si="1206"/>
        <v>0</v>
      </c>
      <c r="AG3353" s="3">
        <f t="shared" si="1206"/>
        <v>0</v>
      </c>
      <c r="AH3353" s="3">
        <f t="shared" si="1206"/>
        <v>0</v>
      </c>
      <c r="AI3353" s="3">
        <f t="shared" si="1206"/>
        <v>0</v>
      </c>
      <c r="AJ3353" s="3">
        <f t="shared" si="1206"/>
        <v>0</v>
      </c>
      <c r="AK3353" s="3">
        <f t="shared" si="1206"/>
        <v>0</v>
      </c>
      <c r="AL3353" s="3">
        <f t="shared" si="1206"/>
        <v>0</v>
      </c>
      <c r="AM3353" s="3">
        <f t="shared" si="1206"/>
        <v>0</v>
      </c>
      <c r="AN3353" s="3">
        <f t="shared" si="1206"/>
        <v>0</v>
      </c>
      <c r="AO3353" s="3">
        <f t="shared" si="1206"/>
        <v>0</v>
      </c>
      <c r="AP3353" s="3">
        <f t="shared" si="1206"/>
        <v>0</v>
      </c>
      <c r="AQ3353" s="3">
        <f t="shared" si="1206"/>
        <v>0</v>
      </c>
      <c r="AR3353" s="3">
        <f t="shared" si="1206"/>
        <v>0</v>
      </c>
      <c r="AS3353" s="3">
        <f t="shared" si="1206"/>
        <v>0</v>
      </c>
      <c r="AT3353" s="3">
        <f t="shared" si="1206"/>
        <v>0</v>
      </c>
      <c r="AU3353" s="3">
        <f t="shared" si="1206"/>
        <v>0</v>
      </c>
      <c r="AV3353" s="3">
        <f t="shared" si="1206"/>
        <v>0</v>
      </c>
      <c r="AW3353" s="3">
        <f t="shared" si="1206"/>
        <v>0</v>
      </c>
      <c r="AX3353" s="3"/>
    </row>
    <row r="3354" spans="3:50">
      <c r="C3354" s="10" t="s">
        <v>2</v>
      </c>
      <c r="D3354" s="9"/>
      <c r="E3354" s="8"/>
      <c r="F3354" s="3">
        <f t="shared" si="1206"/>
        <v>0</v>
      </c>
      <c r="G3354" s="3">
        <f t="shared" si="1206"/>
        <v>0</v>
      </c>
      <c r="H3354" s="3">
        <f t="shared" si="1206"/>
        <v>0</v>
      </c>
      <c r="I3354" s="3">
        <f t="shared" si="1206"/>
        <v>0</v>
      </c>
      <c r="J3354" s="3">
        <f t="shared" si="1206"/>
        <v>0</v>
      </c>
      <c r="K3354" s="3">
        <f t="shared" si="1206"/>
        <v>0</v>
      </c>
      <c r="L3354" s="3">
        <f t="shared" si="1206"/>
        <v>0</v>
      </c>
      <c r="M3354" s="3">
        <f t="shared" si="1206"/>
        <v>0</v>
      </c>
      <c r="N3354" s="3">
        <f t="shared" si="1206"/>
        <v>0</v>
      </c>
      <c r="O3354" s="3">
        <f t="shared" si="1206"/>
        <v>0</v>
      </c>
      <c r="P3354" s="3">
        <f t="shared" si="1206"/>
        <v>0</v>
      </c>
      <c r="Q3354" s="3">
        <f t="shared" si="1206"/>
        <v>0</v>
      </c>
      <c r="R3354" s="3">
        <f t="shared" si="1206"/>
        <v>0</v>
      </c>
      <c r="S3354" s="3">
        <f t="shared" si="1206"/>
        <v>0</v>
      </c>
      <c r="T3354" s="3">
        <f t="shared" si="1206"/>
        <v>0</v>
      </c>
      <c r="U3354" s="3">
        <f t="shared" si="1206"/>
        <v>0</v>
      </c>
      <c r="V3354" s="3">
        <f t="shared" si="1206"/>
        <v>0</v>
      </c>
      <c r="W3354" s="3">
        <f t="shared" si="1206"/>
        <v>0</v>
      </c>
      <c r="X3354" s="3">
        <f t="shared" si="1206"/>
        <v>0</v>
      </c>
      <c r="Y3354" s="3">
        <f t="shared" si="1206"/>
        <v>0</v>
      </c>
      <c r="Z3354" s="3">
        <f t="shared" si="1206"/>
        <v>0</v>
      </c>
      <c r="AA3354" s="3">
        <f t="shared" si="1206"/>
        <v>0</v>
      </c>
      <c r="AB3354" s="3">
        <f t="shared" si="1206"/>
        <v>0</v>
      </c>
      <c r="AC3354" s="3">
        <f t="shared" si="1206"/>
        <v>0</v>
      </c>
      <c r="AD3354" s="3">
        <f t="shared" si="1206"/>
        <v>0</v>
      </c>
      <c r="AE3354" s="3">
        <f t="shared" si="1206"/>
        <v>0</v>
      </c>
      <c r="AF3354" s="3">
        <f t="shared" si="1206"/>
        <v>0</v>
      </c>
      <c r="AG3354" s="3">
        <f t="shared" si="1206"/>
        <v>0</v>
      </c>
      <c r="AH3354" s="3">
        <f t="shared" si="1206"/>
        <v>0</v>
      </c>
      <c r="AI3354" s="3">
        <f t="shared" si="1206"/>
        <v>0</v>
      </c>
      <c r="AJ3354" s="3">
        <f t="shared" si="1206"/>
        <v>0</v>
      </c>
      <c r="AK3354" s="3">
        <f t="shared" si="1206"/>
        <v>0</v>
      </c>
      <c r="AL3354" s="3">
        <f t="shared" si="1206"/>
        <v>0</v>
      </c>
      <c r="AM3354" s="3">
        <f t="shared" si="1206"/>
        <v>0</v>
      </c>
      <c r="AN3354" s="3">
        <f t="shared" si="1206"/>
        <v>0</v>
      </c>
      <c r="AO3354" s="3">
        <f t="shared" si="1206"/>
        <v>0</v>
      </c>
      <c r="AP3354" s="3">
        <f t="shared" si="1206"/>
        <v>0</v>
      </c>
      <c r="AQ3354" s="3">
        <f t="shared" si="1206"/>
        <v>0</v>
      </c>
      <c r="AR3354" s="3">
        <f t="shared" si="1206"/>
        <v>0</v>
      </c>
      <c r="AS3354" s="3">
        <f t="shared" si="1206"/>
        <v>5.9313985228578279</v>
      </c>
      <c r="AT3354" s="3">
        <f t="shared" si="1206"/>
        <v>11.742353822581462</v>
      </c>
      <c r="AU3354" s="3">
        <f t="shared" si="1206"/>
        <v>16.415216777630349</v>
      </c>
      <c r="AV3354" s="3">
        <f t="shared" si="1206"/>
        <v>21.097129347137642</v>
      </c>
      <c r="AW3354" s="3">
        <f t="shared" si="1206"/>
        <v>25.50558097844468</v>
      </c>
      <c r="AX3354" s="3"/>
    </row>
    <row r="3355" spans="3:50">
      <c r="C3355" s="10" t="s">
        <v>1</v>
      </c>
      <c r="D3355" s="9"/>
      <c r="E3355" s="8"/>
      <c r="F3355" s="3">
        <f t="shared" si="1206"/>
        <v>0</v>
      </c>
      <c r="G3355" s="3">
        <f t="shared" si="1206"/>
        <v>0</v>
      </c>
      <c r="H3355" s="3">
        <f t="shared" si="1206"/>
        <v>0</v>
      </c>
      <c r="I3355" s="3">
        <f t="shared" si="1206"/>
        <v>0</v>
      </c>
      <c r="J3355" s="3">
        <f t="shared" si="1206"/>
        <v>0</v>
      </c>
      <c r="K3355" s="3">
        <f t="shared" si="1206"/>
        <v>0</v>
      </c>
      <c r="L3355" s="3">
        <f t="shared" si="1206"/>
        <v>0</v>
      </c>
      <c r="M3355" s="3">
        <f t="shared" si="1206"/>
        <v>0</v>
      </c>
      <c r="N3355" s="3">
        <f t="shared" si="1206"/>
        <v>0</v>
      </c>
      <c r="O3355" s="3">
        <f t="shared" si="1206"/>
        <v>0</v>
      </c>
      <c r="P3355" s="3">
        <f t="shared" si="1206"/>
        <v>0</v>
      </c>
      <c r="Q3355" s="3">
        <f t="shared" si="1206"/>
        <v>0</v>
      </c>
      <c r="R3355" s="3">
        <f t="shared" si="1206"/>
        <v>0</v>
      </c>
      <c r="S3355" s="3">
        <f t="shared" si="1206"/>
        <v>0</v>
      </c>
      <c r="T3355" s="3">
        <f t="shared" si="1206"/>
        <v>0</v>
      </c>
      <c r="U3355" s="3">
        <f t="shared" si="1206"/>
        <v>0</v>
      </c>
      <c r="V3355" s="3">
        <f t="shared" si="1206"/>
        <v>0</v>
      </c>
      <c r="W3355" s="3">
        <f t="shared" si="1206"/>
        <v>0</v>
      </c>
      <c r="X3355" s="3">
        <f t="shared" si="1206"/>
        <v>0</v>
      </c>
      <c r="Y3355" s="3">
        <f t="shared" si="1206"/>
        <v>0</v>
      </c>
      <c r="Z3355" s="3">
        <f t="shared" si="1206"/>
        <v>0</v>
      </c>
      <c r="AA3355" s="3">
        <f t="shared" si="1206"/>
        <v>0</v>
      </c>
      <c r="AB3355" s="3">
        <f t="shared" si="1206"/>
        <v>0</v>
      </c>
      <c r="AC3355" s="3">
        <f t="shared" si="1206"/>
        <v>0</v>
      </c>
      <c r="AD3355" s="3">
        <f t="shared" si="1206"/>
        <v>0</v>
      </c>
      <c r="AE3355" s="3">
        <f t="shared" si="1206"/>
        <v>0</v>
      </c>
      <c r="AF3355" s="3">
        <f t="shared" si="1206"/>
        <v>0</v>
      </c>
      <c r="AG3355" s="3">
        <f t="shared" si="1206"/>
        <v>0</v>
      </c>
      <c r="AH3355" s="3">
        <f t="shared" si="1206"/>
        <v>0</v>
      </c>
      <c r="AI3355" s="3">
        <f t="shared" si="1206"/>
        <v>0</v>
      </c>
      <c r="AJ3355" s="3">
        <f t="shared" si="1206"/>
        <v>0</v>
      </c>
      <c r="AK3355" s="3">
        <f t="shared" si="1206"/>
        <v>0</v>
      </c>
      <c r="AL3355" s="3">
        <f t="shared" si="1206"/>
        <v>0</v>
      </c>
      <c r="AM3355" s="3">
        <f t="shared" si="1206"/>
        <v>0</v>
      </c>
      <c r="AN3355" s="3">
        <f t="shared" si="1206"/>
        <v>0</v>
      </c>
      <c r="AO3355" s="3">
        <f t="shared" si="1206"/>
        <v>0</v>
      </c>
      <c r="AP3355" s="3">
        <f t="shared" si="1206"/>
        <v>0</v>
      </c>
      <c r="AQ3355" s="3">
        <f t="shared" si="1206"/>
        <v>0</v>
      </c>
      <c r="AR3355" s="3">
        <f t="shared" si="1206"/>
        <v>0</v>
      </c>
      <c r="AS3355" s="3">
        <f t="shared" si="1206"/>
        <v>6.0180813860775668</v>
      </c>
      <c r="AT3355" s="3">
        <f t="shared" si="1206"/>
        <v>12.173530092375652</v>
      </c>
      <c r="AU3355" s="3">
        <f t="shared" si="1206"/>
        <v>17.374993458273437</v>
      </c>
      <c r="AV3355" s="3">
        <f t="shared" si="1206"/>
        <v>22.782150839559296</v>
      </c>
      <c r="AW3355" s="3">
        <f t="shared" si="1206"/>
        <v>28.079884602231832</v>
      </c>
      <c r="AX3355" s="3"/>
    </row>
    <row r="3356" spans="3:50">
      <c r="C3356" s="7" t="s">
        <v>0</v>
      </c>
      <c r="D3356" s="6"/>
      <c r="E3356" s="5"/>
      <c r="F3356" s="4">
        <f t="shared" si="1206"/>
        <v>0</v>
      </c>
      <c r="G3356" s="4">
        <f t="shared" si="1206"/>
        <v>0</v>
      </c>
      <c r="H3356" s="4">
        <f t="shared" si="1206"/>
        <v>0</v>
      </c>
      <c r="I3356" s="4">
        <f t="shared" si="1206"/>
        <v>0</v>
      </c>
      <c r="J3356" s="4">
        <f t="shared" si="1206"/>
        <v>0</v>
      </c>
      <c r="K3356" s="4">
        <f t="shared" si="1206"/>
        <v>0</v>
      </c>
      <c r="L3356" s="4">
        <f t="shared" si="1206"/>
        <v>0</v>
      </c>
      <c r="M3356" s="4">
        <f t="shared" si="1206"/>
        <v>0</v>
      </c>
      <c r="N3356" s="4">
        <f t="shared" si="1206"/>
        <v>0</v>
      </c>
      <c r="O3356" s="4">
        <f t="shared" si="1206"/>
        <v>0</v>
      </c>
      <c r="P3356" s="4">
        <f t="shared" si="1206"/>
        <v>0</v>
      </c>
      <c r="Q3356" s="4">
        <f t="shared" si="1206"/>
        <v>0</v>
      </c>
      <c r="R3356" s="4">
        <f t="shared" si="1206"/>
        <v>0</v>
      </c>
      <c r="S3356" s="4">
        <f t="shared" si="1206"/>
        <v>0</v>
      </c>
      <c r="T3356" s="4">
        <f t="shared" si="1206"/>
        <v>0</v>
      </c>
      <c r="U3356" s="4">
        <f t="shared" si="1206"/>
        <v>0</v>
      </c>
      <c r="V3356" s="4">
        <f t="shared" si="1206"/>
        <v>0</v>
      </c>
      <c r="W3356" s="4">
        <f t="shared" si="1206"/>
        <v>0</v>
      </c>
      <c r="X3356" s="4">
        <f t="shared" si="1206"/>
        <v>0</v>
      </c>
      <c r="Y3356" s="4">
        <f t="shared" si="1206"/>
        <v>0</v>
      </c>
      <c r="Z3356" s="4">
        <f t="shared" si="1206"/>
        <v>0</v>
      </c>
      <c r="AA3356" s="4">
        <f t="shared" si="1206"/>
        <v>0</v>
      </c>
      <c r="AB3356" s="4">
        <f t="shared" si="1206"/>
        <v>0</v>
      </c>
      <c r="AC3356" s="4">
        <f t="shared" si="1206"/>
        <v>0</v>
      </c>
      <c r="AD3356" s="4">
        <f t="shared" si="1206"/>
        <v>0</v>
      </c>
      <c r="AE3356" s="4">
        <f t="shared" si="1206"/>
        <v>0</v>
      </c>
      <c r="AF3356" s="4">
        <f t="shared" si="1206"/>
        <v>0</v>
      </c>
      <c r="AG3356" s="4">
        <f t="shared" si="1206"/>
        <v>0</v>
      </c>
      <c r="AH3356" s="4">
        <f t="shared" si="1206"/>
        <v>0</v>
      </c>
      <c r="AI3356" s="4">
        <f t="shared" si="1206"/>
        <v>0</v>
      </c>
      <c r="AJ3356" s="4">
        <f t="shared" si="1206"/>
        <v>0</v>
      </c>
      <c r="AK3356" s="4">
        <f t="shared" si="1206"/>
        <v>0</v>
      </c>
      <c r="AL3356" s="4">
        <f t="shared" si="1206"/>
        <v>0</v>
      </c>
      <c r="AM3356" s="4">
        <f t="shared" si="1206"/>
        <v>0</v>
      </c>
      <c r="AN3356" s="4">
        <f t="shared" si="1206"/>
        <v>0</v>
      </c>
      <c r="AO3356" s="4">
        <f t="shared" si="1206"/>
        <v>0</v>
      </c>
      <c r="AP3356" s="4">
        <f t="shared" si="1206"/>
        <v>0</v>
      </c>
      <c r="AQ3356" s="4">
        <f t="shared" si="1206"/>
        <v>0</v>
      </c>
      <c r="AR3356" s="4">
        <f t="shared" si="1206"/>
        <v>0</v>
      </c>
      <c r="AS3356" s="4">
        <f t="shared" si="1206"/>
        <v>0</v>
      </c>
      <c r="AT3356" s="4">
        <f t="shared" si="1206"/>
        <v>0</v>
      </c>
      <c r="AU3356" s="4">
        <f t="shared" si="1206"/>
        <v>0</v>
      </c>
      <c r="AV3356" s="4">
        <f t="shared" si="1206"/>
        <v>0</v>
      </c>
      <c r="AW3356" s="4">
        <f t="shared" si="1206"/>
        <v>0</v>
      </c>
      <c r="AX3356" s="3"/>
    </row>
    <row r="3357" spans="3:50">
      <c r="C3357" s="14">
        <v>41</v>
      </c>
      <c r="D3357" s="13"/>
      <c r="E3357" s="12"/>
      <c r="F3357" s="11">
        <f t="shared" ref="F3357:AW3357" si="1207">SUM(F3358:F3362)</f>
        <v>0</v>
      </c>
      <c r="G3357" s="11">
        <f t="shared" si="1207"/>
        <v>0</v>
      </c>
      <c r="H3357" s="11">
        <f t="shared" si="1207"/>
        <v>0</v>
      </c>
      <c r="I3357" s="11">
        <f t="shared" si="1207"/>
        <v>0</v>
      </c>
      <c r="J3357" s="11">
        <f t="shared" si="1207"/>
        <v>0</v>
      </c>
      <c r="K3357" s="11">
        <f t="shared" si="1207"/>
        <v>0</v>
      </c>
      <c r="L3357" s="11">
        <f t="shared" si="1207"/>
        <v>0</v>
      </c>
      <c r="M3357" s="11">
        <f t="shared" si="1207"/>
        <v>0</v>
      </c>
      <c r="N3357" s="11">
        <f t="shared" si="1207"/>
        <v>0</v>
      </c>
      <c r="O3357" s="11">
        <f t="shared" si="1207"/>
        <v>0</v>
      </c>
      <c r="P3357" s="11">
        <f t="shared" si="1207"/>
        <v>0</v>
      </c>
      <c r="Q3357" s="11">
        <f t="shared" si="1207"/>
        <v>0</v>
      </c>
      <c r="R3357" s="11">
        <f t="shared" si="1207"/>
        <v>0</v>
      </c>
      <c r="S3357" s="11">
        <f t="shared" si="1207"/>
        <v>0</v>
      </c>
      <c r="T3357" s="11">
        <f t="shared" si="1207"/>
        <v>0</v>
      </c>
      <c r="U3357" s="11">
        <f t="shared" si="1207"/>
        <v>0</v>
      </c>
      <c r="V3357" s="11">
        <f t="shared" si="1207"/>
        <v>0</v>
      </c>
      <c r="W3357" s="11">
        <f t="shared" si="1207"/>
        <v>0</v>
      </c>
      <c r="X3357" s="11">
        <f t="shared" si="1207"/>
        <v>0</v>
      </c>
      <c r="Y3357" s="11">
        <f t="shared" si="1207"/>
        <v>0</v>
      </c>
      <c r="Z3357" s="11">
        <f t="shared" si="1207"/>
        <v>0</v>
      </c>
      <c r="AA3357" s="11">
        <f t="shared" si="1207"/>
        <v>0</v>
      </c>
      <c r="AB3357" s="11">
        <f t="shared" si="1207"/>
        <v>0</v>
      </c>
      <c r="AC3357" s="11">
        <f t="shared" si="1207"/>
        <v>0</v>
      </c>
      <c r="AD3357" s="11">
        <f t="shared" si="1207"/>
        <v>0</v>
      </c>
      <c r="AE3357" s="11">
        <f t="shared" si="1207"/>
        <v>0</v>
      </c>
      <c r="AF3357" s="11">
        <f t="shared" si="1207"/>
        <v>0</v>
      </c>
      <c r="AG3357" s="11">
        <f t="shared" si="1207"/>
        <v>0</v>
      </c>
      <c r="AH3357" s="11">
        <f t="shared" si="1207"/>
        <v>0</v>
      </c>
      <c r="AI3357" s="11">
        <f t="shared" si="1207"/>
        <v>0</v>
      </c>
      <c r="AJ3357" s="11">
        <f t="shared" si="1207"/>
        <v>0</v>
      </c>
      <c r="AK3357" s="11">
        <f t="shared" si="1207"/>
        <v>0</v>
      </c>
      <c r="AL3357" s="11">
        <f t="shared" si="1207"/>
        <v>0</v>
      </c>
      <c r="AM3357" s="11">
        <f t="shared" si="1207"/>
        <v>0</v>
      </c>
      <c r="AN3357" s="11">
        <f t="shared" si="1207"/>
        <v>0</v>
      </c>
      <c r="AO3357" s="11">
        <f t="shared" si="1207"/>
        <v>0</v>
      </c>
      <c r="AP3357" s="11">
        <f t="shared" si="1207"/>
        <v>0</v>
      </c>
      <c r="AQ3357" s="11">
        <f t="shared" si="1207"/>
        <v>0</v>
      </c>
      <c r="AR3357" s="11">
        <f t="shared" si="1207"/>
        <v>0</v>
      </c>
      <c r="AS3357" s="11">
        <f t="shared" si="1207"/>
        <v>0</v>
      </c>
      <c r="AT3357" s="11">
        <f t="shared" si="1207"/>
        <v>9.9993233395827357</v>
      </c>
      <c r="AU3357" s="11">
        <f t="shared" si="1207"/>
        <v>20.01233627561809</v>
      </c>
      <c r="AV3357" s="11">
        <f t="shared" si="1207"/>
        <v>28.274333460726876</v>
      </c>
      <c r="AW3357" s="11">
        <f t="shared" si="1207"/>
        <v>36.715670386273352</v>
      </c>
      <c r="AX3357" s="11"/>
    </row>
    <row r="3358" spans="3:50">
      <c r="C3358" s="10" t="s">
        <v>4</v>
      </c>
      <c r="D3358" s="9"/>
      <c r="E3358" s="8"/>
      <c r="F3358" s="3">
        <f t="shared" ref="F3358:AW3362" si="1208">F2798*F406</f>
        <v>0</v>
      </c>
      <c r="G3358" s="3">
        <f t="shared" si="1208"/>
        <v>0</v>
      </c>
      <c r="H3358" s="3">
        <f t="shared" si="1208"/>
        <v>0</v>
      </c>
      <c r="I3358" s="3">
        <f t="shared" si="1208"/>
        <v>0</v>
      </c>
      <c r="J3358" s="3">
        <f t="shared" si="1208"/>
        <v>0</v>
      </c>
      <c r="K3358" s="3">
        <f t="shared" si="1208"/>
        <v>0</v>
      </c>
      <c r="L3358" s="3">
        <f t="shared" si="1208"/>
        <v>0</v>
      </c>
      <c r="M3358" s="3">
        <f t="shared" si="1208"/>
        <v>0</v>
      </c>
      <c r="N3358" s="3">
        <f t="shared" si="1208"/>
        <v>0</v>
      </c>
      <c r="O3358" s="3">
        <f t="shared" si="1208"/>
        <v>0</v>
      </c>
      <c r="P3358" s="3">
        <f t="shared" si="1208"/>
        <v>0</v>
      </c>
      <c r="Q3358" s="3">
        <f t="shared" si="1208"/>
        <v>0</v>
      </c>
      <c r="R3358" s="3">
        <f t="shared" si="1208"/>
        <v>0</v>
      </c>
      <c r="S3358" s="3">
        <f t="shared" si="1208"/>
        <v>0</v>
      </c>
      <c r="T3358" s="3">
        <f t="shared" si="1208"/>
        <v>0</v>
      </c>
      <c r="U3358" s="3">
        <f t="shared" si="1208"/>
        <v>0</v>
      </c>
      <c r="V3358" s="3">
        <f t="shared" si="1208"/>
        <v>0</v>
      </c>
      <c r="W3358" s="3">
        <f t="shared" si="1208"/>
        <v>0</v>
      </c>
      <c r="X3358" s="3">
        <f t="shared" si="1208"/>
        <v>0</v>
      </c>
      <c r="Y3358" s="3">
        <f t="shared" si="1208"/>
        <v>0</v>
      </c>
      <c r="Z3358" s="3">
        <f t="shared" si="1208"/>
        <v>0</v>
      </c>
      <c r="AA3358" s="3">
        <f t="shared" si="1208"/>
        <v>0</v>
      </c>
      <c r="AB3358" s="3">
        <f t="shared" si="1208"/>
        <v>0</v>
      </c>
      <c r="AC3358" s="3">
        <f t="shared" si="1208"/>
        <v>0</v>
      </c>
      <c r="AD3358" s="3">
        <f t="shared" si="1208"/>
        <v>0</v>
      </c>
      <c r="AE3358" s="3">
        <f t="shared" si="1208"/>
        <v>0</v>
      </c>
      <c r="AF3358" s="3">
        <f t="shared" si="1208"/>
        <v>0</v>
      </c>
      <c r="AG3358" s="3">
        <f t="shared" si="1208"/>
        <v>0</v>
      </c>
      <c r="AH3358" s="3">
        <f t="shared" si="1208"/>
        <v>0</v>
      </c>
      <c r="AI3358" s="3">
        <f t="shared" si="1208"/>
        <v>0</v>
      </c>
      <c r="AJ3358" s="3">
        <f t="shared" si="1208"/>
        <v>0</v>
      </c>
      <c r="AK3358" s="3">
        <f t="shared" si="1208"/>
        <v>0</v>
      </c>
      <c r="AL3358" s="3">
        <f t="shared" si="1208"/>
        <v>0</v>
      </c>
      <c r="AM3358" s="3">
        <f t="shared" si="1208"/>
        <v>0</v>
      </c>
      <c r="AN3358" s="3">
        <f t="shared" si="1208"/>
        <v>0</v>
      </c>
      <c r="AO3358" s="3">
        <f t="shared" si="1208"/>
        <v>0</v>
      </c>
      <c r="AP3358" s="3">
        <f t="shared" si="1208"/>
        <v>0</v>
      </c>
      <c r="AQ3358" s="3">
        <f t="shared" si="1208"/>
        <v>0</v>
      </c>
      <c r="AR3358" s="3">
        <f t="shared" si="1208"/>
        <v>0</v>
      </c>
      <c r="AS3358" s="3">
        <f t="shared" si="1208"/>
        <v>0</v>
      </c>
      <c r="AT3358" s="3">
        <f t="shared" si="1208"/>
        <v>0</v>
      </c>
      <c r="AU3358" s="3">
        <f t="shared" si="1208"/>
        <v>0</v>
      </c>
      <c r="AV3358" s="3">
        <f t="shared" si="1208"/>
        <v>0</v>
      </c>
      <c r="AW3358" s="3">
        <f t="shared" si="1208"/>
        <v>0</v>
      </c>
      <c r="AX3358" s="3"/>
    </row>
    <row r="3359" spans="3:50">
      <c r="C3359" s="10" t="s">
        <v>3</v>
      </c>
      <c r="D3359" s="9"/>
      <c r="E3359" s="8"/>
      <c r="F3359" s="3">
        <f t="shared" si="1208"/>
        <v>0</v>
      </c>
      <c r="G3359" s="3">
        <f t="shared" si="1208"/>
        <v>0</v>
      </c>
      <c r="H3359" s="3">
        <f t="shared" si="1208"/>
        <v>0</v>
      </c>
      <c r="I3359" s="3">
        <f t="shared" si="1208"/>
        <v>0</v>
      </c>
      <c r="J3359" s="3">
        <f t="shared" si="1208"/>
        <v>0</v>
      </c>
      <c r="K3359" s="3">
        <f t="shared" si="1208"/>
        <v>0</v>
      </c>
      <c r="L3359" s="3">
        <f t="shared" si="1208"/>
        <v>0</v>
      </c>
      <c r="M3359" s="3">
        <f t="shared" si="1208"/>
        <v>0</v>
      </c>
      <c r="N3359" s="3">
        <f t="shared" si="1208"/>
        <v>0</v>
      </c>
      <c r="O3359" s="3">
        <f t="shared" si="1208"/>
        <v>0</v>
      </c>
      <c r="P3359" s="3">
        <f t="shared" si="1208"/>
        <v>0</v>
      </c>
      <c r="Q3359" s="3">
        <f t="shared" si="1208"/>
        <v>0</v>
      </c>
      <c r="R3359" s="3">
        <f t="shared" si="1208"/>
        <v>0</v>
      </c>
      <c r="S3359" s="3">
        <f t="shared" si="1208"/>
        <v>0</v>
      </c>
      <c r="T3359" s="3">
        <f t="shared" si="1208"/>
        <v>0</v>
      </c>
      <c r="U3359" s="3">
        <f t="shared" si="1208"/>
        <v>0</v>
      </c>
      <c r="V3359" s="3">
        <f t="shared" si="1208"/>
        <v>0</v>
      </c>
      <c r="W3359" s="3">
        <f t="shared" si="1208"/>
        <v>0</v>
      </c>
      <c r="X3359" s="3">
        <f t="shared" si="1208"/>
        <v>0</v>
      </c>
      <c r="Y3359" s="3">
        <f t="shared" si="1208"/>
        <v>0</v>
      </c>
      <c r="Z3359" s="3">
        <f t="shared" si="1208"/>
        <v>0</v>
      </c>
      <c r="AA3359" s="3">
        <f t="shared" si="1208"/>
        <v>0</v>
      </c>
      <c r="AB3359" s="3">
        <f t="shared" si="1208"/>
        <v>0</v>
      </c>
      <c r="AC3359" s="3">
        <f t="shared" si="1208"/>
        <v>0</v>
      </c>
      <c r="AD3359" s="3">
        <f t="shared" si="1208"/>
        <v>0</v>
      </c>
      <c r="AE3359" s="3">
        <f t="shared" si="1208"/>
        <v>0</v>
      </c>
      <c r="AF3359" s="3">
        <f t="shared" si="1208"/>
        <v>0</v>
      </c>
      <c r="AG3359" s="3">
        <f t="shared" si="1208"/>
        <v>0</v>
      </c>
      <c r="AH3359" s="3">
        <f t="shared" si="1208"/>
        <v>0</v>
      </c>
      <c r="AI3359" s="3">
        <f t="shared" si="1208"/>
        <v>0</v>
      </c>
      <c r="AJ3359" s="3">
        <f t="shared" si="1208"/>
        <v>0</v>
      </c>
      <c r="AK3359" s="3">
        <f t="shared" si="1208"/>
        <v>0</v>
      </c>
      <c r="AL3359" s="3">
        <f t="shared" si="1208"/>
        <v>0</v>
      </c>
      <c r="AM3359" s="3">
        <f t="shared" si="1208"/>
        <v>0</v>
      </c>
      <c r="AN3359" s="3">
        <f t="shared" si="1208"/>
        <v>0</v>
      </c>
      <c r="AO3359" s="3">
        <f t="shared" si="1208"/>
        <v>0</v>
      </c>
      <c r="AP3359" s="3">
        <f t="shared" si="1208"/>
        <v>0</v>
      </c>
      <c r="AQ3359" s="3">
        <f t="shared" si="1208"/>
        <v>0</v>
      </c>
      <c r="AR3359" s="3">
        <f t="shared" si="1208"/>
        <v>0</v>
      </c>
      <c r="AS3359" s="3">
        <f t="shared" si="1208"/>
        <v>0</v>
      </c>
      <c r="AT3359" s="3">
        <f t="shared" si="1208"/>
        <v>0</v>
      </c>
      <c r="AU3359" s="3">
        <f t="shared" si="1208"/>
        <v>0</v>
      </c>
      <c r="AV3359" s="3">
        <f t="shared" si="1208"/>
        <v>0</v>
      </c>
      <c r="AW3359" s="3">
        <f t="shared" si="1208"/>
        <v>0</v>
      </c>
      <c r="AX3359" s="3"/>
    </row>
    <row r="3360" spans="3:50">
      <c r="C3360" s="10" t="s">
        <v>2</v>
      </c>
      <c r="D3360" s="9"/>
      <c r="E3360" s="8"/>
      <c r="F3360" s="3">
        <f t="shared" si="1208"/>
        <v>0</v>
      </c>
      <c r="G3360" s="3">
        <f t="shared" si="1208"/>
        <v>0</v>
      </c>
      <c r="H3360" s="3">
        <f t="shared" si="1208"/>
        <v>0</v>
      </c>
      <c r="I3360" s="3">
        <f t="shared" si="1208"/>
        <v>0</v>
      </c>
      <c r="J3360" s="3">
        <f t="shared" si="1208"/>
        <v>0</v>
      </c>
      <c r="K3360" s="3">
        <f t="shared" si="1208"/>
        <v>0</v>
      </c>
      <c r="L3360" s="3">
        <f t="shared" si="1208"/>
        <v>0</v>
      </c>
      <c r="M3360" s="3">
        <f t="shared" si="1208"/>
        <v>0</v>
      </c>
      <c r="N3360" s="3">
        <f t="shared" si="1208"/>
        <v>0</v>
      </c>
      <c r="O3360" s="3">
        <f t="shared" si="1208"/>
        <v>0</v>
      </c>
      <c r="P3360" s="3">
        <f t="shared" si="1208"/>
        <v>0</v>
      </c>
      <c r="Q3360" s="3">
        <f t="shared" si="1208"/>
        <v>0</v>
      </c>
      <c r="R3360" s="3">
        <f t="shared" si="1208"/>
        <v>0</v>
      </c>
      <c r="S3360" s="3">
        <f t="shared" si="1208"/>
        <v>0</v>
      </c>
      <c r="T3360" s="3">
        <f t="shared" si="1208"/>
        <v>0</v>
      </c>
      <c r="U3360" s="3">
        <f t="shared" si="1208"/>
        <v>0</v>
      </c>
      <c r="V3360" s="3">
        <f t="shared" si="1208"/>
        <v>0</v>
      </c>
      <c r="W3360" s="3">
        <f t="shared" si="1208"/>
        <v>0</v>
      </c>
      <c r="X3360" s="3">
        <f t="shared" si="1208"/>
        <v>0</v>
      </c>
      <c r="Y3360" s="3">
        <f t="shared" si="1208"/>
        <v>0</v>
      </c>
      <c r="Z3360" s="3">
        <f t="shared" si="1208"/>
        <v>0</v>
      </c>
      <c r="AA3360" s="3">
        <f t="shared" si="1208"/>
        <v>0</v>
      </c>
      <c r="AB3360" s="3">
        <f t="shared" si="1208"/>
        <v>0</v>
      </c>
      <c r="AC3360" s="3">
        <f t="shared" si="1208"/>
        <v>0</v>
      </c>
      <c r="AD3360" s="3">
        <f t="shared" si="1208"/>
        <v>0</v>
      </c>
      <c r="AE3360" s="3">
        <f t="shared" si="1208"/>
        <v>0</v>
      </c>
      <c r="AF3360" s="3">
        <f t="shared" si="1208"/>
        <v>0</v>
      </c>
      <c r="AG3360" s="3">
        <f t="shared" si="1208"/>
        <v>0</v>
      </c>
      <c r="AH3360" s="3">
        <f t="shared" si="1208"/>
        <v>0</v>
      </c>
      <c r="AI3360" s="3">
        <f t="shared" si="1208"/>
        <v>0</v>
      </c>
      <c r="AJ3360" s="3">
        <f t="shared" si="1208"/>
        <v>0</v>
      </c>
      <c r="AK3360" s="3">
        <f t="shared" si="1208"/>
        <v>0</v>
      </c>
      <c r="AL3360" s="3">
        <f t="shared" si="1208"/>
        <v>0</v>
      </c>
      <c r="AM3360" s="3">
        <f t="shared" si="1208"/>
        <v>0</v>
      </c>
      <c r="AN3360" s="3">
        <f t="shared" si="1208"/>
        <v>0</v>
      </c>
      <c r="AO3360" s="3">
        <f t="shared" si="1208"/>
        <v>0</v>
      </c>
      <c r="AP3360" s="3">
        <f t="shared" si="1208"/>
        <v>0</v>
      </c>
      <c r="AQ3360" s="3">
        <f t="shared" si="1208"/>
        <v>0</v>
      </c>
      <c r="AR3360" s="3">
        <f t="shared" si="1208"/>
        <v>0</v>
      </c>
      <c r="AS3360" s="3">
        <f t="shared" si="1208"/>
        <v>0</v>
      </c>
      <c r="AT3360" s="3">
        <f t="shared" si="1208"/>
        <v>4.9743480314667847</v>
      </c>
      <c r="AU3360" s="3">
        <f t="shared" si="1208"/>
        <v>9.8476867465653903</v>
      </c>
      <c r="AV3360" s="3">
        <f t="shared" si="1208"/>
        <v>13.766568027629946</v>
      </c>
      <c r="AW3360" s="3">
        <f t="shared" si="1208"/>
        <v>17.69303873835316</v>
      </c>
      <c r="AX3360" s="3"/>
    </row>
    <row r="3361" spans="3:50">
      <c r="C3361" s="10" t="s">
        <v>1</v>
      </c>
      <c r="D3361" s="9"/>
      <c r="E3361" s="8"/>
      <c r="F3361" s="3">
        <f t="shared" si="1208"/>
        <v>0</v>
      </c>
      <c r="G3361" s="3">
        <f t="shared" si="1208"/>
        <v>0</v>
      </c>
      <c r="H3361" s="3">
        <f t="shared" si="1208"/>
        <v>0</v>
      </c>
      <c r="I3361" s="3">
        <f t="shared" si="1208"/>
        <v>0</v>
      </c>
      <c r="J3361" s="3">
        <f t="shared" si="1208"/>
        <v>0</v>
      </c>
      <c r="K3361" s="3">
        <f t="shared" si="1208"/>
        <v>0</v>
      </c>
      <c r="L3361" s="3">
        <f t="shared" si="1208"/>
        <v>0</v>
      </c>
      <c r="M3361" s="3">
        <f t="shared" si="1208"/>
        <v>0</v>
      </c>
      <c r="N3361" s="3">
        <f t="shared" si="1208"/>
        <v>0</v>
      </c>
      <c r="O3361" s="3">
        <f t="shared" si="1208"/>
        <v>0</v>
      </c>
      <c r="P3361" s="3">
        <f t="shared" si="1208"/>
        <v>0</v>
      </c>
      <c r="Q3361" s="3">
        <f t="shared" si="1208"/>
        <v>0</v>
      </c>
      <c r="R3361" s="3">
        <f t="shared" si="1208"/>
        <v>0</v>
      </c>
      <c r="S3361" s="3">
        <f t="shared" si="1208"/>
        <v>0</v>
      </c>
      <c r="T3361" s="3">
        <f t="shared" si="1208"/>
        <v>0</v>
      </c>
      <c r="U3361" s="3">
        <f t="shared" si="1208"/>
        <v>0</v>
      </c>
      <c r="V3361" s="3">
        <f t="shared" si="1208"/>
        <v>0</v>
      </c>
      <c r="W3361" s="3">
        <f t="shared" si="1208"/>
        <v>0</v>
      </c>
      <c r="X3361" s="3">
        <f t="shared" si="1208"/>
        <v>0</v>
      </c>
      <c r="Y3361" s="3">
        <f t="shared" si="1208"/>
        <v>0</v>
      </c>
      <c r="Z3361" s="3">
        <f t="shared" si="1208"/>
        <v>0</v>
      </c>
      <c r="AA3361" s="3">
        <f t="shared" si="1208"/>
        <v>0</v>
      </c>
      <c r="AB3361" s="3">
        <f t="shared" si="1208"/>
        <v>0</v>
      </c>
      <c r="AC3361" s="3">
        <f t="shared" si="1208"/>
        <v>0</v>
      </c>
      <c r="AD3361" s="3">
        <f t="shared" si="1208"/>
        <v>0</v>
      </c>
      <c r="AE3361" s="3">
        <f t="shared" si="1208"/>
        <v>0</v>
      </c>
      <c r="AF3361" s="3">
        <f t="shared" si="1208"/>
        <v>0</v>
      </c>
      <c r="AG3361" s="3">
        <f t="shared" si="1208"/>
        <v>0</v>
      </c>
      <c r="AH3361" s="3">
        <f t="shared" si="1208"/>
        <v>0</v>
      </c>
      <c r="AI3361" s="3">
        <f t="shared" si="1208"/>
        <v>0</v>
      </c>
      <c r="AJ3361" s="3">
        <f t="shared" si="1208"/>
        <v>0</v>
      </c>
      <c r="AK3361" s="3">
        <f t="shared" si="1208"/>
        <v>0</v>
      </c>
      <c r="AL3361" s="3">
        <f t="shared" si="1208"/>
        <v>0</v>
      </c>
      <c r="AM3361" s="3">
        <f t="shared" si="1208"/>
        <v>0</v>
      </c>
      <c r="AN3361" s="3">
        <f t="shared" si="1208"/>
        <v>0</v>
      </c>
      <c r="AO3361" s="3">
        <f t="shared" si="1208"/>
        <v>0</v>
      </c>
      <c r="AP3361" s="3">
        <f t="shared" si="1208"/>
        <v>0</v>
      </c>
      <c r="AQ3361" s="3">
        <f t="shared" si="1208"/>
        <v>0</v>
      </c>
      <c r="AR3361" s="3">
        <f t="shared" si="1208"/>
        <v>0</v>
      </c>
      <c r="AS3361" s="3">
        <f t="shared" si="1208"/>
        <v>0</v>
      </c>
      <c r="AT3361" s="3">
        <f t="shared" si="1208"/>
        <v>5.0249753081159509</v>
      </c>
      <c r="AU3361" s="3">
        <f t="shared" si="1208"/>
        <v>10.164649529052697</v>
      </c>
      <c r="AV3361" s="3">
        <f t="shared" si="1208"/>
        <v>14.50776543309693</v>
      </c>
      <c r="AW3361" s="3">
        <f t="shared" si="1208"/>
        <v>19.022631647920193</v>
      </c>
      <c r="AX3361" s="3"/>
    </row>
    <row r="3362" spans="3:50">
      <c r="C3362" s="7" t="s">
        <v>0</v>
      </c>
      <c r="D3362" s="6"/>
      <c r="E3362" s="5"/>
      <c r="F3362" s="4">
        <f t="shared" si="1208"/>
        <v>0</v>
      </c>
      <c r="G3362" s="4">
        <f t="shared" si="1208"/>
        <v>0</v>
      </c>
      <c r="H3362" s="4">
        <f t="shared" si="1208"/>
        <v>0</v>
      </c>
      <c r="I3362" s="4">
        <f t="shared" si="1208"/>
        <v>0</v>
      </c>
      <c r="J3362" s="4">
        <f t="shared" si="1208"/>
        <v>0</v>
      </c>
      <c r="K3362" s="4">
        <f t="shared" si="1208"/>
        <v>0</v>
      </c>
      <c r="L3362" s="4">
        <f t="shared" si="1208"/>
        <v>0</v>
      </c>
      <c r="M3362" s="4">
        <f t="shared" si="1208"/>
        <v>0</v>
      </c>
      <c r="N3362" s="4">
        <f t="shared" si="1208"/>
        <v>0</v>
      </c>
      <c r="O3362" s="4">
        <f t="shared" si="1208"/>
        <v>0</v>
      </c>
      <c r="P3362" s="4">
        <f t="shared" si="1208"/>
        <v>0</v>
      </c>
      <c r="Q3362" s="4">
        <f t="shared" si="1208"/>
        <v>0</v>
      </c>
      <c r="R3362" s="4">
        <f t="shared" si="1208"/>
        <v>0</v>
      </c>
      <c r="S3362" s="4">
        <f t="shared" si="1208"/>
        <v>0</v>
      </c>
      <c r="T3362" s="4">
        <f t="shared" si="1208"/>
        <v>0</v>
      </c>
      <c r="U3362" s="4">
        <f t="shared" si="1208"/>
        <v>0</v>
      </c>
      <c r="V3362" s="4">
        <f t="shared" si="1208"/>
        <v>0</v>
      </c>
      <c r="W3362" s="4">
        <f t="shared" si="1208"/>
        <v>0</v>
      </c>
      <c r="X3362" s="4">
        <f t="shared" si="1208"/>
        <v>0</v>
      </c>
      <c r="Y3362" s="4">
        <f t="shared" si="1208"/>
        <v>0</v>
      </c>
      <c r="Z3362" s="4">
        <f t="shared" si="1208"/>
        <v>0</v>
      </c>
      <c r="AA3362" s="4">
        <f t="shared" si="1208"/>
        <v>0</v>
      </c>
      <c r="AB3362" s="4">
        <f t="shared" si="1208"/>
        <v>0</v>
      </c>
      <c r="AC3362" s="4">
        <f t="shared" si="1208"/>
        <v>0</v>
      </c>
      <c r="AD3362" s="4">
        <f t="shared" si="1208"/>
        <v>0</v>
      </c>
      <c r="AE3362" s="4">
        <f t="shared" si="1208"/>
        <v>0</v>
      </c>
      <c r="AF3362" s="4">
        <f t="shared" si="1208"/>
        <v>0</v>
      </c>
      <c r="AG3362" s="4">
        <f t="shared" si="1208"/>
        <v>0</v>
      </c>
      <c r="AH3362" s="4">
        <f t="shared" si="1208"/>
        <v>0</v>
      </c>
      <c r="AI3362" s="4">
        <f t="shared" si="1208"/>
        <v>0</v>
      </c>
      <c r="AJ3362" s="4">
        <f t="shared" si="1208"/>
        <v>0</v>
      </c>
      <c r="AK3362" s="4">
        <f t="shared" si="1208"/>
        <v>0</v>
      </c>
      <c r="AL3362" s="4">
        <f t="shared" si="1208"/>
        <v>0</v>
      </c>
      <c r="AM3362" s="4">
        <f t="shared" si="1208"/>
        <v>0</v>
      </c>
      <c r="AN3362" s="4">
        <f t="shared" si="1208"/>
        <v>0</v>
      </c>
      <c r="AO3362" s="4">
        <f t="shared" si="1208"/>
        <v>0</v>
      </c>
      <c r="AP3362" s="4">
        <f t="shared" si="1208"/>
        <v>0</v>
      </c>
      <c r="AQ3362" s="4">
        <f t="shared" si="1208"/>
        <v>0</v>
      </c>
      <c r="AR3362" s="4">
        <f t="shared" si="1208"/>
        <v>0</v>
      </c>
      <c r="AS3362" s="4">
        <f t="shared" si="1208"/>
        <v>0</v>
      </c>
      <c r="AT3362" s="4">
        <f t="shared" si="1208"/>
        <v>0</v>
      </c>
      <c r="AU3362" s="4">
        <f t="shared" si="1208"/>
        <v>0</v>
      </c>
      <c r="AV3362" s="4">
        <f t="shared" si="1208"/>
        <v>0</v>
      </c>
      <c r="AW3362" s="4">
        <f t="shared" si="1208"/>
        <v>0</v>
      </c>
      <c r="AX3362" s="3"/>
    </row>
    <row r="3363" spans="3:50">
      <c r="C3363" s="14">
        <v>42</v>
      </c>
      <c r="D3363" s="13"/>
      <c r="E3363" s="12"/>
      <c r="F3363" s="11">
        <f t="shared" ref="F3363:AW3363" si="1209">SUM(F3364:F3368)</f>
        <v>0</v>
      </c>
      <c r="G3363" s="11">
        <f t="shared" si="1209"/>
        <v>0</v>
      </c>
      <c r="H3363" s="11">
        <f t="shared" si="1209"/>
        <v>0</v>
      </c>
      <c r="I3363" s="11">
        <f t="shared" si="1209"/>
        <v>0</v>
      </c>
      <c r="J3363" s="11">
        <f t="shared" si="1209"/>
        <v>0</v>
      </c>
      <c r="K3363" s="11">
        <f t="shared" si="1209"/>
        <v>0</v>
      </c>
      <c r="L3363" s="11">
        <f t="shared" si="1209"/>
        <v>0</v>
      </c>
      <c r="M3363" s="11">
        <f t="shared" si="1209"/>
        <v>0</v>
      </c>
      <c r="N3363" s="11">
        <f t="shared" si="1209"/>
        <v>0</v>
      </c>
      <c r="O3363" s="11">
        <f t="shared" si="1209"/>
        <v>0</v>
      </c>
      <c r="P3363" s="11">
        <f t="shared" si="1209"/>
        <v>0</v>
      </c>
      <c r="Q3363" s="11">
        <f t="shared" si="1209"/>
        <v>0</v>
      </c>
      <c r="R3363" s="11">
        <f t="shared" si="1209"/>
        <v>0</v>
      </c>
      <c r="S3363" s="11">
        <f t="shared" si="1209"/>
        <v>0</v>
      </c>
      <c r="T3363" s="11">
        <f t="shared" si="1209"/>
        <v>0</v>
      </c>
      <c r="U3363" s="11">
        <f t="shared" si="1209"/>
        <v>0</v>
      </c>
      <c r="V3363" s="11">
        <f t="shared" si="1209"/>
        <v>0</v>
      </c>
      <c r="W3363" s="11">
        <f t="shared" si="1209"/>
        <v>0</v>
      </c>
      <c r="X3363" s="11">
        <f t="shared" si="1209"/>
        <v>0</v>
      </c>
      <c r="Y3363" s="11">
        <f t="shared" si="1209"/>
        <v>0</v>
      </c>
      <c r="Z3363" s="11">
        <f t="shared" si="1209"/>
        <v>0</v>
      </c>
      <c r="AA3363" s="11">
        <f t="shared" si="1209"/>
        <v>0</v>
      </c>
      <c r="AB3363" s="11">
        <f t="shared" si="1209"/>
        <v>0</v>
      </c>
      <c r="AC3363" s="11">
        <f t="shared" si="1209"/>
        <v>0</v>
      </c>
      <c r="AD3363" s="11">
        <f t="shared" si="1209"/>
        <v>0</v>
      </c>
      <c r="AE3363" s="11">
        <f t="shared" si="1209"/>
        <v>0</v>
      </c>
      <c r="AF3363" s="11">
        <f t="shared" si="1209"/>
        <v>0</v>
      </c>
      <c r="AG3363" s="11">
        <f t="shared" si="1209"/>
        <v>0</v>
      </c>
      <c r="AH3363" s="11">
        <f t="shared" si="1209"/>
        <v>0</v>
      </c>
      <c r="AI3363" s="11">
        <f t="shared" si="1209"/>
        <v>0</v>
      </c>
      <c r="AJ3363" s="11">
        <f t="shared" si="1209"/>
        <v>0</v>
      </c>
      <c r="AK3363" s="11">
        <f t="shared" si="1209"/>
        <v>0</v>
      </c>
      <c r="AL3363" s="11">
        <f t="shared" si="1209"/>
        <v>0</v>
      </c>
      <c r="AM3363" s="11">
        <f t="shared" si="1209"/>
        <v>0</v>
      </c>
      <c r="AN3363" s="11">
        <f t="shared" si="1209"/>
        <v>0</v>
      </c>
      <c r="AO3363" s="11">
        <f t="shared" si="1209"/>
        <v>0</v>
      </c>
      <c r="AP3363" s="11">
        <f t="shared" si="1209"/>
        <v>0</v>
      </c>
      <c r="AQ3363" s="11">
        <f t="shared" si="1209"/>
        <v>0</v>
      </c>
      <c r="AR3363" s="11">
        <f t="shared" si="1209"/>
        <v>0</v>
      </c>
      <c r="AS3363" s="11">
        <f t="shared" si="1209"/>
        <v>0</v>
      </c>
      <c r="AT3363" s="11">
        <f t="shared" si="1209"/>
        <v>0</v>
      </c>
      <c r="AU3363" s="11">
        <f t="shared" si="1209"/>
        <v>8.3310303166481354</v>
      </c>
      <c r="AV3363" s="11">
        <f t="shared" si="1209"/>
        <v>16.673062032768577</v>
      </c>
      <c r="AW3363" s="11">
        <f t="shared" si="1209"/>
        <v>23.555905900555437</v>
      </c>
      <c r="AX3363" s="11"/>
    </row>
    <row r="3364" spans="3:50">
      <c r="C3364" s="10" t="s">
        <v>4</v>
      </c>
      <c r="D3364" s="9"/>
      <c r="E3364" s="8"/>
      <c r="F3364" s="3">
        <f t="shared" ref="F3364:AW3368" si="1210">F2804*F412</f>
        <v>0</v>
      </c>
      <c r="G3364" s="3">
        <f t="shared" si="1210"/>
        <v>0</v>
      </c>
      <c r="H3364" s="3">
        <f t="shared" si="1210"/>
        <v>0</v>
      </c>
      <c r="I3364" s="3">
        <f t="shared" si="1210"/>
        <v>0</v>
      </c>
      <c r="J3364" s="3">
        <f t="shared" si="1210"/>
        <v>0</v>
      </c>
      <c r="K3364" s="3">
        <f t="shared" si="1210"/>
        <v>0</v>
      </c>
      <c r="L3364" s="3">
        <f t="shared" si="1210"/>
        <v>0</v>
      </c>
      <c r="M3364" s="3">
        <f t="shared" si="1210"/>
        <v>0</v>
      </c>
      <c r="N3364" s="3">
        <f t="shared" si="1210"/>
        <v>0</v>
      </c>
      <c r="O3364" s="3">
        <f t="shared" si="1210"/>
        <v>0</v>
      </c>
      <c r="P3364" s="3">
        <f t="shared" si="1210"/>
        <v>0</v>
      </c>
      <c r="Q3364" s="3">
        <f t="shared" si="1210"/>
        <v>0</v>
      </c>
      <c r="R3364" s="3">
        <f t="shared" si="1210"/>
        <v>0</v>
      </c>
      <c r="S3364" s="3">
        <f t="shared" si="1210"/>
        <v>0</v>
      </c>
      <c r="T3364" s="3">
        <f t="shared" si="1210"/>
        <v>0</v>
      </c>
      <c r="U3364" s="3">
        <f t="shared" si="1210"/>
        <v>0</v>
      </c>
      <c r="V3364" s="3">
        <f t="shared" si="1210"/>
        <v>0</v>
      </c>
      <c r="W3364" s="3">
        <f t="shared" si="1210"/>
        <v>0</v>
      </c>
      <c r="X3364" s="3">
        <f t="shared" si="1210"/>
        <v>0</v>
      </c>
      <c r="Y3364" s="3">
        <f t="shared" si="1210"/>
        <v>0</v>
      </c>
      <c r="Z3364" s="3">
        <f t="shared" si="1210"/>
        <v>0</v>
      </c>
      <c r="AA3364" s="3">
        <f t="shared" si="1210"/>
        <v>0</v>
      </c>
      <c r="AB3364" s="3">
        <f t="shared" si="1210"/>
        <v>0</v>
      </c>
      <c r="AC3364" s="3">
        <f t="shared" si="1210"/>
        <v>0</v>
      </c>
      <c r="AD3364" s="3">
        <f t="shared" si="1210"/>
        <v>0</v>
      </c>
      <c r="AE3364" s="3">
        <f t="shared" si="1210"/>
        <v>0</v>
      </c>
      <c r="AF3364" s="3">
        <f t="shared" si="1210"/>
        <v>0</v>
      </c>
      <c r="AG3364" s="3">
        <f t="shared" si="1210"/>
        <v>0</v>
      </c>
      <c r="AH3364" s="3">
        <f t="shared" si="1210"/>
        <v>0</v>
      </c>
      <c r="AI3364" s="3">
        <f t="shared" si="1210"/>
        <v>0</v>
      </c>
      <c r="AJ3364" s="3">
        <f t="shared" si="1210"/>
        <v>0</v>
      </c>
      <c r="AK3364" s="3">
        <f t="shared" si="1210"/>
        <v>0</v>
      </c>
      <c r="AL3364" s="3">
        <f t="shared" si="1210"/>
        <v>0</v>
      </c>
      <c r="AM3364" s="3">
        <f t="shared" si="1210"/>
        <v>0</v>
      </c>
      <c r="AN3364" s="3">
        <f t="shared" si="1210"/>
        <v>0</v>
      </c>
      <c r="AO3364" s="3">
        <f t="shared" si="1210"/>
        <v>0</v>
      </c>
      <c r="AP3364" s="3">
        <f t="shared" si="1210"/>
        <v>0</v>
      </c>
      <c r="AQ3364" s="3">
        <f t="shared" si="1210"/>
        <v>0</v>
      </c>
      <c r="AR3364" s="3">
        <f t="shared" si="1210"/>
        <v>0</v>
      </c>
      <c r="AS3364" s="3">
        <f t="shared" si="1210"/>
        <v>0</v>
      </c>
      <c r="AT3364" s="3">
        <f t="shared" si="1210"/>
        <v>0</v>
      </c>
      <c r="AU3364" s="3">
        <f t="shared" si="1210"/>
        <v>0</v>
      </c>
      <c r="AV3364" s="3">
        <f t="shared" si="1210"/>
        <v>0</v>
      </c>
      <c r="AW3364" s="3">
        <f t="shared" si="1210"/>
        <v>0</v>
      </c>
      <c r="AX3364" s="3"/>
    </row>
    <row r="3365" spans="3:50">
      <c r="C3365" s="10" t="s">
        <v>3</v>
      </c>
      <c r="D3365" s="9"/>
      <c r="E3365" s="8"/>
      <c r="F3365" s="3">
        <f t="shared" si="1210"/>
        <v>0</v>
      </c>
      <c r="G3365" s="3">
        <f t="shared" si="1210"/>
        <v>0</v>
      </c>
      <c r="H3365" s="3">
        <f t="shared" si="1210"/>
        <v>0</v>
      </c>
      <c r="I3365" s="3">
        <f t="shared" si="1210"/>
        <v>0</v>
      </c>
      <c r="J3365" s="3">
        <f t="shared" si="1210"/>
        <v>0</v>
      </c>
      <c r="K3365" s="3">
        <f t="shared" si="1210"/>
        <v>0</v>
      </c>
      <c r="L3365" s="3">
        <f t="shared" si="1210"/>
        <v>0</v>
      </c>
      <c r="M3365" s="3">
        <f t="shared" si="1210"/>
        <v>0</v>
      </c>
      <c r="N3365" s="3">
        <f t="shared" si="1210"/>
        <v>0</v>
      </c>
      <c r="O3365" s="3">
        <f t="shared" si="1210"/>
        <v>0</v>
      </c>
      <c r="P3365" s="3">
        <f t="shared" si="1210"/>
        <v>0</v>
      </c>
      <c r="Q3365" s="3">
        <f t="shared" si="1210"/>
        <v>0</v>
      </c>
      <c r="R3365" s="3">
        <f t="shared" si="1210"/>
        <v>0</v>
      </c>
      <c r="S3365" s="3">
        <f t="shared" si="1210"/>
        <v>0</v>
      </c>
      <c r="T3365" s="3">
        <f t="shared" si="1210"/>
        <v>0</v>
      </c>
      <c r="U3365" s="3">
        <f t="shared" si="1210"/>
        <v>0</v>
      </c>
      <c r="V3365" s="3">
        <f t="shared" si="1210"/>
        <v>0</v>
      </c>
      <c r="W3365" s="3">
        <f t="shared" si="1210"/>
        <v>0</v>
      </c>
      <c r="X3365" s="3">
        <f t="shared" si="1210"/>
        <v>0</v>
      </c>
      <c r="Y3365" s="3">
        <f t="shared" si="1210"/>
        <v>0</v>
      </c>
      <c r="Z3365" s="3">
        <f t="shared" si="1210"/>
        <v>0</v>
      </c>
      <c r="AA3365" s="3">
        <f t="shared" si="1210"/>
        <v>0</v>
      </c>
      <c r="AB3365" s="3">
        <f t="shared" si="1210"/>
        <v>0</v>
      </c>
      <c r="AC3365" s="3">
        <f t="shared" si="1210"/>
        <v>0</v>
      </c>
      <c r="AD3365" s="3">
        <f t="shared" si="1210"/>
        <v>0</v>
      </c>
      <c r="AE3365" s="3">
        <f t="shared" si="1210"/>
        <v>0</v>
      </c>
      <c r="AF3365" s="3">
        <f t="shared" si="1210"/>
        <v>0</v>
      </c>
      <c r="AG3365" s="3">
        <f t="shared" si="1210"/>
        <v>0</v>
      </c>
      <c r="AH3365" s="3">
        <f t="shared" si="1210"/>
        <v>0</v>
      </c>
      <c r="AI3365" s="3">
        <f t="shared" si="1210"/>
        <v>0</v>
      </c>
      <c r="AJ3365" s="3">
        <f t="shared" si="1210"/>
        <v>0</v>
      </c>
      <c r="AK3365" s="3">
        <f t="shared" si="1210"/>
        <v>0</v>
      </c>
      <c r="AL3365" s="3">
        <f t="shared" si="1210"/>
        <v>0</v>
      </c>
      <c r="AM3365" s="3">
        <f t="shared" si="1210"/>
        <v>0</v>
      </c>
      <c r="AN3365" s="3">
        <f t="shared" si="1210"/>
        <v>0</v>
      </c>
      <c r="AO3365" s="3">
        <f t="shared" si="1210"/>
        <v>0</v>
      </c>
      <c r="AP3365" s="3">
        <f t="shared" si="1210"/>
        <v>0</v>
      </c>
      <c r="AQ3365" s="3">
        <f t="shared" si="1210"/>
        <v>0</v>
      </c>
      <c r="AR3365" s="3">
        <f t="shared" si="1210"/>
        <v>0</v>
      </c>
      <c r="AS3365" s="3">
        <f t="shared" si="1210"/>
        <v>0</v>
      </c>
      <c r="AT3365" s="3">
        <f t="shared" si="1210"/>
        <v>0</v>
      </c>
      <c r="AU3365" s="3">
        <f t="shared" si="1210"/>
        <v>0</v>
      </c>
      <c r="AV3365" s="3">
        <f t="shared" si="1210"/>
        <v>0</v>
      </c>
      <c r="AW3365" s="3">
        <f t="shared" si="1210"/>
        <v>0</v>
      </c>
      <c r="AX3365" s="3"/>
    </row>
    <row r="3366" spans="3:50">
      <c r="C3366" s="10" t="s">
        <v>2</v>
      </c>
      <c r="D3366" s="9"/>
      <c r="E3366" s="8"/>
      <c r="F3366" s="3">
        <f t="shared" si="1210"/>
        <v>0</v>
      </c>
      <c r="G3366" s="3">
        <f t="shared" si="1210"/>
        <v>0</v>
      </c>
      <c r="H3366" s="3">
        <f t="shared" si="1210"/>
        <v>0</v>
      </c>
      <c r="I3366" s="3">
        <f t="shared" si="1210"/>
        <v>0</v>
      </c>
      <c r="J3366" s="3">
        <f t="shared" si="1210"/>
        <v>0</v>
      </c>
      <c r="K3366" s="3">
        <f t="shared" si="1210"/>
        <v>0</v>
      </c>
      <c r="L3366" s="3">
        <f t="shared" si="1210"/>
        <v>0</v>
      </c>
      <c r="M3366" s="3">
        <f t="shared" si="1210"/>
        <v>0</v>
      </c>
      <c r="N3366" s="3">
        <f t="shared" si="1210"/>
        <v>0</v>
      </c>
      <c r="O3366" s="3">
        <f t="shared" si="1210"/>
        <v>0</v>
      </c>
      <c r="P3366" s="3">
        <f t="shared" si="1210"/>
        <v>0</v>
      </c>
      <c r="Q3366" s="3">
        <f t="shared" si="1210"/>
        <v>0</v>
      </c>
      <c r="R3366" s="3">
        <f t="shared" si="1210"/>
        <v>0</v>
      </c>
      <c r="S3366" s="3">
        <f t="shared" si="1210"/>
        <v>0</v>
      </c>
      <c r="T3366" s="3">
        <f t="shared" si="1210"/>
        <v>0</v>
      </c>
      <c r="U3366" s="3">
        <f t="shared" si="1210"/>
        <v>0</v>
      </c>
      <c r="V3366" s="3">
        <f t="shared" si="1210"/>
        <v>0</v>
      </c>
      <c r="W3366" s="3">
        <f t="shared" si="1210"/>
        <v>0</v>
      </c>
      <c r="X3366" s="3">
        <f t="shared" si="1210"/>
        <v>0</v>
      </c>
      <c r="Y3366" s="3">
        <f t="shared" si="1210"/>
        <v>0</v>
      </c>
      <c r="Z3366" s="3">
        <f t="shared" si="1210"/>
        <v>0</v>
      </c>
      <c r="AA3366" s="3">
        <f t="shared" si="1210"/>
        <v>0</v>
      </c>
      <c r="AB3366" s="3">
        <f t="shared" si="1210"/>
        <v>0</v>
      </c>
      <c r="AC3366" s="3">
        <f t="shared" si="1210"/>
        <v>0</v>
      </c>
      <c r="AD3366" s="3">
        <f t="shared" si="1210"/>
        <v>0</v>
      </c>
      <c r="AE3366" s="3">
        <f t="shared" si="1210"/>
        <v>0</v>
      </c>
      <c r="AF3366" s="3">
        <f t="shared" si="1210"/>
        <v>0</v>
      </c>
      <c r="AG3366" s="3">
        <f t="shared" si="1210"/>
        <v>0</v>
      </c>
      <c r="AH3366" s="3">
        <f t="shared" si="1210"/>
        <v>0</v>
      </c>
      <c r="AI3366" s="3">
        <f t="shared" si="1210"/>
        <v>0</v>
      </c>
      <c r="AJ3366" s="3">
        <f t="shared" si="1210"/>
        <v>0</v>
      </c>
      <c r="AK3366" s="3">
        <f t="shared" si="1210"/>
        <v>0</v>
      </c>
      <c r="AL3366" s="3">
        <f t="shared" si="1210"/>
        <v>0</v>
      </c>
      <c r="AM3366" s="3">
        <f t="shared" si="1210"/>
        <v>0</v>
      </c>
      <c r="AN3366" s="3">
        <f t="shared" si="1210"/>
        <v>0</v>
      </c>
      <c r="AO3366" s="3">
        <f t="shared" si="1210"/>
        <v>0</v>
      </c>
      <c r="AP3366" s="3">
        <f t="shared" si="1210"/>
        <v>0</v>
      </c>
      <c r="AQ3366" s="3">
        <f t="shared" si="1210"/>
        <v>0</v>
      </c>
      <c r="AR3366" s="3">
        <f t="shared" si="1210"/>
        <v>0</v>
      </c>
      <c r="AS3366" s="3">
        <f t="shared" si="1210"/>
        <v>0</v>
      </c>
      <c r="AT3366" s="3">
        <f t="shared" si="1210"/>
        <v>0</v>
      </c>
      <c r="AU3366" s="3">
        <f t="shared" si="1210"/>
        <v>4.1537965217113602</v>
      </c>
      <c r="AV3366" s="3">
        <f t="shared" si="1210"/>
        <v>8.2232458798675268</v>
      </c>
      <c r="AW3366" s="3">
        <f t="shared" si="1210"/>
        <v>11.49568185163964</v>
      </c>
      <c r="AX3366" s="3"/>
    </row>
    <row r="3367" spans="3:50">
      <c r="C3367" s="10" t="s">
        <v>1</v>
      </c>
      <c r="D3367" s="9"/>
      <c r="E3367" s="8"/>
      <c r="F3367" s="3">
        <f t="shared" si="1210"/>
        <v>0</v>
      </c>
      <c r="G3367" s="3">
        <f t="shared" si="1210"/>
        <v>0</v>
      </c>
      <c r="H3367" s="3">
        <f t="shared" si="1210"/>
        <v>0</v>
      </c>
      <c r="I3367" s="3">
        <f t="shared" si="1210"/>
        <v>0</v>
      </c>
      <c r="J3367" s="3">
        <f t="shared" si="1210"/>
        <v>0</v>
      </c>
      <c r="K3367" s="3">
        <f t="shared" si="1210"/>
        <v>0</v>
      </c>
      <c r="L3367" s="3">
        <f t="shared" si="1210"/>
        <v>0</v>
      </c>
      <c r="M3367" s="3">
        <f t="shared" si="1210"/>
        <v>0</v>
      </c>
      <c r="N3367" s="3">
        <f t="shared" si="1210"/>
        <v>0</v>
      </c>
      <c r="O3367" s="3">
        <f t="shared" si="1210"/>
        <v>0</v>
      </c>
      <c r="P3367" s="3">
        <f t="shared" si="1210"/>
        <v>0</v>
      </c>
      <c r="Q3367" s="3">
        <f t="shared" si="1210"/>
        <v>0</v>
      </c>
      <c r="R3367" s="3">
        <f t="shared" si="1210"/>
        <v>0</v>
      </c>
      <c r="S3367" s="3">
        <f t="shared" si="1210"/>
        <v>0</v>
      </c>
      <c r="T3367" s="3">
        <f t="shared" si="1210"/>
        <v>0</v>
      </c>
      <c r="U3367" s="3">
        <f t="shared" si="1210"/>
        <v>0</v>
      </c>
      <c r="V3367" s="3">
        <f t="shared" si="1210"/>
        <v>0</v>
      </c>
      <c r="W3367" s="3">
        <f t="shared" si="1210"/>
        <v>0</v>
      </c>
      <c r="X3367" s="3">
        <f t="shared" si="1210"/>
        <v>0</v>
      </c>
      <c r="Y3367" s="3">
        <f t="shared" si="1210"/>
        <v>0</v>
      </c>
      <c r="Z3367" s="3">
        <f t="shared" si="1210"/>
        <v>0</v>
      </c>
      <c r="AA3367" s="3">
        <f t="shared" si="1210"/>
        <v>0</v>
      </c>
      <c r="AB3367" s="3">
        <f t="shared" si="1210"/>
        <v>0</v>
      </c>
      <c r="AC3367" s="3">
        <f t="shared" si="1210"/>
        <v>0</v>
      </c>
      <c r="AD3367" s="3">
        <f t="shared" si="1210"/>
        <v>0</v>
      </c>
      <c r="AE3367" s="3">
        <f t="shared" si="1210"/>
        <v>0</v>
      </c>
      <c r="AF3367" s="3">
        <f t="shared" si="1210"/>
        <v>0</v>
      </c>
      <c r="AG3367" s="3">
        <f t="shared" si="1210"/>
        <v>0</v>
      </c>
      <c r="AH3367" s="3">
        <f t="shared" si="1210"/>
        <v>0</v>
      </c>
      <c r="AI3367" s="3">
        <f t="shared" si="1210"/>
        <v>0</v>
      </c>
      <c r="AJ3367" s="3">
        <f t="shared" si="1210"/>
        <v>0</v>
      </c>
      <c r="AK3367" s="3">
        <f t="shared" si="1210"/>
        <v>0</v>
      </c>
      <c r="AL3367" s="3">
        <f t="shared" si="1210"/>
        <v>0</v>
      </c>
      <c r="AM3367" s="3">
        <f t="shared" si="1210"/>
        <v>0</v>
      </c>
      <c r="AN3367" s="3">
        <f t="shared" si="1210"/>
        <v>0</v>
      </c>
      <c r="AO3367" s="3">
        <f t="shared" si="1210"/>
        <v>0</v>
      </c>
      <c r="AP3367" s="3">
        <f t="shared" si="1210"/>
        <v>0</v>
      </c>
      <c r="AQ3367" s="3">
        <f t="shared" si="1210"/>
        <v>0</v>
      </c>
      <c r="AR3367" s="3">
        <f t="shared" si="1210"/>
        <v>0</v>
      </c>
      <c r="AS3367" s="3">
        <f t="shared" si="1210"/>
        <v>0</v>
      </c>
      <c r="AT3367" s="3">
        <f t="shared" si="1210"/>
        <v>0</v>
      </c>
      <c r="AU3367" s="3">
        <f t="shared" si="1210"/>
        <v>4.1772337949367744</v>
      </c>
      <c r="AV3367" s="3">
        <f t="shared" si="1210"/>
        <v>8.449816152901052</v>
      </c>
      <c r="AW3367" s="3">
        <f t="shared" si="1210"/>
        <v>12.060224048915796</v>
      </c>
      <c r="AX3367" s="3"/>
    </row>
    <row r="3368" spans="3:50">
      <c r="C3368" s="7" t="s">
        <v>0</v>
      </c>
      <c r="D3368" s="6"/>
      <c r="E3368" s="5"/>
      <c r="F3368" s="4">
        <f t="shared" si="1210"/>
        <v>0</v>
      </c>
      <c r="G3368" s="4">
        <f t="shared" si="1210"/>
        <v>0</v>
      </c>
      <c r="H3368" s="4">
        <f t="shared" si="1210"/>
        <v>0</v>
      </c>
      <c r="I3368" s="4">
        <f t="shared" si="1210"/>
        <v>0</v>
      </c>
      <c r="J3368" s="4">
        <f t="shared" si="1210"/>
        <v>0</v>
      </c>
      <c r="K3368" s="4">
        <f t="shared" si="1210"/>
        <v>0</v>
      </c>
      <c r="L3368" s="4">
        <f t="shared" si="1210"/>
        <v>0</v>
      </c>
      <c r="M3368" s="4">
        <f t="shared" si="1210"/>
        <v>0</v>
      </c>
      <c r="N3368" s="4">
        <f t="shared" si="1210"/>
        <v>0</v>
      </c>
      <c r="O3368" s="4">
        <f t="shared" si="1210"/>
        <v>0</v>
      </c>
      <c r="P3368" s="4">
        <f t="shared" si="1210"/>
        <v>0</v>
      </c>
      <c r="Q3368" s="4">
        <f t="shared" si="1210"/>
        <v>0</v>
      </c>
      <c r="R3368" s="4">
        <f t="shared" si="1210"/>
        <v>0</v>
      </c>
      <c r="S3368" s="4">
        <f t="shared" si="1210"/>
        <v>0</v>
      </c>
      <c r="T3368" s="4">
        <f t="shared" si="1210"/>
        <v>0</v>
      </c>
      <c r="U3368" s="4">
        <f t="shared" si="1210"/>
        <v>0</v>
      </c>
      <c r="V3368" s="4">
        <f t="shared" si="1210"/>
        <v>0</v>
      </c>
      <c r="W3368" s="4">
        <f t="shared" si="1210"/>
        <v>0</v>
      </c>
      <c r="X3368" s="4">
        <f t="shared" si="1210"/>
        <v>0</v>
      </c>
      <c r="Y3368" s="4">
        <f t="shared" si="1210"/>
        <v>0</v>
      </c>
      <c r="Z3368" s="4">
        <f t="shared" si="1210"/>
        <v>0</v>
      </c>
      <c r="AA3368" s="4">
        <f t="shared" si="1210"/>
        <v>0</v>
      </c>
      <c r="AB3368" s="4">
        <f t="shared" si="1210"/>
        <v>0</v>
      </c>
      <c r="AC3368" s="4">
        <f t="shared" si="1210"/>
        <v>0</v>
      </c>
      <c r="AD3368" s="4">
        <f t="shared" si="1210"/>
        <v>0</v>
      </c>
      <c r="AE3368" s="4">
        <f t="shared" si="1210"/>
        <v>0</v>
      </c>
      <c r="AF3368" s="4">
        <f t="shared" si="1210"/>
        <v>0</v>
      </c>
      <c r="AG3368" s="4">
        <f t="shared" si="1210"/>
        <v>0</v>
      </c>
      <c r="AH3368" s="4">
        <f t="shared" si="1210"/>
        <v>0</v>
      </c>
      <c r="AI3368" s="4">
        <f t="shared" si="1210"/>
        <v>0</v>
      </c>
      <c r="AJ3368" s="4">
        <f t="shared" si="1210"/>
        <v>0</v>
      </c>
      <c r="AK3368" s="4">
        <f t="shared" si="1210"/>
        <v>0</v>
      </c>
      <c r="AL3368" s="4">
        <f t="shared" si="1210"/>
        <v>0</v>
      </c>
      <c r="AM3368" s="4">
        <f t="shared" si="1210"/>
        <v>0</v>
      </c>
      <c r="AN3368" s="4">
        <f t="shared" si="1210"/>
        <v>0</v>
      </c>
      <c r="AO3368" s="4">
        <f t="shared" si="1210"/>
        <v>0</v>
      </c>
      <c r="AP3368" s="4">
        <f t="shared" si="1210"/>
        <v>0</v>
      </c>
      <c r="AQ3368" s="4">
        <f t="shared" si="1210"/>
        <v>0</v>
      </c>
      <c r="AR3368" s="4">
        <f t="shared" si="1210"/>
        <v>0</v>
      </c>
      <c r="AS3368" s="4">
        <f t="shared" si="1210"/>
        <v>0</v>
      </c>
      <c r="AT3368" s="4">
        <f t="shared" si="1210"/>
        <v>0</v>
      </c>
      <c r="AU3368" s="4">
        <f t="shared" si="1210"/>
        <v>0</v>
      </c>
      <c r="AV3368" s="4">
        <f t="shared" si="1210"/>
        <v>0</v>
      </c>
      <c r="AW3368" s="4">
        <f t="shared" si="1210"/>
        <v>0</v>
      </c>
      <c r="AX3368" s="3"/>
    </row>
    <row r="3369" spans="3:50">
      <c r="C3369" s="14">
        <v>43</v>
      </c>
      <c r="D3369" s="13"/>
      <c r="E3369" s="12"/>
      <c r="F3369" s="11">
        <f t="shared" ref="F3369:AW3369" si="1211">SUM(F3370:F3374)</f>
        <v>0</v>
      </c>
      <c r="G3369" s="11">
        <f t="shared" si="1211"/>
        <v>0</v>
      </c>
      <c r="H3369" s="11">
        <f t="shared" si="1211"/>
        <v>0</v>
      </c>
      <c r="I3369" s="11">
        <f t="shared" si="1211"/>
        <v>0</v>
      </c>
      <c r="J3369" s="11">
        <f t="shared" si="1211"/>
        <v>0</v>
      </c>
      <c r="K3369" s="11">
        <f t="shared" si="1211"/>
        <v>0</v>
      </c>
      <c r="L3369" s="11">
        <f t="shared" si="1211"/>
        <v>0</v>
      </c>
      <c r="M3369" s="11">
        <f t="shared" si="1211"/>
        <v>0</v>
      </c>
      <c r="N3369" s="11">
        <f t="shared" si="1211"/>
        <v>0</v>
      </c>
      <c r="O3369" s="11">
        <f t="shared" si="1211"/>
        <v>0</v>
      </c>
      <c r="P3369" s="11">
        <f t="shared" si="1211"/>
        <v>0</v>
      </c>
      <c r="Q3369" s="11">
        <f t="shared" si="1211"/>
        <v>0</v>
      </c>
      <c r="R3369" s="11">
        <f t="shared" si="1211"/>
        <v>0</v>
      </c>
      <c r="S3369" s="11">
        <f t="shared" si="1211"/>
        <v>0</v>
      </c>
      <c r="T3369" s="11">
        <f t="shared" si="1211"/>
        <v>0</v>
      </c>
      <c r="U3369" s="11">
        <f t="shared" si="1211"/>
        <v>0</v>
      </c>
      <c r="V3369" s="11">
        <f t="shared" si="1211"/>
        <v>0</v>
      </c>
      <c r="W3369" s="11">
        <f t="shared" si="1211"/>
        <v>0</v>
      </c>
      <c r="X3369" s="11">
        <f t="shared" si="1211"/>
        <v>0</v>
      </c>
      <c r="Y3369" s="11">
        <f t="shared" si="1211"/>
        <v>0</v>
      </c>
      <c r="Z3369" s="11">
        <f t="shared" si="1211"/>
        <v>0</v>
      </c>
      <c r="AA3369" s="11">
        <f t="shared" si="1211"/>
        <v>0</v>
      </c>
      <c r="AB3369" s="11">
        <f t="shared" si="1211"/>
        <v>0</v>
      </c>
      <c r="AC3369" s="11">
        <f t="shared" si="1211"/>
        <v>0</v>
      </c>
      <c r="AD3369" s="11">
        <f t="shared" si="1211"/>
        <v>0</v>
      </c>
      <c r="AE3369" s="11">
        <f t="shared" si="1211"/>
        <v>0</v>
      </c>
      <c r="AF3369" s="11">
        <f t="shared" si="1211"/>
        <v>0</v>
      </c>
      <c r="AG3369" s="11">
        <f t="shared" si="1211"/>
        <v>0</v>
      </c>
      <c r="AH3369" s="11">
        <f t="shared" si="1211"/>
        <v>0</v>
      </c>
      <c r="AI3369" s="11">
        <f t="shared" si="1211"/>
        <v>0</v>
      </c>
      <c r="AJ3369" s="11">
        <f t="shared" si="1211"/>
        <v>0</v>
      </c>
      <c r="AK3369" s="11">
        <f t="shared" si="1211"/>
        <v>0</v>
      </c>
      <c r="AL3369" s="11">
        <f t="shared" si="1211"/>
        <v>0</v>
      </c>
      <c r="AM3369" s="11">
        <f t="shared" si="1211"/>
        <v>0</v>
      </c>
      <c r="AN3369" s="11">
        <f t="shared" si="1211"/>
        <v>0</v>
      </c>
      <c r="AO3369" s="11">
        <f t="shared" si="1211"/>
        <v>0</v>
      </c>
      <c r="AP3369" s="11">
        <f t="shared" si="1211"/>
        <v>0</v>
      </c>
      <c r="AQ3369" s="11">
        <f t="shared" si="1211"/>
        <v>0</v>
      </c>
      <c r="AR3369" s="11">
        <f t="shared" si="1211"/>
        <v>0</v>
      </c>
      <c r="AS3369" s="11">
        <f t="shared" si="1211"/>
        <v>0</v>
      </c>
      <c r="AT3369" s="11">
        <f t="shared" si="1211"/>
        <v>0</v>
      </c>
      <c r="AU3369" s="11">
        <f t="shared" si="1211"/>
        <v>0</v>
      </c>
      <c r="AV3369" s="11">
        <f t="shared" si="1211"/>
        <v>6.9107498512350745</v>
      </c>
      <c r="AW3369" s="11">
        <f t="shared" si="1211"/>
        <v>13.830281435320202</v>
      </c>
      <c r="AX3369" s="11"/>
    </row>
    <row r="3370" spans="3:50">
      <c r="C3370" s="10" t="s">
        <v>4</v>
      </c>
      <c r="D3370" s="9"/>
      <c r="E3370" s="8"/>
      <c r="F3370" s="3">
        <f t="shared" ref="F3370:AW3374" si="1212">F2810*F418</f>
        <v>0</v>
      </c>
      <c r="G3370" s="3">
        <f t="shared" si="1212"/>
        <v>0</v>
      </c>
      <c r="H3370" s="3">
        <f t="shared" si="1212"/>
        <v>0</v>
      </c>
      <c r="I3370" s="3">
        <f t="shared" si="1212"/>
        <v>0</v>
      </c>
      <c r="J3370" s="3">
        <f t="shared" si="1212"/>
        <v>0</v>
      </c>
      <c r="K3370" s="3">
        <f t="shared" si="1212"/>
        <v>0</v>
      </c>
      <c r="L3370" s="3">
        <f t="shared" si="1212"/>
        <v>0</v>
      </c>
      <c r="M3370" s="3">
        <f t="shared" si="1212"/>
        <v>0</v>
      </c>
      <c r="N3370" s="3">
        <f t="shared" si="1212"/>
        <v>0</v>
      </c>
      <c r="O3370" s="3">
        <f t="shared" si="1212"/>
        <v>0</v>
      </c>
      <c r="P3370" s="3">
        <f t="shared" si="1212"/>
        <v>0</v>
      </c>
      <c r="Q3370" s="3">
        <f t="shared" si="1212"/>
        <v>0</v>
      </c>
      <c r="R3370" s="3">
        <f t="shared" si="1212"/>
        <v>0</v>
      </c>
      <c r="S3370" s="3">
        <f t="shared" si="1212"/>
        <v>0</v>
      </c>
      <c r="T3370" s="3">
        <f t="shared" si="1212"/>
        <v>0</v>
      </c>
      <c r="U3370" s="3">
        <f t="shared" si="1212"/>
        <v>0</v>
      </c>
      <c r="V3370" s="3">
        <f t="shared" si="1212"/>
        <v>0</v>
      </c>
      <c r="W3370" s="3">
        <f t="shared" si="1212"/>
        <v>0</v>
      </c>
      <c r="X3370" s="3">
        <f t="shared" si="1212"/>
        <v>0</v>
      </c>
      <c r="Y3370" s="3">
        <f t="shared" si="1212"/>
        <v>0</v>
      </c>
      <c r="Z3370" s="3">
        <f t="shared" si="1212"/>
        <v>0</v>
      </c>
      <c r="AA3370" s="3">
        <f t="shared" si="1212"/>
        <v>0</v>
      </c>
      <c r="AB3370" s="3">
        <f t="shared" si="1212"/>
        <v>0</v>
      </c>
      <c r="AC3370" s="3">
        <f t="shared" si="1212"/>
        <v>0</v>
      </c>
      <c r="AD3370" s="3">
        <f t="shared" si="1212"/>
        <v>0</v>
      </c>
      <c r="AE3370" s="3">
        <f t="shared" si="1212"/>
        <v>0</v>
      </c>
      <c r="AF3370" s="3">
        <f t="shared" si="1212"/>
        <v>0</v>
      </c>
      <c r="AG3370" s="3">
        <f t="shared" si="1212"/>
        <v>0</v>
      </c>
      <c r="AH3370" s="3">
        <f t="shared" si="1212"/>
        <v>0</v>
      </c>
      <c r="AI3370" s="3">
        <f t="shared" si="1212"/>
        <v>0</v>
      </c>
      <c r="AJ3370" s="3">
        <f t="shared" si="1212"/>
        <v>0</v>
      </c>
      <c r="AK3370" s="3">
        <f t="shared" si="1212"/>
        <v>0</v>
      </c>
      <c r="AL3370" s="3">
        <f t="shared" si="1212"/>
        <v>0</v>
      </c>
      <c r="AM3370" s="3">
        <f t="shared" si="1212"/>
        <v>0</v>
      </c>
      <c r="AN3370" s="3">
        <f t="shared" si="1212"/>
        <v>0</v>
      </c>
      <c r="AO3370" s="3">
        <f t="shared" si="1212"/>
        <v>0</v>
      </c>
      <c r="AP3370" s="3">
        <f t="shared" si="1212"/>
        <v>0</v>
      </c>
      <c r="AQ3370" s="3">
        <f t="shared" si="1212"/>
        <v>0</v>
      </c>
      <c r="AR3370" s="3">
        <f t="shared" si="1212"/>
        <v>0</v>
      </c>
      <c r="AS3370" s="3">
        <f t="shared" si="1212"/>
        <v>0</v>
      </c>
      <c r="AT3370" s="3">
        <f t="shared" si="1212"/>
        <v>0</v>
      </c>
      <c r="AU3370" s="3">
        <f t="shared" si="1212"/>
        <v>0</v>
      </c>
      <c r="AV3370" s="3">
        <f t="shared" si="1212"/>
        <v>0</v>
      </c>
      <c r="AW3370" s="3">
        <f t="shared" si="1212"/>
        <v>0</v>
      </c>
      <c r="AX3370" s="3"/>
    </row>
    <row r="3371" spans="3:50">
      <c r="C3371" s="10" t="s">
        <v>3</v>
      </c>
      <c r="D3371" s="9"/>
      <c r="E3371" s="8"/>
      <c r="F3371" s="3">
        <f t="shared" si="1212"/>
        <v>0</v>
      </c>
      <c r="G3371" s="3">
        <f t="shared" si="1212"/>
        <v>0</v>
      </c>
      <c r="H3371" s="3">
        <f t="shared" si="1212"/>
        <v>0</v>
      </c>
      <c r="I3371" s="3">
        <f t="shared" si="1212"/>
        <v>0</v>
      </c>
      <c r="J3371" s="3">
        <f t="shared" si="1212"/>
        <v>0</v>
      </c>
      <c r="K3371" s="3">
        <f t="shared" si="1212"/>
        <v>0</v>
      </c>
      <c r="L3371" s="3">
        <f t="shared" si="1212"/>
        <v>0</v>
      </c>
      <c r="M3371" s="3">
        <f t="shared" si="1212"/>
        <v>0</v>
      </c>
      <c r="N3371" s="3">
        <f t="shared" si="1212"/>
        <v>0</v>
      </c>
      <c r="O3371" s="3">
        <f t="shared" si="1212"/>
        <v>0</v>
      </c>
      <c r="P3371" s="3">
        <f t="shared" si="1212"/>
        <v>0</v>
      </c>
      <c r="Q3371" s="3">
        <f t="shared" si="1212"/>
        <v>0</v>
      </c>
      <c r="R3371" s="3">
        <f t="shared" si="1212"/>
        <v>0</v>
      </c>
      <c r="S3371" s="3">
        <f t="shared" si="1212"/>
        <v>0</v>
      </c>
      <c r="T3371" s="3">
        <f t="shared" si="1212"/>
        <v>0</v>
      </c>
      <c r="U3371" s="3">
        <f t="shared" si="1212"/>
        <v>0</v>
      </c>
      <c r="V3371" s="3">
        <f t="shared" si="1212"/>
        <v>0</v>
      </c>
      <c r="W3371" s="3">
        <f t="shared" si="1212"/>
        <v>0</v>
      </c>
      <c r="X3371" s="3">
        <f t="shared" si="1212"/>
        <v>0</v>
      </c>
      <c r="Y3371" s="3">
        <f t="shared" si="1212"/>
        <v>0</v>
      </c>
      <c r="Z3371" s="3">
        <f t="shared" si="1212"/>
        <v>0</v>
      </c>
      <c r="AA3371" s="3">
        <f t="shared" si="1212"/>
        <v>0</v>
      </c>
      <c r="AB3371" s="3">
        <f t="shared" si="1212"/>
        <v>0</v>
      </c>
      <c r="AC3371" s="3">
        <f t="shared" si="1212"/>
        <v>0</v>
      </c>
      <c r="AD3371" s="3">
        <f t="shared" si="1212"/>
        <v>0</v>
      </c>
      <c r="AE3371" s="3">
        <f t="shared" si="1212"/>
        <v>0</v>
      </c>
      <c r="AF3371" s="3">
        <f t="shared" si="1212"/>
        <v>0</v>
      </c>
      <c r="AG3371" s="3">
        <f t="shared" si="1212"/>
        <v>0</v>
      </c>
      <c r="AH3371" s="3">
        <f t="shared" si="1212"/>
        <v>0</v>
      </c>
      <c r="AI3371" s="3">
        <f t="shared" si="1212"/>
        <v>0</v>
      </c>
      <c r="AJ3371" s="3">
        <f t="shared" si="1212"/>
        <v>0</v>
      </c>
      <c r="AK3371" s="3">
        <f t="shared" si="1212"/>
        <v>0</v>
      </c>
      <c r="AL3371" s="3">
        <f t="shared" si="1212"/>
        <v>0</v>
      </c>
      <c r="AM3371" s="3">
        <f t="shared" si="1212"/>
        <v>0</v>
      </c>
      <c r="AN3371" s="3">
        <f t="shared" si="1212"/>
        <v>0</v>
      </c>
      <c r="AO3371" s="3">
        <f t="shared" si="1212"/>
        <v>0</v>
      </c>
      <c r="AP3371" s="3">
        <f t="shared" si="1212"/>
        <v>0</v>
      </c>
      <c r="AQ3371" s="3">
        <f t="shared" si="1212"/>
        <v>0</v>
      </c>
      <c r="AR3371" s="3">
        <f t="shared" si="1212"/>
        <v>0</v>
      </c>
      <c r="AS3371" s="3">
        <f t="shared" si="1212"/>
        <v>0</v>
      </c>
      <c r="AT3371" s="3">
        <f t="shared" si="1212"/>
        <v>0</v>
      </c>
      <c r="AU3371" s="3">
        <f t="shared" si="1212"/>
        <v>0</v>
      </c>
      <c r="AV3371" s="3">
        <f t="shared" si="1212"/>
        <v>0</v>
      </c>
      <c r="AW3371" s="3">
        <f t="shared" si="1212"/>
        <v>0</v>
      </c>
      <c r="AX3371" s="3"/>
    </row>
    <row r="3372" spans="3:50">
      <c r="C3372" s="10" t="s">
        <v>2</v>
      </c>
      <c r="D3372" s="9"/>
      <c r="E3372" s="8"/>
      <c r="F3372" s="3">
        <f t="shared" si="1212"/>
        <v>0</v>
      </c>
      <c r="G3372" s="3">
        <f t="shared" si="1212"/>
        <v>0</v>
      </c>
      <c r="H3372" s="3">
        <f t="shared" si="1212"/>
        <v>0</v>
      </c>
      <c r="I3372" s="3">
        <f t="shared" si="1212"/>
        <v>0</v>
      </c>
      <c r="J3372" s="3">
        <f t="shared" si="1212"/>
        <v>0</v>
      </c>
      <c r="K3372" s="3">
        <f t="shared" si="1212"/>
        <v>0</v>
      </c>
      <c r="L3372" s="3">
        <f t="shared" si="1212"/>
        <v>0</v>
      </c>
      <c r="M3372" s="3">
        <f t="shared" si="1212"/>
        <v>0</v>
      </c>
      <c r="N3372" s="3">
        <f t="shared" si="1212"/>
        <v>0</v>
      </c>
      <c r="O3372" s="3">
        <f t="shared" si="1212"/>
        <v>0</v>
      </c>
      <c r="P3372" s="3">
        <f t="shared" si="1212"/>
        <v>0</v>
      </c>
      <c r="Q3372" s="3">
        <f t="shared" si="1212"/>
        <v>0</v>
      </c>
      <c r="R3372" s="3">
        <f t="shared" si="1212"/>
        <v>0</v>
      </c>
      <c r="S3372" s="3">
        <f t="shared" si="1212"/>
        <v>0</v>
      </c>
      <c r="T3372" s="3">
        <f t="shared" si="1212"/>
        <v>0</v>
      </c>
      <c r="U3372" s="3">
        <f t="shared" si="1212"/>
        <v>0</v>
      </c>
      <c r="V3372" s="3">
        <f t="shared" si="1212"/>
        <v>0</v>
      </c>
      <c r="W3372" s="3">
        <f t="shared" si="1212"/>
        <v>0</v>
      </c>
      <c r="X3372" s="3">
        <f t="shared" si="1212"/>
        <v>0</v>
      </c>
      <c r="Y3372" s="3">
        <f t="shared" si="1212"/>
        <v>0</v>
      </c>
      <c r="Z3372" s="3">
        <f t="shared" si="1212"/>
        <v>0</v>
      </c>
      <c r="AA3372" s="3">
        <f t="shared" si="1212"/>
        <v>0</v>
      </c>
      <c r="AB3372" s="3">
        <f t="shared" si="1212"/>
        <v>0</v>
      </c>
      <c r="AC3372" s="3">
        <f t="shared" si="1212"/>
        <v>0</v>
      </c>
      <c r="AD3372" s="3">
        <f t="shared" si="1212"/>
        <v>0</v>
      </c>
      <c r="AE3372" s="3">
        <f t="shared" si="1212"/>
        <v>0</v>
      </c>
      <c r="AF3372" s="3">
        <f t="shared" si="1212"/>
        <v>0</v>
      </c>
      <c r="AG3372" s="3">
        <f t="shared" si="1212"/>
        <v>0</v>
      </c>
      <c r="AH3372" s="3">
        <f t="shared" si="1212"/>
        <v>0</v>
      </c>
      <c r="AI3372" s="3">
        <f t="shared" si="1212"/>
        <v>0</v>
      </c>
      <c r="AJ3372" s="3">
        <f t="shared" si="1212"/>
        <v>0</v>
      </c>
      <c r="AK3372" s="3">
        <f t="shared" si="1212"/>
        <v>0</v>
      </c>
      <c r="AL3372" s="3">
        <f t="shared" si="1212"/>
        <v>0</v>
      </c>
      <c r="AM3372" s="3">
        <f t="shared" si="1212"/>
        <v>0</v>
      </c>
      <c r="AN3372" s="3">
        <f t="shared" si="1212"/>
        <v>0</v>
      </c>
      <c r="AO3372" s="3">
        <f t="shared" si="1212"/>
        <v>0</v>
      </c>
      <c r="AP3372" s="3">
        <f t="shared" si="1212"/>
        <v>0</v>
      </c>
      <c r="AQ3372" s="3">
        <f t="shared" si="1212"/>
        <v>0</v>
      </c>
      <c r="AR3372" s="3">
        <f t="shared" si="1212"/>
        <v>0</v>
      </c>
      <c r="AS3372" s="3">
        <f t="shared" si="1212"/>
        <v>0</v>
      </c>
      <c r="AT3372" s="3">
        <f t="shared" si="1212"/>
        <v>0</v>
      </c>
      <c r="AU3372" s="3">
        <f t="shared" si="1212"/>
        <v>0</v>
      </c>
      <c r="AV3372" s="3">
        <f t="shared" si="1212"/>
        <v>3.4536328795836231</v>
      </c>
      <c r="AW3372" s="3">
        <f t="shared" si="1212"/>
        <v>6.8371361474177954</v>
      </c>
      <c r="AX3372" s="3"/>
    </row>
    <row r="3373" spans="3:50">
      <c r="C3373" s="10" t="s">
        <v>1</v>
      </c>
      <c r="D3373" s="9"/>
      <c r="E3373" s="8"/>
      <c r="F3373" s="3">
        <f t="shared" si="1212"/>
        <v>0</v>
      </c>
      <c r="G3373" s="3">
        <f t="shared" si="1212"/>
        <v>0</v>
      </c>
      <c r="H3373" s="3">
        <f t="shared" si="1212"/>
        <v>0</v>
      </c>
      <c r="I3373" s="3">
        <f t="shared" si="1212"/>
        <v>0</v>
      </c>
      <c r="J3373" s="3">
        <f t="shared" si="1212"/>
        <v>0</v>
      </c>
      <c r="K3373" s="3">
        <f t="shared" si="1212"/>
        <v>0</v>
      </c>
      <c r="L3373" s="3">
        <f t="shared" si="1212"/>
        <v>0</v>
      </c>
      <c r="M3373" s="3">
        <f t="shared" si="1212"/>
        <v>0</v>
      </c>
      <c r="N3373" s="3">
        <f t="shared" si="1212"/>
        <v>0</v>
      </c>
      <c r="O3373" s="3">
        <f t="shared" si="1212"/>
        <v>0</v>
      </c>
      <c r="P3373" s="3">
        <f t="shared" si="1212"/>
        <v>0</v>
      </c>
      <c r="Q3373" s="3">
        <f t="shared" si="1212"/>
        <v>0</v>
      </c>
      <c r="R3373" s="3">
        <f t="shared" si="1212"/>
        <v>0</v>
      </c>
      <c r="S3373" s="3">
        <f t="shared" si="1212"/>
        <v>0</v>
      </c>
      <c r="T3373" s="3">
        <f t="shared" si="1212"/>
        <v>0</v>
      </c>
      <c r="U3373" s="3">
        <f t="shared" si="1212"/>
        <v>0</v>
      </c>
      <c r="V3373" s="3">
        <f t="shared" si="1212"/>
        <v>0</v>
      </c>
      <c r="W3373" s="3">
        <f t="shared" si="1212"/>
        <v>0</v>
      </c>
      <c r="X3373" s="3">
        <f t="shared" si="1212"/>
        <v>0</v>
      </c>
      <c r="Y3373" s="3">
        <f t="shared" si="1212"/>
        <v>0</v>
      </c>
      <c r="Z3373" s="3">
        <f t="shared" si="1212"/>
        <v>0</v>
      </c>
      <c r="AA3373" s="3">
        <f t="shared" si="1212"/>
        <v>0</v>
      </c>
      <c r="AB3373" s="3">
        <f t="shared" si="1212"/>
        <v>0</v>
      </c>
      <c r="AC3373" s="3">
        <f t="shared" si="1212"/>
        <v>0</v>
      </c>
      <c r="AD3373" s="3">
        <f t="shared" si="1212"/>
        <v>0</v>
      </c>
      <c r="AE3373" s="3">
        <f t="shared" si="1212"/>
        <v>0</v>
      </c>
      <c r="AF3373" s="3">
        <f t="shared" si="1212"/>
        <v>0</v>
      </c>
      <c r="AG3373" s="3">
        <f t="shared" si="1212"/>
        <v>0</v>
      </c>
      <c r="AH3373" s="3">
        <f t="shared" si="1212"/>
        <v>0</v>
      </c>
      <c r="AI3373" s="3">
        <f t="shared" si="1212"/>
        <v>0</v>
      </c>
      <c r="AJ3373" s="3">
        <f t="shared" si="1212"/>
        <v>0</v>
      </c>
      <c r="AK3373" s="3">
        <f t="shared" si="1212"/>
        <v>0</v>
      </c>
      <c r="AL3373" s="3">
        <f t="shared" si="1212"/>
        <v>0</v>
      </c>
      <c r="AM3373" s="3">
        <f t="shared" si="1212"/>
        <v>0</v>
      </c>
      <c r="AN3373" s="3">
        <f t="shared" si="1212"/>
        <v>0</v>
      </c>
      <c r="AO3373" s="3">
        <f t="shared" si="1212"/>
        <v>0</v>
      </c>
      <c r="AP3373" s="3">
        <f t="shared" si="1212"/>
        <v>0</v>
      </c>
      <c r="AQ3373" s="3">
        <f t="shared" si="1212"/>
        <v>0</v>
      </c>
      <c r="AR3373" s="3">
        <f t="shared" si="1212"/>
        <v>0</v>
      </c>
      <c r="AS3373" s="3">
        <f t="shared" si="1212"/>
        <v>0</v>
      </c>
      <c r="AT3373" s="3">
        <f t="shared" si="1212"/>
        <v>0</v>
      </c>
      <c r="AU3373" s="3">
        <f t="shared" si="1212"/>
        <v>0</v>
      </c>
      <c r="AV3373" s="3">
        <f t="shared" si="1212"/>
        <v>3.4571169716514514</v>
      </c>
      <c r="AW3373" s="3">
        <f t="shared" si="1212"/>
        <v>6.9931452879024079</v>
      </c>
      <c r="AX3373" s="3"/>
    </row>
    <row r="3374" spans="3:50">
      <c r="C3374" s="7" t="s">
        <v>0</v>
      </c>
      <c r="D3374" s="6"/>
      <c r="E3374" s="5"/>
      <c r="F3374" s="4">
        <f t="shared" si="1212"/>
        <v>0</v>
      </c>
      <c r="G3374" s="4">
        <f t="shared" si="1212"/>
        <v>0</v>
      </c>
      <c r="H3374" s="4">
        <f t="shared" si="1212"/>
        <v>0</v>
      </c>
      <c r="I3374" s="4">
        <f t="shared" si="1212"/>
        <v>0</v>
      </c>
      <c r="J3374" s="4">
        <f t="shared" si="1212"/>
        <v>0</v>
      </c>
      <c r="K3374" s="4">
        <f t="shared" si="1212"/>
        <v>0</v>
      </c>
      <c r="L3374" s="4">
        <f t="shared" si="1212"/>
        <v>0</v>
      </c>
      <c r="M3374" s="4">
        <f t="shared" si="1212"/>
        <v>0</v>
      </c>
      <c r="N3374" s="4">
        <f t="shared" si="1212"/>
        <v>0</v>
      </c>
      <c r="O3374" s="4">
        <f t="shared" si="1212"/>
        <v>0</v>
      </c>
      <c r="P3374" s="4">
        <f t="shared" si="1212"/>
        <v>0</v>
      </c>
      <c r="Q3374" s="4">
        <f t="shared" si="1212"/>
        <v>0</v>
      </c>
      <c r="R3374" s="4">
        <f t="shared" si="1212"/>
        <v>0</v>
      </c>
      <c r="S3374" s="4">
        <f t="shared" si="1212"/>
        <v>0</v>
      </c>
      <c r="T3374" s="4">
        <f t="shared" si="1212"/>
        <v>0</v>
      </c>
      <c r="U3374" s="4">
        <f t="shared" si="1212"/>
        <v>0</v>
      </c>
      <c r="V3374" s="4">
        <f t="shared" si="1212"/>
        <v>0</v>
      </c>
      <c r="W3374" s="4">
        <f t="shared" si="1212"/>
        <v>0</v>
      </c>
      <c r="X3374" s="4">
        <f t="shared" si="1212"/>
        <v>0</v>
      </c>
      <c r="Y3374" s="4">
        <f t="shared" si="1212"/>
        <v>0</v>
      </c>
      <c r="Z3374" s="4">
        <f t="shared" si="1212"/>
        <v>0</v>
      </c>
      <c r="AA3374" s="4">
        <f t="shared" si="1212"/>
        <v>0</v>
      </c>
      <c r="AB3374" s="4">
        <f t="shared" si="1212"/>
        <v>0</v>
      </c>
      <c r="AC3374" s="4">
        <f t="shared" si="1212"/>
        <v>0</v>
      </c>
      <c r="AD3374" s="4">
        <f t="shared" si="1212"/>
        <v>0</v>
      </c>
      <c r="AE3374" s="4">
        <f t="shared" si="1212"/>
        <v>0</v>
      </c>
      <c r="AF3374" s="4">
        <f t="shared" si="1212"/>
        <v>0</v>
      </c>
      <c r="AG3374" s="4">
        <f t="shared" si="1212"/>
        <v>0</v>
      </c>
      <c r="AH3374" s="4">
        <f t="shared" si="1212"/>
        <v>0</v>
      </c>
      <c r="AI3374" s="4">
        <f t="shared" si="1212"/>
        <v>0</v>
      </c>
      <c r="AJ3374" s="4">
        <f t="shared" si="1212"/>
        <v>0</v>
      </c>
      <c r="AK3374" s="4">
        <f t="shared" si="1212"/>
        <v>0</v>
      </c>
      <c r="AL3374" s="4">
        <f t="shared" si="1212"/>
        <v>0</v>
      </c>
      <c r="AM3374" s="4">
        <f t="shared" si="1212"/>
        <v>0</v>
      </c>
      <c r="AN3374" s="4">
        <f t="shared" si="1212"/>
        <v>0</v>
      </c>
      <c r="AO3374" s="4">
        <f t="shared" si="1212"/>
        <v>0</v>
      </c>
      <c r="AP3374" s="4">
        <f t="shared" si="1212"/>
        <v>0</v>
      </c>
      <c r="AQ3374" s="4">
        <f t="shared" si="1212"/>
        <v>0</v>
      </c>
      <c r="AR3374" s="4">
        <f t="shared" si="1212"/>
        <v>0</v>
      </c>
      <c r="AS3374" s="4">
        <f t="shared" si="1212"/>
        <v>0</v>
      </c>
      <c r="AT3374" s="4">
        <f t="shared" si="1212"/>
        <v>0</v>
      </c>
      <c r="AU3374" s="4">
        <f t="shared" si="1212"/>
        <v>0</v>
      </c>
      <c r="AV3374" s="4">
        <f t="shared" si="1212"/>
        <v>0</v>
      </c>
      <c r="AW3374" s="4">
        <f t="shared" si="1212"/>
        <v>0</v>
      </c>
      <c r="AX3374" s="3"/>
    </row>
    <row r="3375" spans="3:50">
      <c r="C3375" s="14">
        <v>44</v>
      </c>
      <c r="D3375" s="13"/>
      <c r="E3375" s="12"/>
      <c r="F3375" s="11">
        <f t="shared" ref="F3375:AW3375" si="1213">SUM(F3376:F3380)</f>
        <v>0</v>
      </c>
      <c r="G3375" s="11">
        <f t="shared" si="1213"/>
        <v>0</v>
      </c>
      <c r="H3375" s="11">
        <f t="shared" si="1213"/>
        <v>0</v>
      </c>
      <c r="I3375" s="11">
        <f t="shared" si="1213"/>
        <v>0</v>
      </c>
      <c r="J3375" s="11">
        <f t="shared" si="1213"/>
        <v>0</v>
      </c>
      <c r="K3375" s="11">
        <f t="shared" si="1213"/>
        <v>0</v>
      </c>
      <c r="L3375" s="11">
        <f t="shared" si="1213"/>
        <v>0</v>
      </c>
      <c r="M3375" s="11">
        <f t="shared" si="1213"/>
        <v>0</v>
      </c>
      <c r="N3375" s="11">
        <f t="shared" si="1213"/>
        <v>0</v>
      </c>
      <c r="O3375" s="11">
        <f t="shared" si="1213"/>
        <v>0</v>
      </c>
      <c r="P3375" s="11">
        <f t="shared" si="1213"/>
        <v>0</v>
      </c>
      <c r="Q3375" s="11">
        <f t="shared" si="1213"/>
        <v>0</v>
      </c>
      <c r="R3375" s="11">
        <f t="shared" si="1213"/>
        <v>0</v>
      </c>
      <c r="S3375" s="11">
        <f t="shared" si="1213"/>
        <v>0</v>
      </c>
      <c r="T3375" s="11">
        <f t="shared" si="1213"/>
        <v>0</v>
      </c>
      <c r="U3375" s="11">
        <f t="shared" si="1213"/>
        <v>0</v>
      </c>
      <c r="V3375" s="11">
        <f t="shared" si="1213"/>
        <v>0</v>
      </c>
      <c r="W3375" s="11">
        <f t="shared" si="1213"/>
        <v>0</v>
      </c>
      <c r="X3375" s="11">
        <f t="shared" si="1213"/>
        <v>0</v>
      </c>
      <c r="Y3375" s="11">
        <f t="shared" si="1213"/>
        <v>0</v>
      </c>
      <c r="Z3375" s="11">
        <f t="shared" si="1213"/>
        <v>0</v>
      </c>
      <c r="AA3375" s="11">
        <f t="shared" si="1213"/>
        <v>0</v>
      </c>
      <c r="AB3375" s="11">
        <f t="shared" si="1213"/>
        <v>0</v>
      </c>
      <c r="AC3375" s="11">
        <f t="shared" si="1213"/>
        <v>0</v>
      </c>
      <c r="AD3375" s="11">
        <f t="shared" si="1213"/>
        <v>0</v>
      </c>
      <c r="AE3375" s="11">
        <f t="shared" si="1213"/>
        <v>0</v>
      </c>
      <c r="AF3375" s="11">
        <f t="shared" si="1213"/>
        <v>0</v>
      </c>
      <c r="AG3375" s="11">
        <f t="shared" si="1213"/>
        <v>0</v>
      </c>
      <c r="AH3375" s="11">
        <f t="shared" si="1213"/>
        <v>0</v>
      </c>
      <c r="AI3375" s="11">
        <f t="shared" si="1213"/>
        <v>0</v>
      </c>
      <c r="AJ3375" s="11">
        <f t="shared" si="1213"/>
        <v>0</v>
      </c>
      <c r="AK3375" s="11">
        <f t="shared" si="1213"/>
        <v>0</v>
      </c>
      <c r="AL3375" s="11">
        <f t="shared" si="1213"/>
        <v>0</v>
      </c>
      <c r="AM3375" s="11">
        <f t="shared" si="1213"/>
        <v>0</v>
      </c>
      <c r="AN3375" s="11">
        <f t="shared" si="1213"/>
        <v>0</v>
      </c>
      <c r="AO3375" s="11">
        <f t="shared" si="1213"/>
        <v>0</v>
      </c>
      <c r="AP3375" s="11">
        <f t="shared" si="1213"/>
        <v>0</v>
      </c>
      <c r="AQ3375" s="11">
        <f t="shared" si="1213"/>
        <v>0</v>
      </c>
      <c r="AR3375" s="11">
        <f t="shared" si="1213"/>
        <v>0</v>
      </c>
      <c r="AS3375" s="11">
        <f t="shared" si="1213"/>
        <v>0</v>
      </c>
      <c r="AT3375" s="11">
        <f t="shared" si="1213"/>
        <v>0</v>
      </c>
      <c r="AU3375" s="11">
        <f t="shared" si="1213"/>
        <v>0</v>
      </c>
      <c r="AV3375" s="11">
        <f t="shared" si="1213"/>
        <v>0</v>
      </c>
      <c r="AW3375" s="11">
        <f t="shared" si="1213"/>
        <v>5.7074456050655566</v>
      </c>
      <c r="AX3375" s="11"/>
    </row>
    <row r="3376" spans="3:50">
      <c r="C3376" s="10" t="s">
        <v>4</v>
      </c>
      <c r="D3376" s="9"/>
      <c r="E3376" s="8"/>
      <c r="F3376" s="3">
        <f t="shared" ref="F3376:AW3380" si="1214">F2816*F424</f>
        <v>0</v>
      </c>
      <c r="G3376" s="3">
        <f t="shared" si="1214"/>
        <v>0</v>
      </c>
      <c r="H3376" s="3">
        <f t="shared" si="1214"/>
        <v>0</v>
      </c>
      <c r="I3376" s="3">
        <f t="shared" si="1214"/>
        <v>0</v>
      </c>
      <c r="J3376" s="3">
        <f t="shared" si="1214"/>
        <v>0</v>
      </c>
      <c r="K3376" s="3">
        <f t="shared" si="1214"/>
        <v>0</v>
      </c>
      <c r="L3376" s="3">
        <f t="shared" si="1214"/>
        <v>0</v>
      </c>
      <c r="M3376" s="3">
        <f t="shared" si="1214"/>
        <v>0</v>
      </c>
      <c r="N3376" s="3">
        <f t="shared" si="1214"/>
        <v>0</v>
      </c>
      <c r="O3376" s="3">
        <f t="shared" si="1214"/>
        <v>0</v>
      </c>
      <c r="P3376" s="3">
        <f t="shared" si="1214"/>
        <v>0</v>
      </c>
      <c r="Q3376" s="3">
        <f t="shared" si="1214"/>
        <v>0</v>
      </c>
      <c r="R3376" s="3">
        <f t="shared" si="1214"/>
        <v>0</v>
      </c>
      <c r="S3376" s="3">
        <f t="shared" si="1214"/>
        <v>0</v>
      </c>
      <c r="T3376" s="3">
        <f t="shared" si="1214"/>
        <v>0</v>
      </c>
      <c r="U3376" s="3">
        <f t="shared" si="1214"/>
        <v>0</v>
      </c>
      <c r="V3376" s="3">
        <f t="shared" si="1214"/>
        <v>0</v>
      </c>
      <c r="W3376" s="3">
        <f t="shared" si="1214"/>
        <v>0</v>
      </c>
      <c r="X3376" s="3">
        <f t="shared" si="1214"/>
        <v>0</v>
      </c>
      <c r="Y3376" s="3">
        <f t="shared" si="1214"/>
        <v>0</v>
      </c>
      <c r="Z3376" s="3">
        <f t="shared" si="1214"/>
        <v>0</v>
      </c>
      <c r="AA3376" s="3">
        <f t="shared" si="1214"/>
        <v>0</v>
      </c>
      <c r="AB3376" s="3">
        <f t="shared" si="1214"/>
        <v>0</v>
      </c>
      <c r="AC3376" s="3">
        <f t="shared" si="1214"/>
        <v>0</v>
      </c>
      <c r="AD3376" s="3">
        <f t="shared" si="1214"/>
        <v>0</v>
      </c>
      <c r="AE3376" s="3">
        <f t="shared" si="1214"/>
        <v>0</v>
      </c>
      <c r="AF3376" s="3">
        <f t="shared" si="1214"/>
        <v>0</v>
      </c>
      <c r="AG3376" s="3">
        <f t="shared" si="1214"/>
        <v>0</v>
      </c>
      <c r="AH3376" s="3">
        <f t="shared" si="1214"/>
        <v>0</v>
      </c>
      <c r="AI3376" s="3">
        <f t="shared" si="1214"/>
        <v>0</v>
      </c>
      <c r="AJ3376" s="3">
        <f t="shared" si="1214"/>
        <v>0</v>
      </c>
      <c r="AK3376" s="3">
        <f t="shared" si="1214"/>
        <v>0</v>
      </c>
      <c r="AL3376" s="3">
        <f t="shared" si="1214"/>
        <v>0</v>
      </c>
      <c r="AM3376" s="3">
        <f t="shared" si="1214"/>
        <v>0</v>
      </c>
      <c r="AN3376" s="3">
        <f t="shared" si="1214"/>
        <v>0</v>
      </c>
      <c r="AO3376" s="3">
        <f t="shared" si="1214"/>
        <v>0</v>
      </c>
      <c r="AP3376" s="3">
        <f t="shared" si="1214"/>
        <v>0</v>
      </c>
      <c r="AQ3376" s="3">
        <f t="shared" si="1214"/>
        <v>0</v>
      </c>
      <c r="AR3376" s="3">
        <f t="shared" si="1214"/>
        <v>0</v>
      </c>
      <c r="AS3376" s="3">
        <f t="shared" si="1214"/>
        <v>0</v>
      </c>
      <c r="AT3376" s="3">
        <f t="shared" si="1214"/>
        <v>0</v>
      </c>
      <c r="AU3376" s="3">
        <f t="shared" si="1214"/>
        <v>0</v>
      </c>
      <c r="AV3376" s="3">
        <f t="shared" si="1214"/>
        <v>0</v>
      </c>
      <c r="AW3376" s="3">
        <f t="shared" si="1214"/>
        <v>0</v>
      </c>
      <c r="AX3376" s="3"/>
    </row>
    <row r="3377" spans="3:50">
      <c r="C3377" s="10" t="s">
        <v>3</v>
      </c>
      <c r="D3377" s="9"/>
      <c r="E3377" s="8"/>
      <c r="F3377" s="3">
        <f t="shared" si="1214"/>
        <v>0</v>
      </c>
      <c r="G3377" s="3">
        <f t="shared" si="1214"/>
        <v>0</v>
      </c>
      <c r="H3377" s="3">
        <f t="shared" si="1214"/>
        <v>0</v>
      </c>
      <c r="I3377" s="3">
        <f t="shared" si="1214"/>
        <v>0</v>
      </c>
      <c r="J3377" s="3">
        <f t="shared" si="1214"/>
        <v>0</v>
      </c>
      <c r="K3377" s="3">
        <f t="shared" si="1214"/>
        <v>0</v>
      </c>
      <c r="L3377" s="3">
        <f t="shared" si="1214"/>
        <v>0</v>
      </c>
      <c r="M3377" s="3">
        <f t="shared" si="1214"/>
        <v>0</v>
      </c>
      <c r="N3377" s="3">
        <f t="shared" si="1214"/>
        <v>0</v>
      </c>
      <c r="O3377" s="3">
        <f t="shared" si="1214"/>
        <v>0</v>
      </c>
      <c r="P3377" s="3">
        <f t="shared" si="1214"/>
        <v>0</v>
      </c>
      <c r="Q3377" s="3">
        <f t="shared" si="1214"/>
        <v>0</v>
      </c>
      <c r="R3377" s="3">
        <f t="shared" si="1214"/>
        <v>0</v>
      </c>
      <c r="S3377" s="3">
        <f t="shared" si="1214"/>
        <v>0</v>
      </c>
      <c r="T3377" s="3">
        <f t="shared" si="1214"/>
        <v>0</v>
      </c>
      <c r="U3377" s="3">
        <f t="shared" si="1214"/>
        <v>0</v>
      </c>
      <c r="V3377" s="3">
        <f t="shared" si="1214"/>
        <v>0</v>
      </c>
      <c r="W3377" s="3">
        <f t="shared" si="1214"/>
        <v>0</v>
      </c>
      <c r="X3377" s="3">
        <f t="shared" si="1214"/>
        <v>0</v>
      </c>
      <c r="Y3377" s="3">
        <f t="shared" si="1214"/>
        <v>0</v>
      </c>
      <c r="Z3377" s="3">
        <f t="shared" si="1214"/>
        <v>0</v>
      </c>
      <c r="AA3377" s="3">
        <f t="shared" si="1214"/>
        <v>0</v>
      </c>
      <c r="AB3377" s="3">
        <f t="shared" si="1214"/>
        <v>0</v>
      </c>
      <c r="AC3377" s="3">
        <f t="shared" si="1214"/>
        <v>0</v>
      </c>
      <c r="AD3377" s="3">
        <f t="shared" si="1214"/>
        <v>0</v>
      </c>
      <c r="AE3377" s="3">
        <f t="shared" si="1214"/>
        <v>0</v>
      </c>
      <c r="AF3377" s="3">
        <f t="shared" si="1214"/>
        <v>0</v>
      </c>
      <c r="AG3377" s="3">
        <f t="shared" si="1214"/>
        <v>0</v>
      </c>
      <c r="AH3377" s="3">
        <f t="shared" si="1214"/>
        <v>0</v>
      </c>
      <c r="AI3377" s="3">
        <f t="shared" si="1214"/>
        <v>0</v>
      </c>
      <c r="AJ3377" s="3">
        <f t="shared" si="1214"/>
        <v>0</v>
      </c>
      <c r="AK3377" s="3">
        <f t="shared" si="1214"/>
        <v>0</v>
      </c>
      <c r="AL3377" s="3">
        <f t="shared" si="1214"/>
        <v>0</v>
      </c>
      <c r="AM3377" s="3">
        <f t="shared" si="1214"/>
        <v>0</v>
      </c>
      <c r="AN3377" s="3">
        <f t="shared" si="1214"/>
        <v>0</v>
      </c>
      <c r="AO3377" s="3">
        <f t="shared" si="1214"/>
        <v>0</v>
      </c>
      <c r="AP3377" s="3">
        <f t="shared" si="1214"/>
        <v>0</v>
      </c>
      <c r="AQ3377" s="3">
        <f t="shared" si="1214"/>
        <v>0</v>
      </c>
      <c r="AR3377" s="3">
        <f t="shared" si="1214"/>
        <v>0</v>
      </c>
      <c r="AS3377" s="3">
        <f t="shared" si="1214"/>
        <v>0</v>
      </c>
      <c r="AT3377" s="3">
        <f t="shared" si="1214"/>
        <v>0</v>
      </c>
      <c r="AU3377" s="3">
        <f t="shared" si="1214"/>
        <v>0</v>
      </c>
      <c r="AV3377" s="3">
        <f t="shared" si="1214"/>
        <v>0</v>
      </c>
      <c r="AW3377" s="3">
        <f t="shared" si="1214"/>
        <v>0</v>
      </c>
      <c r="AX3377" s="3"/>
    </row>
    <row r="3378" spans="3:50">
      <c r="C3378" s="10" t="s">
        <v>2</v>
      </c>
      <c r="D3378" s="9"/>
      <c r="E3378" s="8"/>
      <c r="F3378" s="3">
        <f t="shared" si="1214"/>
        <v>0</v>
      </c>
      <c r="G3378" s="3">
        <f t="shared" si="1214"/>
        <v>0</v>
      </c>
      <c r="H3378" s="3">
        <f t="shared" si="1214"/>
        <v>0</v>
      </c>
      <c r="I3378" s="3">
        <f t="shared" si="1214"/>
        <v>0</v>
      </c>
      <c r="J3378" s="3">
        <f t="shared" si="1214"/>
        <v>0</v>
      </c>
      <c r="K3378" s="3">
        <f t="shared" si="1214"/>
        <v>0</v>
      </c>
      <c r="L3378" s="3">
        <f t="shared" si="1214"/>
        <v>0</v>
      </c>
      <c r="M3378" s="3">
        <f t="shared" si="1214"/>
        <v>0</v>
      </c>
      <c r="N3378" s="3">
        <f t="shared" si="1214"/>
        <v>0</v>
      </c>
      <c r="O3378" s="3">
        <f t="shared" si="1214"/>
        <v>0</v>
      </c>
      <c r="P3378" s="3">
        <f t="shared" si="1214"/>
        <v>0</v>
      </c>
      <c r="Q3378" s="3">
        <f t="shared" si="1214"/>
        <v>0</v>
      </c>
      <c r="R3378" s="3">
        <f t="shared" si="1214"/>
        <v>0</v>
      </c>
      <c r="S3378" s="3">
        <f t="shared" si="1214"/>
        <v>0</v>
      </c>
      <c r="T3378" s="3">
        <f t="shared" si="1214"/>
        <v>0</v>
      </c>
      <c r="U3378" s="3">
        <f t="shared" si="1214"/>
        <v>0</v>
      </c>
      <c r="V3378" s="3">
        <f t="shared" si="1214"/>
        <v>0</v>
      </c>
      <c r="W3378" s="3">
        <f t="shared" si="1214"/>
        <v>0</v>
      </c>
      <c r="X3378" s="3">
        <f t="shared" si="1214"/>
        <v>0</v>
      </c>
      <c r="Y3378" s="3">
        <f t="shared" si="1214"/>
        <v>0</v>
      </c>
      <c r="Z3378" s="3">
        <f t="shared" si="1214"/>
        <v>0</v>
      </c>
      <c r="AA3378" s="3">
        <f t="shared" si="1214"/>
        <v>0</v>
      </c>
      <c r="AB3378" s="3">
        <f t="shared" si="1214"/>
        <v>0</v>
      </c>
      <c r="AC3378" s="3">
        <f t="shared" si="1214"/>
        <v>0</v>
      </c>
      <c r="AD3378" s="3">
        <f t="shared" si="1214"/>
        <v>0</v>
      </c>
      <c r="AE3378" s="3">
        <f t="shared" si="1214"/>
        <v>0</v>
      </c>
      <c r="AF3378" s="3">
        <f t="shared" si="1214"/>
        <v>0</v>
      </c>
      <c r="AG3378" s="3">
        <f t="shared" si="1214"/>
        <v>0</v>
      </c>
      <c r="AH3378" s="3">
        <f t="shared" si="1214"/>
        <v>0</v>
      </c>
      <c r="AI3378" s="3">
        <f t="shared" si="1214"/>
        <v>0</v>
      </c>
      <c r="AJ3378" s="3">
        <f t="shared" si="1214"/>
        <v>0</v>
      </c>
      <c r="AK3378" s="3">
        <f t="shared" si="1214"/>
        <v>0</v>
      </c>
      <c r="AL3378" s="3">
        <f t="shared" si="1214"/>
        <v>0</v>
      </c>
      <c r="AM3378" s="3">
        <f t="shared" si="1214"/>
        <v>0</v>
      </c>
      <c r="AN3378" s="3">
        <f t="shared" si="1214"/>
        <v>0</v>
      </c>
      <c r="AO3378" s="3">
        <f t="shared" si="1214"/>
        <v>0</v>
      </c>
      <c r="AP3378" s="3">
        <f t="shared" si="1214"/>
        <v>0</v>
      </c>
      <c r="AQ3378" s="3">
        <f t="shared" si="1214"/>
        <v>0</v>
      </c>
      <c r="AR3378" s="3">
        <f t="shared" si="1214"/>
        <v>0</v>
      </c>
      <c r="AS3378" s="3">
        <f t="shared" si="1214"/>
        <v>0</v>
      </c>
      <c r="AT3378" s="3">
        <f t="shared" si="1214"/>
        <v>0</v>
      </c>
      <c r="AU3378" s="3">
        <f t="shared" si="1214"/>
        <v>0</v>
      </c>
      <c r="AV3378" s="3">
        <f t="shared" si="1214"/>
        <v>0</v>
      </c>
      <c r="AW3378" s="3">
        <f t="shared" si="1214"/>
        <v>2.8590441788866143</v>
      </c>
      <c r="AX3378" s="3"/>
    </row>
    <row r="3379" spans="3:50">
      <c r="C3379" s="10" t="s">
        <v>1</v>
      </c>
      <c r="D3379" s="9"/>
      <c r="E3379" s="8"/>
      <c r="F3379" s="3">
        <f t="shared" si="1214"/>
        <v>0</v>
      </c>
      <c r="G3379" s="3">
        <f t="shared" si="1214"/>
        <v>0</v>
      </c>
      <c r="H3379" s="3">
        <f t="shared" si="1214"/>
        <v>0</v>
      </c>
      <c r="I3379" s="3">
        <f t="shared" si="1214"/>
        <v>0</v>
      </c>
      <c r="J3379" s="3">
        <f t="shared" si="1214"/>
        <v>0</v>
      </c>
      <c r="K3379" s="3">
        <f t="shared" si="1214"/>
        <v>0</v>
      </c>
      <c r="L3379" s="3">
        <f t="shared" si="1214"/>
        <v>0</v>
      </c>
      <c r="M3379" s="3">
        <f t="shared" si="1214"/>
        <v>0</v>
      </c>
      <c r="N3379" s="3">
        <f t="shared" si="1214"/>
        <v>0</v>
      </c>
      <c r="O3379" s="3">
        <f t="shared" si="1214"/>
        <v>0</v>
      </c>
      <c r="P3379" s="3">
        <f t="shared" si="1214"/>
        <v>0</v>
      </c>
      <c r="Q3379" s="3">
        <f t="shared" si="1214"/>
        <v>0</v>
      </c>
      <c r="R3379" s="3">
        <f t="shared" si="1214"/>
        <v>0</v>
      </c>
      <c r="S3379" s="3">
        <f t="shared" si="1214"/>
        <v>0</v>
      </c>
      <c r="T3379" s="3">
        <f t="shared" si="1214"/>
        <v>0</v>
      </c>
      <c r="U3379" s="3">
        <f t="shared" si="1214"/>
        <v>0</v>
      </c>
      <c r="V3379" s="3">
        <f t="shared" si="1214"/>
        <v>0</v>
      </c>
      <c r="W3379" s="3">
        <f t="shared" si="1214"/>
        <v>0</v>
      </c>
      <c r="X3379" s="3">
        <f t="shared" si="1214"/>
        <v>0</v>
      </c>
      <c r="Y3379" s="3">
        <f t="shared" si="1214"/>
        <v>0</v>
      </c>
      <c r="Z3379" s="3">
        <f t="shared" si="1214"/>
        <v>0</v>
      </c>
      <c r="AA3379" s="3">
        <f t="shared" si="1214"/>
        <v>0</v>
      </c>
      <c r="AB3379" s="3">
        <f t="shared" si="1214"/>
        <v>0</v>
      </c>
      <c r="AC3379" s="3">
        <f t="shared" si="1214"/>
        <v>0</v>
      </c>
      <c r="AD3379" s="3">
        <f t="shared" si="1214"/>
        <v>0</v>
      </c>
      <c r="AE3379" s="3">
        <f t="shared" si="1214"/>
        <v>0</v>
      </c>
      <c r="AF3379" s="3">
        <f t="shared" si="1214"/>
        <v>0</v>
      </c>
      <c r="AG3379" s="3">
        <f t="shared" si="1214"/>
        <v>0</v>
      </c>
      <c r="AH3379" s="3">
        <f t="shared" si="1214"/>
        <v>0</v>
      </c>
      <c r="AI3379" s="3">
        <f t="shared" si="1214"/>
        <v>0</v>
      </c>
      <c r="AJ3379" s="3">
        <f t="shared" si="1214"/>
        <v>0</v>
      </c>
      <c r="AK3379" s="3">
        <f t="shared" si="1214"/>
        <v>0</v>
      </c>
      <c r="AL3379" s="3">
        <f t="shared" si="1214"/>
        <v>0</v>
      </c>
      <c r="AM3379" s="3">
        <f t="shared" si="1214"/>
        <v>0</v>
      </c>
      <c r="AN3379" s="3">
        <f t="shared" si="1214"/>
        <v>0</v>
      </c>
      <c r="AO3379" s="3">
        <f t="shared" si="1214"/>
        <v>0</v>
      </c>
      <c r="AP3379" s="3">
        <f t="shared" si="1214"/>
        <v>0</v>
      </c>
      <c r="AQ3379" s="3">
        <f t="shared" si="1214"/>
        <v>0</v>
      </c>
      <c r="AR3379" s="3">
        <f t="shared" si="1214"/>
        <v>0</v>
      </c>
      <c r="AS3379" s="3">
        <f t="shared" si="1214"/>
        <v>0</v>
      </c>
      <c r="AT3379" s="3">
        <f t="shared" si="1214"/>
        <v>0</v>
      </c>
      <c r="AU3379" s="3">
        <f t="shared" si="1214"/>
        <v>0</v>
      </c>
      <c r="AV3379" s="3">
        <f t="shared" si="1214"/>
        <v>0</v>
      </c>
      <c r="AW3379" s="3">
        <f t="shared" si="1214"/>
        <v>2.8484014261789419</v>
      </c>
      <c r="AX3379" s="3"/>
    </row>
    <row r="3380" spans="3:50">
      <c r="C3380" s="7" t="s">
        <v>0</v>
      </c>
      <c r="D3380" s="6"/>
      <c r="E3380" s="5"/>
      <c r="F3380" s="4">
        <f t="shared" si="1214"/>
        <v>0</v>
      </c>
      <c r="G3380" s="4">
        <f t="shared" si="1214"/>
        <v>0</v>
      </c>
      <c r="H3380" s="4">
        <f t="shared" si="1214"/>
        <v>0</v>
      </c>
      <c r="I3380" s="4">
        <f t="shared" si="1214"/>
        <v>0</v>
      </c>
      <c r="J3380" s="4">
        <f t="shared" si="1214"/>
        <v>0</v>
      </c>
      <c r="K3380" s="4">
        <f t="shared" si="1214"/>
        <v>0</v>
      </c>
      <c r="L3380" s="4">
        <f t="shared" si="1214"/>
        <v>0</v>
      </c>
      <c r="M3380" s="4">
        <f t="shared" si="1214"/>
        <v>0</v>
      </c>
      <c r="N3380" s="4">
        <f t="shared" si="1214"/>
        <v>0</v>
      </c>
      <c r="O3380" s="4">
        <f t="shared" si="1214"/>
        <v>0</v>
      </c>
      <c r="P3380" s="4">
        <f t="shared" si="1214"/>
        <v>0</v>
      </c>
      <c r="Q3380" s="4">
        <f t="shared" si="1214"/>
        <v>0</v>
      </c>
      <c r="R3380" s="4">
        <f t="shared" si="1214"/>
        <v>0</v>
      </c>
      <c r="S3380" s="4">
        <f t="shared" si="1214"/>
        <v>0</v>
      </c>
      <c r="T3380" s="4">
        <f t="shared" si="1214"/>
        <v>0</v>
      </c>
      <c r="U3380" s="4">
        <f t="shared" si="1214"/>
        <v>0</v>
      </c>
      <c r="V3380" s="4">
        <f t="shared" si="1214"/>
        <v>0</v>
      </c>
      <c r="W3380" s="4">
        <f t="shared" si="1214"/>
        <v>0</v>
      </c>
      <c r="X3380" s="4">
        <f t="shared" si="1214"/>
        <v>0</v>
      </c>
      <c r="Y3380" s="4">
        <f t="shared" si="1214"/>
        <v>0</v>
      </c>
      <c r="Z3380" s="4">
        <f t="shared" si="1214"/>
        <v>0</v>
      </c>
      <c r="AA3380" s="4">
        <f t="shared" si="1214"/>
        <v>0</v>
      </c>
      <c r="AB3380" s="4">
        <f t="shared" si="1214"/>
        <v>0</v>
      </c>
      <c r="AC3380" s="4">
        <f t="shared" si="1214"/>
        <v>0</v>
      </c>
      <c r="AD3380" s="4">
        <f t="shared" si="1214"/>
        <v>0</v>
      </c>
      <c r="AE3380" s="4">
        <f t="shared" si="1214"/>
        <v>0</v>
      </c>
      <c r="AF3380" s="4">
        <f t="shared" si="1214"/>
        <v>0</v>
      </c>
      <c r="AG3380" s="4">
        <f t="shared" si="1214"/>
        <v>0</v>
      </c>
      <c r="AH3380" s="4">
        <f t="shared" si="1214"/>
        <v>0</v>
      </c>
      <c r="AI3380" s="4">
        <f t="shared" si="1214"/>
        <v>0</v>
      </c>
      <c r="AJ3380" s="4">
        <f t="shared" si="1214"/>
        <v>0</v>
      </c>
      <c r="AK3380" s="4">
        <f t="shared" si="1214"/>
        <v>0</v>
      </c>
      <c r="AL3380" s="4">
        <f t="shared" si="1214"/>
        <v>0</v>
      </c>
      <c r="AM3380" s="4">
        <f t="shared" si="1214"/>
        <v>0</v>
      </c>
      <c r="AN3380" s="4">
        <f t="shared" si="1214"/>
        <v>0</v>
      </c>
      <c r="AO3380" s="4">
        <f t="shared" si="1214"/>
        <v>0</v>
      </c>
      <c r="AP3380" s="4">
        <f t="shared" si="1214"/>
        <v>0</v>
      </c>
      <c r="AQ3380" s="4">
        <f t="shared" si="1214"/>
        <v>0</v>
      </c>
      <c r="AR3380" s="4">
        <f t="shared" si="1214"/>
        <v>0</v>
      </c>
      <c r="AS3380" s="4">
        <f t="shared" si="1214"/>
        <v>0</v>
      </c>
      <c r="AT3380" s="4">
        <f t="shared" si="1214"/>
        <v>0</v>
      </c>
      <c r="AU3380" s="4">
        <f t="shared" si="1214"/>
        <v>0</v>
      </c>
      <c r="AV3380" s="4">
        <f t="shared" si="1214"/>
        <v>0</v>
      </c>
      <c r="AW3380" s="4">
        <f t="shared" si="1214"/>
        <v>0</v>
      </c>
      <c r="AX3380" s="3"/>
    </row>
    <row r="3381" spans="3:50">
      <c r="C3381" s="14">
        <v>45</v>
      </c>
      <c r="D3381" s="13"/>
      <c r="E3381" s="12"/>
      <c r="F3381" s="11">
        <f t="shared" ref="F3381:AW3381" si="1215">SUM(F3382:F3386)</f>
        <v>0</v>
      </c>
      <c r="G3381" s="11">
        <f t="shared" si="1215"/>
        <v>0</v>
      </c>
      <c r="H3381" s="11">
        <f t="shared" si="1215"/>
        <v>0</v>
      </c>
      <c r="I3381" s="11">
        <f t="shared" si="1215"/>
        <v>0</v>
      </c>
      <c r="J3381" s="11">
        <f t="shared" si="1215"/>
        <v>0</v>
      </c>
      <c r="K3381" s="11">
        <f t="shared" si="1215"/>
        <v>0</v>
      </c>
      <c r="L3381" s="11">
        <f t="shared" si="1215"/>
        <v>0</v>
      </c>
      <c r="M3381" s="11">
        <f t="shared" si="1215"/>
        <v>0</v>
      </c>
      <c r="N3381" s="11">
        <f t="shared" si="1215"/>
        <v>0</v>
      </c>
      <c r="O3381" s="11">
        <f t="shared" si="1215"/>
        <v>0</v>
      </c>
      <c r="P3381" s="11">
        <f t="shared" si="1215"/>
        <v>0</v>
      </c>
      <c r="Q3381" s="11">
        <f t="shared" si="1215"/>
        <v>0</v>
      </c>
      <c r="R3381" s="11">
        <f t="shared" si="1215"/>
        <v>0</v>
      </c>
      <c r="S3381" s="11">
        <f t="shared" si="1215"/>
        <v>0</v>
      </c>
      <c r="T3381" s="11">
        <f t="shared" si="1215"/>
        <v>0</v>
      </c>
      <c r="U3381" s="11">
        <f t="shared" si="1215"/>
        <v>0</v>
      </c>
      <c r="V3381" s="11">
        <f t="shared" si="1215"/>
        <v>0</v>
      </c>
      <c r="W3381" s="11">
        <f t="shared" si="1215"/>
        <v>0</v>
      </c>
      <c r="X3381" s="11">
        <f t="shared" si="1215"/>
        <v>0</v>
      </c>
      <c r="Y3381" s="11">
        <f t="shared" si="1215"/>
        <v>0</v>
      </c>
      <c r="Z3381" s="11">
        <f t="shared" si="1215"/>
        <v>0</v>
      </c>
      <c r="AA3381" s="11">
        <f t="shared" si="1215"/>
        <v>0</v>
      </c>
      <c r="AB3381" s="11">
        <f t="shared" si="1215"/>
        <v>0</v>
      </c>
      <c r="AC3381" s="11">
        <f t="shared" si="1215"/>
        <v>0</v>
      </c>
      <c r="AD3381" s="11">
        <f t="shared" si="1215"/>
        <v>0</v>
      </c>
      <c r="AE3381" s="11">
        <f t="shared" si="1215"/>
        <v>0</v>
      </c>
      <c r="AF3381" s="11">
        <f t="shared" si="1215"/>
        <v>0</v>
      </c>
      <c r="AG3381" s="11">
        <f t="shared" si="1215"/>
        <v>0</v>
      </c>
      <c r="AH3381" s="11">
        <f t="shared" si="1215"/>
        <v>0</v>
      </c>
      <c r="AI3381" s="11">
        <f t="shared" si="1215"/>
        <v>0</v>
      </c>
      <c r="AJ3381" s="11">
        <f t="shared" si="1215"/>
        <v>0</v>
      </c>
      <c r="AK3381" s="11">
        <f t="shared" si="1215"/>
        <v>0</v>
      </c>
      <c r="AL3381" s="11">
        <f t="shared" si="1215"/>
        <v>0</v>
      </c>
      <c r="AM3381" s="11">
        <f t="shared" si="1215"/>
        <v>0</v>
      </c>
      <c r="AN3381" s="11">
        <f t="shared" si="1215"/>
        <v>0</v>
      </c>
      <c r="AO3381" s="11">
        <f t="shared" si="1215"/>
        <v>0</v>
      </c>
      <c r="AP3381" s="11">
        <f t="shared" si="1215"/>
        <v>0</v>
      </c>
      <c r="AQ3381" s="11">
        <f t="shared" si="1215"/>
        <v>0</v>
      </c>
      <c r="AR3381" s="11">
        <f t="shared" si="1215"/>
        <v>0</v>
      </c>
      <c r="AS3381" s="11">
        <f t="shared" si="1215"/>
        <v>0</v>
      </c>
      <c r="AT3381" s="11">
        <f t="shared" si="1215"/>
        <v>0</v>
      </c>
      <c r="AU3381" s="11">
        <f t="shared" si="1215"/>
        <v>0</v>
      </c>
      <c r="AV3381" s="11">
        <f t="shared" si="1215"/>
        <v>0</v>
      </c>
      <c r="AW3381" s="11">
        <f t="shared" si="1215"/>
        <v>0</v>
      </c>
      <c r="AX3381" s="11"/>
    </row>
    <row r="3382" spans="3:50">
      <c r="C3382" s="10" t="s">
        <v>4</v>
      </c>
      <c r="D3382" s="9"/>
      <c r="E3382" s="8"/>
      <c r="F3382" s="3">
        <f t="shared" ref="F3382:AW3386" si="1216">F2822*F430</f>
        <v>0</v>
      </c>
      <c r="G3382" s="3">
        <f t="shared" si="1216"/>
        <v>0</v>
      </c>
      <c r="H3382" s="3">
        <f t="shared" si="1216"/>
        <v>0</v>
      </c>
      <c r="I3382" s="3">
        <f t="shared" si="1216"/>
        <v>0</v>
      </c>
      <c r="J3382" s="3">
        <f t="shared" si="1216"/>
        <v>0</v>
      </c>
      <c r="K3382" s="3">
        <f t="shared" si="1216"/>
        <v>0</v>
      </c>
      <c r="L3382" s="3">
        <f t="shared" si="1216"/>
        <v>0</v>
      </c>
      <c r="M3382" s="3">
        <f t="shared" si="1216"/>
        <v>0</v>
      </c>
      <c r="N3382" s="3">
        <f t="shared" si="1216"/>
        <v>0</v>
      </c>
      <c r="O3382" s="3">
        <f t="shared" si="1216"/>
        <v>0</v>
      </c>
      <c r="P3382" s="3">
        <f t="shared" si="1216"/>
        <v>0</v>
      </c>
      <c r="Q3382" s="3">
        <f t="shared" si="1216"/>
        <v>0</v>
      </c>
      <c r="R3382" s="3">
        <f t="shared" si="1216"/>
        <v>0</v>
      </c>
      <c r="S3382" s="3">
        <f t="shared" si="1216"/>
        <v>0</v>
      </c>
      <c r="T3382" s="3">
        <f t="shared" si="1216"/>
        <v>0</v>
      </c>
      <c r="U3382" s="3">
        <f t="shared" si="1216"/>
        <v>0</v>
      </c>
      <c r="V3382" s="3">
        <f t="shared" si="1216"/>
        <v>0</v>
      </c>
      <c r="W3382" s="3">
        <f t="shared" si="1216"/>
        <v>0</v>
      </c>
      <c r="X3382" s="3">
        <f t="shared" si="1216"/>
        <v>0</v>
      </c>
      <c r="Y3382" s="3">
        <f t="shared" si="1216"/>
        <v>0</v>
      </c>
      <c r="Z3382" s="3">
        <f t="shared" si="1216"/>
        <v>0</v>
      </c>
      <c r="AA3382" s="3">
        <f t="shared" si="1216"/>
        <v>0</v>
      </c>
      <c r="AB3382" s="3">
        <f t="shared" si="1216"/>
        <v>0</v>
      </c>
      <c r="AC3382" s="3">
        <f t="shared" si="1216"/>
        <v>0</v>
      </c>
      <c r="AD3382" s="3">
        <f t="shared" si="1216"/>
        <v>0</v>
      </c>
      <c r="AE3382" s="3">
        <f t="shared" si="1216"/>
        <v>0</v>
      </c>
      <c r="AF3382" s="3">
        <f t="shared" si="1216"/>
        <v>0</v>
      </c>
      <c r="AG3382" s="3">
        <f t="shared" si="1216"/>
        <v>0</v>
      </c>
      <c r="AH3382" s="3">
        <f t="shared" si="1216"/>
        <v>0</v>
      </c>
      <c r="AI3382" s="3">
        <f t="shared" si="1216"/>
        <v>0</v>
      </c>
      <c r="AJ3382" s="3">
        <f t="shared" si="1216"/>
        <v>0</v>
      </c>
      <c r="AK3382" s="3">
        <f t="shared" si="1216"/>
        <v>0</v>
      </c>
      <c r="AL3382" s="3">
        <f t="shared" si="1216"/>
        <v>0</v>
      </c>
      <c r="AM3382" s="3">
        <f t="shared" si="1216"/>
        <v>0</v>
      </c>
      <c r="AN3382" s="3">
        <f t="shared" si="1216"/>
        <v>0</v>
      </c>
      <c r="AO3382" s="3">
        <f t="shared" si="1216"/>
        <v>0</v>
      </c>
      <c r="AP3382" s="3">
        <f t="shared" si="1216"/>
        <v>0</v>
      </c>
      <c r="AQ3382" s="3">
        <f t="shared" si="1216"/>
        <v>0</v>
      </c>
      <c r="AR3382" s="3">
        <f t="shared" si="1216"/>
        <v>0</v>
      </c>
      <c r="AS3382" s="3">
        <f t="shared" si="1216"/>
        <v>0</v>
      </c>
      <c r="AT3382" s="3">
        <f t="shared" si="1216"/>
        <v>0</v>
      </c>
      <c r="AU3382" s="3">
        <f t="shared" si="1216"/>
        <v>0</v>
      </c>
      <c r="AV3382" s="3">
        <f t="shared" si="1216"/>
        <v>0</v>
      </c>
      <c r="AW3382" s="3">
        <f t="shared" si="1216"/>
        <v>0</v>
      </c>
      <c r="AX3382" s="3"/>
    </row>
    <row r="3383" spans="3:50">
      <c r="C3383" s="10" t="s">
        <v>3</v>
      </c>
      <c r="D3383" s="9"/>
      <c r="E3383" s="8"/>
      <c r="F3383" s="3">
        <f t="shared" si="1216"/>
        <v>0</v>
      </c>
      <c r="G3383" s="3">
        <f t="shared" si="1216"/>
        <v>0</v>
      </c>
      <c r="H3383" s="3">
        <f t="shared" si="1216"/>
        <v>0</v>
      </c>
      <c r="I3383" s="3">
        <f t="shared" si="1216"/>
        <v>0</v>
      </c>
      <c r="J3383" s="3">
        <f t="shared" si="1216"/>
        <v>0</v>
      </c>
      <c r="K3383" s="3">
        <f t="shared" si="1216"/>
        <v>0</v>
      </c>
      <c r="L3383" s="3">
        <f t="shared" si="1216"/>
        <v>0</v>
      </c>
      <c r="M3383" s="3">
        <f t="shared" si="1216"/>
        <v>0</v>
      </c>
      <c r="N3383" s="3">
        <f t="shared" si="1216"/>
        <v>0</v>
      </c>
      <c r="O3383" s="3">
        <f t="shared" si="1216"/>
        <v>0</v>
      </c>
      <c r="P3383" s="3">
        <f t="shared" si="1216"/>
        <v>0</v>
      </c>
      <c r="Q3383" s="3">
        <f t="shared" si="1216"/>
        <v>0</v>
      </c>
      <c r="R3383" s="3">
        <f t="shared" si="1216"/>
        <v>0</v>
      </c>
      <c r="S3383" s="3">
        <f t="shared" si="1216"/>
        <v>0</v>
      </c>
      <c r="T3383" s="3">
        <f t="shared" si="1216"/>
        <v>0</v>
      </c>
      <c r="U3383" s="3">
        <f t="shared" si="1216"/>
        <v>0</v>
      </c>
      <c r="V3383" s="3">
        <f t="shared" si="1216"/>
        <v>0</v>
      </c>
      <c r="W3383" s="3">
        <f t="shared" si="1216"/>
        <v>0</v>
      </c>
      <c r="X3383" s="3">
        <f t="shared" si="1216"/>
        <v>0</v>
      </c>
      <c r="Y3383" s="3">
        <f t="shared" si="1216"/>
        <v>0</v>
      </c>
      <c r="Z3383" s="3">
        <f t="shared" si="1216"/>
        <v>0</v>
      </c>
      <c r="AA3383" s="3">
        <f t="shared" si="1216"/>
        <v>0</v>
      </c>
      <c r="AB3383" s="3">
        <f t="shared" si="1216"/>
        <v>0</v>
      </c>
      <c r="AC3383" s="3">
        <f t="shared" si="1216"/>
        <v>0</v>
      </c>
      <c r="AD3383" s="3">
        <f t="shared" si="1216"/>
        <v>0</v>
      </c>
      <c r="AE3383" s="3">
        <f t="shared" si="1216"/>
        <v>0</v>
      </c>
      <c r="AF3383" s="3">
        <f t="shared" si="1216"/>
        <v>0</v>
      </c>
      <c r="AG3383" s="3">
        <f t="shared" si="1216"/>
        <v>0</v>
      </c>
      <c r="AH3383" s="3">
        <f t="shared" si="1216"/>
        <v>0</v>
      </c>
      <c r="AI3383" s="3">
        <f t="shared" si="1216"/>
        <v>0</v>
      </c>
      <c r="AJ3383" s="3">
        <f t="shared" si="1216"/>
        <v>0</v>
      </c>
      <c r="AK3383" s="3">
        <f t="shared" si="1216"/>
        <v>0</v>
      </c>
      <c r="AL3383" s="3">
        <f t="shared" si="1216"/>
        <v>0</v>
      </c>
      <c r="AM3383" s="3">
        <f t="shared" si="1216"/>
        <v>0</v>
      </c>
      <c r="AN3383" s="3">
        <f t="shared" si="1216"/>
        <v>0</v>
      </c>
      <c r="AO3383" s="3">
        <f t="shared" si="1216"/>
        <v>0</v>
      </c>
      <c r="AP3383" s="3">
        <f t="shared" si="1216"/>
        <v>0</v>
      </c>
      <c r="AQ3383" s="3">
        <f t="shared" si="1216"/>
        <v>0</v>
      </c>
      <c r="AR3383" s="3">
        <f t="shared" si="1216"/>
        <v>0</v>
      </c>
      <c r="AS3383" s="3">
        <f t="shared" si="1216"/>
        <v>0</v>
      </c>
      <c r="AT3383" s="3">
        <f t="shared" si="1216"/>
        <v>0</v>
      </c>
      <c r="AU3383" s="3">
        <f t="shared" si="1216"/>
        <v>0</v>
      </c>
      <c r="AV3383" s="3">
        <f t="shared" si="1216"/>
        <v>0</v>
      </c>
      <c r="AW3383" s="3">
        <f t="shared" si="1216"/>
        <v>0</v>
      </c>
      <c r="AX3383" s="3"/>
    </row>
    <row r="3384" spans="3:50">
      <c r="C3384" s="10" t="s">
        <v>2</v>
      </c>
      <c r="D3384" s="9"/>
      <c r="E3384" s="8"/>
      <c r="F3384" s="3">
        <f t="shared" si="1216"/>
        <v>0</v>
      </c>
      <c r="G3384" s="3">
        <f t="shared" si="1216"/>
        <v>0</v>
      </c>
      <c r="H3384" s="3">
        <f t="shared" si="1216"/>
        <v>0</v>
      </c>
      <c r="I3384" s="3">
        <f t="shared" si="1216"/>
        <v>0</v>
      </c>
      <c r="J3384" s="3">
        <f t="shared" si="1216"/>
        <v>0</v>
      </c>
      <c r="K3384" s="3">
        <f t="shared" si="1216"/>
        <v>0</v>
      </c>
      <c r="L3384" s="3">
        <f t="shared" si="1216"/>
        <v>0</v>
      </c>
      <c r="M3384" s="3">
        <f t="shared" si="1216"/>
        <v>0</v>
      </c>
      <c r="N3384" s="3">
        <f t="shared" si="1216"/>
        <v>0</v>
      </c>
      <c r="O3384" s="3">
        <f t="shared" si="1216"/>
        <v>0</v>
      </c>
      <c r="P3384" s="3">
        <f t="shared" si="1216"/>
        <v>0</v>
      </c>
      <c r="Q3384" s="3">
        <f t="shared" si="1216"/>
        <v>0</v>
      </c>
      <c r="R3384" s="3">
        <f t="shared" si="1216"/>
        <v>0</v>
      </c>
      <c r="S3384" s="3">
        <f t="shared" si="1216"/>
        <v>0</v>
      </c>
      <c r="T3384" s="3">
        <f t="shared" si="1216"/>
        <v>0</v>
      </c>
      <c r="U3384" s="3">
        <f t="shared" si="1216"/>
        <v>0</v>
      </c>
      <c r="V3384" s="3">
        <f t="shared" si="1216"/>
        <v>0</v>
      </c>
      <c r="W3384" s="3">
        <f t="shared" si="1216"/>
        <v>0</v>
      </c>
      <c r="X3384" s="3">
        <f t="shared" si="1216"/>
        <v>0</v>
      </c>
      <c r="Y3384" s="3">
        <f t="shared" si="1216"/>
        <v>0</v>
      </c>
      <c r="Z3384" s="3">
        <f t="shared" si="1216"/>
        <v>0</v>
      </c>
      <c r="AA3384" s="3">
        <f t="shared" si="1216"/>
        <v>0</v>
      </c>
      <c r="AB3384" s="3">
        <f t="shared" si="1216"/>
        <v>0</v>
      </c>
      <c r="AC3384" s="3">
        <f t="shared" si="1216"/>
        <v>0</v>
      </c>
      <c r="AD3384" s="3">
        <f t="shared" si="1216"/>
        <v>0</v>
      </c>
      <c r="AE3384" s="3">
        <f t="shared" si="1216"/>
        <v>0</v>
      </c>
      <c r="AF3384" s="3">
        <f t="shared" si="1216"/>
        <v>0</v>
      </c>
      <c r="AG3384" s="3">
        <f t="shared" si="1216"/>
        <v>0</v>
      </c>
      <c r="AH3384" s="3">
        <f t="shared" si="1216"/>
        <v>0</v>
      </c>
      <c r="AI3384" s="3">
        <f t="shared" si="1216"/>
        <v>0</v>
      </c>
      <c r="AJ3384" s="3">
        <f t="shared" si="1216"/>
        <v>0</v>
      </c>
      <c r="AK3384" s="3">
        <f t="shared" si="1216"/>
        <v>0</v>
      </c>
      <c r="AL3384" s="3">
        <f t="shared" si="1216"/>
        <v>0</v>
      </c>
      <c r="AM3384" s="3">
        <f t="shared" si="1216"/>
        <v>0</v>
      </c>
      <c r="AN3384" s="3">
        <f t="shared" si="1216"/>
        <v>0</v>
      </c>
      <c r="AO3384" s="3">
        <f t="shared" si="1216"/>
        <v>0</v>
      </c>
      <c r="AP3384" s="3">
        <f t="shared" si="1216"/>
        <v>0</v>
      </c>
      <c r="AQ3384" s="3">
        <f t="shared" si="1216"/>
        <v>0</v>
      </c>
      <c r="AR3384" s="3">
        <f t="shared" si="1216"/>
        <v>0</v>
      </c>
      <c r="AS3384" s="3">
        <f t="shared" si="1216"/>
        <v>0</v>
      </c>
      <c r="AT3384" s="3">
        <f t="shared" si="1216"/>
        <v>0</v>
      </c>
      <c r="AU3384" s="3">
        <f t="shared" si="1216"/>
        <v>0</v>
      </c>
      <c r="AV3384" s="3">
        <f t="shared" si="1216"/>
        <v>0</v>
      </c>
      <c r="AW3384" s="3">
        <f t="shared" si="1216"/>
        <v>0</v>
      </c>
      <c r="AX3384" s="3"/>
    </row>
    <row r="3385" spans="3:50">
      <c r="C3385" s="10" t="s">
        <v>1</v>
      </c>
      <c r="D3385" s="9"/>
      <c r="E3385" s="8"/>
      <c r="F3385" s="3">
        <f t="shared" si="1216"/>
        <v>0</v>
      </c>
      <c r="G3385" s="3">
        <f t="shared" si="1216"/>
        <v>0</v>
      </c>
      <c r="H3385" s="3">
        <f t="shared" si="1216"/>
        <v>0</v>
      </c>
      <c r="I3385" s="3">
        <f t="shared" si="1216"/>
        <v>0</v>
      </c>
      <c r="J3385" s="3">
        <f t="shared" si="1216"/>
        <v>0</v>
      </c>
      <c r="K3385" s="3">
        <f t="shared" si="1216"/>
        <v>0</v>
      </c>
      <c r="L3385" s="3">
        <f t="shared" si="1216"/>
        <v>0</v>
      </c>
      <c r="M3385" s="3">
        <f t="shared" si="1216"/>
        <v>0</v>
      </c>
      <c r="N3385" s="3">
        <f t="shared" si="1216"/>
        <v>0</v>
      </c>
      <c r="O3385" s="3">
        <f t="shared" si="1216"/>
        <v>0</v>
      </c>
      <c r="P3385" s="3">
        <f t="shared" si="1216"/>
        <v>0</v>
      </c>
      <c r="Q3385" s="3">
        <f t="shared" si="1216"/>
        <v>0</v>
      </c>
      <c r="R3385" s="3">
        <f t="shared" si="1216"/>
        <v>0</v>
      </c>
      <c r="S3385" s="3">
        <f t="shared" si="1216"/>
        <v>0</v>
      </c>
      <c r="T3385" s="3">
        <f t="shared" si="1216"/>
        <v>0</v>
      </c>
      <c r="U3385" s="3">
        <f t="shared" si="1216"/>
        <v>0</v>
      </c>
      <c r="V3385" s="3">
        <f t="shared" si="1216"/>
        <v>0</v>
      </c>
      <c r="W3385" s="3">
        <f t="shared" si="1216"/>
        <v>0</v>
      </c>
      <c r="X3385" s="3">
        <f t="shared" si="1216"/>
        <v>0</v>
      </c>
      <c r="Y3385" s="3">
        <f t="shared" si="1216"/>
        <v>0</v>
      </c>
      <c r="Z3385" s="3">
        <f t="shared" si="1216"/>
        <v>0</v>
      </c>
      <c r="AA3385" s="3">
        <f t="shared" si="1216"/>
        <v>0</v>
      </c>
      <c r="AB3385" s="3">
        <f t="shared" si="1216"/>
        <v>0</v>
      </c>
      <c r="AC3385" s="3">
        <f t="shared" si="1216"/>
        <v>0</v>
      </c>
      <c r="AD3385" s="3">
        <f t="shared" si="1216"/>
        <v>0</v>
      </c>
      <c r="AE3385" s="3">
        <f t="shared" si="1216"/>
        <v>0</v>
      </c>
      <c r="AF3385" s="3">
        <f t="shared" si="1216"/>
        <v>0</v>
      </c>
      <c r="AG3385" s="3">
        <f t="shared" si="1216"/>
        <v>0</v>
      </c>
      <c r="AH3385" s="3">
        <f t="shared" si="1216"/>
        <v>0</v>
      </c>
      <c r="AI3385" s="3">
        <f t="shared" si="1216"/>
        <v>0</v>
      </c>
      <c r="AJ3385" s="3">
        <f t="shared" si="1216"/>
        <v>0</v>
      </c>
      <c r="AK3385" s="3">
        <f t="shared" si="1216"/>
        <v>0</v>
      </c>
      <c r="AL3385" s="3">
        <f t="shared" si="1216"/>
        <v>0</v>
      </c>
      <c r="AM3385" s="3">
        <f t="shared" si="1216"/>
        <v>0</v>
      </c>
      <c r="AN3385" s="3">
        <f t="shared" si="1216"/>
        <v>0</v>
      </c>
      <c r="AO3385" s="3">
        <f t="shared" si="1216"/>
        <v>0</v>
      </c>
      <c r="AP3385" s="3">
        <f t="shared" si="1216"/>
        <v>0</v>
      </c>
      <c r="AQ3385" s="3">
        <f t="shared" si="1216"/>
        <v>0</v>
      </c>
      <c r="AR3385" s="3">
        <f t="shared" si="1216"/>
        <v>0</v>
      </c>
      <c r="AS3385" s="3">
        <f t="shared" si="1216"/>
        <v>0</v>
      </c>
      <c r="AT3385" s="3">
        <f t="shared" si="1216"/>
        <v>0</v>
      </c>
      <c r="AU3385" s="3">
        <f t="shared" si="1216"/>
        <v>0</v>
      </c>
      <c r="AV3385" s="3">
        <f t="shared" si="1216"/>
        <v>0</v>
      </c>
      <c r="AW3385" s="3">
        <f t="shared" si="1216"/>
        <v>0</v>
      </c>
      <c r="AX3385" s="3"/>
    </row>
    <row r="3386" spans="3:50">
      <c r="C3386" s="7" t="s">
        <v>0</v>
      </c>
      <c r="D3386" s="6"/>
      <c r="E3386" s="5"/>
      <c r="F3386" s="4">
        <f t="shared" si="1216"/>
        <v>0</v>
      </c>
      <c r="G3386" s="4">
        <f t="shared" si="1216"/>
        <v>0</v>
      </c>
      <c r="H3386" s="4">
        <f t="shared" si="1216"/>
        <v>0</v>
      </c>
      <c r="I3386" s="4">
        <f t="shared" si="1216"/>
        <v>0</v>
      </c>
      <c r="J3386" s="4">
        <f t="shared" si="1216"/>
        <v>0</v>
      </c>
      <c r="K3386" s="4">
        <f t="shared" si="1216"/>
        <v>0</v>
      </c>
      <c r="L3386" s="4">
        <f t="shared" si="1216"/>
        <v>0</v>
      </c>
      <c r="M3386" s="4">
        <f t="shared" si="1216"/>
        <v>0</v>
      </c>
      <c r="N3386" s="4">
        <f t="shared" si="1216"/>
        <v>0</v>
      </c>
      <c r="O3386" s="4">
        <f t="shared" si="1216"/>
        <v>0</v>
      </c>
      <c r="P3386" s="4">
        <f t="shared" si="1216"/>
        <v>0</v>
      </c>
      <c r="Q3386" s="4">
        <f t="shared" si="1216"/>
        <v>0</v>
      </c>
      <c r="R3386" s="4">
        <f t="shared" si="1216"/>
        <v>0</v>
      </c>
      <c r="S3386" s="4">
        <f t="shared" si="1216"/>
        <v>0</v>
      </c>
      <c r="T3386" s="4">
        <f t="shared" si="1216"/>
        <v>0</v>
      </c>
      <c r="U3386" s="4">
        <f t="shared" si="1216"/>
        <v>0</v>
      </c>
      <c r="V3386" s="4">
        <f t="shared" si="1216"/>
        <v>0</v>
      </c>
      <c r="W3386" s="4">
        <f t="shared" si="1216"/>
        <v>0</v>
      </c>
      <c r="X3386" s="4">
        <f t="shared" si="1216"/>
        <v>0</v>
      </c>
      <c r="Y3386" s="4">
        <f t="shared" si="1216"/>
        <v>0</v>
      </c>
      <c r="Z3386" s="4">
        <f t="shared" si="1216"/>
        <v>0</v>
      </c>
      <c r="AA3386" s="4">
        <f t="shared" si="1216"/>
        <v>0</v>
      </c>
      <c r="AB3386" s="4">
        <f t="shared" si="1216"/>
        <v>0</v>
      </c>
      <c r="AC3386" s="4">
        <f t="shared" si="1216"/>
        <v>0</v>
      </c>
      <c r="AD3386" s="4">
        <f t="shared" si="1216"/>
        <v>0</v>
      </c>
      <c r="AE3386" s="4">
        <f t="shared" si="1216"/>
        <v>0</v>
      </c>
      <c r="AF3386" s="4">
        <f t="shared" si="1216"/>
        <v>0</v>
      </c>
      <c r="AG3386" s="4">
        <f t="shared" si="1216"/>
        <v>0</v>
      </c>
      <c r="AH3386" s="4">
        <f t="shared" si="1216"/>
        <v>0</v>
      </c>
      <c r="AI3386" s="4">
        <f t="shared" si="1216"/>
        <v>0</v>
      </c>
      <c r="AJ3386" s="4">
        <f t="shared" si="1216"/>
        <v>0</v>
      </c>
      <c r="AK3386" s="4">
        <f t="shared" si="1216"/>
        <v>0</v>
      </c>
      <c r="AL3386" s="4">
        <f t="shared" si="1216"/>
        <v>0</v>
      </c>
      <c r="AM3386" s="4">
        <f t="shared" si="1216"/>
        <v>0</v>
      </c>
      <c r="AN3386" s="4">
        <f t="shared" si="1216"/>
        <v>0</v>
      </c>
      <c r="AO3386" s="4">
        <f t="shared" si="1216"/>
        <v>0</v>
      </c>
      <c r="AP3386" s="4">
        <f t="shared" si="1216"/>
        <v>0</v>
      </c>
      <c r="AQ3386" s="4">
        <f t="shared" si="1216"/>
        <v>0</v>
      </c>
      <c r="AR3386" s="4">
        <f t="shared" si="1216"/>
        <v>0</v>
      </c>
      <c r="AS3386" s="4">
        <f t="shared" si="1216"/>
        <v>0</v>
      </c>
      <c r="AT3386" s="4">
        <f t="shared" si="1216"/>
        <v>0</v>
      </c>
      <c r="AU3386" s="4">
        <f t="shared" si="1216"/>
        <v>0</v>
      </c>
      <c r="AV3386" s="4">
        <f t="shared" si="1216"/>
        <v>0</v>
      </c>
      <c r="AW3386" s="4">
        <f t="shared" si="1216"/>
        <v>0</v>
      </c>
      <c r="AX3386" s="3"/>
    </row>
  </sheetData>
  <sheetProtection autoFilter="0"/>
  <pageMargins left="0.7" right="0.7" top="0.75" bottom="0.75" header="0.3" footer="0.3"/>
  <pageSetup scale="12" orientation="portrait"/>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Inputs &amp; Output Metrics</vt:lpstr>
      <vt:lpstr>Impact Policy Assumptions</vt:lpstr>
      <vt:lpstr>Fleet Mix Policy Options</vt:lpstr>
      <vt:lpstr>Fleet Mix Engine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Erika Lew</dc:creator>
  <cp:lastModifiedBy>Garlynn Woodsong</cp:lastModifiedBy>
  <dcterms:created xsi:type="dcterms:W3CDTF">2012-12-19T00:52:07Z</dcterms:created>
  <dcterms:modified xsi:type="dcterms:W3CDTF">2012-12-20T20:06:01Z</dcterms:modified>
</cp:coreProperties>
</file>